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 codeName="ThisWorkbook" defaultThemeVersion="124226"/>
  <xr:revisionPtr revIDLastSave="0" documentId="13_ncr:1_{C4E88F4D-496F-4506-BF91-BF0074CF8B61}" xr6:coauthVersionLast="43" xr6:coauthVersionMax="43" xr10:uidLastSave="{00000000-0000-0000-0000-000000000000}"/>
  <bookViews>
    <workbookView xWindow="-120" yWindow="-120" windowWidth="29040" windowHeight="15840" tabRatio="687" activeTab="1" xr2:uid="{00000000-000D-0000-FFFF-FFFF00000000}"/>
  </bookViews>
  <sheets>
    <sheet name="กทม." sheetId="1" r:id="rId1"/>
    <sheet name="รวมภาคกลาง62(ไม่รวมกทม.)" sheetId="14" r:id="rId2"/>
    <sheet name="สมุทรปราการ" sheetId="2" r:id="rId3"/>
    <sheet name="นนทบุรี" sheetId="3" r:id="rId4"/>
    <sheet name="ปทุมธานี" sheetId="4" r:id="rId5"/>
    <sheet name="อยุธยา" sheetId="5" r:id="rId6"/>
    <sheet name="อ่างทอง" sheetId="6" r:id="rId7"/>
    <sheet name="ลพบุรี" sheetId="7" r:id="rId8"/>
    <sheet name="สิงห์บุรี" sheetId="8" r:id="rId9"/>
    <sheet name="ชัยนาท" sheetId="9" r:id="rId10"/>
    <sheet name="สระบุรี" sheetId="10" r:id="rId11"/>
    <sheet name="ฉะเชิงเทรา" sheetId="11" r:id="rId12"/>
    <sheet name="นครปฐม" sheetId="12" r:id="rId13"/>
    <sheet name="สมุทรสาคร" sheetId="13" r:id="rId14"/>
    <sheet name="สรุป" sheetId="20" state="hidden" r:id="rId15"/>
    <sheet name="Sheet1" sheetId="21" state="hidden" r:id="rId16"/>
    <sheet name="Sheet2" sheetId="16" state="hidden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212" i="20" l="1"/>
  <c r="L212" i="20"/>
  <c r="K212" i="20"/>
  <c r="I212" i="20"/>
  <c r="H212" i="20"/>
  <c r="F212" i="20"/>
  <c r="E212" i="20"/>
  <c r="D212" i="20"/>
  <c r="C212" i="20"/>
  <c r="B212" i="20"/>
  <c r="M211" i="20"/>
  <c r="L211" i="20"/>
  <c r="K211" i="20"/>
  <c r="I211" i="20"/>
  <c r="H211" i="20"/>
  <c r="F211" i="20"/>
  <c r="E211" i="20"/>
  <c r="D211" i="20"/>
  <c r="C211" i="20"/>
  <c r="B211" i="20"/>
  <c r="M210" i="20"/>
  <c r="L210" i="20"/>
  <c r="K210" i="20"/>
  <c r="I210" i="20"/>
  <c r="H210" i="20"/>
  <c r="F210" i="20"/>
  <c r="E210" i="20"/>
  <c r="D210" i="20"/>
  <c r="C210" i="20"/>
  <c r="B210" i="20"/>
  <c r="M209" i="20"/>
  <c r="L209" i="20"/>
  <c r="K209" i="20"/>
  <c r="I209" i="20"/>
  <c r="H209" i="20"/>
  <c r="F209" i="20"/>
  <c r="E209" i="20"/>
  <c r="D209" i="20"/>
  <c r="C209" i="20"/>
  <c r="B209" i="20"/>
  <c r="M208" i="20"/>
  <c r="L208" i="20"/>
  <c r="K208" i="20"/>
  <c r="I208" i="20"/>
  <c r="H208" i="20"/>
  <c r="F208" i="20"/>
  <c r="E208" i="20"/>
  <c r="D208" i="20"/>
  <c r="C208" i="20"/>
  <c r="B208" i="20"/>
  <c r="M207" i="20"/>
  <c r="L207" i="20"/>
  <c r="K207" i="20"/>
  <c r="I207" i="20"/>
  <c r="H207" i="20"/>
  <c r="F207" i="20"/>
  <c r="E207" i="20"/>
  <c r="D207" i="20"/>
  <c r="C207" i="20"/>
  <c r="B207" i="20"/>
  <c r="M206" i="20"/>
  <c r="L206" i="20"/>
  <c r="K206" i="20"/>
  <c r="I206" i="20"/>
  <c r="H206" i="20"/>
  <c r="F206" i="20"/>
  <c r="E206" i="20"/>
  <c r="D206" i="20"/>
  <c r="C206" i="20"/>
  <c r="B206" i="20"/>
  <c r="M205" i="20"/>
  <c r="L205" i="20"/>
  <c r="K205" i="20"/>
  <c r="I205" i="20"/>
  <c r="H205" i="20"/>
  <c r="F205" i="20"/>
  <c r="E205" i="20"/>
  <c r="D205" i="20"/>
  <c r="C205" i="20"/>
  <c r="B205" i="20"/>
  <c r="M204" i="20"/>
  <c r="L204" i="20"/>
  <c r="K204" i="20"/>
  <c r="I204" i="20"/>
  <c r="H204" i="20"/>
  <c r="F204" i="20"/>
  <c r="E204" i="20"/>
  <c r="D204" i="20"/>
  <c r="C204" i="20"/>
  <c r="B204" i="20"/>
  <c r="M203" i="20"/>
  <c r="L203" i="20"/>
  <c r="K203" i="20"/>
  <c r="I203" i="20"/>
  <c r="H203" i="20"/>
  <c r="F203" i="20"/>
  <c r="E203" i="20"/>
  <c r="D203" i="20"/>
  <c r="C203" i="20"/>
  <c r="B203" i="20"/>
  <c r="M202" i="20"/>
  <c r="L202" i="20"/>
  <c r="K202" i="20"/>
  <c r="I202" i="20"/>
  <c r="H202" i="20"/>
  <c r="F202" i="20"/>
  <c r="E202" i="20"/>
  <c r="D202" i="20"/>
  <c r="C202" i="20"/>
  <c r="B202" i="20"/>
  <c r="M201" i="20"/>
  <c r="L201" i="20"/>
  <c r="K201" i="20"/>
  <c r="I201" i="20"/>
  <c r="H201" i="20"/>
  <c r="F201" i="20"/>
  <c r="E201" i="20"/>
  <c r="D201" i="20"/>
  <c r="C201" i="20"/>
  <c r="B201" i="20"/>
  <c r="L200" i="20"/>
  <c r="K200" i="20"/>
  <c r="I200" i="20"/>
  <c r="H200" i="20"/>
  <c r="F200" i="20"/>
  <c r="E200" i="20"/>
  <c r="D200" i="20"/>
  <c r="C200" i="20"/>
  <c r="B200" i="20"/>
  <c r="M174" i="20" l="1"/>
  <c r="L174" i="20"/>
  <c r="K174" i="20"/>
  <c r="I174" i="20"/>
  <c r="H174" i="20"/>
  <c r="F174" i="20"/>
  <c r="E174" i="20"/>
  <c r="D174" i="20"/>
  <c r="C174" i="20"/>
  <c r="B174" i="20"/>
  <c r="M173" i="20"/>
  <c r="L173" i="20"/>
  <c r="K173" i="20"/>
  <c r="I173" i="20"/>
  <c r="H173" i="20"/>
  <c r="F173" i="20"/>
  <c r="E173" i="20"/>
  <c r="D173" i="20"/>
  <c r="C173" i="20"/>
  <c r="B173" i="20"/>
  <c r="M172" i="20"/>
  <c r="L172" i="20"/>
  <c r="K172" i="20"/>
  <c r="I172" i="20"/>
  <c r="H172" i="20"/>
  <c r="F172" i="20"/>
  <c r="E172" i="20"/>
  <c r="D172" i="20"/>
  <c r="C172" i="20"/>
  <c r="B172" i="20"/>
  <c r="M171" i="20"/>
  <c r="L171" i="20"/>
  <c r="K171" i="20"/>
  <c r="I171" i="20"/>
  <c r="H171" i="20"/>
  <c r="F171" i="20"/>
  <c r="E171" i="20"/>
  <c r="D171" i="20"/>
  <c r="C171" i="20"/>
  <c r="B171" i="20"/>
  <c r="M170" i="20"/>
  <c r="L170" i="20"/>
  <c r="K170" i="20"/>
  <c r="I170" i="20"/>
  <c r="H170" i="20"/>
  <c r="F170" i="20"/>
  <c r="E170" i="20"/>
  <c r="D170" i="20"/>
  <c r="C170" i="20"/>
  <c r="B170" i="20"/>
  <c r="M169" i="20"/>
  <c r="L169" i="20"/>
  <c r="K169" i="20"/>
  <c r="I169" i="20"/>
  <c r="H169" i="20"/>
  <c r="F169" i="20"/>
  <c r="E169" i="20"/>
  <c r="D169" i="20"/>
  <c r="C169" i="20"/>
  <c r="B169" i="20"/>
  <c r="M168" i="20"/>
  <c r="L168" i="20"/>
  <c r="K168" i="20"/>
  <c r="I168" i="20"/>
  <c r="H168" i="20"/>
  <c r="F168" i="20"/>
  <c r="E168" i="20"/>
  <c r="D168" i="20"/>
  <c r="C168" i="20"/>
  <c r="B168" i="20"/>
  <c r="M167" i="20"/>
  <c r="L167" i="20"/>
  <c r="K167" i="20"/>
  <c r="I167" i="20"/>
  <c r="H167" i="20"/>
  <c r="F167" i="20"/>
  <c r="E167" i="20"/>
  <c r="D167" i="20"/>
  <c r="C167" i="20"/>
  <c r="B167" i="20"/>
  <c r="M166" i="20"/>
  <c r="L166" i="20"/>
  <c r="K166" i="20"/>
  <c r="I166" i="20"/>
  <c r="H166" i="20"/>
  <c r="F166" i="20"/>
  <c r="E166" i="20"/>
  <c r="D166" i="20"/>
  <c r="C166" i="20"/>
  <c r="B166" i="20"/>
  <c r="M165" i="20"/>
  <c r="L165" i="20"/>
  <c r="K165" i="20"/>
  <c r="I165" i="20"/>
  <c r="H165" i="20"/>
  <c r="F165" i="20"/>
  <c r="E165" i="20"/>
  <c r="D165" i="20"/>
  <c r="C165" i="20"/>
  <c r="B165" i="20"/>
  <c r="M164" i="20"/>
  <c r="L164" i="20"/>
  <c r="K164" i="20"/>
  <c r="I164" i="20"/>
  <c r="H164" i="20"/>
  <c r="F164" i="20"/>
  <c r="E164" i="20"/>
  <c r="D164" i="20"/>
  <c r="C164" i="20"/>
  <c r="B164" i="20"/>
  <c r="M163" i="20"/>
  <c r="L163" i="20"/>
  <c r="K163" i="20"/>
  <c r="I163" i="20"/>
  <c r="H163" i="20"/>
  <c r="F163" i="20"/>
  <c r="E163" i="20"/>
  <c r="D163" i="20"/>
  <c r="C163" i="20"/>
  <c r="B163" i="20"/>
  <c r="L162" i="20"/>
  <c r="K162" i="20"/>
  <c r="I162" i="20"/>
  <c r="H162" i="20"/>
  <c r="F162" i="20"/>
  <c r="E162" i="20"/>
  <c r="D162" i="20"/>
  <c r="C162" i="20"/>
  <c r="B162" i="20"/>
  <c r="Y155" i="20"/>
  <c r="X155" i="20"/>
  <c r="W155" i="20"/>
  <c r="R155" i="20"/>
  <c r="Q155" i="20"/>
  <c r="L155" i="20"/>
  <c r="K155" i="20"/>
  <c r="G155" i="20"/>
  <c r="F155" i="20"/>
  <c r="E155" i="20"/>
  <c r="Y154" i="20"/>
  <c r="X154" i="20"/>
  <c r="W154" i="20"/>
  <c r="R154" i="20"/>
  <c r="Q154" i="20"/>
  <c r="L154" i="20"/>
  <c r="K154" i="20"/>
  <c r="G154" i="20"/>
  <c r="F154" i="20"/>
  <c r="E154" i="20"/>
  <c r="Y153" i="20"/>
  <c r="X153" i="20"/>
  <c r="W153" i="20"/>
  <c r="R153" i="20"/>
  <c r="Q153" i="20"/>
  <c r="L153" i="20"/>
  <c r="K153" i="20"/>
  <c r="G153" i="20"/>
  <c r="F153" i="20"/>
  <c r="E153" i="20"/>
  <c r="Y152" i="20"/>
  <c r="X152" i="20"/>
  <c r="W152" i="20"/>
  <c r="R152" i="20"/>
  <c r="Q152" i="20"/>
  <c r="L152" i="20"/>
  <c r="K152" i="20"/>
  <c r="G152" i="20"/>
  <c r="F152" i="20"/>
  <c r="E152" i="20"/>
  <c r="Y151" i="20"/>
  <c r="X151" i="20"/>
  <c r="W151" i="20"/>
  <c r="R151" i="20"/>
  <c r="Q151" i="20"/>
  <c r="L151" i="20"/>
  <c r="K151" i="20"/>
  <c r="G151" i="20"/>
  <c r="F151" i="20"/>
  <c r="E151" i="20"/>
  <c r="Y150" i="20"/>
  <c r="X150" i="20"/>
  <c r="W150" i="20"/>
  <c r="R150" i="20"/>
  <c r="Q150" i="20"/>
  <c r="L150" i="20"/>
  <c r="K150" i="20"/>
  <c r="G150" i="20"/>
  <c r="F150" i="20"/>
  <c r="E150" i="20"/>
  <c r="Y149" i="20"/>
  <c r="X149" i="20"/>
  <c r="W149" i="20"/>
  <c r="R149" i="20"/>
  <c r="Q149" i="20"/>
  <c r="L149" i="20"/>
  <c r="K149" i="20"/>
  <c r="G149" i="20"/>
  <c r="F149" i="20"/>
  <c r="E149" i="20"/>
  <c r="Y148" i="20"/>
  <c r="X148" i="20"/>
  <c r="W148" i="20"/>
  <c r="R148" i="20"/>
  <c r="Q148" i="20"/>
  <c r="L148" i="20"/>
  <c r="K148" i="20"/>
  <c r="G148" i="20"/>
  <c r="F148" i="20"/>
  <c r="E148" i="20"/>
  <c r="Y147" i="20"/>
  <c r="X147" i="20"/>
  <c r="W147" i="20"/>
  <c r="R147" i="20"/>
  <c r="Q147" i="20"/>
  <c r="L147" i="20"/>
  <c r="K147" i="20"/>
  <c r="G147" i="20"/>
  <c r="F147" i="20"/>
  <c r="E147" i="20"/>
  <c r="Y146" i="20"/>
  <c r="X146" i="20"/>
  <c r="W146" i="20"/>
  <c r="R146" i="20"/>
  <c r="Q146" i="20"/>
  <c r="L146" i="20"/>
  <c r="K146" i="20"/>
  <c r="G146" i="20"/>
  <c r="F146" i="20"/>
  <c r="E146" i="20"/>
  <c r="Y145" i="20"/>
  <c r="X145" i="20"/>
  <c r="W145" i="20"/>
  <c r="R145" i="20"/>
  <c r="Q145" i="20"/>
  <c r="L145" i="20"/>
  <c r="K145" i="20"/>
  <c r="G145" i="20"/>
  <c r="F145" i="20"/>
  <c r="E145" i="20"/>
  <c r="Y144" i="20"/>
  <c r="X144" i="20"/>
  <c r="W144" i="20"/>
  <c r="R144" i="20"/>
  <c r="Q144" i="20"/>
  <c r="L144" i="20"/>
  <c r="K144" i="20"/>
  <c r="G144" i="20"/>
  <c r="F144" i="20"/>
  <c r="E144" i="20"/>
  <c r="X143" i="20"/>
  <c r="W143" i="20"/>
  <c r="R143" i="20"/>
  <c r="Q143" i="20"/>
  <c r="L143" i="20"/>
  <c r="K143" i="20"/>
  <c r="G143" i="20"/>
  <c r="F143" i="20"/>
  <c r="E143" i="20"/>
  <c r="V155" i="20"/>
  <c r="U155" i="20"/>
  <c r="T155" i="20"/>
  <c r="O155" i="20"/>
  <c r="N155" i="20"/>
  <c r="I155" i="20"/>
  <c r="H155" i="20"/>
  <c r="D155" i="20"/>
  <c r="C155" i="20"/>
  <c r="B155" i="20"/>
  <c r="V154" i="20"/>
  <c r="U154" i="20"/>
  <c r="T154" i="20"/>
  <c r="O154" i="20"/>
  <c r="N154" i="20"/>
  <c r="I154" i="20"/>
  <c r="H154" i="20"/>
  <c r="D154" i="20"/>
  <c r="C154" i="20"/>
  <c r="B154" i="20"/>
  <c r="V153" i="20"/>
  <c r="U153" i="20"/>
  <c r="T153" i="20"/>
  <c r="O153" i="20"/>
  <c r="N153" i="20"/>
  <c r="I153" i="20"/>
  <c r="H153" i="20"/>
  <c r="D153" i="20"/>
  <c r="C153" i="20"/>
  <c r="B153" i="20"/>
  <c r="V152" i="20"/>
  <c r="U152" i="20"/>
  <c r="T152" i="20"/>
  <c r="O152" i="20"/>
  <c r="N152" i="20"/>
  <c r="I152" i="20"/>
  <c r="H152" i="20"/>
  <c r="D152" i="20"/>
  <c r="C152" i="20"/>
  <c r="B152" i="20"/>
  <c r="V151" i="20"/>
  <c r="U151" i="20"/>
  <c r="T151" i="20"/>
  <c r="O151" i="20"/>
  <c r="N151" i="20"/>
  <c r="I151" i="20"/>
  <c r="H151" i="20"/>
  <c r="D151" i="20"/>
  <c r="C151" i="20"/>
  <c r="B151" i="20"/>
  <c r="V150" i="20"/>
  <c r="U150" i="20"/>
  <c r="T150" i="20"/>
  <c r="O150" i="20"/>
  <c r="N150" i="20"/>
  <c r="I150" i="20"/>
  <c r="H150" i="20"/>
  <c r="D150" i="20"/>
  <c r="C150" i="20"/>
  <c r="B150" i="20"/>
  <c r="V149" i="20"/>
  <c r="U149" i="20"/>
  <c r="T149" i="20"/>
  <c r="O149" i="20"/>
  <c r="N149" i="20"/>
  <c r="I149" i="20"/>
  <c r="H149" i="20"/>
  <c r="D149" i="20"/>
  <c r="C149" i="20"/>
  <c r="B149" i="20"/>
  <c r="V148" i="20"/>
  <c r="U148" i="20"/>
  <c r="T148" i="20"/>
  <c r="O148" i="20"/>
  <c r="N148" i="20"/>
  <c r="I148" i="20"/>
  <c r="H148" i="20"/>
  <c r="D148" i="20"/>
  <c r="C148" i="20"/>
  <c r="B148" i="20"/>
  <c r="V147" i="20"/>
  <c r="U147" i="20"/>
  <c r="T147" i="20"/>
  <c r="O147" i="20"/>
  <c r="N147" i="20"/>
  <c r="I147" i="20"/>
  <c r="H147" i="20"/>
  <c r="D147" i="20"/>
  <c r="C147" i="20"/>
  <c r="B147" i="20"/>
  <c r="V146" i="20"/>
  <c r="U146" i="20"/>
  <c r="T146" i="20"/>
  <c r="O146" i="20"/>
  <c r="N146" i="20"/>
  <c r="I146" i="20"/>
  <c r="H146" i="20"/>
  <c r="D146" i="20"/>
  <c r="C146" i="20"/>
  <c r="B146" i="20"/>
  <c r="V145" i="20"/>
  <c r="U145" i="20"/>
  <c r="T145" i="20"/>
  <c r="O145" i="20"/>
  <c r="N145" i="20"/>
  <c r="I145" i="20"/>
  <c r="H145" i="20"/>
  <c r="D145" i="20"/>
  <c r="C145" i="20"/>
  <c r="B145" i="20"/>
  <c r="V144" i="20"/>
  <c r="U144" i="20"/>
  <c r="T144" i="20"/>
  <c r="O144" i="20"/>
  <c r="N144" i="20"/>
  <c r="I144" i="20"/>
  <c r="H144" i="20"/>
  <c r="D144" i="20"/>
  <c r="C144" i="20"/>
  <c r="B144" i="20"/>
  <c r="U143" i="20"/>
  <c r="T143" i="20"/>
  <c r="O143" i="20"/>
  <c r="N143" i="20"/>
  <c r="I143" i="20"/>
  <c r="H143" i="20"/>
  <c r="D143" i="20"/>
  <c r="C143" i="20"/>
  <c r="B143" i="20"/>
  <c r="Y135" i="20"/>
  <c r="Y134" i="20"/>
  <c r="Y133" i="20"/>
  <c r="Y132" i="20"/>
  <c r="Y131" i="20"/>
  <c r="Y130" i="20"/>
  <c r="Y129" i="20"/>
  <c r="Y128" i="20"/>
  <c r="Y127" i="20"/>
  <c r="Y126" i="20"/>
  <c r="Y125" i="20"/>
  <c r="Y124" i="20"/>
  <c r="X135" i="20"/>
  <c r="W135" i="20"/>
  <c r="X134" i="20"/>
  <c r="W134" i="20"/>
  <c r="X133" i="20"/>
  <c r="W133" i="20"/>
  <c r="X132" i="20"/>
  <c r="W132" i="20"/>
  <c r="X131" i="20"/>
  <c r="W131" i="20"/>
  <c r="X130" i="20"/>
  <c r="W130" i="20"/>
  <c r="X129" i="20"/>
  <c r="W129" i="20"/>
  <c r="X128" i="20"/>
  <c r="W128" i="20"/>
  <c r="X127" i="20"/>
  <c r="W127" i="20"/>
  <c r="X126" i="20"/>
  <c r="W126" i="20"/>
  <c r="X125" i="20"/>
  <c r="W125" i="20"/>
  <c r="X124" i="20"/>
  <c r="W124" i="20"/>
  <c r="X123" i="20"/>
  <c r="W123" i="20"/>
  <c r="R135" i="20"/>
  <c r="Q135" i="20"/>
  <c r="R134" i="20"/>
  <c r="Q134" i="20"/>
  <c r="R133" i="20"/>
  <c r="Q133" i="20"/>
  <c r="R132" i="20"/>
  <c r="Q132" i="20"/>
  <c r="R131" i="20"/>
  <c r="Q131" i="20"/>
  <c r="R130" i="20"/>
  <c r="Q130" i="20"/>
  <c r="R129" i="20"/>
  <c r="Q129" i="20"/>
  <c r="R128" i="20"/>
  <c r="Q128" i="20"/>
  <c r="R127" i="20"/>
  <c r="Q127" i="20"/>
  <c r="R126" i="20"/>
  <c r="Q126" i="20"/>
  <c r="R125" i="20"/>
  <c r="Q125" i="20"/>
  <c r="R124" i="20"/>
  <c r="Q124" i="20"/>
  <c r="R123" i="20"/>
  <c r="Q123" i="20"/>
  <c r="L135" i="20"/>
  <c r="K135" i="20"/>
  <c r="L134" i="20"/>
  <c r="K134" i="20"/>
  <c r="L133" i="20"/>
  <c r="K133" i="20"/>
  <c r="L132" i="20"/>
  <c r="K132" i="20"/>
  <c r="L131" i="20"/>
  <c r="K131" i="20"/>
  <c r="L130" i="20"/>
  <c r="K130" i="20"/>
  <c r="L129" i="20"/>
  <c r="K129" i="20"/>
  <c r="L128" i="20"/>
  <c r="K128" i="20"/>
  <c r="L127" i="20"/>
  <c r="K127" i="20"/>
  <c r="L126" i="20"/>
  <c r="K126" i="20"/>
  <c r="L125" i="20"/>
  <c r="K125" i="20"/>
  <c r="L124" i="20"/>
  <c r="K124" i="20"/>
  <c r="L123" i="20"/>
  <c r="K123" i="20"/>
  <c r="G135" i="20"/>
  <c r="F135" i="20"/>
  <c r="E135" i="20"/>
  <c r="G134" i="20"/>
  <c r="F134" i="20"/>
  <c r="E134" i="20"/>
  <c r="G133" i="20"/>
  <c r="F133" i="20"/>
  <c r="E133" i="20"/>
  <c r="G132" i="20"/>
  <c r="F132" i="20"/>
  <c r="E132" i="20"/>
  <c r="G131" i="20"/>
  <c r="F131" i="20"/>
  <c r="E131" i="20"/>
  <c r="G130" i="20"/>
  <c r="F130" i="20"/>
  <c r="E130" i="20"/>
  <c r="G129" i="20"/>
  <c r="F129" i="20"/>
  <c r="E129" i="20"/>
  <c r="G128" i="20"/>
  <c r="F128" i="20"/>
  <c r="E128" i="20"/>
  <c r="G127" i="20"/>
  <c r="F127" i="20"/>
  <c r="E127" i="20"/>
  <c r="G126" i="20"/>
  <c r="F126" i="20"/>
  <c r="E126" i="20"/>
  <c r="G125" i="20"/>
  <c r="F125" i="20"/>
  <c r="E125" i="20"/>
  <c r="G124" i="20"/>
  <c r="F124" i="20"/>
  <c r="E124" i="20"/>
  <c r="G123" i="20"/>
  <c r="F123" i="20"/>
  <c r="E123" i="20"/>
  <c r="V135" i="20"/>
  <c r="U135" i="20"/>
  <c r="T135" i="20"/>
  <c r="O135" i="20"/>
  <c r="N135" i="20"/>
  <c r="I135" i="20"/>
  <c r="H135" i="20"/>
  <c r="D135" i="20"/>
  <c r="C135" i="20"/>
  <c r="B135" i="20"/>
  <c r="V134" i="20"/>
  <c r="U134" i="20"/>
  <c r="T134" i="20"/>
  <c r="O134" i="20"/>
  <c r="N134" i="20"/>
  <c r="I134" i="20"/>
  <c r="H134" i="20"/>
  <c r="D134" i="20"/>
  <c r="C134" i="20"/>
  <c r="B134" i="20"/>
  <c r="V133" i="20"/>
  <c r="U133" i="20"/>
  <c r="T133" i="20"/>
  <c r="O133" i="20"/>
  <c r="N133" i="20"/>
  <c r="I133" i="20"/>
  <c r="H133" i="20"/>
  <c r="D133" i="20"/>
  <c r="C133" i="20"/>
  <c r="B133" i="20"/>
  <c r="V132" i="20"/>
  <c r="U132" i="20"/>
  <c r="T132" i="20"/>
  <c r="O132" i="20"/>
  <c r="N132" i="20"/>
  <c r="I132" i="20"/>
  <c r="H132" i="20"/>
  <c r="D132" i="20"/>
  <c r="C132" i="20"/>
  <c r="B132" i="20"/>
  <c r="V131" i="20"/>
  <c r="U131" i="20"/>
  <c r="T131" i="20"/>
  <c r="O131" i="20"/>
  <c r="N131" i="20"/>
  <c r="I131" i="20"/>
  <c r="H131" i="20"/>
  <c r="D131" i="20"/>
  <c r="C131" i="20"/>
  <c r="B131" i="20"/>
  <c r="V130" i="20"/>
  <c r="U130" i="20"/>
  <c r="T130" i="20"/>
  <c r="O130" i="20"/>
  <c r="N130" i="20"/>
  <c r="I130" i="20"/>
  <c r="H130" i="20"/>
  <c r="D130" i="20"/>
  <c r="C130" i="20"/>
  <c r="B130" i="20"/>
  <c r="V129" i="20"/>
  <c r="U129" i="20"/>
  <c r="T129" i="20"/>
  <c r="O129" i="20"/>
  <c r="N129" i="20"/>
  <c r="I129" i="20"/>
  <c r="H129" i="20"/>
  <c r="D129" i="20"/>
  <c r="C129" i="20"/>
  <c r="B129" i="20"/>
  <c r="V128" i="20"/>
  <c r="U128" i="20"/>
  <c r="T128" i="20"/>
  <c r="O128" i="20"/>
  <c r="N128" i="20"/>
  <c r="I128" i="20"/>
  <c r="H128" i="20"/>
  <c r="D128" i="20"/>
  <c r="C128" i="20"/>
  <c r="B128" i="20"/>
  <c r="V127" i="20"/>
  <c r="U127" i="20"/>
  <c r="T127" i="20"/>
  <c r="O127" i="20"/>
  <c r="N127" i="20"/>
  <c r="I127" i="20"/>
  <c r="H127" i="20"/>
  <c r="D127" i="20"/>
  <c r="C127" i="20"/>
  <c r="B127" i="20"/>
  <c r="V126" i="20"/>
  <c r="U126" i="20"/>
  <c r="T126" i="20"/>
  <c r="O126" i="20"/>
  <c r="N126" i="20"/>
  <c r="I126" i="20"/>
  <c r="H126" i="20"/>
  <c r="D126" i="20"/>
  <c r="C126" i="20"/>
  <c r="B126" i="20"/>
  <c r="V125" i="20"/>
  <c r="U125" i="20"/>
  <c r="T125" i="20"/>
  <c r="O125" i="20"/>
  <c r="N125" i="20"/>
  <c r="I125" i="20"/>
  <c r="H125" i="20"/>
  <c r="D125" i="20"/>
  <c r="C125" i="20"/>
  <c r="B125" i="20"/>
  <c r="V124" i="20"/>
  <c r="U124" i="20"/>
  <c r="T124" i="20"/>
  <c r="O124" i="20"/>
  <c r="N124" i="20"/>
  <c r="I124" i="20"/>
  <c r="H124" i="20"/>
  <c r="D124" i="20"/>
  <c r="C124" i="20"/>
  <c r="B124" i="20"/>
  <c r="U123" i="20"/>
  <c r="T123" i="20"/>
  <c r="O123" i="20"/>
  <c r="N123" i="20"/>
  <c r="I123" i="20"/>
  <c r="H123" i="20"/>
  <c r="D123" i="20"/>
  <c r="C123" i="20"/>
  <c r="B123" i="20"/>
  <c r="M115" i="20"/>
  <c r="L115" i="20"/>
  <c r="K115" i="20"/>
  <c r="I115" i="20"/>
  <c r="H115" i="20"/>
  <c r="F115" i="20"/>
  <c r="E115" i="20"/>
  <c r="D115" i="20"/>
  <c r="C115" i="20"/>
  <c r="B115" i="20"/>
  <c r="M114" i="20"/>
  <c r="L114" i="20"/>
  <c r="K114" i="20"/>
  <c r="I114" i="20"/>
  <c r="H114" i="20"/>
  <c r="F114" i="20"/>
  <c r="E114" i="20"/>
  <c r="D114" i="20"/>
  <c r="C114" i="20"/>
  <c r="B114" i="20"/>
  <c r="M113" i="20"/>
  <c r="L113" i="20"/>
  <c r="K113" i="20"/>
  <c r="I113" i="20"/>
  <c r="H113" i="20"/>
  <c r="F113" i="20"/>
  <c r="E113" i="20"/>
  <c r="D113" i="20"/>
  <c r="C113" i="20"/>
  <c r="B113" i="20"/>
  <c r="M112" i="20"/>
  <c r="L112" i="20"/>
  <c r="K112" i="20"/>
  <c r="I112" i="20"/>
  <c r="H112" i="20"/>
  <c r="F112" i="20"/>
  <c r="E112" i="20"/>
  <c r="D112" i="20"/>
  <c r="C112" i="20"/>
  <c r="B112" i="20"/>
  <c r="M111" i="20"/>
  <c r="L111" i="20"/>
  <c r="K111" i="20"/>
  <c r="I111" i="20"/>
  <c r="H111" i="20"/>
  <c r="F111" i="20"/>
  <c r="E111" i="20"/>
  <c r="D111" i="20"/>
  <c r="C111" i="20"/>
  <c r="B111" i="20"/>
  <c r="M110" i="20"/>
  <c r="L110" i="20"/>
  <c r="K110" i="20"/>
  <c r="I110" i="20"/>
  <c r="H110" i="20"/>
  <c r="F110" i="20"/>
  <c r="E110" i="20"/>
  <c r="D110" i="20"/>
  <c r="C110" i="20"/>
  <c r="B110" i="20"/>
  <c r="M109" i="20"/>
  <c r="L109" i="20"/>
  <c r="K109" i="20"/>
  <c r="I109" i="20"/>
  <c r="H109" i="20"/>
  <c r="F109" i="20"/>
  <c r="E109" i="20"/>
  <c r="D109" i="20"/>
  <c r="C109" i="20"/>
  <c r="B109" i="20"/>
  <c r="M108" i="20"/>
  <c r="L108" i="20"/>
  <c r="K108" i="20"/>
  <c r="I108" i="20"/>
  <c r="H108" i="20"/>
  <c r="F108" i="20"/>
  <c r="E108" i="20"/>
  <c r="D108" i="20"/>
  <c r="C108" i="20"/>
  <c r="B108" i="20"/>
  <c r="M107" i="20"/>
  <c r="L107" i="20"/>
  <c r="K107" i="20"/>
  <c r="I107" i="20"/>
  <c r="H107" i="20"/>
  <c r="F107" i="20"/>
  <c r="E107" i="20"/>
  <c r="D107" i="20"/>
  <c r="C107" i="20"/>
  <c r="B107" i="20"/>
  <c r="M106" i="20"/>
  <c r="L106" i="20"/>
  <c r="K106" i="20"/>
  <c r="I106" i="20"/>
  <c r="H106" i="20"/>
  <c r="F106" i="20"/>
  <c r="E106" i="20"/>
  <c r="D106" i="20"/>
  <c r="C106" i="20"/>
  <c r="B106" i="20"/>
  <c r="M105" i="20"/>
  <c r="L105" i="20"/>
  <c r="K105" i="20"/>
  <c r="I105" i="20"/>
  <c r="H105" i="20"/>
  <c r="F105" i="20"/>
  <c r="E105" i="20"/>
  <c r="D105" i="20"/>
  <c r="C105" i="20"/>
  <c r="B105" i="20"/>
  <c r="M104" i="20"/>
  <c r="L104" i="20"/>
  <c r="K104" i="20"/>
  <c r="I104" i="20"/>
  <c r="H104" i="20"/>
  <c r="F104" i="20"/>
  <c r="E104" i="20"/>
  <c r="D104" i="20"/>
  <c r="C104" i="20"/>
  <c r="B104" i="20"/>
  <c r="L103" i="20"/>
  <c r="K103" i="20"/>
  <c r="I103" i="20"/>
  <c r="H103" i="20"/>
  <c r="F103" i="20"/>
  <c r="E103" i="20"/>
  <c r="D103" i="20"/>
  <c r="C103" i="20"/>
  <c r="B103" i="20"/>
  <c r="Y96" i="20"/>
  <c r="X96" i="20"/>
  <c r="W96" i="20"/>
  <c r="R96" i="20"/>
  <c r="Q96" i="20"/>
  <c r="L96" i="20"/>
  <c r="K96" i="20"/>
  <c r="G96" i="20"/>
  <c r="F96" i="20"/>
  <c r="E96" i="20"/>
  <c r="Y95" i="20"/>
  <c r="X95" i="20"/>
  <c r="W95" i="20"/>
  <c r="R95" i="20"/>
  <c r="Q95" i="20"/>
  <c r="L95" i="20"/>
  <c r="K95" i="20"/>
  <c r="G95" i="20"/>
  <c r="F95" i="20"/>
  <c r="E95" i="20"/>
  <c r="Y94" i="20"/>
  <c r="X94" i="20"/>
  <c r="W94" i="20"/>
  <c r="R94" i="20"/>
  <c r="Q94" i="20"/>
  <c r="L94" i="20"/>
  <c r="K94" i="20"/>
  <c r="G94" i="20"/>
  <c r="F94" i="20"/>
  <c r="E94" i="20"/>
  <c r="Y93" i="20"/>
  <c r="X93" i="20"/>
  <c r="W93" i="20"/>
  <c r="R93" i="20"/>
  <c r="Q93" i="20"/>
  <c r="L93" i="20"/>
  <c r="K93" i="20"/>
  <c r="G93" i="20"/>
  <c r="F93" i="20"/>
  <c r="E93" i="20"/>
  <c r="Y92" i="20"/>
  <c r="X92" i="20"/>
  <c r="W92" i="20"/>
  <c r="R92" i="20"/>
  <c r="Q92" i="20"/>
  <c r="L92" i="20"/>
  <c r="K92" i="20"/>
  <c r="G92" i="20"/>
  <c r="F92" i="20"/>
  <c r="E92" i="20"/>
  <c r="Y91" i="20"/>
  <c r="X91" i="20"/>
  <c r="W91" i="20"/>
  <c r="R91" i="20"/>
  <c r="Q91" i="20"/>
  <c r="L91" i="20"/>
  <c r="K91" i="20"/>
  <c r="G91" i="20"/>
  <c r="F91" i="20"/>
  <c r="E91" i="20"/>
  <c r="Y90" i="20"/>
  <c r="X90" i="20"/>
  <c r="W90" i="20"/>
  <c r="R90" i="20"/>
  <c r="Q90" i="20"/>
  <c r="L90" i="20"/>
  <c r="K90" i="20"/>
  <c r="G90" i="20"/>
  <c r="F90" i="20"/>
  <c r="E90" i="20"/>
  <c r="Y89" i="20"/>
  <c r="X89" i="20"/>
  <c r="W89" i="20"/>
  <c r="R89" i="20"/>
  <c r="Q89" i="20"/>
  <c r="L89" i="20"/>
  <c r="K89" i="20"/>
  <c r="G89" i="20"/>
  <c r="F89" i="20"/>
  <c r="E89" i="20"/>
  <c r="Y88" i="20"/>
  <c r="X88" i="20"/>
  <c r="W88" i="20"/>
  <c r="R88" i="20"/>
  <c r="Q88" i="20"/>
  <c r="L88" i="20"/>
  <c r="K88" i="20"/>
  <c r="G88" i="20"/>
  <c r="F88" i="20"/>
  <c r="E88" i="20"/>
  <c r="Y87" i="20"/>
  <c r="X87" i="20"/>
  <c r="W87" i="20"/>
  <c r="R87" i="20"/>
  <c r="Q87" i="20"/>
  <c r="L87" i="20"/>
  <c r="K87" i="20"/>
  <c r="G87" i="20"/>
  <c r="F87" i="20"/>
  <c r="E87" i="20"/>
  <c r="Y86" i="20"/>
  <c r="X86" i="20"/>
  <c r="W86" i="20"/>
  <c r="R86" i="20"/>
  <c r="Q86" i="20"/>
  <c r="L86" i="20"/>
  <c r="K86" i="20"/>
  <c r="G86" i="20"/>
  <c r="F86" i="20"/>
  <c r="E86" i="20"/>
  <c r="Y85" i="20"/>
  <c r="X85" i="20"/>
  <c r="W85" i="20"/>
  <c r="R85" i="20"/>
  <c r="Q85" i="20"/>
  <c r="L85" i="20"/>
  <c r="K85" i="20"/>
  <c r="G85" i="20"/>
  <c r="F85" i="20"/>
  <c r="E85" i="20"/>
  <c r="X84" i="20"/>
  <c r="W84" i="20"/>
  <c r="R84" i="20"/>
  <c r="Q84" i="20"/>
  <c r="L84" i="20"/>
  <c r="K84" i="20"/>
  <c r="G84" i="20"/>
  <c r="F84" i="20"/>
  <c r="E84" i="20"/>
  <c r="V96" i="20"/>
  <c r="U96" i="20"/>
  <c r="T96" i="20"/>
  <c r="O96" i="20"/>
  <c r="N96" i="20"/>
  <c r="I96" i="20"/>
  <c r="H96" i="20"/>
  <c r="D96" i="20"/>
  <c r="C96" i="20"/>
  <c r="B96" i="20"/>
  <c r="V95" i="20"/>
  <c r="U95" i="20"/>
  <c r="T95" i="20"/>
  <c r="O95" i="20"/>
  <c r="N95" i="20"/>
  <c r="I95" i="20"/>
  <c r="H95" i="20"/>
  <c r="D95" i="20"/>
  <c r="C95" i="20"/>
  <c r="B95" i="20"/>
  <c r="V94" i="20"/>
  <c r="U94" i="20"/>
  <c r="T94" i="20"/>
  <c r="O94" i="20"/>
  <c r="N94" i="20"/>
  <c r="I94" i="20"/>
  <c r="H94" i="20"/>
  <c r="D94" i="20"/>
  <c r="C94" i="20"/>
  <c r="B94" i="20"/>
  <c r="V93" i="20"/>
  <c r="U93" i="20"/>
  <c r="T93" i="20"/>
  <c r="O93" i="20"/>
  <c r="N93" i="20"/>
  <c r="I93" i="20"/>
  <c r="H93" i="20"/>
  <c r="D93" i="20"/>
  <c r="C93" i="20"/>
  <c r="B93" i="20"/>
  <c r="V92" i="20"/>
  <c r="U92" i="20"/>
  <c r="T92" i="20"/>
  <c r="O92" i="20"/>
  <c r="N92" i="20"/>
  <c r="I92" i="20"/>
  <c r="H92" i="20"/>
  <c r="D92" i="20"/>
  <c r="C92" i="20"/>
  <c r="B92" i="20"/>
  <c r="V91" i="20"/>
  <c r="U91" i="20"/>
  <c r="T91" i="20"/>
  <c r="O91" i="20"/>
  <c r="N91" i="20"/>
  <c r="I91" i="20"/>
  <c r="H91" i="20"/>
  <c r="D91" i="20"/>
  <c r="C91" i="20"/>
  <c r="B91" i="20"/>
  <c r="V90" i="20"/>
  <c r="U90" i="20"/>
  <c r="T90" i="20"/>
  <c r="O90" i="20"/>
  <c r="N90" i="20"/>
  <c r="I90" i="20"/>
  <c r="H90" i="20"/>
  <c r="D90" i="20"/>
  <c r="C90" i="20"/>
  <c r="B90" i="20"/>
  <c r="V89" i="20"/>
  <c r="U89" i="20"/>
  <c r="T89" i="20"/>
  <c r="O89" i="20"/>
  <c r="N89" i="20"/>
  <c r="I89" i="20"/>
  <c r="H89" i="20"/>
  <c r="D89" i="20"/>
  <c r="C89" i="20"/>
  <c r="B89" i="20"/>
  <c r="V88" i="20"/>
  <c r="U88" i="20"/>
  <c r="T88" i="20"/>
  <c r="O88" i="20"/>
  <c r="N88" i="20"/>
  <c r="I88" i="20"/>
  <c r="H88" i="20"/>
  <c r="D88" i="20"/>
  <c r="C88" i="20"/>
  <c r="B88" i="20"/>
  <c r="V87" i="20"/>
  <c r="U87" i="20"/>
  <c r="T87" i="20"/>
  <c r="O87" i="20"/>
  <c r="N87" i="20"/>
  <c r="I87" i="20"/>
  <c r="H87" i="20"/>
  <c r="D87" i="20"/>
  <c r="C87" i="20"/>
  <c r="B87" i="20"/>
  <c r="V86" i="20"/>
  <c r="U86" i="20"/>
  <c r="T86" i="20"/>
  <c r="O86" i="20"/>
  <c r="N86" i="20"/>
  <c r="I86" i="20"/>
  <c r="H86" i="20"/>
  <c r="D86" i="20"/>
  <c r="C86" i="20"/>
  <c r="B86" i="20"/>
  <c r="V85" i="20"/>
  <c r="U85" i="20"/>
  <c r="T85" i="20"/>
  <c r="O85" i="20"/>
  <c r="N85" i="20"/>
  <c r="I85" i="20"/>
  <c r="H85" i="20"/>
  <c r="D85" i="20"/>
  <c r="C85" i="20"/>
  <c r="B85" i="20"/>
  <c r="U84" i="20"/>
  <c r="T84" i="20"/>
  <c r="O84" i="20"/>
  <c r="N84" i="20"/>
  <c r="I84" i="20"/>
  <c r="H84" i="20"/>
  <c r="D84" i="20"/>
  <c r="C84" i="20"/>
  <c r="B84" i="20"/>
  <c r="M76" i="20"/>
  <c r="L76" i="20"/>
  <c r="K76" i="20"/>
  <c r="I76" i="20"/>
  <c r="H76" i="20"/>
  <c r="F76" i="20"/>
  <c r="E76" i="20"/>
  <c r="D76" i="20"/>
  <c r="C76" i="20"/>
  <c r="B76" i="20"/>
  <c r="M75" i="20"/>
  <c r="L75" i="20"/>
  <c r="K75" i="20"/>
  <c r="I75" i="20"/>
  <c r="H75" i="20"/>
  <c r="F75" i="20"/>
  <c r="E75" i="20"/>
  <c r="D75" i="20"/>
  <c r="C75" i="20"/>
  <c r="B75" i="20"/>
  <c r="M74" i="20"/>
  <c r="L74" i="20"/>
  <c r="K74" i="20"/>
  <c r="I74" i="20"/>
  <c r="H74" i="20"/>
  <c r="F74" i="20"/>
  <c r="E74" i="20"/>
  <c r="D74" i="20"/>
  <c r="C74" i="20"/>
  <c r="B74" i="20"/>
  <c r="M73" i="20"/>
  <c r="L73" i="20"/>
  <c r="K73" i="20"/>
  <c r="I73" i="20"/>
  <c r="H73" i="20"/>
  <c r="F73" i="20"/>
  <c r="E73" i="20"/>
  <c r="D73" i="20"/>
  <c r="C73" i="20"/>
  <c r="B73" i="20"/>
  <c r="M72" i="20"/>
  <c r="L72" i="20"/>
  <c r="K72" i="20"/>
  <c r="I72" i="20"/>
  <c r="H72" i="20"/>
  <c r="F72" i="20"/>
  <c r="E72" i="20"/>
  <c r="D72" i="20"/>
  <c r="C72" i="20"/>
  <c r="B72" i="20"/>
  <c r="M71" i="20"/>
  <c r="L71" i="20"/>
  <c r="K71" i="20"/>
  <c r="I71" i="20"/>
  <c r="H71" i="20"/>
  <c r="F71" i="20"/>
  <c r="E71" i="20"/>
  <c r="D71" i="20"/>
  <c r="C71" i="20"/>
  <c r="B71" i="20"/>
  <c r="M70" i="20"/>
  <c r="L70" i="20"/>
  <c r="K70" i="20"/>
  <c r="I70" i="20"/>
  <c r="H70" i="20"/>
  <c r="F70" i="20"/>
  <c r="E70" i="20"/>
  <c r="D70" i="20"/>
  <c r="C70" i="20"/>
  <c r="B70" i="20"/>
  <c r="M69" i="20"/>
  <c r="L69" i="20"/>
  <c r="K69" i="20"/>
  <c r="I69" i="20"/>
  <c r="H69" i="20"/>
  <c r="F69" i="20"/>
  <c r="E69" i="20"/>
  <c r="D69" i="20"/>
  <c r="C69" i="20"/>
  <c r="B69" i="20"/>
  <c r="M68" i="20"/>
  <c r="L68" i="20"/>
  <c r="K68" i="20"/>
  <c r="I68" i="20"/>
  <c r="H68" i="20"/>
  <c r="F68" i="20"/>
  <c r="E68" i="20"/>
  <c r="D68" i="20"/>
  <c r="C68" i="20"/>
  <c r="B68" i="20"/>
  <c r="M67" i="20"/>
  <c r="L67" i="20"/>
  <c r="K67" i="20"/>
  <c r="I67" i="20"/>
  <c r="H67" i="20"/>
  <c r="F67" i="20"/>
  <c r="E67" i="20"/>
  <c r="D67" i="20"/>
  <c r="C67" i="20"/>
  <c r="B67" i="20"/>
  <c r="M66" i="20"/>
  <c r="L66" i="20"/>
  <c r="K66" i="20"/>
  <c r="I66" i="20"/>
  <c r="H66" i="20"/>
  <c r="F66" i="20"/>
  <c r="E66" i="20"/>
  <c r="D66" i="20"/>
  <c r="C66" i="20"/>
  <c r="B66" i="20"/>
  <c r="M65" i="20"/>
  <c r="L65" i="20"/>
  <c r="K65" i="20"/>
  <c r="I65" i="20"/>
  <c r="H65" i="20"/>
  <c r="F65" i="20"/>
  <c r="E65" i="20"/>
  <c r="D65" i="20"/>
  <c r="C65" i="20"/>
  <c r="B65" i="20"/>
  <c r="L64" i="20"/>
  <c r="K64" i="20"/>
  <c r="I64" i="20"/>
  <c r="H64" i="20"/>
  <c r="F64" i="20"/>
  <c r="E64" i="20"/>
  <c r="D64" i="20"/>
  <c r="C64" i="20"/>
  <c r="B64" i="20"/>
  <c r="Y57" i="20"/>
  <c r="X57" i="20"/>
  <c r="W57" i="20"/>
  <c r="Y56" i="20"/>
  <c r="X56" i="20"/>
  <c r="W56" i="20"/>
  <c r="Y55" i="20"/>
  <c r="X55" i="20"/>
  <c r="W55" i="20"/>
  <c r="Y54" i="20"/>
  <c r="X54" i="20"/>
  <c r="W54" i="20"/>
  <c r="Y53" i="20"/>
  <c r="X53" i="20"/>
  <c r="W53" i="20"/>
  <c r="Y52" i="20"/>
  <c r="X52" i="20"/>
  <c r="W52" i="20"/>
  <c r="Y51" i="20"/>
  <c r="X51" i="20"/>
  <c r="W51" i="20"/>
  <c r="Y50" i="20"/>
  <c r="X50" i="20"/>
  <c r="W50" i="20"/>
  <c r="Y49" i="20"/>
  <c r="X49" i="20"/>
  <c r="W49" i="20"/>
  <c r="Y48" i="20"/>
  <c r="X48" i="20"/>
  <c r="W48" i="20"/>
  <c r="Y47" i="20"/>
  <c r="X47" i="20"/>
  <c r="W47" i="20"/>
  <c r="Y46" i="20"/>
  <c r="X46" i="20"/>
  <c r="W46" i="20"/>
  <c r="X45" i="20"/>
  <c r="W45" i="20"/>
  <c r="R57" i="20"/>
  <c r="Q57" i="20"/>
  <c r="R56" i="20"/>
  <c r="Q56" i="20"/>
  <c r="R55" i="20"/>
  <c r="Q55" i="20"/>
  <c r="R54" i="20"/>
  <c r="Q54" i="20"/>
  <c r="R53" i="20"/>
  <c r="Q53" i="20"/>
  <c r="R52" i="20"/>
  <c r="Q52" i="20"/>
  <c r="R51" i="20"/>
  <c r="Q51" i="20"/>
  <c r="R50" i="20"/>
  <c r="Q50" i="20"/>
  <c r="R49" i="20"/>
  <c r="Q49" i="20"/>
  <c r="R48" i="20"/>
  <c r="Q48" i="20"/>
  <c r="R47" i="20"/>
  <c r="Q47" i="20"/>
  <c r="R46" i="20"/>
  <c r="Q46" i="20"/>
  <c r="R45" i="20"/>
  <c r="Q45" i="20"/>
  <c r="L57" i="20"/>
  <c r="K57" i="20"/>
  <c r="L56" i="20"/>
  <c r="K56" i="20"/>
  <c r="L55" i="20"/>
  <c r="K55" i="20"/>
  <c r="L54" i="20"/>
  <c r="K54" i="20"/>
  <c r="L53" i="20"/>
  <c r="K53" i="20"/>
  <c r="L52" i="20"/>
  <c r="K52" i="20"/>
  <c r="L51" i="20"/>
  <c r="K51" i="20"/>
  <c r="L50" i="20"/>
  <c r="K50" i="20"/>
  <c r="L49" i="20"/>
  <c r="K49" i="20"/>
  <c r="L48" i="20"/>
  <c r="K48" i="20"/>
  <c r="L47" i="20"/>
  <c r="K47" i="20"/>
  <c r="L46" i="20"/>
  <c r="K46" i="20"/>
  <c r="L45" i="20"/>
  <c r="K45" i="20"/>
  <c r="G57" i="20"/>
  <c r="F57" i="20"/>
  <c r="E57" i="20"/>
  <c r="G56" i="20"/>
  <c r="F56" i="20"/>
  <c r="E56" i="20"/>
  <c r="G55" i="20"/>
  <c r="F55" i="20"/>
  <c r="E55" i="20"/>
  <c r="G54" i="20"/>
  <c r="F54" i="20"/>
  <c r="E54" i="20"/>
  <c r="G53" i="20"/>
  <c r="F53" i="20"/>
  <c r="E53" i="20"/>
  <c r="G52" i="20"/>
  <c r="F52" i="20"/>
  <c r="E52" i="20"/>
  <c r="G51" i="20"/>
  <c r="F51" i="20"/>
  <c r="E51" i="20"/>
  <c r="G50" i="20"/>
  <c r="F50" i="20"/>
  <c r="E50" i="20"/>
  <c r="G49" i="20"/>
  <c r="F49" i="20"/>
  <c r="E49" i="20"/>
  <c r="G48" i="20"/>
  <c r="F48" i="20"/>
  <c r="E48" i="20"/>
  <c r="G47" i="20"/>
  <c r="F47" i="20"/>
  <c r="E47" i="20"/>
  <c r="G46" i="20"/>
  <c r="F46" i="20"/>
  <c r="E46" i="20"/>
  <c r="G45" i="20"/>
  <c r="F45" i="20"/>
  <c r="E45" i="20"/>
  <c r="T57" i="20"/>
  <c r="T56" i="20"/>
  <c r="T55" i="20"/>
  <c r="T54" i="20"/>
  <c r="T53" i="20"/>
  <c r="T52" i="20"/>
  <c r="T51" i="20"/>
  <c r="T50" i="20"/>
  <c r="T49" i="20"/>
  <c r="T48" i="20"/>
  <c r="T47" i="20"/>
  <c r="T46" i="20"/>
  <c r="T45" i="20"/>
  <c r="V57" i="20"/>
  <c r="U57" i="20"/>
  <c r="V56" i="20"/>
  <c r="U56" i="20"/>
  <c r="V55" i="20"/>
  <c r="U55" i="20"/>
  <c r="V54" i="20"/>
  <c r="U54" i="20"/>
  <c r="V53" i="20"/>
  <c r="U53" i="20"/>
  <c r="V52" i="20"/>
  <c r="U52" i="20"/>
  <c r="V51" i="20"/>
  <c r="U51" i="20"/>
  <c r="V50" i="20"/>
  <c r="U50" i="20"/>
  <c r="V49" i="20"/>
  <c r="U49" i="20"/>
  <c r="V48" i="20"/>
  <c r="U48" i="20"/>
  <c r="V47" i="20"/>
  <c r="U47" i="20"/>
  <c r="V46" i="20"/>
  <c r="U46" i="20"/>
  <c r="U45" i="20"/>
  <c r="O57" i="20"/>
  <c r="N57" i="20"/>
  <c r="O56" i="20"/>
  <c r="N56" i="20"/>
  <c r="O55" i="20"/>
  <c r="N55" i="20"/>
  <c r="O54" i="20"/>
  <c r="N54" i="20"/>
  <c r="O53" i="20"/>
  <c r="N53" i="20"/>
  <c r="O52" i="20"/>
  <c r="N52" i="20"/>
  <c r="O51" i="20"/>
  <c r="N51" i="20"/>
  <c r="O50" i="20"/>
  <c r="N50" i="20"/>
  <c r="O49" i="20"/>
  <c r="N49" i="20"/>
  <c r="O48" i="20"/>
  <c r="N48" i="20"/>
  <c r="O47" i="20"/>
  <c r="N47" i="20"/>
  <c r="O46" i="20"/>
  <c r="N46" i="20"/>
  <c r="O45" i="20"/>
  <c r="N45" i="20"/>
  <c r="I57" i="20"/>
  <c r="H57" i="20"/>
  <c r="I56" i="20"/>
  <c r="H56" i="20"/>
  <c r="I55" i="20"/>
  <c r="H55" i="20"/>
  <c r="I54" i="20"/>
  <c r="H54" i="20"/>
  <c r="I53" i="20"/>
  <c r="H53" i="20"/>
  <c r="I52" i="20"/>
  <c r="H52" i="20"/>
  <c r="I51" i="20"/>
  <c r="H51" i="20"/>
  <c r="I50" i="20"/>
  <c r="H50" i="20"/>
  <c r="I49" i="20"/>
  <c r="H49" i="20"/>
  <c r="I48" i="20"/>
  <c r="H48" i="20"/>
  <c r="I47" i="20"/>
  <c r="H47" i="20"/>
  <c r="I46" i="20"/>
  <c r="H46" i="20"/>
  <c r="I45" i="20"/>
  <c r="H45" i="20"/>
  <c r="D57" i="20"/>
  <c r="C57" i="20"/>
  <c r="B57" i="20"/>
  <c r="D56" i="20"/>
  <c r="C56" i="20"/>
  <c r="B56" i="20"/>
  <c r="D55" i="20"/>
  <c r="C55" i="20"/>
  <c r="B55" i="20"/>
  <c r="D54" i="20"/>
  <c r="C54" i="20"/>
  <c r="B54" i="20"/>
  <c r="D53" i="20"/>
  <c r="C53" i="20"/>
  <c r="B53" i="20"/>
  <c r="D52" i="20"/>
  <c r="C52" i="20"/>
  <c r="B52" i="20"/>
  <c r="D51" i="20"/>
  <c r="C51" i="20"/>
  <c r="B51" i="20"/>
  <c r="D50" i="20"/>
  <c r="C50" i="20"/>
  <c r="B50" i="20"/>
  <c r="D49" i="20"/>
  <c r="C49" i="20"/>
  <c r="B49" i="20"/>
  <c r="D48" i="20"/>
  <c r="C48" i="20"/>
  <c r="B48" i="20"/>
  <c r="D47" i="20"/>
  <c r="C47" i="20"/>
  <c r="B47" i="20"/>
  <c r="D46" i="20"/>
  <c r="C46" i="20"/>
  <c r="B46" i="20"/>
  <c r="D45" i="20"/>
  <c r="C45" i="20"/>
  <c r="B45" i="20"/>
  <c r="Y37" i="20"/>
  <c r="X37" i="20"/>
  <c r="W37" i="20"/>
  <c r="Y36" i="20"/>
  <c r="X36" i="20"/>
  <c r="W36" i="20"/>
  <c r="Y35" i="20"/>
  <c r="X35" i="20"/>
  <c r="W35" i="20"/>
  <c r="Y34" i="20"/>
  <c r="X34" i="20"/>
  <c r="W34" i="20"/>
  <c r="Y33" i="20"/>
  <c r="X33" i="20"/>
  <c r="W33" i="20"/>
  <c r="Y32" i="20"/>
  <c r="X32" i="20"/>
  <c r="W32" i="20"/>
  <c r="Y31" i="20"/>
  <c r="X31" i="20"/>
  <c r="W31" i="20"/>
  <c r="Y30" i="20"/>
  <c r="X30" i="20"/>
  <c r="W30" i="20"/>
  <c r="Y29" i="20"/>
  <c r="X29" i="20"/>
  <c r="W29" i="20"/>
  <c r="Y28" i="20"/>
  <c r="X28" i="20"/>
  <c r="W28" i="20"/>
  <c r="Y27" i="20"/>
  <c r="X27" i="20"/>
  <c r="W27" i="20"/>
  <c r="Y26" i="20"/>
  <c r="X26" i="20"/>
  <c r="W26" i="20"/>
  <c r="X25" i="20"/>
  <c r="W25" i="20"/>
  <c r="R37" i="20"/>
  <c r="Q37" i="20"/>
  <c r="R36" i="20"/>
  <c r="Q36" i="20"/>
  <c r="R35" i="20"/>
  <c r="Q35" i="20"/>
  <c r="R34" i="20"/>
  <c r="Q34" i="20"/>
  <c r="R33" i="20"/>
  <c r="Q33" i="20"/>
  <c r="R32" i="20"/>
  <c r="Q32" i="20"/>
  <c r="R31" i="20"/>
  <c r="Q31" i="20"/>
  <c r="R30" i="20"/>
  <c r="Q30" i="20"/>
  <c r="R29" i="20"/>
  <c r="Q29" i="20"/>
  <c r="R28" i="20"/>
  <c r="Q28" i="20"/>
  <c r="R27" i="20"/>
  <c r="Q27" i="20"/>
  <c r="R26" i="20"/>
  <c r="Q26" i="20"/>
  <c r="R25" i="20"/>
  <c r="Q25" i="20"/>
  <c r="L37" i="20"/>
  <c r="K37" i="20"/>
  <c r="L36" i="20"/>
  <c r="K36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G37" i="20"/>
  <c r="F37" i="20"/>
  <c r="E37" i="20"/>
  <c r="G36" i="20"/>
  <c r="F36" i="20"/>
  <c r="E36" i="20"/>
  <c r="G35" i="20"/>
  <c r="F35" i="20"/>
  <c r="E35" i="20"/>
  <c r="G34" i="20"/>
  <c r="F34" i="20"/>
  <c r="E34" i="20"/>
  <c r="G33" i="20"/>
  <c r="F33" i="20"/>
  <c r="E33" i="20"/>
  <c r="G32" i="20"/>
  <c r="F32" i="20"/>
  <c r="E32" i="20"/>
  <c r="G31" i="20"/>
  <c r="F31" i="20"/>
  <c r="E31" i="20"/>
  <c r="G30" i="20"/>
  <c r="F30" i="20"/>
  <c r="E30" i="20"/>
  <c r="G29" i="20"/>
  <c r="F29" i="20"/>
  <c r="E29" i="20"/>
  <c r="G28" i="20"/>
  <c r="F28" i="20"/>
  <c r="E28" i="20"/>
  <c r="G27" i="20"/>
  <c r="F27" i="20"/>
  <c r="E27" i="20"/>
  <c r="G26" i="20"/>
  <c r="F26" i="20"/>
  <c r="E26" i="20"/>
  <c r="G25" i="20"/>
  <c r="F25" i="20"/>
  <c r="E25" i="20"/>
  <c r="V37" i="20"/>
  <c r="U37" i="20"/>
  <c r="T37" i="20"/>
  <c r="V36" i="20"/>
  <c r="U36" i="20"/>
  <c r="T36" i="20"/>
  <c r="V35" i="20"/>
  <c r="U35" i="20"/>
  <c r="T35" i="20"/>
  <c r="V34" i="20"/>
  <c r="U34" i="20"/>
  <c r="T34" i="20"/>
  <c r="V33" i="20"/>
  <c r="U33" i="20"/>
  <c r="T33" i="20"/>
  <c r="V32" i="20"/>
  <c r="U32" i="20"/>
  <c r="T32" i="20"/>
  <c r="V31" i="20"/>
  <c r="U31" i="20"/>
  <c r="T31" i="20"/>
  <c r="V30" i="20"/>
  <c r="U30" i="20"/>
  <c r="T30" i="20"/>
  <c r="V29" i="20"/>
  <c r="U29" i="20"/>
  <c r="T29" i="20"/>
  <c r="V28" i="20"/>
  <c r="U28" i="20"/>
  <c r="T28" i="20"/>
  <c r="V27" i="20"/>
  <c r="U27" i="20"/>
  <c r="T27" i="20"/>
  <c r="V26" i="20"/>
  <c r="U26" i="20"/>
  <c r="T26" i="20"/>
  <c r="U25" i="20"/>
  <c r="T25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30" i="20"/>
  <c r="N30" i="20"/>
  <c r="O29" i="20"/>
  <c r="N29" i="20"/>
  <c r="O28" i="20"/>
  <c r="N28" i="20"/>
  <c r="O27" i="20"/>
  <c r="N27" i="20"/>
  <c r="O26" i="20"/>
  <c r="N26" i="20"/>
  <c r="O25" i="20"/>
  <c r="N25" i="20"/>
  <c r="I37" i="20"/>
  <c r="H37" i="20"/>
  <c r="I36" i="20"/>
  <c r="H36" i="20"/>
  <c r="I35" i="20"/>
  <c r="H35" i="20"/>
  <c r="I34" i="20"/>
  <c r="H34" i="20"/>
  <c r="I33" i="20"/>
  <c r="H33" i="20"/>
  <c r="I32" i="20"/>
  <c r="H32" i="20"/>
  <c r="I31" i="20"/>
  <c r="H31" i="20"/>
  <c r="I30" i="20"/>
  <c r="H30" i="20"/>
  <c r="I29" i="20"/>
  <c r="H29" i="20"/>
  <c r="I28" i="20"/>
  <c r="H28" i="20"/>
  <c r="I27" i="20"/>
  <c r="H27" i="20"/>
  <c r="I26" i="20"/>
  <c r="H26" i="20"/>
  <c r="I25" i="20"/>
  <c r="H25" i="20"/>
  <c r="D37" i="20"/>
  <c r="C37" i="20"/>
  <c r="B37" i="20"/>
  <c r="D36" i="20"/>
  <c r="C36" i="20"/>
  <c r="B36" i="20"/>
  <c r="D35" i="20"/>
  <c r="C35" i="20"/>
  <c r="B35" i="20"/>
  <c r="D34" i="20"/>
  <c r="C34" i="20"/>
  <c r="B34" i="20"/>
  <c r="D33" i="20"/>
  <c r="C33" i="20"/>
  <c r="B33" i="20"/>
  <c r="D32" i="20"/>
  <c r="C32" i="20"/>
  <c r="B32" i="20"/>
  <c r="D31" i="20"/>
  <c r="C31" i="20"/>
  <c r="B31" i="20"/>
  <c r="D30" i="20"/>
  <c r="C30" i="20"/>
  <c r="B30" i="20"/>
  <c r="D29" i="20"/>
  <c r="C29" i="20"/>
  <c r="B29" i="20"/>
  <c r="D28" i="20"/>
  <c r="C28" i="20"/>
  <c r="B28" i="20"/>
  <c r="D27" i="20"/>
  <c r="C27" i="20"/>
  <c r="B27" i="20"/>
  <c r="D26" i="20"/>
  <c r="C26" i="20"/>
  <c r="B26" i="20"/>
  <c r="D25" i="20"/>
  <c r="C25" i="20"/>
  <c r="B25" i="20"/>
  <c r="Y17" i="20"/>
  <c r="X17" i="20"/>
  <c r="W17" i="20"/>
  <c r="Y16" i="20"/>
  <c r="X16" i="20"/>
  <c r="W16" i="20"/>
  <c r="Y15" i="20"/>
  <c r="X15" i="20"/>
  <c r="W15" i="20"/>
  <c r="Y14" i="20"/>
  <c r="X14" i="20"/>
  <c r="W14" i="20"/>
  <c r="Y13" i="20"/>
  <c r="X13" i="20"/>
  <c r="W13" i="20"/>
  <c r="Y12" i="20"/>
  <c r="X12" i="20"/>
  <c r="W12" i="20"/>
  <c r="Y11" i="20"/>
  <c r="X11" i="20"/>
  <c r="W11" i="20"/>
  <c r="Y10" i="20"/>
  <c r="X10" i="20"/>
  <c r="W10" i="20"/>
  <c r="Y9" i="20"/>
  <c r="X9" i="20"/>
  <c r="W9" i="20"/>
  <c r="Y8" i="20"/>
  <c r="X8" i="20"/>
  <c r="W8" i="20"/>
  <c r="Y7" i="20"/>
  <c r="X7" i="20"/>
  <c r="W7" i="20"/>
  <c r="Y6" i="20"/>
  <c r="X6" i="20"/>
  <c r="W6" i="20"/>
  <c r="X5" i="20"/>
  <c r="W5" i="20"/>
  <c r="R17" i="20"/>
  <c r="Q17" i="20"/>
  <c r="R16" i="20"/>
  <c r="Q16" i="20"/>
  <c r="R15" i="20"/>
  <c r="Q15" i="20"/>
  <c r="R14" i="20"/>
  <c r="Q14" i="20"/>
  <c r="R13" i="20"/>
  <c r="Q13" i="20"/>
  <c r="R12" i="20"/>
  <c r="Q12" i="20"/>
  <c r="R11" i="20"/>
  <c r="Q11" i="20"/>
  <c r="R10" i="20"/>
  <c r="Q10" i="20"/>
  <c r="R9" i="20"/>
  <c r="Q9" i="20"/>
  <c r="R8" i="20"/>
  <c r="Q8" i="20"/>
  <c r="R7" i="20"/>
  <c r="Q7" i="20"/>
  <c r="R6" i="20"/>
  <c r="Q6" i="20"/>
  <c r="R5" i="20"/>
  <c r="Q5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G17" i="20"/>
  <c r="F17" i="20"/>
  <c r="E17" i="20"/>
  <c r="G16" i="20"/>
  <c r="F16" i="20"/>
  <c r="E16" i="20"/>
  <c r="G15" i="20"/>
  <c r="F15" i="20"/>
  <c r="E15" i="20"/>
  <c r="G14" i="20"/>
  <c r="F14" i="20"/>
  <c r="E14" i="20"/>
  <c r="G13" i="20"/>
  <c r="F13" i="20"/>
  <c r="E13" i="20"/>
  <c r="G12" i="20"/>
  <c r="F12" i="20"/>
  <c r="E12" i="20"/>
  <c r="G11" i="20"/>
  <c r="F11" i="20"/>
  <c r="E11" i="20"/>
  <c r="G10" i="20"/>
  <c r="F10" i="20"/>
  <c r="E10" i="20"/>
  <c r="G9" i="20"/>
  <c r="F9" i="20"/>
  <c r="E9" i="20"/>
  <c r="G8" i="20"/>
  <c r="F8" i="20"/>
  <c r="E8" i="20"/>
  <c r="G7" i="20"/>
  <c r="F7" i="20"/>
  <c r="E7" i="20"/>
  <c r="G6" i="20"/>
  <c r="F6" i="20"/>
  <c r="E6" i="20"/>
  <c r="G5" i="20"/>
  <c r="F5" i="20"/>
  <c r="E5" i="20"/>
  <c r="V17" i="20"/>
  <c r="U17" i="20"/>
  <c r="T17" i="20"/>
  <c r="V16" i="20"/>
  <c r="U16" i="20"/>
  <c r="T16" i="20"/>
  <c r="V15" i="20"/>
  <c r="U15" i="20"/>
  <c r="T15" i="20"/>
  <c r="V14" i="20"/>
  <c r="U14" i="20"/>
  <c r="T14" i="20"/>
  <c r="V13" i="20"/>
  <c r="U13" i="20"/>
  <c r="T13" i="20"/>
  <c r="V12" i="20"/>
  <c r="U12" i="20"/>
  <c r="T12" i="20"/>
  <c r="V11" i="20"/>
  <c r="U11" i="20"/>
  <c r="T11" i="20"/>
  <c r="V10" i="20"/>
  <c r="U10" i="20"/>
  <c r="T10" i="20"/>
  <c r="V9" i="20"/>
  <c r="U9" i="20"/>
  <c r="T9" i="20"/>
  <c r="V8" i="20"/>
  <c r="U8" i="20"/>
  <c r="T8" i="20"/>
  <c r="V7" i="20"/>
  <c r="U7" i="20"/>
  <c r="T7" i="20"/>
  <c r="V6" i="20"/>
  <c r="U6" i="20"/>
  <c r="T6" i="20"/>
  <c r="U5" i="20"/>
  <c r="T5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O6" i="20"/>
  <c r="N6" i="20"/>
  <c r="O5" i="20"/>
  <c r="N5" i="20"/>
  <c r="I17" i="20"/>
  <c r="H17" i="20"/>
  <c r="I16" i="20"/>
  <c r="H16" i="20"/>
  <c r="I15" i="20"/>
  <c r="H15" i="20"/>
  <c r="I14" i="20"/>
  <c r="H14" i="20"/>
  <c r="I13" i="20"/>
  <c r="H13" i="20"/>
  <c r="I12" i="20"/>
  <c r="H12" i="20"/>
  <c r="I11" i="20"/>
  <c r="H11" i="20"/>
  <c r="I10" i="20"/>
  <c r="H10" i="20"/>
  <c r="I9" i="20"/>
  <c r="H9" i="20"/>
  <c r="I8" i="20"/>
  <c r="H8" i="20"/>
  <c r="I7" i="20"/>
  <c r="H7" i="20"/>
  <c r="I6" i="20"/>
  <c r="H6" i="20"/>
  <c r="I5" i="20"/>
  <c r="H5" i="20"/>
  <c r="D17" i="20"/>
  <c r="C17" i="20"/>
  <c r="B17" i="20"/>
  <c r="D16" i="20"/>
  <c r="C16" i="20"/>
  <c r="B16" i="20"/>
  <c r="D15" i="20"/>
  <c r="C15" i="20"/>
  <c r="B15" i="20"/>
  <c r="D14" i="20"/>
  <c r="C14" i="20"/>
  <c r="B14" i="20"/>
  <c r="D13" i="20"/>
  <c r="C13" i="20"/>
  <c r="B13" i="20"/>
  <c r="D12" i="20"/>
  <c r="C12" i="20"/>
  <c r="B12" i="20"/>
  <c r="D11" i="20"/>
  <c r="C11" i="20"/>
  <c r="B11" i="20"/>
  <c r="D10" i="20"/>
  <c r="C10" i="20"/>
  <c r="B10" i="20"/>
  <c r="D9" i="20"/>
  <c r="C9" i="20"/>
  <c r="B9" i="20"/>
  <c r="D8" i="20"/>
  <c r="C8" i="20"/>
  <c r="B8" i="20"/>
  <c r="D7" i="20"/>
  <c r="C7" i="20"/>
  <c r="B7" i="20"/>
  <c r="D6" i="20"/>
  <c r="C6" i="20"/>
  <c r="B6" i="20"/>
  <c r="D5" i="20"/>
  <c r="C5" i="20"/>
  <c r="B5" i="20"/>
  <c r="B213" i="20" l="1"/>
  <c r="B194" i="20"/>
  <c r="J170" i="20" l="1"/>
  <c r="AD151" i="20"/>
  <c r="AA151" i="20"/>
  <c r="AA92" i="20"/>
  <c r="AD53" i="20"/>
  <c r="M53" i="20"/>
  <c r="P53" i="20"/>
  <c r="AD33" i="20"/>
  <c r="AC33" i="20"/>
  <c r="L189" i="20"/>
  <c r="K189" i="20"/>
  <c r="I189" i="20"/>
  <c r="F189" i="20"/>
  <c r="E189" i="20"/>
  <c r="J13" i="20"/>
  <c r="C189" i="20"/>
  <c r="G166" i="20"/>
  <c r="J147" i="20"/>
  <c r="S127" i="20"/>
  <c r="M127" i="20"/>
  <c r="P127" i="20"/>
  <c r="J127" i="20"/>
  <c r="J107" i="20"/>
  <c r="J68" i="20"/>
  <c r="M49" i="20"/>
  <c r="AA49" i="20"/>
  <c r="J49" i="20"/>
  <c r="AD29" i="20"/>
  <c r="AC29" i="20"/>
  <c r="Z29" i="20"/>
  <c r="AD9" i="20"/>
  <c r="AA9" i="20"/>
  <c r="L185" i="20"/>
  <c r="K185" i="20"/>
  <c r="F185" i="20"/>
  <c r="E185" i="20"/>
  <c r="C185" i="20"/>
  <c r="G167" i="20"/>
  <c r="J205" i="20"/>
  <c r="AD148" i="20"/>
  <c r="S128" i="20"/>
  <c r="P128" i="20"/>
  <c r="O108" i="20"/>
  <c r="S89" i="20"/>
  <c r="AC50" i="20"/>
  <c r="AA50" i="20"/>
  <c r="Z50" i="20"/>
  <c r="AD30" i="20"/>
  <c r="AC30" i="20"/>
  <c r="AA30" i="20"/>
  <c r="Z30" i="20"/>
  <c r="AA10" i="20"/>
  <c r="L186" i="20"/>
  <c r="K186" i="20"/>
  <c r="H186" i="20"/>
  <c r="F186" i="20"/>
  <c r="E186" i="20"/>
  <c r="J10" i="20"/>
  <c r="C186" i="20"/>
  <c r="M129" i="20"/>
  <c r="J129" i="20"/>
  <c r="AD51" i="20"/>
  <c r="S31" i="20"/>
  <c r="Z31" i="20"/>
  <c r="AD11" i="20"/>
  <c r="AA11" i="20"/>
  <c r="L187" i="20"/>
  <c r="K187" i="20"/>
  <c r="I187" i="20"/>
  <c r="H187" i="20"/>
  <c r="P11" i="20"/>
  <c r="F187" i="20"/>
  <c r="E187" i="20"/>
  <c r="C187" i="20"/>
  <c r="O174" i="20"/>
  <c r="G174" i="20"/>
  <c r="S135" i="20"/>
  <c r="G115" i="20"/>
  <c r="AD96" i="20"/>
  <c r="AC57" i="20"/>
  <c r="Z57" i="20"/>
  <c r="AC37" i="20"/>
  <c r="AA37" i="20"/>
  <c r="Z37" i="20"/>
  <c r="J37" i="20"/>
  <c r="L193" i="20"/>
  <c r="K193" i="20"/>
  <c r="I193" i="20"/>
  <c r="F193" i="20"/>
  <c r="C193" i="20"/>
  <c r="B193" i="20"/>
  <c r="J207" i="20"/>
  <c r="AA150" i="20"/>
  <c r="M130" i="20"/>
  <c r="J130" i="20"/>
  <c r="AA91" i="20"/>
  <c r="S52" i="20"/>
  <c r="Z52" i="20"/>
  <c r="J52" i="20"/>
  <c r="AD32" i="20"/>
  <c r="Z32" i="20"/>
  <c r="AD12" i="20"/>
  <c r="I188" i="20"/>
  <c r="H188" i="20"/>
  <c r="F188" i="20"/>
  <c r="C188" i="20"/>
  <c r="S154" i="20"/>
  <c r="P154" i="20"/>
  <c r="S134" i="20"/>
  <c r="G114" i="20"/>
  <c r="AC56" i="20"/>
  <c r="AA56" i="20"/>
  <c r="AC36" i="20"/>
  <c r="Z36" i="20"/>
  <c r="P36" i="20"/>
  <c r="J36" i="20"/>
  <c r="L192" i="20"/>
  <c r="I192" i="20"/>
  <c r="H192" i="20"/>
  <c r="F192" i="20"/>
  <c r="E192" i="20"/>
  <c r="J16" i="20"/>
  <c r="C192" i="20"/>
  <c r="M145" i="20"/>
  <c r="O105" i="20"/>
  <c r="AC47" i="20"/>
  <c r="Z47" i="20"/>
  <c r="AC27" i="20"/>
  <c r="AA27" i="20"/>
  <c r="AA7" i="20"/>
  <c r="L183" i="20"/>
  <c r="H183" i="20"/>
  <c r="F183" i="20"/>
  <c r="C183" i="20"/>
  <c r="B183" i="20"/>
  <c r="G210" i="20"/>
  <c r="P133" i="20"/>
  <c r="G113" i="20"/>
  <c r="AC55" i="20"/>
  <c r="Z35" i="20"/>
  <c r="P35" i="20"/>
  <c r="J35" i="20"/>
  <c r="L191" i="20"/>
  <c r="I191" i="20"/>
  <c r="E191" i="20"/>
  <c r="C191" i="20"/>
  <c r="B191" i="20"/>
  <c r="G201" i="20"/>
  <c r="AD144" i="20"/>
  <c r="AA144" i="20"/>
  <c r="O104" i="20"/>
  <c r="J104" i="20"/>
  <c r="M85" i="20"/>
  <c r="AA85" i="20"/>
  <c r="J65" i="20"/>
  <c r="AD46" i="20"/>
  <c r="Z46" i="20"/>
  <c r="P46" i="20"/>
  <c r="AC26" i="20"/>
  <c r="L182" i="20"/>
  <c r="K182" i="20"/>
  <c r="F182" i="20"/>
  <c r="E182" i="20"/>
  <c r="J6" i="20"/>
  <c r="C182" i="20"/>
  <c r="J203" i="20"/>
  <c r="AA146" i="20"/>
  <c r="M126" i="20"/>
  <c r="AD48" i="20"/>
  <c r="M48" i="20"/>
  <c r="Z48" i="20"/>
  <c r="P48" i="20"/>
  <c r="K184" i="20"/>
  <c r="I184" i="20"/>
  <c r="H184" i="20"/>
  <c r="F184" i="20"/>
  <c r="E184" i="20"/>
  <c r="C184" i="20"/>
  <c r="G209" i="20"/>
  <c r="AD152" i="20"/>
  <c r="AA152" i="20"/>
  <c r="M132" i="20"/>
  <c r="J132" i="20"/>
  <c r="O112" i="20"/>
  <c r="M93" i="20"/>
  <c r="J93" i="20"/>
  <c r="G73" i="20"/>
  <c r="AC54" i="20"/>
  <c r="S54" i="20"/>
  <c r="AA54" i="20"/>
  <c r="J54" i="20"/>
  <c r="Z34" i="20"/>
  <c r="AD14" i="20"/>
  <c r="L190" i="20"/>
  <c r="I190" i="20"/>
  <c r="H190" i="20"/>
  <c r="F190" i="20"/>
  <c r="J14" i="20"/>
  <c r="C190" i="20"/>
  <c r="V143" i="20"/>
  <c r="M123" i="20"/>
  <c r="J103" i="20"/>
  <c r="AC45" i="20"/>
  <c r="S45" i="20"/>
  <c r="Z45" i="20"/>
  <c r="Z25" i="20"/>
  <c r="J25" i="20"/>
  <c r="M5" i="20"/>
  <c r="L181" i="20"/>
  <c r="I181" i="20"/>
  <c r="F181" i="20"/>
  <c r="C181" i="20"/>
  <c r="B181" i="20"/>
  <c r="AD87" i="20" l="1"/>
  <c r="L184" i="20"/>
  <c r="H185" i="20"/>
  <c r="AE9" i="20"/>
  <c r="J5" i="20"/>
  <c r="K181" i="20"/>
  <c r="Y5" i="20"/>
  <c r="AD25" i="20"/>
  <c r="Y45" i="20"/>
  <c r="G64" i="20"/>
  <c r="O64" i="20"/>
  <c r="M84" i="20"/>
  <c r="M143" i="20"/>
  <c r="M162" i="20"/>
  <c r="K190" i="20"/>
  <c r="AA34" i="20"/>
  <c r="Z54" i="20"/>
  <c r="P152" i="20"/>
  <c r="S152" i="20"/>
  <c r="AA46" i="20"/>
  <c r="AD124" i="20"/>
  <c r="AD35" i="20"/>
  <c r="AA55" i="20"/>
  <c r="H181" i="20"/>
  <c r="V5" i="20"/>
  <c r="S5" i="20"/>
  <c r="V25" i="20"/>
  <c r="V84" i="20"/>
  <c r="AA84" i="20"/>
  <c r="G103" i="20"/>
  <c r="J123" i="20"/>
  <c r="Y123" i="20"/>
  <c r="G200" i="20"/>
  <c r="M200" i="20"/>
  <c r="D190" i="20"/>
  <c r="B190" i="20"/>
  <c r="AA14" i="20"/>
  <c r="O73" i="20"/>
  <c r="AA126" i="20"/>
  <c r="J182" i="20"/>
  <c r="I182" i="20"/>
  <c r="AA6" i="20"/>
  <c r="S46" i="20"/>
  <c r="AD85" i="20"/>
  <c r="AA124" i="20"/>
  <c r="H191" i="20"/>
  <c r="K191" i="20"/>
  <c r="O113" i="20"/>
  <c r="AD5" i="20"/>
  <c r="AA25" i="20"/>
  <c r="J45" i="20"/>
  <c r="AA45" i="20"/>
  <c r="M45" i="20"/>
  <c r="AD45" i="20"/>
  <c r="J84" i="20"/>
  <c r="Y84" i="20"/>
  <c r="M103" i="20"/>
  <c r="O103" i="20"/>
  <c r="AD123" i="20"/>
  <c r="Y143" i="20"/>
  <c r="G162" i="20"/>
  <c r="O162" i="20"/>
  <c r="M14" i="20"/>
  <c r="AC34" i="20"/>
  <c r="P54" i="20"/>
  <c r="AD54" i="20"/>
  <c r="AA93" i="20"/>
  <c r="AA132" i="20"/>
  <c r="AA8" i="20"/>
  <c r="O165" i="20"/>
  <c r="P153" i="20"/>
  <c r="M153" i="20"/>
  <c r="E181" i="20"/>
  <c r="AA5" i="20"/>
  <c r="M25" i="20"/>
  <c r="Y25" i="20"/>
  <c r="AE25" i="20"/>
  <c r="AC25" i="20"/>
  <c r="V45" i="20"/>
  <c r="M64" i="20"/>
  <c r="P84" i="20"/>
  <c r="AD84" i="20"/>
  <c r="V123" i="20"/>
  <c r="AA123" i="20"/>
  <c r="J143" i="20"/>
  <c r="AA143" i="20"/>
  <c r="AD143" i="20"/>
  <c r="E190" i="20"/>
  <c r="AD34" i="20"/>
  <c r="AD93" i="20"/>
  <c r="AD132" i="20"/>
  <c r="O171" i="20"/>
  <c r="B184" i="20"/>
  <c r="O106" i="20"/>
  <c r="S144" i="20"/>
  <c r="P94" i="20"/>
  <c r="Z27" i="20"/>
  <c r="AD125" i="20"/>
  <c r="AD95" i="20"/>
  <c r="J91" i="20"/>
  <c r="AD8" i="20"/>
  <c r="AC28" i="20"/>
  <c r="J48" i="20"/>
  <c r="AA48" i="20"/>
  <c r="AC48" i="20"/>
  <c r="B182" i="20"/>
  <c r="Z26" i="20"/>
  <c r="M144" i="20"/>
  <c r="AD55" i="20"/>
  <c r="O74" i="20"/>
  <c r="AA94" i="20"/>
  <c r="AA133" i="20"/>
  <c r="AA153" i="20"/>
  <c r="E183" i="20"/>
  <c r="J183" i="20"/>
  <c r="I183" i="20"/>
  <c r="K183" i="20"/>
  <c r="AD7" i="20"/>
  <c r="AA47" i="20"/>
  <c r="O66" i="20"/>
  <c r="AA86" i="20"/>
  <c r="O164" i="20"/>
  <c r="AA32" i="20"/>
  <c r="P52" i="20"/>
  <c r="AA52" i="20"/>
  <c r="M52" i="20"/>
  <c r="J71" i="20"/>
  <c r="S8" i="20"/>
  <c r="Z28" i="20"/>
  <c r="AD28" i="20"/>
  <c r="M87" i="20"/>
  <c r="AD126" i="20"/>
  <c r="M6" i="20"/>
  <c r="AA26" i="20"/>
  <c r="S26" i="20"/>
  <c r="G65" i="20"/>
  <c r="J144" i="20"/>
  <c r="AA15" i="20"/>
  <c r="AD94" i="20"/>
  <c r="J153" i="20"/>
  <c r="AD153" i="20"/>
  <c r="J202" i="20"/>
  <c r="K192" i="20"/>
  <c r="M192" i="20"/>
  <c r="M16" i="20"/>
  <c r="AD56" i="20"/>
  <c r="G75" i="20"/>
  <c r="M188" i="20"/>
  <c r="L188" i="20"/>
  <c r="AA12" i="20"/>
  <c r="S12" i="20"/>
  <c r="AA28" i="20"/>
  <c r="O67" i="20"/>
  <c r="J87" i="20"/>
  <c r="AA87" i="20"/>
  <c r="AD146" i="20"/>
  <c r="H182" i="20"/>
  <c r="AD6" i="20"/>
  <c r="AD26" i="20"/>
  <c r="AC46" i="20"/>
  <c r="O65" i="20"/>
  <c r="O163" i="20"/>
  <c r="F191" i="20"/>
  <c r="AD15" i="20"/>
  <c r="AA35" i="20"/>
  <c r="M35" i="20"/>
  <c r="AC35" i="20"/>
  <c r="Z55" i="20"/>
  <c r="AD133" i="20"/>
  <c r="O172" i="20"/>
  <c r="P27" i="20"/>
  <c r="AD27" i="20"/>
  <c r="AD47" i="20"/>
  <c r="AD86" i="20"/>
  <c r="J105" i="20"/>
  <c r="AA125" i="20"/>
  <c r="M91" i="20"/>
  <c r="AA145" i="20"/>
  <c r="B192" i="20"/>
  <c r="AA16" i="20"/>
  <c r="AD16" i="20"/>
  <c r="AA36" i="20"/>
  <c r="O75" i="20"/>
  <c r="O173" i="20"/>
  <c r="B188" i="20"/>
  <c r="K188" i="20"/>
  <c r="AD52" i="20"/>
  <c r="O71" i="20"/>
  <c r="AD91" i="20"/>
  <c r="O110" i="20"/>
  <c r="AD57" i="20"/>
  <c r="O76" i="20"/>
  <c r="G164" i="20"/>
  <c r="J56" i="20"/>
  <c r="AA95" i="20"/>
  <c r="O114" i="20"/>
  <c r="AA134" i="20"/>
  <c r="AA154" i="20"/>
  <c r="E188" i="20"/>
  <c r="S32" i="20"/>
  <c r="H193" i="20"/>
  <c r="AD145" i="20"/>
  <c r="J164" i="20"/>
  <c r="AD36" i="20"/>
  <c r="Z56" i="20"/>
  <c r="J95" i="20"/>
  <c r="AD134" i="20"/>
  <c r="AD154" i="20"/>
  <c r="AE12" i="20"/>
  <c r="AC32" i="20"/>
  <c r="AC52" i="20"/>
  <c r="AD37" i="20"/>
  <c r="AA57" i="20"/>
  <c r="AA51" i="20"/>
  <c r="O109" i="20"/>
  <c r="AA130" i="20"/>
  <c r="AD130" i="20"/>
  <c r="AA17" i="20"/>
  <c r="O115" i="20"/>
  <c r="AA135" i="20"/>
  <c r="B187" i="20"/>
  <c r="AC11" i="20"/>
  <c r="AC31" i="20"/>
  <c r="O70" i="20"/>
  <c r="AD129" i="20"/>
  <c r="AD150" i="20"/>
  <c r="G193" i="20"/>
  <c r="E193" i="20"/>
  <c r="AA96" i="20"/>
  <c r="AD135" i="20"/>
  <c r="AA155" i="20"/>
  <c r="S155" i="20"/>
  <c r="AD155" i="20"/>
  <c r="AA31" i="20"/>
  <c r="AD31" i="20"/>
  <c r="AC51" i="20"/>
  <c r="AA90" i="20"/>
  <c r="AA129" i="20"/>
  <c r="O169" i="20"/>
  <c r="AD17" i="20"/>
  <c r="AB51" i="20"/>
  <c r="Z51" i="20"/>
  <c r="AD90" i="20"/>
  <c r="P149" i="20"/>
  <c r="G186" i="20"/>
  <c r="S10" i="20"/>
  <c r="AA148" i="20"/>
  <c r="Z49" i="20"/>
  <c r="AD49" i="20"/>
  <c r="O68" i="20"/>
  <c r="J88" i="20"/>
  <c r="M88" i="20"/>
  <c r="AA127" i="20"/>
  <c r="O166" i="20"/>
  <c r="B189" i="20"/>
  <c r="H189" i="20"/>
  <c r="AA53" i="20"/>
  <c r="O72" i="20"/>
  <c r="AD131" i="20"/>
  <c r="P151" i="20"/>
  <c r="AD149" i="20"/>
  <c r="B186" i="20"/>
  <c r="I186" i="20"/>
  <c r="AD50" i="20"/>
  <c r="AA128" i="20"/>
  <c r="B185" i="20"/>
  <c r="O107" i="20"/>
  <c r="AA13" i="20"/>
  <c r="S33" i="20"/>
  <c r="J53" i="20"/>
  <c r="AC53" i="20"/>
  <c r="S149" i="20"/>
  <c r="AD10" i="20"/>
  <c r="M30" i="20"/>
  <c r="AA89" i="20"/>
  <c r="AD89" i="20"/>
  <c r="AD128" i="20"/>
  <c r="S148" i="20"/>
  <c r="M9" i="20"/>
  <c r="AA29" i="20"/>
  <c r="AA88" i="20"/>
  <c r="AD127" i="20"/>
  <c r="AA147" i="20"/>
  <c r="AD147" i="20"/>
  <c r="Z13" i="20"/>
  <c r="Z33" i="20"/>
  <c r="S53" i="20"/>
  <c r="G72" i="20"/>
  <c r="AD92" i="20"/>
  <c r="O111" i="20"/>
  <c r="AA131" i="20"/>
  <c r="S151" i="20"/>
  <c r="AA149" i="20"/>
  <c r="O168" i="20"/>
  <c r="O69" i="20"/>
  <c r="O167" i="20"/>
  <c r="J185" i="20"/>
  <c r="I185" i="20"/>
  <c r="AC49" i="20"/>
  <c r="AD88" i="20"/>
  <c r="M13" i="20"/>
  <c r="AD13" i="20"/>
  <c r="AA33" i="20"/>
  <c r="AB53" i="20"/>
  <c r="Z53" i="20"/>
  <c r="M92" i="20"/>
  <c r="O170" i="20"/>
  <c r="D189" i="20"/>
  <c r="D181" i="20"/>
  <c r="AB11" i="20"/>
  <c r="AC10" i="20"/>
  <c r="M185" i="20"/>
  <c r="J190" i="20"/>
  <c r="J187" i="20"/>
  <c r="AB17" i="20"/>
  <c r="G183" i="20"/>
  <c r="G187" i="20"/>
  <c r="Z8" i="20"/>
  <c r="AE14" i="20"/>
  <c r="AE95" i="20"/>
  <c r="AE55" i="20"/>
  <c r="Z6" i="20"/>
  <c r="AE56" i="20"/>
  <c r="AE16" i="20"/>
  <c r="AB29" i="20"/>
  <c r="AB50" i="20"/>
  <c r="AC88" i="20"/>
  <c r="AE36" i="20"/>
  <c r="AE11" i="20"/>
  <c r="AB45" i="20"/>
  <c r="J112" i="20"/>
  <c r="AB48" i="20"/>
  <c r="AB26" i="20"/>
  <c r="AE35" i="20"/>
  <c r="AB27" i="20"/>
  <c r="G105" i="20"/>
  <c r="AB28" i="20"/>
  <c r="P145" i="20"/>
  <c r="J124" i="20"/>
  <c r="M124" i="20"/>
  <c r="M191" i="20"/>
  <c r="S56" i="20"/>
  <c r="J114" i="20"/>
  <c r="M7" i="20"/>
  <c r="J125" i="20"/>
  <c r="P16" i="20"/>
  <c r="AB36" i="20"/>
  <c r="AE52" i="20"/>
  <c r="G71" i="20"/>
  <c r="P37" i="20"/>
  <c r="AB57" i="20"/>
  <c r="G188" i="20"/>
  <c r="M37" i="20"/>
  <c r="P51" i="20"/>
  <c r="AE51" i="20"/>
  <c r="J30" i="20"/>
  <c r="G108" i="20"/>
  <c r="AB49" i="20"/>
  <c r="S49" i="20"/>
  <c r="P30" i="20"/>
  <c r="G205" i="20"/>
  <c r="G68" i="20"/>
  <c r="J208" i="20"/>
  <c r="P13" i="20"/>
  <c r="J111" i="20"/>
  <c r="AC84" i="20"/>
  <c r="G190" i="20"/>
  <c r="M190" i="20"/>
  <c r="AE48" i="20"/>
  <c r="AC87" i="20"/>
  <c r="M26" i="20"/>
  <c r="AB25" i="20"/>
  <c r="S123" i="20"/>
  <c r="Z14" i="20"/>
  <c r="AB34" i="20"/>
  <c r="AE54" i="20"/>
  <c r="Z5" i="20"/>
  <c r="AE45" i="20"/>
  <c r="P14" i="20"/>
  <c r="AB54" i="20"/>
  <c r="AE28" i="20"/>
  <c r="Z87" i="20"/>
  <c r="J28" i="20"/>
  <c r="P28" i="20"/>
  <c r="J146" i="20"/>
  <c r="AE46" i="20"/>
  <c r="AE34" i="20"/>
  <c r="AB46" i="20"/>
  <c r="G104" i="20"/>
  <c r="P26" i="20"/>
  <c r="AE26" i="20"/>
  <c r="AC86" i="20"/>
  <c r="AC85" i="20"/>
  <c r="Z15" i="20"/>
  <c r="S35" i="20"/>
  <c r="M55" i="20"/>
  <c r="Z94" i="20"/>
  <c r="M94" i="20"/>
  <c r="S27" i="20"/>
  <c r="AB47" i="20"/>
  <c r="AE47" i="20"/>
  <c r="AB55" i="20"/>
  <c r="Z86" i="20"/>
  <c r="M125" i="20"/>
  <c r="AB35" i="20"/>
  <c r="AE27" i="20"/>
  <c r="Z16" i="20"/>
  <c r="J75" i="20"/>
  <c r="J154" i="20"/>
  <c r="M154" i="20"/>
  <c r="AB56" i="20"/>
  <c r="AE37" i="20"/>
  <c r="AC17" i="20"/>
  <c r="AC96" i="20"/>
  <c r="M32" i="20"/>
  <c r="AB52" i="20"/>
  <c r="S91" i="20"/>
  <c r="J150" i="20"/>
  <c r="D193" i="20"/>
  <c r="AE57" i="20"/>
  <c r="M12" i="20"/>
  <c r="AB32" i="20"/>
  <c r="Z12" i="20"/>
  <c r="AE32" i="20"/>
  <c r="AB37" i="20"/>
  <c r="M155" i="20"/>
  <c r="AB31" i="20"/>
  <c r="G70" i="20"/>
  <c r="AE31" i="20"/>
  <c r="AE10" i="20"/>
  <c r="Z90" i="20"/>
  <c r="AB10" i="20"/>
  <c r="P10" i="20"/>
  <c r="AE50" i="20"/>
  <c r="AE30" i="20"/>
  <c r="AB30" i="20"/>
  <c r="AC89" i="20"/>
  <c r="AE29" i="20"/>
  <c r="AE49" i="20"/>
  <c r="P33" i="20"/>
  <c r="AE53" i="20"/>
  <c r="AB13" i="20"/>
  <c r="AB33" i="20"/>
  <c r="AE33" i="20"/>
  <c r="AE13" i="20"/>
  <c r="AB370" i="21"/>
  <c r="J106" i="20" l="1"/>
  <c r="AE88" i="20"/>
  <c r="D192" i="20"/>
  <c r="J27" i="20"/>
  <c r="AC90" i="20"/>
  <c r="S51" i="20"/>
  <c r="J188" i="20"/>
  <c r="Z10" i="20"/>
  <c r="J8" i="20"/>
  <c r="P135" i="20"/>
  <c r="J126" i="20"/>
  <c r="J200" i="20"/>
  <c r="J181" i="20"/>
  <c r="AB6" i="20"/>
  <c r="N76" i="20"/>
  <c r="AC92" i="20"/>
  <c r="AE92" i="20"/>
  <c r="J165" i="20"/>
  <c r="J162" i="20"/>
  <c r="J186" i="20"/>
  <c r="G191" i="20"/>
  <c r="J193" i="20"/>
  <c r="AE93" i="20"/>
  <c r="G163" i="20"/>
  <c r="M56" i="20"/>
  <c r="M46" i="20"/>
  <c r="P25" i="20"/>
  <c r="P15" i="20"/>
  <c r="J145" i="20"/>
  <c r="M28" i="20"/>
  <c r="AB7" i="20"/>
  <c r="P93" i="20"/>
  <c r="G173" i="20"/>
  <c r="AC95" i="20"/>
  <c r="AE8" i="20"/>
  <c r="G171" i="20"/>
  <c r="M186" i="20"/>
  <c r="M184" i="20"/>
  <c r="J206" i="20"/>
  <c r="P125" i="20"/>
  <c r="P123" i="20"/>
  <c r="AC94" i="20"/>
  <c r="AE94" i="20"/>
  <c r="AC9" i="20"/>
  <c r="Z96" i="20"/>
  <c r="P131" i="20"/>
  <c r="J166" i="20"/>
  <c r="M29" i="20"/>
  <c r="Z88" i="20"/>
  <c r="M89" i="20"/>
  <c r="S30" i="20"/>
  <c r="J108" i="20"/>
  <c r="G206" i="20"/>
  <c r="J109" i="20"/>
  <c r="J90" i="20"/>
  <c r="J11" i="20"/>
  <c r="M135" i="20"/>
  <c r="M96" i="20"/>
  <c r="J76" i="20"/>
  <c r="P155" i="20"/>
  <c r="P17" i="20"/>
  <c r="G76" i="20"/>
  <c r="P150" i="20"/>
  <c r="J115" i="20"/>
  <c r="M17" i="20"/>
  <c r="S130" i="20"/>
  <c r="G110" i="20"/>
  <c r="P32" i="20"/>
  <c r="J211" i="20"/>
  <c r="J134" i="20"/>
  <c r="S36" i="20"/>
  <c r="S145" i="20"/>
  <c r="P86" i="20"/>
  <c r="J172" i="20"/>
  <c r="J113" i="20"/>
  <c r="J94" i="20"/>
  <c r="J15" i="20"/>
  <c r="M183" i="20"/>
  <c r="G172" i="20"/>
  <c r="J191" i="20"/>
  <c r="S86" i="20"/>
  <c r="J133" i="20"/>
  <c r="J74" i="20"/>
  <c r="P55" i="20"/>
  <c r="S15" i="20"/>
  <c r="S85" i="20"/>
  <c r="P124" i="20"/>
  <c r="M146" i="20"/>
  <c r="J171" i="20"/>
  <c r="J26" i="20"/>
  <c r="M182" i="20"/>
  <c r="J64" i="20"/>
  <c r="P5" i="20"/>
  <c r="P6" i="20"/>
  <c r="P132" i="20"/>
  <c r="M34" i="20"/>
  <c r="S25" i="20"/>
  <c r="G181" i="20"/>
  <c r="M131" i="20"/>
  <c r="J131" i="20"/>
  <c r="S13" i="20"/>
  <c r="J151" i="20"/>
  <c r="S29" i="20"/>
  <c r="S9" i="20"/>
  <c r="J9" i="20"/>
  <c r="P49" i="20"/>
  <c r="G107" i="20"/>
  <c r="S88" i="20"/>
  <c r="J148" i="20"/>
  <c r="M90" i="20"/>
  <c r="S96" i="20"/>
  <c r="S37" i="20"/>
  <c r="P57" i="20"/>
  <c r="S95" i="20"/>
  <c r="M36" i="20"/>
  <c r="J152" i="20"/>
  <c r="P95" i="20"/>
  <c r="J67" i="20"/>
  <c r="M8" i="20"/>
  <c r="J46" i="20"/>
  <c r="S48" i="20"/>
  <c r="S28" i="20"/>
  <c r="P143" i="20"/>
  <c r="AC16" i="20"/>
  <c r="AC15" i="20"/>
  <c r="Z17" i="20"/>
  <c r="AC12" i="20"/>
  <c r="G208" i="20"/>
  <c r="G111" i="20"/>
  <c r="P92" i="20"/>
  <c r="J29" i="20"/>
  <c r="J204" i="20"/>
  <c r="D185" i="20"/>
  <c r="P88" i="20"/>
  <c r="P147" i="20"/>
  <c r="J128" i="20"/>
  <c r="P50" i="20"/>
  <c r="S50" i="20"/>
  <c r="J50" i="20"/>
  <c r="D186" i="20"/>
  <c r="S90" i="20"/>
  <c r="J31" i="20"/>
  <c r="J135" i="20"/>
  <c r="S17" i="20"/>
  <c r="G207" i="20"/>
  <c r="J12" i="20"/>
  <c r="J192" i="20"/>
  <c r="G211" i="20"/>
  <c r="M95" i="20"/>
  <c r="P56" i="20"/>
  <c r="S125" i="20"/>
  <c r="S55" i="20"/>
  <c r="J55" i="20"/>
  <c r="S153" i="20"/>
  <c r="J210" i="20"/>
  <c r="G106" i="20"/>
  <c r="G184" i="20"/>
  <c r="G112" i="20"/>
  <c r="J34" i="20"/>
  <c r="G203" i="20"/>
  <c r="P87" i="20"/>
  <c r="S132" i="20"/>
  <c r="S93" i="20"/>
  <c r="J92" i="20"/>
  <c r="M148" i="20"/>
  <c r="J70" i="20"/>
  <c r="P90" i="20"/>
  <c r="M47" i="20"/>
  <c r="P7" i="20"/>
  <c r="G202" i="20"/>
  <c r="M152" i="20"/>
  <c r="P144" i="20"/>
  <c r="J85" i="20"/>
  <c r="S143" i="20"/>
  <c r="AC93" i="20"/>
  <c r="Z9" i="20"/>
  <c r="AE7" i="20"/>
  <c r="AC7" i="20"/>
  <c r="M151" i="20"/>
  <c r="G170" i="20"/>
  <c r="S92" i="20"/>
  <c r="J33" i="20"/>
  <c r="M189" i="20"/>
  <c r="P9" i="20"/>
  <c r="G204" i="20"/>
  <c r="M147" i="20"/>
  <c r="J69" i="20"/>
  <c r="J89" i="20"/>
  <c r="J167" i="20"/>
  <c r="P129" i="20"/>
  <c r="M31" i="20"/>
  <c r="J51" i="20"/>
  <c r="M11" i="20"/>
  <c r="P96" i="20"/>
  <c r="J174" i="20"/>
  <c r="M193" i="20"/>
  <c r="AC91" i="20"/>
  <c r="J169" i="20"/>
  <c r="P12" i="20"/>
  <c r="S57" i="20"/>
  <c r="S150" i="20"/>
  <c r="P130" i="20"/>
  <c r="J32" i="20"/>
  <c r="D188" i="20"/>
  <c r="M134" i="20"/>
  <c r="G192" i="20"/>
  <c r="S7" i="20"/>
  <c r="J66" i="20"/>
  <c r="S47" i="20"/>
  <c r="AC6" i="20"/>
  <c r="J201" i="20"/>
  <c r="P85" i="20"/>
  <c r="G165" i="20"/>
  <c r="S146" i="20"/>
  <c r="S126" i="20"/>
  <c r="P126" i="20"/>
  <c r="S87" i="20"/>
  <c r="J184" i="20"/>
  <c r="P8" i="20"/>
  <c r="P146" i="20"/>
  <c r="G182" i="20"/>
  <c r="M181" i="20"/>
  <c r="P34" i="20"/>
  <c r="Z84" i="20"/>
  <c r="S147" i="20"/>
  <c r="M10" i="20"/>
  <c r="P89" i="20"/>
  <c r="S11" i="20"/>
  <c r="M51" i="20"/>
  <c r="J47" i="20"/>
  <c r="J7" i="20"/>
  <c r="S133" i="20"/>
  <c r="S6" i="20"/>
  <c r="J73" i="20"/>
  <c r="S34" i="20"/>
  <c r="S14" i="20"/>
  <c r="S84" i="20"/>
  <c r="P45" i="20"/>
  <c r="D191" i="20"/>
  <c r="D184" i="20"/>
  <c r="AC13" i="20"/>
  <c r="AC14" i="20"/>
  <c r="Z7" i="20"/>
  <c r="G189" i="20"/>
  <c r="AE5" i="20"/>
  <c r="AC5" i="20"/>
  <c r="AC8" i="20"/>
  <c r="Z11" i="20"/>
  <c r="S131" i="20"/>
  <c r="M33" i="20"/>
  <c r="J189" i="20"/>
  <c r="P29" i="20"/>
  <c r="G185" i="20"/>
  <c r="M128" i="20"/>
  <c r="M50" i="20"/>
  <c r="G69" i="20"/>
  <c r="G168" i="20"/>
  <c r="M149" i="20"/>
  <c r="J149" i="20"/>
  <c r="S129" i="20"/>
  <c r="G109" i="20"/>
  <c r="P31" i="20"/>
  <c r="D187" i="20"/>
  <c r="J168" i="20"/>
  <c r="M187" i="20"/>
  <c r="J212" i="20"/>
  <c r="M57" i="20"/>
  <c r="G212" i="20"/>
  <c r="J17" i="20"/>
  <c r="M150" i="20"/>
  <c r="P91" i="20"/>
  <c r="J110" i="20"/>
  <c r="J96" i="20"/>
  <c r="J57" i="20"/>
  <c r="G169" i="20"/>
  <c r="J173" i="20"/>
  <c r="S16" i="20"/>
  <c r="M86" i="20"/>
  <c r="M27" i="20"/>
  <c r="G74" i="20"/>
  <c r="M15" i="20"/>
  <c r="J86" i="20"/>
  <c r="P47" i="20"/>
  <c r="M133" i="20"/>
  <c r="D182" i="20"/>
  <c r="J163" i="20"/>
  <c r="Z85" i="20"/>
  <c r="S124" i="20"/>
  <c r="J209" i="20"/>
  <c r="J72" i="20"/>
  <c r="P148" i="20"/>
  <c r="J155" i="20"/>
  <c r="P134" i="20"/>
  <c r="S94" i="20"/>
  <c r="G66" i="20"/>
  <c r="G67" i="20"/>
  <c r="M54" i="20"/>
  <c r="D183" i="20"/>
  <c r="Z92" i="20"/>
  <c r="AE38" i="20"/>
  <c r="AE15" i="20"/>
  <c r="N72" i="20"/>
  <c r="AB8" i="20"/>
  <c r="AB9" i="20"/>
  <c r="N69" i="20"/>
  <c r="Z89" i="20"/>
  <c r="AB90" i="20"/>
  <c r="AE85" i="20"/>
  <c r="N67" i="20"/>
  <c r="AE84" i="20"/>
  <c r="AE89" i="20"/>
  <c r="N70" i="20"/>
  <c r="AE90" i="20"/>
  <c r="AE96" i="20"/>
  <c r="AB94" i="20"/>
  <c r="AE86" i="20"/>
  <c r="AB5" i="20"/>
  <c r="AB14" i="20"/>
  <c r="AB84" i="20"/>
  <c r="AB88" i="20"/>
  <c r="AE91" i="20"/>
  <c r="AE17" i="20"/>
  <c r="AB16" i="20"/>
  <c r="AB86" i="20"/>
  <c r="AB15" i="20"/>
  <c r="AE6" i="20"/>
  <c r="AB85" i="20"/>
  <c r="AE87" i="20"/>
  <c r="AB92" i="20"/>
  <c r="N68" i="20"/>
  <c r="AB12" i="20"/>
  <c r="N71" i="20"/>
  <c r="Z91" i="20"/>
  <c r="N75" i="20"/>
  <c r="Z95" i="20"/>
  <c r="N65" i="20"/>
  <c r="AB87" i="20"/>
  <c r="N73" i="20"/>
  <c r="Z93" i="20"/>
  <c r="M486" i="21"/>
  <c r="L486" i="21"/>
  <c r="K486" i="21"/>
  <c r="J486" i="21"/>
  <c r="I486" i="21"/>
  <c r="H486" i="21"/>
  <c r="G486" i="21"/>
  <c r="F486" i="21"/>
  <c r="E486" i="21"/>
  <c r="D486" i="21"/>
  <c r="C486" i="21"/>
  <c r="B486" i="21"/>
  <c r="M485" i="21"/>
  <c r="L485" i="21"/>
  <c r="K485" i="21"/>
  <c r="J485" i="21"/>
  <c r="I485" i="21"/>
  <c r="H485" i="21"/>
  <c r="G485" i="21"/>
  <c r="F485" i="21"/>
  <c r="E485" i="21"/>
  <c r="D485" i="21"/>
  <c r="C485" i="21"/>
  <c r="B485" i="21"/>
  <c r="M484" i="21"/>
  <c r="L484" i="21"/>
  <c r="K484" i="21"/>
  <c r="J484" i="21"/>
  <c r="I484" i="21"/>
  <c r="H484" i="21"/>
  <c r="G484" i="21"/>
  <c r="F484" i="21"/>
  <c r="E484" i="21"/>
  <c r="D484" i="21"/>
  <c r="C484" i="21"/>
  <c r="B484" i="21"/>
  <c r="M483" i="21"/>
  <c r="L483" i="21"/>
  <c r="K483" i="21"/>
  <c r="J483" i="21"/>
  <c r="I483" i="21"/>
  <c r="H483" i="21"/>
  <c r="G483" i="21"/>
  <c r="F483" i="21"/>
  <c r="E483" i="21"/>
  <c r="D483" i="21"/>
  <c r="C483" i="21"/>
  <c r="B483" i="21"/>
  <c r="M482" i="21"/>
  <c r="L482" i="21"/>
  <c r="K482" i="21"/>
  <c r="J482" i="21"/>
  <c r="I482" i="21"/>
  <c r="H482" i="21"/>
  <c r="G482" i="21"/>
  <c r="F482" i="21"/>
  <c r="E482" i="21"/>
  <c r="D482" i="21"/>
  <c r="C482" i="21"/>
  <c r="B482" i="21"/>
  <c r="M481" i="21"/>
  <c r="L481" i="21"/>
  <c r="K481" i="21"/>
  <c r="J481" i="21"/>
  <c r="I481" i="21"/>
  <c r="H481" i="21"/>
  <c r="G481" i="21"/>
  <c r="F481" i="21"/>
  <c r="E481" i="21"/>
  <c r="D481" i="21"/>
  <c r="C481" i="21"/>
  <c r="B481" i="21"/>
  <c r="M480" i="21"/>
  <c r="L480" i="21"/>
  <c r="K480" i="21"/>
  <c r="J480" i="21"/>
  <c r="I480" i="21"/>
  <c r="H480" i="21"/>
  <c r="G480" i="21"/>
  <c r="F480" i="21"/>
  <c r="E480" i="21"/>
  <c r="D480" i="21"/>
  <c r="C480" i="21"/>
  <c r="B480" i="21"/>
  <c r="M479" i="21"/>
  <c r="L479" i="21"/>
  <c r="K479" i="21"/>
  <c r="J479" i="21"/>
  <c r="I479" i="21"/>
  <c r="H479" i="21"/>
  <c r="G479" i="21"/>
  <c r="F479" i="21"/>
  <c r="E479" i="21"/>
  <c r="D479" i="21"/>
  <c r="C479" i="21"/>
  <c r="B479" i="21"/>
  <c r="M478" i="21"/>
  <c r="L478" i="21"/>
  <c r="K478" i="21"/>
  <c r="J478" i="21"/>
  <c r="I478" i="21"/>
  <c r="H478" i="21"/>
  <c r="G478" i="21"/>
  <c r="F478" i="21"/>
  <c r="E478" i="21"/>
  <c r="D478" i="21"/>
  <c r="C478" i="21"/>
  <c r="B478" i="21"/>
  <c r="M477" i="21"/>
  <c r="L477" i="21"/>
  <c r="K477" i="21"/>
  <c r="J477" i="21"/>
  <c r="I477" i="21"/>
  <c r="H477" i="21"/>
  <c r="G477" i="21"/>
  <c r="F477" i="21"/>
  <c r="E477" i="21"/>
  <c r="D477" i="21"/>
  <c r="C477" i="21"/>
  <c r="B477" i="21"/>
  <c r="M476" i="21"/>
  <c r="L476" i="21"/>
  <c r="K476" i="21"/>
  <c r="J476" i="21"/>
  <c r="I476" i="21"/>
  <c r="H476" i="21"/>
  <c r="G476" i="21"/>
  <c r="F476" i="21"/>
  <c r="E476" i="21"/>
  <c r="D476" i="21"/>
  <c r="C476" i="21"/>
  <c r="B476" i="21"/>
  <c r="M475" i="21"/>
  <c r="L475" i="21"/>
  <c r="K475" i="21"/>
  <c r="J475" i="21"/>
  <c r="I475" i="21"/>
  <c r="H475" i="21"/>
  <c r="G475" i="21"/>
  <c r="F475" i="21"/>
  <c r="E475" i="21"/>
  <c r="D475" i="21"/>
  <c r="C475" i="21"/>
  <c r="B475" i="21"/>
  <c r="M474" i="21"/>
  <c r="L474" i="21"/>
  <c r="K474" i="21"/>
  <c r="J474" i="21"/>
  <c r="I474" i="21"/>
  <c r="H474" i="21"/>
  <c r="G474" i="21"/>
  <c r="F474" i="21"/>
  <c r="E474" i="21"/>
  <c r="D474" i="21"/>
  <c r="C474" i="21"/>
  <c r="B474" i="21"/>
  <c r="M473" i="21"/>
  <c r="L473" i="21"/>
  <c r="K473" i="21"/>
  <c r="J473" i="21"/>
  <c r="I473" i="21"/>
  <c r="H473" i="21"/>
  <c r="G473" i="21"/>
  <c r="F473" i="21"/>
  <c r="E473" i="21"/>
  <c r="D473" i="21"/>
  <c r="C473" i="21"/>
  <c r="B473" i="21"/>
  <c r="M467" i="21"/>
  <c r="L467" i="21"/>
  <c r="K467" i="21"/>
  <c r="J467" i="21"/>
  <c r="I467" i="21"/>
  <c r="H467" i="21"/>
  <c r="G467" i="21"/>
  <c r="F467" i="21"/>
  <c r="E467" i="21"/>
  <c r="D467" i="21"/>
  <c r="C467" i="21"/>
  <c r="B467" i="21"/>
  <c r="M466" i="21"/>
  <c r="L466" i="21"/>
  <c r="K466" i="21"/>
  <c r="J466" i="21"/>
  <c r="I466" i="21"/>
  <c r="H466" i="21"/>
  <c r="G466" i="21"/>
  <c r="F466" i="21"/>
  <c r="E466" i="21"/>
  <c r="D466" i="21"/>
  <c r="C466" i="21"/>
  <c r="B466" i="21"/>
  <c r="M465" i="21"/>
  <c r="L465" i="21"/>
  <c r="K465" i="21"/>
  <c r="J465" i="21"/>
  <c r="I465" i="21"/>
  <c r="H465" i="21"/>
  <c r="G465" i="21"/>
  <c r="F465" i="21"/>
  <c r="E465" i="21"/>
  <c r="D465" i="21"/>
  <c r="C465" i="21"/>
  <c r="B465" i="21"/>
  <c r="M464" i="21"/>
  <c r="L464" i="21"/>
  <c r="K464" i="21"/>
  <c r="J464" i="21"/>
  <c r="I464" i="21"/>
  <c r="H464" i="21"/>
  <c r="G464" i="21"/>
  <c r="F464" i="21"/>
  <c r="E464" i="21"/>
  <c r="D464" i="21"/>
  <c r="C464" i="21"/>
  <c r="B464" i="21"/>
  <c r="M463" i="21"/>
  <c r="L463" i="21"/>
  <c r="K463" i="21"/>
  <c r="J463" i="21"/>
  <c r="I463" i="21"/>
  <c r="H463" i="21"/>
  <c r="G463" i="21"/>
  <c r="F463" i="21"/>
  <c r="E463" i="21"/>
  <c r="D463" i="21"/>
  <c r="C463" i="21"/>
  <c r="B463" i="21"/>
  <c r="M462" i="21"/>
  <c r="L462" i="21"/>
  <c r="K462" i="21"/>
  <c r="J462" i="21"/>
  <c r="I462" i="21"/>
  <c r="H462" i="21"/>
  <c r="G462" i="21"/>
  <c r="F462" i="21"/>
  <c r="E462" i="21"/>
  <c r="D462" i="21"/>
  <c r="C462" i="21"/>
  <c r="B462" i="21"/>
  <c r="M461" i="21"/>
  <c r="L461" i="21"/>
  <c r="K461" i="21"/>
  <c r="J461" i="21"/>
  <c r="I461" i="21"/>
  <c r="H461" i="21"/>
  <c r="G461" i="21"/>
  <c r="F461" i="21"/>
  <c r="E461" i="21"/>
  <c r="D461" i="21"/>
  <c r="C461" i="21"/>
  <c r="B461" i="21"/>
  <c r="M460" i="21"/>
  <c r="L460" i="21"/>
  <c r="K460" i="21"/>
  <c r="J460" i="21"/>
  <c r="I460" i="21"/>
  <c r="H460" i="21"/>
  <c r="G460" i="21"/>
  <c r="F460" i="21"/>
  <c r="E460" i="21"/>
  <c r="D460" i="21"/>
  <c r="C460" i="21"/>
  <c r="B460" i="21"/>
  <c r="M459" i="21"/>
  <c r="L459" i="21"/>
  <c r="K459" i="21"/>
  <c r="J459" i="21"/>
  <c r="I459" i="21"/>
  <c r="H459" i="21"/>
  <c r="G459" i="21"/>
  <c r="F459" i="21"/>
  <c r="E459" i="21"/>
  <c r="D459" i="21"/>
  <c r="C459" i="21"/>
  <c r="B459" i="21"/>
  <c r="M458" i="21"/>
  <c r="L458" i="21"/>
  <c r="K458" i="21"/>
  <c r="J458" i="21"/>
  <c r="I458" i="21"/>
  <c r="H458" i="21"/>
  <c r="G458" i="21"/>
  <c r="F458" i="21"/>
  <c r="E458" i="21"/>
  <c r="D458" i="21"/>
  <c r="C458" i="21"/>
  <c r="B458" i="21"/>
  <c r="M457" i="21"/>
  <c r="L457" i="21"/>
  <c r="K457" i="21"/>
  <c r="J457" i="21"/>
  <c r="I457" i="21"/>
  <c r="H457" i="21"/>
  <c r="G457" i="21"/>
  <c r="F457" i="21"/>
  <c r="E457" i="21"/>
  <c r="D457" i="21"/>
  <c r="C457" i="21"/>
  <c r="B457" i="21"/>
  <c r="M456" i="21"/>
  <c r="L456" i="21"/>
  <c r="K456" i="21"/>
  <c r="J456" i="21"/>
  <c r="I456" i="21"/>
  <c r="H456" i="21"/>
  <c r="G456" i="21"/>
  <c r="F456" i="21"/>
  <c r="E456" i="21"/>
  <c r="D456" i="21"/>
  <c r="C456" i="21"/>
  <c r="B456" i="21"/>
  <c r="M455" i="21"/>
  <c r="L455" i="21"/>
  <c r="K455" i="21"/>
  <c r="J455" i="21"/>
  <c r="I455" i="21"/>
  <c r="H455" i="21"/>
  <c r="G455" i="21"/>
  <c r="F455" i="21"/>
  <c r="E455" i="21"/>
  <c r="D455" i="21"/>
  <c r="C455" i="21"/>
  <c r="B455" i="21"/>
  <c r="M454" i="21"/>
  <c r="L454" i="21"/>
  <c r="K454" i="21"/>
  <c r="J454" i="21"/>
  <c r="I454" i="21"/>
  <c r="H454" i="21"/>
  <c r="G454" i="21"/>
  <c r="F454" i="21"/>
  <c r="E454" i="21"/>
  <c r="D454" i="21"/>
  <c r="C454" i="21"/>
  <c r="B454" i="21"/>
  <c r="P448" i="21"/>
  <c r="O448" i="21"/>
  <c r="N448" i="21"/>
  <c r="M448" i="21"/>
  <c r="L448" i="21"/>
  <c r="K448" i="21"/>
  <c r="J448" i="21"/>
  <c r="I448" i="21"/>
  <c r="H448" i="21"/>
  <c r="G448" i="21"/>
  <c r="F448" i="21"/>
  <c r="E448" i="21"/>
  <c r="D448" i="21"/>
  <c r="C448" i="21"/>
  <c r="B448" i="21"/>
  <c r="P447" i="21"/>
  <c r="O447" i="21"/>
  <c r="N447" i="21"/>
  <c r="M447" i="21"/>
  <c r="L447" i="21"/>
  <c r="K447" i="21"/>
  <c r="J447" i="21"/>
  <c r="I447" i="21"/>
  <c r="H447" i="21"/>
  <c r="G447" i="21"/>
  <c r="F447" i="21"/>
  <c r="E447" i="21"/>
  <c r="D447" i="21"/>
  <c r="C447" i="21"/>
  <c r="B447" i="21"/>
  <c r="P446" i="21"/>
  <c r="O446" i="21"/>
  <c r="N446" i="21"/>
  <c r="M446" i="21"/>
  <c r="L446" i="21"/>
  <c r="K446" i="21"/>
  <c r="J446" i="21"/>
  <c r="I446" i="21"/>
  <c r="H446" i="21"/>
  <c r="G446" i="21"/>
  <c r="F446" i="21"/>
  <c r="E446" i="21"/>
  <c r="D446" i="21"/>
  <c r="C446" i="21"/>
  <c r="B446" i="21"/>
  <c r="P445" i="21"/>
  <c r="O445" i="21"/>
  <c r="N445" i="21"/>
  <c r="M445" i="21"/>
  <c r="L445" i="21"/>
  <c r="K445" i="21"/>
  <c r="J445" i="21"/>
  <c r="I445" i="21"/>
  <c r="H445" i="21"/>
  <c r="G445" i="21"/>
  <c r="F445" i="21"/>
  <c r="E445" i="21"/>
  <c r="D445" i="21"/>
  <c r="C445" i="21"/>
  <c r="B445" i="21"/>
  <c r="P444" i="21"/>
  <c r="O444" i="21"/>
  <c r="N444" i="21"/>
  <c r="M444" i="21"/>
  <c r="L444" i="21"/>
  <c r="K444" i="21"/>
  <c r="J444" i="21"/>
  <c r="I444" i="21"/>
  <c r="H444" i="21"/>
  <c r="G444" i="21"/>
  <c r="F444" i="21"/>
  <c r="E444" i="21"/>
  <c r="D444" i="21"/>
  <c r="C444" i="21"/>
  <c r="B444" i="21"/>
  <c r="P443" i="21"/>
  <c r="O443" i="21"/>
  <c r="N443" i="21"/>
  <c r="M443" i="21"/>
  <c r="L443" i="21"/>
  <c r="K443" i="21"/>
  <c r="J443" i="21"/>
  <c r="I443" i="21"/>
  <c r="H443" i="21"/>
  <c r="G443" i="21"/>
  <c r="F443" i="21"/>
  <c r="E443" i="21"/>
  <c r="D443" i="21"/>
  <c r="C443" i="21"/>
  <c r="B443" i="21"/>
  <c r="P442" i="21"/>
  <c r="O442" i="21"/>
  <c r="N442" i="21"/>
  <c r="M442" i="21"/>
  <c r="L442" i="21"/>
  <c r="K442" i="21"/>
  <c r="J442" i="21"/>
  <c r="I442" i="21"/>
  <c r="H442" i="21"/>
  <c r="G442" i="21"/>
  <c r="F442" i="21"/>
  <c r="E442" i="21"/>
  <c r="D442" i="21"/>
  <c r="C442" i="21"/>
  <c r="B442" i="21"/>
  <c r="P441" i="21"/>
  <c r="O441" i="21"/>
  <c r="N441" i="21"/>
  <c r="M441" i="21"/>
  <c r="L441" i="21"/>
  <c r="K441" i="21"/>
  <c r="J441" i="21"/>
  <c r="I441" i="21"/>
  <c r="H441" i="21"/>
  <c r="G441" i="21"/>
  <c r="F441" i="21"/>
  <c r="E441" i="21"/>
  <c r="D441" i="21"/>
  <c r="C441" i="21"/>
  <c r="B441" i="21"/>
  <c r="P440" i="21"/>
  <c r="O440" i="21"/>
  <c r="N440" i="21"/>
  <c r="M440" i="21"/>
  <c r="L440" i="21"/>
  <c r="K440" i="21"/>
  <c r="J440" i="21"/>
  <c r="I440" i="21"/>
  <c r="H440" i="21"/>
  <c r="G440" i="21"/>
  <c r="F440" i="21"/>
  <c r="E440" i="21"/>
  <c r="D440" i="21"/>
  <c r="C440" i="21"/>
  <c r="B440" i="21"/>
  <c r="P439" i="21"/>
  <c r="O439" i="21"/>
  <c r="N439" i="21"/>
  <c r="M439" i="21"/>
  <c r="L439" i="21"/>
  <c r="K439" i="21"/>
  <c r="J439" i="21"/>
  <c r="I439" i="21"/>
  <c r="H439" i="21"/>
  <c r="G439" i="21"/>
  <c r="F439" i="21"/>
  <c r="E439" i="21"/>
  <c r="D439" i="21"/>
  <c r="C439" i="21"/>
  <c r="B439" i="21"/>
  <c r="P438" i="21"/>
  <c r="O438" i="21"/>
  <c r="N438" i="21"/>
  <c r="M438" i="21"/>
  <c r="L438" i="21"/>
  <c r="K438" i="21"/>
  <c r="J438" i="21"/>
  <c r="I438" i="21"/>
  <c r="H438" i="21"/>
  <c r="G438" i="21"/>
  <c r="F438" i="21"/>
  <c r="E438" i="21"/>
  <c r="D438" i="21"/>
  <c r="C438" i="21"/>
  <c r="B438" i="21"/>
  <c r="P437" i="21"/>
  <c r="O437" i="21"/>
  <c r="N437" i="21"/>
  <c r="M437" i="21"/>
  <c r="L437" i="21"/>
  <c r="K437" i="21"/>
  <c r="J437" i="21"/>
  <c r="I437" i="21"/>
  <c r="H437" i="21"/>
  <c r="G437" i="21"/>
  <c r="F437" i="21"/>
  <c r="E437" i="21"/>
  <c r="D437" i="21"/>
  <c r="C437" i="21"/>
  <c r="B437" i="21"/>
  <c r="P436" i="21"/>
  <c r="O436" i="21"/>
  <c r="N436" i="21"/>
  <c r="M436" i="21"/>
  <c r="L436" i="21"/>
  <c r="K436" i="21"/>
  <c r="J436" i="21"/>
  <c r="I436" i="21"/>
  <c r="H436" i="21"/>
  <c r="G436" i="21"/>
  <c r="F436" i="21"/>
  <c r="E436" i="21"/>
  <c r="D436" i="21"/>
  <c r="C436" i="21"/>
  <c r="B436" i="21"/>
  <c r="P435" i="21"/>
  <c r="O435" i="21"/>
  <c r="N435" i="21"/>
  <c r="M435" i="21"/>
  <c r="L435" i="21"/>
  <c r="K435" i="21"/>
  <c r="J435" i="21"/>
  <c r="I435" i="21"/>
  <c r="H435" i="21"/>
  <c r="G435" i="21"/>
  <c r="F435" i="21"/>
  <c r="E435" i="21"/>
  <c r="D435" i="21"/>
  <c r="C435" i="21"/>
  <c r="B435" i="21"/>
  <c r="AE428" i="21"/>
  <c r="AD428" i="21"/>
  <c r="AC428" i="21"/>
  <c r="AB428" i="21"/>
  <c r="AA428" i="21"/>
  <c r="Z428" i="21"/>
  <c r="Y428" i="21"/>
  <c r="X428" i="21"/>
  <c r="W428" i="21"/>
  <c r="V428" i="21"/>
  <c r="U428" i="21"/>
  <c r="T428" i="21"/>
  <c r="S428" i="21"/>
  <c r="R428" i="21"/>
  <c r="Q428" i="21"/>
  <c r="P428" i="21"/>
  <c r="O428" i="21"/>
  <c r="N428" i="21"/>
  <c r="M428" i="21"/>
  <c r="L428" i="21"/>
  <c r="K428" i="21"/>
  <c r="J428" i="21"/>
  <c r="I428" i="21"/>
  <c r="H428" i="21"/>
  <c r="G428" i="21"/>
  <c r="F428" i="21"/>
  <c r="E428" i="21"/>
  <c r="D428" i="21"/>
  <c r="C428" i="21"/>
  <c r="B428" i="21"/>
  <c r="AE427" i="21"/>
  <c r="AD427" i="21"/>
  <c r="AC427" i="21"/>
  <c r="AB427" i="21"/>
  <c r="AA427" i="21"/>
  <c r="Z427" i="21"/>
  <c r="Y427" i="21"/>
  <c r="X427" i="21"/>
  <c r="W427" i="21"/>
  <c r="V427" i="21"/>
  <c r="U427" i="21"/>
  <c r="T427" i="21"/>
  <c r="S427" i="21"/>
  <c r="R427" i="21"/>
  <c r="Q427" i="21"/>
  <c r="P427" i="21"/>
  <c r="O427" i="21"/>
  <c r="N427" i="21"/>
  <c r="M427" i="21"/>
  <c r="L427" i="21"/>
  <c r="K427" i="21"/>
  <c r="J427" i="21"/>
  <c r="I427" i="21"/>
  <c r="H427" i="21"/>
  <c r="G427" i="21"/>
  <c r="F427" i="21"/>
  <c r="E427" i="21"/>
  <c r="D427" i="21"/>
  <c r="C427" i="21"/>
  <c r="B427" i="21"/>
  <c r="AE426" i="21"/>
  <c r="AD426" i="21"/>
  <c r="AC426" i="21"/>
  <c r="AB426" i="21"/>
  <c r="AA426" i="21"/>
  <c r="Z426" i="21"/>
  <c r="Y426" i="21"/>
  <c r="X426" i="21"/>
  <c r="W426" i="21"/>
  <c r="V426" i="21"/>
  <c r="U426" i="21"/>
  <c r="T426" i="21"/>
  <c r="S426" i="21"/>
  <c r="R426" i="21"/>
  <c r="Q426" i="21"/>
  <c r="P426" i="21"/>
  <c r="O426" i="21"/>
  <c r="N426" i="21"/>
  <c r="M426" i="21"/>
  <c r="L426" i="21"/>
  <c r="K426" i="21"/>
  <c r="J426" i="21"/>
  <c r="I426" i="21"/>
  <c r="H426" i="21"/>
  <c r="G426" i="21"/>
  <c r="F426" i="21"/>
  <c r="E426" i="21"/>
  <c r="D426" i="21"/>
  <c r="C426" i="21"/>
  <c r="B426" i="21"/>
  <c r="AE425" i="21"/>
  <c r="AD425" i="21"/>
  <c r="AC425" i="21"/>
  <c r="AB425" i="21"/>
  <c r="AA425" i="21"/>
  <c r="Z425" i="21"/>
  <c r="Y425" i="21"/>
  <c r="X425" i="21"/>
  <c r="W425" i="21"/>
  <c r="V425" i="21"/>
  <c r="U425" i="21"/>
  <c r="T425" i="21"/>
  <c r="S425" i="21"/>
  <c r="R425" i="21"/>
  <c r="Q425" i="21"/>
  <c r="P425" i="21"/>
  <c r="O425" i="21"/>
  <c r="N425" i="21"/>
  <c r="M425" i="21"/>
  <c r="L425" i="21"/>
  <c r="K425" i="21"/>
  <c r="J425" i="21"/>
  <c r="I425" i="21"/>
  <c r="H425" i="21"/>
  <c r="G425" i="21"/>
  <c r="F425" i="21"/>
  <c r="E425" i="21"/>
  <c r="D425" i="21"/>
  <c r="C425" i="21"/>
  <c r="B425" i="21"/>
  <c r="AE424" i="21"/>
  <c r="AD424" i="21"/>
  <c r="AC424" i="21"/>
  <c r="AB424" i="21"/>
  <c r="AA424" i="21"/>
  <c r="Z424" i="21"/>
  <c r="Y424" i="21"/>
  <c r="X424" i="21"/>
  <c r="W424" i="21"/>
  <c r="V424" i="21"/>
  <c r="U424" i="21"/>
  <c r="T424" i="21"/>
  <c r="S424" i="21"/>
  <c r="R424" i="21"/>
  <c r="Q424" i="21"/>
  <c r="P424" i="21"/>
  <c r="O424" i="21"/>
  <c r="N424" i="21"/>
  <c r="M424" i="21"/>
  <c r="L424" i="21"/>
  <c r="K424" i="21"/>
  <c r="J424" i="21"/>
  <c r="I424" i="21"/>
  <c r="H424" i="21"/>
  <c r="G424" i="21"/>
  <c r="F424" i="21"/>
  <c r="E424" i="21"/>
  <c r="D424" i="21"/>
  <c r="C424" i="21"/>
  <c r="B424" i="21"/>
  <c r="AE423" i="21"/>
  <c r="AD423" i="21"/>
  <c r="AC423" i="21"/>
  <c r="AB423" i="21"/>
  <c r="AA423" i="21"/>
  <c r="Z423" i="21"/>
  <c r="Y423" i="21"/>
  <c r="X423" i="21"/>
  <c r="W423" i="21"/>
  <c r="V423" i="21"/>
  <c r="U423" i="21"/>
  <c r="T423" i="21"/>
  <c r="S423" i="21"/>
  <c r="R423" i="21"/>
  <c r="Q423" i="21"/>
  <c r="P423" i="21"/>
  <c r="O423" i="21"/>
  <c r="N423" i="21"/>
  <c r="M423" i="21"/>
  <c r="L423" i="21"/>
  <c r="K423" i="21"/>
  <c r="J423" i="21"/>
  <c r="I423" i="21"/>
  <c r="H423" i="21"/>
  <c r="G423" i="21"/>
  <c r="F423" i="21"/>
  <c r="E423" i="21"/>
  <c r="D423" i="21"/>
  <c r="C423" i="21"/>
  <c r="B423" i="21"/>
  <c r="AE422" i="21"/>
  <c r="AD422" i="21"/>
  <c r="AC422" i="21"/>
  <c r="AB422" i="21"/>
  <c r="AA422" i="21"/>
  <c r="Z422" i="21"/>
  <c r="Y422" i="21"/>
  <c r="X422" i="21"/>
  <c r="W422" i="21"/>
  <c r="V422" i="21"/>
  <c r="U422" i="21"/>
  <c r="T422" i="21"/>
  <c r="S422" i="21"/>
  <c r="R422" i="21"/>
  <c r="Q422" i="21"/>
  <c r="P422" i="21"/>
  <c r="O422" i="21"/>
  <c r="N422" i="21"/>
  <c r="M422" i="21"/>
  <c r="L422" i="21"/>
  <c r="K422" i="21"/>
  <c r="J422" i="21"/>
  <c r="I422" i="21"/>
  <c r="H422" i="21"/>
  <c r="G422" i="21"/>
  <c r="F422" i="21"/>
  <c r="E422" i="21"/>
  <c r="D422" i="21"/>
  <c r="C422" i="21"/>
  <c r="B422" i="21"/>
  <c r="AE421" i="21"/>
  <c r="AD421" i="21"/>
  <c r="AC421" i="21"/>
  <c r="AB421" i="21"/>
  <c r="AA421" i="21"/>
  <c r="Z421" i="21"/>
  <c r="Y421" i="21"/>
  <c r="X421" i="21"/>
  <c r="W421" i="21"/>
  <c r="V421" i="21"/>
  <c r="U421" i="21"/>
  <c r="T421" i="21"/>
  <c r="S421" i="21"/>
  <c r="R421" i="21"/>
  <c r="Q421" i="21"/>
  <c r="P421" i="21"/>
  <c r="O421" i="21"/>
  <c r="N421" i="21"/>
  <c r="M421" i="21"/>
  <c r="L421" i="21"/>
  <c r="K421" i="21"/>
  <c r="J421" i="21"/>
  <c r="I421" i="21"/>
  <c r="H421" i="21"/>
  <c r="G421" i="21"/>
  <c r="F421" i="21"/>
  <c r="E421" i="21"/>
  <c r="D421" i="21"/>
  <c r="C421" i="21"/>
  <c r="B421" i="21"/>
  <c r="AE420" i="21"/>
  <c r="AD420" i="21"/>
  <c r="AC420" i="21"/>
  <c r="AB420" i="21"/>
  <c r="AA420" i="21"/>
  <c r="Z420" i="21"/>
  <c r="Y420" i="21"/>
  <c r="X420" i="21"/>
  <c r="W420" i="21"/>
  <c r="V420" i="21"/>
  <c r="U420" i="21"/>
  <c r="T420" i="21"/>
  <c r="S420" i="21"/>
  <c r="R420" i="21"/>
  <c r="Q420" i="21"/>
  <c r="P420" i="21"/>
  <c r="O420" i="21"/>
  <c r="N420" i="21"/>
  <c r="M420" i="21"/>
  <c r="L420" i="21"/>
  <c r="K420" i="21"/>
  <c r="J420" i="21"/>
  <c r="I420" i="21"/>
  <c r="H420" i="21"/>
  <c r="G420" i="21"/>
  <c r="F420" i="21"/>
  <c r="E420" i="21"/>
  <c r="D420" i="21"/>
  <c r="C420" i="21"/>
  <c r="B420" i="21"/>
  <c r="AE419" i="21"/>
  <c r="AD419" i="21"/>
  <c r="AC419" i="21"/>
  <c r="AB419" i="21"/>
  <c r="AA419" i="21"/>
  <c r="Z419" i="21"/>
  <c r="Y419" i="21"/>
  <c r="X419" i="21"/>
  <c r="W419" i="21"/>
  <c r="V419" i="21"/>
  <c r="U419" i="21"/>
  <c r="T419" i="21"/>
  <c r="S419" i="21"/>
  <c r="R419" i="21"/>
  <c r="Q419" i="21"/>
  <c r="P419" i="21"/>
  <c r="O419" i="21"/>
  <c r="N419" i="21"/>
  <c r="M419" i="21"/>
  <c r="L419" i="21"/>
  <c r="K419" i="21"/>
  <c r="J419" i="21"/>
  <c r="I419" i="21"/>
  <c r="H419" i="21"/>
  <c r="G419" i="21"/>
  <c r="F419" i="21"/>
  <c r="E419" i="21"/>
  <c r="D419" i="21"/>
  <c r="C419" i="21"/>
  <c r="B419" i="21"/>
  <c r="AE418" i="21"/>
  <c r="AD418" i="21"/>
  <c r="AC418" i="21"/>
  <c r="AB418" i="21"/>
  <c r="AA418" i="21"/>
  <c r="Z418" i="21"/>
  <c r="Y418" i="21"/>
  <c r="X418" i="21"/>
  <c r="W418" i="21"/>
  <c r="V418" i="21"/>
  <c r="U418" i="21"/>
  <c r="T418" i="21"/>
  <c r="S418" i="21"/>
  <c r="R418" i="21"/>
  <c r="Q418" i="21"/>
  <c r="P418" i="21"/>
  <c r="O418" i="21"/>
  <c r="N418" i="21"/>
  <c r="M418" i="21"/>
  <c r="L418" i="21"/>
  <c r="K418" i="21"/>
  <c r="J418" i="21"/>
  <c r="I418" i="21"/>
  <c r="H418" i="21"/>
  <c r="G418" i="21"/>
  <c r="F418" i="21"/>
  <c r="E418" i="21"/>
  <c r="D418" i="21"/>
  <c r="C418" i="21"/>
  <c r="B418" i="21"/>
  <c r="AE417" i="21"/>
  <c r="AD417" i="21"/>
  <c r="AC417" i="21"/>
  <c r="AB417" i="21"/>
  <c r="AA417" i="21"/>
  <c r="Z417" i="21"/>
  <c r="Y417" i="21"/>
  <c r="X417" i="21"/>
  <c r="W417" i="21"/>
  <c r="V417" i="21"/>
  <c r="U417" i="21"/>
  <c r="T417" i="21"/>
  <c r="S417" i="21"/>
  <c r="R417" i="21"/>
  <c r="Q417" i="21"/>
  <c r="P417" i="21"/>
  <c r="O417" i="21"/>
  <c r="N417" i="21"/>
  <c r="M417" i="21"/>
  <c r="L417" i="21"/>
  <c r="K417" i="21"/>
  <c r="J417" i="21"/>
  <c r="I417" i="21"/>
  <c r="H417" i="21"/>
  <c r="G417" i="21"/>
  <c r="F417" i="21"/>
  <c r="E417" i="21"/>
  <c r="D417" i="21"/>
  <c r="C417" i="21"/>
  <c r="B417" i="21"/>
  <c r="AE416" i="21"/>
  <c r="AD416" i="21"/>
  <c r="AC416" i="21"/>
  <c r="AB416" i="21"/>
  <c r="AA416" i="21"/>
  <c r="Z416" i="21"/>
  <c r="Y416" i="21"/>
  <c r="X416" i="21"/>
  <c r="W416" i="21"/>
  <c r="V416" i="21"/>
  <c r="U416" i="21"/>
  <c r="T416" i="21"/>
  <c r="S416" i="21"/>
  <c r="R416" i="21"/>
  <c r="Q416" i="21"/>
  <c r="P416" i="21"/>
  <c r="O416" i="21"/>
  <c r="N416" i="21"/>
  <c r="M416" i="21"/>
  <c r="L416" i="21"/>
  <c r="K416" i="21"/>
  <c r="J416" i="21"/>
  <c r="I416" i="21"/>
  <c r="H416" i="21"/>
  <c r="G416" i="21"/>
  <c r="F416" i="21"/>
  <c r="E416" i="21"/>
  <c r="D416" i="21"/>
  <c r="C416" i="21"/>
  <c r="B416" i="21"/>
  <c r="AE409" i="21"/>
  <c r="AE410" i="21" s="1"/>
  <c r="AD409" i="21"/>
  <c r="AD410" i="21" s="1"/>
  <c r="AC409" i="21"/>
  <c r="AC410" i="21" s="1"/>
  <c r="AB409" i="21"/>
  <c r="AB410" i="21" s="1"/>
  <c r="AA409" i="21"/>
  <c r="AA410" i="21" s="1"/>
  <c r="Z409" i="21"/>
  <c r="Z410" i="21" s="1"/>
  <c r="Y409" i="21"/>
  <c r="Y410" i="21" s="1"/>
  <c r="X409" i="21"/>
  <c r="X410" i="21" s="1"/>
  <c r="W409" i="21"/>
  <c r="W410" i="21" s="1"/>
  <c r="V409" i="21"/>
  <c r="V410" i="21" s="1"/>
  <c r="U409" i="21"/>
  <c r="U410" i="21" s="1"/>
  <c r="T409" i="21"/>
  <c r="T410" i="21" s="1"/>
  <c r="S409" i="21"/>
  <c r="S410" i="21" s="1"/>
  <c r="R409" i="21"/>
  <c r="R410" i="21" s="1"/>
  <c r="Q409" i="21"/>
  <c r="Q410" i="21" s="1"/>
  <c r="P409" i="21"/>
  <c r="P410" i="21" s="1"/>
  <c r="O409" i="21"/>
  <c r="O410" i="21" s="1"/>
  <c r="N409" i="21"/>
  <c r="N410" i="21" s="1"/>
  <c r="M409" i="21"/>
  <c r="M410" i="21" s="1"/>
  <c r="L409" i="21"/>
  <c r="L410" i="21" s="1"/>
  <c r="K409" i="21"/>
  <c r="K410" i="21" s="1"/>
  <c r="J409" i="21"/>
  <c r="J410" i="21" s="1"/>
  <c r="I409" i="21"/>
  <c r="I410" i="21" s="1"/>
  <c r="H409" i="21"/>
  <c r="H410" i="21" s="1"/>
  <c r="G409" i="21"/>
  <c r="G410" i="21" s="1"/>
  <c r="F409" i="21"/>
  <c r="F410" i="21" s="1"/>
  <c r="E409" i="21"/>
  <c r="E410" i="21" s="1"/>
  <c r="D409" i="21"/>
  <c r="D410" i="21" s="1"/>
  <c r="C409" i="21"/>
  <c r="C410" i="21" s="1"/>
  <c r="B409" i="21"/>
  <c r="B410" i="21" s="1"/>
  <c r="AE408" i="21"/>
  <c r="AD408" i="21"/>
  <c r="AC408" i="21"/>
  <c r="AB408" i="21"/>
  <c r="AA408" i="21"/>
  <c r="Z408" i="21"/>
  <c r="Y408" i="21"/>
  <c r="X408" i="21"/>
  <c r="W408" i="21"/>
  <c r="V408" i="21"/>
  <c r="U408" i="21"/>
  <c r="T408" i="21"/>
  <c r="S408" i="21"/>
  <c r="R408" i="21"/>
  <c r="Q408" i="21"/>
  <c r="P408" i="21"/>
  <c r="O408" i="21"/>
  <c r="N408" i="21"/>
  <c r="M408" i="21"/>
  <c r="L408" i="21"/>
  <c r="K408" i="21"/>
  <c r="J408" i="21"/>
  <c r="I408" i="21"/>
  <c r="H408" i="21"/>
  <c r="G408" i="21"/>
  <c r="F408" i="21"/>
  <c r="E408" i="21"/>
  <c r="D408" i="21"/>
  <c r="C408" i="21"/>
  <c r="B408" i="21"/>
  <c r="AE407" i="21"/>
  <c r="AD407" i="21"/>
  <c r="AC407" i="21"/>
  <c r="AB407" i="21"/>
  <c r="AA407" i="21"/>
  <c r="Z407" i="21"/>
  <c r="Y407" i="21"/>
  <c r="X407" i="21"/>
  <c r="W407" i="21"/>
  <c r="V407" i="21"/>
  <c r="U407" i="21"/>
  <c r="T407" i="21"/>
  <c r="S407" i="21"/>
  <c r="R407" i="21"/>
  <c r="Q407" i="21"/>
  <c r="P407" i="21"/>
  <c r="O407" i="21"/>
  <c r="N407" i="21"/>
  <c r="M407" i="21"/>
  <c r="L407" i="21"/>
  <c r="K407" i="21"/>
  <c r="J407" i="21"/>
  <c r="I407" i="21"/>
  <c r="H407" i="21"/>
  <c r="G407" i="21"/>
  <c r="F407" i="21"/>
  <c r="E407" i="21"/>
  <c r="D407" i="21"/>
  <c r="C407" i="21"/>
  <c r="B407" i="21"/>
  <c r="AE406" i="21"/>
  <c r="AD406" i="21"/>
  <c r="AC406" i="21"/>
  <c r="AB406" i="21"/>
  <c r="AA406" i="21"/>
  <c r="Z406" i="21"/>
  <c r="Y406" i="21"/>
  <c r="X406" i="21"/>
  <c r="W406" i="21"/>
  <c r="V406" i="21"/>
  <c r="U406" i="21"/>
  <c r="T406" i="21"/>
  <c r="S406" i="21"/>
  <c r="R406" i="21"/>
  <c r="Q406" i="21"/>
  <c r="P406" i="21"/>
  <c r="O406" i="21"/>
  <c r="N406" i="21"/>
  <c r="M406" i="21"/>
  <c r="L406" i="21"/>
  <c r="K406" i="21"/>
  <c r="J406" i="21"/>
  <c r="I406" i="21"/>
  <c r="H406" i="21"/>
  <c r="G406" i="21"/>
  <c r="F406" i="21"/>
  <c r="E406" i="21"/>
  <c r="D406" i="21"/>
  <c r="C406" i="21"/>
  <c r="B406" i="21"/>
  <c r="AE405" i="21"/>
  <c r="AD405" i="21"/>
  <c r="AC405" i="21"/>
  <c r="AB405" i="21"/>
  <c r="AA405" i="21"/>
  <c r="Z405" i="21"/>
  <c r="Y405" i="21"/>
  <c r="X405" i="21"/>
  <c r="W405" i="21"/>
  <c r="V405" i="21"/>
  <c r="U405" i="21"/>
  <c r="T405" i="21"/>
  <c r="S405" i="21"/>
  <c r="R405" i="21"/>
  <c r="Q405" i="21"/>
  <c r="P405" i="21"/>
  <c r="O405" i="21"/>
  <c r="N405" i="21"/>
  <c r="M405" i="21"/>
  <c r="L405" i="21"/>
  <c r="K405" i="21"/>
  <c r="J405" i="21"/>
  <c r="I405" i="21"/>
  <c r="H405" i="21"/>
  <c r="G405" i="21"/>
  <c r="F405" i="21"/>
  <c r="E405" i="21"/>
  <c r="D405" i="21"/>
  <c r="C405" i="21"/>
  <c r="B405" i="21"/>
  <c r="AE404" i="21"/>
  <c r="AD404" i="21"/>
  <c r="AC404" i="21"/>
  <c r="AB404" i="21"/>
  <c r="AA404" i="21"/>
  <c r="Z404" i="21"/>
  <c r="Y404" i="21"/>
  <c r="X404" i="21"/>
  <c r="W404" i="21"/>
  <c r="V404" i="21"/>
  <c r="U404" i="21"/>
  <c r="T404" i="21"/>
  <c r="S404" i="21"/>
  <c r="R404" i="21"/>
  <c r="Q404" i="21"/>
  <c r="P404" i="21"/>
  <c r="O404" i="21"/>
  <c r="N404" i="21"/>
  <c r="M404" i="21"/>
  <c r="L404" i="21"/>
  <c r="K404" i="21"/>
  <c r="J404" i="21"/>
  <c r="I404" i="21"/>
  <c r="H404" i="21"/>
  <c r="G404" i="21"/>
  <c r="F404" i="21"/>
  <c r="E404" i="21"/>
  <c r="D404" i="21"/>
  <c r="C404" i="21"/>
  <c r="B404" i="21"/>
  <c r="AE403" i="21"/>
  <c r="AD403" i="21"/>
  <c r="AC403" i="21"/>
  <c r="AB403" i="21"/>
  <c r="AA403" i="21"/>
  <c r="Z403" i="21"/>
  <c r="Y403" i="21"/>
  <c r="X403" i="21"/>
  <c r="W403" i="21"/>
  <c r="V403" i="21"/>
  <c r="U403" i="21"/>
  <c r="T403" i="21"/>
  <c r="S403" i="21"/>
  <c r="R403" i="21"/>
  <c r="Q403" i="21"/>
  <c r="P403" i="21"/>
  <c r="O403" i="21"/>
  <c r="N403" i="21"/>
  <c r="M403" i="21"/>
  <c r="L403" i="21"/>
  <c r="K403" i="21"/>
  <c r="J403" i="21"/>
  <c r="I403" i="21"/>
  <c r="H403" i="21"/>
  <c r="G403" i="21"/>
  <c r="F403" i="21"/>
  <c r="E403" i="21"/>
  <c r="D403" i="21"/>
  <c r="C403" i="21"/>
  <c r="B403" i="21"/>
  <c r="AE402" i="21"/>
  <c r="AD402" i="21"/>
  <c r="AC402" i="21"/>
  <c r="AB402" i="21"/>
  <c r="AA402" i="21"/>
  <c r="Z402" i="21"/>
  <c r="Y402" i="21"/>
  <c r="X402" i="21"/>
  <c r="W402" i="21"/>
  <c r="V402" i="21"/>
  <c r="U402" i="21"/>
  <c r="T402" i="21"/>
  <c r="S402" i="21"/>
  <c r="R402" i="21"/>
  <c r="Q402" i="21"/>
  <c r="P402" i="21"/>
  <c r="O402" i="21"/>
  <c r="N402" i="21"/>
  <c r="M402" i="21"/>
  <c r="L402" i="21"/>
  <c r="K402" i="21"/>
  <c r="J402" i="21"/>
  <c r="I402" i="21"/>
  <c r="H402" i="21"/>
  <c r="G402" i="21"/>
  <c r="F402" i="21"/>
  <c r="E402" i="21"/>
  <c r="D402" i="21"/>
  <c r="C402" i="21"/>
  <c r="B402" i="21"/>
  <c r="AE401" i="21"/>
  <c r="AD401" i="21"/>
  <c r="AC401" i="21"/>
  <c r="AB401" i="21"/>
  <c r="AA401" i="21"/>
  <c r="Z401" i="21"/>
  <c r="Y401" i="21"/>
  <c r="X401" i="21"/>
  <c r="W401" i="21"/>
  <c r="V401" i="21"/>
  <c r="U401" i="21"/>
  <c r="T401" i="21"/>
  <c r="S401" i="21"/>
  <c r="R401" i="21"/>
  <c r="Q401" i="21"/>
  <c r="P401" i="21"/>
  <c r="O401" i="21"/>
  <c r="N401" i="21"/>
  <c r="M401" i="21"/>
  <c r="L401" i="21"/>
  <c r="K401" i="21"/>
  <c r="J401" i="21"/>
  <c r="I401" i="21"/>
  <c r="H401" i="21"/>
  <c r="G401" i="21"/>
  <c r="F401" i="21"/>
  <c r="E401" i="21"/>
  <c r="D401" i="21"/>
  <c r="C401" i="21"/>
  <c r="B401" i="21"/>
  <c r="AE400" i="21"/>
  <c r="AD400" i="21"/>
  <c r="AC400" i="21"/>
  <c r="AB400" i="21"/>
  <c r="AA400" i="21"/>
  <c r="Z400" i="21"/>
  <c r="Y400" i="21"/>
  <c r="X400" i="21"/>
  <c r="W400" i="21"/>
  <c r="V400" i="21"/>
  <c r="U400" i="21"/>
  <c r="T400" i="21"/>
  <c r="S400" i="21"/>
  <c r="R400" i="21"/>
  <c r="Q400" i="21"/>
  <c r="P400" i="21"/>
  <c r="O400" i="21"/>
  <c r="N400" i="21"/>
  <c r="M400" i="21"/>
  <c r="L400" i="21"/>
  <c r="K400" i="21"/>
  <c r="J400" i="21"/>
  <c r="I400" i="21"/>
  <c r="H400" i="21"/>
  <c r="G400" i="21"/>
  <c r="F400" i="21"/>
  <c r="E400" i="21"/>
  <c r="D400" i="21"/>
  <c r="C400" i="21"/>
  <c r="B400" i="21"/>
  <c r="AE399" i="21"/>
  <c r="AD399" i="21"/>
  <c r="AC399" i="21"/>
  <c r="AB399" i="21"/>
  <c r="AA399" i="21"/>
  <c r="Z399" i="21"/>
  <c r="Y399" i="21"/>
  <c r="X399" i="21"/>
  <c r="W399" i="21"/>
  <c r="V399" i="21"/>
  <c r="U399" i="21"/>
  <c r="T399" i="21"/>
  <c r="S399" i="21"/>
  <c r="R399" i="21"/>
  <c r="Q399" i="21"/>
  <c r="P399" i="21"/>
  <c r="O399" i="21"/>
  <c r="N399" i="21"/>
  <c r="M399" i="21"/>
  <c r="L399" i="21"/>
  <c r="K399" i="21"/>
  <c r="J399" i="21"/>
  <c r="I399" i="21"/>
  <c r="H399" i="21"/>
  <c r="G399" i="21"/>
  <c r="F399" i="21"/>
  <c r="E399" i="21"/>
  <c r="D399" i="21"/>
  <c r="C399" i="21"/>
  <c r="B399" i="21"/>
  <c r="AE398" i="21"/>
  <c r="AD398" i="21"/>
  <c r="AC398" i="21"/>
  <c r="AB398" i="21"/>
  <c r="AA398" i="21"/>
  <c r="Z398" i="21"/>
  <c r="Y398" i="21"/>
  <c r="X398" i="21"/>
  <c r="W398" i="21"/>
  <c r="V398" i="21"/>
  <c r="U398" i="21"/>
  <c r="T398" i="21"/>
  <c r="S398" i="21"/>
  <c r="R398" i="21"/>
  <c r="Q398" i="21"/>
  <c r="P398" i="21"/>
  <c r="O398" i="21"/>
  <c r="N398" i="21"/>
  <c r="M398" i="21"/>
  <c r="L398" i="21"/>
  <c r="K398" i="21"/>
  <c r="J398" i="21"/>
  <c r="I398" i="21"/>
  <c r="H398" i="21"/>
  <c r="G398" i="21"/>
  <c r="F398" i="21"/>
  <c r="E398" i="21"/>
  <c r="D398" i="21"/>
  <c r="C398" i="21"/>
  <c r="B398" i="21"/>
  <c r="AE397" i="21"/>
  <c r="AD397" i="21"/>
  <c r="AC397" i="21"/>
  <c r="AB397" i="21"/>
  <c r="AA397" i="21"/>
  <c r="Z397" i="21"/>
  <c r="Y397" i="21"/>
  <c r="X397" i="21"/>
  <c r="W397" i="21"/>
  <c r="V397" i="21"/>
  <c r="U397" i="21"/>
  <c r="T397" i="21"/>
  <c r="S397" i="21"/>
  <c r="R397" i="21"/>
  <c r="Q397" i="21"/>
  <c r="P397" i="21"/>
  <c r="O397" i="21"/>
  <c r="N397" i="21"/>
  <c r="M397" i="21"/>
  <c r="L397" i="21"/>
  <c r="K397" i="21"/>
  <c r="J397" i="21"/>
  <c r="I397" i="21"/>
  <c r="H397" i="21"/>
  <c r="G397" i="21"/>
  <c r="F397" i="21"/>
  <c r="E397" i="21"/>
  <c r="D397" i="21"/>
  <c r="C397" i="21"/>
  <c r="B397" i="21"/>
  <c r="AE396" i="21"/>
  <c r="AD396" i="21"/>
  <c r="AC396" i="21"/>
  <c r="AB396" i="21"/>
  <c r="AA396" i="21"/>
  <c r="Z396" i="21"/>
  <c r="Y396" i="21"/>
  <c r="X396" i="21"/>
  <c r="W396" i="21"/>
  <c r="V396" i="21"/>
  <c r="U396" i="21"/>
  <c r="T396" i="21"/>
  <c r="S396" i="21"/>
  <c r="R396" i="21"/>
  <c r="Q396" i="21"/>
  <c r="P396" i="21"/>
  <c r="O396" i="21"/>
  <c r="N396" i="21"/>
  <c r="M396" i="21"/>
  <c r="L396" i="21"/>
  <c r="K396" i="21"/>
  <c r="J396" i="21"/>
  <c r="I396" i="21"/>
  <c r="H396" i="21"/>
  <c r="G396" i="21"/>
  <c r="F396" i="21"/>
  <c r="E396" i="21"/>
  <c r="D396" i="21"/>
  <c r="C396" i="21"/>
  <c r="B396" i="21"/>
  <c r="P389" i="21"/>
  <c r="O389" i="21"/>
  <c r="N389" i="21"/>
  <c r="M389" i="21"/>
  <c r="L389" i="21"/>
  <c r="K389" i="21"/>
  <c r="J389" i="21"/>
  <c r="I389" i="21"/>
  <c r="H389" i="21"/>
  <c r="G389" i="21"/>
  <c r="F389" i="21"/>
  <c r="E389" i="21"/>
  <c r="D389" i="21"/>
  <c r="C389" i="21"/>
  <c r="B389" i="21"/>
  <c r="P388" i="21"/>
  <c r="O388" i="21"/>
  <c r="N388" i="21"/>
  <c r="M388" i="21"/>
  <c r="L388" i="21"/>
  <c r="K388" i="21"/>
  <c r="J388" i="21"/>
  <c r="I388" i="21"/>
  <c r="H388" i="21"/>
  <c r="G388" i="21"/>
  <c r="F388" i="21"/>
  <c r="E388" i="21"/>
  <c r="D388" i="21"/>
  <c r="C388" i="21"/>
  <c r="B388" i="21"/>
  <c r="P387" i="21"/>
  <c r="O387" i="21"/>
  <c r="N387" i="21"/>
  <c r="M387" i="21"/>
  <c r="L387" i="21"/>
  <c r="K387" i="21"/>
  <c r="J387" i="21"/>
  <c r="I387" i="21"/>
  <c r="H387" i="21"/>
  <c r="G387" i="21"/>
  <c r="F387" i="21"/>
  <c r="E387" i="21"/>
  <c r="D387" i="21"/>
  <c r="C387" i="21"/>
  <c r="B387" i="21"/>
  <c r="P386" i="21"/>
  <c r="O386" i="21"/>
  <c r="N386" i="21"/>
  <c r="M386" i="21"/>
  <c r="L386" i="21"/>
  <c r="K386" i="21"/>
  <c r="J386" i="21"/>
  <c r="I386" i="21"/>
  <c r="H386" i="21"/>
  <c r="G386" i="21"/>
  <c r="F386" i="21"/>
  <c r="E386" i="21"/>
  <c r="D386" i="21"/>
  <c r="C386" i="21"/>
  <c r="B386" i="21"/>
  <c r="P385" i="21"/>
  <c r="O385" i="21"/>
  <c r="N385" i="21"/>
  <c r="M385" i="21"/>
  <c r="L385" i="21"/>
  <c r="K385" i="21"/>
  <c r="J385" i="21"/>
  <c r="I385" i="21"/>
  <c r="H385" i="21"/>
  <c r="G385" i="21"/>
  <c r="F385" i="21"/>
  <c r="E385" i="21"/>
  <c r="D385" i="21"/>
  <c r="C385" i="21"/>
  <c r="B385" i="21"/>
  <c r="P384" i="21"/>
  <c r="O384" i="21"/>
  <c r="N384" i="21"/>
  <c r="M384" i="21"/>
  <c r="L384" i="21"/>
  <c r="K384" i="21"/>
  <c r="J384" i="21"/>
  <c r="I384" i="21"/>
  <c r="H384" i="21"/>
  <c r="G384" i="21"/>
  <c r="F384" i="21"/>
  <c r="E384" i="21"/>
  <c r="D384" i="21"/>
  <c r="C384" i="21"/>
  <c r="B384" i="21"/>
  <c r="P383" i="21"/>
  <c r="O383" i="21"/>
  <c r="N383" i="21"/>
  <c r="M383" i="21"/>
  <c r="L383" i="21"/>
  <c r="K383" i="21"/>
  <c r="J383" i="21"/>
  <c r="I383" i="21"/>
  <c r="H383" i="21"/>
  <c r="G383" i="21"/>
  <c r="F383" i="21"/>
  <c r="E383" i="21"/>
  <c r="D383" i="21"/>
  <c r="C383" i="21"/>
  <c r="B383" i="21"/>
  <c r="P382" i="21"/>
  <c r="O382" i="21"/>
  <c r="N382" i="21"/>
  <c r="M382" i="21"/>
  <c r="L382" i="21"/>
  <c r="K382" i="21"/>
  <c r="J382" i="21"/>
  <c r="I382" i="21"/>
  <c r="H382" i="21"/>
  <c r="G382" i="21"/>
  <c r="F382" i="21"/>
  <c r="E382" i="21"/>
  <c r="D382" i="21"/>
  <c r="C382" i="21"/>
  <c r="B382" i="21"/>
  <c r="P381" i="21"/>
  <c r="O381" i="21"/>
  <c r="N381" i="21"/>
  <c r="M381" i="21"/>
  <c r="L381" i="21"/>
  <c r="K381" i="21"/>
  <c r="J381" i="21"/>
  <c r="I381" i="21"/>
  <c r="H381" i="21"/>
  <c r="G381" i="21"/>
  <c r="F381" i="21"/>
  <c r="E381" i="21"/>
  <c r="D381" i="21"/>
  <c r="C381" i="21"/>
  <c r="B381" i="21"/>
  <c r="P380" i="21"/>
  <c r="O380" i="21"/>
  <c r="N380" i="21"/>
  <c r="M380" i="21"/>
  <c r="L380" i="21"/>
  <c r="K380" i="21"/>
  <c r="J380" i="21"/>
  <c r="I380" i="21"/>
  <c r="H380" i="21"/>
  <c r="G380" i="21"/>
  <c r="F380" i="21"/>
  <c r="E380" i="21"/>
  <c r="D380" i="21"/>
  <c r="C380" i="21"/>
  <c r="B380" i="21"/>
  <c r="P379" i="21"/>
  <c r="O379" i="21"/>
  <c r="N379" i="21"/>
  <c r="M379" i="21"/>
  <c r="L379" i="21"/>
  <c r="K379" i="21"/>
  <c r="J379" i="21"/>
  <c r="I379" i="21"/>
  <c r="H379" i="21"/>
  <c r="G379" i="21"/>
  <c r="F379" i="21"/>
  <c r="E379" i="21"/>
  <c r="D379" i="21"/>
  <c r="C379" i="21"/>
  <c r="B379" i="21"/>
  <c r="P378" i="21"/>
  <c r="O378" i="21"/>
  <c r="N378" i="21"/>
  <c r="M378" i="21"/>
  <c r="L378" i="21"/>
  <c r="K378" i="21"/>
  <c r="J378" i="21"/>
  <c r="I378" i="21"/>
  <c r="H378" i="21"/>
  <c r="G378" i="21"/>
  <c r="F378" i="21"/>
  <c r="E378" i="21"/>
  <c r="D378" i="21"/>
  <c r="C378" i="21"/>
  <c r="B378" i="21"/>
  <c r="P377" i="21"/>
  <c r="O377" i="21"/>
  <c r="N377" i="21"/>
  <c r="M377" i="21"/>
  <c r="L377" i="21"/>
  <c r="K377" i="21"/>
  <c r="J377" i="21"/>
  <c r="I377" i="21"/>
  <c r="H377" i="21"/>
  <c r="G377" i="21"/>
  <c r="F377" i="21"/>
  <c r="E377" i="21"/>
  <c r="D377" i="21"/>
  <c r="C377" i="21"/>
  <c r="B377" i="21"/>
  <c r="P376" i="21"/>
  <c r="O376" i="21"/>
  <c r="N376" i="21"/>
  <c r="M376" i="21"/>
  <c r="L376" i="21"/>
  <c r="K376" i="21"/>
  <c r="J376" i="21"/>
  <c r="I376" i="21"/>
  <c r="H376" i="21"/>
  <c r="G376" i="21"/>
  <c r="F376" i="21"/>
  <c r="E376" i="21"/>
  <c r="D376" i="21"/>
  <c r="C376" i="21"/>
  <c r="B376" i="21"/>
  <c r="AE370" i="21"/>
  <c r="AE371" i="21" s="1"/>
  <c r="AD370" i="21"/>
  <c r="AD371" i="21" s="1"/>
  <c r="AC370" i="21"/>
  <c r="AC371" i="21" s="1"/>
  <c r="AB371" i="21"/>
  <c r="AA370" i="21"/>
  <c r="AA371" i="21" s="1"/>
  <c r="Z370" i="21"/>
  <c r="Z371" i="21" s="1"/>
  <c r="Y370" i="21"/>
  <c r="Y371" i="21" s="1"/>
  <c r="X370" i="21"/>
  <c r="X371" i="21" s="1"/>
  <c r="W370" i="21"/>
  <c r="W371" i="21" s="1"/>
  <c r="V370" i="21"/>
  <c r="V371" i="21" s="1"/>
  <c r="U370" i="21"/>
  <c r="U371" i="21" s="1"/>
  <c r="T370" i="21"/>
  <c r="T371" i="21" s="1"/>
  <c r="S370" i="21"/>
  <c r="S371" i="21" s="1"/>
  <c r="R370" i="21"/>
  <c r="R371" i="21" s="1"/>
  <c r="Q370" i="21"/>
  <c r="Q371" i="21" s="1"/>
  <c r="P370" i="21"/>
  <c r="P371" i="21" s="1"/>
  <c r="O370" i="21"/>
  <c r="O371" i="21" s="1"/>
  <c r="N370" i="21"/>
  <c r="N371" i="21" s="1"/>
  <c r="M370" i="21"/>
  <c r="M371" i="21" s="1"/>
  <c r="L370" i="21"/>
  <c r="L371" i="21" s="1"/>
  <c r="K370" i="21"/>
  <c r="K371" i="21" s="1"/>
  <c r="J370" i="21"/>
  <c r="J371" i="21" s="1"/>
  <c r="I370" i="21"/>
  <c r="I371" i="21" s="1"/>
  <c r="H370" i="21"/>
  <c r="H371" i="21" s="1"/>
  <c r="G370" i="21"/>
  <c r="G371" i="21" s="1"/>
  <c r="F370" i="21"/>
  <c r="F371" i="21" s="1"/>
  <c r="E370" i="21"/>
  <c r="E371" i="21" s="1"/>
  <c r="D370" i="21"/>
  <c r="D371" i="21" s="1"/>
  <c r="C370" i="21"/>
  <c r="C371" i="21" s="1"/>
  <c r="B370" i="21"/>
  <c r="B371" i="21" s="1"/>
  <c r="AE358" i="21"/>
  <c r="AD358" i="21"/>
  <c r="AC358" i="21"/>
  <c r="AB358" i="21"/>
  <c r="AA358" i="21"/>
  <c r="Z358" i="21"/>
  <c r="Y358" i="21"/>
  <c r="X358" i="21"/>
  <c r="W358" i="21"/>
  <c r="V358" i="21"/>
  <c r="U358" i="21"/>
  <c r="T358" i="21"/>
  <c r="S358" i="21"/>
  <c r="R358" i="21"/>
  <c r="Q358" i="21"/>
  <c r="P358" i="21"/>
  <c r="O358" i="21"/>
  <c r="N358" i="21"/>
  <c r="M358" i="21"/>
  <c r="L358" i="21"/>
  <c r="K358" i="21"/>
  <c r="J358" i="21"/>
  <c r="I358" i="21"/>
  <c r="H358" i="21"/>
  <c r="G358" i="21"/>
  <c r="F358" i="21"/>
  <c r="E358" i="21"/>
  <c r="D358" i="21"/>
  <c r="C358" i="21"/>
  <c r="B358" i="21"/>
  <c r="AE366" i="21"/>
  <c r="AD366" i="21"/>
  <c r="AC366" i="21"/>
  <c r="AB366" i="21"/>
  <c r="AA366" i="21"/>
  <c r="Z366" i="21"/>
  <c r="Y366" i="21"/>
  <c r="X366" i="21"/>
  <c r="W366" i="21"/>
  <c r="V366" i="21"/>
  <c r="U366" i="21"/>
  <c r="T366" i="21"/>
  <c r="S366" i="21"/>
  <c r="R366" i="21"/>
  <c r="Q366" i="21"/>
  <c r="P366" i="21"/>
  <c r="O366" i="21"/>
  <c r="N366" i="21"/>
  <c r="M366" i="21"/>
  <c r="L366" i="21"/>
  <c r="K366" i="21"/>
  <c r="J366" i="21"/>
  <c r="I366" i="21"/>
  <c r="H366" i="21"/>
  <c r="G366" i="21"/>
  <c r="F366" i="21"/>
  <c r="E366" i="21"/>
  <c r="D366" i="21"/>
  <c r="C366" i="21"/>
  <c r="B366" i="21"/>
  <c r="AE365" i="21"/>
  <c r="AD365" i="21"/>
  <c r="AC365" i="21"/>
  <c r="AB365" i="21"/>
  <c r="AA365" i="21"/>
  <c r="Z365" i="21"/>
  <c r="Y365" i="21"/>
  <c r="X365" i="21"/>
  <c r="W365" i="21"/>
  <c r="V365" i="21"/>
  <c r="U365" i="21"/>
  <c r="T365" i="21"/>
  <c r="S365" i="21"/>
  <c r="R365" i="21"/>
  <c r="Q365" i="21"/>
  <c r="P365" i="21"/>
  <c r="O365" i="21"/>
  <c r="N365" i="21"/>
  <c r="M365" i="21"/>
  <c r="L365" i="21"/>
  <c r="K365" i="21"/>
  <c r="J365" i="21"/>
  <c r="I365" i="21"/>
  <c r="H365" i="21"/>
  <c r="G365" i="21"/>
  <c r="F365" i="21"/>
  <c r="E365" i="21"/>
  <c r="D365" i="21"/>
  <c r="C365" i="21"/>
  <c r="B365" i="21"/>
  <c r="AE362" i="21"/>
  <c r="AD362" i="21"/>
  <c r="AC362" i="21"/>
  <c r="AB362" i="21"/>
  <c r="AA362" i="21"/>
  <c r="Z362" i="21"/>
  <c r="Y362" i="21"/>
  <c r="X362" i="21"/>
  <c r="W362" i="21"/>
  <c r="V362" i="21"/>
  <c r="U362" i="21"/>
  <c r="T362" i="21"/>
  <c r="S362" i="21"/>
  <c r="R362" i="21"/>
  <c r="Q362" i="21"/>
  <c r="P362" i="21"/>
  <c r="O362" i="21"/>
  <c r="N362" i="21"/>
  <c r="M362" i="21"/>
  <c r="L362" i="21"/>
  <c r="K362" i="21"/>
  <c r="J362" i="21"/>
  <c r="I362" i="21"/>
  <c r="H362" i="21"/>
  <c r="G362" i="21"/>
  <c r="F362" i="21"/>
  <c r="E362" i="21"/>
  <c r="D362" i="21"/>
  <c r="C362" i="21"/>
  <c r="B362" i="21"/>
  <c r="AE361" i="21"/>
  <c r="AD361" i="21"/>
  <c r="AC361" i="21"/>
  <c r="AB361" i="21"/>
  <c r="AA361" i="21"/>
  <c r="Z361" i="21"/>
  <c r="Y361" i="21"/>
  <c r="X361" i="21"/>
  <c r="W361" i="21"/>
  <c r="V361" i="21"/>
  <c r="U361" i="21"/>
  <c r="T361" i="21"/>
  <c r="S361" i="21"/>
  <c r="R361" i="21"/>
  <c r="Q361" i="21"/>
  <c r="P361" i="21"/>
  <c r="O361" i="21"/>
  <c r="N361" i="21"/>
  <c r="M361" i="21"/>
  <c r="L361" i="21"/>
  <c r="K361" i="21"/>
  <c r="J361" i="21"/>
  <c r="I361" i="21"/>
  <c r="H361" i="21"/>
  <c r="G361" i="21"/>
  <c r="F361" i="21"/>
  <c r="E361" i="21"/>
  <c r="D361" i="21"/>
  <c r="C361" i="21"/>
  <c r="B361" i="21"/>
  <c r="AE369" i="21"/>
  <c r="AD369" i="21"/>
  <c r="AC369" i="21"/>
  <c r="AB369" i="21"/>
  <c r="AA369" i="21"/>
  <c r="Z369" i="21"/>
  <c r="Y369" i="21"/>
  <c r="X369" i="21"/>
  <c r="W369" i="21"/>
  <c r="V369" i="21"/>
  <c r="U369" i="21"/>
  <c r="T369" i="21"/>
  <c r="S369" i="21"/>
  <c r="R369" i="21"/>
  <c r="Q369" i="21"/>
  <c r="P369" i="21"/>
  <c r="O369" i="21"/>
  <c r="N369" i="21"/>
  <c r="M369" i="21"/>
  <c r="L369" i="21"/>
  <c r="K369" i="21"/>
  <c r="J369" i="21"/>
  <c r="I369" i="21"/>
  <c r="H369" i="21"/>
  <c r="G369" i="21"/>
  <c r="F369" i="21"/>
  <c r="E369" i="21"/>
  <c r="D369" i="21"/>
  <c r="C369" i="21"/>
  <c r="B369" i="21"/>
  <c r="AE368" i="21"/>
  <c r="AD368" i="21"/>
  <c r="AC368" i="21"/>
  <c r="AB368" i="21"/>
  <c r="AA368" i="21"/>
  <c r="Z368" i="21"/>
  <c r="Y368" i="21"/>
  <c r="X368" i="21"/>
  <c r="W368" i="21"/>
  <c r="V368" i="21"/>
  <c r="U368" i="21"/>
  <c r="T368" i="21"/>
  <c r="S368" i="21"/>
  <c r="R368" i="21"/>
  <c r="Q368" i="21"/>
  <c r="P368" i="21"/>
  <c r="O368" i="21"/>
  <c r="N368" i="21"/>
  <c r="M368" i="21"/>
  <c r="L368" i="21"/>
  <c r="K368" i="21"/>
  <c r="J368" i="21"/>
  <c r="I368" i="21"/>
  <c r="H368" i="21"/>
  <c r="G368" i="21"/>
  <c r="F368" i="21"/>
  <c r="E368" i="21"/>
  <c r="D368" i="21"/>
  <c r="C368" i="21"/>
  <c r="B368" i="21"/>
  <c r="AE360" i="21"/>
  <c r="AD360" i="21"/>
  <c r="AC360" i="21"/>
  <c r="AB360" i="21"/>
  <c r="AA360" i="21"/>
  <c r="Z360" i="21"/>
  <c r="Y360" i="21"/>
  <c r="X360" i="21"/>
  <c r="W360" i="21"/>
  <c r="V360" i="21"/>
  <c r="U360" i="21"/>
  <c r="T360" i="21"/>
  <c r="S360" i="21"/>
  <c r="R360" i="21"/>
  <c r="Q360" i="21"/>
  <c r="P360" i="21"/>
  <c r="O360" i="21"/>
  <c r="N360" i="21"/>
  <c r="M360" i="21"/>
  <c r="L360" i="21"/>
  <c r="K360" i="21"/>
  <c r="J360" i="21"/>
  <c r="I360" i="21"/>
  <c r="H360" i="21"/>
  <c r="G360" i="21"/>
  <c r="F360" i="21"/>
  <c r="E360" i="21"/>
  <c r="D360" i="21"/>
  <c r="C360" i="21"/>
  <c r="B360" i="21"/>
  <c r="AE359" i="21"/>
  <c r="AD359" i="21"/>
  <c r="AC359" i="21"/>
  <c r="AB359" i="21"/>
  <c r="AA359" i="21"/>
  <c r="Z359" i="21"/>
  <c r="Y359" i="21"/>
  <c r="X359" i="21"/>
  <c r="W359" i="21"/>
  <c r="V359" i="21"/>
  <c r="U359" i="21"/>
  <c r="T359" i="21"/>
  <c r="S359" i="21"/>
  <c r="R359" i="21"/>
  <c r="Q359" i="21"/>
  <c r="P359" i="21"/>
  <c r="O359" i="21"/>
  <c r="N359" i="21"/>
  <c r="M359" i="21"/>
  <c r="L359" i="21"/>
  <c r="K359" i="21"/>
  <c r="J359" i="21"/>
  <c r="I359" i="21"/>
  <c r="H359" i="21"/>
  <c r="G359" i="21"/>
  <c r="F359" i="21"/>
  <c r="E359" i="21"/>
  <c r="D359" i="21"/>
  <c r="C359" i="21"/>
  <c r="B359" i="21"/>
  <c r="AE367" i="21"/>
  <c r="AD367" i="21"/>
  <c r="AC367" i="21"/>
  <c r="AB367" i="21"/>
  <c r="AA367" i="21"/>
  <c r="Z367" i="21"/>
  <c r="Y367" i="21"/>
  <c r="X367" i="21"/>
  <c r="W367" i="21"/>
  <c r="V367" i="21"/>
  <c r="U367" i="21"/>
  <c r="T367" i="21"/>
  <c r="S367" i="21"/>
  <c r="R367" i="21"/>
  <c r="Q367" i="21"/>
  <c r="P367" i="21"/>
  <c r="O367" i="21"/>
  <c r="N367" i="21"/>
  <c r="M367" i="21"/>
  <c r="L367" i="21"/>
  <c r="K367" i="21"/>
  <c r="J367" i="21"/>
  <c r="I367" i="21"/>
  <c r="H367" i="21"/>
  <c r="G367" i="21"/>
  <c r="F367" i="21"/>
  <c r="E367" i="21"/>
  <c r="D367" i="21"/>
  <c r="C367" i="21"/>
  <c r="B367" i="21"/>
  <c r="AE363" i="21"/>
  <c r="AD363" i="21"/>
  <c r="AC363" i="21"/>
  <c r="AB363" i="21"/>
  <c r="AA363" i="21"/>
  <c r="Z363" i="21"/>
  <c r="Y363" i="21"/>
  <c r="X363" i="21"/>
  <c r="W363" i="21"/>
  <c r="V363" i="21"/>
  <c r="U363" i="21"/>
  <c r="T363" i="21"/>
  <c r="S363" i="21"/>
  <c r="R363" i="21"/>
  <c r="Q363" i="21"/>
  <c r="P363" i="21"/>
  <c r="O363" i="21"/>
  <c r="N363" i="21"/>
  <c r="M363" i="21"/>
  <c r="L363" i="21"/>
  <c r="K363" i="21"/>
  <c r="J363" i="21"/>
  <c r="I363" i="21"/>
  <c r="H363" i="21"/>
  <c r="G363" i="21"/>
  <c r="F363" i="21"/>
  <c r="E363" i="21"/>
  <c r="D363" i="21"/>
  <c r="C363" i="21"/>
  <c r="B363" i="21"/>
  <c r="AE364" i="21"/>
  <c r="AD364" i="21"/>
  <c r="AC364" i="21"/>
  <c r="AB364" i="21"/>
  <c r="AA364" i="21"/>
  <c r="Z364" i="21"/>
  <c r="Y364" i="21"/>
  <c r="X364" i="21"/>
  <c r="W364" i="21"/>
  <c r="V364" i="21"/>
  <c r="U364" i="21"/>
  <c r="T364" i="21"/>
  <c r="S364" i="21"/>
  <c r="R364" i="21"/>
  <c r="Q364" i="21"/>
  <c r="P364" i="21"/>
  <c r="O364" i="21"/>
  <c r="N364" i="21"/>
  <c r="M364" i="21"/>
  <c r="L364" i="21"/>
  <c r="K364" i="21"/>
  <c r="J364" i="21"/>
  <c r="I364" i="21"/>
  <c r="H364" i="21"/>
  <c r="G364" i="21"/>
  <c r="F364" i="21"/>
  <c r="E364" i="21"/>
  <c r="D364" i="21"/>
  <c r="C364" i="21"/>
  <c r="B364" i="21"/>
  <c r="AE357" i="21"/>
  <c r="AD357" i="21"/>
  <c r="AC357" i="21"/>
  <c r="AB357" i="21"/>
  <c r="AA357" i="21"/>
  <c r="Z357" i="21"/>
  <c r="Y357" i="21"/>
  <c r="X357" i="21"/>
  <c r="W357" i="21"/>
  <c r="V357" i="21"/>
  <c r="U357" i="21"/>
  <c r="T357" i="21"/>
  <c r="S357" i="21"/>
  <c r="R357" i="21"/>
  <c r="Q357" i="21"/>
  <c r="P357" i="21"/>
  <c r="O357" i="21"/>
  <c r="N357" i="21"/>
  <c r="M357" i="21"/>
  <c r="L357" i="21"/>
  <c r="K357" i="21"/>
  <c r="J357" i="21"/>
  <c r="I357" i="21"/>
  <c r="H357" i="21"/>
  <c r="G357" i="21"/>
  <c r="F357" i="21"/>
  <c r="E357" i="21"/>
  <c r="D357" i="21"/>
  <c r="C357" i="21"/>
  <c r="B357" i="21"/>
  <c r="P350" i="21"/>
  <c r="O350" i="21"/>
  <c r="N350" i="21"/>
  <c r="M350" i="21"/>
  <c r="L350" i="21"/>
  <c r="K350" i="21"/>
  <c r="J350" i="21"/>
  <c r="I350" i="21"/>
  <c r="H350" i="21"/>
  <c r="G350" i="21"/>
  <c r="F350" i="21"/>
  <c r="E350" i="21"/>
  <c r="D350" i="21"/>
  <c r="C350" i="21"/>
  <c r="B350" i="21"/>
  <c r="P338" i="21"/>
  <c r="O338" i="21"/>
  <c r="N338" i="21"/>
  <c r="M338" i="21"/>
  <c r="L338" i="21"/>
  <c r="K338" i="21"/>
  <c r="J338" i="21"/>
  <c r="I338" i="21"/>
  <c r="H338" i="21"/>
  <c r="G338" i="21"/>
  <c r="F338" i="21"/>
  <c r="E338" i="21"/>
  <c r="D338" i="21"/>
  <c r="C338" i="21"/>
  <c r="B338" i="21"/>
  <c r="P346" i="21"/>
  <c r="O346" i="21"/>
  <c r="N346" i="21"/>
  <c r="M346" i="21"/>
  <c r="L346" i="21"/>
  <c r="K346" i="21"/>
  <c r="J346" i="21"/>
  <c r="I346" i="21"/>
  <c r="H346" i="21"/>
  <c r="G346" i="21"/>
  <c r="F346" i="21"/>
  <c r="E346" i="21"/>
  <c r="D346" i="21"/>
  <c r="C346" i="21"/>
  <c r="B346" i="21"/>
  <c r="P345" i="21"/>
  <c r="O345" i="21"/>
  <c r="N345" i="21"/>
  <c r="M345" i="21"/>
  <c r="L345" i="21"/>
  <c r="K345" i="21"/>
  <c r="J345" i="21"/>
  <c r="I345" i="21"/>
  <c r="H345" i="21"/>
  <c r="G345" i="21"/>
  <c r="F345" i="21"/>
  <c r="E345" i="21"/>
  <c r="D345" i="21"/>
  <c r="C345" i="21"/>
  <c r="B345" i="21"/>
  <c r="P342" i="21"/>
  <c r="O342" i="21"/>
  <c r="N342" i="21"/>
  <c r="M342" i="21"/>
  <c r="L342" i="21"/>
  <c r="K342" i="21"/>
  <c r="J342" i="21"/>
  <c r="I342" i="21"/>
  <c r="H342" i="21"/>
  <c r="G342" i="21"/>
  <c r="F342" i="21"/>
  <c r="E342" i="21"/>
  <c r="D342" i="21"/>
  <c r="C342" i="21"/>
  <c r="B342" i="21"/>
  <c r="JF341" i="21"/>
  <c r="JE341" i="21"/>
  <c r="JC341" i="21"/>
  <c r="JB341" i="21"/>
  <c r="P341" i="21"/>
  <c r="O341" i="21"/>
  <c r="N341" i="21"/>
  <c r="M341" i="21"/>
  <c r="L341" i="21"/>
  <c r="K341" i="21"/>
  <c r="J341" i="21"/>
  <c r="I341" i="21"/>
  <c r="H341" i="21"/>
  <c r="G341" i="21"/>
  <c r="F341" i="21"/>
  <c r="E341" i="21"/>
  <c r="D341" i="21"/>
  <c r="C341" i="21"/>
  <c r="B341" i="21"/>
  <c r="JF349" i="21"/>
  <c r="JE349" i="21"/>
  <c r="JC349" i="21"/>
  <c r="JB349" i="21"/>
  <c r="P349" i="21"/>
  <c r="O349" i="21"/>
  <c r="N349" i="21"/>
  <c r="M349" i="21"/>
  <c r="L349" i="21"/>
  <c r="K349" i="21"/>
  <c r="J349" i="21"/>
  <c r="I349" i="21"/>
  <c r="H349" i="21"/>
  <c r="G349" i="21"/>
  <c r="F349" i="21"/>
  <c r="E349" i="21"/>
  <c r="D349" i="21"/>
  <c r="C349" i="21"/>
  <c r="B349" i="21"/>
  <c r="JF348" i="21"/>
  <c r="JE348" i="21"/>
  <c r="JC348" i="21"/>
  <c r="JB348" i="21"/>
  <c r="P348" i="21"/>
  <c r="O348" i="21"/>
  <c r="N348" i="21"/>
  <c r="M348" i="21"/>
  <c r="L348" i="21"/>
  <c r="K348" i="21"/>
  <c r="J348" i="21"/>
  <c r="I348" i="21"/>
  <c r="H348" i="21"/>
  <c r="G348" i="21"/>
  <c r="F348" i="21"/>
  <c r="E348" i="21"/>
  <c r="D348" i="21"/>
  <c r="C348" i="21"/>
  <c r="B348" i="21"/>
  <c r="JF340" i="21"/>
  <c r="JE340" i="21"/>
  <c r="JC340" i="21"/>
  <c r="JB340" i="21"/>
  <c r="P340" i="21"/>
  <c r="O340" i="21"/>
  <c r="N340" i="21"/>
  <c r="M340" i="21"/>
  <c r="L340" i="21"/>
  <c r="K340" i="21"/>
  <c r="J340" i="21"/>
  <c r="I340" i="21"/>
  <c r="H340" i="21"/>
  <c r="G340" i="21"/>
  <c r="F340" i="21"/>
  <c r="E340" i="21"/>
  <c r="D340" i="21"/>
  <c r="C340" i="21"/>
  <c r="B340" i="21"/>
  <c r="JF339" i="21"/>
  <c r="JE339" i="21"/>
  <c r="JC339" i="21"/>
  <c r="JB339" i="21"/>
  <c r="JH339" i="21" s="1"/>
  <c r="P339" i="21"/>
  <c r="O339" i="21"/>
  <c r="N339" i="21"/>
  <c r="M339" i="21"/>
  <c r="L339" i="21"/>
  <c r="K339" i="21"/>
  <c r="J339" i="21"/>
  <c r="I339" i="21"/>
  <c r="H339" i="21"/>
  <c r="G339" i="21"/>
  <c r="F339" i="21"/>
  <c r="E339" i="21"/>
  <c r="D339" i="21"/>
  <c r="C339" i="21"/>
  <c r="B339" i="21"/>
  <c r="JF347" i="21"/>
  <c r="JE347" i="21"/>
  <c r="JC347" i="21"/>
  <c r="JB347" i="21"/>
  <c r="P347" i="21"/>
  <c r="O347" i="21"/>
  <c r="N347" i="21"/>
  <c r="M347" i="21"/>
  <c r="L347" i="21"/>
  <c r="K347" i="21"/>
  <c r="J347" i="21"/>
  <c r="I347" i="21"/>
  <c r="H347" i="21"/>
  <c r="G347" i="21"/>
  <c r="F347" i="21"/>
  <c r="E347" i="21"/>
  <c r="D347" i="21"/>
  <c r="C347" i="21"/>
  <c r="B347" i="21"/>
  <c r="JF343" i="21"/>
  <c r="JE343" i="21"/>
  <c r="JC343" i="21"/>
  <c r="JB343" i="21"/>
  <c r="P343" i="21"/>
  <c r="O343" i="21"/>
  <c r="N343" i="21"/>
  <c r="M343" i="21"/>
  <c r="L343" i="21"/>
  <c r="K343" i="21"/>
  <c r="J343" i="21"/>
  <c r="I343" i="21"/>
  <c r="H343" i="21"/>
  <c r="G343" i="21"/>
  <c r="F343" i="21"/>
  <c r="E343" i="21"/>
  <c r="D343" i="21"/>
  <c r="C343" i="21"/>
  <c r="B343" i="21"/>
  <c r="P344" i="21"/>
  <c r="O344" i="21"/>
  <c r="N344" i="21"/>
  <c r="M344" i="21"/>
  <c r="L344" i="21"/>
  <c r="K344" i="21"/>
  <c r="J344" i="21"/>
  <c r="I344" i="21"/>
  <c r="H344" i="21"/>
  <c r="G344" i="21"/>
  <c r="F344" i="21"/>
  <c r="E344" i="21"/>
  <c r="D344" i="21"/>
  <c r="C344" i="21"/>
  <c r="B344" i="21"/>
  <c r="P337" i="21"/>
  <c r="O337" i="21"/>
  <c r="N337" i="21"/>
  <c r="M337" i="21"/>
  <c r="L337" i="21"/>
  <c r="K337" i="21"/>
  <c r="J337" i="21"/>
  <c r="I337" i="21"/>
  <c r="H337" i="21"/>
  <c r="G337" i="21"/>
  <c r="F337" i="21"/>
  <c r="E337" i="21"/>
  <c r="D337" i="21"/>
  <c r="C337" i="21"/>
  <c r="B337" i="21"/>
  <c r="JF333" i="21"/>
  <c r="JF357" i="21" s="1"/>
  <c r="JE333" i="21"/>
  <c r="JE357" i="21" s="1"/>
  <c r="JC333" i="21"/>
  <c r="JC357" i="21" s="1"/>
  <c r="JB333" i="21"/>
  <c r="JB357" i="21" s="1"/>
  <c r="JF332" i="21"/>
  <c r="JF356" i="21" s="1"/>
  <c r="JE332" i="21"/>
  <c r="JE356" i="21" s="1"/>
  <c r="JC332" i="21"/>
  <c r="JB332" i="21"/>
  <c r="JF331" i="21"/>
  <c r="JE331" i="21"/>
  <c r="JC331" i="21"/>
  <c r="JB331" i="21"/>
  <c r="JB355" i="21" s="1"/>
  <c r="JF319" i="21"/>
  <c r="JE319" i="21"/>
  <c r="JC319" i="21"/>
  <c r="JB319" i="21"/>
  <c r="AE319" i="21"/>
  <c r="AD319" i="21"/>
  <c r="AC319" i="21"/>
  <c r="AB319" i="21"/>
  <c r="AA319" i="21"/>
  <c r="Z319" i="21"/>
  <c r="Y319" i="21"/>
  <c r="X319" i="21"/>
  <c r="W319" i="21"/>
  <c r="V319" i="21"/>
  <c r="U319" i="21"/>
  <c r="T319" i="21"/>
  <c r="S319" i="21"/>
  <c r="R319" i="21"/>
  <c r="Q319" i="21"/>
  <c r="P319" i="21"/>
  <c r="O319" i="21"/>
  <c r="N319" i="21"/>
  <c r="M319" i="21"/>
  <c r="L319" i="21"/>
  <c r="K319" i="21"/>
  <c r="J319" i="21"/>
  <c r="I319" i="21"/>
  <c r="H319" i="21"/>
  <c r="G319" i="21"/>
  <c r="F319" i="21"/>
  <c r="E319" i="21"/>
  <c r="D319" i="21"/>
  <c r="C319" i="21"/>
  <c r="B319" i="21"/>
  <c r="JF327" i="21"/>
  <c r="JE327" i="21"/>
  <c r="JC327" i="21"/>
  <c r="JB327" i="21"/>
  <c r="AE327" i="21"/>
  <c r="AD327" i="21"/>
  <c r="AC327" i="21"/>
  <c r="AB327" i="21"/>
  <c r="AA327" i="21"/>
  <c r="Z327" i="21"/>
  <c r="Y327" i="21"/>
  <c r="X327" i="21"/>
  <c r="W327" i="21"/>
  <c r="V327" i="21"/>
  <c r="U327" i="21"/>
  <c r="T327" i="21"/>
  <c r="S327" i="21"/>
  <c r="R327" i="21"/>
  <c r="Q327" i="21"/>
  <c r="P327" i="21"/>
  <c r="O327" i="21"/>
  <c r="N327" i="21"/>
  <c r="M327" i="21"/>
  <c r="L327" i="21"/>
  <c r="K327" i="21"/>
  <c r="J327" i="21"/>
  <c r="I327" i="21"/>
  <c r="H327" i="21"/>
  <c r="G327" i="21"/>
  <c r="F327" i="21"/>
  <c r="E327" i="21"/>
  <c r="D327" i="21"/>
  <c r="C327" i="21"/>
  <c r="B327" i="21"/>
  <c r="JF326" i="21"/>
  <c r="JE326" i="21"/>
  <c r="JC326" i="21"/>
  <c r="JB326" i="21"/>
  <c r="AE326" i="21"/>
  <c r="AD326" i="21"/>
  <c r="AC326" i="21"/>
  <c r="AB326" i="21"/>
  <c r="AA326" i="21"/>
  <c r="Z326" i="21"/>
  <c r="Y326" i="21"/>
  <c r="X326" i="21"/>
  <c r="W326" i="21"/>
  <c r="V326" i="21"/>
  <c r="U326" i="21"/>
  <c r="T326" i="21"/>
  <c r="S326" i="21"/>
  <c r="R326" i="21"/>
  <c r="Q326" i="21"/>
  <c r="P326" i="21"/>
  <c r="O326" i="21"/>
  <c r="N326" i="21"/>
  <c r="M326" i="21"/>
  <c r="L326" i="21"/>
  <c r="K326" i="21"/>
  <c r="J326" i="21"/>
  <c r="I326" i="21"/>
  <c r="H326" i="21"/>
  <c r="G326" i="21"/>
  <c r="F326" i="21"/>
  <c r="E326" i="21"/>
  <c r="D326" i="21"/>
  <c r="C326" i="21"/>
  <c r="B326" i="21"/>
  <c r="JF323" i="21"/>
  <c r="JE323" i="21"/>
  <c r="JC323" i="21"/>
  <c r="JB323" i="21"/>
  <c r="AE323" i="21"/>
  <c r="AD323" i="21"/>
  <c r="AC323" i="21"/>
  <c r="AB323" i="21"/>
  <c r="AA323" i="21"/>
  <c r="Z323" i="21"/>
  <c r="Y323" i="21"/>
  <c r="X323" i="21"/>
  <c r="W323" i="21"/>
  <c r="V323" i="21"/>
  <c r="U323" i="21"/>
  <c r="T323" i="21"/>
  <c r="S323" i="21"/>
  <c r="R323" i="21"/>
  <c r="Q323" i="21"/>
  <c r="P323" i="21"/>
  <c r="O323" i="21"/>
  <c r="N323" i="21"/>
  <c r="M323" i="21"/>
  <c r="L323" i="21"/>
  <c r="K323" i="21"/>
  <c r="J323" i="21"/>
  <c r="I323" i="21"/>
  <c r="H323" i="21"/>
  <c r="G323" i="21"/>
  <c r="F323" i="21"/>
  <c r="E323" i="21"/>
  <c r="D323" i="21"/>
  <c r="C323" i="21"/>
  <c r="B323" i="21"/>
  <c r="AE322" i="21"/>
  <c r="AD322" i="21"/>
  <c r="AC322" i="21"/>
  <c r="AB322" i="21"/>
  <c r="AA322" i="21"/>
  <c r="Z322" i="21"/>
  <c r="Y322" i="21"/>
  <c r="X322" i="21"/>
  <c r="W322" i="21"/>
  <c r="V322" i="21"/>
  <c r="U322" i="21"/>
  <c r="T322" i="21"/>
  <c r="S322" i="21"/>
  <c r="R322" i="21"/>
  <c r="Q322" i="21"/>
  <c r="P322" i="21"/>
  <c r="O322" i="21"/>
  <c r="N322" i="21"/>
  <c r="M322" i="21"/>
  <c r="L322" i="21"/>
  <c r="K322" i="21"/>
  <c r="J322" i="21"/>
  <c r="I322" i="21"/>
  <c r="H322" i="21"/>
  <c r="G322" i="21"/>
  <c r="F322" i="21"/>
  <c r="E322" i="21"/>
  <c r="D322" i="21"/>
  <c r="C322" i="21"/>
  <c r="B322" i="21"/>
  <c r="AE330" i="21"/>
  <c r="AD330" i="21"/>
  <c r="AC330" i="21"/>
  <c r="AB330" i="21"/>
  <c r="AA330" i="21"/>
  <c r="Z330" i="21"/>
  <c r="Y330" i="21"/>
  <c r="X330" i="21"/>
  <c r="W330" i="21"/>
  <c r="V330" i="21"/>
  <c r="U330" i="21"/>
  <c r="T330" i="21"/>
  <c r="S330" i="21"/>
  <c r="R330" i="21"/>
  <c r="Q330" i="21"/>
  <c r="P330" i="21"/>
  <c r="O330" i="21"/>
  <c r="N330" i="21"/>
  <c r="M330" i="21"/>
  <c r="L330" i="21"/>
  <c r="K330" i="21"/>
  <c r="J330" i="21"/>
  <c r="I330" i="21"/>
  <c r="H330" i="21"/>
  <c r="G330" i="21"/>
  <c r="F330" i="21"/>
  <c r="E330" i="21"/>
  <c r="D330" i="21"/>
  <c r="C330" i="21"/>
  <c r="B330" i="21"/>
  <c r="AE329" i="21"/>
  <c r="AD329" i="21"/>
  <c r="AC329" i="21"/>
  <c r="AB329" i="21"/>
  <c r="AA329" i="21"/>
  <c r="Z329" i="21"/>
  <c r="Y329" i="21"/>
  <c r="X329" i="21"/>
  <c r="W329" i="21"/>
  <c r="V329" i="21"/>
  <c r="U329" i="21"/>
  <c r="T329" i="21"/>
  <c r="S329" i="21"/>
  <c r="R329" i="21"/>
  <c r="Q329" i="21"/>
  <c r="P329" i="21"/>
  <c r="O329" i="21"/>
  <c r="N329" i="21"/>
  <c r="M329" i="21"/>
  <c r="L329" i="21"/>
  <c r="K329" i="21"/>
  <c r="J329" i="21"/>
  <c r="I329" i="21"/>
  <c r="H329" i="21"/>
  <c r="G329" i="21"/>
  <c r="F329" i="21"/>
  <c r="E329" i="21"/>
  <c r="D329" i="21"/>
  <c r="C329" i="21"/>
  <c r="B329" i="21"/>
  <c r="AE321" i="21"/>
  <c r="AD321" i="21"/>
  <c r="AC321" i="21"/>
  <c r="AB321" i="21"/>
  <c r="AA321" i="21"/>
  <c r="Z321" i="21"/>
  <c r="Y321" i="21"/>
  <c r="X321" i="21"/>
  <c r="W321" i="21"/>
  <c r="V321" i="21"/>
  <c r="U321" i="21"/>
  <c r="T321" i="21"/>
  <c r="S321" i="21"/>
  <c r="R321" i="21"/>
  <c r="Q321" i="21"/>
  <c r="P321" i="21"/>
  <c r="O321" i="21"/>
  <c r="N321" i="21"/>
  <c r="M321" i="21"/>
  <c r="L321" i="21"/>
  <c r="K321" i="21"/>
  <c r="J321" i="21"/>
  <c r="I321" i="21"/>
  <c r="H321" i="21"/>
  <c r="G321" i="21"/>
  <c r="F321" i="21"/>
  <c r="E321" i="21"/>
  <c r="D321" i="21"/>
  <c r="C321" i="21"/>
  <c r="B321" i="21"/>
  <c r="AE320" i="21"/>
  <c r="AD320" i="21"/>
  <c r="AC320" i="21"/>
  <c r="AB320" i="21"/>
  <c r="AA320" i="21"/>
  <c r="Z320" i="21"/>
  <c r="Y320" i="21"/>
  <c r="X320" i="21"/>
  <c r="W320" i="21"/>
  <c r="V320" i="21"/>
  <c r="U320" i="21"/>
  <c r="T320" i="21"/>
  <c r="S320" i="21"/>
  <c r="R320" i="21"/>
  <c r="Q320" i="21"/>
  <c r="P320" i="21"/>
  <c r="O320" i="21"/>
  <c r="N320" i="21"/>
  <c r="M320" i="21"/>
  <c r="L320" i="21"/>
  <c r="K320" i="21"/>
  <c r="J320" i="21"/>
  <c r="I320" i="21"/>
  <c r="H320" i="21"/>
  <c r="G320" i="21"/>
  <c r="F320" i="21"/>
  <c r="E320" i="21"/>
  <c r="D320" i="21"/>
  <c r="C320" i="21"/>
  <c r="B320" i="21"/>
  <c r="AE328" i="21"/>
  <c r="AD328" i="21"/>
  <c r="AC328" i="21"/>
  <c r="AB328" i="21"/>
  <c r="AA328" i="21"/>
  <c r="Z328" i="21"/>
  <c r="Y328" i="21"/>
  <c r="X328" i="21"/>
  <c r="W328" i="21"/>
  <c r="V328" i="21"/>
  <c r="U328" i="21"/>
  <c r="T328" i="21"/>
  <c r="S328" i="21"/>
  <c r="R328" i="21"/>
  <c r="Q328" i="21"/>
  <c r="P328" i="21"/>
  <c r="O328" i="21"/>
  <c r="N328" i="21"/>
  <c r="M328" i="21"/>
  <c r="L328" i="21"/>
  <c r="K328" i="21"/>
  <c r="J328" i="21"/>
  <c r="I328" i="21"/>
  <c r="H328" i="21"/>
  <c r="G328" i="21"/>
  <c r="F328" i="21"/>
  <c r="E328" i="21"/>
  <c r="D328" i="21"/>
  <c r="C328" i="21"/>
  <c r="B328" i="21"/>
  <c r="AE324" i="21"/>
  <c r="AD324" i="21"/>
  <c r="AC324" i="21"/>
  <c r="AB324" i="21"/>
  <c r="AA324" i="21"/>
  <c r="Z324" i="21"/>
  <c r="Y324" i="21"/>
  <c r="X324" i="21"/>
  <c r="W324" i="21"/>
  <c r="V324" i="21"/>
  <c r="U324" i="21"/>
  <c r="T324" i="21"/>
  <c r="S324" i="21"/>
  <c r="R324" i="21"/>
  <c r="Q324" i="21"/>
  <c r="P324" i="21"/>
  <c r="O324" i="21"/>
  <c r="N324" i="21"/>
  <c r="M324" i="21"/>
  <c r="L324" i="21"/>
  <c r="K324" i="21"/>
  <c r="J324" i="21"/>
  <c r="I324" i="21"/>
  <c r="H324" i="21"/>
  <c r="G324" i="21"/>
  <c r="F324" i="21"/>
  <c r="E324" i="21"/>
  <c r="D324" i="21"/>
  <c r="C324" i="21"/>
  <c r="B324" i="21"/>
  <c r="AE325" i="21"/>
  <c r="AD325" i="21"/>
  <c r="AC325" i="21"/>
  <c r="AB325" i="21"/>
  <c r="AA325" i="21"/>
  <c r="Z325" i="21"/>
  <c r="Y325" i="21"/>
  <c r="X325" i="21"/>
  <c r="W325" i="21"/>
  <c r="V325" i="21"/>
  <c r="U325" i="21"/>
  <c r="T325" i="21"/>
  <c r="S325" i="21"/>
  <c r="R325" i="21"/>
  <c r="Q325" i="21"/>
  <c r="P325" i="21"/>
  <c r="O325" i="21"/>
  <c r="N325" i="21"/>
  <c r="M325" i="21"/>
  <c r="L325" i="21"/>
  <c r="K325" i="21"/>
  <c r="J325" i="21"/>
  <c r="I325" i="21"/>
  <c r="H325" i="21"/>
  <c r="G325" i="21"/>
  <c r="F325" i="21"/>
  <c r="E325" i="21"/>
  <c r="D325" i="21"/>
  <c r="C325" i="21"/>
  <c r="B325" i="21"/>
  <c r="AE318" i="21"/>
  <c r="AD318" i="21"/>
  <c r="AC318" i="21"/>
  <c r="AB318" i="21"/>
  <c r="AA318" i="21"/>
  <c r="Z318" i="21"/>
  <c r="Y318" i="21"/>
  <c r="X318" i="21"/>
  <c r="W318" i="21"/>
  <c r="V318" i="21"/>
  <c r="U318" i="21"/>
  <c r="T318" i="21"/>
  <c r="S318" i="21"/>
  <c r="R318" i="21"/>
  <c r="Q318" i="21"/>
  <c r="P318" i="21"/>
  <c r="O318" i="21"/>
  <c r="N318" i="21"/>
  <c r="M318" i="21"/>
  <c r="L318" i="21"/>
  <c r="K318" i="21"/>
  <c r="J318" i="21"/>
  <c r="I318" i="21"/>
  <c r="H318" i="21"/>
  <c r="G318" i="21"/>
  <c r="F318" i="21"/>
  <c r="E318" i="21"/>
  <c r="D318" i="21"/>
  <c r="C318" i="21"/>
  <c r="B318" i="21"/>
  <c r="AE299" i="21"/>
  <c r="AD299" i="21"/>
  <c r="AC299" i="21"/>
  <c r="AB299" i="21"/>
  <c r="AA299" i="21"/>
  <c r="Z299" i="21"/>
  <c r="Y299" i="21"/>
  <c r="X299" i="21"/>
  <c r="W299" i="21"/>
  <c r="V299" i="21"/>
  <c r="U299" i="21"/>
  <c r="T299" i="21"/>
  <c r="S299" i="21"/>
  <c r="R299" i="21"/>
  <c r="Q299" i="21"/>
  <c r="P299" i="21"/>
  <c r="O299" i="21"/>
  <c r="N299" i="21"/>
  <c r="M299" i="21"/>
  <c r="L299" i="21"/>
  <c r="K299" i="21"/>
  <c r="J299" i="21"/>
  <c r="I299" i="21"/>
  <c r="H299" i="21"/>
  <c r="G299" i="21"/>
  <c r="F299" i="21"/>
  <c r="E299" i="21"/>
  <c r="D299" i="21"/>
  <c r="C299" i="21"/>
  <c r="B299" i="21"/>
  <c r="AE307" i="21"/>
  <c r="AD307" i="21"/>
  <c r="AC307" i="21"/>
  <c r="AB307" i="21"/>
  <c r="AA307" i="21"/>
  <c r="Z307" i="21"/>
  <c r="Y307" i="21"/>
  <c r="X307" i="21"/>
  <c r="W307" i="21"/>
  <c r="V307" i="21"/>
  <c r="U307" i="21"/>
  <c r="T307" i="21"/>
  <c r="S307" i="21"/>
  <c r="R307" i="21"/>
  <c r="Q307" i="21"/>
  <c r="P307" i="21"/>
  <c r="O307" i="21"/>
  <c r="N307" i="21"/>
  <c r="M307" i="21"/>
  <c r="L307" i="21"/>
  <c r="K307" i="21"/>
  <c r="J307" i="21"/>
  <c r="I307" i="21"/>
  <c r="H307" i="21"/>
  <c r="G307" i="21"/>
  <c r="F307" i="21"/>
  <c r="E307" i="21"/>
  <c r="D307" i="21"/>
  <c r="C307" i="21"/>
  <c r="B307" i="21"/>
  <c r="AE306" i="21"/>
  <c r="AD306" i="21"/>
  <c r="AC306" i="21"/>
  <c r="AB306" i="21"/>
  <c r="AA306" i="21"/>
  <c r="Z306" i="21"/>
  <c r="Y306" i="21"/>
  <c r="X306" i="21"/>
  <c r="W306" i="21"/>
  <c r="V306" i="21"/>
  <c r="U306" i="21"/>
  <c r="T306" i="21"/>
  <c r="S306" i="21"/>
  <c r="R306" i="21"/>
  <c r="Q306" i="21"/>
  <c r="P306" i="21"/>
  <c r="O306" i="21"/>
  <c r="N306" i="21"/>
  <c r="M306" i="21"/>
  <c r="L306" i="21"/>
  <c r="K306" i="21"/>
  <c r="J306" i="21"/>
  <c r="I306" i="21"/>
  <c r="H306" i="21"/>
  <c r="G306" i="21"/>
  <c r="F306" i="21"/>
  <c r="E306" i="21"/>
  <c r="D306" i="21"/>
  <c r="C306" i="21"/>
  <c r="B306" i="21"/>
  <c r="AE303" i="21"/>
  <c r="AD303" i="21"/>
  <c r="AC303" i="21"/>
  <c r="AB303" i="21"/>
  <c r="AA303" i="21"/>
  <c r="Z303" i="21"/>
  <c r="Y303" i="21"/>
  <c r="X303" i="21"/>
  <c r="W303" i="21"/>
  <c r="V303" i="21"/>
  <c r="U303" i="21"/>
  <c r="T303" i="21"/>
  <c r="S303" i="21"/>
  <c r="R303" i="21"/>
  <c r="Q303" i="21"/>
  <c r="P303" i="21"/>
  <c r="O303" i="21"/>
  <c r="N303" i="21"/>
  <c r="M303" i="21"/>
  <c r="L303" i="21"/>
  <c r="K303" i="21"/>
  <c r="J303" i="21"/>
  <c r="I303" i="21"/>
  <c r="H303" i="21"/>
  <c r="G303" i="21"/>
  <c r="F303" i="21"/>
  <c r="E303" i="21"/>
  <c r="D303" i="21"/>
  <c r="C303" i="21"/>
  <c r="B303" i="21"/>
  <c r="AE302" i="21"/>
  <c r="AD302" i="21"/>
  <c r="AC302" i="21"/>
  <c r="AB302" i="21"/>
  <c r="AA302" i="21"/>
  <c r="Z302" i="21"/>
  <c r="Y302" i="21"/>
  <c r="X302" i="21"/>
  <c r="W302" i="21"/>
  <c r="V302" i="21"/>
  <c r="U302" i="21"/>
  <c r="T302" i="21"/>
  <c r="S302" i="21"/>
  <c r="R302" i="21"/>
  <c r="Q302" i="21"/>
  <c r="P302" i="21"/>
  <c r="O302" i="21"/>
  <c r="N302" i="21"/>
  <c r="M302" i="21"/>
  <c r="L302" i="21"/>
  <c r="K302" i="21"/>
  <c r="J302" i="21"/>
  <c r="I302" i="21"/>
  <c r="H302" i="21"/>
  <c r="G302" i="21"/>
  <c r="F302" i="21"/>
  <c r="E302" i="21"/>
  <c r="D302" i="21"/>
  <c r="C302" i="21"/>
  <c r="B302" i="21"/>
  <c r="AE310" i="21"/>
  <c r="AD310" i="21"/>
  <c r="AC310" i="21"/>
  <c r="AB310" i="21"/>
  <c r="AA310" i="21"/>
  <c r="Z310" i="21"/>
  <c r="Y310" i="21"/>
  <c r="X310" i="21"/>
  <c r="W310" i="21"/>
  <c r="V310" i="21"/>
  <c r="U310" i="21"/>
  <c r="T310" i="21"/>
  <c r="S310" i="21"/>
  <c r="R310" i="21"/>
  <c r="Q310" i="21"/>
  <c r="P310" i="21"/>
  <c r="O310" i="21"/>
  <c r="N310" i="21"/>
  <c r="M310" i="21"/>
  <c r="L310" i="21"/>
  <c r="K310" i="21"/>
  <c r="J310" i="21"/>
  <c r="I310" i="21"/>
  <c r="H310" i="21"/>
  <c r="G310" i="21"/>
  <c r="F310" i="21"/>
  <c r="E310" i="21"/>
  <c r="D310" i="21"/>
  <c r="C310" i="21"/>
  <c r="B310" i="21"/>
  <c r="AE309" i="21"/>
  <c r="AD309" i="21"/>
  <c r="AC309" i="21"/>
  <c r="AB309" i="21"/>
  <c r="AA309" i="21"/>
  <c r="Z309" i="21"/>
  <c r="Y309" i="21"/>
  <c r="X309" i="21"/>
  <c r="W309" i="21"/>
  <c r="V309" i="21"/>
  <c r="U309" i="21"/>
  <c r="T309" i="21"/>
  <c r="S309" i="21"/>
  <c r="R309" i="21"/>
  <c r="Q309" i="21"/>
  <c r="P309" i="21"/>
  <c r="O309" i="21"/>
  <c r="N309" i="21"/>
  <c r="M309" i="21"/>
  <c r="L309" i="21"/>
  <c r="K309" i="21"/>
  <c r="J309" i="21"/>
  <c r="I309" i="21"/>
  <c r="H309" i="21"/>
  <c r="G309" i="21"/>
  <c r="F309" i="21"/>
  <c r="E309" i="21"/>
  <c r="D309" i="21"/>
  <c r="C309" i="21"/>
  <c r="B309" i="21"/>
  <c r="AE301" i="21"/>
  <c r="AD301" i="21"/>
  <c r="AC301" i="21"/>
  <c r="AB301" i="21"/>
  <c r="AA301" i="21"/>
  <c r="Z301" i="21"/>
  <c r="Y301" i="21"/>
  <c r="X301" i="21"/>
  <c r="W301" i="21"/>
  <c r="V301" i="21"/>
  <c r="U301" i="21"/>
  <c r="T301" i="21"/>
  <c r="S301" i="21"/>
  <c r="R301" i="21"/>
  <c r="Q301" i="21"/>
  <c r="P301" i="21"/>
  <c r="O301" i="21"/>
  <c r="N301" i="21"/>
  <c r="M301" i="21"/>
  <c r="L301" i="21"/>
  <c r="K301" i="21"/>
  <c r="J301" i="21"/>
  <c r="I301" i="21"/>
  <c r="H301" i="21"/>
  <c r="G301" i="21"/>
  <c r="F301" i="21"/>
  <c r="E301" i="21"/>
  <c r="D301" i="21"/>
  <c r="C301" i="21"/>
  <c r="B301" i="21"/>
  <c r="AE300" i="21"/>
  <c r="AD300" i="21"/>
  <c r="AC300" i="21"/>
  <c r="AB300" i="21"/>
  <c r="AA300" i="21"/>
  <c r="Z300" i="21"/>
  <c r="Y300" i="21"/>
  <c r="X300" i="21"/>
  <c r="W300" i="21"/>
  <c r="V300" i="21"/>
  <c r="U300" i="21"/>
  <c r="T300" i="21"/>
  <c r="S300" i="21"/>
  <c r="R300" i="21"/>
  <c r="Q300" i="21"/>
  <c r="P300" i="21"/>
  <c r="O300" i="21"/>
  <c r="N300" i="21"/>
  <c r="M300" i="21"/>
  <c r="L300" i="21"/>
  <c r="K300" i="21"/>
  <c r="J300" i="21"/>
  <c r="I300" i="21"/>
  <c r="H300" i="21"/>
  <c r="G300" i="21"/>
  <c r="F300" i="21"/>
  <c r="E300" i="21"/>
  <c r="D300" i="21"/>
  <c r="C300" i="21"/>
  <c r="B300" i="21"/>
  <c r="AE308" i="21"/>
  <c r="AD308" i="21"/>
  <c r="AC308" i="21"/>
  <c r="AB308" i="21"/>
  <c r="AA308" i="21"/>
  <c r="Z308" i="21"/>
  <c r="Y308" i="21"/>
  <c r="X308" i="21"/>
  <c r="W308" i="21"/>
  <c r="V308" i="21"/>
  <c r="U308" i="21"/>
  <c r="T308" i="21"/>
  <c r="S308" i="21"/>
  <c r="R308" i="21"/>
  <c r="Q308" i="21"/>
  <c r="P308" i="21"/>
  <c r="O308" i="21"/>
  <c r="N308" i="21"/>
  <c r="M308" i="21"/>
  <c r="L308" i="21"/>
  <c r="K308" i="21"/>
  <c r="J308" i="21"/>
  <c r="I308" i="21"/>
  <c r="H308" i="21"/>
  <c r="G308" i="21"/>
  <c r="F308" i="21"/>
  <c r="E308" i="21"/>
  <c r="D308" i="21"/>
  <c r="C308" i="21"/>
  <c r="B308" i="21"/>
  <c r="AE304" i="21"/>
  <c r="AD304" i="21"/>
  <c r="AC304" i="21"/>
  <c r="AB304" i="21"/>
  <c r="AA304" i="21"/>
  <c r="Z304" i="21"/>
  <c r="Y304" i="21"/>
  <c r="X304" i="21"/>
  <c r="W304" i="21"/>
  <c r="V304" i="21"/>
  <c r="U304" i="21"/>
  <c r="T304" i="21"/>
  <c r="S304" i="21"/>
  <c r="R304" i="21"/>
  <c r="Q304" i="21"/>
  <c r="P304" i="21"/>
  <c r="O304" i="21"/>
  <c r="N304" i="21"/>
  <c r="M304" i="21"/>
  <c r="L304" i="21"/>
  <c r="K304" i="21"/>
  <c r="J304" i="21"/>
  <c r="I304" i="21"/>
  <c r="H304" i="21"/>
  <c r="G304" i="21"/>
  <c r="F304" i="21"/>
  <c r="E304" i="21"/>
  <c r="D304" i="21"/>
  <c r="C304" i="21"/>
  <c r="B304" i="21"/>
  <c r="AE305" i="21"/>
  <c r="AD305" i="21"/>
  <c r="AC305" i="21"/>
  <c r="AB305" i="21"/>
  <c r="AA305" i="21"/>
  <c r="Z305" i="21"/>
  <c r="Y305" i="21"/>
  <c r="X305" i="21"/>
  <c r="W305" i="21"/>
  <c r="V305" i="21"/>
  <c r="U305" i="21"/>
  <c r="T305" i="21"/>
  <c r="S305" i="21"/>
  <c r="R305" i="21"/>
  <c r="Q305" i="21"/>
  <c r="P305" i="21"/>
  <c r="O305" i="21"/>
  <c r="N305" i="21"/>
  <c r="M305" i="21"/>
  <c r="L305" i="21"/>
  <c r="K305" i="21"/>
  <c r="J305" i="21"/>
  <c r="I305" i="21"/>
  <c r="H305" i="21"/>
  <c r="G305" i="21"/>
  <c r="F305" i="21"/>
  <c r="E305" i="21"/>
  <c r="D305" i="21"/>
  <c r="C305" i="21"/>
  <c r="B305" i="21"/>
  <c r="AE298" i="21"/>
  <c r="AD298" i="21"/>
  <c r="AC298" i="21"/>
  <c r="AB298" i="21"/>
  <c r="AA298" i="21"/>
  <c r="Z298" i="21"/>
  <c r="Y298" i="21"/>
  <c r="X298" i="21"/>
  <c r="W298" i="21"/>
  <c r="V298" i="21"/>
  <c r="U298" i="21"/>
  <c r="T298" i="21"/>
  <c r="S298" i="21"/>
  <c r="R298" i="21"/>
  <c r="Q298" i="21"/>
  <c r="P298" i="21"/>
  <c r="O298" i="21"/>
  <c r="N298" i="21"/>
  <c r="M298" i="21"/>
  <c r="L298" i="21"/>
  <c r="K298" i="21"/>
  <c r="J298" i="21"/>
  <c r="I298" i="21"/>
  <c r="H298" i="21"/>
  <c r="G298" i="21"/>
  <c r="F298" i="21"/>
  <c r="E298" i="21"/>
  <c r="D298" i="21"/>
  <c r="C298" i="21"/>
  <c r="B298" i="21"/>
  <c r="AE279" i="21"/>
  <c r="AD279" i="21"/>
  <c r="AC279" i="21"/>
  <c r="AB279" i="21"/>
  <c r="AA279" i="21"/>
  <c r="Z279" i="21"/>
  <c r="Y279" i="21"/>
  <c r="X279" i="21"/>
  <c r="W279" i="21"/>
  <c r="V279" i="21"/>
  <c r="U279" i="21"/>
  <c r="T279" i="21"/>
  <c r="S279" i="21"/>
  <c r="R279" i="21"/>
  <c r="Q279" i="21"/>
  <c r="P279" i="21"/>
  <c r="O279" i="21"/>
  <c r="N279" i="21"/>
  <c r="M279" i="21"/>
  <c r="L279" i="21"/>
  <c r="K279" i="21"/>
  <c r="J279" i="21"/>
  <c r="I279" i="21"/>
  <c r="H279" i="21"/>
  <c r="G279" i="21"/>
  <c r="F279" i="21"/>
  <c r="E279" i="21"/>
  <c r="D279" i="21"/>
  <c r="C279" i="21"/>
  <c r="B279" i="21"/>
  <c r="AE287" i="21"/>
  <c r="AD287" i="21"/>
  <c r="AC287" i="21"/>
  <c r="AB287" i="21"/>
  <c r="AA287" i="21"/>
  <c r="Z287" i="21"/>
  <c r="Y287" i="21"/>
  <c r="X287" i="21"/>
  <c r="W287" i="21"/>
  <c r="V287" i="21"/>
  <c r="U287" i="21"/>
  <c r="T287" i="21"/>
  <c r="S287" i="21"/>
  <c r="R287" i="21"/>
  <c r="Q287" i="21"/>
  <c r="P287" i="21"/>
  <c r="O287" i="21"/>
  <c r="N287" i="21"/>
  <c r="M287" i="21"/>
  <c r="L287" i="21"/>
  <c r="K287" i="21"/>
  <c r="J287" i="21"/>
  <c r="I287" i="21"/>
  <c r="H287" i="21"/>
  <c r="G287" i="21"/>
  <c r="F287" i="21"/>
  <c r="E287" i="21"/>
  <c r="D287" i="21"/>
  <c r="C287" i="21"/>
  <c r="B287" i="21"/>
  <c r="AE286" i="21"/>
  <c r="AD286" i="21"/>
  <c r="AC286" i="21"/>
  <c r="AB286" i="21"/>
  <c r="AA286" i="21"/>
  <c r="Z286" i="21"/>
  <c r="Y286" i="21"/>
  <c r="X286" i="21"/>
  <c r="W286" i="21"/>
  <c r="V286" i="21"/>
  <c r="U286" i="21"/>
  <c r="T286" i="21"/>
  <c r="S286" i="21"/>
  <c r="R286" i="21"/>
  <c r="Q286" i="21"/>
  <c r="P286" i="21"/>
  <c r="O286" i="21"/>
  <c r="N286" i="21"/>
  <c r="M286" i="21"/>
  <c r="L286" i="21"/>
  <c r="K286" i="21"/>
  <c r="J286" i="21"/>
  <c r="I286" i="21"/>
  <c r="H286" i="21"/>
  <c r="G286" i="21"/>
  <c r="F286" i="21"/>
  <c r="E286" i="21"/>
  <c r="D286" i="21"/>
  <c r="C286" i="21"/>
  <c r="B286" i="21"/>
  <c r="AE283" i="21"/>
  <c r="AD283" i="21"/>
  <c r="AC283" i="21"/>
  <c r="AB283" i="21"/>
  <c r="AA283" i="21"/>
  <c r="Z283" i="21"/>
  <c r="Y283" i="21"/>
  <c r="X283" i="21"/>
  <c r="W283" i="21"/>
  <c r="V283" i="21"/>
  <c r="U283" i="21"/>
  <c r="T283" i="21"/>
  <c r="S283" i="21"/>
  <c r="R283" i="21"/>
  <c r="Q283" i="21"/>
  <c r="P283" i="21"/>
  <c r="O283" i="21"/>
  <c r="N283" i="21"/>
  <c r="M283" i="21"/>
  <c r="L283" i="21"/>
  <c r="K283" i="21"/>
  <c r="J283" i="21"/>
  <c r="I283" i="21"/>
  <c r="H283" i="21"/>
  <c r="G283" i="21"/>
  <c r="F283" i="21"/>
  <c r="E283" i="21"/>
  <c r="D283" i="21"/>
  <c r="C283" i="21"/>
  <c r="B283" i="21"/>
  <c r="AE282" i="21"/>
  <c r="AD282" i="21"/>
  <c r="AC282" i="21"/>
  <c r="AB282" i="21"/>
  <c r="AA282" i="21"/>
  <c r="Z282" i="21"/>
  <c r="Y282" i="21"/>
  <c r="X282" i="21"/>
  <c r="W282" i="21"/>
  <c r="V282" i="21"/>
  <c r="U282" i="21"/>
  <c r="T282" i="21"/>
  <c r="S282" i="21"/>
  <c r="R282" i="21"/>
  <c r="Q282" i="21"/>
  <c r="P282" i="21"/>
  <c r="O282" i="21"/>
  <c r="N282" i="21"/>
  <c r="M282" i="21"/>
  <c r="L282" i="21"/>
  <c r="K282" i="21"/>
  <c r="J282" i="21"/>
  <c r="I282" i="21"/>
  <c r="H282" i="21"/>
  <c r="G282" i="21"/>
  <c r="F282" i="21"/>
  <c r="E282" i="21"/>
  <c r="D282" i="21"/>
  <c r="C282" i="21"/>
  <c r="B282" i="21"/>
  <c r="AE290" i="21"/>
  <c r="AD290" i="21"/>
  <c r="AC290" i="21"/>
  <c r="AB290" i="21"/>
  <c r="AA290" i="21"/>
  <c r="Z290" i="21"/>
  <c r="Y290" i="21"/>
  <c r="X290" i="21"/>
  <c r="W290" i="21"/>
  <c r="V290" i="21"/>
  <c r="U290" i="21"/>
  <c r="T290" i="21"/>
  <c r="S290" i="21"/>
  <c r="R290" i="21"/>
  <c r="Q290" i="21"/>
  <c r="P290" i="21"/>
  <c r="O290" i="21"/>
  <c r="N290" i="21"/>
  <c r="M290" i="21"/>
  <c r="L290" i="21"/>
  <c r="K290" i="21"/>
  <c r="J290" i="21"/>
  <c r="I290" i="21"/>
  <c r="H290" i="21"/>
  <c r="G290" i="21"/>
  <c r="F290" i="21"/>
  <c r="E290" i="21"/>
  <c r="D290" i="21"/>
  <c r="C290" i="21"/>
  <c r="B290" i="21"/>
  <c r="AE289" i="21"/>
  <c r="AD289" i="21"/>
  <c r="AC289" i="21"/>
  <c r="AB289" i="21"/>
  <c r="AA289" i="21"/>
  <c r="Z289" i="21"/>
  <c r="Y289" i="21"/>
  <c r="X289" i="21"/>
  <c r="W289" i="21"/>
  <c r="V289" i="21"/>
  <c r="U289" i="21"/>
  <c r="T289" i="21"/>
  <c r="S289" i="21"/>
  <c r="R289" i="21"/>
  <c r="Q289" i="21"/>
  <c r="P289" i="21"/>
  <c r="O289" i="21"/>
  <c r="N289" i="21"/>
  <c r="M289" i="21"/>
  <c r="L289" i="21"/>
  <c r="K289" i="21"/>
  <c r="J289" i="21"/>
  <c r="I289" i="21"/>
  <c r="H289" i="21"/>
  <c r="G289" i="21"/>
  <c r="F289" i="21"/>
  <c r="E289" i="21"/>
  <c r="D289" i="21"/>
  <c r="C289" i="21"/>
  <c r="B289" i="21"/>
  <c r="AE281" i="21"/>
  <c r="AD281" i="21"/>
  <c r="AC281" i="21"/>
  <c r="AB281" i="21"/>
  <c r="AA281" i="21"/>
  <c r="Z281" i="21"/>
  <c r="Y281" i="21"/>
  <c r="X281" i="21"/>
  <c r="W281" i="21"/>
  <c r="V281" i="21"/>
  <c r="U281" i="21"/>
  <c r="T281" i="21"/>
  <c r="S281" i="21"/>
  <c r="R281" i="21"/>
  <c r="Q281" i="21"/>
  <c r="P281" i="21"/>
  <c r="O281" i="21"/>
  <c r="N281" i="21"/>
  <c r="M281" i="21"/>
  <c r="L281" i="21"/>
  <c r="K281" i="21"/>
  <c r="J281" i="21"/>
  <c r="I281" i="21"/>
  <c r="H281" i="21"/>
  <c r="G281" i="21"/>
  <c r="F281" i="21"/>
  <c r="E281" i="21"/>
  <c r="D281" i="21"/>
  <c r="C281" i="21"/>
  <c r="B281" i="21"/>
  <c r="AE280" i="21"/>
  <c r="AD280" i="21"/>
  <c r="AC280" i="21"/>
  <c r="AB280" i="21"/>
  <c r="AA280" i="21"/>
  <c r="Z280" i="21"/>
  <c r="Y280" i="21"/>
  <c r="X280" i="21"/>
  <c r="W280" i="21"/>
  <c r="V280" i="21"/>
  <c r="U280" i="21"/>
  <c r="T280" i="21"/>
  <c r="S280" i="21"/>
  <c r="R280" i="21"/>
  <c r="Q280" i="21"/>
  <c r="P280" i="21"/>
  <c r="O280" i="21"/>
  <c r="N280" i="21"/>
  <c r="M280" i="21"/>
  <c r="L280" i="21"/>
  <c r="K280" i="21"/>
  <c r="J280" i="21"/>
  <c r="I280" i="21"/>
  <c r="H280" i="21"/>
  <c r="G280" i="21"/>
  <c r="F280" i="21"/>
  <c r="E280" i="21"/>
  <c r="D280" i="21"/>
  <c r="C280" i="21"/>
  <c r="B280" i="21"/>
  <c r="AE288" i="21"/>
  <c r="AD288" i="21"/>
  <c r="AC288" i="21"/>
  <c r="AB288" i="21"/>
  <c r="AA288" i="21"/>
  <c r="Z288" i="21"/>
  <c r="Y288" i="21"/>
  <c r="X288" i="21"/>
  <c r="W288" i="21"/>
  <c r="V288" i="21"/>
  <c r="U288" i="21"/>
  <c r="T288" i="21"/>
  <c r="S288" i="21"/>
  <c r="R288" i="21"/>
  <c r="Q288" i="21"/>
  <c r="P288" i="21"/>
  <c r="O288" i="21"/>
  <c r="N288" i="21"/>
  <c r="M288" i="21"/>
  <c r="L288" i="21"/>
  <c r="K288" i="21"/>
  <c r="J288" i="21"/>
  <c r="I288" i="21"/>
  <c r="H288" i="21"/>
  <c r="G288" i="21"/>
  <c r="F288" i="21"/>
  <c r="E288" i="21"/>
  <c r="D288" i="21"/>
  <c r="C288" i="21"/>
  <c r="B288" i="21"/>
  <c r="AE284" i="21"/>
  <c r="AD284" i="21"/>
  <c r="AC284" i="21"/>
  <c r="AB284" i="21"/>
  <c r="AA284" i="21"/>
  <c r="Z284" i="21"/>
  <c r="Y284" i="21"/>
  <c r="X284" i="21"/>
  <c r="W284" i="21"/>
  <c r="V284" i="21"/>
  <c r="U284" i="21"/>
  <c r="T284" i="21"/>
  <c r="S284" i="21"/>
  <c r="R284" i="21"/>
  <c r="Q284" i="21"/>
  <c r="P284" i="21"/>
  <c r="O284" i="21"/>
  <c r="N284" i="21"/>
  <c r="M284" i="21"/>
  <c r="L284" i="21"/>
  <c r="K284" i="21"/>
  <c r="J284" i="21"/>
  <c r="I284" i="21"/>
  <c r="H284" i="21"/>
  <c r="G284" i="21"/>
  <c r="F284" i="21"/>
  <c r="E284" i="21"/>
  <c r="D284" i="21"/>
  <c r="C284" i="21"/>
  <c r="B284" i="21"/>
  <c r="AE285" i="21"/>
  <c r="AD285" i="21"/>
  <c r="AC285" i="21"/>
  <c r="AB285" i="21"/>
  <c r="AA285" i="21"/>
  <c r="Z285" i="21"/>
  <c r="Y285" i="21"/>
  <c r="X285" i="21"/>
  <c r="W285" i="21"/>
  <c r="V285" i="21"/>
  <c r="U285" i="21"/>
  <c r="T285" i="21"/>
  <c r="S285" i="21"/>
  <c r="R285" i="21"/>
  <c r="Q285" i="21"/>
  <c r="P285" i="21"/>
  <c r="O285" i="21"/>
  <c r="N285" i="21"/>
  <c r="M285" i="21"/>
  <c r="L285" i="21"/>
  <c r="K285" i="21"/>
  <c r="J285" i="21"/>
  <c r="I285" i="21"/>
  <c r="H285" i="21"/>
  <c r="G285" i="21"/>
  <c r="F285" i="21"/>
  <c r="E285" i="21"/>
  <c r="D285" i="21"/>
  <c r="C285" i="21"/>
  <c r="B285" i="21"/>
  <c r="AE278" i="21"/>
  <c r="AD278" i="21"/>
  <c r="AC278" i="21"/>
  <c r="AB278" i="21"/>
  <c r="AA278" i="21"/>
  <c r="Z278" i="21"/>
  <c r="Y278" i="21"/>
  <c r="X278" i="21"/>
  <c r="W278" i="21"/>
  <c r="V278" i="21"/>
  <c r="U278" i="21"/>
  <c r="T278" i="21"/>
  <c r="S278" i="21"/>
  <c r="R278" i="21"/>
  <c r="Q278" i="21"/>
  <c r="P278" i="21"/>
  <c r="O278" i="21"/>
  <c r="N278" i="21"/>
  <c r="M278" i="21"/>
  <c r="L278" i="21"/>
  <c r="K278" i="21"/>
  <c r="J278" i="21"/>
  <c r="I278" i="21"/>
  <c r="H278" i="21"/>
  <c r="G278" i="21"/>
  <c r="F278" i="21"/>
  <c r="E278" i="21"/>
  <c r="D278" i="21"/>
  <c r="C278" i="21"/>
  <c r="B278" i="21"/>
  <c r="JC351" i="21" l="1"/>
  <c r="JE352" i="21"/>
  <c r="JI343" i="21"/>
  <c r="JH340" i="21"/>
  <c r="JF352" i="21"/>
  <c r="JC353" i="21"/>
  <c r="JF355" i="21"/>
  <c r="JE342" i="21"/>
  <c r="JE354" i="21" s="1"/>
  <c r="JI340" i="21"/>
  <c r="JH341" i="21"/>
  <c r="N64" i="20"/>
  <c r="JE351" i="21"/>
  <c r="JB352" i="21"/>
  <c r="JH352" i="21" s="1"/>
  <c r="JH357" i="21"/>
  <c r="JI339" i="21"/>
  <c r="JH349" i="21"/>
  <c r="JE353" i="21"/>
  <c r="JF353" i="21"/>
  <c r="AE311" i="21"/>
  <c r="C331" i="21"/>
  <c r="K331" i="21"/>
  <c r="AA331" i="21"/>
  <c r="JF351" i="21"/>
  <c r="JC355" i="21"/>
  <c r="JI355" i="21" s="1"/>
  <c r="I429" i="21"/>
  <c r="I430" i="21" s="1"/>
  <c r="Q429" i="21"/>
  <c r="Q430" i="21" s="1"/>
  <c r="B429" i="21"/>
  <c r="B430" i="21" s="1"/>
  <c r="H291" i="21"/>
  <c r="Z429" i="21"/>
  <c r="Z430" i="21" s="1"/>
  <c r="JH332" i="21"/>
  <c r="JF342" i="21"/>
  <c r="JF354" i="21" s="1"/>
  <c r="JH347" i="21"/>
  <c r="JI341" i="21"/>
  <c r="JI342" i="21" s="1"/>
  <c r="R429" i="21"/>
  <c r="R430" i="21" s="1"/>
  <c r="O331" i="21"/>
  <c r="W331" i="21"/>
  <c r="E429" i="21"/>
  <c r="E430" i="21" s="1"/>
  <c r="U429" i="21"/>
  <c r="U430" i="21" s="1"/>
  <c r="AC429" i="21"/>
  <c r="AC430" i="21" s="1"/>
  <c r="X291" i="21"/>
  <c r="L291" i="21"/>
  <c r="T291" i="21"/>
  <c r="F429" i="21"/>
  <c r="F430" i="21" s="1"/>
  <c r="N429" i="21"/>
  <c r="N430" i="21" s="1"/>
  <c r="AD429" i="21"/>
  <c r="AD430" i="21" s="1"/>
  <c r="N74" i="20"/>
  <c r="P74" i="20"/>
  <c r="AB96" i="20"/>
  <c r="N66" i="20"/>
  <c r="P66" i="20"/>
  <c r="AB95" i="20"/>
  <c r="AB91" i="20"/>
  <c r="N172" i="20"/>
  <c r="AB93" i="20"/>
  <c r="P75" i="20"/>
  <c r="P71" i="20"/>
  <c r="P72" i="20"/>
  <c r="P73" i="20"/>
  <c r="P76" i="20"/>
  <c r="P68" i="20"/>
  <c r="P70" i="20"/>
  <c r="P64" i="20"/>
  <c r="AB89" i="20"/>
  <c r="P65" i="20"/>
  <c r="P67" i="20"/>
  <c r="P69" i="20"/>
  <c r="I291" i="21"/>
  <c r="U291" i="21"/>
  <c r="K311" i="21"/>
  <c r="W311" i="21"/>
  <c r="B291" i="21"/>
  <c r="F291" i="21"/>
  <c r="N291" i="21"/>
  <c r="R291" i="21"/>
  <c r="Z291" i="21"/>
  <c r="AD291" i="21"/>
  <c r="H311" i="21"/>
  <c r="L311" i="21"/>
  <c r="T311" i="21"/>
  <c r="X311" i="21"/>
  <c r="B331" i="21"/>
  <c r="F331" i="21"/>
  <c r="N331" i="21"/>
  <c r="P331" i="21" s="1"/>
  <c r="R331" i="21"/>
  <c r="Z331" i="21"/>
  <c r="AD331" i="21"/>
  <c r="H429" i="21"/>
  <c r="L429" i="21"/>
  <c r="L430" i="21" s="1"/>
  <c r="T429" i="21"/>
  <c r="T430" i="21" s="1"/>
  <c r="X429" i="21"/>
  <c r="X430" i="21" s="1"/>
  <c r="E291" i="21"/>
  <c r="Q291" i="21"/>
  <c r="AC291" i="21"/>
  <c r="C311" i="21"/>
  <c r="O311" i="21"/>
  <c r="AA311" i="21"/>
  <c r="E331" i="21"/>
  <c r="I331" i="21"/>
  <c r="Q331" i="21"/>
  <c r="U331" i="21"/>
  <c r="AC331" i="21"/>
  <c r="C429" i="21"/>
  <c r="C430" i="21" s="1"/>
  <c r="K429" i="21"/>
  <c r="K430" i="21" s="1"/>
  <c r="O429" i="21"/>
  <c r="O430" i="21" s="1"/>
  <c r="W429" i="21"/>
  <c r="W430" i="21" s="1"/>
  <c r="AA429" i="21"/>
  <c r="AA430" i="21" s="1"/>
  <c r="JC352" i="21"/>
  <c r="JH343" i="21"/>
  <c r="JI347" i="21"/>
  <c r="JH348" i="21"/>
  <c r="JI349" i="21"/>
  <c r="JB351" i="21"/>
  <c r="JH351" i="21" s="1"/>
  <c r="JB353" i="21"/>
  <c r="JH353" i="21" s="1"/>
  <c r="JE355" i="21"/>
  <c r="JE364" i="21" s="1"/>
  <c r="JI348" i="21"/>
  <c r="H331" i="21"/>
  <c r="L331" i="21"/>
  <c r="T331" i="21"/>
  <c r="X331" i="21"/>
  <c r="E311" i="21"/>
  <c r="I311" i="21"/>
  <c r="Q311" i="21"/>
  <c r="U311" i="21"/>
  <c r="AC311" i="21"/>
  <c r="B311" i="21"/>
  <c r="F311" i="21"/>
  <c r="N311" i="21"/>
  <c r="R311" i="21"/>
  <c r="Z311" i="21"/>
  <c r="AD311" i="21"/>
  <c r="D311" i="21"/>
  <c r="C291" i="21"/>
  <c r="K291" i="21"/>
  <c r="O291" i="21"/>
  <c r="W291" i="21"/>
  <c r="AA291" i="21"/>
  <c r="JI332" i="21"/>
  <c r="JF364" i="21"/>
  <c r="JI357" i="21"/>
  <c r="JH342" i="21"/>
  <c r="JI351" i="21"/>
  <c r="JH323" i="21"/>
  <c r="JH326" i="21"/>
  <c r="JH327" i="21"/>
  <c r="JH319" i="21"/>
  <c r="JH331" i="21"/>
  <c r="JH333" i="21"/>
  <c r="JE334" i="21"/>
  <c r="JB342" i="21"/>
  <c r="JB354" i="21" s="1"/>
  <c r="JB356" i="21"/>
  <c r="JH356" i="21" s="1"/>
  <c r="JI323" i="21"/>
  <c r="JI326" i="21"/>
  <c r="JI327" i="21"/>
  <c r="JI319" i="21"/>
  <c r="JI331" i="21"/>
  <c r="JI333" i="21"/>
  <c r="JF334" i="21"/>
  <c r="JC342" i="21"/>
  <c r="JC354" i="21" s="1"/>
  <c r="JC356" i="21"/>
  <c r="JI356" i="21" s="1"/>
  <c r="JB334" i="21"/>
  <c r="JC334" i="21"/>
  <c r="JI353" i="21" l="1"/>
  <c r="JH354" i="21"/>
  <c r="JI352" i="21"/>
  <c r="J291" i="21"/>
  <c r="AB331" i="21"/>
  <c r="AE429" i="21"/>
  <c r="AE430" i="21" s="1"/>
  <c r="M291" i="21"/>
  <c r="M331" i="21"/>
  <c r="J429" i="21"/>
  <c r="J430" i="21" s="1"/>
  <c r="Z143" i="20"/>
  <c r="AC148" i="20"/>
  <c r="AC146" i="20"/>
  <c r="AC150" i="20"/>
  <c r="JI354" i="21"/>
  <c r="AE331" i="21"/>
  <c r="D331" i="21"/>
  <c r="J311" i="21"/>
  <c r="M311" i="21"/>
  <c r="Y331" i="21"/>
  <c r="AC143" i="20"/>
  <c r="AB291" i="21"/>
  <c r="AC149" i="20"/>
  <c r="D291" i="21"/>
  <c r="G429" i="21"/>
  <c r="G430" i="21" s="1"/>
  <c r="H430" i="21"/>
  <c r="V311" i="21"/>
  <c r="S291" i="21"/>
  <c r="S331" i="21"/>
  <c r="G291" i="21"/>
  <c r="AC152" i="20"/>
  <c r="AC145" i="20"/>
  <c r="Y291" i="21"/>
  <c r="P311" i="21"/>
  <c r="V291" i="21"/>
  <c r="S429" i="21"/>
  <c r="S430" i="21" s="1"/>
  <c r="JH355" i="21"/>
  <c r="AC153" i="20"/>
  <c r="AC147" i="20"/>
  <c r="AC155" i="20"/>
  <c r="M429" i="21"/>
  <c r="M430" i="21" s="1"/>
  <c r="P429" i="21"/>
  <c r="P430" i="21" s="1"/>
  <c r="AE291" i="21"/>
  <c r="Z155" i="20"/>
  <c r="Y311" i="21"/>
  <c r="N171" i="20"/>
  <c r="AC151" i="20"/>
  <c r="N166" i="20"/>
  <c r="Z153" i="20"/>
  <c r="N164" i="20"/>
  <c r="Z146" i="20"/>
  <c r="N162" i="20"/>
  <c r="N169" i="20"/>
  <c r="V331" i="21"/>
  <c r="Y429" i="21"/>
  <c r="Y430" i="21" s="1"/>
  <c r="G331" i="21"/>
  <c r="Z149" i="20"/>
  <c r="Z151" i="20"/>
  <c r="Z154" i="20"/>
  <c r="Z147" i="20"/>
  <c r="N163" i="20"/>
  <c r="AB429" i="21"/>
  <c r="AB430" i="21" s="1"/>
  <c r="D429" i="21"/>
  <c r="D430" i="21" s="1"/>
  <c r="S311" i="21"/>
  <c r="G311" i="21"/>
  <c r="N165" i="20"/>
  <c r="Z150" i="20"/>
  <c r="Z148" i="20"/>
  <c r="N173" i="20"/>
  <c r="Z152" i="20"/>
  <c r="Z144" i="20"/>
  <c r="P172" i="20"/>
  <c r="J331" i="21"/>
  <c r="AC144" i="20"/>
  <c r="Z145" i="20"/>
  <c r="AC154" i="20"/>
  <c r="AB311" i="21"/>
  <c r="V429" i="21"/>
  <c r="V430" i="21" s="1"/>
  <c r="P291" i="21"/>
  <c r="JB364" i="21"/>
  <c r="JC364" i="21"/>
  <c r="JI334" i="21"/>
  <c r="JH334" i="21"/>
  <c r="JH364" i="21"/>
  <c r="JI364" i="21"/>
  <c r="AE155" i="20" l="1"/>
  <c r="Z129" i="20"/>
  <c r="N170" i="20"/>
  <c r="AE154" i="20"/>
  <c r="Z127" i="20"/>
  <c r="AB145" i="20"/>
  <c r="Z134" i="20"/>
  <c r="Z135" i="20"/>
  <c r="AB150" i="20"/>
  <c r="AC124" i="20"/>
  <c r="AC128" i="20"/>
  <c r="AC131" i="20"/>
  <c r="AE145" i="20"/>
  <c r="AB151" i="20"/>
  <c r="AC129" i="20"/>
  <c r="Z132" i="20"/>
  <c r="AC123" i="20"/>
  <c r="AB153" i="20"/>
  <c r="AE151" i="20"/>
  <c r="AE146" i="20"/>
  <c r="AE144" i="20"/>
  <c r="P163" i="20"/>
  <c r="AB154" i="20"/>
  <c r="N174" i="20"/>
  <c r="Z133" i="20"/>
  <c r="AB155" i="20"/>
  <c r="P171" i="20"/>
  <c r="AE153" i="20"/>
  <c r="AE150" i="20"/>
  <c r="AB144" i="20"/>
  <c r="AB152" i="20"/>
  <c r="AC127" i="20"/>
  <c r="P173" i="20"/>
  <c r="AB148" i="20"/>
  <c r="N168" i="20"/>
  <c r="AB147" i="20"/>
  <c r="AC130" i="20"/>
  <c r="Z124" i="20"/>
  <c r="P162" i="20"/>
  <c r="Z130" i="20"/>
  <c r="Z123" i="20"/>
  <c r="AB143" i="20"/>
  <c r="AC125" i="20"/>
  <c r="AE148" i="20"/>
  <c r="AE152" i="20"/>
  <c r="P165" i="20"/>
  <c r="P166" i="20"/>
  <c r="Z125" i="20"/>
  <c r="Z126" i="20"/>
  <c r="AE143" i="20"/>
  <c r="N167" i="20"/>
  <c r="AB149" i="20"/>
  <c r="AE149" i="20"/>
  <c r="Z131" i="20"/>
  <c r="P169" i="20"/>
  <c r="AE147" i="20"/>
  <c r="AB146" i="20"/>
  <c r="Z128" i="20"/>
  <c r="P164" i="20"/>
  <c r="AC133" i="20" l="1"/>
  <c r="AC132" i="20"/>
  <c r="AB129" i="20"/>
  <c r="N112" i="20"/>
  <c r="Y136" i="20"/>
  <c r="AE126" i="20"/>
  <c r="AC126" i="20"/>
  <c r="AC134" i="20"/>
  <c r="AC135" i="20"/>
  <c r="N105" i="20"/>
  <c r="AE133" i="20"/>
  <c r="P168" i="20"/>
  <c r="AE127" i="20"/>
  <c r="AE123" i="20"/>
  <c r="N107" i="20"/>
  <c r="AB133" i="20"/>
  <c r="AE129" i="20"/>
  <c r="N104" i="20"/>
  <c r="AE131" i="20"/>
  <c r="AB135" i="20"/>
  <c r="AB128" i="20"/>
  <c r="AB125" i="20"/>
  <c r="AE125" i="20"/>
  <c r="AB124" i="20"/>
  <c r="P174" i="20"/>
  <c r="N106" i="20"/>
  <c r="AB132" i="20"/>
  <c r="AE128" i="20"/>
  <c r="N110" i="20"/>
  <c r="N109" i="20"/>
  <c r="N113" i="20"/>
  <c r="P170" i="20"/>
  <c r="AB131" i="20"/>
  <c r="P167" i="20"/>
  <c r="AB126" i="20"/>
  <c r="AB123" i="20"/>
  <c r="AB130" i="20"/>
  <c r="AE130" i="20"/>
  <c r="N108" i="20"/>
  <c r="N111" i="20"/>
  <c r="AE124" i="20"/>
  <c r="AB134" i="20"/>
  <c r="AB127" i="20"/>
  <c r="N103" i="20" l="1"/>
  <c r="N114" i="20"/>
  <c r="AE132" i="20"/>
  <c r="N115" i="20"/>
  <c r="AE134" i="20"/>
  <c r="AE135" i="20"/>
  <c r="P108" i="20"/>
  <c r="P109" i="20"/>
  <c r="P103" i="20"/>
  <c r="P115" i="20"/>
  <c r="P111" i="20"/>
  <c r="P113" i="20"/>
  <c r="P110" i="20"/>
  <c r="P107" i="20"/>
  <c r="P104" i="20"/>
  <c r="P106" i="20"/>
  <c r="P112" i="20"/>
  <c r="P105" i="20"/>
  <c r="P114" i="20" l="1"/>
  <c r="JF68" i="20"/>
  <c r="JE68" i="20"/>
  <c r="JC68" i="20"/>
  <c r="JB68" i="20"/>
  <c r="JF76" i="20"/>
  <c r="JE76" i="20"/>
  <c r="JC76" i="20"/>
  <c r="JB76" i="20"/>
  <c r="JF75" i="20"/>
  <c r="JE75" i="20"/>
  <c r="JC75" i="20"/>
  <c r="JB75" i="20"/>
  <c r="JF67" i="20"/>
  <c r="JE67" i="20"/>
  <c r="JC67" i="20"/>
  <c r="JB67" i="20"/>
  <c r="JF66" i="20"/>
  <c r="JE66" i="20"/>
  <c r="JC66" i="20"/>
  <c r="JB66" i="20"/>
  <c r="JF74" i="20"/>
  <c r="JE74" i="20"/>
  <c r="JC74" i="20"/>
  <c r="JB74" i="20"/>
  <c r="JF70" i="20"/>
  <c r="JE70" i="20"/>
  <c r="JC70" i="20"/>
  <c r="JB70" i="20"/>
  <c r="JF60" i="20"/>
  <c r="JF84" i="20" s="1"/>
  <c r="JE60" i="20"/>
  <c r="JE84" i="20" s="1"/>
  <c r="JC60" i="20"/>
  <c r="JB60" i="20"/>
  <c r="JF59" i="20"/>
  <c r="JF83" i="20" s="1"/>
  <c r="JE59" i="20"/>
  <c r="JE83" i="20" s="1"/>
  <c r="JC59" i="20"/>
  <c r="JB59" i="20"/>
  <c r="JB83" i="20" s="1"/>
  <c r="JF58" i="20"/>
  <c r="JE58" i="20"/>
  <c r="JC58" i="20"/>
  <c r="JB58" i="20"/>
  <c r="JF46" i="20"/>
  <c r="JE46" i="20"/>
  <c r="JC46" i="20"/>
  <c r="JB46" i="20"/>
  <c r="JF54" i="20"/>
  <c r="JE54" i="20"/>
  <c r="JC54" i="20"/>
  <c r="JB54" i="20"/>
  <c r="JF53" i="20"/>
  <c r="JE53" i="20"/>
  <c r="JE79" i="20" s="1"/>
  <c r="JC53" i="20"/>
  <c r="JB53" i="20"/>
  <c r="JF50" i="20"/>
  <c r="JE50" i="20"/>
  <c r="JC50" i="20"/>
  <c r="JB50" i="20"/>
  <c r="JB78" i="20" l="1"/>
  <c r="JF79" i="20"/>
  <c r="JC61" i="20"/>
  <c r="JH58" i="20"/>
  <c r="JH60" i="20"/>
  <c r="JE61" i="20"/>
  <c r="JE82" i="20"/>
  <c r="JE80" i="20"/>
  <c r="JH80" i="20" s="1"/>
  <c r="JF61" i="20"/>
  <c r="JF80" i="20"/>
  <c r="JF69" i="20"/>
  <c r="JF81" i="20" s="1"/>
  <c r="JH53" i="20"/>
  <c r="JH46" i="20"/>
  <c r="JB80" i="20"/>
  <c r="JF82" i="20"/>
  <c r="JI53" i="20"/>
  <c r="JI54" i="20"/>
  <c r="JI46" i="20"/>
  <c r="JI58" i="20"/>
  <c r="JI59" i="20"/>
  <c r="JI60" i="20"/>
  <c r="JI70" i="20"/>
  <c r="JH83" i="20"/>
  <c r="JH74" i="20"/>
  <c r="JH66" i="20"/>
  <c r="JB69" i="20"/>
  <c r="JI66" i="20"/>
  <c r="JI68" i="20"/>
  <c r="JC78" i="20"/>
  <c r="JE78" i="20"/>
  <c r="JH78" i="20" s="1"/>
  <c r="JB79" i="20"/>
  <c r="JH79" i="20" s="1"/>
  <c r="JE69" i="20"/>
  <c r="JE81" i="20" s="1"/>
  <c r="JE91" i="20" s="1"/>
  <c r="JH67" i="20"/>
  <c r="JH75" i="20"/>
  <c r="JH76" i="20"/>
  <c r="JH68" i="20"/>
  <c r="JF78" i="20"/>
  <c r="JF91" i="20" s="1"/>
  <c r="JC82" i="20"/>
  <c r="JI82" i="20" s="1"/>
  <c r="JC83" i="20"/>
  <c r="JI83" i="20" s="1"/>
  <c r="JC84" i="20"/>
  <c r="JI84" i="20" s="1"/>
  <c r="JC79" i="20"/>
  <c r="JI79" i="20" s="1"/>
  <c r="JB82" i="20"/>
  <c r="JI67" i="20"/>
  <c r="JI75" i="20"/>
  <c r="JI76" i="20"/>
  <c r="JB61" i="20"/>
  <c r="JC80" i="20"/>
  <c r="JI80" i="20" s="1"/>
  <c r="JB81" i="20"/>
  <c r="JB84" i="20"/>
  <c r="JH84" i="20" s="1"/>
  <c r="JI74" i="20"/>
  <c r="JC69" i="20"/>
  <c r="JC81" i="20" s="1"/>
  <c r="JI81" i="20" s="1"/>
  <c r="JH70" i="20"/>
  <c r="JH59" i="20"/>
  <c r="JH54" i="20"/>
  <c r="JH50" i="20"/>
  <c r="JI50" i="20"/>
  <c r="JH82" i="20" l="1"/>
  <c r="JI61" i="20"/>
  <c r="JB91" i="20"/>
  <c r="JH81" i="20"/>
  <c r="JH91" i="20" s="1"/>
  <c r="JH69" i="20"/>
  <c r="JC91" i="20"/>
  <c r="JH61" i="20"/>
  <c r="JI69" i="20"/>
  <c r="JI78" i="20"/>
  <c r="JI91" i="20" s="1"/>
  <c r="T156" i="20" l="1"/>
  <c r="W156" i="20"/>
  <c r="B156" i="20"/>
  <c r="E156" i="20"/>
  <c r="N156" i="20"/>
  <c r="Q156" i="20"/>
  <c r="K156" i="20"/>
  <c r="H156" i="20"/>
  <c r="E58" i="20" l="1"/>
  <c r="E38" i="20"/>
  <c r="B18" i="20"/>
  <c r="H18" i="20"/>
  <c r="T18" i="20"/>
  <c r="H38" i="20"/>
  <c r="N18" i="20"/>
  <c r="B38" i="20"/>
  <c r="W38" i="20"/>
  <c r="B58" i="20"/>
  <c r="E18" i="20"/>
  <c r="W18" i="20"/>
  <c r="K38" i="20"/>
  <c r="K18" i="20"/>
  <c r="Q38" i="20"/>
  <c r="H58" i="20"/>
  <c r="Q18" i="20"/>
  <c r="N38" i="20"/>
  <c r="T38" i="20"/>
  <c r="K58" i="20"/>
  <c r="N58" i="20"/>
  <c r="Q58" i="20"/>
  <c r="T58" i="20"/>
  <c r="W58" i="20"/>
  <c r="E194" i="20" l="1"/>
  <c r="D213" i="20"/>
  <c r="C213" i="20"/>
  <c r="K213" i="20"/>
  <c r="H213" i="20"/>
  <c r="Q157" i="20"/>
  <c r="N157" i="20"/>
  <c r="K157" i="20"/>
  <c r="H157" i="20"/>
  <c r="E157" i="20"/>
  <c r="B157" i="20"/>
  <c r="E213" i="20"/>
  <c r="I194" i="20"/>
  <c r="C194" i="20"/>
  <c r="K194" i="20"/>
  <c r="H194" i="20"/>
  <c r="L194" i="20" l="1"/>
  <c r="D194" i="20" l="1"/>
  <c r="C77" i="20"/>
  <c r="F97" i="20"/>
  <c r="F98" i="20" s="1"/>
  <c r="G194" i="20"/>
  <c r="F194" i="20"/>
  <c r="AD97" i="20"/>
  <c r="AD98" i="20" s="1"/>
  <c r="AA97" i="20"/>
  <c r="AA98" i="20" s="1"/>
  <c r="C97" i="20"/>
  <c r="C98" i="20" s="1"/>
  <c r="J194" i="20"/>
  <c r="M194" i="20" l="1"/>
  <c r="O77" i="20"/>
  <c r="C136" i="20" l="1"/>
  <c r="C137" i="20" s="1"/>
  <c r="F136" i="20"/>
  <c r="F137" i="20" s="1"/>
  <c r="F175" i="20"/>
  <c r="AA136" i="20" l="1"/>
  <c r="AA137" i="20" s="1"/>
  <c r="C116" i="20"/>
  <c r="AD136" i="20"/>
  <c r="AD137" i="20" s="1"/>
  <c r="C175" i="20"/>
  <c r="L175" i="20"/>
  <c r="I175" i="20"/>
  <c r="O116" i="20" l="1"/>
  <c r="O175" i="20"/>
  <c r="D38" i="20" l="1"/>
  <c r="AA18" i="20" l="1"/>
  <c r="C156" i="20"/>
  <c r="D156" i="20" s="1"/>
  <c r="D157" i="20" s="1"/>
  <c r="C38" i="20"/>
  <c r="AD18" i="20"/>
  <c r="X58" i="20"/>
  <c r="Y58" i="20" s="1"/>
  <c r="L58" i="20"/>
  <c r="M58" i="20" s="1"/>
  <c r="O18" i="20"/>
  <c r="P18" i="20" s="1"/>
  <c r="F58" i="20"/>
  <c r="G58" i="20" s="1"/>
  <c r="X156" i="20"/>
  <c r="Y156" i="20" s="1"/>
  <c r="U18" i="20"/>
  <c r="V18" i="20" s="1"/>
  <c r="O58" i="20"/>
  <c r="P58" i="20" s="1"/>
  <c r="L156" i="20"/>
  <c r="M156" i="20" s="1"/>
  <c r="I18" i="20"/>
  <c r="J18" i="20" s="1"/>
  <c r="AA58" i="20"/>
  <c r="C58" i="20"/>
  <c r="D58" i="20" s="1"/>
  <c r="O156" i="20"/>
  <c r="P156" i="20" s="1"/>
  <c r="F38" i="20"/>
  <c r="G38" i="20" s="1"/>
  <c r="I213" i="20"/>
  <c r="R156" i="20"/>
  <c r="S156" i="20" s="1"/>
  <c r="X38" i="20"/>
  <c r="Y38" i="20" s="1"/>
  <c r="L38" i="20"/>
  <c r="M38" i="20" s="1"/>
  <c r="F156" i="20"/>
  <c r="AD38" i="20"/>
  <c r="I38" i="20"/>
  <c r="J38" i="20" s="1"/>
  <c r="R58" i="20"/>
  <c r="S58" i="20" s="1"/>
  <c r="AA156" i="20"/>
  <c r="AA157" i="20" s="1"/>
  <c r="AD58" i="20"/>
  <c r="F18" i="20"/>
  <c r="G18" i="20" s="1"/>
  <c r="L213" i="20"/>
  <c r="F213" i="20"/>
  <c r="R18" i="20"/>
  <c r="S18" i="20" s="1"/>
  <c r="X18" i="20"/>
  <c r="Y18" i="20" s="1"/>
  <c r="C18" i="20"/>
  <c r="D18" i="20" s="1"/>
  <c r="U156" i="20"/>
  <c r="V156" i="20" s="1"/>
  <c r="U38" i="20"/>
  <c r="V38" i="20" s="1"/>
  <c r="I156" i="20"/>
  <c r="J156" i="20" s="1"/>
  <c r="U58" i="20"/>
  <c r="V58" i="20" s="1"/>
  <c r="R38" i="20"/>
  <c r="S38" i="20" s="1"/>
  <c r="I58" i="20"/>
  <c r="J58" i="20" s="1"/>
  <c r="O38" i="20"/>
  <c r="P38" i="20" s="1"/>
  <c r="L18" i="20"/>
  <c r="M18" i="20" s="1"/>
  <c r="AD156" i="20"/>
  <c r="AD157" i="20" s="1"/>
  <c r="AA38" i="20"/>
  <c r="AC58" i="20"/>
  <c r="Z58" i="20"/>
  <c r="Z38" i="20"/>
  <c r="AC38" i="20"/>
  <c r="R97" i="20"/>
  <c r="R98" i="20" s="1"/>
  <c r="Q97" i="20"/>
  <c r="Q98" i="20" s="1"/>
  <c r="K97" i="20"/>
  <c r="K98" i="20" s="1"/>
  <c r="W97" i="20"/>
  <c r="W98" i="20" s="1"/>
  <c r="M213" i="20"/>
  <c r="AB58" i="20" l="1"/>
  <c r="C157" i="20"/>
  <c r="L157" i="20"/>
  <c r="O157" i="20"/>
  <c r="AE58" i="20"/>
  <c r="AB38" i="20"/>
  <c r="R157" i="20"/>
  <c r="Z18" i="20"/>
  <c r="AB18" i="20" s="1"/>
  <c r="K77" i="20"/>
  <c r="I157" i="20"/>
  <c r="U157" i="20"/>
  <c r="G156" i="20"/>
  <c r="G157" i="20" s="1"/>
  <c r="F157" i="20"/>
  <c r="X157" i="20"/>
  <c r="AC18" i="20"/>
  <c r="AE18" i="20" s="1"/>
  <c r="H77" i="20"/>
  <c r="E77" i="20"/>
  <c r="B77" i="20"/>
  <c r="AC97" i="20"/>
  <c r="AC98" i="20" s="1"/>
  <c r="T97" i="20"/>
  <c r="T98" i="20" s="1"/>
  <c r="G213" i="20"/>
  <c r="J157" i="20"/>
  <c r="M97" i="20"/>
  <c r="M98" i="20" s="1"/>
  <c r="M157" i="20"/>
  <c r="S97" i="20"/>
  <c r="S98" i="20" s="1"/>
  <c r="B97" i="20"/>
  <c r="B98" i="20" s="1"/>
  <c r="S157" i="20"/>
  <c r="N97" i="20"/>
  <c r="N98" i="20" s="1"/>
  <c r="J213" i="20"/>
  <c r="P157" i="20"/>
  <c r="L97" i="20"/>
  <c r="L98" i="20" s="1"/>
  <c r="E97" i="20"/>
  <c r="E98" i="20" s="1"/>
  <c r="H97" i="20"/>
  <c r="H98" i="20" s="1"/>
  <c r="X97" i="20"/>
  <c r="X98" i="20" s="1"/>
  <c r="AE97" i="20"/>
  <c r="AE98" i="20" s="1"/>
  <c r="J116" i="20" l="1"/>
  <c r="L77" i="20"/>
  <c r="W157" i="20"/>
  <c r="I77" i="20"/>
  <c r="T157" i="20"/>
  <c r="N77" i="20"/>
  <c r="I97" i="20"/>
  <c r="I98" i="20" s="1"/>
  <c r="D97" i="20"/>
  <c r="D98" i="20" s="1"/>
  <c r="Z97" i="20"/>
  <c r="Z98" i="20" s="1"/>
  <c r="F77" i="20"/>
  <c r="G97" i="20"/>
  <c r="G98" i="20" s="1"/>
  <c r="O97" i="20"/>
  <c r="O98" i="20" s="1"/>
  <c r="D77" i="20"/>
  <c r="Y97" i="20"/>
  <c r="Y98" i="20" s="1"/>
  <c r="U97" i="20"/>
  <c r="U98" i="20" s="1"/>
  <c r="P77" i="20"/>
  <c r="J77" i="20" l="1"/>
  <c r="J97" i="20"/>
  <c r="J98" i="20" s="1"/>
  <c r="G77" i="20"/>
  <c r="Y157" i="20"/>
  <c r="M77" i="20"/>
  <c r="AB97" i="20"/>
  <c r="AB98" i="20" s="1"/>
  <c r="P97" i="20"/>
  <c r="P98" i="20" s="1"/>
  <c r="V97" i="20"/>
  <c r="V98" i="20" s="1"/>
  <c r="V157" i="20"/>
  <c r="B175" i="20" l="1"/>
  <c r="Z156" i="20"/>
  <c r="AB156" i="20" s="1"/>
  <c r="AC156" i="20"/>
  <c r="AE156" i="20" s="1"/>
  <c r="T136" i="20"/>
  <c r="T137" i="20" s="1"/>
  <c r="W136" i="20"/>
  <c r="W137" i="20" s="1"/>
  <c r="K175" i="20" l="1"/>
  <c r="K116" i="20"/>
  <c r="H175" i="20"/>
  <c r="E175" i="20"/>
  <c r="D175" i="20"/>
  <c r="E136" i="20"/>
  <c r="E137" i="20" s="1"/>
  <c r="B136" i="20"/>
  <c r="B137" i="20" s="1"/>
  <c r="X136" i="20" l="1"/>
  <c r="X137" i="20" s="1"/>
  <c r="N175" i="20"/>
  <c r="B116" i="20"/>
  <c r="J175" i="20"/>
  <c r="M175" i="20"/>
  <c r="U136" i="20"/>
  <c r="U137" i="20" s="1"/>
  <c r="D136" i="20"/>
  <c r="D137" i="20" s="1"/>
  <c r="G136" i="20"/>
  <c r="G137" i="20" s="1"/>
  <c r="G175" i="20"/>
  <c r="P175" i="20"/>
  <c r="Y137" i="20" l="1"/>
  <c r="L116" i="20"/>
  <c r="D116" i="20"/>
  <c r="V136" i="20"/>
  <c r="V137" i="20" s="1"/>
  <c r="M116" i="20" l="1"/>
  <c r="H37" i="16" l="1"/>
  <c r="G37" i="16"/>
  <c r="D37" i="16"/>
  <c r="C37" i="16"/>
  <c r="H36" i="16"/>
  <c r="G36" i="16"/>
  <c r="D36" i="16"/>
  <c r="C36" i="16"/>
  <c r="H35" i="16"/>
  <c r="G35" i="16"/>
  <c r="D35" i="16"/>
  <c r="C35" i="16"/>
  <c r="H34" i="16"/>
  <c r="G34" i="16"/>
  <c r="D34" i="16"/>
  <c r="C34" i="16"/>
  <c r="H33" i="16"/>
  <c r="G33" i="16"/>
  <c r="D33" i="16"/>
  <c r="C33" i="16"/>
  <c r="H32" i="16"/>
  <c r="G32" i="16"/>
  <c r="D32" i="16"/>
  <c r="C32" i="16"/>
  <c r="H31" i="16"/>
  <c r="G31" i="16"/>
  <c r="D31" i="16"/>
  <c r="C31" i="16"/>
  <c r="H30" i="16"/>
  <c r="G30" i="16"/>
  <c r="D30" i="16"/>
  <c r="C30" i="16"/>
  <c r="H29" i="16"/>
  <c r="G29" i="16"/>
  <c r="D29" i="16"/>
  <c r="C29" i="16"/>
  <c r="H28" i="16"/>
  <c r="G28" i="16"/>
  <c r="D28" i="16"/>
  <c r="C28" i="16"/>
  <c r="H27" i="16"/>
  <c r="G27" i="16"/>
  <c r="D27" i="16"/>
  <c r="C27" i="16"/>
  <c r="H26" i="16"/>
  <c r="G26" i="16"/>
  <c r="D26" i="16"/>
  <c r="C26" i="16"/>
  <c r="G25" i="16"/>
  <c r="C25" i="16"/>
  <c r="D25" i="16" l="1"/>
  <c r="H25" i="16"/>
  <c r="I116" i="20" l="1"/>
  <c r="O136" i="20" l="1"/>
  <c r="O137" i="20" s="1"/>
  <c r="H116" i="20"/>
  <c r="N136" i="20"/>
  <c r="N137" i="20" s="1"/>
  <c r="R136" i="20"/>
  <c r="R137" i="20" s="1"/>
  <c r="Q136" i="20"/>
  <c r="Q137" i="20" s="1"/>
  <c r="P136" i="20" l="1"/>
  <c r="P137" i="20" s="1"/>
  <c r="S136" i="20"/>
  <c r="S137" i="20" s="1"/>
  <c r="K136" i="20" l="1"/>
  <c r="K137" i="20" s="1"/>
  <c r="L136" i="20" l="1"/>
  <c r="L137" i="20" s="1"/>
  <c r="M136" i="20" l="1"/>
  <c r="M137" i="20" s="1"/>
  <c r="H136" i="20"/>
  <c r="H137" i="20" s="1"/>
  <c r="AC157" i="20"/>
  <c r="AE157" i="20"/>
  <c r="E116" i="20"/>
  <c r="Z157" i="20"/>
  <c r="AB157" i="20"/>
  <c r="Z136" i="20" l="1"/>
  <c r="Z137" i="20" s="1"/>
  <c r="AE136" i="20" l="1"/>
  <c r="AE137" i="20" s="1"/>
  <c r="AC136" i="20"/>
  <c r="AC137" i="20" s="1"/>
  <c r="AB136" i="20"/>
  <c r="AB137" i="20" s="1"/>
  <c r="N116" i="20" l="1"/>
  <c r="P116" i="20"/>
  <c r="J136" i="20" l="1"/>
  <c r="J137" i="20" s="1"/>
  <c r="I136" i="20"/>
  <c r="I137" i="20" s="1"/>
  <c r="F116" i="20"/>
  <c r="G116" i="20"/>
</calcChain>
</file>

<file path=xl/sharedStrings.xml><?xml version="1.0" encoding="utf-8"?>
<sst xmlns="http://schemas.openxmlformats.org/spreadsheetml/2006/main" count="24363" uniqueCount="302">
  <si>
    <t>Internal tourism in  Bangkok</t>
  </si>
  <si>
    <t>Guest Arrivals at Accommodation Establishments</t>
  </si>
  <si>
    <t xml:space="preserve">การเปรียบเทียบค่าใช้จ่ายเฉลี่ยต่อคนของผู้เยี่ยมเยือน จำแนกตามหมวดค่าใช้จ่ายต่างๆ </t>
  </si>
  <si>
    <t>Nationality</t>
  </si>
  <si>
    <t>Q1</t>
  </si>
  <si>
    <t>กรุงเทพมหานคร</t>
  </si>
  <si>
    <t xml:space="preserve">Accommodation Establishments of Tourist </t>
  </si>
  <si>
    <t>จำนวนผู้เข้าพักแรมจำแนกตามประเภทที่พักและพาหนะ</t>
  </si>
  <si>
    <t>January-March</t>
  </si>
  <si>
    <t>Jan</t>
  </si>
  <si>
    <t>Feb</t>
  </si>
  <si>
    <t>Mar</t>
  </si>
  <si>
    <t>1. คนไทย</t>
  </si>
  <si>
    <t>(หน่วย: บาท/คน/วัน)</t>
  </si>
  <si>
    <t>Visitor</t>
  </si>
  <si>
    <t>Thai</t>
  </si>
  <si>
    <t>ค่าใช้จ่ายรายหมวด</t>
  </si>
  <si>
    <t>นักท่องเที่ยว</t>
  </si>
  <si>
    <t>นักทัศนาจร</t>
  </si>
  <si>
    <t>ผู้เยื่ยมเยือน</t>
  </si>
  <si>
    <t>1.1 คนไทยเดินทางผ่านบริษัทนำเที่ยว</t>
  </si>
  <si>
    <t>2.1 ชาวต่างชาติเดินทางผ่านบริษัทนำเที่ยว</t>
  </si>
  <si>
    <t>%Change</t>
  </si>
  <si>
    <t xml:space="preserve">       Thai</t>
  </si>
  <si>
    <t xml:space="preserve">     Brunei</t>
  </si>
  <si>
    <t>Number of Accommodation</t>
  </si>
  <si>
    <t>Package Tour</t>
  </si>
  <si>
    <t>รวมทั้งหมด</t>
  </si>
  <si>
    <t xml:space="preserve">        Foreigners</t>
  </si>
  <si>
    <t xml:space="preserve">     Cambodia</t>
  </si>
  <si>
    <t>1. ค่าที่พัก</t>
  </si>
  <si>
    <t xml:space="preserve">    เกสท์เฮ้าส์</t>
  </si>
  <si>
    <t>Rooms</t>
  </si>
  <si>
    <t>โรงแรม</t>
  </si>
  <si>
    <t>เกสท์เฮาส์</t>
  </si>
  <si>
    <t>บังกาโล/รีสอร์ท</t>
  </si>
  <si>
    <t>บ้านญาติ</t>
  </si>
  <si>
    <t>พักอุทยานฯ</t>
  </si>
  <si>
    <t>บ้านรับรอง</t>
  </si>
  <si>
    <t>โฮมสเตย์</t>
  </si>
  <si>
    <t>อื่นๆ</t>
  </si>
  <si>
    <t>รวม</t>
  </si>
  <si>
    <t>Tourist</t>
  </si>
  <si>
    <t xml:space="preserve">     Indonesia</t>
  </si>
  <si>
    <t>2. ค่าอาหารและเครื่องดื่ม</t>
  </si>
  <si>
    <t xml:space="preserve">    รีสอร์ทและอื่นๆ</t>
  </si>
  <si>
    <t>Occupancy Rate(%)</t>
  </si>
  <si>
    <t>1.เครื่องบิน</t>
  </si>
  <si>
    <t xml:space="preserve">        Thai</t>
  </si>
  <si>
    <t xml:space="preserve">     Laos</t>
  </si>
  <si>
    <t>3. ค่าซื้อสินค้าและของที่ระลึก</t>
  </si>
  <si>
    <t xml:space="preserve">    โรงแรม</t>
  </si>
  <si>
    <t>Guest Arrivals of Accommodation(Person)</t>
  </si>
  <si>
    <t>2.รถไฟ</t>
  </si>
  <si>
    <t xml:space="preserve">     Malaysia</t>
  </si>
  <si>
    <t>4. ค่าใช้จ่ายเพื่อความบันเทิง</t>
  </si>
  <si>
    <t xml:space="preserve">      กลุ่มที่ 1</t>
  </si>
  <si>
    <t>Length of stay (Day)</t>
  </si>
  <si>
    <t>3.รถประจำทาง</t>
  </si>
  <si>
    <t>Excursionist</t>
  </si>
  <si>
    <t xml:space="preserve">     Myanmar</t>
  </si>
  <si>
    <t>5. ค่าบริการท่องเที่ยวภายในจังหวัด</t>
  </si>
  <si>
    <t xml:space="preserve">      กลุ่มที่ 2</t>
  </si>
  <si>
    <t>Person/Room (P/R)</t>
  </si>
  <si>
    <t>4.พาหนะส่วนบุคคล</t>
  </si>
  <si>
    <t xml:space="preserve">     Philippines</t>
  </si>
  <si>
    <t>6. ค่าพาหนะเดินทางในจังหวัด</t>
  </si>
  <si>
    <t xml:space="preserve">      กลุ่มที่ 3</t>
  </si>
  <si>
    <t>5.อื่นๆ</t>
  </si>
  <si>
    <t>5. อื่นๆ</t>
  </si>
  <si>
    <t xml:space="preserve">     Singapore</t>
  </si>
  <si>
    <t>7. ค่าใช้จ่ายอื่น ๆ</t>
  </si>
  <si>
    <t xml:space="preserve">      กลุ่มที่ 4</t>
  </si>
  <si>
    <t>Average Length of Stay (Day)</t>
  </si>
  <si>
    <t xml:space="preserve">     Vietnam</t>
  </si>
  <si>
    <t>ค่าใช้จ่ายเฉลี่ย/คน/วัน</t>
  </si>
  <si>
    <t xml:space="preserve">      กลุ่มที่ 5</t>
  </si>
  <si>
    <t>China</t>
  </si>
  <si>
    <t>1.2 คนไทยจัดการเดินทางด้วยตนเอง</t>
  </si>
  <si>
    <t>2.2 ชาวต่างชาติจัดการเดินทางด้วยตนเอง</t>
  </si>
  <si>
    <t>Hong Kong</t>
  </si>
  <si>
    <t>2.ชาวต่างประเทศ</t>
  </si>
  <si>
    <t>Non Package Tour</t>
  </si>
  <si>
    <t xml:space="preserve">Average  Expenditure ( Baht/Person/Day ) </t>
  </si>
  <si>
    <t>Japan</t>
  </si>
  <si>
    <t xml:space="preserve">   Visitor</t>
  </si>
  <si>
    <t>Korea</t>
  </si>
  <si>
    <t>Taiwan</t>
  </si>
  <si>
    <t>Austria</t>
  </si>
  <si>
    <t xml:space="preserve">   Tourist</t>
  </si>
  <si>
    <t>Belgium</t>
  </si>
  <si>
    <t>Denmark</t>
  </si>
  <si>
    <t>Finland</t>
  </si>
  <si>
    <t xml:space="preserve">   Excursionist</t>
  </si>
  <si>
    <t>France</t>
  </si>
  <si>
    <t>Germany</t>
  </si>
  <si>
    <t>1.3 คนไทยทั้งหมด</t>
  </si>
  <si>
    <t>2.3 ชาวต่างชาติทั้งหมด</t>
  </si>
  <si>
    <t>Italy</t>
  </si>
  <si>
    <t>Total</t>
  </si>
  <si>
    <t>Revenue ( Million Baht )</t>
  </si>
  <si>
    <t>Netherlands</t>
  </si>
  <si>
    <t>Norway</t>
  </si>
  <si>
    <t>รวมผู้เยี่ยมเยือน</t>
  </si>
  <si>
    <t>Russia</t>
  </si>
  <si>
    <t>Spain</t>
  </si>
  <si>
    <t>ACCOMMODATION   ESTABLISHMENTS</t>
  </si>
  <si>
    <t>Sweden</t>
  </si>
  <si>
    <t xml:space="preserve">  Rooms</t>
  </si>
  <si>
    <t>Switzerland</t>
  </si>
  <si>
    <t xml:space="preserve">  Occupancy  Rate ( % )</t>
  </si>
  <si>
    <t>United Kingdom</t>
  </si>
  <si>
    <t xml:space="preserve">  Number of Guest Arrivals</t>
  </si>
  <si>
    <t>East Europe</t>
  </si>
  <si>
    <t xml:space="preserve">           Thai</t>
  </si>
  <si>
    <t>Canada</t>
  </si>
  <si>
    <t>2.4 รวมทั้งหมด</t>
  </si>
  <si>
    <t xml:space="preserve">           Foreigners</t>
  </si>
  <si>
    <t>USA</t>
  </si>
  <si>
    <t>India</t>
  </si>
  <si>
    <t>Australia</t>
  </si>
  <si>
    <t>New Zealand</t>
  </si>
  <si>
    <t>Middle East</t>
  </si>
  <si>
    <t>Israel</t>
  </si>
  <si>
    <t>Africa</t>
  </si>
  <si>
    <t>Others</t>
  </si>
  <si>
    <t>Grand Total</t>
  </si>
  <si>
    <t>Foreigners</t>
  </si>
  <si>
    <t>มกราคม-มีนาคม</t>
  </si>
  <si>
    <t>ผยย</t>
  </si>
  <si>
    <t>Internal Tourism in Samut Prakan</t>
  </si>
  <si>
    <t>จังหวัดสมุทรปราการ</t>
  </si>
  <si>
    <t>Internal  Tourism  in  Nonthaburi</t>
  </si>
  <si>
    <t>จังหวัดนนทบุรี</t>
  </si>
  <si>
    <t>Internal Tourism  in  Phathum Thani</t>
  </si>
  <si>
    <t>จังหวัดปทุมธานี</t>
  </si>
  <si>
    <t>Internal tourism in  Ayuttaya</t>
  </si>
  <si>
    <t>จังหวัดพระนครศรีอยุธยา</t>
  </si>
  <si>
    <t xml:space="preserve">Internal tourism in Ang Thong  </t>
  </si>
  <si>
    <t>จังหวัดอ่างทอง</t>
  </si>
  <si>
    <t>Internal tourism in Lop Buri</t>
  </si>
  <si>
    <t>จังหวัดลพบุรี</t>
  </si>
  <si>
    <t xml:space="preserve">Internal tourism in Sing Buri    </t>
  </si>
  <si>
    <t>จังหวัดสิงห์บุรี</t>
  </si>
  <si>
    <t xml:space="preserve">Internal tourism in Chai Nat    </t>
  </si>
  <si>
    <t>จังหวัดชัยนาท</t>
  </si>
  <si>
    <t>Internal tourism in Saraburi</t>
  </si>
  <si>
    <t>จังหวัดสระบุรี</t>
  </si>
  <si>
    <t>Internal tourism in  Chachoengsao</t>
  </si>
  <si>
    <t>จังหวัดฉะเชิงเทรา</t>
  </si>
  <si>
    <t xml:space="preserve">Internal tourism in Nakhon Prathom  </t>
  </si>
  <si>
    <t>จังหวัดนครปฐม</t>
  </si>
  <si>
    <t>Internal Tourism in Samut Sakhon</t>
  </si>
  <si>
    <t>จังหวัดสมุทรสาคร</t>
  </si>
  <si>
    <t>Q2</t>
  </si>
  <si>
    <t>April-June</t>
  </si>
  <si>
    <t>May</t>
  </si>
  <si>
    <t>เมษายน - มิถุนายน</t>
  </si>
  <si>
    <t>Apr</t>
  </si>
  <si>
    <t>Jun</t>
  </si>
  <si>
    <t>ภาคกลาง</t>
  </si>
  <si>
    <t>Internal tourism in Central</t>
  </si>
  <si>
    <t>July-September</t>
  </si>
  <si>
    <t>Q3</t>
  </si>
  <si>
    <t>Jul</t>
  </si>
  <si>
    <t>Aug</t>
  </si>
  <si>
    <t>Sep</t>
  </si>
  <si>
    <t>Q4</t>
  </si>
  <si>
    <t>October-December</t>
  </si>
  <si>
    <t>Oct</t>
  </si>
  <si>
    <t>Nov</t>
  </si>
  <si>
    <t>Dec</t>
  </si>
  <si>
    <t>ตุลาคม-ธันวาคม</t>
  </si>
  <si>
    <t>January-December</t>
  </si>
  <si>
    <t>January - December</t>
  </si>
  <si>
    <t>มกราคม-ธันวาคม</t>
  </si>
  <si>
    <t>-</t>
  </si>
  <si>
    <t>1.3 ชาวไทยทั้งหมด</t>
  </si>
  <si>
    <t>3. รวมคนไทยและชาวต่างชาติทั้งหมด</t>
  </si>
  <si>
    <t>อ่างทอง</t>
  </si>
  <si>
    <t>สิงห์บุรี</t>
  </si>
  <si>
    <t>สมุทรสาคร</t>
  </si>
  <si>
    <t>สมุทรปราการ</t>
  </si>
  <si>
    <t>พระนครศรีอยุธยา</t>
  </si>
  <si>
    <t>นนทบุรี</t>
  </si>
  <si>
    <t>ลพบุรี</t>
  </si>
  <si>
    <t>ชัยนาท</t>
  </si>
  <si>
    <t>สระบุรี</t>
  </si>
  <si>
    <t>ฉะเชิงเทรา</t>
  </si>
  <si>
    <t>นครปฐม</t>
  </si>
  <si>
    <t>ปทุมธานี</t>
  </si>
  <si>
    <t>Average Length of Stay (Day)*</t>
  </si>
  <si>
    <t xml:space="preserve">  Occupancy  Rate ( % )*</t>
  </si>
  <si>
    <t>Remark : * จำนวนการเปลี่ยนแปลง</t>
  </si>
  <si>
    <t>Occupancy Rate(%)*</t>
  </si>
  <si>
    <t>Length of stay (Day)*</t>
  </si>
  <si>
    <t>Person/Room (P/R)*</t>
  </si>
  <si>
    <t>สรุปสถานการณ์พักแรม จำนวนผู้เยี่ยมเยือน และรายได้จากผู้เยี่ยมเยือนชาวไทย</t>
  </si>
  <si>
    <t>จังหวัด</t>
  </si>
  <si>
    <t>จำนวนผู้เยี่ยมเยือนคนไทย (คน)</t>
  </si>
  <si>
    <t>รายได้จากผู้เยี่ยมเยือนคนไทย (ล้านบาท)</t>
  </si>
  <si>
    <t>ภาคใต้</t>
  </si>
  <si>
    <t>กรกฎาคม</t>
  </si>
  <si>
    <t>สิงหาคม</t>
  </si>
  <si>
    <t>ภูเก็ต</t>
  </si>
  <si>
    <t>พัทลุง</t>
  </si>
  <si>
    <t>ตรัง</t>
  </si>
  <si>
    <t>ระนอง</t>
  </si>
  <si>
    <t>ชุมพร</t>
  </si>
  <si>
    <t>ปัตตานี</t>
  </si>
  <si>
    <t>ยะลา</t>
  </si>
  <si>
    <t>นครศรีธรรมราช</t>
  </si>
  <si>
    <t>นราธิวาส</t>
  </si>
  <si>
    <t>กระบี</t>
  </si>
  <si>
    <t>สงขลา</t>
  </si>
  <si>
    <t>พังงา</t>
  </si>
  <si>
    <t>สุราษฎร์ธานี</t>
  </si>
  <si>
    <t>สตูล</t>
  </si>
  <si>
    <t>ราชบุรี</t>
  </si>
  <si>
    <t>กาญจนบุรี</t>
  </si>
  <si>
    <t>สมุทรสงคราม</t>
  </si>
  <si>
    <t>สุพรรณบุรี</t>
  </si>
  <si>
    <t>เพชรบุรี</t>
  </si>
  <si>
    <t>ประจวบศีรีขันธ์</t>
  </si>
  <si>
    <t xml:space="preserve">เลย </t>
  </si>
  <si>
    <t>กาฬสินธุ์</t>
  </si>
  <si>
    <t>ขอนแก่น</t>
  </si>
  <si>
    <t>ชัยภูมิ</t>
  </si>
  <si>
    <t>นครพนม</t>
  </si>
  <si>
    <t>บึงกาฬ</t>
  </si>
  <si>
    <t xml:space="preserve">บุรีรัมย์ </t>
  </si>
  <si>
    <t>นครราชสีมา</t>
  </si>
  <si>
    <t>มหาสารคาม</t>
  </si>
  <si>
    <t>มุกดาหาร</t>
  </si>
  <si>
    <t>ร้อยเอ็ด</t>
  </si>
  <si>
    <t>ยโสธร</t>
  </si>
  <si>
    <t>ศรีสะเกษ</t>
  </si>
  <si>
    <t>สกลนคร</t>
  </si>
  <si>
    <t>สุรินทร์</t>
  </si>
  <si>
    <t>หนองคาย</t>
  </si>
  <si>
    <t xml:space="preserve">หนองบัวลำภู </t>
  </si>
  <si>
    <t>อำนาจเจริญ</t>
  </si>
  <si>
    <t>อุดรธานี</t>
  </si>
  <si>
    <t>อุบลราชธานี</t>
  </si>
  <si>
    <t>กำแพงเพชร</t>
  </si>
  <si>
    <t>เชียงราย</t>
  </si>
  <si>
    <t>เชียงใหม่</t>
  </si>
  <si>
    <t>พิจิตร</t>
  </si>
  <si>
    <t>นครสวรรค์</t>
  </si>
  <si>
    <t>ตาก</t>
  </si>
  <si>
    <t>พิษณุโลก</t>
  </si>
  <si>
    <t>พะเยา</t>
  </si>
  <si>
    <t>เพชรบูรณ์</t>
  </si>
  <si>
    <t>แพร่</t>
  </si>
  <si>
    <t>ลำปาง</t>
  </si>
  <si>
    <t>ลำพูน</t>
  </si>
  <si>
    <t>แม่ฮ่องสอน</t>
  </si>
  <si>
    <t>อุตรดิตถ์</t>
  </si>
  <si>
    <t>อุทัยธานี</t>
  </si>
  <si>
    <t>สุโขทัย</t>
  </si>
  <si>
    <t>น่าน</t>
  </si>
  <si>
    <t>ชลบุรี</t>
  </si>
  <si>
    <t>ตราด</t>
  </si>
  <si>
    <t>ระยอง</t>
  </si>
  <si>
    <t>จันทบุรี</t>
  </si>
  <si>
    <t>นครนายก</t>
  </si>
  <si>
    <t>สะแก้ว</t>
  </si>
  <si>
    <t>ปราจีนบุรี</t>
  </si>
  <si>
    <t>รวมปี</t>
  </si>
  <si>
    <t>กรกฎาคม - กันยายน</t>
  </si>
  <si>
    <t>July - September 2016</t>
  </si>
  <si>
    <t>Q1 - Q4</t>
  </si>
  <si>
    <t>Average  Expenditure ( Baht/Person/Day )</t>
  </si>
  <si>
    <t xml:space="preserve"> Occupancy  Rate ( % )</t>
  </si>
  <si>
    <t>Q1-Q4</t>
  </si>
  <si>
    <t>รวมภาคกลาง</t>
  </si>
  <si>
    <t>รีสอร์ทและที่พักอื่น ๆ*</t>
  </si>
  <si>
    <t>ที่พักที่ไม่กำหนดค่าตอบแทน**</t>
  </si>
  <si>
    <t>หมายเหตุ :</t>
  </si>
  <si>
    <r>
      <rPr>
        <sz val="9"/>
        <rFont val="Arial"/>
        <family val="2"/>
      </rPr>
      <t>* ที่พักอื่น ๆ หมายถึง ที่พักแรมชั่วคราวแบบมีค่าตอบแทน เช่น ที่พักในอุทยานฯ (รวมเต้นท์)           บ้านพักรับรอง โฮมสเตย์ โฮสเทล อพาร์ทเมนท์ แมนชั่นและเซอร์วิสอพาร์ทเมนท์เฉพาะห้องพักที่  เปิดให้บริการเป็นรายวัน เป็นต้น</t>
    </r>
    <r>
      <rPr>
        <b/>
        <sz val="9"/>
        <rFont val="Arial"/>
        <family val="2"/>
      </rPr>
      <t xml:space="preserve"> </t>
    </r>
  </si>
  <si>
    <t>** ที่พักที่ไม่กำหนดค่าตอบแทน หมายถึง ที่ไม่กำหนดค่าตอบแทนการให้บริการ เช่น บ้านพัก          ส่วนตัว บ้านเพื่อน บ้านญาติ วัด บ้านพักรับรองหน่วยงาน เป็นต้น</t>
  </si>
  <si>
    <t>2019/18</t>
  </si>
  <si>
    <t>Q1/2019</t>
  </si>
  <si>
    <t>January - March 2019</t>
  </si>
  <si>
    <t>มกราคม-มีนาคม 2562</t>
  </si>
  <si>
    <t xml:space="preserve">* ที่พักอื่น ๆ หมายถึง ที่พักแรมชั่วคราวแบบมีค่าตอบแทน เช่น ที่พักในอุทยานฯ (รวมเต้นท์)           บ้านพักรับรอง โฮมสเตย์ โฮสเทล อพาร์ทเมนท์ แมนชั่นและเซอร์วิสอพาร์ทเมนท์เฉพาะห้องพักที่  เปิดให้บริการเป็นรายวัน เป็นต้น </t>
  </si>
  <si>
    <t>Q2/2019</t>
  </si>
  <si>
    <t>April - June 2019</t>
  </si>
  <si>
    <t>เมษายน-มิถุนายน  ปี 2562</t>
  </si>
  <si>
    <t>Q3/2019</t>
  </si>
  <si>
    <t>July-September 2019</t>
  </si>
  <si>
    <t>กรกฎาคม-กันยายน 2562</t>
  </si>
  <si>
    <t>Q4/2019</t>
  </si>
  <si>
    <t>October-December 2019</t>
  </si>
  <si>
    <t>ตุลาคม-ธันวาคม 2562</t>
  </si>
  <si>
    <t>January-December 2019</t>
  </si>
  <si>
    <t>มกราคม-ธันวาคม 2562</t>
  </si>
  <si>
    <t xml:space="preserve">* ที่พักอื่น ๆ หมายถึง ที่พักแรมชั่วคราวแบบมีค่าตอบแทน เช่น ที่พักในอุทยานฯ (รวมเต้นท์) บ้านพักรับรอง โฮมสเตย์ โฮสเทล อพาร์ทเมนท์ แมนชั่นและเซอร์วิสอพาร์ทเมนท์เฉพาะห้องพักที่  เปิดให้บริการเป็นรายวัน เป็นต้น </t>
  </si>
  <si>
    <t>** ที่พักที่ไม่กำหนดค่าตอบแทน หมายถึง ที่ไม่กำหนดค่าตอบแทนการให้บริการ เช่น บ้านพัก ส่วนตัว บ้านเพื่อน บ้านญาติ วัด บ้านพักรับรองหน่วยงาน เป็นต้น</t>
  </si>
  <si>
    <t>ไตรมาส 2</t>
  </si>
  <si>
    <t>ไตรมาส 3</t>
  </si>
  <si>
    <t>ไตรมาส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</si>
</sst>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41" formatCode="_-* #,##0_-;\-* #,##0_-;_-* &quot;-&quot;_-;_-@_-"/>
    <numFmt numFmtId="43" formatCode="_-* #,##0.00_-;\-* #,##0.00_-;_-* &quot;-&quot;??_-;_-@_-"/>
    <numFmt numFmtId="187" formatCode="_(* #,##0_);_(* \(#,##0\);_(* &quot;-&quot;_);_(@_)"/>
    <numFmt numFmtId="188" formatCode="_(* #,##0.00_);_(* \(#,##0.00\);_(* &quot;-&quot;??_);_(@_)"/>
    <numFmt numFmtId="189" formatCode="_-* #,##0_-;\-* #,##0_-;_-* &quot;-&quot;??_-;_-@_-"/>
    <numFmt numFmtId="190" formatCode="###0_ \ \ "/>
    <numFmt numFmtId="191" formatCode="###,##0__"/>
    <numFmt numFmtId="192" formatCode="\+\ #,##0.00_)\ ;\ \-\ #,##0.00_)\ ;\ 0.0___)"/>
    <numFmt numFmtId="193" formatCode="\+#,##0.00;\-#,##0.00"/>
    <numFmt numFmtId="194" formatCode="General_)"/>
    <numFmt numFmtId="195" formatCode="\+\ 0.00\ ;\ \-\ 0.00\ "/>
    <numFmt numFmtId="196" formatCode="_(* #,##0_);_(* \(#,##0\);_(* &quot;-&quot;??_);_(@_)"/>
    <numFmt numFmtId="197" formatCode="_-* #,##0.00000_-;\-* #,##0.00000_-;_-* &quot;-&quot;??_-;_-@_-"/>
    <numFmt numFmtId="198" formatCode="###,##0.00__"/>
    <numFmt numFmtId="199" formatCode="#,##0.00__"/>
    <numFmt numFmtId="200" formatCode="#,##0____"/>
    <numFmt numFmtId="201" formatCode="\+\ #,##0.00_)\ ;\ \-\ #,##0.00_)\ ;\ 0___)"/>
    <numFmt numFmtId="202" formatCode="\+\ #,##0.00_)\ ;\ \-\ #,##0.00_)\ ;\ 0.00___)"/>
    <numFmt numFmtId="203" formatCode="\+\ #,##0.000_)\ ;\ \-\ #,##0.000_)\ ;\ 0.00___)"/>
    <numFmt numFmtId="204" formatCode="#,##0.000__"/>
    <numFmt numFmtId="205" formatCode="0.0"/>
    <numFmt numFmtId="206" formatCode="###,##0.0000__"/>
    <numFmt numFmtId="207" formatCode="#,##0.00____"/>
    <numFmt numFmtId="208" formatCode="###,##0.0__"/>
    <numFmt numFmtId="209" formatCode="0.000"/>
    <numFmt numFmtId="210" formatCode="#,##0.0000000000"/>
    <numFmt numFmtId="211" formatCode="\+\ #,##0.0000_)\ ;\ \-\ #,##0.0000_)\ ;\ 0.00___)"/>
    <numFmt numFmtId="212" formatCode="0.00000000"/>
    <numFmt numFmtId="213" formatCode="#,##0.00000000000000000"/>
    <numFmt numFmtId="214" formatCode="_-* #,##0.0_-;\-* #,##0.0_-;_-* &quot;-&quot;??_-;_-@_-"/>
    <numFmt numFmtId="215" formatCode="#,##0.0_ ;\-#,##0.0\ "/>
    <numFmt numFmtId="216" formatCode="#,##0_ ;\-#,##0\ "/>
    <numFmt numFmtId="217" formatCode="\+\ #,##0.0_)\ ;\ \-\ #,##0.0_)\ ;\ 0___)"/>
    <numFmt numFmtId="218" formatCode="_-* #,##0.000000_-;\-* #,##0.000000_-;_-* &quot;-&quot;??????_-;_-@_-"/>
  </numFmts>
  <fonts count="64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6"/>
      <name val="AngsanaUPC"/>
      <family val="1"/>
      <charset val="22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sz val="11"/>
      <color indexed="8"/>
      <name val="Tahoma"/>
      <family val="2"/>
      <charset val="222"/>
    </font>
    <font>
      <sz val="10"/>
      <color indexed="8"/>
      <name val="Arial"/>
      <family val="2"/>
    </font>
    <font>
      <b/>
      <sz val="10"/>
      <name val="Arial"/>
      <family val="2"/>
    </font>
    <font>
      <sz val="14"/>
      <name val="AngsanaUPC"/>
      <family val="1"/>
      <charset val="222"/>
    </font>
    <font>
      <sz val="10"/>
      <name val="Arial"/>
      <family val="2"/>
    </font>
    <font>
      <sz val="10"/>
      <color indexed="14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indexed="21"/>
      <name val="Arial"/>
      <family val="2"/>
    </font>
    <font>
      <sz val="10"/>
      <color rgb="FFFF0000"/>
      <name val="Arial"/>
      <family val="2"/>
    </font>
    <font>
      <b/>
      <sz val="10"/>
      <color indexed="14"/>
      <name val="Arial"/>
      <family val="2"/>
    </font>
    <font>
      <b/>
      <sz val="10"/>
      <color indexed="12"/>
      <name val="Arial"/>
      <family val="2"/>
    </font>
    <font>
      <u/>
      <sz val="10"/>
      <color rgb="FF0000FF"/>
      <name val="Arial"/>
      <family val="2"/>
    </font>
    <font>
      <b/>
      <sz val="10"/>
      <color rgb="FFFF33CC"/>
      <name val="Arial"/>
      <family val="2"/>
    </font>
    <font>
      <sz val="10"/>
      <color rgb="FFFF33CC"/>
      <name val="Arial"/>
      <family val="2"/>
    </font>
    <font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indexed="20"/>
      <name val="Arial"/>
      <family val="2"/>
    </font>
    <font>
      <b/>
      <sz val="10"/>
      <color indexed="8"/>
      <name val="Arial"/>
      <family val="2"/>
    </font>
    <font>
      <sz val="11"/>
      <color theme="0"/>
      <name val="Tahoma"/>
      <family val="2"/>
      <scheme val="minor"/>
    </font>
    <font>
      <sz val="10"/>
      <color rgb="FF0070C0"/>
      <name val="Arial"/>
      <family val="2"/>
    </font>
    <font>
      <b/>
      <sz val="10"/>
      <color rgb="FF0070C0"/>
      <name val="Arial"/>
      <family val="2"/>
    </font>
    <font>
      <sz val="11"/>
      <color rgb="FF9C0006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rgb="FF006100"/>
      <name val="Tahoma"/>
      <family val="2"/>
      <scheme val="minor"/>
    </font>
    <font>
      <sz val="11"/>
      <color rgb="FF9C6500"/>
      <name val="Tahoma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rgb="FFFF00FF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FF00FF"/>
      <name val="Arial"/>
      <family val="2"/>
    </font>
    <font>
      <b/>
      <sz val="12"/>
      <color theme="1"/>
      <name val="Arial"/>
      <family val="2"/>
    </font>
    <font>
      <sz val="10"/>
      <color rgb="FF9C0006"/>
      <name val="Arial"/>
      <family val="2"/>
    </font>
    <font>
      <sz val="10"/>
      <color theme="0"/>
      <name val="Arial"/>
      <family val="2"/>
    </font>
    <font>
      <sz val="14"/>
      <name val="AngsanaUPC"/>
      <family val="1"/>
    </font>
    <font>
      <sz val="11"/>
      <color theme="0"/>
      <name val="Tahoma"/>
      <family val="2"/>
      <charset val="204"/>
      <scheme val="minor"/>
    </font>
    <font>
      <sz val="16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2"/>
      <name val="Arial"/>
      <family val="2"/>
    </font>
    <font>
      <sz val="14"/>
      <color theme="1"/>
      <name val="TH SarabunPSK"/>
      <family val="2"/>
    </font>
    <font>
      <sz val="11"/>
      <color rgb="FFFF0000"/>
      <name val="Tahoma"/>
      <family val="2"/>
      <scheme val="minor"/>
    </font>
    <font>
      <sz val="18"/>
      <color theme="1"/>
      <name val="Tahoma"/>
      <family val="2"/>
      <scheme val="minor"/>
    </font>
    <font>
      <sz val="26"/>
      <name val="Arial"/>
      <family val="2"/>
    </font>
    <font>
      <b/>
      <sz val="12"/>
      <color theme="1"/>
      <name val="Tahoma"/>
      <family val="2"/>
      <scheme val="minor"/>
    </font>
    <font>
      <sz val="9"/>
      <name val="Arial"/>
      <family val="2"/>
    </font>
    <font>
      <b/>
      <sz val="14"/>
      <color theme="1"/>
      <name val="Arial"/>
      <family val="2"/>
    </font>
    <font>
      <sz val="12"/>
      <name val="Tahoma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</patternFill>
    </fill>
  </fills>
  <borders count="9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tted">
        <color indexed="64"/>
      </bottom>
      <diagonal/>
    </border>
    <border>
      <left style="double">
        <color indexed="64"/>
      </left>
      <right/>
      <top/>
      <bottom/>
      <diagonal/>
    </border>
    <border>
      <left style="dotted">
        <color indexed="64"/>
      </left>
      <right/>
      <top style="double">
        <color indexed="64"/>
      </top>
      <bottom/>
      <diagonal/>
    </border>
    <border>
      <left style="dotted">
        <color auto="1"/>
      </left>
      <right style="double">
        <color indexed="64"/>
      </right>
      <top style="double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auto="1"/>
      </left>
      <right style="double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tted">
        <color indexed="64"/>
      </left>
      <right/>
      <top style="double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tted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indexed="64"/>
      </left>
      <right style="thin">
        <color indexed="64"/>
      </right>
      <top style="thick">
        <color rgb="FFFF0066"/>
      </top>
      <bottom style="thin">
        <color indexed="64"/>
      </bottom>
      <diagonal/>
    </border>
    <border>
      <left style="thin">
        <color indexed="64"/>
      </left>
      <right/>
      <top style="thick">
        <color rgb="FFFF0066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thick">
        <color rgb="FFFF0066"/>
      </top>
      <bottom style="thin">
        <color indexed="64"/>
      </bottom>
      <diagonal/>
    </border>
  </borders>
  <cellStyleXfs count="67">
    <xf numFmtId="0" fontId="0" fillId="0" borderId="0"/>
    <xf numFmtId="43" fontId="9" fillId="0" borderId="0" applyFont="0" applyFill="0" applyBorder="0" applyAlignment="0" applyProtection="0"/>
    <xf numFmtId="0" fontId="10" fillId="0" borderId="0"/>
    <xf numFmtId="0" fontId="16" fillId="0" borderId="0"/>
    <xf numFmtId="0" fontId="17" fillId="0" borderId="0"/>
    <xf numFmtId="189" fontId="13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32" fillId="2" borderId="0" applyNumberFormat="0" applyBorder="0" applyAlignment="0" applyProtection="0"/>
    <xf numFmtId="191" fontId="13" fillId="0" borderId="0" applyFont="0" applyFill="0" applyBorder="0" applyAlignment="0" applyProtection="0"/>
    <xf numFmtId="0" fontId="35" fillId="4" borderId="0" applyNumberFormat="0" applyBorder="0" applyAlignment="0" applyProtection="0"/>
    <xf numFmtId="0" fontId="36" fillId="2" borderId="0" applyNumberFormat="0" applyBorder="0" applyAlignment="0" applyProtection="0"/>
    <xf numFmtId="0" fontId="7" fillId="0" borderId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190" fontId="13" fillId="0" borderId="0" applyFont="0" applyFill="0" applyBorder="0" applyAlignment="0" applyProtection="0"/>
    <xf numFmtId="0" fontId="7" fillId="0" borderId="0"/>
    <xf numFmtId="190" fontId="13" fillId="0" borderId="0" applyFont="0" applyFill="0" applyBorder="0" applyAlignment="0" applyProtection="0"/>
    <xf numFmtId="0" fontId="13" fillId="0" borderId="0"/>
    <xf numFmtId="0" fontId="32" fillId="7" borderId="0" applyNumberFormat="0" applyBorder="0" applyAlignment="0" applyProtection="0"/>
    <xf numFmtId="0" fontId="32" fillId="9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8" borderId="0" applyNumberFormat="0" applyBorder="0" applyAlignment="0" applyProtection="0"/>
    <xf numFmtId="0" fontId="7" fillId="0" borderId="0"/>
    <xf numFmtId="43" fontId="13" fillId="0" borderId="0" applyFont="0" applyFill="0" applyBorder="0" applyAlignment="0" applyProtection="0"/>
    <xf numFmtId="0" fontId="17" fillId="0" borderId="0"/>
    <xf numFmtId="0" fontId="6" fillId="0" borderId="0"/>
    <xf numFmtId="0" fontId="6" fillId="0" borderId="0"/>
    <xf numFmtId="0" fontId="13" fillId="0" borderId="0"/>
    <xf numFmtId="212" fontId="9" fillId="0" borderId="0" applyFont="0" applyFill="0" applyBorder="0" applyAlignment="0" applyProtection="0"/>
    <xf numFmtId="0" fontId="5" fillId="0" borderId="0"/>
    <xf numFmtId="0" fontId="9" fillId="0" borderId="0"/>
    <xf numFmtId="0" fontId="35" fillId="4" borderId="0" applyNumberFormat="0" applyBorder="0" applyAlignment="0" applyProtection="0"/>
    <xf numFmtId="43" fontId="4" fillId="0" borderId="0" applyFont="0" applyFill="0" applyBorder="0" applyAlignment="0" applyProtection="0"/>
    <xf numFmtId="0" fontId="32" fillId="7" borderId="0" applyNumberFormat="0" applyBorder="0" applyAlignment="0" applyProtection="0"/>
    <xf numFmtId="43" fontId="4" fillId="0" borderId="0" applyFont="0" applyFill="0" applyBorder="0" applyAlignment="0" applyProtection="0"/>
    <xf numFmtId="188" fontId="9" fillId="0" borderId="0" applyFont="0" applyFill="0" applyBorder="0" applyAlignment="0" applyProtection="0"/>
    <xf numFmtId="0" fontId="48" fillId="0" borderId="0"/>
    <xf numFmtId="0" fontId="35" fillId="4" borderId="0" applyNumberFormat="0" applyBorder="0" applyAlignment="0" applyProtection="0"/>
    <xf numFmtId="0" fontId="9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8" fillId="6" borderId="0" applyNumberFormat="0" applyBorder="0" applyAlignment="0" applyProtection="0"/>
    <xf numFmtId="0" fontId="49" fillId="16" borderId="0" applyNumberFormat="0" applyBorder="0" applyAlignment="0" applyProtection="0"/>
    <xf numFmtId="188" fontId="9" fillId="0" borderId="0" applyFont="0" applyFill="0" applyBorder="0" applyAlignment="0" applyProtection="0"/>
    <xf numFmtId="0" fontId="37" fillId="5" borderId="0" applyNumberFormat="0" applyBorder="0" applyAlignment="0" applyProtection="0"/>
    <xf numFmtId="0" fontId="13" fillId="0" borderId="0"/>
    <xf numFmtId="212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5" fillId="4" borderId="0" applyNumberFormat="0" applyBorder="0" applyAlignment="0" applyProtection="0"/>
    <xf numFmtId="0" fontId="16" fillId="0" borderId="0"/>
    <xf numFmtId="0" fontId="13" fillId="0" borderId="0"/>
    <xf numFmtId="0" fontId="1" fillId="0" borderId="0"/>
    <xf numFmtId="188" fontId="9" fillId="0" borderId="0" applyFont="0" applyFill="0" applyBorder="0" applyAlignment="0" applyProtection="0"/>
    <xf numFmtId="43" fontId="13" fillId="0" borderId="0" applyFont="0" applyFill="0" applyBorder="0" applyAlignment="0" applyProtection="0"/>
    <xf numFmtId="188" fontId="13" fillId="0" borderId="0" applyFont="0" applyFill="0" applyBorder="0" applyAlignment="0" applyProtection="0"/>
  </cellStyleXfs>
  <cellXfs count="1618">
    <xf numFmtId="0" fontId="0" fillId="0" borderId="0" xfId="0"/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43" fontId="11" fillId="0" borderId="0" xfId="1" applyFont="1" applyFill="1" applyAlignment="1">
      <alignment vertical="center"/>
    </xf>
    <xf numFmtId="0" fontId="17" fillId="0" borderId="0" xfId="2" applyFont="1" applyFill="1" applyAlignment="1">
      <alignment horizontal="centerContinuous" vertical="center"/>
    </xf>
    <xf numFmtId="0" fontId="18" fillId="0" borderId="0" xfId="2" applyFont="1" applyFill="1" applyAlignment="1">
      <alignment horizontal="centerContinuous" vertical="center"/>
    </xf>
    <xf numFmtId="0" fontId="17" fillId="0" borderId="0" xfId="0" applyFont="1" applyFill="1"/>
    <xf numFmtId="0" fontId="11" fillId="0" borderId="0" xfId="3" applyFont="1" applyFill="1" applyBorder="1" applyAlignment="1">
      <alignment horizontal="center" vertical="center"/>
    </xf>
    <xf numFmtId="190" fontId="15" fillId="0" borderId="9" xfId="2" applyNumberFormat="1" applyFont="1" applyFill="1" applyBorder="1" applyAlignment="1">
      <alignment horizontal="center" vertical="center"/>
    </xf>
    <xf numFmtId="0" fontId="15" fillId="0" borderId="0" xfId="2" applyFont="1" applyFill="1" applyAlignment="1">
      <alignment horizontal="right" vertical="center"/>
    </xf>
    <xf numFmtId="189" fontId="15" fillId="0" borderId="0" xfId="1" applyNumberFormat="1" applyFont="1" applyFill="1" applyAlignment="1">
      <alignment vertical="center"/>
    </xf>
    <xf numFmtId="189" fontId="17" fillId="0" borderId="0" xfId="0" applyNumberFormat="1" applyFont="1" applyFill="1" applyAlignment="1">
      <alignment vertical="center"/>
    </xf>
    <xf numFmtId="0" fontId="11" fillId="0" borderId="0" xfId="3" applyFont="1" applyFill="1" applyBorder="1" applyAlignment="1">
      <alignment vertical="center"/>
    </xf>
    <xf numFmtId="0" fontId="15" fillId="0" borderId="13" xfId="2" applyFont="1" applyFill="1" applyBorder="1" applyAlignment="1">
      <alignment vertical="center"/>
    </xf>
    <xf numFmtId="191" fontId="15" fillId="0" borderId="0" xfId="2" applyNumberFormat="1" applyFont="1" applyFill="1" applyBorder="1" applyAlignment="1">
      <alignment vertical="center"/>
    </xf>
    <xf numFmtId="191" fontId="20" fillId="0" borderId="0" xfId="2" applyNumberFormat="1" applyFont="1" applyFill="1" applyBorder="1" applyAlignment="1">
      <alignment vertical="center"/>
    </xf>
    <xf numFmtId="192" fontId="15" fillId="0" borderId="14" xfId="2" applyNumberFormat="1" applyFont="1" applyFill="1" applyBorder="1" applyAlignment="1">
      <alignment vertical="center"/>
    </xf>
    <xf numFmtId="0" fontId="17" fillId="0" borderId="13" xfId="3" applyFont="1" applyFill="1" applyBorder="1" applyAlignment="1">
      <alignment vertical="center"/>
    </xf>
    <xf numFmtId="0" fontId="15" fillId="0" borderId="2" xfId="2" applyFont="1" applyFill="1" applyBorder="1" applyAlignment="1">
      <alignment horizontal="centerContinuous" vertical="center"/>
    </xf>
    <xf numFmtId="0" fontId="15" fillId="0" borderId="15" xfId="2" applyFont="1" applyFill="1" applyBorder="1" applyAlignment="1">
      <alignment horizontal="centerContinuous" vertical="center"/>
    </xf>
    <xf numFmtId="0" fontId="23" fillId="0" borderId="15" xfId="2" applyFont="1" applyFill="1" applyBorder="1" applyAlignment="1">
      <alignment horizontal="centerContinuous" vertical="center"/>
    </xf>
    <xf numFmtId="0" fontId="15" fillId="0" borderId="16" xfId="2" applyFont="1" applyFill="1" applyBorder="1" applyAlignment="1">
      <alignment horizontal="centerContinuous" vertical="center"/>
    </xf>
    <xf numFmtId="0" fontId="15" fillId="0" borderId="0" xfId="1" applyNumberFormat="1" applyFont="1" applyFill="1" applyAlignment="1">
      <alignment vertical="center"/>
    </xf>
    <xf numFmtId="0" fontId="17" fillId="0" borderId="6" xfId="0" applyFont="1" applyFill="1" applyBorder="1" applyAlignment="1">
      <alignment vertical="center"/>
    </xf>
    <xf numFmtId="190" fontId="15" fillId="0" borderId="17" xfId="0" applyNumberFormat="1" applyFont="1" applyFill="1" applyBorder="1" applyAlignment="1">
      <alignment horizontal="center" vertical="center"/>
    </xf>
    <xf numFmtId="0" fontId="17" fillId="0" borderId="0" xfId="4" applyFont="1" applyFill="1" applyBorder="1"/>
    <xf numFmtId="0" fontId="25" fillId="0" borderId="0" xfId="0" applyFont="1" applyFill="1" applyAlignment="1">
      <alignment horizontal="center" vertical="center"/>
    </xf>
    <xf numFmtId="189" fontId="12" fillId="0" borderId="0" xfId="1" applyNumberFormat="1" applyFont="1" applyFill="1" applyBorder="1" applyAlignment="1">
      <alignment vertical="center"/>
    </xf>
    <xf numFmtId="189" fontId="11" fillId="0" borderId="0" xfId="0" applyNumberFormat="1" applyFont="1" applyFill="1" applyBorder="1" applyAlignment="1">
      <alignment horizontal="center" vertical="center"/>
    </xf>
    <xf numFmtId="43" fontId="11" fillId="0" borderId="0" xfId="5" applyNumberFormat="1" applyFont="1" applyFill="1" applyBorder="1" applyAlignment="1">
      <alignment vertical="center"/>
    </xf>
    <xf numFmtId="0" fontId="17" fillId="0" borderId="13" xfId="2" quotePrefix="1" applyFont="1" applyFill="1" applyBorder="1" applyAlignment="1">
      <alignment horizontal="left" vertical="center"/>
    </xf>
    <xf numFmtId="191" fontId="17" fillId="0" borderId="0" xfId="2" applyNumberFormat="1" applyFont="1" applyFill="1" applyBorder="1" applyAlignment="1">
      <alignment vertical="center"/>
    </xf>
    <xf numFmtId="191" fontId="22" fillId="0" borderId="0" xfId="2" applyNumberFormat="1" applyFont="1" applyFill="1" applyBorder="1" applyAlignment="1">
      <alignment vertical="center"/>
    </xf>
    <xf numFmtId="192" fontId="17" fillId="0" borderId="14" xfId="2" applyNumberFormat="1" applyFont="1" applyFill="1" applyBorder="1" applyAlignment="1">
      <alignment vertical="center"/>
    </xf>
    <xf numFmtId="194" fontId="17" fillId="0" borderId="13" xfId="3" applyNumberFormat="1" applyFont="1" applyFill="1" applyBorder="1" applyAlignment="1" applyProtection="1">
      <alignment horizontal="left" vertical="center"/>
    </xf>
    <xf numFmtId="189" fontId="17" fillId="0" borderId="19" xfId="1" applyNumberFormat="1" applyFont="1" applyFill="1" applyBorder="1" applyAlignment="1">
      <alignment horizontal="right" vertical="center"/>
    </xf>
    <xf numFmtId="189" fontId="17" fillId="0" borderId="11" xfId="1" applyNumberFormat="1" applyFont="1" applyFill="1" applyBorder="1" applyAlignment="1">
      <alignment horizontal="right" vertical="center"/>
    </xf>
    <xf numFmtId="189" fontId="17" fillId="0" borderId="20" xfId="1" applyNumberFormat="1" applyFont="1" applyFill="1" applyBorder="1" applyAlignment="1">
      <alignment horizontal="right" vertical="center"/>
    </xf>
    <xf numFmtId="189" fontId="22" fillId="0" borderId="21" xfId="1" applyNumberFormat="1" applyFont="1" applyFill="1" applyBorder="1" applyAlignment="1">
      <alignment horizontal="right" vertical="center"/>
    </xf>
    <xf numFmtId="193" fontId="14" fillId="0" borderId="13" xfId="1" applyNumberFormat="1" applyFont="1" applyFill="1" applyBorder="1" applyAlignment="1">
      <alignment horizontal="right" vertical="center"/>
    </xf>
    <xf numFmtId="0" fontId="15" fillId="0" borderId="22" xfId="2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189" fontId="15" fillId="0" borderId="0" xfId="1" applyNumberFormat="1" applyFont="1" applyFill="1" applyAlignment="1">
      <alignment horizontal="center" vertical="center"/>
    </xf>
    <xf numFmtId="0" fontId="17" fillId="0" borderId="23" xfId="0" applyFont="1" applyFill="1" applyBorder="1" applyAlignment="1">
      <alignment vertical="center"/>
    </xf>
    <xf numFmtId="3" fontId="15" fillId="0" borderId="0" xfId="4" applyNumberFormat="1" applyFont="1" applyFill="1" applyBorder="1" applyAlignment="1">
      <alignment horizontal="center"/>
    </xf>
    <xf numFmtId="189" fontId="11" fillId="0" borderId="0" xfId="0" applyNumberFormat="1" applyFont="1" applyFill="1" applyAlignment="1">
      <alignment horizontal="center" vertical="center"/>
    </xf>
    <xf numFmtId="189" fontId="11" fillId="0" borderId="0" xfId="1" applyNumberFormat="1" applyFont="1" applyFill="1" applyBorder="1" applyAlignment="1">
      <alignment vertical="center"/>
    </xf>
    <xf numFmtId="194" fontId="11" fillId="0" borderId="0" xfId="3" applyNumberFormat="1" applyFont="1" applyFill="1" applyBorder="1" applyAlignment="1" applyProtection="1">
      <alignment horizontal="left" vertical="center"/>
    </xf>
    <xf numFmtId="0" fontId="17" fillId="0" borderId="28" xfId="2" quotePrefix="1" applyFont="1" applyFill="1" applyBorder="1" applyAlignment="1">
      <alignment horizontal="left" vertical="center"/>
    </xf>
    <xf numFmtId="191" fontId="17" fillId="0" borderId="29" xfId="2" applyNumberFormat="1" applyFont="1" applyFill="1" applyBorder="1" applyAlignment="1">
      <alignment vertical="center"/>
    </xf>
    <xf numFmtId="191" fontId="22" fillId="0" borderId="29" xfId="2" applyNumberFormat="1" applyFont="1" applyFill="1" applyBorder="1" applyAlignment="1">
      <alignment vertical="center"/>
    </xf>
    <xf numFmtId="0" fontId="17" fillId="0" borderId="13" xfId="2" applyFont="1" applyFill="1" applyBorder="1" applyAlignment="1">
      <alignment vertical="center"/>
    </xf>
    <xf numFmtId="4" fontId="17" fillId="0" borderId="30" xfId="2" applyNumberFormat="1" applyFont="1" applyFill="1" applyBorder="1" applyAlignment="1">
      <alignment vertical="center"/>
    </xf>
    <xf numFmtId="4" fontId="27" fillId="0" borderId="11" xfId="2" applyNumberFormat="1" applyFont="1" applyFill="1" applyBorder="1" applyAlignment="1">
      <alignment vertical="center"/>
    </xf>
    <xf numFmtId="195" fontId="17" fillId="0" borderId="21" xfId="2" applyNumberFormat="1" applyFont="1" applyFill="1" applyBorder="1" applyAlignment="1">
      <alignment vertical="center"/>
    </xf>
    <xf numFmtId="195" fontId="17" fillId="0" borderId="21" xfId="2" applyNumberFormat="1" applyFont="1" applyFill="1" applyBorder="1" applyAlignment="1">
      <alignment horizontal="right" vertical="center"/>
    </xf>
    <xf numFmtId="189" fontId="17" fillId="0" borderId="0" xfId="1" applyNumberFormat="1" applyFont="1" applyFill="1" applyAlignment="1">
      <alignment horizontal="center" vertical="center"/>
    </xf>
    <xf numFmtId="196" fontId="17" fillId="0" borderId="0" xfId="0" applyNumberFormat="1" applyFont="1" applyFill="1" applyAlignment="1">
      <alignment vertical="center"/>
    </xf>
    <xf numFmtId="196" fontId="11" fillId="0" borderId="0" xfId="0" applyNumberFormat="1" applyFont="1" applyFill="1" applyAlignment="1">
      <alignment horizontal="center" vertical="center"/>
    </xf>
    <xf numFmtId="2" fontId="17" fillId="0" borderId="0" xfId="0" applyNumberFormat="1" applyFont="1" applyFill="1" applyAlignment="1">
      <alignment vertical="center"/>
    </xf>
    <xf numFmtId="189" fontId="15" fillId="0" borderId="0" xfId="1" applyNumberFormat="1" applyFont="1" applyFill="1" applyBorder="1"/>
    <xf numFmtId="192" fontId="17" fillId="0" borderId="35" xfId="2" applyNumberFormat="1" applyFont="1" applyFill="1" applyBorder="1" applyAlignment="1">
      <alignment vertical="center"/>
    </xf>
    <xf numFmtId="43" fontId="17" fillId="0" borderId="0" xfId="0" applyNumberFormat="1" applyFont="1" applyFill="1" applyAlignment="1">
      <alignment vertical="center"/>
    </xf>
    <xf numFmtId="43" fontId="11" fillId="0" borderId="0" xfId="0" applyNumberFormat="1" applyFont="1" applyFill="1" applyAlignment="1">
      <alignment horizontal="center" vertical="center"/>
    </xf>
    <xf numFmtId="0" fontId="15" fillId="0" borderId="13" xfId="2" quotePrefix="1" applyFont="1" applyFill="1" applyBorder="1" applyAlignment="1">
      <alignment horizontal="left" vertical="center"/>
    </xf>
    <xf numFmtId="0" fontId="17" fillId="0" borderId="42" xfId="0" applyFont="1" applyFill="1" applyBorder="1" applyAlignment="1">
      <alignment vertical="center"/>
    </xf>
    <xf numFmtId="0" fontId="17" fillId="0" borderId="8" xfId="2" quotePrefix="1" applyFont="1" applyFill="1" applyBorder="1" applyAlignment="1">
      <alignment horizontal="left" vertical="center"/>
    </xf>
    <xf numFmtId="191" fontId="17" fillId="0" borderId="1" xfId="2" applyNumberFormat="1" applyFont="1" applyFill="1" applyBorder="1" applyAlignment="1">
      <alignment vertical="center"/>
    </xf>
    <xf numFmtId="191" fontId="22" fillId="0" borderId="1" xfId="2" applyNumberFormat="1" applyFont="1" applyFill="1" applyBorder="1" applyAlignment="1">
      <alignment vertical="center"/>
    </xf>
    <xf numFmtId="192" fontId="17" fillId="0" borderId="46" xfId="2" applyNumberFormat="1" applyFont="1" applyFill="1" applyBorder="1" applyAlignment="1">
      <alignment vertical="center"/>
    </xf>
    <xf numFmtId="0" fontId="17" fillId="0" borderId="8" xfId="2" applyFont="1" applyFill="1" applyBorder="1" applyAlignment="1">
      <alignment vertical="center"/>
    </xf>
    <xf numFmtId="199" fontId="15" fillId="0" borderId="52" xfId="2" applyNumberFormat="1" applyFont="1" applyFill="1" applyBorder="1" applyAlignment="1">
      <alignment vertical="center"/>
    </xf>
    <xf numFmtId="199" fontId="20" fillId="0" borderId="52" xfId="2" applyNumberFormat="1" applyFont="1" applyFill="1" applyBorder="1" applyAlignment="1">
      <alignment vertical="center"/>
    </xf>
    <xf numFmtId="0" fontId="15" fillId="0" borderId="53" xfId="2" applyFont="1" applyFill="1" applyBorder="1" applyAlignment="1" applyProtection="1">
      <alignment horizontal="centerContinuous" vertical="center"/>
      <protection locked="0"/>
    </xf>
    <xf numFmtId="4" fontId="15" fillId="0" borderId="54" xfId="2" applyNumberFormat="1" applyFont="1" applyFill="1" applyBorder="1" applyAlignment="1">
      <alignment vertical="center"/>
    </xf>
    <xf numFmtId="4" fontId="26" fillId="0" borderId="55" xfId="2" applyNumberFormat="1" applyFont="1" applyFill="1" applyBorder="1" applyAlignment="1">
      <alignment vertical="center"/>
    </xf>
    <xf numFmtId="195" fontId="15" fillId="0" borderId="56" xfId="2" applyNumberFormat="1" applyFont="1" applyFill="1" applyBorder="1" applyAlignment="1">
      <alignment vertical="center"/>
    </xf>
    <xf numFmtId="4" fontId="15" fillId="0" borderId="55" xfId="2" applyNumberFormat="1" applyFont="1" applyFill="1" applyBorder="1" applyAlignment="1">
      <alignment vertical="center"/>
    </xf>
    <xf numFmtId="0" fontId="17" fillId="0" borderId="0" xfId="4" applyFont="1" applyFill="1" applyAlignment="1">
      <alignment horizontal="right" vertical="center"/>
    </xf>
    <xf numFmtId="0" fontId="17" fillId="0" borderId="0" xfId="1" applyNumberFormat="1" applyFont="1" applyFill="1" applyAlignment="1">
      <alignment vertical="center"/>
    </xf>
    <xf numFmtId="189" fontId="17" fillId="0" borderId="0" xfId="1" applyNumberFormat="1" applyFont="1" applyFill="1" applyAlignment="1">
      <alignment vertical="center"/>
    </xf>
    <xf numFmtId="189" fontId="17" fillId="0" borderId="0" xfId="4" applyNumberFormat="1" applyFont="1" applyFill="1" applyBorder="1"/>
    <xf numFmtId="200" fontId="11" fillId="0" borderId="0" xfId="0" applyNumberFormat="1" applyFont="1" applyFill="1" applyAlignment="1">
      <alignment horizontal="center" vertical="center"/>
    </xf>
    <xf numFmtId="199" fontId="17" fillId="0" borderId="0" xfId="2" applyNumberFormat="1" applyFont="1" applyFill="1" applyBorder="1" applyAlignment="1">
      <alignment vertical="center"/>
    </xf>
    <xf numFmtId="199" fontId="22" fillId="0" borderId="0" xfId="2" applyNumberFormat="1" applyFont="1" applyFill="1" applyBorder="1" applyAlignment="1">
      <alignment vertical="center"/>
    </xf>
    <xf numFmtId="0" fontId="17" fillId="0" borderId="0" xfId="2" applyFont="1" applyFill="1" applyBorder="1" applyAlignment="1">
      <alignment vertical="center"/>
    </xf>
    <xf numFmtId="0" fontId="17" fillId="0" borderId="0" xfId="1" applyNumberFormat="1" applyFont="1" applyFill="1" applyBorder="1" applyAlignment="1">
      <alignment horizontal="right" vertical="center"/>
    </xf>
    <xf numFmtId="0" fontId="17" fillId="0" borderId="0" xfId="2" applyFont="1" applyFill="1" applyAlignment="1">
      <alignment vertical="center"/>
    </xf>
    <xf numFmtId="4" fontId="17" fillId="0" borderId="0" xfId="2" applyNumberFormat="1" applyFont="1" applyFill="1" applyBorder="1" applyAlignment="1">
      <alignment vertical="center"/>
    </xf>
    <xf numFmtId="0" fontId="18" fillId="0" borderId="0" xfId="2" applyFont="1" applyFill="1" applyBorder="1" applyAlignment="1">
      <alignment vertical="center"/>
    </xf>
    <xf numFmtId="0" fontId="24" fillId="0" borderId="0" xfId="4" applyFont="1" applyFill="1" applyAlignment="1">
      <alignment vertical="center"/>
    </xf>
    <xf numFmtId="0" fontId="17" fillId="0" borderId="0" xfId="4" applyFont="1" applyFill="1" applyAlignment="1">
      <alignment vertical="center"/>
    </xf>
    <xf numFmtId="0" fontId="15" fillId="0" borderId="0" xfId="4" applyFont="1" applyFill="1" applyAlignment="1">
      <alignment vertical="center"/>
    </xf>
    <xf numFmtId="189" fontId="17" fillId="0" borderId="0" xfId="4" applyNumberFormat="1" applyFont="1" applyFill="1" applyBorder="1" applyAlignment="1">
      <alignment vertical="center"/>
    </xf>
    <xf numFmtId="189" fontId="15" fillId="0" borderId="0" xfId="4" applyNumberFormat="1" applyFont="1" applyFill="1" applyBorder="1" applyAlignment="1">
      <alignment vertical="center"/>
    </xf>
    <xf numFmtId="199" fontId="17" fillId="0" borderId="1" xfId="2" applyNumberFormat="1" applyFont="1" applyFill="1" applyBorder="1" applyAlignment="1">
      <alignment vertical="center"/>
    </xf>
    <xf numFmtId="199" fontId="22" fillId="0" borderId="1" xfId="2" applyNumberFormat="1" applyFont="1" applyFill="1" applyBorder="1" applyAlignment="1">
      <alignment vertical="center"/>
    </xf>
    <xf numFmtId="0" fontId="24" fillId="0" borderId="0" xfId="2" applyFont="1" applyFill="1" applyAlignment="1">
      <alignment horizontal="left" vertical="center"/>
    </xf>
    <xf numFmtId="0" fontId="15" fillId="0" borderId="12" xfId="2" quotePrefix="1" applyFont="1" applyFill="1" applyBorder="1" applyAlignment="1">
      <alignment horizontal="left" vertical="center"/>
    </xf>
    <xf numFmtId="37" fontId="17" fillId="0" borderId="52" xfId="2" applyNumberFormat="1" applyFont="1" applyFill="1" applyBorder="1" applyAlignment="1">
      <alignment vertical="center"/>
    </xf>
    <xf numFmtId="37" fontId="22" fillId="0" borderId="52" xfId="2" applyNumberFormat="1" applyFont="1" applyFill="1" applyBorder="1" applyAlignment="1">
      <alignment vertical="center"/>
    </xf>
    <xf numFmtId="3" fontId="17" fillId="0" borderId="0" xfId="4" applyNumberFormat="1" applyFont="1" applyFill="1" applyBorder="1" applyAlignment="1">
      <alignment horizontal="center"/>
    </xf>
    <xf numFmtId="198" fontId="15" fillId="0" borderId="0" xfId="2" applyNumberFormat="1" applyFont="1" applyFill="1" applyBorder="1" applyAlignment="1">
      <alignment vertical="center"/>
    </xf>
    <xf numFmtId="198" fontId="20" fillId="0" borderId="0" xfId="2" applyNumberFormat="1" applyFont="1" applyFill="1" applyBorder="1" applyAlignment="1">
      <alignment vertical="center"/>
    </xf>
    <xf numFmtId="198" fontId="29" fillId="0" borderId="0" xfId="0" applyNumberFormat="1" applyFont="1" applyFill="1"/>
    <xf numFmtId="0" fontId="15" fillId="0" borderId="10" xfId="2" applyFont="1" applyFill="1" applyBorder="1" applyAlignment="1">
      <alignment horizontal="center" vertical="center"/>
    </xf>
    <xf numFmtId="198" fontId="17" fillId="0" borderId="0" xfId="2" applyNumberFormat="1" applyFont="1" applyFill="1" applyBorder="1" applyAlignment="1">
      <alignment vertical="center"/>
    </xf>
    <xf numFmtId="198" fontId="22" fillId="0" borderId="0" xfId="2" applyNumberFormat="1" applyFont="1" applyFill="1" applyBorder="1" applyAlignment="1">
      <alignment vertical="center"/>
    </xf>
    <xf numFmtId="198" fontId="17" fillId="0" borderId="29" xfId="2" applyNumberFormat="1" applyFont="1" applyFill="1" applyBorder="1" applyAlignment="1">
      <alignment vertical="center"/>
    </xf>
    <xf numFmtId="198" fontId="22" fillId="0" borderId="29" xfId="2" applyNumberFormat="1" applyFont="1" applyFill="1" applyBorder="1" applyAlignment="1">
      <alignment vertical="center"/>
    </xf>
    <xf numFmtId="0" fontId="15" fillId="0" borderId="13" xfId="2" applyFont="1" applyFill="1" applyBorder="1" applyAlignment="1">
      <alignment horizontal="left" vertical="center"/>
    </xf>
    <xf numFmtId="4" fontId="27" fillId="0" borderId="11" xfId="1" applyNumberFormat="1" applyFont="1" applyFill="1" applyBorder="1" applyAlignment="1">
      <alignment horizontal="right" vertical="center"/>
    </xf>
    <xf numFmtId="43" fontId="15" fillId="0" borderId="0" xfId="1" applyFont="1" applyFill="1" applyAlignment="1">
      <alignment horizontal="center" vertical="center"/>
    </xf>
    <xf numFmtId="196" fontId="17" fillId="0" borderId="0" xfId="1" applyNumberFormat="1" applyFont="1" applyFill="1" applyAlignment="1">
      <alignment vertical="center"/>
    </xf>
    <xf numFmtId="4" fontId="17" fillId="0" borderId="57" xfId="2" applyNumberFormat="1" applyFont="1" applyFill="1" applyBorder="1" applyAlignment="1">
      <alignment vertical="center"/>
    </xf>
    <xf numFmtId="43" fontId="17" fillId="0" borderId="0" xfId="1" applyFont="1" applyFill="1" applyAlignment="1">
      <alignment horizontal="center" vertical="center"/>
    </xf>
    <xf numFmtId="189" fontId="15" fillId="0" borderId="0" xfId="4" applyNumberFormat="1" applyFont="1" applyFill="1" applyAlignment="1">
      <alignment vertical="center"/>
    </xf>
    <xf numFmtId="0" fontId="17" fillId="0" borderId="0" xfId="4" applyFont="1" applyFill="1" applyBorder="1" applyAlignment="1">
      <alignment vertical="center"/>
    </xf>
    <xf numFmtId="0" fontId="15" fillId="0" borderId="0" xfId="4" applyFont="1" applyFill="1" applyBorder="1" applyAlignment="1">
      <alignment vertical="center"/>
    </xf>
    <xf numFmtId="198" fontId="17" fillId="0" borderId="1" xfId="2" applyNumberFormat="1" applyFont="1" applyFill="1" applyBorder="1" applyAlignment="1">
      <alignment vertical="center"/>
    </xf>
    <xf numFmtId="198" fontId="22" fillId="0" borderId="1" xfId="2" applyNumberFormat="1" applyFont="1" applyFill="1" applyBorder="1" applyAlignment="1">
      <alignment vertical="center"/>
    </xf>
    <xf numFmtId="0" fontId="18" fillId="0" borderId="0" xfId="2" applyFont="1" applyFill="1" applyAlignment="1">
      <alignment vertical="center"/>
    </xf>
    <xf numFmtId="4" fontId="17" fillId="0" borderId="0" xfId="2" applyNumberFormat="1" applyFont="1" applyFill="1" applyAlignment="1">
      <alignment vertical="center"/>
    </xf>
    <xf numFmtId="0" fontId="11" fillId="0" borderId="0" xfId="1" applyNumberFormat="1" applyFont="1" applyFill="1" applyAlignment="1">
      <alignment vertical="center"/>
    </xf>
    <xf numFmtId="0" fontId="30" fillId="0" borderId="0" xfId="2" applyFont="1" applyFill="1" applyAlignment="1">
      <alignment horizontal="left" vertical="center"/>
    </xf>
    <xf numFmtId="37" fontId="22" fillId="0" borderId="15" xfId="2" applyNumberFormat="1" applyFont="1" applyFill="1" applyBorder="1" applyAlignment="1">
      <alignment vertical="center"/>
    </xf>
    <xf numFmtId="196" fontId="15" fillId="0" borderId="0" xfId="1" applyNumberFormat="1" applyFont="1" applyFill="1" applyBorder="1" applyAlignment="1">
      <alignment vertical="center"/>
    </xf>
    <xf numFmtId="191" fontId="20" fillId="0" borderId="0" xfId="1" applyNumberFormat="1" applyFont="1" applyFill="1" applyBorder="1" applyAlignment="1">
      <alignment vertical="center"/>
    </xf>
    <xf numFmtId="2" fontId="15" fillId="0" borderId="0" xfId="1" applyNumberFormat="1" applyFont="1" applyFill="1" applyBorder="1" applyAlignment="1">
      <alignment vertical="center"/>
    </xf>
    <xf numFmtId="198" fontId="20" fillId="0" borderId="0" xfId="1" applyNumberFormat="1" applyFont="1" applyFill="1" applyBorder="1" applyAlignment="1">
      <alignment vertical="center"/>
    </xf>
    <xf numFmtId="0" fontId="22" fillId="0" borderId="0" xfId="1" applyNumberFormat="1" applyFont="1" applyFill="1" applyAlignment="1">
      <alignment horizontal="center" vertical="center"/>
    </xf>
    <xf numFmtId="191" fontId="15" fillId="0" borderId="0" xfId="1" applyNumberFormat="1" applyFont="1" applyFill="1" applyBorder="1" applyAlignment="1">
      <alignment vertical="center"/>
    </xf>
    <xf numFmtId="3" fontId="17" fillId="0" borderId="0" xfId="1" applyNumberFormat="1" applyFont="1" applyFill="1" applyBorder="1" applyAlignment="1">
      <alignment vertical="center"/>
    </xf>
    <xf numFmtId="191" fontId="22" fillId="0" borderId="0" xfId="1" applyNumberFormat="1" applyFont="1" applyFill="1" applyBorder="1" applyAlignment="1">
      <alignment vertical="center"/>
    </xf>
    <xf numFmtId="3" fontId="17" fillId="0" borderId="31" xfId="1" applyNumberFormat="1" applyFont="1" applyFill="1" applyBorder="1" applyAlignment="1">
      <alignment vertical="center"/>
    </xf>
    <xf numFmtId="191" fontId="22" fillId="0" borderId="1" xfId="1" applyNumberFormat="1" applyFont="1" applyFill="1" applyBorder="1" applyAlignment="1">
      <alignment vertical="center"/>
    </xf>
    <xf numFmtId="2" fontId="17" fillId="0" borderId="0" xfId="2" applyNumberFormat="1" applyFont="1" applyFill="1" applyAlignment="1">
      <alignment vertical="center"/>
    </xf>
    <xf numFmtId="2" fontId="17" fillId="0" borderId="0" xfId="1" applyNumberFormat="1" applyFont="1" applyFill="1" applyAlignment="1">
      <alignment vertical="center"/>
    </xf>
    <xf numFmtId="0" fontId="11" fillId="0" borderId="0" xfId="2" applyFont="1" applyFill="1" applyBorder="1" applyAlignment="1">
      <alignment vertical="center"/>
    </xf>
    <xf numFmtId="0" fontId="11" fillId="0" borderId="0" xfId="2" applyFont="1" applyFill="1" applyAlignment="1">
      <alignment vertical="center"/>
    </xf>
    <xf numFmtId="0" fontId="15" fillId="0" borderId="0" xfId="0" applyFont="1" applyFill="1" applyAlignment="1">
      <alignment horizontal="left" vertical="center"/>
    </xf>
    <xf numFmtId="198" fontId="17" fillId="0" borderId="0" xfId="2" applyNumberFormat="1" applyFont="1" applyFill="1" applyAlignment="1">
      <alignment vertical="center"/>
    </xf>
    <xf numFmtId="191" fontId="17" fillId="0" borderId="0" xfId="2" applyNumberFormat="1" applyFont="1" applyFill="1" applyAlignment="1">
      <alignment vertical="center"/>
    </xf>
    <xf numFmtId="0" fontId="14" fillId="0" borderId="0" xfId="0" applyFont="1" applyFill="1" applyAlignment="1">
      <alignment horizontal="left" vertical="center" indent="2"/>
    </xf>
    <xf numFmtId="189" fontId="17" fillId="0" borderId="0" xfId="2" applyNumberFormat="1" applyFont="1" applyFill="1" applyAlignment="1">
      <alignment vertical="center"/>
    </xf>
    <xf numFmtId="189" fontId="17" fillId="0" borderId="59" xfId="1" applyNumberFormat="1" applyFont="1" applyFill="1" applyBorder="1" applyAlignment="1">
      <alignment horizontal="right" vertical="center"/>
    </xf>
    <xf numFmtId="189" fontId="17" fillId="0" borderId="60" xfId="1" applyNumberFormat="1" applyFont="1" applyFill="1" applyBorder="1" applyAlignment="1">
      <alignment horizontal="right" vertical="center"/>
    </xf>
    <xf numFmtId="189" fontId="22" fillId="0" borderId="61" xfId="1" applyNumberFormat="1" applyFont="1" applyFill="1" applyBorder="1" applyAlignment="1">
      <alignment horizontal="right" vertical="center"/>
    </xf>
    <xf numFmtId="193" fontId="14" fillId="0" borderId="8" xfId="1" applyNumberFormat="1" applyFont="1" applyFill="1" applyBorder="1" applyAlignment="1">
      <alignment horizontal="right" vertical="center"/>
    </xf>
    <xf numFmtId="189" fontId="15" fillId="0" borderId="0" xfId="1" applyNumberFormat="1" applyFont="1" applyFill="1" applyBorder="1" applyAlignment="1">
      <alignment horizontal="center"/>
    </xf>
    <xf numFmtId="0" fontId="11" fillId="0" borderId="0" xfId="1" applyNumberFormat="1" applyFont="1" applyFill="1" applyBorder="1" applyAlignment="1">
      <alignment horizontal="center" vertical="center"/>
    </xf>
    <xf numFmtId="0" fontId="17" fillId="0" borderId="0" xfId="2" applyFont="1" applyFill="1" applyBorder="1" applyAlignment="1">
      <alignment horizontal="left" vertical="center" indent="2"/>
    </xf>
    <xf numFmtId="0" fontId="15" fillId="0" borderId="51" xfId="3" applyFont="1" applyFill="1" applyBorder="1" applyAlignment="1">
      <alignment horizontal="left" vertical="center"/>
    </xf>
    <xf numFmtId="189" fontId="15" fillId="0" borderId="54" xfId="1" applyNumberFormat="1" applyFont="1" applyFill="1" applyBorder="1" applyAlignment="1">
      <alignment horizontal="right" vertical="center"/>
    </xf>
    <xf numFmtId="189" fontId="20" fillId="0" borderId="54" xfId="1" applyNumberFormat="1" applyFont="1" applyFill="1" applyBorder="1" applyAlignment="1">
      <alignment horizontal="right" vertical="center"/>
    </xf>
    <xf numFmtId="193" fontId="31" fillId="0" borderId="51" xfId="1" applyNumberFormat="1" applyFont="1" applyFill="1" applyBorder="1" applyAlignment="1">
      <alignment horizontal="right" vertical="center"/>
    </xf>
    <xf numFmtId="0" fontId="31" fillId="0" borderId="0" xfId="1" applyNumberFormat="1" applyFont="1" applyFill="1" applyBorder="1" applyAlignment="1">
      <alignment horizontal="right" vertical="center"/>
    </xf>
    <xf numFmtId="189" fontId="12" fillId="0" borderId="0" xfId="0" applyNumberFormat="1" applyFont="1" applyFill="1" applyBorder="1" applyAlignment="1">
      <alignment horizontal="center" vertical="center"/>
    </xf>
    <xf numFmtId="0" fontId="12" fillId="0" borderId="0" xfId="3" applyFont="1" applyFill="1" applyBorder="1" applyAlignment="1">
      <alignment horizontal="left" vertical="center"/>
    </xf>
    <xf numFmtId="0" fontId="17" fillId="0" borderId="0" xfId="3" applyFont="1" applyFill="1" applyAlignment="1">
      <alignment vertical="center"/>
    </xf>
    <xf numFmtId="189" fontId="22" fillId="0" borderId="0" xfId="0" applyNumberFormat="1" applyFont="1" applyFill="1" applyAlignment="1">
      <alignment vertical="center"/>
    </xf>
    <xf numFmtId="193" fontId="14" fillId="0" borderId="15" xfId="1" applyNumberFormat="1" applyFont="1" applyFill="1" applyBorder="1" applyAlignment="1">
      <alignment horizontal="right" vertical="center"/>
    </xf>
    <xf numFmtId="0" fontId="14" fillId="0" borderId="0" xfId="1" applyNumberFormat="1" applyFont="1" applyFill="1" applyBorder="1" applyAlignment="1">
      <alignment horizontal="right" vertical="center"/>
    </xf>
    <xf numFmtId="41" fontId="17" fillId="0" borderId="0" xfId="0" applyNumberFormat="1" applyFont="1" applyFill="1" applyAlignment="1">
      <alignment vertical="center"/>
    </xf>
    <xf numFmtId="189" fontId="11" fillId="0" borderId="0" xfId="2" applyNumberFormat="1" applyFont="1" applyFill="1" applyBorder="1" applyAlignment="1">
      <alignment vertical="center"/>
    </xf>
    <xf numFmtId="193" fontId="14" fillId="0" borderId="0" xfId="1" applyNumberFormat="1" applyFont="1" applyFill="1" applyBorder="1" applyAlignment="1">
      <alignment horizontal="right" vertical="center"/>
    </xf>
    <xf numFmtId="0" fontId="24" fillId="0" borderId="0" xfId="4" applyFont="1" applyFill="1" applyBorder="1" applyAlignment="1">
      <alignment vertical="center"/>
    </xf>
    <xf numFmtId="3" fontId="15" fillId="0" borderId="0" xfId="4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24" fillId="0" borderId="0" xfId="4" applyFont="1" applyFill="1" applyBorder="1" applyAlignment="1">
      <alignment horizontal="center" vertical="center"/>
    </xf>
    <xf numFmtId="0" fontId="17" fillId="0" borderId="0" xfId="4" applyFont="1" applyFill="1" applyBorder="1" applyAlignment="1">
      <alignment horizontal="center" vertical="center"/>
    </xf>
    <xf numFmtId="0" fontId="17" fillId="0" borderId="0" xfId="4" applyFont="1" applyFill="1" applyBorder="1" applyAlignment="1">
      <alignment horizontal="left" vertical="center"/>
    </xf>
    <xf numFmtId="3" fontId="17" fillId="0" borderId="0" xfId="4" applyNumberFormat="1" applyFont="1" applyFill="1" applyBorder="1" applyAlignment="1">
      <alignment horizontal="center" vertical="center"/>
    </xf>
    <xf numFmtId="0" fontId="28" fillId="0" borderId="0" xfId="4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43" fontId="11" fillId="0" borderId="0" xfId="5" applyNumberFormat="1" applyFont="1" applyFill="1" applyAlignment="1">
      <alignment vertical="center"/>
    </xf>
    <xf numFmtId="0" fontId="17" fillId="0" borderId="0" xfId="2" applyFont="1" applyFill="1" applyBorder="1" applyAlignment="1">
      <alignment horizontal="left" vertical="center"/>
    </xf>
    <xf numFmtId="189" fontId="17" fillId="0" borderId="0" xfId="0" applyNumberFormat="1" applyFont="1" applyFill="1"/>
    <xf numFmtId="189" fontId="17" fillId="0" borderId="0" xfId="1" applyNumberFormat="1" applyFont="1" applyFill="1" applyBorder="1" applyAlignment="1">
      <alignment horizontal="center" vertical="center"/>
    </xf>
    <xf numFmtId="189" fontId="15" fillId="0" borderId="0" xfId="1" applyNumberFormat="1" applyFont="1" applyFill="1" applyBorder="1" applyAlignment="1">
      <alignment horizontal="center" vertical="center"/>
    </xf>
    <xf numFmtId="189" fontId="15" fillId="0" borderId="0" xfId="1" applyNumberFormat="1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189" fontId="12" fillId="0" borderId="0" xfId="1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189" fontId="11" fillId="0" borderId="0" xfId="0" applyNumberFormat="1" applyFont="1" applyFill="1" applyAlignment="1">
      <alignment vertical="center"/>
    </xf>
    <xf numFmtId="201" fontId="17" fillId="0" borderId="14" xfId="2" applyNumberFormat="1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189" fontId="11" fillId="0" borderId="0" xfId="2" applyNumberFormat="1" applyFont="1" applyFill="1" applyAlignment="1">
      <alignment vertical="center"/>
    </xf>
    <xf numFmtId="199" fontId="17" fillId="0" borderId="31" xfId="2" applyNumberFormat="1" applyFont="1" applyFill="1" applyBorder="1" applyAlignment="1">
      <alignment vertical="center"/>
    </xf>
    <xf numFmtId="201" fontId="17" fillId="0" borderId="46" xfId="2" applyNumberFormat="1" applyFont="1" applyFill="1" applyBorder="1" applyAlignment="1">
      <alignment vertical="center"/>
    </xf>
    <xf numFmtId="0" fontId="20" fillId="0" borderId="22" xfId="2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37" fontId="17" fillId="0" borderId="0" xfId="2" applyNumberFormat="1" applyFont="1" applyFill="1" applyBorder="1" applyAlignment="1">
      <alignment vertical="center"/>
    </xf>
    <xf numFmtId="37" fontId="22" fillId="0" borderId="0" xfId="2" applyNumberFormat="1" applyFont="1" applyFill="1" applyBorder="1" applyAlignment="1">
      <alignment vertical="center"/>
    </xf>
    <xf numFmtId="0" fontId="17" fillId="0" borderId="0" xfId="4" applyFont="1" applyFill="1" applyBorder="1" applyAlignment="1">
      <alignment horizontal="right" vertical="center"/>
    </xf>
    <xf numFmtId="0" fontId="17" fillId="0" borderId="0" xfId="1" applyNumberFormat="1" applyFont="1" applyFill="1" applyBorder="1" applyAlignment="1">
      <alignment vertical="center"/>
    </xf>
    <xf numFmtId="189" fontId="17" fillId="0" borderId="0" xfId="1" applyNumberFormat="1" applyFont="1" applyFill="1" applyBorder="1" applyAlignment="1">
      <alignment vertical="center"/>
    </xf>
    <xf numFmtId="0" fontId="12" fillId="0" borderId="0" xfId="2" applyFont="1" applyFill="1" applyAlignment="1">
      <alignment horizontal="center" vertical="center"/>
    </xf>
    <xf numFmtId="43" fontId="12" fillId="0" borderId="0" xfId="5" applyNumberFormat="1" applyFont="1" applyFill="1" applyAlignment="1">
      <alignment vertical="center"/>
    </xf>
    <xf numFmtId="201" fontId="17" fillId="0" borderId="35" xfId="2" applyNumberFormat="1" applyFont="1" applyFill="1" applyBorder="1" applyAlignment="1">
      <alignment vertical="center"/>
    </xf>
    <xf numFmtId="43" fontId="15" fillId="0" borderId="0" xfId="1" applyFont="1" applyFill="1" applyAlignment="1">
      <alignment vertical="center"/>
    </xf>
    <xf numFmtId="0" fontId="14" fillId="0" borderId="0" xfId="0" applyFont="1" applyFill="1" applyAlignment="1">
      <alignment vertical="center"/>
    </xf>
    <xf numFmtId="2" fontId="14" fillId="0" borderId="0" xfId="0" applyNumberFormat="1" applyFont="1" applyFill="1" applyAlignment="1">
      <alignment vertical="center"/>
    </xf>
    <xf numFmtId="2" fontId="31" fillId="0" borderId="0" xfId="1" applyNumberFormat="1" applyFont="1" applyFill="1" applyAlignment="1">
      <alignment vertical="center"/>
    </xf>
    <xf numFmtId="0" fontId="31" fillId="0" borderId="0" xfId="1" applyNumberFormat="1" applyFont="1" applyFill="1" applyAlignment="1">
      <alignment vertical="center"/>
    </xf>
    <xf numFmtId="189" fontId="31" fillId="0" borderId="0" xfId="1" applyNumberFormat="1" applyFont="1" applyFill="1" applyAlignment="1">
      <alignment vertical="center"/>
    </xf>
    <xf numFmtId="189" fontId="14" fillId="0" borderId="0" xfId="0" applyNumberFormat="1" applyFont="1" applyFill="1" applyAlignment="1">
      <alignment vertical="center"/>
    </xf>
    <xf numFmtId="4" fontId="22" fillId="0" borderId="0" xfId="2" applyNumberFormat="1" applyFont="1" applyFill="1" applyAlignment="1">
      <alignment vertical="center"/>
    </xf>
    <xf numFmtId="0" fontId="22" fillId="0" borderId="0" xfId="2" applyFont="1" applyFill="1" applyAlignment="1">
      <alignment horizontal="centerContinuous" vertical="center"/>
    </xf>
    <xf numFmtId="0" fontId="17" fillId="0" borderId="0" xfId="2" applyFont="1" applyFill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43" fontId="17" fillId="0" borderId="0" xfId="1" applyFont="1" applyFill="1" applyBorder="1" applyAlignment="1">
      <alignment vertical="center"/>
    </xf>
    <xf numFmtId="0" fontId="24" fillId="0" borderId="0" xfId="4" applyFont="1" applyFill="1" applyBorder="1" applyAlignment="1"/>
    <xf numFmtId="0" fontId="24" fillId="0" borderId="0" xfId="4" applyFont="1" applyFill="1" applyBorder="1"/>
    <xf numFmtId="0" fontId="15" fillId="0" borderId="0" xfId="4" applyFont="1" applyFill="1" applyBorder="1" applyAlignment="1">
      <alignment horizontal="left"/>
    </xf>
    <xf numFmtId="0" fontId="17" fillId="0" borderId="0" xfId="2" quotePrefix="1" applyFont="1" applyFill="1" applyBorder="1" applyAlignment="1">
      <alignment horizontal="left" vertical="center"/>
    </xf>
    <xf numFmtId="0" fontId="17" fillId="0" borderId="0" xfId="0" applyFont="1" applyFill="1" applyBorder="1"/>
    <xf numFmtId="0" fontId="31" fillId="0" borderId="0" xfId="0" applyFont="1" applyFill="1" applyBorder="1" applyAlignment="1">
      <alignment vertical="center"/>
    </xf>
    <xf numFmtId="0" fontId="15" fillId="0" borderId="0" xfId="2" applyFont="1" applyFill="1" applyBorder="1" applyAlignment="1" applyProtection="1">
      <alignment horizontal="center" vertical="center"/>
      <protection locked="0"/>
    </xf>
    <xf numFmtId="0" fontId="15" fillId="0" borderId="0" xfId="2" applyFont="1" applyFill="1" applyBorder="1" applyAlignment="1">
      <alignment vertical="center"/>
    </xf>
    <xf numFmtId="4" fontId="18" fillId="0" borderId="0" xfId="2" applyNumberFormat="1" applyFont="1" applyFill="1" applyAlignment="1">
      <alignment vertical="center"/>
    </xf>
    <xf numFmtId="198" fontId="14" fillId="0" borderId="0" xfId="0" applyNumberFormat="1" applyFont="1" applyFill="1" applyAlignment="1">
      <alignment vertical="center"/>
    </xf>
    <xf numFmtId="43" fontId="14" fillId="0" borderId="0" xfId="0" applyNumberFormat="1" applyFont="1" applyFill="1" applyAlignment="1">
      <alignment vertical="center"/>
    </xf>
    <xf numFmtId="0" fontId="17" fillId="0" borderId="0" xfId="1" applyNumberFormat="1" applyFont="1" applyFill="1" applyAlignment="1">
      <alignment horizontal="center" vertical="center"/>
    </xf>
    <xf numFmtId="189" fontId="29" fillId="0" borderId="19" xfId="1" applyNumberFormat="1" applyFont="1" applyFill="1" applyBorder="1" applyAlignment="1">
      <alignment horizontal="right" vertical="center"/>
    </xf>
    <xf numFmtId="189" fontId="29" fillId="0" borderId="11" xfId="1" applyNumberFormat="1" applyFont="1" applyFill="1" applyBorder="1" applyAlignment="1">
      <alignment horizontal="right" vertical="center"/>
    </xf>
    <xf numFmtId="0" fontId="29" fillId="0" borderId="0" xfId="1" applyNumberFormat="1" applyFont="1" applyFill="1" applyBorder="1" applyAlignment="1">
      <alignment horizontal="right" vertical="center"/>
    </xf>
    <xf numFmtId="189" fontId="29" fillId="0" borderId="59" xfId="1" applyNumberFormat="1" applyFont="1" applyFill="1" applyBorder="1" applyAlignment="1">
      <alignment horizontal="right" vertical="center"/>
    </xf>
    <xf numFmtId="189" fontId="29" fillId="0" borderId="60" xfId="1" applyNumberFormat="1" applyFont="1" applyFill="1" applyBorder="1" applyAlignment="1">
      <alignment horizontal="right" vertical="center"/>
    </xf>
    <xf numFmtId="43" fontId="17" fillId="0" borderId="0" xfId="1" applyFont="1" applyFill="1" applyAlignment="1">
      <alignment vertical="center"/>
    </xf>
    <xf numFmtId="0" fontId="22" fillId="0" borderId="0" xfId="0" applyFont="1" applyFill="1" applyAlignment="1">
      <alignment vertical="center"/>
    </xf>
    <xf numFmtId="43" fontId="11" fillId="0" borderId="0" xfId="9" applyNumberFormat="1" applyFont="1" applyFill="1" applyBorder="1" applyAlignment="1">
      <alignment vertical="center"/>
    </xf>
    <xf numFmtId="43" fontId="11" fillId="0" borderId="0" xfId="9" applyNumberFormat="1" applyFont="1" applyFill="1" applyAlignment="1">
      <alignment vertical="center"/>
    </xf>
    <xf numFmtId="190" fontId="20" fillId="0" borderId="9" xfId="2" applyNumberFormat="1" applyFont="1" applyFill="1" applyBorder="1" applyAlignment="1">
      <alignment horizontal="center" vertical="center"/>
    </xf>
    <xf numFmtId="0" fontId="23" fillId="0" borderId="22" xfId="2" applyFont="1" applyFill="1" applyBorder="1" applyAlignment="1">
      <alignment horizontal="center" vertical="center"/>
    </xf>
    <xf numFmtId="189" fontId="15" fillId="0" borderId="0" xfId="0" applyNumberFormat="1" applyFont="1" applyFill="1" applyAlignment="1">
      <alignment vertical="center"/>
    </xf>
    <xf numFmtId="189" fontId="22" fillId="0" borderId="25" xfId="0" applyNumberFormat="1" applyFont="1" applyFill="1" applyBorder="1" applyAlignment="1">
      <alignment vertical="center"/>
    </xf>
    <xf numFmtId="4" fontId="18" fillId="0" borderId="11" xfId="2" applyNumberFormat="1" applyFont="1" applyFill="1" applyBorder="1" applyAlignment="1">
      <alignment vertical="center"/>
    </xf>
    <xf numFmtId="198" fontId="22" fillId="0" borderId="25" xfId="0" applyNumberFormat="1" applyFont="1" applyFill="1" applyBorder="1" applyAlignment="1">
      <alignment vertical="center"/>
    </xf>
    <xf numFmtId="191" fontId="22" fillId="0" borderId="25" xfId="0" applyNumberFormat="1" applyFont="1" applyFill="1" applyBorder="1" applyAlignment="1">
      <alignment vertical="center"/>
    </xf>
    <xf numFmtId="43" fontId="22" fillId="0" borderId="25" xfId="0" applyNumberFormat="1" applyFont="1" applyFill="1" applyBorder="1" applyAlignment="1">
      <alignment vertical="center"/>
    </xf>
    <xf numFmtId="43" fontId="22" fillId="0" borderId="44" xfId="0" applyNumberFormat="1" applyFont="1" applyFill="1" applyBorder="1" applyAlignment="1">
      <alignment vertical="center"/>
    </xf>
    <xf numFmtId="4" fontId="23" fillId="0" borderId="55" xfId="2" applyNumberFormat="1" applyFont="1" applyFill="1" applyBorder="1" applyAlignment="1">
      <alignment vertical="center"/>
    </xf>
    <xf numFmtId="198" fontId="29" fillId="0" borderId="0" xfId="0" applyNumberFormat="1" applyFont="1" applyFill="1" applyAlignment="1">
      <alignment vertical="center"/>
    </xf>
    <xf numFmtId="43" fontId="15" fillId="0" borderId="0" xfId="0" applyNumberFormat="1" applyFont="1" applyFill="1" applyAlignment="1">
      <alignment vertical="center"/>
    </xf>
    <xf numFmtId="189" fontId="20" fillId="0" borderId="0" xfId="1" applyNumberFormat="1" applyFont="1" applyFill="1" applyAlignment="1">
      <alignment vertical="center"/>
    </xf>
    <xf numFmtId="2" fontId="17" fillId="0" borderId="0" xfId="0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/>
    </xf>
    <xf numFmtId="201" fontId="17" fillId="0" borderId="0" xfId="2" applyNumberFormat="1" applyFont="1" applyFill="1" applyBorder="1" applyAlignment="1">
      <alignment vertical="center"/>
    </xf>
    <xf numFmtId="198" fontId="17" fillId="0" borderId="0" xfId="0" applyNumberFormat="1" applyFont="1" applyFill="1" applyBorder="1" applyAlignment="1">
      <alignment vertical="center"/>
    </xf>
    <xf numFmtId="4" fontId="17" fillId="0" borderId="0" xfId="0" applyNumberFormat="1" applyFont="1" applyFill="1" applyBorder="1" applyAlignment="1">
      <alignment vertical="center"/>
    </xf>
    <xf numFmtId="4" fontId="22" fillId="0" borderId="0" xfId="2" applyNumberFormat="1" applyFont="1" applyFill="1" applyBorder="1" applyAlignment="1">
      <alignment vertical="center"/>
    </xf>
    <xf numFmtId="195" fontId="17" fillId="0" borderId="0" xfId="2" applyNumberFormat="1" applyFont="1" applyFill="1" applyBorder="1" applyAlignment="1">
      <alignment vertical="center"/>
    </xf>
    <xf numFmtId="43" fontId="11" fillId="0" borderId="0" xfId="1" applyFont="1" applyFill="1" applyBorder="1" applyAlignment="1">
      <alignment vertical="center"/>
    </xf>
    <xf numFmtId="43" fontId="12" fillId="0" borderId="0" xfId="1" applyFont="1" applyFill="1" applyBorder="1" applyAlignment="1">
      <alignment horizontal="center" vertical="center"/>
    </xf>
    <xf numFmtId="43" fontId="11" fillId="0" borderId="0" xfId="1" applyFont="1" applyFill="1" applyAlignment="1">
      <alignment horizontal="center" vertical="center"/>
    </xf>
    <xf numFmtId="43" fontId="12" fillId="0" borderId="0" xfId="1" applyFont="1" applyFill="1" applyBorder="1" applyAlignment="1">
      <alignment horizontal="right" vertical="center"/>
    </xf>
    <xf numFmtId="43" fontId="14" fillId="0" borderId="0" xfId="1" applyFont="1" applyFill="1" applyAlignment="1">
      <alignment vertical="center"/>
    </xf>
    <xf numFmtId="43" fontId="11" fillId="0" borderId="0" xfId="1" applyFont="1" applyFill="1" applyBorder="1" applyAlignment="1">
      <alignment horizontal="right" vertical="center"/>
    </xf>
    <xf numFmtId="43" fontId="12" fillId="0" borderId="0" xfId="1" applyFont="1" applyFill="1" applyBorder="1" applyAlignment="1">
      <alignment vertical="center"/>
    </xf>
    <xf numFmtId="43" fontId="19" fillId="0" borderId="0" xfId="1" applyFont="1" applyFill="1" applyAlignment="1">
      <alignment vertical="center"/>
    </xf>
    <xf numFmtId="190" fontId="20" fillId="0" borderId="18" xfId="0" applyNumberFormat="1" applyFont="1" applyFill="1" applyBorder="1" applyAlignment="1">
      <alignment horizontal="center" vertical="center"/>
    </xf>
    <xf numFmtId="203" fontId="15" fillId="0" borderId="14" xfId="2" applyNumberFormat="1" applyFont="1" applyFill="1" applyBorder="1" applyAlignment="1">
      <alignment vertical="center"/>
    </xf>
    <xf numFmtId="0" fontId="29" fillId="0" borderId="0" xfId="6" applyFont="1" applyFill="1" applyAlignment="1">
      <alignment vertical="center"/>
    </xf>
    <xf numFmtId="0" fontId="20" fillId="0" borderId="0" xfId="0" applyFont="1" applyFill="1" applyAlignment="1">
      <alignment vertical="center"/>
    </xf>
    <xf numFmtId="43" fontId="11" fillId="0" borderId="0" xfId="13" applyFont="1" applyFill="1" applyAlignment="1">
      <alignment vertical="center"/>
    </xf>
    <xf numFmtId="0" fontId="17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190" fontId="15" fillId="0" borderId="32" xfId="2" applyNumberFormat="1" applyFont="1" applyFill="1" applyBorder="1" applyAlignment="1">
      <alignment horizontal="center" vertical="center"/>
    </xf>
    <xf numFmtId="189" fontId="15" fillId="0" borderId="0" xfId="14" applyNumberFormat="1" applyFont="1" applyFill="1" applyAlignment="1">
      <alignment vertical="center"/>
    </xf>
    <xf numFmtId="189" fontId="17" fillId="0" borderId="0" xfId="6" applyNumberFormat="1" applyFont="1" applyFill="1" applyAlignment="1">
      <alignment vertical="center"/>
    </xf>
    <xf numFmtId="0" fontId="15" fillId="0" borderId="36" xfId="2" applyFont="1" applyFill="1" applyBorder="1" applyAlignment="1">
      <alignment vertical="center"/>
    </xf>
    <xf numFmtId="191" fontId="15" fillId="0" borderId="36" xfId="2" applyNumberFormat="1" applyFont="1" applyFill="1" applyBorder="1" applyAlignment="1">
      <alignment vertical="center"/>
    </xf>
    <xf numFmtId="201" fontId="15" fillId="0" borderId="14" xfId="2" applyNumberFormat="1" applyFont="1" applyFill="1" applyBorder="1" applyAlignment="1">
      <alignment vertical="center"/>
    </xf>
    <xf numFmtId="191" fontId="17" fillId="0" borderId="36" xfId="2" applyNumberFormat="1" applyFont="1" applyFill="1" applyBorder="1" applyAlignment="1">
      <alignment vertical="center"/>
    </xf>
    <xf numFmtId="193" fontId="14" fillId="0" borderId="13" xfId="1" applyNumberFormat="1" applyFont="1" applyFill="1" applyBorder="1" applyAlignment="1">
      <alignment horizontal="right"/>
    </xf>
    <xf numFmtId="0" fontId="15" fillId="0" borderId="0" xfId="2" applyFont="1" applyFill="1" applyBorder="1" applyAlignment="1">
      <alignment horizontal="centerContinuous" vertical="center"/>
    </xf>
    <xf numFmtId="0" fontId="15" fillId="0" borderId="0" xfId="14" applyNumberFormat="1" applyFont="1" applyFill="1" applyAlignment="1">
      <alignment horizontal="center" vertical="center"/>
    </xf>
    <xf numFmtId="43" fontId="17" fillId="0" borderId="0" xfId="6" applyNumberFormat="1" applyFont="1" applyFill="1" applyAlignment="1">
      <alignment vertical="center"/>
    </xf>
    <xf numFmtId="43" fontId="11" fillId="0" borderId="0" xfId="17" applyNumberFormat="1" applyFont="1" applyFill="1" applyBorder="1" applyAlignment="1">
      <alignment vertical="center"/>
    </xf>
    <xf numFmtId="0" fontId="17" fillId="0" borderId="36" xfId="2" quotePrefix="1" applyFont="1" applyFill="1" applyBorder="1" applyAlignment="1">
      <alignment horizontal="left" vertical="center"/>
    </xf>
    <xf numFmtId="191" fontId="17" fillId="0" borderId="11" xfId="2" applyNumberFormat="1" applyFont="1" applyFill="1" applyBorder="1" applyAlignment="1">
      <alignment vertical="center"/>
    </xf>
    <xf numFmtId="189" fontId="17" fillId="0" borderId="19" xfId="13" applyNumberFormat="1" applyFont="1" applyFill="1" applyBorder="1" applyAlignment="1">
      <alignment horizontal="right" vertical="center"/>
    </xf>
    <xf numFmtId="191" fontId="22" fillId="0" borderId="21" xfId="14" applyNumberFormat="1" applyFont="1" applyFill="1" applyBorder="1" applyAlignment="1">
      <alignment horizontal="right" vertical="center"/>
    </xf>
    <xf numFmtId="0" fontId="15" fillId="0" borderId="0" xfId="6" applyFont="1" applyFill="1" applyAlignment="1">
      <alignment vertical="center"/>
    </xf>
    <xf numFmtId="0" fontId="17" fillId="0" borderId="23" xfId="6" applyFont="1" applyFill="1" applyBorder="1" applyAlignment="1">
      <alignment vertical="center"/>
    </xf>
    <xf numFmtId="0" fontId="17" fillId="0" borderId="63" xfId="2" quotePrefix="1" applyFont="1" applyFill="1" applyBorder="1" applyAlignment="1">
      <alignment horizontal="left" vertical="center"/>
    </xf>
    <xf numFmtId="43" fontId="18" fillId="0" borderId="11" xfId="2" applyNumberFormat="1" applyFont="1" applyFill="1" applyBorder="1" applyAlignment="1">
      <alignment vertical="center"/>
    </xf>
    <xf numFmtId="196" fontId="17" fillId="0" borderId="0" xfId="6" applyNumberFormat="1" applyFont="1" applyFill="1" applyAlignment="1">
      <alignment vertical="center"/>
    </xf>
    <xf numFmtId="191" fontId="15" fillId="0" borderId="65" xfId="2" applyNumberFormat="1" applyFont="1" applyFill="1" applyBorder="1" applyAlignment="1">
      <alignment vertical="center"/>
    </xf>
    <xf numFmtId="191" fontId="20" fillId="0" borderId="66" xfId="2" applyNumberFormat="1" applyFont="1" applyFill="1" applyBorder="1" applyAlignment="1">
      <alignment vertical="center"/>
    </xf>
    <xf numFmtId="2" fontId="17" fillId="0" borderId="0" xfId="6" applyNumberFormat="1" applyFont="1" applyFill="1" applyAlignment="1">
      <alignment vertical="center"/>
    </xf>
    <xf numFmtId="189" fontId="15" fillId="0" borderId="0" xfId="13" applyNumberFormat="1" applyFont="1" applyFill="1" applyBorder="1" applyAlignment="1">
      <alignment vertical="center"/>
    </xf>
    <xf numFmtId="191" fontId="17" fillId="0" borderId="63" xfId="2" applyNumberFormat="1" applyFont="1" applyFill="1" applyBorder="1" applyAlignment="1">
      <alignment vertical="center"/>
    </xf>
    <xf numFmtId="0" fontId="15" fillId="0" borderId="36" xfId="2" quotePrefix="1" applyFont="1" applyFill="1" applyBorder="1" applyAlignment="1">
      <alignment horizontal="left" vertical="center"/>
    </xf>
    <xf numFmtId="0" fontId="17" fillId="0" borderId="42" xfId="6" applyFont="1" applyFill="1" applyBorder="1" applyAlignment="1">
      <alignment vertical="center"/>
    </xf>
    <xf numFmtId="0" fontId="17" fillId="0" borderId="31" xfId="2" quotePrefix="1" applyFont="1" applyFill="1" applyBorder="1" applyAlignment="1">
      <alignment horizontal="left" vertical="center"/>
    </xf>
    <xf numFmtId="199" fontId="15" fillId="0" borderId="27" xfId="2" applyNumberFormat="1" applyFont="1" applyFill="1" applyBorder="1" applyAlignment="1">
      <alignment vertical="center"/>
    </xf>
    <xf numFmtId="199" fontId="20" fillId="0" borderId="15" xfId="2" applyNumberFormat="1" applyFont="1" applyFill="1" applyBorder="1" applyAlignment="1">
      <alignment vertical="center"/>
    </xf>
    <xf numFmtId="195" fontId="15" fillId="0" borderId="0" xfId="2" applyNumberFormat="1" applyFont="1" applyFill="1" applyBorder="1" applyAlignment="1">
      <alignment vertical="center"/>
    </xf>
    <xf numFmtId="0" fontId="17" fillId="0" borderId="0" xfId="16" applyFont="1" applyFill="1"/>
    <xf numFmtId="199" fontId="17" fillId="0" borderId="36" xfId="2" applyNumberFormat="1" applyFont="1" applyFill="1" applyBorder="1" applyAlignment="1">
      <alignment vertical="center"/>
    </xf>
    <xf numFmtId="0" fontId="15" fillId="0" borderId="58" xfId="2" quotePrefix="1" applyFont="1" applyFill="1" applyBorder="1" applyAlignment="1">
      <alignment horizontal="left" vertical="center"/>
    </xf>
    <xf numFmtId="204" fontId="17" fillId="0" borderId="36" xfId="2" applyNumberFormat="1" applyFont="1" applyFill="1" applyBorder="1" applyAlignment="1">
      <alignment vertical="center"/>
    </xf>
    <xf numFmtId="199" fontId="15" fillId="0" borderId="36" xfId="2" applyNumberFormat="1" applyFont="1" applyFill="1" applyBorder="1" applyAlignment="1">
      <alignment vertical="center"/>
    </xf>
    <xf numFmtId="199" fontId="17" fillId="0" borderId="63" xfId="2" applyNumberFormat="1" applyFont="1" applyFill="1" applyBorder="1" applyAlignment="1">
      <alignment vertical="center"/>
    </xf>
    <xf numFmtId="0" fontId="15" fillId="0" borderId="36" xfId="2" applyFont="1" applyFill="1" applyBorder="1" applyAlignment="1">
      <alignment horizontal="left" vertical="center"/>
    </xf>
    <xf numFmtId="198" fontId="20" fillId="0" borderId="67" xfId="2" applyNumberFormat="1" applyFont="1" applyFill="1" applyBorder="1" applyAlignment="1">
      <alignment vertical="center"/>
    </xf>
    <xf numFmtId="198" fontId="22" fillId="0" borderId="41" xfId="2" applyNumberFormat="1" applyFont="1" applyFill="1" applyBorder="1" applyAlignment="1">
      <alignment vertical="center"/>
    </xf>
    <xf numFmtId="2" fontId="15" fillId="0" borderId="0" xfId="6" applyNumberFormat="1" applyFont="1" applyFill="1" applyAlignment="1">
      <alignment vertical="center"/>
    </xf>
    <xf numFmtId="0" fontId="15" fillId="0" borderId="0" xfId="18" applyFont="1" applyFill="1" applyBorder="1" applyAlignment="1">
      <alignment vertical="center"/>
    </xf>
    <xf numFmtId="0" fontId="17" fillId="0" borderId="0" xfId="18" applyFont="1" applyFill="1" applyBorder="1" applyAlignment="1">
      <alignment vertical="center"/>
    </xf>
    <xf numFmtId="199" fontId="17" fillId="0" borderId="58" xfId="2" applyNumberFormat="1" applyFont="1" applyFill="1" applyBorder="1" applyAlignment="1">
      <alignment vertical="center"/>
    </xf>
    <xf numFmtId="37" fontId="17" fillId="0" borderId="27" xfId="2" applyNumberFormat="1" applyFont="1" applyFill="1" applyBorder="1" applyAlignment="1">
      <alignment vertical="center"/>
    </xf>
    <xf numFmtId="191" fontId="20" fillId="0" borderId="0" xfId="14" applyNumberFormat="1" applyFont="1" applyFill="1" applyBorder="1" applyAlignment="1">
      <alignment vertical="center"/>
    </xf>
    <xf numFmtId="198" fontId="15" fillId="0" borderId="36" xfId="15" applyNumberFormat="1" applyFont="1" applyFill="1" applyBorder="1" applyAlignment="1">
      <alignment vertical="center"/>
    </xf>
    <xf numFmtId="188" fontId="22" fillId="0" borderId="0" xfId="14" applyNumberFormat="1" applyFont="1" applyFill="1" applyBorder="1" applyAlignment="1">
      <alignment vertical="center"/>
    </xf>
    <xf numFmtId="0" fontId="22" fillId="0" borderId="0" xfId="15" applyNumberFormat="1" applyFont="1" applyFill="1" applyAlignment="1">
      <alignment horizontal="center" vertical="center"/>
    </xf>
    <xf numFmtId="43" fontId="17" fillId="0" borderId="0" xfId="15" applyFont="1" applyFill="1" applyAlignment="1">
      <alignment vertical="center"/>
    </xf>
    <xf numFmtId="191" fontId="22" fillId="0" borderId="0" xfId="14" applyNumberFormat="1" applyFont="1" applyFill="1" applyBorder="1" applyAlignment="1">
      <alignment vertical="center"/>
    </xf>
    <xf numFmtId="2" fontId="17" fillId="0" borderId="0" xfId="16" applyNumberFormat="1" applyFont="1" applyFill="1" applyBorder="1"/>
    <xf numFmtId="43" fontId="17" fillId="0" borderId="0" xfId="16" applyNumberFormat="1" applyFont="1" applyFill="1" applyBorder="1"/>
    <xf numFmtId="0" fontId="17" fillId="0" borderId="0" xfId="16" applyFont="1" applyFill="1" applyBorder="1"/>
    <xf numFmtId="0" fontId="17" fillId="0" borderId="0" xfId="4" applyFont="1" applyFill="1"/>
    <xf numFmtId="191" fontId="17" fillId="0" borderId="31" xfId="2" applyNumberFormat="1" applyFont="1" applyFill="1" applyBorder="1" applyAlignment="1">
      <alignment vertical="center"/>
    </xf>
    <xf numFmtId="191" fontId="22" fillId="0" borderId="1" xfId="14" applyNumberFormat="1" applyFont="1" applyFill="1" applyBorder="1" applyAlignment="1">
      <alignment vertical="center"/>
    </xf>
    <xf numFmtId="189" fontId="17" fillId="0" borderId="0" xfId="16" applyNumberFormat="1" applyFont="1" applyFill="1" applyBorder="1"/>
    <xf numFmtId="0" fontId="17" fillId="0" borderId="15" xfId="2" applyFont="1" applyFill="1" applyBorder="1" applyAlignment="1">
      <alignment vertical="center"/>
    </xf>
    <xf numFmtId="2" fontId="15" fillId="0" borderId="0" xfId="14" applyNumberFormat="1" applyFont="1" applyFill="1" applyAlignment="1">
      <alignment vertical="center"/>
    </xf>
    <xf numFmtId="191" fontId="17" fillId="0" borderId="60" xfId="2" applyNumberFormat="1" applyFont="1" applyFill="1" applyBorder="1" applyAlignment="1">
      <alignment vertical="center"/>
    </xf>
    <xf numFmtId="189" fontId="17" fillId="0" borderId="59" xfId="13" applyNumberFormat="1" applyFont="1" applyFill="1" applyBorder="1" applyAlignment="1">
      <alignment horizontal="right" vertical="center"/>
    </xf>
    <xf numFmtId="2" fontId="17" fillId="0" borderId="0" xfId="14" applyNumberFormat="1" applyFont="1" applyFill="1" applyAlignment="1">
      <alignment vertical="center"/>
    </xf>
    <xf numFmtId="189" fontId="15" fillId="0" borderId="0" xfId="13" applyNumberFormat="1" applyFont="1" applyFill="1" applyBorder="1" applyAlignment="1">
      <alignment horizontal="center" vertical="center"/>
    </xf>
    <xf numFmtId="189" fontId="15" fillId="0" borderId="47" xfId="13" applyNumberFormat="1" applyFont="1" applyFill="1" applyBorder="1" applyAlignment="1">
      <alignment horizontal="right" vertical="center"/>
    </xf>
    <xf numFmtId="189" fontId="15" fillId="0" borderId="68" xfId="13" applyNumberFormat="1" applyFont="1" applyFill="1" applyBorder="1" applyAlignment="1">
      <alignment horizontal="right" vertical="center"/>
    </xf>
    <xf numFmtId="189" fontId="15" fillId="0" borderId="48" xfId="13" applyNumberFormat="1" applyFont="1" applyFill="1" applyBorder="1" applyAlignment="1">
      <alignment horizontal="right" vertical="center"/>
    </xf>
    <xf numFmtId="189" fontId="15" fillId="0" borderId="54" xfId="13" applyNumberFormat="1" applyFont="1" applyFill="1" applyBorder="1" applyAlignment="1">
      <alignment horizontal="right" vertical="center"/>
    </xf>
    <xf numFmtId="193" fontId="31" fillId="0" borderId="51" xfId="1" applyNumberFormat="1" applyFont="1" applyFill="1" applyBorder="1" applyAlignment="1">
      <alignment horizontal="right"/>
    </xf>
    <xf numFmtId="41" fontId="22" fillId="0" borderId="0" xfId="0" applyNumberFormat="1" applyFont="1" applyFill="1" applyAlignment="1">
      <alignment vertical="center"/>
    </xf>
    <xf numFmtId="191" fontId="22" fillId="0" borderId="0" xfId="0" applyNumberFormat="1" applyFont="1" applyFill="1" applyAlignment="1">
      <alignment vertical="center"/>
    </xf>
    <xf numFmtId="193" fontId="14" fillId="0" borderId="15" xfId="1" applyNumberFormat="1" applyFont="1" applyFill="1" applyBorder="1" applyAlignment="1">
      <alignment horizontal="right"/>
    </xf>
    <xf numFmtId="193" fontId="14" fillId="0" borderId="0" xfId="1" applyNumberFormat="1" applyFont="1" applyFill="1" applyBorder="1" applyAlignment="1">
      <alignment horizontal="right"/>
    </xf>
    <xf numFmtId="0" fontId="20" fillId="0" borderId="0" xfId="4" applyFont="1" applyFill="1" applyBorder="1" applyAlignment="1">
      <alignment vertical="center"/>
    </xf>
    <xf numFmtId="0" fontId="22" fillId="0" borderId="0" xfId="4" applyFont="1" applyFill="1" applyBorder="1" applyAlignment="1">
      <alignment vertical="center"/>
    </xf>
    <xf numFmtId="0" fontId="22" fillId="0" borderId="0" xfId="14" applyNumberFormat="1" applyFont="1" applyFill="1" applyAlignment="1">
      <alignment horizontal="center" vertical="center"/>
    </xf>
    <xf numFmtId="0" fontId="20" fillId="0" borderId="0" xfId="4" applyFont="1" applyFill="1" applyBorder="1" applyAlignment="1">
      <alignment horizontal="center" vertical="center"/>
    </xf>
    <xf numFmtId="43" fontId="11" fillId="0" borderId="0" xfId="14" applyFont="1" applyFill="1" applyAlignment="1">
      <alignment vertical="center"/>
    </xf>
    <xf numFmtId="0" fontId="20" fillId="0" borderId="0" xfId="4" applyFont="1" applyFill="1" applyBorder="1" applyAlignment="1">
      <alignment horizontal="left" vertical="center"/>
    </xf>
    <xf numFmtId="43" fontId="11" fillId="0" borderId="0" xfId="17" applyNumberFormat="1" applyFont="1" applyFill="1" applyAlignment="1">
      <alignment vertical="center"/>
    </xf>
    <xf numFmtId="189" fontId="22" fillId="0" borderId="0" xfId="14" applyNumberFormat="1" applyFont="1" applyFill="1" applyBorder="1" applyAlignment="1">
      <alignment horizontal="center" vertical="center"/>
    </xf>
    <xf numFmtId="189" fontId="20" fillId="0" borderId="0" xfId="14" applyNumberFormat="1" applyFont="1" applyFill="1" applyBorder="1" applyAlignment="1">
      <alignment horizontal="center" vertical="center"/>
    </xf>
    <xf numFmtId="43" fontId="12" fillId="0" borderId="0" xfId="17" applyNumberFormat="1" applyFont="1" applyFill="1" applyAlignment="1">
      <alignment vertical="center"/>
    </xf>
    <xf numFmtId="0" fontId="29" fillId="0" borderId="0" xfId="0" applyFont="1" applyFill="1" applyAlignment="1">
      <alignment vertical="center"/>
    </xf>
    <xf numFmtId="0" fontId="14" fillId="0" borderId="0" xfId="6" applyFont="1" applyFill="1" applyBorder="1" applyAlignment="1">
      <alignment vertical="center"/>
    </xf>
    <xf numFmtId="0" fontId="14" fillId="0" borderId="0" xfId="14" applyNumberFormat="1" applyFont="1" applyFill="1" applyBorder="1" applyAlignment="1">
      <alignment vertical="center"/>
    </xf>
    <xf numFmtId="0" fontId="29" fillId="0" borderId="0" xfId="6" applyFont="1" applyFill="1" applyBorder="1" applyAlignment="1">
      <alignment vertical="center"/>
    </xf>
    <xf numFmtId="43" fontId="14" fillId="0" borderId="0" xfId="6" applyNumberFormat="1" applyFont="1" applyFill="1" applyBorder="1" applyAlignment="1">
      <alignment vertical="center"/>
    </xf>
    <xf numFmtId="189" fontId="19" fillId="0" borderId="0" xfId="14" applyNumberFormat="1" applyFont="1" applyFill="1" applyBorder="1" applyAlignment="1">
      <alignment vertical="center"/>
    </xf>
    <xf numFmtId="0" fontId="11" fillId="0" borderId="0" xfId="6" applyFont="1" applyFill="1" applyAlignment="1">
      <alignment horizontal="center" vertical="center"/>
    </xf>
    <xf numFmtId="43" fontId="14" fillId="0" borderId="0" xfId="14" applyFont="1" applyFill="1" applyBorder="1" applyAlignment="1">
      <alignment vertical="center"/>
    </xf>
    <xf numFmtId="0" fontId="15" fillId="0" borderId="0" xfId="2" quotePrefix="1" applyFont="1" applyFill="1" applyBorder="1" applyAlignment="1">
      <alignment horizontal="left" vertical="center"/>
    </xf>
    <xf numFmtId="200" fontId="17" fillId="0" borderId="0" xfId="1" applyNumberFormat="1" applyFont="1" applyFill="1" applyBorder="1" applyAlignment="1">
      <alignment vertical="center"/>
    </xf>
    <xf numFmtId="189" fontId="17" fillId="0" borderId="0" xfId="0" applyNumberFormat="1" applyFont="1" applyFill="1" applyBorder="1" applyAlignment="1">
      <alignment vertical="center"/>
    </xf>
    <xf numFmtId="43" fontId="11" fillId="0" borderId="0" xfId="19" applyNumberFormat="1" applyFont="1" applyFill="1" applyBorder="1" applyAlignment="1">
      <alignment vertical="center"/>
    </xf>
    <xf numFmtId="43" fontId="14" fillId="0" borderId="0" xfId="14" applyFont="1" applyFill="1" applyAlignment="1">
      <alignment vertical="center"/>
    </xf>
    <xf numFmtId="191" fontId="22" fillId="0" borderId="21" xfId="2" applyNumberFormat="1" applyFont="1" applyFill="1" applyBorder="1" applyAlignment="1">
      <alignment vertical="center"/>
    </xf>
    <xf numFmtId="4" fontId="17" fillId="0" borderId="21" xfId="2" applyNumberFormat="1" applyFont="1" applyFill="1" applyBorder="1" applyAlignment="1">
      <alignment vertical="center"/>
    </xf>
    <xf numFmtId="4" fontId="17" fillId="0" borderId="61" xfId="2" applyNumberFormat="1" applyFont="1" applyFill="1" applyBorder="1" applyAlignment="1">
      <alignment vertical="center"/>
    </xf>
    <xf numFmtId="4" fontId="15" fillId="0" borderId="68" xfId="2" applyNumberFormat="1" applyFont="1" applyFill="1" applyBorder="1" applyAlignment="1">
      <alignment vertical="center"/>
    </xf>
    <xf numFmtId="4" fontId="17" fillId="0" borderId="11" xfId="2" applyNumberFormat="1" applyFont="1" applyFill="1" applyBorder="1" applyAlignment="1">
      <alignment vertical="center"/>
    </xf>
    <xf numFmtId="4" fontId="17" fillId="0" borderId="60" xfId="2" applyNumberFormat="1" applyFont="1" applyFill="1" applyBorder="1" applyAlignment="1">
      <alignment vertical="center"/>
    </xf>
    <xf numFmtId="189" fontId="22" fillId="0" borderId="0" xfId="0" applyNumberFormat="1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189" fontId="20" fillId="0" borderId="0" xfId="14" applyNumberFormat="1" applyFont="1" applyFill="1" applyAlignment="1">
      <alignment vertical="center"/>
    </xf>
    <xf numFmtId="43" fontId="11" fillId="0" borderId="0" xfId="15" applyFont="1" applyFill="1" applyAlignment="1">
      <alignment vertical="center"/>
    </xf>
    <xf numFmtId="0" fontId="17" fillId="0" borderId="36" xfId="4" applyFont="1" applyFill="1" applyBorder="1"/>
    <xf numFmtId="189" fontId="17" fillId="0" borderId="0" xfId="15" applyNumberFormat="1" applyFont="1" applyFill="1" applyBorder="1" applyAlignment="1">
      <alignment horizontal="center" vertical="center"/>
    </xf>
    <xf numFmtId="0" fontId="15" fillId="0" borderId="0" xfId="16" applyFont="1" applyFill="1" applyBorder="1" applyAlignment="1">
      <alignment vertical="center"/>
    </xf>
    <xf numFmtId="0" fontId="17" fillId="0" borderId="0" xfId="16" applyFont="1" applyFill="1" applyBorder="1" applyAlignment="1">
      <alignment vertical="center"/>
    </xf>
    <xf numFmtId="189" fontId="15" fillId="0" borderId="0" xfId="14" applyNumberFormat="1" applyFont="1" applyFill="1"/>
    <xf numFmtId="189" fontId="20" fillId="0" borderId="0" xfId="14" applyNumberFormat="1" applyFont="1" applyFill="1"/>
    <xf numFmtId="189" fontId="17" fillId="0" borderId="19" xfId="14" applyNumberFormat="1" applyFont="1" applyFill="1" applyBorder="1" applyAlignment="1">
      <alignment horizontal="right" vertical="center"/>
    </xf>
    <xf numFmtId="189" fontId="17" fillId="0" borderId="11" xfId="14" applyNumberFormat="1" applyFont="1" applyFill="1" applyBorder="1" applyAlignment="1">
      <alignment horizontal="right" vertical="center"/>
    </xf>
    <xf numFmtId="189" fontId="17" fillId="0" borderId="20" xfId="14" applyNumberFormat="1" applyFont="1" applyFill="1" applyBorder="1" applyAlignment="1">
      <alignment horizontal="right" vertical="center"/>
    </xf>
    <xf numFmtId="189" fontId="15" fillId="0" borderId="0" xfId="14" applyNumberFormat="1" applyFont="1" applyFill="1" applyBorder="1" applyAlignment="1">
      <alignment vertical="center"/>
    </xf>
    <xf numFmtId="189" fontId="17" fillId="0" borderId="0" xfId="14" applyNumberFormat="1" applyFont="1" applyFill="1" applyAlignment="1">
      <alignment vertical="center"/>
    </xf>
    <xf numFmtId="2" fontId="15" fillId="0" borderId="0" xfId="14" applyNumberFormat="1" applyFont="1" applyFill="1" applyBorder="1" applyAlignment="1">
      <alignment vertical="center"/>
    </xf>
    <xf numFmtId="189" fontId="15" fillId="0" borderId="0" xfId="14" applyNumberFormat="1" applyFont="1" applyFill="1" applyBorder="1" applyAlignment="1">
      <alignment horizontal="center" vertical="center"/>
    </xf>
    <xf numFmtId="189" fontId="15" fillId="0" borderId="54" xfId="14" applyNumberFormat="1" applyFont="1" applyFill="1" applyBorder="1" applyAlignment="1">
      <alignment horizontal="right" vertical="center"/>
    </xf>
    <xf numFmtId="189" fontId="17" fillId="0" borderId="0" xfId="14" applyNumberFormat="1" applyFont="1" applyFill="1" applyBorder="1" applyAlignment="1">
      <alignment horizontal="center" vertical="center"/>
    </xf>
    <xf numFmtId="0" fontId="17" fillId="0" borderId="0" xfId="14" applyNumberFormat="1" applyFont="1" applyFill="1" applyBorder="1" applyAlignment="1">
      <alignment vertical="center"/>
    </xf>
    <xf numFmtId="189" fontId="17" fillId="0" borderId="0" xfId="14" applyNumberFormat="1" applyFont="1" applyFill="1" applyBorder="1" applyAlignment="1">
      <alignment vertical="center"/>
    </xf>
    <xf numFmtId="43" fontId="19" fillId="0" borderId="0" xfId="14" applyFont="1" applyFill="1" applyAlignment="1">
      <alignment vertical="center"/>
    </xf>
    <xf numFmtId="43" fontId="15" fillId="0" borderId="0" xfId="14" applyFont="1" applyFill="1" applyAlignment="1">
      <alignment vertical="center"/>
    </xf>
    <xf numFmtId="43" fontId="17" fillId="0" borderId="0" xfId="14" applyFont="1" applyFill="1" applyAlignment="1">
      <alignment vertical="center"/>
    </xf>
    <xf numFmtId="43" fontId="17" fillId="0" borderId="0" xfId="18" applyNumberFormat="1" applyFont="1" applyFill="1" applyBorder="1" applyAlignment="1">
      <alignment vertical="center"/>
    </xf>
    <xf numFmtId="43" fontId="15" fillId="0" borderId="0" xfId="18" applyNumberFormat="1" applyFont="1" applyFill="1" applyBorder="1" applyAlignment="1">
      <alignment vertical="center"/>
    </xf>
    <xf numFmtId="189" fontId="17" fillId="0" borderId="0" xfId="2" applyNumberFormat="1" applyFont="1" applyFill="1" applyBorder="1" applyAlignment="1">
      <alignment vertical="center"/>
    </xf>
    <xf numFmtId="199" fontId="15" fillId="0" borderId="0" xfId="2" applyNumberFormat="1" applyFont="1" applyFill="1" applyBorder="1" applyAlignment="1">
      <alignment vertical="center"/>
    </xf>
    <xf numFmtId="0" fontId="21" fillId="0" borderId="0" xfId="2" applyFont="1" applyFill="1" applyBorder="1" applyAlignment="1">
      <alignment horizontal="left" vertical="center"/>
    </xf>
    <xf numFmtId="0" fontId="17" fillId="0" borderId="0" xfId="2" applyFont="1" applyFill="1" applyBorder="1" applyAlignment="1">
      <alignment horizontal="centerContinuous" vertical="center"/>
    </xf>
    <xf numFmtId="0" fontId="18" fillId="0" borderId="0" xfId="2" applyFont="1" applyFill="1" applyBorder="1" applyAlignment="1">
      <alignment horizontal="centerContinuous" vertical="center"/>
    </xf>
    <xf numFmtId="0" fontId="17" fillId="0" borderId="0" xfId="2" applyFont="1" applyFill="1" applyBorder="1" applyAlignment="1">
      <alignment horizontal="right" vertical="center"/>
    </xf>
    <xf numFmtId="0" fontId="23" fillId="0" borderId="0" xfId="2" applyFont="1" applyFill="1" applyBorder="1" applyAlignment="1">
      <alignment horizontal="centerContinuous" vertical="center"/>
    </xf>
    <xf numFmtId="0" fontId="20" fillId="0" borderId="0" xfId="2" applyFont="1" applyFill="1" applyBorder="1" applyAlignment="1">
      <alignment horizontal="center" vertical="center"/>
    </xf>
    <xf numFmtId="43" fontId="22" fillId="0" borderId="0" xfId="2" applyNumberFormat="1" applyFont="1" applyFill="1" applyBorder="1" applyAlignment="1">
      <alignment vertical="center"/>
    </xf>
    <xf numFmtId="0" fontId="15" fillId="0" borderId="0" xfId="2" applyFont="1" applyFill="1" applyBorder="1" applyAlignment="1">
      <alignment horizontal="left" vertical="center"/>
    </xf>
    <xf numFmtId="0" fontId="15" fillId="0" borderId="0" xfId="2" applyFont="1" applyFill="1" applyBorder="1" applyAlignment="1" applyProtection="1">
      <alignment horizontal="centerContinuous" vertical="center"/>
      <protection locked="0"/>
    </xf>
    <xf numFmtId="4" fontId="15" fillId="0" borderId="0" xfId="2" applyNumberFormat="1" applyFont="1" applyFill="1" applyBorder="1" applyAlignment="1">
      <alignment vertical="center"/>
    </xf>
    <xf numFmtId="43" fontId="20" fillId="0" borderId="0" xfId="2" applyNumberFormat="1" applyFont="1" applyFill="1" applyBorder="1" applyAlignment="1">
      <alignment vertical="center"/>
    </xf>
    <xf numFmtId="0" fontId="24" fillId="0" borderId="0" xfId="2" applyFont="1" applyFill="1" applyBorder="1" applyAlignment="1">
      <alignment horizontal="left" vertical="center"/>
    </xf>
    <xf numFmtId="0" fontId="22" fillId="0" borderId="0" xfId="2" applyFont="1" applyFill="1" applyBorder="1" applyAlignment="1">
      <alignment horizontal="centerContinuous" vertical="center"/>
    </xf>
    <xf numFmtId="0" fontId="20" fillId="0" borderId="0" xfId="2" applyFont="1" applyFill="1" applyBorder="1" applyAlignment="1">
      <alignment horizontal="centerContinuous" vertical="center"/>
    </xf>
    <xf numFmtId="0" fontId="30" fillId="0" borderId="0" xfId="2" applyFont="1" applyFill="1" applyBorder="1" applyAlignment="1">
      <alignment horizontal="left" vertical="center"/>
    </xf>
    <xf numFmtId="0" fontId="15" fillId="0" borderId="53" xfId="2" applyFont="1" applyFill="1" applyBorder="1" applyAlignment="1" applyProtection="1">
      <alignment horizontal="center" vertical="center"/>
      <protection locked="0"/>
    </xf>
    <xf numFmtId="0" fontId="12" fillId="0" borderId="0" xfId="2" applyFont="1" applyFill="1" applyBorder="1" applyAlignment="1">
      <alignment horizontal="centerContinuous" vertical="center"/>
    </xf>
    <xf numFmtId="0" fontId="11" fillId="0" borderId="0" xfId="2" applyFont="1" applyFill="1" applyBorder="1" applyAlignment="1">
      <alignment horizontal="centerContinuous" vertical="center"/>
    </xf>
    <xf numFmtId="189" fontId="14" fillId="0" borderId="0" xfId="1" applyNumberFormat="1" applyFont="1" applyFill="1" applyBorder="1" applyAlignment="1">
      <alignment vertical="center"/>
    </xf>
    <xf numFmtId="0" fontId="14" fillId="0" borderId="0" xfId="12" applyFont="1" applyFill="1" applyAlignment="1">
      <alignment vertical="center"/>
    </xf>
    <xf numFmtId="43" fontId="11" fillId="0" borderId="0" xfId="26" applyFont="1" applyFill="1" applyAlignment="1">
      <alignment vertical="center"/>
    </xf>
    <xf numFmtId="0" fontId="17" fillId="0" borderId="0" xfId="12" applyFont="1" applyFill="1"/>
    <xf numFmtId="0" fontId="12" fillId="0" borderId="0" xfId="2" quotePrefix="1" applyFont="1" applyFill="1" applyBorder="1" applyAlignment="1">
      <alignment horizontal="center" vertical="center"/>
    </xf>
    <xf numFmtId="0" fontId="12" fillId="0" borderId="0" xfId="3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vertical="center"/>
    </xf>
    <xf numFmtId="191" fontId="14" fillId="0" borderId="0" xfId="1" applyNumberFormat="1" applyFont="1" applyFill="1" applyBorder="1" applyAlignment="1">
      <alignment vertical="center"/>
    </xf>
    <xf numFmtId="0" fontId="11" fillId="0" borderId="0" xfId="2" quotePrefix="1" applyFont="1" applyFill="1" applyBorder="1" applyAlignment="1">
      <alignment horizontal="left" vertical="center"/>
    </xf>
    <xf numFmtId="189" fontId="22" fillId="0" borderId="0" xfId="2" applyNumberFormat="1" applyFont="1" applyFill="1" applyBorder="1" applyAlignment="1">
      <alignment vertical="center"/>
    </xf>
    <xf numFmtId="196" fontId="11" fillId="0" borderId="0" xfId="0" applyNumberFormat="1" applyFont="1" applyFill="1" applyBorder="1" applyAlignment="1">
      <alignment horizontal="center" vertical="center"/>
    </xf>
    <xf numFmtId="197" fontId="11" fillId="0" borderId="0" xfId="1" applyNumberFormat="1" applyFont="1" applyFill="1" applyBorder="1" applyAlignment="1">
      <alignment vertical="center"/>
    </xf>
    <xf numFmtId="4" fontId="22" fillId="0" borderId="11" xfId="2" applyNumberFormat="1" applyFont="1" applyFill="1" applyBorder="1" applyAlignment="1">
      <alignment vertical="center"/>
    </xf>
    <xf numFmtId="196" fontId="17" fillId="0" borderId="0" xfId="2" applyNumberFormat="1" applyFont="1" applyFill="1" applyBorder="1" applyAlignment="1">
      <alignment vertical="center"/>
    </xf>
    <xf numFmtId="43" fontId="11" fillId="0" borderId="0" xfId="0" applyNumberFormat="1" applyFont="1" applyFill="1" applyBorder="1" applyAlignment="1">
      <alignment horizontal="center" vertical="center"/>
    </xf>
    <xf numFmtId="189" fontId="22" fillId="0" borderId="29" xfId="2" applyNumberFormat="1" applyFont="1" applyFill="1" applyBorder="1" applyAlignment="1">
      <alignment vertical="center"/>
    </xf>
    <xf numFmtId="0" fontId="12" fillId="0" borderId="0" xfId="2" quotePrefix="1" applyFont="1" applyFill="1" applyBorder="1" applyAlignment="1">
      <alignment horizontal="left" vertical="center"/>
    </xf>
    <xf numFmtId="0" fontId="22" fillId="0" borderId="0" xfId="0" applyFont="1" applyFill="1"/>
    <xf numFmtId="189" fontId="22" fillId="0" borderId="1" xfId="2" applyNumberFormat="1" applyFont="1" applyFill="1" applyBorder="1" applyAlignment="1">
      <alignment vertical="center"/>
    </xf>
    <xf numFmtId="200" fontId="11" fillId="0" borderId="0" xfId="0" applyNumberFormat="1" applyFont="1" applyFill="1" applyBorder="1" applyAlignment="1">
      <alignment horizontal="center" vertical="center"/>
    </xf>
    <xf numFmtId="199" fontId="20" fillId="0" borderId="0" xfId="2" applyNumberFormat="1" applyFont="1" applyFill="1" applyBorder="1" applyAlignment="1">
      <alignment vertical="center"/>
    </xf>
    <xf numFmtId="204" fontId="17" fillId="0" borderId="0" xfId="2" applyNumberFormat="1" applyFont="1" applyFill="1" applyBorder="1" applyAlignment="1">
      <alignment vertical="center"/>
    </xf>
    <xf numFmtId="204" fontId="15" fillId="0" borderId="0" xfId="2" applyNumberFormat="1" applyFont="1" applyFill="1" applyBorder="1" applyAlignment="1">
      <alignment vertical="center"/>
    </xf>
    <xf numFmtId="0" fontId="12" fillId="0" borderId="0" xfId="2" applyFont="1" applyFill="1" applyBorder="1" applyAlignment="1">
      <alignment horizontal="left" vertical="center"/>
    </xf>
    <xf numFmtId="199" fontId="17" fillId="0" borderId="52" xfId="2" applyNumberFormat="1" applyFont="1" applyFill="1" applyBorder="1" applyAlignment="1">
      <alignment vertical="center"/>
    </xf>
    <xf numFmtId="200" fontId="20" fillId="0" borderId="0" xfId="1" applyNumberFormat="1" applyFont="1" applyFill="1" applyBorder="1" applyAlignment="1">
      <alignment vertical="center"/>
    </xf>
    <xf numFmtId="196" fontId="15" fillId="0" borderId="0" xfId="2" applyNumberFormat="1" applyFont="1" applyFill="1" applyBorder="1" applyAlignment="1">
      <alignment vertical="center"/>
    </xf>
    <xf numFmtId="2" fontId="17" fillId="0" borderId="0" xfId="1" applyNumberFormat="1" applyFont="1" applyFill="1" applyBorder="1" applyAlignment="1">
      <alignment vertical="center"/>
    </xf>
    <xf numFmtId="198" fontId="22" fillId="0" borderId="0" xfId="1" applyNumberFormat="1" applyFont="1" applyFill="1" applyBorder="1" applyAlignment="1">
      <alignment vertical="center"/>
    </xf>
    <xf numFmtId="189" fontId="11" fillId="0" borderId="0" xfId="1" applyNumberFormat="1" applyFont="1" applyFill="1" applyBorder="1" applyAlignment="1">
      <alignment horizontal="right" vertical="center"/>
    </xf>
    <xf numFmtId="2" fontId="17" fillId="0" borderId="0" xfId="13" applyNumberFormat="1" applyFont="1" applyFill="1" applyBorder="1" applyAlignment="1">
      <alignment vertical="center"/>
    </xf>
    <xf numFmtId="0" fontId="17" fillId="0" borderId="0" xfId="3" applyFont="1" applyFill="1" applyBorder="1" applyAlignment="1">
      <alignment vertical="center"/>
    </xf>
    <xf numFmtId="0" fontId="11" fillId="0" borderId="0" xfId="2" applyFont="1" applyFill="1" applyBorder="1" applyAlignment="1">
      <alignment horizontal="left" vertical="center"/>
    </xf>
    <xf numFmtId="193" fontId="14" fillId="0" borderId="0" xfId="13" applyNumberFormat="1" applyFont="1" applyFill="1" applyBorder="1" applyAlignment="1">
      <alignment horizontal="right" vertical="center"/>
    </xf>
    <xf numFmtId="188" fontId="11" fillId="0" borderId="0" xfId="1" applyNumberFormat="1" applyFont="1" applyFill="1" applyBorder="1" applyAlignment="1">
      <alignment vertical="center"/>
    </xf>
    <xf numFmtId="43" fontId="11" fillId="0" borderId="0" xfId="28" applyFont="1" applyFill="1" applyBorder="1" applyAlignment="1">
      <alignment vertical="center"/>
    </xf>
    <xf numFmtId="198" fontId="17" fillId="0" borderId="0" xfId="2" applyNumberFormat="1" applyFont="1" applyFill="1" applyBorder="1" applyAlignment="1">
      <alignment horizontal="right" vertical="center"/>
    </xf>
    <xf numFmtId="189" fontId="15" fillId="0" borderId="0" xfId="14" applyNumberFormat="1" applyFont="1" applyFill="1" applyBorder="1"/>
    <xf numFmtId="189" fontId="11" fillId="0" borderId="0" xfId="0" applyNumberFormat="1" applyFont="1" applyFill="1" applyBorder="1" applyAlignment="1">
      <alignment vertical="center"/>
    </xf>
    <xf numFmtId="43" fontId="11" fillId="0" borderId="0" xfId="0" applyNumberFormat="1" applyFont="1" applyFill="1" applyBorder="1" applyAlignment="1">
      <alignment vertical="center"/>
    </xf>
    <xf numFmtId="189" fontId="15" fillId="0" borderId="0" xfId="14" applyNumberFormat="1" applyFont="1" applyFill="1" applyBorder="1" applyAlignment="1">
      <alignment horizontal="center"/>
    </xf>
    <xf numFmtId="43" fontId="12" fillId="0" borderId="0" xfId="19" applyNumberFormat="1" applyFont="1" applyFill="1" applyBorder="1" applyAlignment="1">
      <alignment vertical="center"/>
    </xf>
    <xf numFmtId="208" fontId="22" fillId="0" borderId="0" xfId="2" applyNumberFormat="1" applyFont="1" applyFill="1" applyBorder="1" applyAlignment="1">
      <alignment vertical="center"/>
    </xf>
    <xf numFmtId="208" fontId="17" fillId="0" borderId="0" xfId="2" applyNumberFormat="1" applyFont="1" applyFill="1" applyBorder="1" applyAlignment="1">
      <alignment vertical="center"/>
    </xf>
    <xf numFmtId="0" fontId="22" fillId="0" borderId="0" xfId="2" applyFont="1" applyFill="1" applyBorder="1" applyAlignment="1">
      <alignment vertical="center"/>
    </xf>
    <xf numFmtId="191" fontId="11" fillId="0" borderId="0" xfId="2" applyNumberFormat="1" applyFont="1" applyFill="1" applyBorder="1" applyAlignment="1">
      <alignment vertical="center"/>
    </xf>
    <xf numFmtId="3" fontId="11" fillId="0" borderId="0" xfId="2" applyNumberFormat="1" applyFont="1" applyFill="1" applyBorder="1" applyAlignment="1">
      <alignment vertical="center"/>
    </xf>
    <xf numFmtId="0" fontId="29" fillId="0" borderId="0" xfId="23" applyFont="1" applyFill="1" applyBorder="1" applyAlignment="1">
      <alignment vertical="center"/>
    </xf>
    <xf numFmtId="0" fontId="14" fillId="0" borderId="0" xfId="12" applyFont="1" applyFill="1" applyBorder="1" applyAlignment="1">
      <alignment vertical="center"/>
    </xf>
    <xf numFmtId="0" fontId="14" fillId="0" borderId="0" xfId="27" applyNumberFormat="1" applyFont="1" applyFill="1" applyAlignment="1">
      <alignment vertical="center"/>
    </xf>
    <xf numFmtId="0" fontId="29" fillId="0" borderId="0" xfId="12" applyFont="1" applyFill="1" applyAlignment="1">
      <alignment vertical="center"/>
    </xf>
    <xf numFmtId="43" fontId="14" fillId="0" borderId="0" xfId="27" applyFont="1" applyFill="1" applyAlignment="1">
      <alignment vertical="center"/>
    </xf>
    <xf numFmtId="0" fontId="33" fillId="0" borderId="0" xfId="0" applyFont="1" applyFill="1" applyBorder="1" applyAlignment="1">
      <alignment horizontal="center" vertical="center"/>
    </xf>
    <xf numFmtId="0" fontId="33" fillId="0" borderId="0" xfId="2" applyFont="1" applyFill="1" applyBorder="1" applyAlignment="1">
      <alignment horizontal="center" vertical="center"/>
    </xf>
    <xf numFmtId="208" fontId="20" fillId="0" borderId="0" xfId="2" applyNumberFormat="1" applyFont="1" applyFill="1" applyBorder="1" applyAlignment="1">
      <alignment vertical="center"/>
    </xf>
    <xf numFmtId="208" fontId="15" fillId="0" borderId="0" xfId="2" applyNumberFormat="1" applyFont="1" applyFill="1" applyBorder="1" applyAlignment="1">
      <alignment vertical="center"/>
    </xf>
    <xf numFmtId="0" fontId="20" fillId="0" borderId="0" xfId="2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43" fontId="33" fillId="0" borderId="0" xfId="0" applyNumberFormat="1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14" fillId="0" borderId="0" xfId="18" applyFont="1" applyFill="1" applyBorder="1" applyAlignment="1">
      <alignment vertical="center"/>
    </xf>
    <xf numFmtId="43" fontId="17" fillId="0" borderId="0" xfId="0" applyNumberFormat="1" applyFont="1" applyFill="1" applyBorder="1" applyAlignment="1">
      <alignment vertical="center"/>
    </xf>
    <xf numFmtId="0" fontId="14" fillId="0" borderId="0" xfId="0" applyFont="1" applyFill="1" applyBorder="1"/>
    <xf numFmtId="4" fontId="15" fillId="0" borderId="62" xfId="2" applyNumberFormat="1" applyFont="1" applyFill="1" applyBorder="1" applyAlignment="1">
      <alignment vertical="center"/>
    </xf>
    <xf numFmtId="189" fontId="14" fillId="0" borderId="31" xfId="1" applyNumberFormat="1" applyFont="1" applyFill="1" applyBorder="1" applyAlignment="1">
      <alignment vertical="center"/>
    </xf>
    <xf numFmtId="200" fontId="15" fillId="0" borderId="0" xfId="1" applyNumberFormat="1" applyFont="1" applyFill="1" applyBorder="1" applyAlignment="1">
      <alignment vertical="center"/>
    </xf>
    <xf numFmtId="4" fontId="17" fillId="0" borderId="36" xfId="2" applyNumberFormat="1" applyFont="1" applyFill="1" applyBorder="1" applyAlignment="1">
      <alignment vertical="center"/>
    </xf>
    <xf numFmtId="2" fontId="22" fillId="0" borderId="0" xfId="1" applyNumberFormat="1" applyFont="1" applyFill="1" applyBorder="1" applyAlignment="1">
      <alignment vertical="center"/>
    </xf>
    <xf numFmtId="4" fontId="17" fillId="0" borderId="31" xfId="2" applyNumberFormat="1" applyFont="1" applyFill="1" applyBorder="1" applyAlignment="1">
      <alignment vertical="center"/>
    </xf>
    <xf numFmtId="4" fontId="15" fillId="0" borderId="47" xfId="2" applyNumberFormat="1" applyFont="1" applyFill="1" applyBorder="1" applyAlignment="1">
      <alignment vertical="center"/>
    </xf>
    <xf numFmtId="189" fontId="29" fillId="0" borderId="0" xfId="1" applyNumberFormat="1" applyFont="1" applyFill="1" applyBorder="1" applyAlignment="1">
      <alignment vertical="center"/>
    </xf>
    <xf numFmtId="0" fontId="29" fillId="0" borderId="0" xfId="0" applyFont="1" applyFill="1" applyBorder="1"/>
    <xf numFmtId="43" fontId="11" fillId="0" borderId="0" xfId="25" applyFont="1" applyFill="1" applyBorder="1" applyAlignment="1">
      <alignment vertical="center"/>
    </xf>
    <xf numFmtId="43" fontId="17" fillId="0" borderId="0" xfId="2" applyNumberFormat="1" applyFont="1" applyFill="1" applyBorder="1" applyAlignment="1">
      <alignment vertical="center"/>
    </xf>
    <xf numFmtId="43" fontId="11" fillId="0" borderId="0" xfId="1" applyFont="1" applyFill="1" applyBorder="1" applyAlignment="1">
      <alignment horizontal="center" vertical="center"/>
    </xf>
    <xf numFmtId="43" fontId="14" fillId="0" borderId="0" xfId="1" applyFont="1" applyFill="1" applyBorder="1" applyAlignment="1">
      <alignment vertical="center"/>
    </xf>
    <xf numFmtId="0" fontId="17" fillId="0" borderId="72" xfId="0" applyFont="1" applyFill="1" applyBorder="1" applyAlignment="1">
      <alignment vertical="center"/>
    </xf>
    <xf numFmtId="189" fontId="17" fillId="0" borderId="0" xfId="4" applyNumberFormat="1" applyFont="1" applyFill="1" applyAlignment="1">
      <alignment vertical="center"/>
    </xf>
    <xf numFmtId="199" fontId="17" fillId="0" borderId="29" xfId="2" applyNumberFormat="1" applyFont="1" applyFill="1" applyBorder="1" applyAlignment="1">
      <alignment vertical="center"/>
    </xf>
    <xf numFmtId="43" fontId="22" fillId="0" borderId="1" xfId="2" applyNumberFormat="1" applyFont="1" applyFill="1" applyBorder="1" applyAlignment="1">
      <alignment vertical="center"/>
    </xf>
    <xf numFmtId="207" fontId="22" fillId="0" borderId="0" xfId="1" applyNumberFormat="1" applyFont="1" applyFill="1" applyBorder="1" applyAlignment="1">
      <alignment vertical="center"/>
    </xf>
    <xf numFmtId="0" fontId="17" fillId="0" borderId="0" xfId="20" applyFont="1" applyFill="1" applyBorder="1" applyAlignment="1">
      <alignment vertical="center"/>
    </xf>
    <xf numFmtId="189" fontId="20" fillId="0" borderId="56" xfId="1" applyNumberFormat="1" applyFont="1" applyFill="1" applyBorder="1" applyAlignment="1">
      <alignment horizontal="right" vertical="center"/>
    </xf>
    <xf numFmtId="0" fontId="17" fillId="0" borderId="0" xfId="23" applyFont="1" applyFill="1" applyBorder="1" applyAlignment="1">
      <alignment vertical="center"/>
    </xf>
    <xf numFmtId="189" fontId="15" fillId="0" borderId="0" xfId="31" applyNumberFormat="1" applyFont="1" applyFill="1" applyBorder="1" applyAlignment="1">
      <alignment vertical="center"/>
    </xf>
    <xf numFmtId="0" fontId="17" fillId="0" borderId="0" xfId="29" applyFont="1" applyFill="1" applyBorder="1" applyAlignment="1">
      <alignment vertical="center"/>
    </xf>
    <xf numFmtId="189" fontId="15" fillId="0" borderId="0" xfId="31" applyNumberFormat="1" applyFont="1" applyFill="1" applyBorder="1" applyAlignment="1">
      <alignment horizontal="center" vertical="center"/>
    </xf>
    <xf numFmtId="198" fontId="15" fillId="0" borderId="0" xfId="31" applyNumberFormat="1" applyFont="1" applyFill="1" applyBorder="1" applyAlignment="1">
      <alignment horizontal="right" vertical="center"/>
    </xf>
    <xf numFmtId="189" fontId="17" fillId="0" borderId="0" xfId="18" applyNumberFormat="1" applyFont="1" applyFill="1" applyBorder="1" applyAlignment="1">
      <alignment vertical="center"/>
    </xf>
    <xf numFmtId="189" fontId="20" fillId="0" borderId="0" xfId="1" applyNumberFormat="1" applyFont="1" applyFill="1" applyBorder="1" applyAlignment="1">
      <alignment vertical="center"/>
    </xf>
    <xf numFmtId="0" fontId="14" fillId="0" borderId="0" xfId="29" applyFont="1" applyFill="1" applyBorder="1" applyAlignment="1">
      <alignment vertical="center"/>
    </xf>
    <xf numFmtId="2" fontId="17" fillId="0" borderId="0" xfId="16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191" fontId="39" fillId="0" borderId="0" xfId="2" applyNumberFormat="1" applyFont="1" applyFill="1" applyBorder="1" applyAlignment="1">
      <alignment vertical="center"/>
    </xf>
    <xf numFmtId="191" fontId="40" fillId="0" borderId="0" xfId="2" applyNumberFormat="1" applyFont="1" applyFill="1" applyBorder="1" applyAlignment="1">
      <alignment vertical="center"/>
    </xf>
    <xf numFmtId="207" fontId="22" fillId="0" borderId="0" xfId="0" applyNumberFormat="1" applyFont="1" applyFill="1" applyBorder="1" applyAlignment="1">
      <alignment vertical="center"/>
    </xf>
    <xf numFmtId="43" fontId="22" fillId="0" borderId="0" xfId="0" applyNumberFormat="1" applyFont="1" applyFill="1" applyBorder="1" applyAlignment="1">
      <alignment vertical="center"/>
    </xf>
    <xf numFmtId="198" fontId="39" fillId="0" borderId="0" xfId="2" applyNumberFormat="1" applyFont="1" applyFill="1" applyBorder="1" applyAlignment="1">
      <alignment vertical="center"/>
    </xf>
    <xf numFmtId="198" fontId="40" fillId="0" borderId="0" xfId="2" applyNumberFormat="1" applyFont="1" applyFill="1" applyBorder="1" applyAlignment="1">
      <alignment vertical="center"/>
    </xf>
    <xf numFmtId="198" fontId="15" fillId="0" borderId="0" xfId="1" applyNumberFormat="1" applyFont="1" applyFill="1" applyBorder="1" applyAlignment="1">
      <alignment vertical="center"/>
    </xf>
    <xf numFmtId="207" fontId="17" fillId="0" borderId="0" xfId="1" applyNumberFormat="1" applyFont="1" applyFill="1" applyBorder="1" applyAlignment="1">
      <alignment vertical="center"/>
    </xf>
    <xf numFmtId="188" fontId="40" fillId="0" borderId="0" xfId="1" applyNumberFormat="1" applyFont="1" applyFill="1" applyBorder="1" applyAlignment="1">
      <alignment vertical="center"/>
    </xf>
    <xf numFmtId="189" fontId="15" fillId="0" borderId="68" xfId="1" applyNumberFormat="1" applyFont="1" applyFill="1" applyBorder="1" applyAlignment="1">
      <alignment horizontal="right" vertical="center"/>
    </xf>
    <xf numFmtId="189" fontId="17" fillId="0" borderId="0" xfId="1" applyNumberFormat="1" applyFont="1" applyFill="1" applyBorder="1" applyAlignment="1">
      <alignment horizontal="right" vertical="center"/>
    </xf>
    <xf numFmtId="189" fontId="22" fillId="0" borderId="0" xfId="1" applyNumberFormat="1" applyFont="1" applyFill="1" applyBorder="1" applyAlignment="1">
      <alignment horizontal="right" vertical="center"/>
    </xf>
    <xf numFmtId="209" fontId="17" fillId="0" borderId="0" xfId="0" applyNumberFormat="1" applyFont="1" applyFill="1" applyBorder="1" applyAlignment="1">
      <alignment vertical="center"/>
    </xf>
    <xf numFmtId="4" fontId="29" fillId="0" borderId="0" xfId="0" applyNumberFormat="1" applyFont="1" applyFill="1" applyBorder="1" applyAlignment="1">
      <alignment vertical="center"/>
    </xf>
    <xf numFmtId="0" fontId="15" fillId="0" borderId="0" xfId="3" applyFont="1" applyFill="1" applyBorder="1" applyAlignment="1">
      <alignment horizontal="center" vertical="center"/>
    </xf>
    <xf numFmtId="14" fontId="15" fillId="0" borderId="0" xfId="0" applyNumberFormat="1" applyFont="1" applyFill="1" applyBorder="1" applyAlignment="1">
      <alignment horizontal="center" vertical="center"/>
    </xf>
    <xf numFmtId="194" fontId="17" fillId="0" borderId="0" xfId="3" applyNumberFormat="1" applyFont="1" applyFill="1" applyBorder="1" applyAlignment="1" applyProtection="1">
      <alignment horizontal="left" vertical="center"/>
    </xf>
    <xf numFmtId="188" fontId="14" fillId="0" borderId="0" xfId="1" applyNumberFormat="1" applyFont="1" applyFill="1" applyBorder="1" applyAlignment="1">
      <alignment vertical="center"/>
    </xf>
    <xf numFmtId="188" fontId="19" fillId="0" borderId="0" xfId="1" applyNumberFormat="1" applyFont="1" applyFill="1" applyBorder="1" applyAlignment="1">
      <alignment vertical="center"/>
    </xf>
    <xf numFmtId="0" fontId="14" fillId="0" borderId="0" xfId="1" applyNumberFormat="1" applyFont="1" applyFill="1" applyBorder="1" applyAlignment="1">
      <alignment vertical="center"/>
    </xf>
    <xf numFmtId="4" fontId="17" fillId="0" borderId="0" xfId="1" applyNumberFormat="1" applyFont="1" applyFill="1" applyBorder="1" applyAlignment="1">
      <alignment vertical="center"/>
    </xf>
    <xf numFmtId="43" fontId="15" fillId="0" borderId="0" xfId="0" applyNumberFormat="1" applyFont="1" applyFill="1" applyBorder="1" applyAlignment="1">
      <alignment vertical="center"/>
    </xf>
    <xf numFmtId="4" fontId="15" fillId="0" borderId="0" xfId="1" applyNumberFormat="1" applyFont="1" applyFill="1" applyBorder="1" applyAlignment="1">
      <alignment vertical="center"/>
    </xf>
    <xf numFmtId="0" fontId="15" fillId="0" borderId="0" xfId="1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vertical="center"/>
    </xf>
    <xf numFmtId="200" fontId="15" fillId="0" borderId="0" xfId="2" applyNumberFormat="1" applyFont="1" applyFill="1" applyBorder="1" applyAlignment="1">
      <alignment vertical="center"/>
    </xf>
    <xf numFmtId="191" fontId="40" fillId="0" borderId="0" xfId="1" applyNumberFormat="1" applyFont="1" applyFill="1" applyBorder="1" applyAlignment="1">
      <alignment vertical="center"/>
    </xf>
    <xf numFmtId="198" fontId="40" fillId="0" borderId="0" xfId="1" applyNumberFormat="1" applyFont="1" applyFill="1" applyBorder="1" applyAlignment="1">
      <alignment vertical="center"/>
    </xf>
    <xf numFmtId="3" fontId="17" fillId="0" borderId="0" xfId="2" applyNumberFormat="1" applyFont="1" applyFill="1" applyBorder="1" applyAlignment="1">
      <alignment vertical="center"/>
    </xf>
    <xf numFmtId="0" fontId="15" fillId="0" borderId="0" xfId="1" applyNumberFormat="1" applyFont="1" applyFill="1" applyBorder="1" applyAlignment="1">
      <alignment vertical="center"/>
    </xf>
    <xf numFmtId="2" fontId="40" fillId="0" borderId="0" xfId="1" applyNumberFormat="1" applyFont="1" applyFill="1" applyBorder="1" applyAlignment="1">
      <alignment vertical="center"/>
    </xf>
    <xf numFmtId="191" fontId="17" fillId="0" borderId="0" xfId="0" applyNumberFormat="1" applyFont="1" applyFill="1" applyBorder="1" applyAlignment="1">
      <alignment vertical="center"/>
    </xf>
    <xf numFmtId="191" fontId="17" fillId="0" borderId="0" xfId="0" applyNumberFormat="1" applyFont="1" applyFill="1" applyAlignment="1">
      <alignment vertical="center"/>
    </xf>
    <xf numFmtId="4" fontId="17" fillId="0" borderId="0" xfId="0" applyNumberFormat="1" applyFont="1" applyFill="1" applyAlignment="1">
      <alignment vertical="center"/>
    </xf>
    <xf numFmtId="205" fontId="17" fillId="0" borderId="0" xfId="0" applyNumberFormat="1" applyFont="1" applyFill="1" applyBorder="1" applyAlignment="1">
      <alignment vertical="center"/>
    </xf>
    <xf numFmtId="188" fontId="17" fillId="0" borderId="0" xfId="0" applyNumberFormat="1" applyFont="1" applyFill="1" applyBorder="1" applyAlignment="1">
      <alignment vertical="center"/>
    </xf>
    <xf numFmtId="0" fontId="20" fillId="0" borderId="0" xfId="1" applyNumberFormat="1" applyFont="1" applyFill="1" applyBorder="1" applyAlignment="1">
      <alignment vertical="center"/>
    </xf>
    <xf numFmtId="189" fontId="15" fillId="0" borderId="56" xfId="1" applyNumberFormat="1" applyFont="1" applyFill="1" applyBorder="1" applyAlignment="1">
      <alignment horizontal="right" vertical="center"/>
    </xf>
    <xf numFmtId="43" fontId="15" fillId="0" borderId="0" xfId="1" applyFont="1" applyFill="1" applyBorder="1" applyAlignment="1">
      <alignment vertical="center"/>
    </xf>
    <xf numFmtId="196" fontId="15" fillId="0" borderId="0" xfId="1" applyNumberFormat="1" applyFont="1" applyFill="1" applyAlignment="1">
      <alignment vertical="center"/>
    </xf>
    <xf numFmtId="4" fontId="22" fillId="0" borderId="68" xfId="2" applyNumberFormat="1" applyFont="1" applyFill="1" applyBorder="1" applyAlignment="1">
      <alignment vertical="center"/>
    </xf>
    <xf numFmtId="37" fontId="20" fillId="0" borderId="0" xfId="2" applyNumberFormat="1" applyFont="1" applyFill="1" applyBorder="1" applyAlignment="1">
      <alignment vertical="center"/>
    </xf>
    <xf numFmtId="189" fontId="20" fillId="0" borderId="0" xfId="2" applyNumberFormat="1" applyFont="1" applyFill="1" applyBorder="1" applyAlignment="1">
      <alignment vertical="center"/>
    </xf>
    <xf numFmtId="198" fontId="15" fillId="0" borderId="0" xfId="1" applyNumberFormat="1" applyFont="1" applyFill="1" applyBorder="1" applyAlignment="1">
      <alignment horizontal="right" vertical="center"/>
    </xf>
    <xf numFmtId="191" fontId="22" fillId="0" borderId="0" xfId="0" applyNumberFormat="1" applyFont="1" applyFill="1" applyBorder="1" applyAlignment="1">
      <alignment vertical="center"/>
    </xf>
    <xf numFmtId="198" fontId="22" fillId="0" borderId="0" xfId="0" applyNumberFormat="1" applyFont="1" applyFill="1" applyBorder="1" applyAlignment="1">
      <alignment vertical="center"/>
    </xf>
    <xf numFmtId="43" fontId="22" fillId="0" borderId="0" xfId="1" applyFont="1" applyFill="1" applyBorder="1" applyAlignment="1">
      <alignment vertical="center"/>
    </xf>
    <xf numFmtId="200" fontId="20" fillId="0" borderId="0" xfId="2" applyNumberFormat="1" applyFont="1" applyFill="1" applyBorder="1" applyAlignment="1">
      <alignment vertical="center"/>
    </xf>
    <xf numFmtId="207" fontId="20" fillId="0" borderId="0" xfId="2" applyNumberFormat="1" applyFont="1" applyFill="1" applyBorder="1" applyAlignment="1">
      <alignment vertical="center"/>
    </xf>
    <xf numFmtId="189" fontId="15" fillId="0" borderId="0" xfId="2" applyNumberFormat="1" applyFont="1" applyFill="1" applyBorder="1" applyAlignment="1">
      <alignment vertical="center"/>
    </xf>
    <xf numFmtId="0" fontId="14" fillId="0" borderId="0" xfId="20" applyFont="1" applyFill="1" applyBorder="1" applyAlignment="1">
      <alignment vertical="center"/>
    </xf>
    <xf numFmtId="198" fontId="22" fillId="0" borderId="0" xfId="15" applyNumberFormat="1" applyFont="1" applyFill="1" applyBorder="1" applyAlignment="1">
      <alignment vertical="center"/>
    </xf>
    <xf numFmtId="2" fontId="17" fillId="0" borderId="0" xfId="15" applyNumberFormat="1" applyFont="1" applyFill="1" applyBorder="1" applyAlignment="1">
      <alignment vertical="center"/>
    </xf>
    <xf numFmtId="191" fontId="20" fillId="0" borderId="0" xfId="15" applyNumberFormat="1" applyFont="1" applyFill="1" applyBorder="1" applyAlignment="1">
      <alignment vertical="center"/>
    </xf>
    <xf numFmtId="191" fontId="15" fillId="0" borderId="0" xfId="15" applyNumberFormat="1" applyFont="1" applyFill="1" applyBorder="1" applyAlignment="1">
      <alignment vertical="center"/>
    </xf>
    <xf numFmtId="189" fontId="22" fillId="0" borderId="0" xfId="20" applyNumberFormat="1" applyFont="1" applyFill="1" applyBorder="1" applyAlignment="1">
      <alignment vertical="center"/>
    </xf>
    <xf numFmtId="0" fontId="17" fillId="0" borderId="0" xfId="12" applyFont="1" applyFill="1" applyBorder="1" applyAlignment="1">
      <alignment vertical="center"/>
    </xf>
    <xf numFmtId="198" fontId="15" fillId="0" borderId="0" xfId="14" applyNumberFormat="1" applyFont="1" applyFill="1" applyBorder="1" applyAlignment="1">
      <alignment horizontal="right" vertical="center"/>
    </xf>
    <xf numFmtId="0" fontId="14" fillId="0" borderId="0" xfId="15" applyNumberFormat="1" applyFont="1" applyFill="1" applyBorder="1" applyAlignment="1">
      <alignment vertical="center"/>
    </xf>
    <xf numFmtId="189" fontId="31" fillId="0" borderId="0" xfId="15" applyNumberFormat="1" applyFont="1" applyFill="1" applyBorder="1" applyAlignment="1">
      <alignment vertical="center"/>
    </xf>
    <xf numFmtId="0" fontId="22" fillId="0" borderId="0" xfId="20" applyFont="1" applyFill="1" applyBorder="1" applyAlignment="1">
      <alignment vertical="center"/>
    </xf>
    <xf numFmtId="189" fontId="15" fillId="0" borderId="0" xfId="15" applyNumberFormat="1" applyFont="1" applyFill="1" applyBorder="1" applyAlignment="1">
      <alignment vertical="center"/>
    </xf>
    <xf numFmtId="189" fontId="20" fillId="0" borderId="0" xfId="15" applyNumberFormat="1" applyFont="1" applyFill="1" applyBorder="1" applyAlignment="1">
      <alignment vertical="center"/>
    </xf>
    <xf numFmtId="43" fontId="14" fillId="0" borderId="0" xfId="15" applyFont="1" applyFill="1" applyBorder="1" applyAlignment="1">
      <alignment vertical="center"/>
    </xf>
    <xf numFmtId="43" fontId="31" fillId="0" borderId="0" xfId="15" applyFont="1" applyFill="1" applyBorder="1" applyAlignment="1">
      <alignment vertical="center"/>
    </xf>
    <xf numFmtId="43" fontId="17" fillId="0" borderId="0" xfId="15" applyFont="1" applyFill="1" applyBorder="1" applyAlignment="1">
      <alignment vertical="center"/>
    </xf>
    <xf numFmtId="198" fontId="15" fillId="0" borderId="0" xfId="15" applyNumberFormat="1" applyFont="1" applyFill="1" applyBorder="1" applyAlignment="1">
      <alignment vertical="center"/>
    </xf>
    <xf numFmtId="198" fontId="20" fillId="0" borderId="0" xfId="15" applyNumberFormat="1" applyFont="1" applyFill="1" applyBorder="1" applyAlignment="1">
      <alignment vertical="center"/>
    </xf>
    <xf numFmtId="207" fontId="40" fillId="0" borderId="0" xfId="15" applyNumberFormat="1" applyFont="1" applyFill="1" applyBorder="1" applyAlignment="1">
      <alignment vertical="center"/>
    </xf>
    <xf numFmtId="188" fontId="22" fillId="0" borderId="0" xfId="1" applyNumberFormat="1" applyFont="1" applyFill="1" applyBorder="1" applyAlignment="1">
      <alignment vertical="center"/>
    </xf>
    <xf numFmtId="189" fontId="17" fillId="0" borderId="0" xfId="20" applyNumberFormat="1" applyFont="1" applyFill="1" applyBorder="1" applyAlignment="1">
      <alignment vertical="center"/>
    </xf>
    <xf numFmtId="189" fontId="14" fillId="0" borderId="0" xfId="15" applyNumberFormat="1" applyFont="1" applyFill="1" applyBorder="1" applyAlignment="1">
      <alignment vertical="center"/>
    </xf>
    <xf numFmtId="2" fontId="15" fillId="0" borderId="0" xfId="2" applyNumberFormat="1" applyFont="1" applyFill="1" applyBorder="1" applyAlignment="1">
      <alignment vertical="center"/>
    </xf>
    <xf numFmtId="189" fontId="22" fillId="0" borderId="0" xfId="15" applyNumberFormat="1" applyFont="1" applyFill="1" applyBorder="1" applyAlignment="1">
      <alignment horizontal="right" vertical="center"/>
    </xf>
    <xf numFmtId="3" fontId="22" fillId="0" borderId="0" xfId="14" applyNumberFormat="1" applyFont="1" applyFill="1" applyBorder="1" applyAlignment="1">
      <alignment vertical="center"/>
    </xf>
    <xf numFmtId="189" fontId="20" fillId="0" borderId="0" xfId="14" applyNumberFormat="1" applyFont="1" applyFill="1" applyBorder="1" applyAlignment="1">
      <alignment vertical="center"/>
    </xf>
    <xf numFmtId="189" fontId="22" fillId="0" borderId="0" xfId="14" applyNumberFormat="1" applyFont="1" applyFill="1" applyBorder="1" applyAlignment="1">
      <alignment vertical="center"/>
    </xf>
    <xf numFmtId="189" fontId="22" fillId="0" borderId="1" xfId="14" applyNumberFormat="1" applyFont="1" applyFill="1" applyBorder="1" applyAlignment="1">
      <alignment vertical="center"/>
    </xf>
    <xf numFmtId="196" fontId="20" fillId="0" borderId="0" xfId="1" applyNumberFormat="1" applyFont="1" applyFill="1" applyBorder="1" applyAlignment="1">
      <alignment vertical="center"/>
    </xf>
    <xf numFmtId="0" fontId="17" fillId="0" borderId="0" xfId="6" applyFont="1" applyFill="1" applyBorder="1" applyAlignment="1">
      <alignment vertical="center"/>
    </xf>
    <xf numFmtId="0" fontId="14" fillId="0" borderId="0" xfId="37" applyFont="1" applyFill="1" applyAlignment="1">
      <alignment vertical="center"/>
    </xf>
    <xf numFmtId="0" fontId="17" fillId="0" borderId="0" xfId="37" applyFont="1" applyFill="1" applyAlignment="1">
      <alignment vertical="center"/>
    </xf>
    <xf numFmtId="0" fontId="17" fillId="0" borderId="0" xfId="37" applyFont="1" applyFill="1"/>
    <xf numFmtId="189" fontId="17" fillId="0" borderId="0" xfId="37" applyNumberFormat="1" applyFont="1" applyFill="1"/>
    <xf numFmtId="0" fontId="17" fillId="0" borderId="0" xfId="6" applyFont="1" applyFill="1"/>
    <xf numFmtId="196" fontId="17" fillId="0" borderId="0" xfId="37" applyNumberFormat="1" applyFont="1" applyFill="1"/>
    <xf numFmtId="2" fontId="17" fillId="0" borderId="0" xfId="37" applyNumberFormat="1" applyFont="1" applyFill="1"/>
    <xf numFmtId="43" fontId="17" fillId="0" borderId="0" xfId="37" applyNumberFormat="1" applyFont="1" applyFill="1"/>
    <xf numFmtId="0" fontId="22" fillId="0" borderId="0" xfId="37" applyFont="1" applyFill="1"/>
    <xf numFmtId="0" fontId="14" fillId="0" borderId="0" xfId="37" applyFont="1" applyFill="1"/>
    <xf numFmtId="4" fontId="22" fillId="0" borderId="0" xfId="14" applyNumberFormat="1" applyFont="1" applyFill="1" applyBorder="1" applyAlignment="1">
      <alignment vertical="center"/>
    </xf>
    <xf numFmtId="0" fontId="17" fillId="0" borderId="15" xfId="37" applyFont="1" applyFill="1" applyBorder="1"/>
    <xf numFmtId="0" fontId="17" fillId="0" borderId="0" xfId="6" applyFont="1" applyFill="1" applyBorder="1"/>
    <xf numFmtId="0" fontId="22" fillId="0" borderId="0" xfId="6" applyFont="1" applyFill="1"/>
    <xf numFmtId="189" fontId="22" fillId="0" borderId="0" xfId="6" applyNumberFormat="1" applyFont="1" applyFill="1"/>
    <xf numFmtId="43" fontId="24" fillId="0" borderId="0" xfId="14" applyFont="1" applyFill="1" applyAlignment="1">
      <alignment vertical="center"/>
    </xf>
    <xf numFmtId="189" fontId="22" fillId="0" borderId="0" xfId="23" applyNumberFormat="1" applyFont="1" applyFill="1" applyBorder="1" applyAlignment="1">
      <alignment vertical="center"/>
    </xf>
    <xf numFmtId="0" fontId="22" fillId="0" borderId="0" xfId="23" applyFont="1" applyFill="1" applyBorder="1" applyAlignment="1">
      <alignment vertical="center"/>
    </xf>
    <xf numFmtId="189" fontId="15" fillId="0" borderId="0" xfId="15" applyNumberFormat="1" applyFont="1" applyFill="1" applyBorder="1" applyAlignment="1">
      <alignment horizontal="center" vertical="center"/>
    </xf>
    <xf numFmtId="0" fontId="17" fillId="0" borderId="0" xfId="39" applyFont="1" applyFill="1" applyAlignment="1">
      <alignment vertical="center"/>
    </xf>
    <xf numFmtId="0" fontId="14" fillId="0" borderId="0" xfId="39" applyFont="1" applyFill="1" applyAlignment="1">
      <alignment vertical="center"/>
    </xf>
    <xf numFmtId="4" fontId="11" fillId="0" borderId="0" xfId="1" applyNumberFormat="1" applyFont="1" applyFill="1" applyAlignment="1">
      <alignment vertical="center"/>
    </xf>
    <xf numFmtId="213" fontId="17" fillId="0" borderId="0" xfId="2" applyNumberFormat="1" applyFont="1" applyFill="1" applyAlignment="1">
      <alignment vertical="center"/>
    </xf>
    <xf numFmtId="43" fontId="15" fillId="0" borderId="0" xfId="1" applyFont="1" applyFill="1" applyBorder="1"/>
    <xf numFmtId="43" fontId="31" fillId="0" borderId="0" xfId="1" applyFont="1" applyFill="1" applyAlignment="1">
      <alignment vertical="center"/>
    </xf>
    <xf numFmtId="189" fontId="14" fillId="0" borderId="24" xfId="1" applyNumberFormat="1" applyFont="1" applyFill="1" applyBorder="1" applyAlignment="1">
      <alignment vertical="center"/>
    </xf>
    <xf numFmtId="196" fontId="14" fillId="0" borderId="24" xfId="1" applyNumberFormat="1" applyFont="1" applyFill="1" applyBorder="1" applyAlignment="1">
      <alignment vertical="center"/>
    </xf>
    <xf numFmtId="2" fontId="14" fillId="0" borderId="24" xfId="1" applyNumberFormat="1" applyFont="1" applyFill="1" applyBorder="1" applyAlignment="1">
      <alignment vertical="center"/>
    </xf>
    <xf numFmtId="43" fontId="14" fillId="0" borderId="24" xfId="1" applyFont="1" applyFill="1" applyBorder="1" applyAlignment="1">
      <alignment vertical="center"/>
    </xf>
    <xf numFmtId="43" fontId="14" fillId="0" borderId="43" xfId="1" applyFont="1" applyFill="1" applyBorder="1" applyAlignment="1">
      <alignment vertical="center"/>
    </xf>
    <xf numFmtId="43" fontId="17" fillId="0" borderId="0" xfId="1" applyFont="1" applyFill="1" applyBorder="1" applyAlignment="1">
      <alignment horizontal="center" vertical="center"/>
    </xf>
    <xf numFmtId="43" fontId="17" fillId="0" borderId="0" xfId="14" applyFont="1" applyFill="1" applyBorder="1" applyAlignment="1">
      <alignment horizontal="center" vertical="center"/>
    </xf>
    <xf numFmtId="43" fontId="15" fillId="0" borderId="0" xfId="0" applyNumberFormat="1" applyFont="1" applyFill="1" applyBorder="1" applyAlignment="1">
      <alignment horizontal="center" vertical="center"/>
    </xf>
    <xf numFmtId="43" fontId="29" fillId="0" borderId="0" xfId="0" applyNumberFormat="1" applyFont="1" applyFill="1" applyBorder="1" applyAlignment="1">
      <alignment vertical="center"/>
    </xf>
    <xf numFmtId="4" fontId="18" fillId="0" borderId="0" xfId="2" applyNumberFormat="1" applyFont="1" applyFill="1" applyBorder="1" applyAlignment="1">
      <alignment vertical="center"/>
    </xf>
    <xf numFmtId="189" fontId="14" fillId="0" borderId="0" xfId="0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vertical="center"/>
    </xf>
    <xf numFmtId="189" fontId="33" fillId="0" borderId="0" xfId="13" applyNumberFormat="1" applyFont="1" applyFill="1" applyBorder="1" applyAlignment="1">
      <alignment horizontal="center" vertical="center"/>
    </xf>
    <xf numFmtId="189" fontId="33" fillId="0" borderId="0" xfId="4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vertical="center"/>
    </xf>
    <xf numFmtId="189" fontId="14" fillId="0" borderId="0" xfId="1" applyNumberFormat="1" applyFont="1" applyFill="1" applyBorder="1" applyAlignment="1">
      <alignment horizontal="right" vertical="center"/>
    </xf>
    <xf numFmtId="0" fontId="11" fillId="0" borderId="0" xfId="1" applyNumberFormat="1" applyFont="1" applyFill="1" applyBorder="1" applyAlignment="1">
      <alignment vertical="center"/>
    </xf>
    <xf numFmtId="0" fontId="15" fillId="0" borderId="7" xfId="2" applyFont="1" applyFill="1" applyBorder="1" applyAlignment="1">
      <alignment horizontal="center" vertical="center"/>
    </xf>
    <xf numFmtId="189" fontId="15" fillId="0" borderId="0" xfId="0" applyNumberFormat="1" applyFont="1" applyFill="1" applyBorder="1" applyAlignment="1">
      <alignment vertical="center"/>
    </xf>
    <xf numFmtId="0" fontId="17" fillId="0" borderId="0" xfId="3" applyFont="1" applyFill="1" applyBorder="1" applyAlignment="1" applyProtection="1">
      <alignment horizontal="left" vertical="center"/>
    </xf>
    <xf numFmtId="0" fontId="41" fillId="0" borderId="0" xfId="2" applyFont="1" applyFill="1" applyBorder="1" applyAlignment="1">
      <alignment horizontal="centerContinuous" vertical="center"/>
    </xf>
    <xf numFmtId="0" fontId="44" fillId="0" borderId="15" xfId="2" applyFont="1" applyFill="1" applyBorder="1" applyAlignment="1">
      <alignment horizontal="centerContinuous" vertical="center"/>
    </xf>
    <xf numFmtId="196" fontId="17" fillId="0" borderId="0" xfId="0" applyNumberFormat="1" applyFont="1" applyFill="1" applyBorder="1" applyAlignment="1">
      <alignment vertical="center"/>
    </xf>
    <xf numFmtId="0" fontId="41" fillId="0" borderId="0" xfId="2" applyFont="1" applyFill="1" applyBorder="1" applyAlignment="1">
      <alignment vertical="center"/>
    </xf>
    <xf numFmtId="2" fontId="17" fillId="0" borderId="0" xfId="2" applyNumberFormat="1" applyFont="1" applyFill="1" applyBorder="1" applyAlignment="1">
      <alignment vertical="center"/>
    </xf>
    <xf numFmtId="0" fontId="43" fillId="0" borderId="0" xfId="1" applyNumberFormat="1" applyFont="1" applyFill="1" applyBorder="1" applyAlignment="1">
      <alignment horizontal="right" vertical="center"/>
    </xf>
    <xf numFmtId="41" fontId="17" fillId="0" borderId="0" xfId="0" applyNumberFormat="1" applyFont="1" applyFill="1" applyBorder="1" applyAlignment="1">
      <alignment vertical="center"/>
    </xf>
    <xf numFmtId="193" fontId="43" fillId="0" borderId="0" xfId="1" applyNumberFormat="1" applyFont="1" applyFill="1" applyBorder="1" applyAlignment="1">
      <alignment horizontal="right" vertical="center"/>
    </xf>
    <xf numFmtId="0" fontId="43" fillId="0" borderId="0" xfId="0" applyFont="1" applyFill="1" applyBorder="1" applyAlignment="1">
      <alignment vertical="center"/>
    </xf>
    <xf numFmtId="189" fontId="43" fillId="0" borderId="0" xfId="0" applyNumberFormat="1" applyFont="1" applyFill="1" applyBorder="1" applyAlignment="1">
      <alignment vertical="center"/>
    </xf>
    <xf numFmtId="43" fontId="43" fillId="0" borderId="0" xfId="0" applyNumberFormat="1" applyFont="1" applyFill="1" applyBorder="1" applyAlignment="1">
      <alignment vertical="center"/>
    </xf>
    <xf numFmtId="0" fontId="42" fillId="0" borderId="0" xfId="0" applyFont="1" applyFill="1" applyBorder="1" applyAlignment="1">
      <alignment vertical="center"/>
    </xf>
    <xf numFmtId="43" fontId="11" fillId="0" borderId="0" xfId="15" applyFont="1" applyFill="1" applyBorder="1" applyAlignment="1">
      <alignment vertical="center"/>
    </xf>
    <xf numFmtId="193" fontId="17" fillId="0" borderId="0" xfId="0" applyNumberFormat="1" applyFont="1" applyFill="1" applyBorder="1" applyAlignment="1">
      <alignment vertical="center"/>
    </xf>
    <xf numFmtId="189" fontId="43" fillId="0" borderId="0" xfId="1" applyNumberFormat="1" applyFont="1" applyFill="1" applyBorder="1" applyAlignment="1">
      <alignment vertical="center"/>
    </xf>
    <xf numFmtId="189" fontId="42" fillId="0" borderId="0" xfId="0" applyNumberFormat="1" applyFont="1" applyFill="1" applyBorder="1" applyAlignment="1">
      <alignment vertical="center"/>
    </xf>
    <xf numFmtId="188" fontId="17" fillId="0" borderId="0" xfId="2" applyNumberFormat="1" applyFont="1" applyFill="1" applyBorder="1" applyAlignment="1">
      <alignment vertical="center"/>
    </xf>
    <xf numFmtId="43" fontId="41" fillId="0" borderId="0" xfId="2" applyNumberFormat="1" applyFont="1" applyFill="1" applyBorder="1" applyAlignment="1">
      <alignment vertical="center"/>
    </xf>
    <xf numFmtId="0" fontId="29" fillId="0" borderId="0" xfId="0" applyFont="1" applyFill="1"/>
    <xf numFmtId="0" fontId="45" fillId="0" borderId="76" xfId="0" applyFont="1" applyFill="1" applyBorder="1" applyAlignment="1">
      <alignment horizontal="center"/>
    </xf>
    <xf numFmtId="0" fontId="19" fillId="0" borderId="77" xfId="0" applyFont="1" applyFill="1" applyBorder="1" applyAlignment="1">
      <alignment horizontal="center"/>
    </xf>
    <xf numFmtId="0" fontId="17" fillId="0" borderId="80" xfId="0" applyFont="1" applyFill="1" applyBorder="1"/>
    <xf numFmtId="0" fontId="17" fillId="0" borderId="81" xfId="0" applyFont="1" applyFill="1" applyBorder="1"/>
    <xf numFmtId="0" fontId="17" fillId="0" borderId="82" xfId="0" applyFont="1" applyFill="1" applyBorder="1"/>
    <xf numFmtId="0" fontId="17" fillId="0" borderId="82" xfId="0" applyFont="1" applyFill="1" applyBorder="1" applyAlignment="1">
      <alignment vertical="center"/>
    </xf>
    <xf numFmtId="0" fontId="17" fillId="0" borderId="80" xfId="0" applyFont="1" applyFill="1" applyBorder="1" applyAlignment="1">
      <alignment vertical="center"/>
    </xf>
    <xf numFmtId="0" fontId="17" fillId="0" borderId="81" xfId="0" applyFont="1" applyFill="1" applyBorder="1" applyAlignment="1">
      <alignment vertical="center"/>
    </xf>
    <xf numFmtId="0" fontId="29" fillId="0" borderId="82" xfId="42" applyFont="1" applyFill="1" applyBorder="1"/>
    <xf numFmtId="0" fontId="29" fillId="0" borderId="80" xfId="42" applyFont="1" applyFill="1" applyBorder="1"/>
    <xf numFmtId="0" fontId="29" fillId="0" borderId="81" xfId="42" applyFont="1" applyFill="1" applyBorder="1"/>
    <xf numFmtId="0" fontId="19" fillId="12" borderId="83" xfId="0" applyFont="1" applyFill="1" applyBorder="1" applyAlignment="1">
      <alignment horizontal="center"/>
    </xf>
    <xf numFmtId="0" fontId="19" fillId="12" borderId="84" xfId="0" applyFont="1" applyFill="1" applyBorder="1" applyAlignment="1">
      <alignment horizontal="center"/>
    </xf>
    <xf numFmtId="0" fontId="19" fillId="12" borderId="85" xfId="0" applyFont="1" applyFill="1" applyBorder="1" applyAlignment="1">
      <alignment horizontal="center"/>
    </xf>
    <xf numFmtId="0" fontId="17" fillId="0" borderId="86" xfId="0" applyFont="1" applyFill="1" applyBorder="1"/>
    <xf numFmtId="0" fontId="17" fillId="0" borderId="74" xfId="0" applyFont="1" applyFill="1" applyBorder="1"/>
    <xf numFmtId="189" fontId="17" fillId="0" borderId="74" xfId="1" applyNumberFormat="1" applyFont="1" applyFill="1" applyBorder="1"/>
    <xf numFmtId="0" fontId="17" fillId="0" borderId="87" xfId="0" applyFont="1" applyFill="1" applyBorder="1"/>
    <xf numFmtId="0" fontId="17" fillId="0" borderId="88" xfId="0" applyFont="1" applyFill="1" applyBorder="1"/>
    <xf numFmtId="0" fontId="17" fillId="0" borderId="89" xfId="0" applyFont="1" applyFill="1" applyBorder="1"/>
    <xf numFmtId="189" fontId="17" fillId="0" borderId="89" xfId="1" applyNumberFormat="1" applyFont="1" applyFill="1" applyBorder="1"/>
    <xf numFmtId="0" fontId="17" fillId="0" borderId="90" xfId="0" applyFont="1" applyFill="1" applyBorder="1"/>
    <xf numFmtId="189" fontId="17" fillId="0" borderId="91" xfId="1" applyNumberFormat="1" applyFont="1" applyFill="1" applyBorder="1"/>
    <xf numFmtId="189" fontId="17" fillId="0" borderId="92" xfId="1" applyNumberFormat="1" applyFont="1" applyFill="1" applyBorder="1"/>
    <xf numFmtId="3" fontId="17" fillId="0" borderId="93" xfId="0" applyNumberFormat="1" applyFont="1" applyFill="1" applyBorder="1"/>
    <xf numFmtId="189" fontId="17" fillId="0" borderId="86" xfId="1" applyNumberFormat="1" applyFont="1" applyFill="1" applyBorder="1"/>
    <xf numFmtId="189" fontId="17" fillId="0" borderId="88" xfId="1" applyNumberFormat="1" applyFont="1" applyFill="1" applyBorder="1"/>
    <xf numFmtId="0" fontId="17" fillId="0" borderId="91" xfId="0" applyFont="1" applyFill="1" applyBorder="1" applyAlignment="1">
      <alignment vertical="center"/>
    </xf>
    <xf numFmtId="0" fontId="17" fillId="0" borderId="92" xfId="0" applyFont="1" applyFill="1" applyBorder="1" applyAlignment="1">
      <alignment vertical="center"/>
    </xf>
    <xf numFmtId="189" fontId="17" fillId="0" borderId="92" xfId="1" applyNumberFormat="1" applyFont="1" applyFill="1" applyBorder="1" applyAlignment="1">
      <alignment vertical="center"/>
    </xf>
    <xf numFmtId="0" fontId="17" fillId="0" borderId="93" xfId="0" applyFont="1" applyFill="1" applyBorder="1" applyAlignment="1">
      <alignment vertical="center"/>
    </xf>
    <xf numFmtId="0" fontId="17" fillId="0" borderId="86" xfId="0" applyFont="1" applyFill="1" applyBorder="1" applyAlignment="1">
      <alignment vertical="center"/>
    </xf>
    <xf numFmtId="0" fontId="17" fillId="0" borderId="74" xfId="0" applyFont="1" applyFill="1" applyBorder="1" applyAlignment="1">
      <alignment vertical="center"/>
    </xf>
    <xf numFmtId="189" fontId="17" fillId="0" borderId="74" xfId="1" applyNumberFormat="1" applyFont="1" applyFill="1" applyBorder="1" applyAlignment="1">
      <alignment vertical="center"/>
    </xf>
    <xf numFmtId="0" fontId="17" fillId="0" borderId="87" xfId="0" applyFont="1" applyFill="1" applyBorder="1" applyAlignment="1">
      <alignment vertical="center"/>
    </xf>
    <xf numFmtId="0" fontId="17" fillId="0" borderId="88" xfId="0" applyFont="1" applyFill="1" applyBorder="1" applyAlignment="1">
      <alignment vertical="center"/>
    </xf>
    <xf numFmtId="0" fontId="17" fillId="0" borderId="89" xfId="0" applyFont="1" applyFill="1" applyBorder="1" applyAlignment="1">
      <alignment vertical="center"/>
    </xf>
    <xf numFmtId="189" fontId="17" fillId="0" borderId="89" xfId="1" applyNumberFormat="1" applyFont="1" applyFill="1" applyBorder="1" applyAlignment="1">
      <alignment vertical="center"/>
    </xf>
    <xf numFmtId="0" fontId="17" fillId="0" borderId="90" xfId="0" applyFont="1" applyFill="1" applyBorder="1" applyAlignment="1">
      <alignment vertical="center"/>
    </xf>
    <xf numFmtId="0" fontId="29" fillId="0" borderId="91" xfId="42" applyFont="1" applyFill="1" applyBorder="1"/>
    <xf numFmtId="0" fontId="29" fillId="0" borderId="92" xfId="42" applyFont="1" applyFill="1" applyBorder="1"/>
    <xf numFmtId="189" fontId="29" fillId="0" borderId="92" xfId="1" applyNumberFormat="1" applyFont="1" applyFill="1" applyBorder="1"/>
    <xf numFmtId="0" fontId="29" fillId="0" borderId="93" xfId="42" applyFont="1" applyFill="1" applyBorder="1"/>
    <xf numFmtId="0" fontId="29" fillId="0" borderId="86" xfId="42" applyFont="1" applyFill="1" applyBorder="1"/>
    <xf numFmtId="0" fontId="29" fillId="0" borderId="74" xfId="42" applyFont="1" applyFill="1" applyBorder="1"/>
    <xf numFmtId="189" fontId="29" fillId="0" borderId="74" xfId="1" applyNumberFormat="1" applyFont="1" applyFill="1" applyBorder="1"/>
    <xf numFmtId="0" fontId="29" fillId="0" borderId="87" xfId="42" applyFont="1" applyFill="1" applyBorder="1"/>
    <xf numFmtId="0" fontId="29" fillId="0" borderId="88" xfId="42" applyFont="1" applyFill="1" applyBorder="1"/>
    <xf numFmtId="0" fontId="29" fillId="0" borderId="89" xfId="42" applyFont="1" applyFill="1" applyBorder="1"/>
    <xf numFmtId="189" fontId="29" fillId="0" borderId="89" xfId="1" applyNumberFormat="1" applyFont="1" applyFill="1" applyBorder="1"/>
    <xf numFmtId="0" fontId="29" fillId="0" borderId="90" xfId="42" applyFont="1" applyFill="1" applyBorder="1"/>
    <xf numFmtId="0" fontId="19" fillId="11" borderId="83" xfId="0" applyFont="1" applyFill="1" applyBorder="1" applyAlignment="1">
      <alignment horizontal="center"/>
    </xf>
    <xf numFmtId="0" fontId="19" fillId="11" borderId="84" xfId="0" applyFont="1" applyFill="1" applyBorder="1" applyAlignment="1">
      <alignment horizontal="center"/>
    </xf>
    <xf numFmtId="0" fontId="19" fillId="11" borderId="85" xfId="0" applyFont="1" applyFill="1" applyBorder="1" applyAlignment="1">
      <alignment horizontal="center"/>
    </xf>
    <xf numFmtId="43" fontId="17" fillId="0" borderId="74" xfId="1" applyFont="1" applyFill="1" applyBorder="1"/>
    <xf numFmtId="43" fontId="17" fillId="0" borderId="89" xfId="1" applyFont="1" applyFill="1" applyBorder="1"/>
    <xf numFmtId="43" fontId="17" fillId="0" borderId="91" xfId="1" applyFont="1" applyFill="1" applyBorder="1"/>
    <xf numFmtId="43" fontId="17" fillId="0" borderId="92" xfId="1" applyFont="1" applyFill="1" applyBorder="1"/>
    <xf numFmtId="4" fontId="17" fillId="0" borderId="93" xfId="0" applyNumberFormat="1" applyFont="1" applyFill="1" applyBorder="1"/>
    <xf numFmtId="43" fontId="17" fillId="0" borderId="86" xfId="1" applyFont="1" applyFill="1" applyBorder="1"/>
    <xf numFmtId="43" fontId="17" fillId="0" borderId="88" xfId="1" applyFont="1" applyFill="1" applyBorder="1"/>
    <xf numFmtId="4" fontId="17" fillId="0" borderId="87" xfId="0" applyNumberFormat="1" applyFont="1" applyFill="1" applyBorder="1"/>
    <xf numFmtId="43" fontId="17" fillId="0" borderId="92" xfId="1" applyFont="1" applyFill="1" applyBorder="1" applyAlignment="1">
      <alignment vertical="center"/>
    </xf>
    <xf numFmtId="2" fontId="17" fillId="0" borderId="93" xfId="0" applyNumberFormat="1" applyFont="1" applyFill="1" applyBorder="1" applyAlignment="1">
      <alignment vertical="center"/>
    </xf>
    <xf numFmtId="43" fontId="17" fillId="0" borderId="74" xfId="1" applyFont="1" applyFill="1" applyBorder="1" applyAlignment="1">
      <alignment vertical="center"/>
    </xf>
    <xf numFmtId="43" fontId="17" fillId="0" borderId="89" xfId="1" applyFont="1" applyFill="1" applyBorder="1" applyAlignment="1">
      <alignment vertical="center"/>
    </xf>
    <xf numFmtId="43" fontId="29" fillId="0" borderId="92" xfId="1" applyFont="1" applyFill="1" applyBorder="1"/>
    <xf numFmtId="43" fontId="29" fillId="0" borderId="74" xfId="1" applyFont="1" applyFill="1" applyBorder="1"/>
    <xf numFmtId="43" fontId="29" fillId="0" borderId="89" xfId="1" applyFont="1" applyFill="1" applyBorder="1"/>
    <xf numFmtId="0" fontId="0" fillId="14" borderId="0" xfId="0" applyFill="1"/>
    <xf numFmtId="0" fontId="0" fillId="0" borderId="0" xfId="0" applyFill="1"/>
    <xf numFmtId="189" fontId="17" fillId="0" borderId="0" xfId="37" applyNumberFormat="1" applyFont="1" applyFill="1" applyBorder="1"/>
    <xf numFmtId="43" fontId="17" fillId="0" borderId="0" xfId="37" applyNumberFormat="1" applyFont="1" applyFill="1" applyBorder="1"/>
    <xf numFmtId="0" fontId="12" fillId="0" borderId="0" xfId="1" applyNumberFormat="1" applyFont="1" applyFill="1" applyBorder="1" applyAlignment="1">
      <alignment horizontal="center" vertical="center"/>
    </xf>
    <xf numFmtId="0" fontId="12" fillId="0" borderId="0" xfId="1" applyNumberFormat="1" applyFont="1" applyFill="1" applyBorder="1" applyAlignment="1">
      <alignment vertical="center"/>
    </xf>
    <xf numFmtId="0" fontId="17" fillId="0" borderId="13" xfId="3" applyFont="1" applyFill="1" applyBorder="1" applyAlignment="1" applyProtection="1">
      <alignment horizontal="left" vertical="center"/>
    </xf>
    <xf numFmtId="0" fontId="11" fillId="0" borderId="0" xfId="1" applyNumberFormat="1" applyFont="1" applyFill="1" applyAlignment="1">
      <alignment horizontal="center" vertical="center"/>
    </xf>
    <xf numFmtId="0" fontId="11" fillId="0" borderId="0" xfId="3" applyFont="1" applyFill="1" applyBorder="1" applyAlignment="1" applyProtection="1">
      <alignment horizontal="left" vertical="center"/>
    </xf>
    <xf numFmtId="0" fontId="22" fillId="0" borderId="0" xfId="15" applyNumberFormat="1" applyFont="1" applyFill="1" applyBorder="1" applyAlignment="1">
      <alignment horizontal="right" vertical="center"/>
    </xf>
    <xf numFmtId="0" fontId="15" fillId="0" borderId="0" xfId="1" applyNumberFormat="1" applyFont="1" applyFill="1" applyBorder="1"/>
    <xf numFmtId="0" fontId="15" fillId="0" borderId="0" xfId="14" applyNumberFormat="1" applyFont="1" applyFill="1" applyBorder="1" applyAlignment="1">
      <alignment vertical="center"/>
    </xf>
    <xf numFmtId="0" fontId="17" fillId="0" borderId="0" xfId="15" applyNumberFormat="1" applyFont="1" applyFill="1" applyBorder="1" applyAlignment="1">
      <alignment horizontal="center" vertical="center"/>
    </xf>
    <xf numFmtId="0" fontId="12" fillId="0" borderId="0" xfId="1" applyNumberFormat="1" applyFont="1" applyFill="1" applyBorder="1" applyAlignment="1">
      <alignment horizontal="right" vertical="center"/>
    </xf>
    <xf numFmtId="4" fontId="17" fillId="0" borderId="0" xfId="1" applyNumberFormat="1" applyFont="1" applyFill="1" applyBorder="1" applyAlignment="1">
      <alignment horizontal="right" vertical="center"/>
    </xf>
    <xf numFmtId="0" fontId="11" fillId="0" borderId="0" xfId="1" applyNumberFormat="1" applyFont="1" applyFill="1" applyBorder="1" applyAlignment="1">
      <alignment horizontal="right" vertical="center"/>
    </xf>
    <xf numFmtId="0" fontId="17" fillId="0" borderId="0" xfId="4" applyFont="1" applyFill="1" applyBorder="1" applyAlignment="1">
      <alignment horizontal="center"/>
    </xf>
    <xf numFmtId="0" fontId="17" fillId="0" borderId="0" xfId="1" applyNumberFormat="1" applyFont="1" applyFill="1" applyBorder="1" applyAlignment="1">
      <alignment horizontal="center" vertical="center"/>
    </xf>
    <xf numFmtId="0" fontId="11" fillId="0" borderId="0" xfId="1" applyNumberFormat="1" applyFont="1" applyFill="1" applyBorder="1" applyAlignment="1">
      <alignment horizontal="centerContinuous" vertical="center"/>
    </xf>
    <xf numFmtId="0" fontId="14" fillId="0" borderId="0" xfId="1" applyNumberFormat="1" applyFont="1" applyFill="1" applyBorder="1" applyAlignment="1">
      <alignment horizontal="center" vertical="center"/>
    </xf>
    <xf numFmtId="0" fontId="11" fillId="0" borderId="0" xfId="19" applyNumberFormat="1" applyFont="1" applyFill="1" applyBorder="1" applyAlignment="1">
      <alignment vertical="center"/>
    </xf>
    <xf numFmtId="0" fontId="12" fillId="0" borderId="0" xfId="19" applyNumberFormat="1" applyFont="1" applyFill="1" applyBorder="1" applyAlignment="1">
      <alignment vertical="center"/>
    </xf>
    <xf numFmtId="198" fontId="17" fillId="0" borderId="0" xfId="1" applyNumberFormat="1" applyFont="1" applyFill="1" applyBorder="1" applyAlignment="1">
      <alignment vertical="center"/>
    </xf>
    <xf numFmtId="4" fontId="31" fillId="0" borderId="0" xfId="0" applyNumberFormat="1" applyFont="1" applyFill="1" applyBorder="1" applyAlignment="1">
      <alignment vertical="center"/>
    </xf>
    <xf numFmtId="4" fontId="15" fillId="0" borderId="0" xfId="0" applyNumberFormat="1" applyFont="1" applyFill="1" applyBorder="1" applyAlignment="1">
      <alignment vertical="center"/>
    </xf>
    <xf numFmtId="43" fontId="17" fillId="0" borderId="0" xfId="1" applyFont="1" applyFill="1" applyBorder="1" applyAlignment="1">
      <alignment horizontal="right" vertical="center"/>
    </xf>
    <xf numFmtId="43" fontId="11" fillId="0" borderId="0" xfId="14" applyFont="1" applyFill="1" applyBorder="1" applyAlignment="1">
      <alignment vertical="center"/>
    </xf>
    <xf numFmtId="43" fontId="11" fillId="0" borderId="0" xfId="13" applyFont="1" applyFill="1" applyBorder="1" applyAlignment="1">
      <alignment vertical="center"/>
    </xf>
    <xf numFmtId="0" fontId="15" fillId="0" borderId="0" xfId="12" applyFont="1" applyFill="1" applyBorder="1" applyAlignment="1">
      <alignment vertical="center"/>
    </xf>
    <xf numFmtId="43" fontId="24" fillId="0" borderId="0" xfId="28" applyFont="1" applyFill="1" applyBorder="1" applyAlignment="1">
      <alignment vertical="center"/>
    </xf>
    <xf numFmtId="191" fontId="22" fillId="0" borderId="61" xfId="2" applyNumberFormat="1" applyFont="1" applyFill="1" applyBorder="1" applyAlignment="1">
      <alignment vertical="center"/>
    </xf>
    <xf numFmtId="0" fontId="39" fillId="0" borderId="0" xfId="2" applyFont="1" applyFill="1" applyBorder="1" applyAlignment="1">
      <alignment horizontal="left" vertical="center"/>
    </xf>
    <xf numFmtId="0" fontId="15" fillId="0" borderId="15" xfId="2" quotePrefix="1" applyFont="1" applyFill="1" applyBorder="1" applyAlignment="1">
      <alignment horizontal="left" vertical="center"/>
    </xf>
    <xf numFmtId="0" fontId="46" fillId="0" borderId="0" xfId="10" applyFont="1" applyFill="1" applyBorder="1" applyAlignment="1">
      <alignment vertical="center"/>
    </xf>
    <xf numFmtId="0" fontId="29" fillId="0" borderId="0" xfId="6" applyFont="1" applyFill="1"/>
    <xf numFmtId="0" fontId="29" fillId="0" borderId="0" xfId="12" applyFont="1" applyFill="1"/>
    <xf numFmtId="43" fontId="47" fillId="0" borderId="0" xfId="11" applyNumberFormat="1" applyFont="1" applyFill="1" applyBorder="1" applyAlignment="1">
      <alignment vertical="center"/>
    </xf>
    <xf numFmtId="37" fontId="15" fillId="0" borderId="0" xfId="2" applyNumberFormat="1" applyFont="1" applyFill="1" applyBorder="1" applyAlignment="1">
      <alignment vertical="center"/>
    </xf>
    <xf numFmtId="206" fontId="20" fillId="0" borderId="0" xfId="2" applyNumberFormat="1" applyFont="1" applyFill="1" applyBorder="1" applyAlignment="1">
      <alignment vertical="center"/>
    </xf>
    <xf numFmtId="4" fontId="14" fillId="0" borderId="0" xfId="0" applyNumberFormat="1" applyFont="1" applyFill="1" applyBorder="1" applyAlignment="1">
      <alignment vertical="center"/>
    </xf>
    <xf numFmtId="43" fontId="14" fillId="0" borderId="0" xfId="0" applyNumberFormat="1" applyFont="1" applyFill="1" applyBorder="1" applyAlignment="1">
      <alignment vertical="center"/>
    </xf>
    <xf numFmtId="210" fontId="14" fillId="0" borderId="0" xfId="0" applyNumberFormat="1" applyFont="1" applyFill="1" applyBorder="1" applyAlignment="1">
      <alignment vertical="center"/>
    </xf>
    <xf numFmtId="0" fontId="29" fillId="0" borderId="0" xfId="29" applyFont="1" applyFill="1" applyBorder="1" applyAlignment="1">
      <alignment vertical="center"/>
    </xf>
    <xf numFmtId="0" fontId="29" fillId="0" borderId="0" xfId="24" applyFont="1" applyFill="1" applyBorder="1" applyAlignment="1">
      <alignment vertical="center"/>
    </xf>
    <xf numFmtId="0" fontId="29" fillId="0" borderId="0" xfId="34" applyFont="1" applyFill="1" applyBorder="1" applyAlignment="1">
      <alignment vertical="center"/>
    </xf>
    <xf numFmtId="0" fontId="29" fillId="0" borderId="0" xfId="18" applyFont="1" applyFill="1" applyAlignment="1">
      <alignment vertical="center"/>
    </xf>
    <xf numFmtId="43" fontId="43" fillId="0" borderId="0" xfId="1" applyFont="1" applyFill="1" applyBorder="1" applyAlignment="1">
      <alignment vertical="center"/>
    </xf>
    <xf numFmtId="210" fontId="17" fillId="0" borderId="0" xfId="1" applyNumberFormat="1" applyFont="1" applyFill="1" applyBorder="1" applyAlignment="1">
      <alignment vertical="center"/>
    </xf>
    <xf numFmtId="0" fontId="17" fillId="0" borderId="0" xfId="1" applyNumberFormat="1" applyFont="1" applyFill="1" applyBorder="1" applyAlignment="1">
      <alignment horizontal="centerContinuous" vertical="center"/>
    </xf>
    <xf numFmtId="0" fontId="29" fillId="0" borderId="0" xfId="12" applyFont="1" applyFill="1" applyBorder="1" applyAlignment="1">
      <alignment vertical="center"/>
    </xf>
    <xf numFmtId="0" fontId="29" fillId="0" borderId="0" xfId="16" applyFont="1" applyFill="1" applyBorder="1" applyAlignment="1">
      <alignment vertical="center"/>
    </xf>
    <xf numFmtId="191" fontId="17" fillId="0" borderId="0" xfId="1" applyNumberFormat="1" applyFont="1" applyFill="1" applyBorder="1" applyAlignment="1">
      <alignment vertical="center"/>
    </xf>
    <xf numFmtId="2" fontId="47" fillId="0" borderId="0" xfId="11" applyNumberFormat="1" applyFont="1" applyFill="1" applyBorder="1" applyAlignment="1">
      <alignment vertical="center"/>
    </xf>
    <xf numFmtId="0" fontId="47" fillId="0" borderId="0" xfId="11" applyFont="1" applyFill="1" applyBorder="1" applyAlignment="1">
      <alignment vertical="center"/>
    </xf>
    <xf numFmtId="206" fontId="15" fillId="0" borderId="0" xfId="2" applyNumberFormat="1" applyFont="1" applyFill="1" applyBorder="1" applyAlignment="1">
      <alignment vertical="center"/>
    </xf>
    <xf numFmtId="200" fontId="17" fillId="0" borderId="0" xfId="2" applyNumberFormat="1" applyFont="1" applyFill="1" applyBorder="1" applyAlignment="1">
      <alignment vertical="center"/>
    </xf>
    <xf numFmtId="207" fontId="17" fillId="0" borderId="0" xfId="2" applyNumberFormat="1" applyFont="1" applyFill="1" applyBorder="1" applyAlignment="1">
      <alignment vertical="center"/>
    </xf>
    <xf numFmtId="43" fontId="14" fillId="0" borderId="0" xfId="20" applyNumberFormat="1" applyFont="1" applyFill="1" applyBorder="1" applyAlignment="1">
      <alignment vertical="center"/>
    </xf>
    <xf numFmtId="0" fontId="15" fillId="0" borderId="0" xfId="1" applyNumberFormat="1" applyFont="1" applyFill="1" applyBorder="1" applyAlignment="1">
      <alignment horizontal="centerContinuous" vertical="center"/>
    </xf>
    <xf numFmtId="43" fontId="15" fillId="0" borderId="0" xfId="2" applyNumberFormat="1" applyFont="1" applyFill="1" applyBorder="1" applyAlignment="1">
      <alignment vertical="center"/>
    </xf>
    <xf numFmtId="191" fontId="17" fillId="0" borderId="19" xfId="2" applyNumberFormat="1" applyFont="1" applyFill="1" applyBorder="1" applyAlignment="1">
      <alignment vertical="center"/>
    </xf>
    <xf numFmtId="191" fontId="17" fillId="0" borderId="59" xfId="2" applyNumberFormat="1" applyFont="1" applyFill="1" applyBorder="1" applyAlignment="1">
      <alignment vertical="center"/>
    </xf>
    <xf numFmtId="0" fontId="17" fillId="0" borderId="0" xfId="13" applyNumberFormat="1" applyFont="1" applyFill="1" applyBorder="1" applyAlignment="1">
      <alignment horizontal="centerContinuous" vertical="center"/>
    </xf>
    <xf numFmtId="0" fontId="15" fillId="0" borderId="0" xfId="13" applyNumberFormat="1" applyFont="1" applyFill="1" applyBorder="1" applyAlignment="1">
      <alignment horizontal="centerContinuous" vertical="center"/>
    </xf>
    <xf numFmtId="189" fontId="17" fillId="0" borderId="0" xfId="1" applyNumberFormat="1" applyFont="1" applyFill="1"/>
    <xf numFmtId="201" fontId="17" fillId="0" borderId="0" xfId="2" applyNumberFormat="1" applyFont="1" applyFill="1" applyAlignment="1">
      <alignment vertical="center"/>
    </xf>
    <xf numFmtId="0" fontId="29" fillId="0" borderId="0" xfId="18" applyFont="1" applyFill="1" applyBorder="1" applyAlignment="1">
      <alignment vertical="center"/>
    </xf>
    <xf numFmtId="43" fontId="17" fillId="0" borderId="0" xfId="13" applyFont="1" applyFill="1" applyBorder="1" applyAlignment="1">
      <alignment horizontal="center" vertical="center"/>
    </xf>
    <xf numFmtId="2" fontId="22" fillId="0" borderId="0" xfId="2" applyNumberFormat="1" applyFont="1" applyFill="1" applyAlignment="1">
      <alignment vertical="center"/>
    </xf>
    <xf numFmtId="0" fontId="15" fillId="0" borderId="10" xfId="48" applyFont="1" applyFill="1" applyBorder="1" applyAlignment="1">
      <alignment horizontal="center" vertical="center"/>
    </xf>
    <xf numFmtId="0" fontId="22" fillId="0" borderId="0" xfId="39" applyFont="1" applyFill="1" applyAlignment="1">
      <alignment vertical="center"/>
    </xf>
    <xf numFmtId="0" fontId="17" fillId="0" borderId="0" xfId="39" applyFont="1" applyFill="1" applyBorder="1" applyAlignment="1">
      <alignment vertical="center"/>
    </xf>
    <xf numFmtId="0" fontId="14" fillId="0" borderId="0" xfId="39" applyFont="1" applyFill="1" applyBorder="1" applyAlignment="1">
      <alignment vertical="center"/>
    </xf>
    <xf numFmtId="4" fontId="41" fillId="0" borderId="11" xfId="2" applyNumberFormat="1" applyFont="1" applyFill="1" applyBorder="1" applyAlignment="1">
      <alignment vertical="center"/>
    </xf>
    <xf numFmtId="0" fontId="0" fillId="0" borderId="0" xfId="0" applyFill="1" applyBorder="1"/>
    <xf numFmtId="189" fontId="17" fillId="0" borderId="0" xfId="1" applyNumberFormat="1" applyFont="1" applyFill="1" applyBorder="1"/>
    <xf numFmtId="189" fontId="17" fillId="0" borderId="0" xfId="39" applyNumberFormat="1" applyFont="1" applyFill="1" applyBorder="1" applyAlignment="1">
      <alignment vertical="center"/>
    </xf>
    <xf numFmtId="191" fontId="17" fillId="0" borderId="0" xfId="6" applyNumberFormat="1" applyFont="1" applyFill="1" applyAlignment="1">
      <alignment vertical="center"/>
    </xf>
    <xf numFmtId="0" fontId="29" fillId="0" borderId="0" xfId="39" applyFont="1" applyFill="1"/>
    <xf numFmtId="0" fontId="29" fillId="0" borderId="0" xfId="39" applyFont="1" applyFill="1" applyBorder="1"/>
    <xf numFmtId="0" fontId="22" fillId="0" borderId="0" xfId="39" applyFont="1" applyFill="1" applyBorder="1" applyAlignment="1">
      <alignment vertical="center"/>
    </xf>
    <xf numFmtId="193" fontId="17" fillId="0" borderId="0" xfId="40" applyNumberFormat="1" applyFont="1" applyFill="1" applyBorder="1" applyAlignment="1">
      <alignment horizontal="right" vertical="center"/>
    </xf>
    <xf numFmtId="43" fontId="11" fillId="0" borderId="0" xfId="40" applyNumberFormat="1" applyFont="1" applyFill="1" applyBorder="1" applyAlignment="1">
      <alignment vertical="center"/>
    </xf>
    <xf numFmtId="43" fontId="29" fillId="0" borderId="0" xfId="6" applyNumberFormat="1" applyFont="1" applyFill="1"/>
    <xf numFmtId="191" fontId="17" fillId="0" borderId="0" xfId="6" applyNumberFormat="1" applyFont="1" applyFill="1" applyAlignment="1">
      <alignment horizontal="center" vertical="center"/>
    </xf>
    <xf numFmtId="191" fontId="17" fillId="0" borderId="0" xfId="0" applyNumberFormat="1" applyFont="1" applyFill="1" applyAlignment="1">
      <alignment horizontal="center" vertical="center"/>
    </xf>
    <xf numFmtId="43" fontId="11" fillId="0" borderId="0" xfId="46" applyFont="1" applyFill="1" applyAlignment="1">
      <alignment vertical="center"/>
    </xf>
    <xf numFmtId="193" fontId="17" fillId="0" borderId="0" xfId="0" applyNumberFormat="1" applyFont="1" applyFill="1" applyAlignment="1">
      <alignment vertical="center"/>
    </xf>
    <xf numFmtId="0" fontId="15" fillId="0" borderId="14" xfId="2" applyFont="1" applyFill="1" applyBorder="1" applyAlignment="1">
      <alignment vertical="center"/>
    </xf>
    <xf numFmtId="190" fontId="17" fillId="0" borderId="0" xfId="2" applyNumberFormat="1" applyFont="1" applyFill="1" applyBorder="1" applyAlignment="1">
      <alignment vertical="center"/>
    </xf>
    <xf numFmtId="190" fontId="22" fillId="0" borderId="0" xfId="2" applyNumberFormat="1" applyFont="1" applyFill="1" applyBorder="1" applyAlignment="1">
      <alignment vertical="center"/>
    </xf>
    <xf numFmtId="0" fontId="17" fillId="0" borderId="14" xfId="2" applyFont="1" applyFill="1" applyBorder="1" applyAlignment="1">
      <alignment vertical="center"/>
    </xf>
    <xf numFmtId="37" fontId="20" fillId="0" borderId="0" xfId="1" applyNumberFormat="1" applyFont="1" applyFill="1" applyBorder="1" applyAlignment="1">
      <alignment vertical="center"/>
    </xf>
    <xf numFmtId="196" fontId="17" fillId="0" borderId="0" xfId="4" applyNumberFormat="1" applyFont="1" applyFill="1" applyBorder="1" applyAlignment="1">
      <alignment vertical="center"/>
    </xf>
    <xf numFmtId="198" fontId="17" fillId="0" borderId="0" xfId="2" applyNumberFormat="1" applyFont="1" applyFill="1" applyBorder="1" applyAlignment="1">
      <alignment horizontal="centerContinuous" vertical="center"/>
    </xf>
    <xf numFmtId="208" fontId="22" fillId="0" borderId="0" xfId="2" applyNumberFormat="1" applyFont="1" applyFill="1" applyBorder="1" applyAlignment="1">
      <alignment horizontal="centerContinuous" vertical="center"/>
    </xf>
    <xf numFmtId="208" fontId="17" fillId="0" borderId="0" xfId="2" applyNumberFormat="1" applyFont="1" applyFill="1" applyBorder="1" applyAlignment="1">
      <alignment horizontal="centerContinuous" vertical="center"/>
    </xf>
    <xf numFmtId="4" fontId="15" fillId="0" borderId="0" xfId="2" applyNumberFormat="1" applyFont="1" applyFill="1" applyBorder="1" applyAlignment="1">
      <alignment horizontal="centerContinuous" vertical="center"/>
    </xf>
    <xf numFmtId="4" fontId="20" fillId="0" borderId="0" xfId="2" applyNumberFormat="1" applyFont="1" applyFill="1" applyBorder="1" applyAlignment="1">
      <alignment horizontal="centerContinuous" vertical="center"/>
    </xf>
    <xf numFmtId="43" fontId="22" fillId="0" borderId="0" xfId="2" applyNumberFormat="1" applyFont="1" applyFill="1" applyBorder="1" applyAlignment="1">
      <alignment horizontal="centerContinuous" vertical="center"/>
    </xf>
    <xf numFmtId="195" fontId="17" fillId="0" borderId="0" xfId="2" applyNumberFormat="1" applyFont="1" applyFill="1" applyBorder="1" applyAlignment="1">
      <alignment horizontal="centerContinuous" vertical="center"/>
    </xf>
    <xf numFmtId="4" fontId="17" fillId="0" borderId="0" xfId="2" applyNumberFormat="1" applyFont="1" applyFill="1" applyBorder="1" applyAlignment="1">
      <alignment horizontal="centerContinuous" vertical="center"/>
    </xf>
    <xf numFmtId="38" fontId="17" fillId="0" borderId="0" xfId="2" applyNumberFormat="1" applyFont="1" applyFill="1" applyBorder="1" applyAlignment="1">
      <alignment vertical="center"/>
    </xf>
    <xf numFmtId="37" fontId="17" fillId="0" borderId="0" xfId="13" applyNumberFormat="1" applyFont="1" applyFill="1" applyBorder="1" applyAlignment="1">
      <alignment vertical="center"/>
    </xf>
    <xf numFmtId="191" fontId="29" fillId="0" borderId="0" xfId="0" applyNumberFormat="1" applyFont="1" applyFill="1" applyBorder="1"/>
    <xf numFmtId="3" fontId="15" fillId="0" borderId="0" xfId="31" applyNumberFormat="1" applyFont="1" applyFill="1" applyBorder="1" applyAlignment="1">
      <alignment vertical="center"/>
    </xf>
    <xf numFmtId="191" fontId="17" fillId="0" borderId="0" xfId="23" applyNumberFormat="1" applyFont="1" applyFill="1" applyBorder="1" applyAlignment="1">
      <alignment vertical="center"/>
    </xf>
    <xf numFmtId="191" fontId="15" fillId="0" borderId="0" xfId="31" applyNumberFormat="1" applyFont="1" applyFill="1" applyBorder="1" applyAlignment="1">
      <alignment horizontal="center" vertical="center"/>
    </xf>
    <xf numFmtId="191" fontId="17" fillId="0" borderId="0" xfId="18" applyNumberFormat="1" applyFont="1" applyFill="1" applyBorder="1" applyAlignment="1">
      <alignment vertical="center"/>
    </xf>
    <xf numFmtId="198" fontId="17" fillId="0" borderId="0" xfId="18" applyNumberFormat="1" applyFont="1" applyFill="1" applyBorder="1" applyAlignment="1">
      <alignment vertical="center"/>
    </xf>
    <xf numFmtId="189" fontId="24" fillId="0" borderId="0" xfId="4" applyNumberFormat="1" applyFont="1" applyFill="1" applyBorder="1" applyAlignment="1">
      <alignment vertical="center"/>
    </xf>
    <xf numFmtId="198" fontId="17" fillId="0" borderId="0" xfId="4" applyNumberFormat="1" applyFont="1" applyFill="1" applyBorder="1" applyAlignment="1">
      <alignment vertical="center"/>
    </xf>
    <xf numFmtId="191" fontId="29" fillId="0" borderId="0" xfId="23" applyNumberFormat="1" applyFont="1" applyFill="1" applyBorder="1" applyAlignment="1">
      <alignment vertical="center"/>
    </xf>
    <xf numFmtId="198" fontId="29" fillId="0" borderId="0" xfId="23" applyNumberFormat="1" applyFont="1" applyFill="1" applyBorder="1" applyAlignment="1">
      <alignment vertical="center"/>
    </xf>
    <xf numFmtId="201" fontId="29" fillId="0" borderId="0" xfId="23" applyNumberFormat="1" applyFont="1" applyFill="1" applyBorder="1" applyAlignment="1">
      <alignment vertical="center"/>
    </xf>
    <xf numFmtId="191" fontId="14" fillId="0" borderId="0" xfId="18" applyNumberFormat="1" applyFont="1" applyFill="1" applyBorder="1" applyAlignment="1">
      <alignment vertical="center"/>
    </xf>
    <xf numFmtId="198" fontId="14" fillId="0" borderId="0" xfId="18" applyNumberFormat="1" applyFont="1" applyFill="1" applyBorder="1" applyAlignment="1">
      <alignment vertical="center"/>
    </xf>
    <xf numFmtId="4" fontId="29" fillId="0" borderId="0" xfId="24" applyNumberFormat="1" applyFont="1" applyFill="1" applyBorder="1" applyAlignment="1">
      <alignment vertical="center"/>
    </xf>
    <xf numFmtId="43" fontId="29" fillId="0" borderId="0" xfId="24" applyNumberFormat="1" applyFont="1" applyFill="1" applyBorder="1" applyAlignment="1">
      <alignment vertical="center"/>
    </xf>
    <xf numFmtId="195" fontId="29" fillId="0" borderId="0" xfId="24" applyNumberFormat="1" applyFont="1" applyFill="1" applyBorder="1" applyAlignment="1">
      <alignment vertical="center"/>
    </xf>
    <xf numFmtId="37" fontId="15" fillId="0" borderId="36" xfId="1" applyNumberFormat="1" applyFont="1" applyFill="1" applyBorder="1" applyAlignment="1">
      <alignment vertical="center"/>
    </xf>
    <xf numFmtId="3" fontId="31" fillId="0" borderId="36" xfId="1" applyNumberFormat="1" applyFont="1" applyFill="1" applyBorder="1" applyAlignment="1">
      <alignment vertical="center"/>
    </xf>
    <xf numFmtId="4" fontId="14" fillId="0" borderId="36" xfId="1" applyNumberFormat="1" applyFont="1" applyFill="1" applyBorder="1" applyAlignment="1">
      <alignment vertical="center"/>
    </xf>
    <xf numFmtId="43" fontId="20" fillId="0" borderId="0" xfId="1" applyFont="1" applyFill="1" applyBorder="1" applyAlignment="1">
      <alignment vertical="center"/>
    </xf>
    <xf numFmtId="43" fontId="22" fillId="0" borderId="1" xfId="1" applyFont="1" applyFill="1" applyBorder="1" applyAlignment="1">
      <alignment vertical="center"/>
    </xf>
    <xf numFmtId="214" fontId="15" fillId="0" borderId="36" xfId="1" applyNumberFormat="1" applyFont="1" applyFill="1" applyBorder="1" applyAlignment="1">
      <alignment vertical="center"/>
    </xf>
    <xf numFmtId="214" fontId="17" fillId="0" borderId="36" xfId="1" applyNumberFormat="1" applyFont="1" applyFill="1" applyBorder="1" applyAlignment="1">
      <alignment vertical="center"/>
    </xf>
    <xf numFmtId="0" fontId="17" fillId="0" borderId="0" xfId="1" applyNumberFormat="1" applyFont="1" applyFill="1"/>
    <xf numFmtId="0" fontId="17" fillId="0" borderId="0" xfId="1" applyNumberFormat="1" applyFont="1" applyFill="1" applyBorder="1"/>
    <xf numFmtId="191" fontId="11" fillId="0" borderId="0" xfId="1" applyNumberFormat="1" applyFont="1" applyFill="1" applyBorder="1" applyAlignment="1">
      <alignment vertical="center"/>
    </xf>
    <xf numFmtId="0" fontId="11" fillId="0" borderId="0" xfId="13" applyNumberFormat="1" applyFont="1" applyFill="1" applyBorder="1" applyAlignment="1">
      <alignment vertical="center"/>
    </xf>
    <xf numFmtId="0" fontId="17" fillId="0" borderId="35" xfId="2" applyFont="1" applyFill="1" applyBorder="1" applyAlignment="1">
      <alignment vertical="center"/>
    </xf>
    <xf numFmtId="43" fontId="25" fillId="0" borderId="0" xfId="0" applyNumberFormat="1" applyFont="1" applyFill="1" applyBorder="1" applyAlignment="1">
      <alignment horizontal="center" vertical="center"/>
    </xf>
    <xf numFmtId="0" fontId="17" fillId="0" borderId="46" xfId="2" applyFont="1" applyFill="1" applyBorder="1" applyAlignment="1">
      <alignment vertical="center"/>
    </xf>
    <xf numFmtId="200" fontId="17" fillId="0" borderId="0" xfId="0" applyNumberFormat="1" applyFont="1" applyFill="1" applyBorder="1" applyAlignment="1">
      <alignment vertical="center"/>
    </xf>
    <xf numFmtId="194" fontId="11" fillId="0" borderId="0" xfId="3" applyNumberFormat="1" applyFont="1" applyFill="1" applyBorder="1" applyAlignment="1">
      <alignment vertical="center"/>
    </xf>
    <xf numFmtId="189" fontId="15" fillId="0" borderId="0" xfId="4" applyNumberFormat="1" applyFont="1" applyFill="1" applyBorder="1" applyAlignment="1">
      <alignment horizontal="center" vertical="center"/>
    </xf>
    <xf numFmtId="189" fontId="12" fillId="0" borderId="0" xfId="2" applyNumberFormat="1" applyFont="1" applyFill="1" applyBorder="1" applyAlignment="1">
      <alignment horizontal="right" vertical="center"/>
    </xf>
    <xf numFmtId="43" fontId="12" fillId="0" borderId="0" xfId="0" applyNumberFormat="1" applyFont="1" applyFill="1" applyBorder="1" applyAlignment="1">
      <alignment horizontal="center" vertical="center"/>
    </xf>
    <xf numFmtId="43" fontId="11" fillId="0" borderId="0" xfId="2" applyNumberFormat="1" applyFont="1" applyFill="1" applyBorder="1" applyAlignment="1">
      <alignment vertical="center"/>
    </xf>
    <xf numFmtId="189" fontId="12" fillId="0" borderId="0" xfId="2" applyNumberFormat="1" applyFont="1" applyFill="1" applyBorder="1" applyAlignment="1">
      <alignment horizontal="center" vertical="center"/>
    </xf>
    <xf numFmtId="195" fontId="17" fillId="0" borderId="0" xfId="2" applyNumberFormat="1" applyFont="1" applyFill="1" applyBorder="1" applyAlignment="1">
      <alignment horizontal="right" vertical="center"/>
    </xf>
    <xf numFmtId="201" fontId="17" fillId="0" borderId="0" xfId="0" applyNumberFormat="1" applyFont="1" applyFill="1" applyBorder="1" applyAlignment="1">
      <alignment vertical="center"/>
    </xf>
    <xf numFmtId="189" fontId="11" fillId="0" borderId="0" xfId="19" applyNumberFormat="1" applyFont="1" applyFill="1" applyBorder="1" applyAlignment="1">
      <alignment vertical="center"/>
    </xf>
    <xf numFmtId="43" fontId="18" fillId="0" borderId="0" xfId="2" applyNumberFormat="1" applyFont="1" applyFill="1" applyBorder="1" applyAlignment="1">
      <alignment vertical="center"/>
    </xf>
    <xf numFmtId="191" fontId="14" fillId="0" borderId="0" xfId="0" applyNumberFormat="1" applyFont="1" applyFill="1" applyBorder="1" applyAlignment="1">
      <alignment vertical="center"/>
    </xf>
    <xf numFmtId="189" fontId="0" fillId="0" borderId="0" xfId="0" applyNumberFormat="1"/>
    <xf numFmtId="43" fontId="0" fillId="0" borderId="0" xfId="0" applyNumberFormat="1"/>
    <xf numFmtId="191" fontId="17" fillId="0" borderId="0" xfId="39" applyNumberFormat="1" applyFont="1" applyFill="1" applyBorder="1" applyAlignment="1">
      <alignment vertical="center"/>
    </xf>
    <xf numFmtId="193" fontId="17" fillId="0" borderId="0" xfId="39" applyNumberFormat="1" applyFont="1" applyFill="1" applyBorder="1" applyAlignment="1">
      <alignment vertical="center"/>
    </xf>
    <xf numFmtId="0" fontId="11" fillId="0" borderId="0" xfId="28" applyNumberFormat="1" applyFont="1" applyFill="1" applyBorder="1" applyAlignment="1">
      <alignment vertical="center"/>
    </xf>
    <xf numFmtId="3" fontId="15" fillId="0" borderId="0" xfId="14" applyNumberFormat="1" applyFont="1" applyFill="1" applyBorder="1" applyAlignment="1">
      <alignment vertical="center"/>
    </xf>
    <xf numFmtId="191" fontId="15" fillId="0" borderId="0" xfId="14" applyNumberFormat="1" applyFont="1" applyFill="1" applyBorder="1" applyAlignment="1">
      <alignment horizontal="center" vertical="center"/>
    </xf>
    <xf numFmtId="43" fontId="29" fillId="0" borderId="0" xfId="23" applyNumberFormat="1" applyFont="1" applyFill="1" applyBorder="1" applyAlignment="1">
      <alignment vertical="center"/>
    </xf>
    <xf numFmtId="190" fontId="11" fillId="0" borderId="0" xfId="1" applyNumberFormat="1" applyFont="1" applyFill="1" applyBorder="1" applyAlignment="1">
      <alignment vertical="center"/>
    </xf>
    <xf numFmtId="189" fontId="11" fillId="0" borderId="0" xfId="1" applyNumberFormat="1" applyFont="1" applyFill="1" applyAlignment="1">
      <alignment horizontal="center" vertical="center"/>
    </xf>
    <xf numFmtId="3" fontId="15" fillId="0" borderId="0" xfId="1" applyNumberFormat="1" applyFont="1" applyFill="1" applyBorder="1" applyAlignment="1">
      <alignment vertical="center"/>
    </xf>
    <xf numFmtId="0" fontId="17" fillId="0" borderId="0" xfId="14" applyNumberFormat="1" applyFont="1" applyFill="1" applyBorder="1" applyAlignment="1">
      <alignment horizontal="center" vertical="center"/>
    </xf>
    <xf numFmtId="189" fontId="17" fillId="0" borderId="0" xfId="4" applyNumberFormat="1" applyFont="1" applyFill="1" applyBorder="1" applyAlignment="1">
      <alignment horizontal="center" vertical="center"/>
    </xf>
    <xf numFmtId="37" fontId="15" fillId="0" borderId="0" xfId="1" applyNumberFormat="1" applyFont="1" applyFill="1" applyBorder="1" applyAlignment="1">
      <alignment vertical="center"/>
    </xf>
    <xf numFmtId="3" fontId="17" fillId="0" borderId="0" xfId="2" applyNumberFormat="1" applyFont="1" applyFill="1" applyAlignment="1">
      <alignment vertical="center"/>
    </xf>
    <xf numFmtId="2" fontId="15" fillId="0" borderId="0" xfId="4" applyNumberFormat="1" applyFont="1" applyFill="1" applyBorder="1" applyAlignment="1">
      <alignment horizontal="center" vertical="center"/>
    </xf>
    <xf numFmtId="41" fontId="24" fillId="0" borderId="0" xfId="4" applyNumberFormat="1" applyFont="1" applyFill="1" applyBorder="1" applyAlignment="1">
      <alignment vertical="center"/>
    </xf>
    <xf numFmtId="43" fontId="22" fillId="0" borderId="0" xfId="1" applyFont="1" applyFill="1" applyBorder="1" applyAlignment="1">
      <alignment horizontal="center" vertical="center"/>
    </xf>
    <xf numFmtId="189" fontId="29" fillId="0" borderId="0" xfId="0" applyNumberFormat="1" applyFont="1" applyFill="1" applyBorder="1"/>
    <xf numFmtId="43" fontId="17" fillId="0" borderId="0" xfId="0" applyNumberFormat="1" applyFont="1" applyFill="1" applyBorder="1" applyAlignment="1">
      <alignment horizontal="center" vertical="center"/>
    </xf>
    <xf numFmtId="4" fontId="22" fillId="0" borderId="0" xfId="2" applyNumberFormat="1" applyFont="1" applyFill="1" applyBorder="1" applyAlignment="1">
      <alignment horizontal="centerContinuous" vertical="center"/>
    </xf>
    <xf numFmtId="189" fontId="11" fillId="0" borderId="0" xfId="9" applyNumberFormat="1" applyFont="1" applyFill="1" applyBorder="1" applyAlignment="1">
      <alignment vertical="center"/>
    </xf>
    <xf numFmtId="189" fontId="11" fillId="0" borderId="0" xfId="1" applyNumberFormat="1" applyFont="1" applyFill="1" applyBorder="1" applyAlignment="1">
      <alignment horizontal="center" vertical="center"/>
    </xf>
    <xf numFmtId="189" fontId="12" fillId="0" borderId="0" xfId="1" applyNumberFormat="1" applyFont="1" applyFill="1" applyBorder="1" applyAlignment="1">
      <alignment horizontal="right" vertical="center"/>
    </xf>
    <xf numFmtId="206" fontId="22" fillId="0" borderId="0" xfId="2" applyNumberFormat="1" applyFont="1" applyFill="1" applyBorder="1" applyAlignment="1">
      <alignment vertical="center"/>
    </xf>
    <xf numFmtId="37" fontId="17" fillId="0" borderId="0" xfId="1" applyNumberFormat="1" applyFont="1" applyFill="1" applyBorder="1" applyAlignment="1">
      <alignment vertical="center"/>
    </xf>
    <xf numFmtId="206" fontId="22" fillId="0" borderId="0" xfId="1" applyNumberFormat="1" applyFont="1" applyFill="1" applyBorder="1" applyAlignment="1">
      <alignment vertical="center"/>
    </xf>
    <xf numFmtId="191" fontId="15" fillId="0" borderId="0" xfId="15" applyNumberFormat="1" applyFont="1" applyFill="1" applyBorder="1" applyAlignment="1">
      <alignment horizontal="center" vertical="center"/>
    </xf>
    <xf numFmtId="194" fontId="17" fillId="0" borderId="0" xfId="3" applyNumberFormat="1" applyFont="1" applyFill="1" applyBorder="1" applyAlignment="1">
      <alignment vertical="center"/>
    </xf>
    <xf numFmtId="189" fontId="47" fillId="0" borderId="0" xfId="11" applyNumberFormat="1" applyFont="1" applyFill="1" applyBorder="1" applyAlignment="1">
      <alignment vertical="center"/>
    </xf>
    <xf numFmtId="189" fontId="29" fillId="0" borderId="0" xfId="0" applyNumberFormat="1" applyFont="1" applyFill="1" applyBorder="1" applyAlignment="1">
      <alignment vertical="center"/>
    </xf>
    <xf numFmtId="206" fontId="17" fillId="0" borderId="0" xfId="2" applyNumberFormat="1" applyFont="1" applyFill="1" applyBorder="1" applyAlignment="1">
      <alignment vertical="center"/>
    </xf>
    <xf numFmtId="37" fontId="22" fillId="0" borderId="0" xfId="1" applyNumberFormat="1" applyFont="1" applyFill="1" applyBorder="1" applyAlignment="1">
      <alignment vertical="center"/>
    </xf>
    <xf numFmtId="37" fontId="20" fillId="0" borderId="0" xfId="40" applyNumberFormat="1" applyFont="1" applyFill="1" applyBorder="1" applyAlignment="1">
      <alignment vertical="center"/>
    </xf>
    <xf numFmtId="191" fontId="15" fillId="0" borderId="47" xfId="1" applyNumberFormat="1" applyFont="1" applyFill="1" applyBorder="1" applyAlignment="1">
      <alignment horizontal="right" vertical="center"/>
    </xf>
    <xf numFmtId="191" fontId="20" fillId="0" borderId="56" xfId="1" applyNumberFormat="1" applyFont="1" applyFill="1" applyBorder="1" applyAlignment="1">
      <alignment horizontal="right" vertical="center"/>
    </xf>
    <xf numFmtId="0" fontId="29" fillId="0" borderId="0" xfId="1" applyNumberFormat="1" applyFont="1" applyFill="1" applyBorder="1" applyAlignment="1">
      <alignment vertical="center"/>
    </xf>
    <xf numFmtId="201" fontId="14" fillId="0" borderId="0" xfId="0" applyNumberFormat="1" applyFont="1" applyFill="1" applyAlignment="1">
      <alignment vertical="center"/>
    </xf>
    <xf numFmtId="0" fontId="22" fillId="0" borderId="0" xfId="1" applyNumberFormat="1" applyFont="1" applyFill="1" applyBorder="1" applyAlignment="1">
      <alignment vertical="center"/>
    </xf>
    <xf numFmtId="189" fontId="17" fillId="0" borderId="0" xfId="2" quotePrefix="1" applyNumberFormat="1" applyFont="1" applyFill="1" applyBorder="1" applyAlignment="1">
      <alignment horizontal="left" vertical="center"/>
    </xf>
    <xf numFmtId="43" fontId="14" fillId="0" borderId="0" xfId="18" applyNumberFormat="1" applyFont="1" applyFill="1" applyBorder="1" applyAlignment="1">
      <alignment vertical="center"/>
    </xf>
    <xf numFmtId="43" fontId="15" fillId="0" borderId="0" xfId="31" applyFont="1" applyFill="1" applyBorder="1" applyAlignment="1">
      <alignment vertical="center"/>
    </xf>
    <xf numFmtId="43" fontId="20" fillId="0" borderId="0" xfId="31" applyFont="1" applyFill="1" applyBorder="1" applyAlignment="1">
      <alignment vertical="center"/>
    </xf>
    <xf numFmtId="189" fontId="17" fillId="0" borderId="0" xfId="16" applyNumberFormat="1" applyFont="1" applyFill="1" applyBorder="1" applyAlignment="1">
      <alignment vertical="center"/>
    </xf>
    <xf numFmtId="43" fontId="15" fillId="0" borderId="0" xfId="16" applyNumberFormat="1" applyFont="1" applyFill="1" applyBorder="1" applyAlignment="1">
      <alignment vertical="center"/>
    </xf>
    <xf numFmtId="43" fontId="17" fillId="0" borderId="0" xfId="16" applyNumberFormat="1" applyFont="1" applyFill="1" applyBorder="1" applyAlignment="1">
      <alignment vertical="center"/>
    </xf>
    <xf numFmtId="200" fontId="14" fillId="0" borderId="0" xfId="0" applyNumberFormat="1" applyFont="1" applyFill="1" applyBorder="1" applyAlignment="1">
      <alignment vertical="center"/>
    </xf>
    <xf numFmtId="2" fontId="15" fillId="0" borderId="0" xfId="0" applyNumberFormat="1" applyFont="1" applyFill="1" applyBorder="1" applyAlignment="1">
      <alignment horizontal="center" vertical="center"/>
    </xf>
    <xf numFmtId="0" fontId="39" fillId="0" borderId="0" xfId="2" applyFont="1" applyFill="1" applyBorder="1" applyAlignment="1">
      <alignment vertical="center"/>
    </xf>
    <xf numFmtId="190" fontId="40" fillId="0" borderId="0" xfId="2" applyNumberFormat="1" applyFont="1" applyFill="1" applyBorder="1" applyAlignment="1">
      <alignment vertical="center"/>
    </xf>
    <xf numFmtId="196" fontId="22" fillId="0" borderId="0" xfId="0" applyNumberFormat="1" applyFont="1" applyFill="1" applyBorder="1" applyAlignment="1">
      <alignment vertical="center"/>
    </xf>
    <xf numFmtId="199" fontId="39" fillId="0" borderId="0" xfId="2" applyNumberFormat="1" applyFont="1" applyFill="1" applyBorder="1" applyAlignment="1">
      <alignment vertical="center"/>
    </xf>
    <xf numFmtId="37" fontId="40" fillId="0" borderId="0" xfId="2" applyNumberFormat="1" applyFont="1" applyFill="1" applyBorder="1" applyAlignment="1">
      <alignment vertical="center"/>
    </xf>
    <xf numFmtId="37" fontId="40" fillId="0" borderId="0" xfId="1" applyNumberFormat="1" applyFont="1" applyFill="1" applyBorder="1" applyAlignment="1">
      <alignment vertical="center"/>
    </xf>
    <xf numFmtId="196" fontId="39" fillId="0" borderId="0" xfId="1" applyNumberFormat="1" applyFont="1" applyFill="1" applyBorder="1" applyAlignment="1">
      <alignment vertical="center"/>
    </xf>
    <xf numFmtId="3" fontId="17" fillId="0" borderId="0" xfId="0" applyNumberFormat="1" applyFont="1" applyFill="1" applyBorder="1" applyAlignment="1">
      <alignment vertical="center"/>
    </xf>
    <xf numFmtId="190" fontId="20" fillId="0" borderId="0" xfId="2" applyNumberFormat="1" applyFont="1" applyFill="1" applyBorder="1" applyAlignment="1">
      <alignment vertical="center"/>
    </xf>
    <xf numFmtId="191" fontId="15" fillId="0" borderId="0" xfId="1" applyNumberFormat="1" applyFont="1" applyFill="1" applyBorder="1" applyAlignment="1">
      <alignment horizontal="center" vertical="center"/>
    </xf>
    <xf numFmtId="198" fontId="14" fillId="0" borderId="0" xfId="0" applyNumberFormat="1" applyFont="1" applyFill="1" applyBorder="1" applyAlignment="1">
      <alignment vertical="center"/>
    </xf>
    <xf numFmtId="189" fontId="15" fillId="0" borderId="0" xfId="2" applyNumberFormat="1" applyFont="1" applyFill="1" applyBorder="1" applyAlignment="1">
      <alignment horizontal="center" vertical="center"/>
    </xf>
    <xf numFmtId="193" fontId="17" fillId="0" borderId="0" xfId="23" applyNumberFormat="1" applyFont="1" applyFill="1" applyBorder="1" applyAlignment="1">
      <alignment vertical="center"/>
    </xf>
    <xf numFmtId="0" fontId="20" fillId="0" borderId="0" xfId="14" applyNumberFormat="1" applyFont="1" applyFill="1" applyBorder="1" applyAlignment="1">
      <alignment vertical="center"/>
    </xf>
    <xf numFmtId="189" fontId="15" fillId="0" borderId="0" xfId="16" applyNumberFormat="1" applyFont="1" applyFill="1" applyBorder="1" applyAlignment="1">
      <alignment vertical="center"/>
    </xf>
    <xf numFmtId="4" fontId="29" fillId="0" borderId="0" xfId="23" applyNumberFormat="1" applyFont="1" applyFill="1" applyBorder="1" applyAlignment="1">
      <alignment vertical="center"/>
    </xf>
    <xf numFmtId="195" fontId="29" fillId="0" borderId="0" xfId="23" applyNumberFormat="1" applyFont="1" applyFill="1" applyBorder="1" applyAlignment="1">
      <alignment vertical="center"/>
    </xf>
    <xf numFmtId="200" fontId="15" fillId="0" borderId="0" xfId="2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vertical="center"/>
    </xf>
    <xf numFmtId="0" fontId="22" fillId="0" borderId="0" xfId="1" applyNumberFormat="1" applyFont="1" applyFill="1" applyBorder="1" applyAlignment="1">
      <alignment horizontal="right" vertical="center"/>
    </xf>
    <xf numFmtId="200" fontId="22" fillId="0" borderId="0" xfId="0" applyNumberFormat="1" applyFont="1" applyFill="1" applyBorder="1" applyAlignment="1">
      <alignment vertical="center"/>
    </xf>
    <xf numFmtId="198" fontId="11" fillId="0" borderId="0" xfId="1" applyNumberFormat="1" applyFont="1" applyFill="1" applyBorder="1" applyAlignment="1">
      <alignment vertical="center"/>
    </xf>
    <xf numFmtId="198" fontId="11" fillId="0" borderId="0" xfId="15" applyNumberFormat="1" applyFont="1" applyFill="1" applyBorder="1" applyAlignment="1">
      <alignment vertical="center"/>
    </xf>
    <xf numFmtId="43" fontId="22" fillId="0" borderId="0" xfId="15" applyFont="1" applyFill="1" applyBorder="1" applyAlignment="1">
      <alignment horizontal="center" vertical="center"/>
    </xf>
    <xf numFmtId="0" fontId="11" fillId="0" borderId="0" xfId="15" applyNumberFormat="1" applyFont="1" applyFill="1" applyBorder="1" applyAlignment="1">
      <alignment vertical="center"/>
    </xf>
    <xf numFmtId="4" fontId="17" fillId="0" borderId="0" xfId="2" applyNumberFormat="1" applyFont="1" applyFill="1" applyBorder="1" applyAlignment="1">
      <alignment horizontal="center" vertical="center"/>
    </xf>
    <xf numFmtId="193" fontId="43" fillId="0" borderId="0" xfId="0" applyNumberFormat="1" applyFont="1" applyFill="1" applyBorder="1" applyAlignment="1">
      <alignment vertical="center"/>
    </xf>
    <xf numFmtId="43" fontId="22" fillId="0" borderId="0" xfId="20" applyNumberFormat="1" applyFont="1" applyFill="1" applyBorder="1" applyAlignment="1">
      <alignment vertical="center"/>
    </xf>
    <xf numFmtId="198" fontId="17" fillId="0" borderId="0" xfId="15" applyNumberFormat="1" applyFont="1" applyFill="1" applyBorder="1" applyAlignment="1">
      <alignment vertical="center"/>
    </xf>
    <xf numFmtId="37" fontId="20" fillId="0" borderId="0" xfId="15" applyNumberFormat="1" applyFont="1" applyFill="1" applyBorder="1" applyAlignment="1">
      <alignment vertical="center"/>
    </xf>
    <xf numFmtId="2" fontId="17" fillId="0" borderId="0" xfId="20" applyNumberFormat="1" applyFont="1" applyFill="1" applyBorder="1" applyAlignment="1">
      <alignment vertical="center"/>
    </xf>
    <xf numFmtId="2" fontId="14" fillId="0" borderId="0" xfId="15" applyNumberFormat="1" applyFont="1" applyFill="1" applyBorder="1" applyAlignment="1">
      <alignment vertical="center"/>
    </xf>
    <xf numFmtId="2" fontId="14" fillId="0" borderId="0" xfId="20" applyNumberFormat="1" applyFont="1" applyFill="1" applyBorder="1" applyAlignment="1">
      <alignment vertical="center"/>
    </xf>
    <xf numFmtId="43" fontId="17" fillId="0" borderId="0" xfId="20" applyNumberFormat="1" applyFont="1" applyFill="1" applyBorder="1" applyAlignment="1">
      <alignment vertical="center"/>
    </xf>
    <xf numFmtId="43" fontId="15" fillId="0" borderId="0" xfId="15" applyFont="1" applyFill="1" applyBorder="1" applyAlignment="1">
      <alignment vertical="center"/>
    </xf>
    <xf numFmtId="43" fontId="20" fillId="0" borderId="0" xfId="15" applyFont="1" applyFill="1" applyBorder="1" applyAlignment="1">
      <alignment vertical="center"/>
    </xf>
    <xf numFmtId="2" fontId="31" fillId="0" borderId="0" xfId="15" applyNumberFormat="1" applyFont="1" applyFill="1" applyBorder="1" applyAlignment="1">
      <alignment vertical="center"/>
    </xf>
    <xf numFmtId="0" fontId="31" fillId="0" borderId="0" xfId="15" applyNumberFormat="1" applyFont="1" applyFill="1" applyBorder="1" applyAlignment="1">
      <alignment vertical="center"/>
    </xf>
    <xf numFmtId="2" fontId="15" fillId="0" borderId="0" xfId="20" applyNumberFormat="1" applyFont="1" applyFill="1" applyBorder="1" applyAlignment="1">
      <alignment horizontal="center" vertical="center"/>
    </xf>
    <xf numFmtId="198" fontId="40" fillId="0" borderId="0" xfId="15" applyNumberFormat="1" applyFont="1" applyFill="1" applyBorder="1" applyAlignment="1">
      <alignment vertical="center"/>
    </xf>
    <xf numFmtId="37" fontId="15" fillId="0" borderId="0" xfId="15" applyNumberFormat="1" applyFont="1" applyFill="1" applyBorder="1" applyAlignment="1">
      <alignment vertical="center"/>
    </xf>
    <xf numFmtId="37" fontId="40" fillId="0" borderId="0" xfId="15" applyNumberFormat="1" applyFont="1" applyFill="1" applyBorder="1" applyAlignment="1">
      <alignment vertical="center"/>
    </xf>
    <xf numFmtId="196" fontId="39" fillId="0" borderId="0" xfId="15" applyNumberFormat="1" applyFont="1" applyFill="1" applyBorder="1" applyAlignment="1">
      <alignment vertical="center"/>
    </xf>
    <xf numFmtId="191" fontId="14" fillId="0" borderId="0" xfId="20" applyNumberFormat="1" applyFont="1" applyFill="1" applyBorder="1" applyAlignment="1">
      <alignment vertical="center"/>
    </xf>
    <xf numFmtId="201" fontId="14" fillId="0" borderId="0" xfId="20" applyNumberFormat="1" applyFont="1" applyFill="1" applyBorder="1" applyAlignment="1">
      <alignment vertical="center"/>
    </xf>
    <xf numFmtId="188" fontId="14" fillId="0" borderId="0" xfId="20" applyNumberFormat="1" applyFont="1" applyFill="1" applyBorder="1" applyAlignment="1">
      <alignment vertical="center"/>
    </xf>
    <xf numFmtId="193" fontId="17" fillId="0" borderId="0" xfId="20" applyNumberFormat="1" applyFont="1" applyFill="1" applyBorder="1" applyAlignment="1">
      <alignment vertical="center"/>
    </xf>
    <xf numFmtId="203" fontId="17" fillId="0" borderId="46" xfId="2" applyNumberFormat="1" applyFont="1" applyFill="1" applyBorder="1" applyAlignment="1">
      <alignment vertical="center"/>
    </xf>
    <xf numFmtId="189" fontId="39" fillId="0" borderId="0" xfId="1" applyNumberFormat="1" applyFont="1" applyFill="1" applyBorder="1" applyAlignment="1">
      <alignment vertical="center"/>
    </xf>
    <xf numFmtId="190" fontId="15" fillId="13" borderId="9" xfId="2" applyNumberFormat="1" applyFont="1" applyFill="1" applyBorder="1" applyAlignment="1">
      <alignment horizontal="center" vertical="center"/>
    </xf>
    <xf numFmtId="190" fontId="20" fillId="13" borderId="9" xfId="2" applyNumberFormat="1" applyFont="1" applyFill="1" applyBorder="1" applyAlignment="1">
      <alignment horizontal="center" vertical="center"/>
    </xf>
    <xf numFmtId="0" fontId="15" fillId="13" borderId="10" xfId="48" applyFont="1" applyFill="1" applyBorder="1" applyAlignment="1">
      <alignment horizontal="center" vertical="center"/>
    </xf>
    <xf numFmtId="190" fontId="15" fillId="13" borderId="32" xfId="2" applyNumberFormat="1" applyFont="1" applyFill="1" applyBorder="1" applyAlignment="1">
      <alignment horizontal="center" vertical="center"/>
    </xf>
    <xf numFmtId="0" fontId="0" fillId="0" borderId="14" xfId="0" applyBorder="1"/>
    <xf numFmtId="0" fontId="54" fillId="0" borderId="14" xfId="0" applyFont="1" applyBorder="1"/>
    <xf numFmtId="0" fontId="54" fillId="10" borderId="51" xfId="0" applyFont="1" applyFill="1" applyBorder="1" applyAlignment="1">
      <alignment vertical="center"/>
    </xf>
    <xf numFmtId="0" fontId="0" fillId="10" borderId="48" xfId="0" applyFill="1" applyBorder="1"/>
    <xf numFmtId="0" fontId="0" fillId="10" borderId="62" xfId="0" applyFill="1" applyBorder="1"/>
    <xf numFmtId="0" fontId="0" fillId="10" borderId="47" xfId="0" applyFill="1" applyBorder="1"/>
    <xf numFmtId="0" fontId="0" fillId="0" borderId="1" xfId="0" applyBorder="1"/>
    <xf numFmtId="0" fontId="0" fillId="0" borderId="0" xfId="0" applyBorder="1"/>
    <xf numFmtId="190" fontId="15" fillId="15" borderId="9" xfId="2" applyNumberFormat="1" applyFont="1" applyFill="1" applyBorder="1" applyAlignment="1">
      <alignment horizontal="center" vertical="center"/>
    </xf>
    <xf numFmtId="190" fontId="20" fillId="15" borderId="9" xfId="2" applyNumberFormat="1" applyFont="1" applyFill="1" applyBorder="1" applyAlignment="1">
      <alignment horizontal="center" vertical="center"/>
    </xf>
    <xf numFmtId="0" fontId="15" fillId="15" borderId="10" xfId="48" applyFont="1" applyFill="1" applyBorder="1" applyAlignment="1">
      <alignment horizontal="center" vertical="center"/>
    </xf>
    <xf numFmtId="190" fontId="15" fillId="0" borderId="0" xfId="2" applyNumberFormat="1" applyFont="1" applyFill="1" applyBorder="1" applyAlignment="1">
      <alignment horizontal="center" vertical="center"/>
    </xf>
    <xf numFmtId="190" fontId="20" fillId="0" borderId="0" xfId="2" applyNumberFormat="1" applyFont="1" applyFill="1" applyBorder="1" applyAlignment="1">
      <alignment horizontal="center" vertical="center"/>
    </xf>
    <xf numFmtId="0" fontId="15" fillId="0" borderId="0" xfId="48" applyFont="1" applyFill="1" applyBorder="1" applyAlignment="1">
      <alignment horizontal="center" vertical="center"/>
    </xf>
    <xf numFmtId="0" fontId="0" fillId="0" borderId="14" xfId="0" applyFill="1" applyBorder="1"/>
    <xf numFmtId="0" fontId="54" fillId="3" borderId="16" xfId="0" applyFont="1" applyFill="1" applyBorder="1"/>
    <xf numFmtId="0" fontId="0" fillId="3" borderId="0" xfId="0" applyFill="1"/>
    <xf numFmtId="0" fontId="0" fillId="3" borderId="14" xfId="0" applyFill="1" applyBorder="1"/>
    <xf numFmtId="0" fontId="0" fillId="3" borderId="16" xfId="0" applyFill="1" applyBorder="1"/>
    <xf numFmtId="190" fontId="0" fillId="10" borderId="48" xfId="0" applyNumberFormat="1" applyFill="1" applyBorder="1"/>
    <xf numFmtId="0" fontId="54" fillId="0" borderId="0" xfId="0" applyFont="1" applyFill="1" applyBorder="1" applyAlignment="1">
      <alignment vertical="center"/>
    </xf>
    <xf numFmtId="2" fontId="0" fillId="10" borderId="48" xfId="0" applyNumberFormat="1" applyFill="1" applyBorder="1"/>
    <xf numFmtId="2" fontId="0" fillId="3" borderId="0" xfId="0" applyNumberFormat="1" applyFill="1"/>
    <xf numFmtId="2" fontId="0" fillId="0" borderId="0" xfId="0" applyNumberFormat="1"/>
    <xf numFmtId="2" fontId="0" fillId="0" borderId="0" xfId="0" applyNumberFormat="1" applyFill="1"/>
    <xf numFmtId="0" fontId="55" fillId="3" borderId="0" xfId="0" applyFont="1" applyFill="1"/>
    <xf numFmtId="0" fontId="55" fillId="0" borderId="0" xfId="0" applyFont="1"/>
    <xf numFmtId="0" fontId="55" fillId="10" borderId="48" xfId="0" applyFont="1" applyFill="1" applyBorder="1"/>
    <xf numFmtId="2" fontId="55" fillId="10" borderId="48" xfId="0" applyNumberFormat="1" applyFont="1" applyFill="1" applyBorder="1"/>
    <xf numFmtId="0" fontId="55" fillId="0" borderId="0" xfId="0" applyFont="1" applyFill="1"/>
    <xf numFmtId="43" fontId="55" fillId="3" borderId="0" xfId="0" applyNumberFormat="1" applyFont="1" applyFill="1"/>
    <xf numFmtId="43" fontId="55" fillId="0" borderId="0" xfId="0" applyNumberFormat="1" applyFont="1"/>
    <xf numFmtId="43" fontId="55" fillId="10" borderId="48" xfId="0" applyNumberFormat="1" applyFont="1" applyFill="1" applyBorder="1"/>
    <xf numFmtId="0" fontId="55" fillId="0" borderId="0" xfId="0" applyFont="1" applyAlignment="1">
      <alignment wrapText="1"/>
    </xf>
    <xf numFmtId="4" fontId="55" fillId="3" borderId="0" xfId="0" applyNumberFormat="1" applyFont="1" applyFill="1"/>
    <xf numFmtId="4" fontId="55" fillId="0" borderId="0" xfId="0" applyNumberFormat="1" applyFont="1" applyFill="1"/>
    <xf numFmtId="4" fontId="55" fillId="0" borderId="0" xfId="0" applyNumberFormat="1" applyFont="1"/>
    <xf numFmtId="4" fontId="55" fillId="10" borderId="48" xfId="0" applyNumberFormat="1" applyFont="1" applyFill="1" applyBorder="1"/>
    <xf numFmtId="0" fontId="56" fillId="0" borderId="0" xfId="0" applyFont="1"/>
    <xf numFmtId="0" fontId="50" fillId="0" borderId="0" xfId="0" applyFont="1"/>
    <xf numFmtId="0" fontId="57" fillId="0" borderId="0" xfId="0" applyFont="1"/>
    <xf numFmtId="2" fontId="15" fillId="0" borderId="10" xfId="48" applyNumberFormat="1" applyFont="1" applyFill="1" applyBorder="1" applyAlignment="1">
      <alignment horizontal="center" vertical="center"/>
    </xf>
    <xf numFmtId="2" fontId="0" fillId="3" borderId="14" xfId="0" applyNumberFormat="1" applyFill="1" applyBorder="1"/>
    <xf numFmtId="2" fontId="0" fillId="0" borderId="14" xfId="0" applyNumberFormat="1" applyBorder="1"/>
    <xf numFmtId="2" fontId="0" fillId="10" borderId="62" xfId="0" applyNumberFormat="1" applyFill="1" applyBorder="1"/>
    <xf numFmtId="2" fontId="0" fillId="0" borderId="0" xfId="0" applyNumberFormat="1" applyFill="1" applyBorder="1"/>
    <xf numFmtId="1" fontId="0" fillId="0" borderId="0" xfId="0" applyNumberFormat="1" applyAlignment="1">
      <alignment horizontal="right"/>
    </xf>
    <xf numFmtId="216" fontId="0" fillId="0" borderId="0" xfId="0" applyNumberFormat="1" applyAlignment="1">
      <alignment horizontal="right"/>
    </xf>
    <xf numFmtId="215" fontId="0" fillId="0" borderId="0" xfId="0" applyNumberFormat="1" applyAlignment="1">
      <alignment horizontal="right"/>
    </xf>
    <xf numFmtId="189" fontId="24" fillId="0" borderId="0" xfId="1" applyNumberFormat="1" applyFont="1" applyFill="1" applyAlignment="1">
      <alignment vertical="center"/>
    </xf>
    <xf numFmtId="0" fontId="24" fillId="0" borderId="0" xfId="1" applyNumberFormat="1" applyFont="1" applyFill="1" applyAlignment="1">
      <alignment vertical="center"/>
    </xf>
    <xf numFmtId="190" fontId="20" fillId="0" borderId="69" xfId="0" applyNumberFormat="1" applyFont="1" applyFill="1" applyBorder="1" applyAlignment="1">
      <alignment horizontal="center" vertical="center"/>
    </xf>
    <xf numFmtId="191" fontId="20" fillId="0" borderId="56" xfId="13" applyNumberFormat="1" applyFont="1" applyFill="1" applyBorder="1" applyAlignment="1">
      <alignment horizontal="right" vertical="center"/>
    </xf>
    <xf numFmtId="189" fontId="17" fillId="0" borderId="21" xfId="1" applyNumberFormat="1" applyFont="1" applyFill="1" applyBorder="1" applyAlignment="1">
      <alignment horizontal="right" vertical="center"/>
    </xf>
    <xf numFmtId="189" fontId="17" fillId="0" borderId="61" xfId="1" applyNumberFormat="1" applyFont="1" applyFill="1" applyBorder="1" applyAlignment="1">
      <alignment horizontal="right" vertical="center"/>
    </xf>
    <xf numFmtId="189" fontId="29" fillId="0" borderId="21" xfId="1" applyNumberFormat="1" applyFont="1" applyFill="1" applyBorder="1" applyAlignment="1">
      <alignment horizontal="right" vertical="center"/>
    </xf>
    <xf numFmtId="189" fontId="29" fillId="0" borderId="61" xfId="1" applyNumberFormat="1" applyFont="1" applyFill="1" applyBorder="1" applyAlignment="1">
      <alignment horizontal="right" vertical="center"/>
    </xf>
    <xf numFmtId="191" fontId="17" fillId="0" borderId="21" xfId="2" applyNumberFormat="1" applyFont="1" applyFill="1" applyBorder="1" applyAlignment="1">
      <alignment vertical="center"/>
    </xf>
    <xf numFmtId="189" fontId="15" fillId="0" borderId="56" xfId="13" applyNumberFormat="1" applyFont="1" applyFill="1" applyBorder="1" applyAlignment="1">
      <alignment horizontal="right" vertical="center"/>
    </xf>
    <xf numFmtId="198" fontId="17" fillId="0" borderId="1" xfId="1" applyNumberFormat="1" applyFont="1" applyFill="1" applyBorder="1" applyAlignment="1">
      <alignment vertical="center"/>
    </xf>
    <xf numFmtId="198" fontId="22" fillId="0" borderId="1" xfId="1" applyNumberFormat="1" applyFont="1" applyFill="1" applyBorder="1" applyAlignment="1">
      <alignment vertical="center"/>
    </xf>
    <xf numFmtId="0" fontId="17" fillId="0" borderId="0" xfId="63" applyFont="1" applyFill="1" applyAlignment="1">
      <alignment horizontal="center" vertical="center"/>
    </xf>
    <xf numFmtId="0" fontId="52" fillId="0" borderId="0" xfId="2" quotePrefix="1" applyFont="1" applyFill="1" applyBorder="1" applyAlignment="1">
      <alignment vertical="top" wrapText="1"/>
    </xf>
    <xf numFmtId="2" fontId="15" fillId="15" borderId="10" xfId="48" applyNumberFormat="1" applyFont="1" applyFill="1" applyBorder="1" applyAlignment="1">
      <alignment horizontal="center" vertical="center"/>
    </xf>
    <xf numFmtId="43" fontId="22" fillId="0" borderId="0" xfId="46" applyFont="1" applyFill="1" applyAlignment="1">
      <alignment horizontal="center" vertical="center"/>
    </xf>
    <xf numFmtId="0" fontId="18" fillId="0" borderId="0" xfId="2" applyFont="1" applyFill="1" applyAlignment="1">
      <alignment horizontal="center" vertical="center"/>
    </xf>
    <xf numFmtId="0" fontId="23" fillId="0" borderId="15" xfId="2" applyFont="1" applyFill="1" applyBorder="1" applyAlignment="1">
      <alignment horizontal="center" vertical="center"/>
    </xf>
    <xf numFmtId="0" fontId="17" fillId="0" borderId="0" xfId="2" applyFont="1" applyFill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217" fontId="15" fillId="0" borderId="14" xfId="2" applyNumberFormat="1" applyFont="1" applyFill="1" applyBorder="1" applyAlignment="1">
      <alignment vertical="center"/>
    </xf>
    <xf numFmtId="189" fontId="11" fillId="0" borderId="0" xfId="3" applyNumberFormat="1" applyFont="1" applyFill="1" applyBorder="1" applyAlignment="1" applyProtection="1">
      <alignment horizontal="left" vertical="center"/>
    </xf>
    <xf numFmtId="189" fontId="25" fillId="0" borderId="0" xfId="0" applyNumberFormat="1" applyFont="1" applyFill="1" applyAlignment="1">
      <alignment horizontal="center" vertical="center"/>
    </xf>
    <xf numFmtId="3" fontId="11" fillId="0" borderId="0" xfId="9" applyNumberFormat="1" applyFont="1" applyFill="1" applyBorder="1" applyAlignment="1">
      <alignment vertical="center"/>
    </xf>
    <xf numFmtId="189" fontId="11" fillId="0" borderId="0" xfId="3" applyNumberFormat="1" applyFont="1" applyFill="1" applyBorder="1" applyAlignment="1">
      <alignment vertical="center"/>
    </xf>
    <xf numFmtId="0" fontId="44" fillId="0" borderId="22" xfId="2" applyFont="1" applyFill="1" applyBorder="1" applyAlignment="1">
      <alignment horizontal="center" vertical="center"/>
    </xf>
    <xf numFmtId="4" fontId="44" fillId="0" borderId="55" xfId="2" applyNumberFormat="1" applyFont="1" applyFill="1" applyBorder="1" applyAlignment="1">
      <alignment vertical="center"/>
    </xf>
    <xf numFmtId="43" fontId="0" fillId="3" borderId="0" xfId="0" applyNumberFormat="1" applyFill="1"/>
    <xf numFmtId="43" fontId="0" fillId="0" borderId="0" xfId="0" applyNumberFormat="1" applyFill="1"/>
    <xf numFmtId="189" fontId="0" fillId="3" borderId="0" xfId="0" applyNumberFormat="1" applyFill="1"/>
    <xf numFmtId="189" fontId="55" fillId="3" borderId="0" xfId="0" applyNumberFormat="1" applyFont="1" applyFill="1"/>
    <xf numFmtId="189" fontId="55" fillId="0" borderId="0" xfId="0" applyNumberFormat="1" applyFont="1"/>
    <xf numFmtId="189" fontId="55" fillId="0" borderId="0" xfId="0" applyNumberFormat="1" applyFont="1" applyFill="1"/>
    <xf numFmtId="0" fontId="15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vertical="center"/>
    </xf>
    <xf numFmtId="0" fontId="31" fillId="0" borderId="0" xfId="20" applyFont="1" applyFill="1" applyBorder="1" applyAlignment="1">
      <alignment horizontal="center" vertical="center"/>
    </xf>
    <xf numFmtId="0" fontId="15" fillId="0" borderId="0" xfId="20" applyFont="1" applyFill="1" applyBorder="1" applyAlignment="1">
      <alignment horizontal="center" vertical="center"/>
    </xf>
    <xf numFmtId="189" fontId="17" fillId="0" borderId="0" xfId="15" applyNumberFormat="1" applyFont="1" applyFill="1" applyBorder="1" applyAlignment="1">
      <alignment vertical="center"/>
    </xf>
    <xf numFmtId="0" fontId="17" fillId="0" borderId="0" xfId="15" applyNumberFormat="1" applyFont="1" applyFill="1" applyBorder="1" applyAlignment="1">
      <alignment vertical="center"/>
    </xf>
    <xf numFmtId="0" fontId="28" fillId="0" borderId="0" xfId="0" applyFont="1" applyFill="1" applyBorder="1" applyAlignment="1">
      <alignment horizontal="center" vertical="center"/>
    </xf>
    <xf numFmtId="43" fontId="11" fillId="0" borderId="0" xfId="26" applyFont="1" applyFill="1" applyBorder="1" applyAlignment="1">
      <alignment vertical="center"/>
    </xf>
    <xf numFmtId="0" fontId="15" fillId="0" borderId="0" xfId="2" quotePrefix="1" applyFont="1" applyFill="1" applyBorder="1" applyAlignment="1">
      <alignment horizontal="center" vertical="center"/>
    </xf>
    <xf numFmtId="201" fontId="15" fillId="0" borderId="0" xfId="2" applyNumberFormat="1" applyFont="1" applyFill="1" applyBorder="1" applyAlignment="1">
      <alignment vertical="center"/>
    </xf>
    <xf numFmtId="189" fontId="17" fillId="0" borderId="0" xfId="15" applyNumberFormat="1" applyFont="1" applyFill="1" applyBorder="1" applyAlignment="1">
      <alignment horizontal="right" vertical="center"/>
    </xf>
    <xf numFmtId="0" fontId="23" fillId="0" borderId="0" xfId="2" applyFont="1" applyFill="1" applyBorder="1" applyAlignment="1">
      <alignment horizontal="center" vertical="center"/>
    </xf>
    <xf numFmtId="4" fontId="23" fillId="0" borderId="0" xfId="2" applyNumberFormat="1" applyFont="1" applyFill="1" applyBorder="1" applyAlignment="1">
      <alignment vertical="center"/>
    </xf>
    <xf numFmtId="198" fontId="29" fillId="0" borderId="0" xfId="0" applyNumberFormat="1" applyFont="1" applyFill="1" applyBorder="1" applyAlignment="1">
      <alignment vertical="center"/>
    </xf>
    <xf numFmtId="198" fontId="29" fillId="0" borderId="0" xfId="0" applyNumberFormat="1" applyFont="1" applyFill="1" applyBorder="1"/>
    <xf numFmtId="196" fontId="17" fillId="0" borderId="0" xfId="1" applyNumberFormat="1" applyFont="1" applyFill="1" applyBorder="1" applyAlignment="1">
      <alignment vertical="center"/>
    </xf>
    <xf numFmtId="196" fontId="15" fillId="0" borderId="0" xfId="4" applyNumberFormat="1" applyFont="1" applyFill="1" applyBorder="1" applyAlignment="1">
      <alignment vertical="center"/>
    </xf>
    <xf numFmtId="189" fontId="15" fillId="0" borderId="0" xfId="1" applyNumberFormat="1" applyFont="1" applyFill="1" applyBorder="1" applyAlignment="1">
      <alignment horizontal="right" vertical="center"/>
    </xf>
    <xf numFmtId="189" fontId="20" fillId="0" borderId="0" xfId="1" applyNumberFormat="1" applyFont="1" applyFill="1" applyBorder="1" applyAlignment="1">
      <alignment horizontal="right" vertical="center"/>
    </xf>
    <xf numFmtId="193" fontId="31" fillId="0" borderId="0" xfId="1" applyNumberFormat="1" applyFont="1" applyFill="1" applyBorder="1" applyAlignment="1">
      <alignment horizontal="right" vertical="center"/>
    </xf>
    <xf numFmtId="189" fontId="20" fillId="0" borderId="0" xfId="15" applyNumberFormat="1" applyFont="1" applyFill="1" applyBorder="1" applyAlignment="1">
      <alignment horizontal="right" vertical="center"/>
    </xf>
    <xf numFmtId="0" fontId="14" fillId="0" borderId="0" xfId="27" applyNumberFormat="1" applyFont="1" applyFill="1" applyBorder="1" applyAlignment="1">
      <alignment vertical="center"/>
    </xf>
    <xf numFmtId="43" fontId="14" fillId="0" borderId="0" xfId="27" applyFont="1" applyFill="1" applyBorder="1" applyAlignment="1">
      <alignment vertical="center"/>
    </xf>
    <xf numFmtId="4" fontId="18" fillId="0" borderId="0" xfId="2" applyNumberFormat="1" applyFont="1" applyFill="1" applyBorder="1" applyAlignment="1">
      <alignment horizontal="centerContinuous" vertical="center"/>
    </xf>
    <xf numFmtId="190" fontId="17" fillId="0" borderId="0" xfId="1" applyNumberFormat="1" applyFont="1" applyFill="1" applyBorder="1" applyAlignment="1">
      <alignment horizontal="right" vertical="center"/>
    </xf>
    <xf numFmtId="14" fontId="14" fillId="0" borderId="0" xfId="1" applyNumberFormat="1" applyFont="1" applyFill="1" applyBorder="1" applyAlignment="1">
      <alignment horizontal="right" vertical="center"/>
    </xf>
    <xf numFmtId="0" fontId="17" fillId="0" borderId="0" xfId="15" applyNumberFormat="1" applyFont="1" applyFill="1" applyBorder="1" applyAlignment="1">
      <alignment horizontal="right" vertical="center"/>
    </xf>
    <xf numFmtId="190" fontId="22" fillId="0" borderId="0" xfId="1" applyNumberFormat="1" applyFont="1" applyFill="1" applyBorder="1" applyAlignment="1">
      <alignment horizontal="right" vertical="center"/>
    </xf>
    <xf numFmtId="190" fontId="14" fillId="0" borderId="0" xfId="1" applyNumberFormat="1" applyFont="1" applyFill="1" applyBorder="1" applyAlignment="1">
      <alignment vertical="center"/>
    </xf>
    <xf numFmtId="4" fontId="20" fillId="0" borderId="0" xfId="2" applyNumberFormat="1" applyFont="1" applyFill="1" applyBorder="1" applyAlignment="1">
      <alignment vertical="center"/>
    </xf>
    <xf numFmtId="4" fontId="23" fillId="0" borderId="0" xfId="2" applyNumberFormat="1" applyFont="1" applyFill="1" applyBorder="1" applyAlignment="1">
      <alignment horizontal="centerContinuous" vertical="center"/>
    </xf>
    <xf numFmtId="43" fontId="29" fillId="0" borderId="0" xfId="0" applyNumberFormat="1" applyFont="1" applyFill="1" applyBorder="1"/>
    <xf numFmtId="38" fontId="15" fillId="0" borderId="0" xfId="2" applyNumberFormat="1" applyFont="1" applyFill="1" applyBorder="1" applyAlignment="1">
      <alignment vertical="center"/>
    </xf>
    <xf numFmtId="43" fontId="29" fillId="0" borderId="0" xfId="12" applyNumberFormat="1" applyFont="1" applyFill="1" applyBorder="1" applyAlignment="1">
      <alignment vertical="center"/>
    </xf>
    <xf numFmtId="43" fontId="19" fillId="0" borderId="0" xfId="0" applyNumberFormat="1" applyFont="1" applyFill="1" applyBorder="1" applyAlignment="1">
      <alignment vertical="center"/>
    </xf>
    <xf numFmtId="189" fontId="14" fillId="0" borderId="0" xfId="18" applyNumberFormat="1" applyFont="1" applyFill="1" applyBorder="1" applyAlignment="1">
      <alignment vertical="center"/>
    </xf>
    <xf numFmtId="14" fontId="14" fillId="0" borderId="0" xfId="13" applyNumberFormat="1" applyFont="1" applyFill="1" applyBorder="1" applyAlignment="1">
      <alignment horizontal="right" vertical="center"/>
    </xf>
    <xf numFmtId="0" fontId="14" fillId="0" borderId="0" xfId="13" applyNumberFormat="1" applyFont="1" applyFill="1" applyBorder="1" applyAlignment="1">
      <alignment horizontal="right" vertical="center"/>
    </xf>
    <xf numFmtId="189" fontId="17" fillId="0" borderId="0" xfId="21" applyNumberFormat="1" applyFont="1" applyFill="1" applyBorder="1" applyAlignment="1">
      <alignment vertical="center"/>
    </xf>
    <xf numFmtId="3" fontId="15" fillId="0" borderId="0" xfId="2" applyNumberFormat="1" applyFont="1" applyFill="1" applyBorder="1" applyAlignment="1">
      <alignment vertical="center"/>
    </xf>
    <xf numFmtId="201" fontId="17" fillId="0" borderId="0" xfId="2" applyNumberFormat="1" applyFont="1" applyFill="1" applyBorder="1" applyAlignment="1">
      <alignment horizontal="right" vertical="center"/>
    </xf>
    <xf numFmtId="43" fontId="15" fillId="0" borderId="0" xfId="21" applyNumberFormat="1" applyFont="1" applyFill="1" applyBorder="1" applyAlignment="1">
      <alignment vertical="center"/>
    </xf>
    <xf numFmtId="43" fontId="17" fillId="0" borderId="0" xfId="21" applyNumberFormat="1" applyFont="1" applyFill="1" applyBorder="1" applyAlignment="1">
      <alignment vertical="center"/>
    </xf>
    <xf numFmtId="189" fontId="17" fillId="0" borderId="0" xfId="21" applyNumberFormat="1" applyFont="1" applyFill="1" applyBorder="1" applyAlignment="1">
      <alignment horizontal="right" vertical="center"/>
    </xf>
    <xf numFmtId="193" fontId="31" fillId="0" borderId="0" xfId="13" applyNumberFormat="1" applyFont="1" applyFill="1" applyBorder="1" applyAlignment="1">
      <alignment horizontal="right" vertical="center"/>
    </xf>
    <xf numFmtId="43" fontId="17" fillId="0" borderId="0" xfId="21" applyNumberFormat="1" applyFont="1" applyFill="1" applyBorder="1" applyAlignment="1">
      <alignment horizontal="right" vertical="center"/>
    </xf>
    <xf numFmtId="43" fontId="22" fillId="0" borderId="0" xfId="28" applyFont="1" applyFill="1" applyBorder="1" applyAlignment="1">
      <alignment horizontal="center" vertical="center"/>
    </xf>
    <xf numFmtId="188" fontId="29" fillId="0" borderId="0" xfId="0" applyNumberFormat="1" applyFont="1" applyFill="1" applyBorder="1" applyAlignment="1">
      <alignment vertical="center"/>
    </xf>
    <xf numFmtId="43" fontId="17" fillId="0" borderId="0" xfId="2" applyNumberFormat="1" applyFont="1" applyFill="1" applyBorder="1" applyAlignment="1">
      <alignment horizontal="center" vertical="center"/>
    </xf>
    <xf numFmtId="198" fontId="31" fillId="0" borderId="0" xfId="1" applyNumberFormat="1" applyFont="1" applyFill="1" applyBorder="1" applyAlignment="1">
      <alignment vertical="center"/>
    </xf>
    <xf numFmtId="37" fontId="14" fillId="0" borderId="0" xfId="1" applyNumberFormat="1" applyFont="1" applyFill="1" applyBorder="1" applyAlignment="1">
      <alignment vertical="center"/>
    </xf>
    <xf numFmtId="3" fontId="31" fillId="0" borderId="0" xfId="1" applyNumberFormat="1" applyFont="1" applyFill="1" applyBorder="1" applyAlignment="1">
      <alignment vertical="center"/>
    </xf>
    <xf numFmtId="4" fontId="14" fillId="0" borderId="0" xfId="1" applyNumberFormat="1" applyFont="1" applyFill="1" applyBorder="1" applyAlignment="1">
      <alignment vertical="center"/>
    </xf>
    <xf numFmtId="193" fontId="14" fillId="0" borderId="0" xfId="0" applyNumberFormat="1" applyFont="1" applyFill="1" applyBorder="1" applyAlignment="1">
      <alignment vertical="center"/>
    </xf>
    <xf numFmtId="193" fontId="29" fillId="0" borderId="0" xfId="0" applyNumberFormat="1" applyFont="1" applyFill="1" applyBorder="1"/>
    <xf numFmtId="196" fontId="17" fillId="0" borderId="0" xfId="18" applyNumberFormat="1" applyFont="1" applyFill="1" applyBorder="1" applyAlignment="1">
      <alignment vertical="center"/>
    </xf>
    <xf numFmtId="38" fontId="17" fillId="0" borderId="0" xfId="18" applyNumberFormat="1" applyFont="1" applyFill="1" applyBorder="1" applyAlignment="1">
      <alignment vertical="center"/>
    </xf>
    <xf numFmtId="38" fontId="17" fillId="0" borderId="0" xfId="4" applyNumberFormat="1" applyFont="1" applyFill="1" applyBorder="1" applyAlignment="1">
      <alignment vertical="center"/>
    </xf>
    <xf numFmtId="196" fontId="24" fillId="0" borderId="0" xfId="4" applyNumberFormat="1" applyFont="1" applyFill="1" applyBorder="1" applyAlignment="1">
      <alignment vertical="center"/>
    </xf>
    <xf numFmtId="38" fontId="24" fillId="0" borderId="0" xfId="4" applyNumberFormat="1" applyFont="1" applyFill="1" applyBorder="1" applyAlignment="1">
      <alignment vertical="center"/>
    </xf>
    <xf numFmtId="38" fontId="24" fillId="0" borderId="0" xfId="4" applyNumberFormat="1" applyFont="1" applyFill="1" applyBorder="1" applyAlignment="1">
      <alignment horizontal="center" vertical="center"/>
    </xf>
    <xf numFmtId="38" fontId="15" fillId="0" borderId="0" xfId="4" applyNumberFormat="1" applyFont="1" applyFill="1" applyBorder="1" applyAlignment="1">
      <alignment horizontal="left" vertical="center"/>
    </xf>
    <xf numFmtId="2" fontId="15" fillId="0" borderId="0" xfId="0" applyNumberFormat="1" applyFont="1" applyFill="1" applyBorder="1" applyAlignment="1">
      <alignment vertical="center"/>
    </xf>
    <xf numFmtId="2" fontId="47" fillId="0" borderId="0" xfId="22" applyNumberFormat="1" applyFont="1" applyFill="1" applyBorder="1" applyAlignment="1">
      <alignment vertical="center"/>
    </xf>
    <xf numFmtId="187" fontId="17" fillId="0" borderId="0" xfId="18" applyNumberFormat="1" applyFont="1" applyFill="1" applyBorder="1" applyAlignment="1">
      <alignment vertical="center"/>
    </xf>
    <xf numFmtId="188" fontId="14" fillId="0" borderId="0" xfId="0" applyNumberFormat="1" applyFont="1" applyFill="1" applyBorder="1" applyAlignment="1">
      <alignment vertical="center"/>
    </xf>
    <xf numFmtId="43" fontId="29" fillId="0" borderId="0" xfId="29" applyNumberFormat="1" applyFont="1" applyFill="1" applyBorder="1" applyAlignment="1">
      <alignment vertical="center"/>
    </xf>
    <xf numFmtId="189" fontId="20" fillId="0" borderId="0" xfId="31" applyNumberFormat="1" applyFont="1" applyFill="1" applyBorder="1" applyAlignment="1">
      <alignment vertical="center"/>
    </xf>
    <xf numFmtId="189" fontId="29" fillId="0" borderId="0" xfId="29" applyNumberFormat="1" applyFont="1" applyFill="1" applyBorder="1" applyAlignment="1">
      <alignment vertical="center"/>
    </xf>
    <xf numFmtId="4" fontId="17" fillId="0" borderId="0" xfId="1" applyNumberFormat="1" applyFont="1" applyFill="1" applyBorder="1" applyAlignment="1">
      <alignment horizontal="center" vertical="center"/>
    </xf>
    <xf numFmtId="195" fontId="14" fillId="0" borderId="0" xfId="0" applyNumberFormat="1" applyFont="1" applyFill="1" applyBorder="1" applyAlignment="1">
      <alignment vertical="center"/>
    </xf>
    <xf numFmtId="198" fontId="17" fillId="0" borderId="0" xfId="2" applyNumberFormat="1" applyFont="1" applyFill="1" applyBorder="1" applyAlignment="1">
      <alignment horizontal="center" vertical="center"/>
    </xf>
    <xf numFmtId="43" fontId="28" fillId="0" borderId="0" xfId="1" applyFont="1" applyFill="1" applyBorder="1" applyAlignment="1">
      <alignment vertical="center"/>
    </xf>
    <xf numFmtId="189" fontId="29" fillId="0" borderId="0" xfId="18" applyNumberFormat="1" applyFont="1" applyFill="1" applyBorder="1" applyAlignment="1">
      <alignment vertical="center"/>
    </xf>
    <xf numFmtId="195" fontId="17" fillId="0" borderId="0" xfId="2" applyNumberFormat="1" applyFont="1" applyFill="1" applyBorder="1" applyAlignment="1">
      <alignment horizontal="center" vertical="center"/>
    </xf>
    <xf numFmtId="43" fontId="28" fillId="0" borderId="0" xfId="15" applyFont="1" applyFill="1" applyBorder="1" applyAlignment="1">
      <alignment vertical="center"/>
    </xf>
    <xf numFmtId="0" fontId="20" fillId="0" borderId="0" xfId="20" applyFont="1" applyFill="1" applyBorder="1" applyAlignment="1">
      <alignment horizontal="center" vertical="center"/>
    </xf>
    <xf numFmtId="43" fontId="15" fillId="0" borderId="0" xfId="3" applyNumberFormat="1" applyFont="1" applyFill="1" applyBorder="1" applyAlignment="1">
      <alignment horizontal="center" vertical="center"/>
    </xf>
    <xf numFmtId="189" fontId="15" fillId="0" borderId="0" xfId="4" applyNumberFormat="1" applyFont="1" applyFill="1" applyBorder="1" applyAlignment="1">
      <alignment horizontal="left" vertical="center"/>
    </xf>
    <xf numFmtId="196" fontId="15" fillId="0" borderId="0" xfId="0" applyNumberFormat="1" applyFont="1" applyFill="1" applyBorder="1" applyAlignment="1">
      <alignment vertical="center"/>
    </xf>
    <xf numFmtId="187" fontId="17" fillId="0" borderId="0" xfId="0" applyNumberFormat="1" applyFont="1" applyFill="1" applyBorder="1" applyAlignment="1">
      <alignment vertical="center"/>
    </xf>
    <xf numFmtId="2" fontId="17" fillId="0" borderId="0" xfId="0" applyNumberFormat="1" applyFont="1" applyFill="1" applyBorder="1" applyAlignment="1">
      <alignment horizontal="center" vertical="center"/>
    </xf>
    <xf numFmtId="188" fontId="18" fillId="0" borderId="0" xfId="2" applyNumberFormat="1" applyFont="1" applyFill="1" applyBorder="1" applyAlignment="1">
      <alignment vertical="center"/>
    </xf>
    <xf numFmtId="2" fontId="15" fillId="0" borderId="0" xfId="1" applyNumberFormat="1" applyFont="1" applyFill="1" applyBorder="1" applyAlignment="1">
      <alignment horizontal="right" vertical="center"/>
    </xf>
    <xf numFmtId="2" fontId="17" fillId="0" borderId="0" xfId="1" applyNumberFormat="1" applyFont="1" applyFill="1" applyBorder="1" applyAlignment="1">
      <alignment horizontal="right" vertical="center"/>
    </xf>
    <xf numFmtId="4" fontId="17" fillId="0" borderId="0" xfId="1" applyNumberFormat="1" applyFont="1" applyFill="1" applyBorder="1" applyAlignment="1">
      <alignment horizontal="centerContinuous" vertical="center"/>
    </xf>
    <xf numFmtId="199" fontId="40" fillId="0" borderId="0" xfId="2" applyNumberFormat="1" applyFont="1" applyFill="1" applyBorder="1" applyAlignment="1">
      <alignment vertical="center"/>
    </xf>
    <xf numFmtId="2" fontId="29" fillId="0" borderId="0" xfId="0" applyNumberFormat="1" applyFont="1" applyFill="1" applyBorder="1"/>
    <xf numFmtId="189" fontId="29" fillId="0" borderId="0" xfId="12" applyNumberFormat="1" applyFont="1" applyFill="1" applyBorder="1" applyAlignment="1">
      <alignment vertical="center"/>
    </xf>
    <xf numFmtId="4" fontId="14" fillId="0" borderId="0" xfId="20" applyNumberFormat="1" applyFont="1" applyFill="1" applyBorder="1" applyAlignment="1">
      <alignment vertical="center"/>
    </xf>
    <xf numFmtId="195" fontId="14" fillId="0" borderId="0" xfId="20" applyNumberFormat="1" applyFont="1" applyFill="1" applyBorder="1" applyAlignment="1">
      <alignment vertical="center"/>
    </xf>
    <xf numFmtId="4" fontId="15" fillId="0" borderId="0" xfId="0" applyNumberFormat="1" applyFont="1" applyFill="1" applyBorder="1" applyAlignment="1">
      <alignment horizontal="center" vertical="center"/>
    </xf>
    <xf numFmtId="189" fontId="18" fillId="0" borderId="0" xfId="2" applyNumberFormat="1" applyFont="1" applyFill="1" applyBorder="1" applyAlignment="1">
      <alignment vertical="center"/>
    </xf>
    <xf numFmtId="4" fontId="20" fillId="0" borderId="0" xfId="1" applyNumberFormat="1" applyFont="1" applyFill="1" applyBorder="1" applyAlignment="1">
      <alignment vertical="center"/>
    </xf>
    <xf numFmtId="191" fontId="17" fillId="0" borderId="0" xfId="15" applyNumberFormat="1" applyFont="1" applyFill="1" applyBorder="1" applyAlignment="1">
      <alignment vertical="center"/>
    </xf>
    <xf numFmtId="0" fontId="15" fillId="0" borderId="0" xfId="15" applyNumberFormat="1" applyFont="1" applyFill="1" applyBorder="1" applyAlignment="1">
      <alignment vertical="center"/>
    </xf>
    <xf numFmtId="193" fontId="42" fillId="0" borderId="0" xfId="1" applyNumberFormat="1" applyFont="1" applyFill="1" applyBorder="1" applyAlignment="1">
      <alignment horizontal="right" vertical="center"/>
    </xf>
    <xf numFmtId="199" fontId="22" fillId="0" borderId="0" xfId="2" applyNumberFormat="1" applyFont="1" applyFill="1" applyBorder="1" applyAlignment="1">
      <alignment horizontal="right" vertical="center"/>
    </xf>
    <xf numFmtId="198" fontId="22" fillId="0" borderId="0" xfId="2" applyNumberFormat="1" applyFont="1" applyFill="1" applyBorder="1" applyAlignment="1">
      <alignment horizontal="right" vertical="center"/>
    </xf>
    <xf numFmtId="191" fontId="22" fillId="0" borderId="0" xfId="1" applyNumberFormat="1" applyFont="1" applyFill="1" applyBorder="1" applyAlignment="1">
      <alignment horizontal="right" vertical="center"/>
    </xf>
    <xf numFmtId="0" fontId="31" fillId="0" borderId="0" xfId="20" applyFont="1" applyFill="1" applyBorder="1" applyAlignment="1">
      <alignment vertical="center"/>
    </xf>
    <xf numFmtId="0" fontId="28" fillId="0" borderId="0" xfId="20" applyFont="1" applyFill="1" applyBorder="1" applyAlignment="1">
      <alignment horizontal="center" vertical="center"/>
    </xf>
    <xf numFmtId="0" fontId="15" fillId="0" borderId="0" xfId="20" applyFont="1" applyFill="1" applyBorder="1" applyAlignment="1">
      <alignment vertical="center"/>
    </xf>
    <xf numFmtId="189" fontId="15" fillId="0" borderId="0" xfId="20" applyNumberFormat="1" applyFont="1" applyFill="1" applyBorder="1" applyAlignment="1">
      <alignment vertical="center"/>
    </xf>
    <xf numFmtId="2" fontId="15" fillId="0" borderId="0" xfId="15" applyNumberFormat="1" applyFont="1" applyFill="1" applyBorder="1" applyAlignment="1">
      <alignment vertical="center"/>
    </xf>
    <xf numFmtId="191" fontId="22" fillId="0" borderId="0" xfId="15" applyNumberFormat="1" applyFont="1" applyFill="1" applyBorder="1" applyAlignment="1">
      <alignment vertical="center"/>
    </xf>
    <xf numFmtId="189" fontId="15" fillId="0" borderId="0" xfId="15" applyNumberFormat="1" applyFont="1" applyFill="1" applyBorder="1" applyAlignment="1">
      <alignment horizontal="right" vertical="center"/>
    </xf>
    <xf numFmtId="0" fontId="28" fillId="0" borderId="0" xfId="15" applyNumberFormat="1" applyFont="1" applyFill="1" applyBorder="1" applyAlignment="1">
      <alignment vertical="center"/>
    </xf>
    <xf numFmtId="211" fontId="15" fillId="0" borderId="0" xfId="2" applyNumberFormat="1" applyFont="1" applyFill="1" applyBorder="1" applyAlignment="1">
      <alignment vertical="center"/>
    </xf>
    <xf numFmtId="189" fontId="14" fillId="0" borderId="0" xfId="20" applyNumberFormat="1" applyFont="1" applyFill="1" applyBorder="1" applyAlignment="1">
      <alignment vertical="center"/>
    </xf>
    <xf numFmtId="191" fontId="40" fillId="0" borderId="0" xfId="15" applyNumberFormat="1" applyFont="1" applyFill="1" applyBorder="1" applyAlignment="1">
      <alignment vertical="center"/>
    </xf>
    <xf numFmtId="0" fontId="15" fillId="0" borderId="0" xfId="35" applyNumberFormat="1" applyFont="1" applyFill="1" applyBorder="1" applyAlignment="1">
      <alignment vertical="center"/>
    </xf>
    <xf numFmtId="190" fontId="17" fillId="0" borderId="0" xfId="35" applyNumberFormat="1" applyFont="1" applyFill="1" applyBorder="1" applyAlignment="1">
      <alignment vertical="center"/>
    </xf>
    <xf numFmtId="189" fontId="17" fillId="0" borderId="0" xfId="35" applyNumberFormat="1" applyFont="1" applyFill="1" applyBorder="1" applyAlignment="1">
      <alignment vertical="center"/>
    </xf>
    <xf numFmtId="189" fontId="15" fillId="0" borderId="0" xfId="35" applyNumberFormat="1" applyFont="1" applyFill="1" applyBorder="1" applyAlignment="1">
      <alignment vertical="center"/>
    </xf>
    <xf numFmtId="205" fontId="29" fillId="0" borderId="0" xfId="16" applyNumberFormat="1" applyFont="1" applyFill="1" applyBorder="1" applyAlignment="1">
      <alignment vertical="center"/>
    </xf>
    <xf numFmtId="189" fontId="15" fillId="0" borderId="0" xfId="36" applyNumberFormat="1" applyFont="1" applyFill="1" applyBorder="1" applyAlignment="1">
      <alignment vertical="center"/>
    </xf>
    <xf numFmtId="189" fontId="17" fillId="0" borderId="0" xfId="36" applyNumberFormat="1" applyFont="1" applyFill="1" applyBorder="1" applyAlignment="1">
      <alignment vertical="center"/>
    </xf>
    <xf numFmtId="0" fontId="17" fillId="0" borderId="0" xfId="36" applyFont="1" applyFill="1" applyBorder="1" applyAlignment="1">
      <alignment vertical="center"/>
    </xf>
    <xf numFmtId="2" fontId="15" fillId="0" borderId="0" xfId="36" applyNumberFormat="1" applyFont="1" applyFill="1" applyBorder="1" applyAlignment="1">
      <alignment vertical="center"/>
    </xf>
    <xf numFmtId="0" fontId="15" fillId="0" borderId="0" xfId="36" applyFont="1" applyFill="1" applyBorder="1" applyAlignment="1">
      <alignment vertical="center"/>
    </xf>
    <xf numFmtId="4" fontId="17" fillId="0" borderId="0" xfId="36" applyNumberFormat="1" applyFont="1" applyFill="1" applyBorder="1" applyAlignment="1">
      <alignment vertical="center"/>
    </xf>
    <xf numFmtId="4" fontId="15" fillId="0" borderId="0" xfId="35" applyNumberFormat="1" applyFont="1" applyFill="1" applyBorder="1" applyAlignment="1">
      <alignment vertical="center"/>
    </xf>
    <xf numFmtId="196" fontId="15" fillId="0" borderId="0" xfId="35" applyNumberFormat="1" applyFont="1" applyFill="1" applyBorder="1" applyAlignment="1">
      <alignment vertical="center"/>
    </xf>
    <xf numFmtId="2" fontId="17" fillId="0" borderId="0" xfId="35" applyNumberFormat="1" applyFont="1" applyFill="1" applyBorder="1" applyAlignment="1">
      <alignment vertical="center"/>
    </xf>
    <xf numFmtId="188" fontId="41" fillId="0" borderId="0" xfId="2" applyNumberFormat="1" applyFont="1" applyFill="1" applyBorder="1" applyAlignment="1">
      <alignment vertical="center"/>
    </xf>
    <xf numFmtId="191" fontId="22" fillId="0" borderId="25" xfId="1" applyNumberFormat="1" applyFont="1" applyFill="1" applyBorder="1" applyAlignment="1">
      <alignment vertical="center"/>
    </xf>
    <xf numFmtId="189" fontId="14" fillId="0" borderId="70" xfId="1" applyNumberFormat="1" applyFont="1" applyFill="1" applyBorder="1" applyAlignment="1">
      <alignment vertical="center"/>
    </xf>
    <xf numFmtId="189" fontId="22" fillId="0" borderId="69" xfId="0" applyNumberFormat="1" applyFont="1" applyFill="1" applyBorder="1" applyAlignment="1">
      <alignment vertical="center"/>
    </xf>
    <xf numFmtId="0" fontId="17" fillId="0" borderId="94" xfId="37" applyFont="1" applyFill="1" applyBorder="1"/>
    <xf numFmtId="0" fontId="15" fillId="0" borderId="96" xfId="48" applyFont="1" applyFill="1" applyBorder="1" applyAlignment="1">
      <alignment horizontal="center" vertical="center"/>
    </xf>
    <xf numFmtId="0" fontId="15" fillId="0" borderId="95" xfId="37" applyFont="1" applyFill="1" applyBorder="1" applyAlignment="1">
      <alignment horizontal="center" vertical="center"/>
    </xf>
    <xf numFmtId="0" fontId="15" fillId="0" borderId="0" xfId="27" applyNumberFormat="1" applyFont="1" applyFill="1" applyAlignment="1">
      <alignment horizontal="center" vertical="center"/>
    </xf>
    <xf numFmtId="0" fontId="15" fillId="0" borderId="0" xfId="12" applyFont="1" applyFill="1" applyAlignment="1">
      <alignment horizontal="center" vertical="center"/>
    </xf>
    <xf numFmtId="0" fontId="15" fillId="0" borderId="0" xfId="47" applyNumberFormat="1" applyFont="1" applyFill="1" applyAlignment="1">
      <alignment horizontal="center" vertical="center"/>
    </xf>
    <xf numFmtId="0" fontId="19" fillId="0" borderId="0" xfId="12" applyFont="1" applyFill="1" applyBorder="1" applyAlignment="1">
      <alignment horizontal="center" vertical="center"/>
    </xf>
    <xf numFmtId="191" fontId="22" fillId="0" borderId="61" xfId="14" applyNumberFormat="1" applyFont="1" applyFill="1" applyBorder="1" applyAlignment="1">
      <alignment horizontal="right" vertical="center"/>
    </xf>
    <xf numFmtId="189" fontId="15" fillId="0" borderId="47" xfId="1" applyNumberFormat="1" applyFont="1" applyFill="1" applyBorder="1" applyAlignment="1">
      <alignment horizontal="right" vertical="center"/>
    </xf>
    <xf numFmtId="189" fontId="20" fillId="0" borderId="51" xfId="1" applyNumberFormat="1" applyFont="1" applyFill="1" applyBorder="1" applyAlignment="1">
      <alignment horizontal="right" vertical="center"/>
    </xf>
    <xf numFmtId="191" fontId="20" fillId="0" borderId="51" xfId="13" applyNumberFormat="1" applyFont="1" applyFill="1" applyBorder="1" applyAlignment="1">
      <alignment horizontal="right" vertical="center"/>
    </xf>
    <xf numFmtId="189" fontId="15" fillId="0" borderId="47" xfId="14" applyNumberFormat="1" applyFont="1" applyFill="1" applyBorder="1" applyAlignment="1">
      <alignment horizontal="right" vertical="center"/>
    </xf>
    <xf numFmtId="189" fontId="20" fillId="0" borderId="51" xfId="14" applyNumberFormat="1" applyFont="1" applyFill="1" applyBorder="1" applyAlignment="1">
      <alignment horizontal="right" vertical="center"/>
    </xf>
    <xf numFmtId="0" fontId="17" fillId="0" borderId="13" xfId="48" applyFont="1" applyFill="1" applyBorder="1" applyAlignment="1">
      <alignment vertical="center"/>
    </xf>
    <xf numFmtId="189" fontId="22" fillId="0" borderId="21" xfId="14" applyNumberFormat="1" applyFont="1" applyFill="1" applyBorder="1" applyAlignment="1">
      <alignment horizontal="right" vertical="center"/>
    </xf>
    <xf numFmtId="193" fontId="14" fillId="0" borderId="14" xfId="52" applyNumberFormat="1" applyFont="1" applyFill="1" applyBorder="1" applyAlignment="1">
      <alignment horizontal="right" vertical="center"/>
    </xf>
    <xf numFmtId="194" fontId="17" fillId="0" borderId="13" xfId="48" applyNumberFormat="1" applyFont="1" applyFill="1" applyBorder="1" applyAlignment="1" applyProtection="1">
      <alignment horizontal="left" vertical="center"/>
    </xf>
    <xf numFmtId="0" fontId="15" fillId="0" borderId="51" xfId="48" applyFont="1" applyFill="1" applyBorder="1" applyAlignment="1">
      <alignment horizontal="left" vertical="center"/>
    </xf>
    <xf numFmtId="191" fontId="15" fillId="0" borderId="54" xfId="2" applyNumberFormat="1" applyFont="1" applyFill="1" applyBorder="1" applyAlignment="1">
      <alignment vertical="center"/>
    </xf>
    <xf numFmtId="189" fontId="20" fillId="0" borderId="56" xfId="2" applyNumberFormat="1" applyFont="1" applyFill="1" applyBorder="1" applyAlignment="1">
      <alignment vertical="center"/>
    </xf>
    <xf numFmtId="193" fontId="31" fillId="0" borderId="62" xfId="52" applyNumberFormat="1" applyFont="1" applyFill="1" applyBorder="1" applyAlignment="1">
      <alignment horizontal="right" vertical="center"/>
    </xf>
    <xf numFmtId="0" fontId="17" fillId="0" borderId="0" xfId="48" applyFont="1" applyFill="1" applyAlignment="1">
      <alignment vertical="center"/>
    </xf>
    <xf numFmtId="193" fontId="14" fillId="0" borderId="0" xfId="52" applyNumberFormat="1" applyFont="1" applyFill="1" applyBorder="1" applyAlignment="1">
      <alignment horizontal="right" vertical="center"/>
    </xf>
    <xf numFmtId="191" fontId="15" fillId="0" borderId="0" xfId="18" applyNumberFormat="1" applyFont="1" applyFill="1" applyBorder="1" applyAlignment="1">
      <alignment vertical="center"/>
    </xf>
    <xf numFmtId="189" fontId="17" fillId="0" borderId="0" xfId="0" applyNumberFormat="1" applyFont="1" applyFill="1" applyBorder="1"/>
    <xf numFmtId="2" fontId="17" fillId="0" borderId="0" xfId="0" applyNumberFormat="1" applyFont="1" applyFill="1" applyBorder="1"/>
    <xf numFmtId="201" fontId="17" fillId="0" borderId="0" xfId="0" applyNumberFormat="1" applyFont="1" applyFill="1" applyBorder="1"/>
    <xf numFmtId="0" fontId="22" fillId="0" borderId="0" xfId="0" applyFont="1" applyFill="1" applyBorder="1"/>
    <xf numFmtId="0" fontId="58" fillId="0" borderId="0" xfId="10" applyFont="1" applyFill="1" applyBorder="1" applyAlignment="1">
      <alignment vertical="center"/>
    </xf>
    <xf numFmtId="0" fontId="33" fillId="0" borderId="0" xfId="4" applyFont="1" applyFill="1" applyBorder="1" applyAlignment="1">
      <alignment horizontal="center" vertical="center"/>
    </xf>
    <xf numFmtId="189" fontId="34" fillId="0" borderId="0" xfId="13" applyNumberFormat="1" applyFont="1" applyFill="1" applyBorder="1" applyAlignment="1">
      <alignment horizontal="center" vertical="center"/>
    </xf>
    <xf numFmtId="195" fontId="34" fillId="0" borderId="0" xfId="13" applyNumberFormat="1" applyFont="1" applyFill="1" applyBorder="1" applyAlignment="1">
      <alignment horizontal="right" vertical="center"/>
    </xf>
    <xf numFmtId="189" fontId="34" fillId="0" borderId="0" xfId="13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right" vertical="center"/>
    </xf>
    <xf numFmtId="0" fontId="33" fillId="0" borderId="0" xfId="13" applyNumberFormat="1" applyFont="1" applyFill="1" applyBorder="1" applyAlignment="1">
      <alignment vertical="center"/>
    </xf>
    <xf numFmtId="189" fontId="33" fillId="0" borderId="0" xfId="13" applyNumberFormat="1" applyFont="1" applyFill="1" applyBorder="1" applyAlignment="1">
      <alignment vertical="center"/>
    </xf>
    <xf numFmtId="0" fontId="22" fillId="0" borderId="0" xfId="6" applyFont="1" applyFill="1" applyBorder="1" applyAlignment="1">
      <alignment vertical="center"/>
    </xf>
    <xf numFmtId="41" fontId="22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11" fillId="0" borderId="0" xfId="6" applyFont="1" applyFill="1" applyBorder="1" applyAlignment="1">
      <alignment horizontal="center" vertical="center"/>
    </xf>
    <xf numFmtId="43" fontId="11" fillId="0" borderId="0" xfId="46" applyFont="1" applyFill="1" applyBorder="1" applyAlignment="1">
      <alignment vertical="center"/>
    </xf>
    <xf numFmtId="0" fontId="15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22" fillId="0" borderId="0" xfId="1" applyNumberFormat="1" applyFont="1" applyFill="1" applyBorder="1" applyAlignment="1">
      <alignment horizontal="center" vertical="center"/>
    </xf>
    <xf numFmtId="0" fontId="22" fillId="0" borderId="0" xfId="14" applyNumberFormat="1" applyFont="1" applyFill="1" applyBorder="1" applyAlignment="1">
      <alignment horizontal="center" vertical="center"/>
    </xf>
    <xf numFmtId="3" fontId="17" fillId="0" borderId="36" xfId="1" applyNumberFormat="1" applyFont="1" applyFill="1" applyBorder="1" applyAlignment="1">
      <alignment vertical="center"/>
    </xf>
    <xf numFmtId="43" fontId="14" fillId="0" borderId="0" xfId="39" applyNumberFormat="1" applyFont="1" applyFill="1" applyAlignment="1">
      <alignment vertical="center"/>
    </xf>
    <xf numFmtId="0" fontId="24" fillId="0" borderId="0" xfId="4" applyFont="1" applyFill="1" applyAlignment="1"/>
    <xf numFmtId="0" fontId="24" fillId="0" borderId="0" xfId="4" applyFont="1" applyFill="1"/>
    <xf numFmtId="0" fontId="24" fillId="0" borderId="31" xfId="4" applyFont="1" applyFill="1" applyBorder="1" applyAlignment="1">
      <alignment horizontal="center"/>
    </xf>
    <xf numFmtId="0" fontId="15" fillId="0" borderId="47" xfId="4" applyFont="1" applyFill="1" applyBorder="1" applyAlignment="1">
      <alignment horizontal="center"/>
    </xf>
    <xf numFmtId="0" fontId="17" fillId="0" borderId="0" xfId="37" applyFont="1" applyFill="1" applyBorder="1"/>
    <xf numFmtId="0" fontId="24" fillId="0" borderId="0" xfId="4" applyFont="1" applyFill="1" applyBorder="1" applyAlignment="1">
      <alignment horizontal="center"/>
    </xf>
    <xf numFmtId="198" fontId="15" fillId="0" borderId="0" xfId="14" applyNumberFormat="1" applyFont="1" applyFill="1" applyBorder="1" applyAlignment="1">
      <alignment horizontal="right"/>
    </xf>
    <xf numFmtId="0" fontId="60" fillId="0" borderId="0" xfId="0" applyFont="1" applyFill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202" fontId="17" fillId="0" borderId="26" xfId="0" applyNumberFormat="1" applyFont="1" applyFill="1" applyBorder="1" applyAlignment="1">
      <alignment vertical="center"/>
    </xf>
    <xf numFmtId="0" fontId="24" fillId="0" borderId="27" xfId="4" applyFont="1" applyFill="1" applyBorder="1" applyAlignment="1">
      <alignment vertical="center"/>
    </xf>
    <xf numFmtId="0" fontId="15" fillId="0" borderId="2" xfId="4" applyFont="1" applyFill="1" applyBorder="1" applyAlignment="1">
      <alignment horizontal="center" vertical="center"/>
    </xf>
    <xf numFmtId="3" fontId="15" fillId="0" borderId="2" xfId="4" applyNumberFormat="1" applyFont="1" applyFill="1" applyBorder="1" applyAlignment="1">
      <alignment horizontal="center" vertical="center"/>
    </xf>
    <xf numFmtId="0" fontId="15" fillId="0" borderId="0" xfId="12" applyFont="1" applyFill="1"/>
    <xf numFmtId="202" fontId="17" fillId="0" borderId="73" xfId="0" applyNumberFormat="1" applyFont="1" applyFill="1" applyBorder="1" applyAlignment="1">
      <alignment vertical="center"/>
    </xf>
    <xf numFmtId="0" fontId="24" fillId="0" borderId="31" xfId="4" applyFont="1" applyFill="1" applyBorder="1" applyAlignment="1">
      <alignment horizontal="center" vertical="center"/>
    </xf>
    <xf numFmtId="0" fontId="15" fillId="0" borderId="32" xfId="4" applyFont="1" applyFill="1" applyBorder="1" applyAlignment="1">
      <alignment horizontal="center" vertical="center"/>
    </xf>
    <xf numFmtId="0" fontId="15" fillId="0" borderId="9" xfId="4" applyFont="1" applyFill="1" applyBorder="1" applyAlignment="1">
      <alignment horizontal="center" vertical="center"/>
    </xf>
    <xf numFmtId="0" fontId="15" fillId="0" borderId="9" xfId="4" applyFont="1" applyFill="1" applyBorder="1" applyAlignment="1">
      <alignment horizontal="left" vertical="center"/>
    </xf>
    <xf numFmtId="0" fontId="15" fillId="0" borderId="33" xfId="4" applyFont="1" applyFill="1" applyBorder="1" applyAlignment="1">
      <alignment horizontal="center" vertical="center" wrapText="1"/>
    </xf>
    <xf numFmtId="0" fontId="15" fillId="0" borderId="34" xfId="4" applyFont="1" applyFill="1" applyBorder="1" applyAlignment="1">
      <alignment horizontal="center" vertical="center"/>
    </xf>
    <xf numFmtId="0" fontId="15" fillId="0" borderId="8" xfId="4" applyFont="1" applyFill="1" applyBorder="1" applyAlignment="1">
      <alignment horizontal="center" vertical="center"/>
    </xf>
    <xf numFmtId="3" fontId="15" fillId="0" borderId="8" xfId="4" applyNumberFormat="1" applyFont="1" applyFill="1" applyBorder="1" applyAlignment="1">
      <alignment horizontal="center" vertical="center"/>
    </xf>
    <xf numFmtId="0" fontId="28" fillId="0" borderId="31" xfId="4" applyFont="1" applyFill="1" applyBorder="1" applyAlignment="1">
      <alignment horizontal="center" vertical="center"/>
    </xf>
    <xf numFmtId="0" fontId="17" fillId="0" borderId="32" xfId="4" applyFont="1" applyFill="1" applyBorder="1" applyAlignment="1">
      <alignment horizontal="center" vertical="center"/>
    </xf>
    <xf numFmtId="0" fontId="17" fillId="0" borderId="9" xfId="4" applyFont="1" applyFill="1" applyBorder="1" applyAlignment="1">
      <alignment horizontal="center" vertical="center"/>
    </xf>
    <xf numFmtId="0" fontId="17" fillId="0" borderId="9" xfId="4" applyFont="1" applyFill="1" applyBorder="1" applyAlignment="1">
      <alignment horizontal="left" vertical="center"/>
    </xf>
    <xf numFmtId="3" fontId="17" fillId="0" borderId="8" xfId="4" applyNumberFormat="1" applyFont="1" applyFill="1" applyBorder="1" applyAlignment="1">
      <alignment horizontal="center" vertical="center"/>
    </xf>
    <xf numFmtId="0" fontId="17" fillId="0" borderId="36" xfId="4" applyFont="1" applyFill="1" applyBorder="1" applyAlignment="1">
      <alignment vertical="center"/>
    </xf>
    <xf numFmtId="189" fontId="17" fillId="0" borderId="27" xfId="1" applyNumberFormat="1" applyFont="1" applyFill="1" applyBorder="1" applyAlignment="1">
      <alignment horizontal="center" vertical="center"/>
    </xf>
    <xf numFmtId="189" fontId="17" fillId="0" borderId="15" xfId="1" applyNumberFormat="1" applyFont="1" applyFill="1" applyBorder="1" applyAlignment="1">
      <alignment horizontal="center" vertical="center"/>
    </xf>
    <xf numFmtId="189" fontId="17" fillId="0" borderId="37" xfId="1" applyNumberFormat="1" applyFont="1" applyFill="1" applyBorder="1" applyAlignment="1">
      <alignment horizontal="center" vertical="center"/>
    </xf>
    <xf numFmtId="189" fontId="15" fillId="0" borderId="38" xfId="1" applyNumberFormat="1" applyFont="1" applyFill="1" applyBorder="1" applyAlignment="1">
      <alignment horizontal="center" vertical="center"/>
    </xf>
    <xf numFmtId="189" fontId="17" fillId="0" borderId="13" xfId="1" applyNumberFormat="1" applyFont="1" applyFill="1" applyBorder="1" applyAlignment="1">
      <alignment horizontal="center" vertical="center"/>
    </xf>
    <xf numFmtId="189" fontId="15" fillId="0" borderId="13" xfId="1" applyNumberFormat="1" applyFont="1" applyFill="1" applyBorder="1" applyAlignment="1">
      <alignment horizontal="center" vertical="center"/>
    </xf>
    <xf numFmtId="38" fontId="17" fillId="0" borderId="0" xfId="37" applyNumberFormat="1" applyFont="1" applyFill="1"/>
    <xf numFmtId="38" fontId="17" fillId="0" borderId="36" xfId="4" applyNumberFormat="1" applyFont="1" applyFill="1" applyBorder="1" applyAlignment="1">
      <alignment vertical="center"/>
    </xf>
    <xf numFmtId="189" fontId="17" fillId="0" borderId="36" xfId="1" applyNumberFormat="1" applyFont="1" applyFill="1" applyBorder="1" applyAlignment="1">
      <alignment horizontal="center" vertical="center"/>
    </xf>
    <xf numFmtId="189" fontId="17" fillId="0" borderId="39" xfId="1" applyNumberFormat="1" applyFont="1" applyFill="1" applyBorder="1" applyAlignment="1">
      <alignment horizontal="center" vertical="center"/>
    </xf>
    <xf numFmtId="189" fontId="15" fillId="0" borderId="40" xfId="1" applyNumberFormat="1" applyFont="1" applyFill="1" applyBorder="1" applyAlignment="1">
      <alignment horizontal="center" vertical="center"/>
    </xf>
    <xf numFmtId="202" fontId="17" fillId="0" borderId="45" xfId="0" applyNumberFormat="1" applyFont="1" applyFill="1" applyBorder="1" applyAlignment="1">
      <alignment vertical="center"/>
    </xf>
    <xf numFmtId="189" fontId="17" fillId="0" borderId="31" xfId="1" applyNumberFormat="1" applyFont="1" applyFill="1" applyBorder="1" applyAlignment="1">
      <alignment horizontal="center" vertical="center"/>
    </xf>
    <xf numFmtId="189" fontId="17" fillId="0" borderId="1" xfId="1" applyNumberFormat="1" applyFont="1" applyFill="1" applyBorder="1" applyAlignment="1">
      <alignment horizontal="center" vertical="center"/>
    </xf>
    <xf numFmtId="0" fontId="15" fillId="0" borderId="47" xfId="4" applyFont="1" applyFill="1" applyBorder="1" applyAlignment="1">
      <alignment horizontal="center" vertical="center"/>
    </xf>
    <xf numFmtId="189" fontId="15" fillId="0" borderId="48" xfId="1" applyNumberFormat="1" applyFont="1" applyFill="1" applyBorder="1" applyAlignment="1">
      <alignment horizontal="right" vertical="center"/>
    </xf>
    <xf numFmtId="189" fontId="15" fillId="0" borderId="49" xfId="1" applyNumberFormat="1" applyFont="1" applyFill="1" applyBorder="1" applyAlignment="1">
      <alignment horizontal="center" vertical="center"/>
    </xf>
    <xf numFmtId="189" fontId="15" fillId="0" borderId="48" xfId="1" applyNumberFormat="1" applyFont="1" applyFill="1" applyBorder="1" applyAlignment="1">
      <alignment horizontal="center" vertical="center"/>
    </xf>
    <xf numFmtId="189" fontId="15" fillId="0" borderId="50" xfId="1" applyNumberFormat="1" applyFont="1" applyFill="1" applyBorder="1" applyAlignment="1">
      <alignment horizontal="center" vertical="center"/>
    </xf>
    <xf numFmtId="189" fontId="15" fillId="0" borderId="51" xfId="1" applyNumberFormat="1" applyFont="1" applyFill="1" applyBorder="1" applyAlignment="1">
      <alignment horizontal="center" vertical="center"/>
    </xf>
    <xf numFmtId="38" fontId="15" fillId="0" borderId="47" xfId="4" applyNumberFormat="1" applyFont="1" applyFill="1" applyBorder="1" applyAlignment="1">
      <alignment horizontal="center" vertical="center"/>
    </xf>
    <xf numFmtId="196" fontId="17" fillId="0" borderId="0" xfId="4" applyNumberFormat="1" applyFont="1" applyFill="1"/>
    <xf numFmtId="196" fontId="15" fillId="0" borderId="0" xfId="4" applyNumberFormat="1" applyFont="1" applyFill="1"/>
    <xf numFmtId="196" fontId="17" fillId="0" borderId="0" xfId="4" applyNumberFormat="1" applyFont="1" applyFill="1" applyBorder="1"/>
    <xf numFmtId="38" fontId="17" fillId="0" borderId="0" xfId="4" applyNumberFormat="1" applyFont="1" applyFill="1"/>
    <xf numFmtId="196" fontId="24" fillId="0" borderId="0" xfId="4" applyNumberFormat="1" applyFont="1" applyFill="1"/>
    <xf numFmtId="38" fontId="24" fillId="0" borderId="0" xfId="4" applyNumberFormat="1" applyFont="1" applyFill="1" applyAlignment="1"/>
    <xf numFmtId="0" fontId="15" fillId="0" borderId="2" xfId="1" applyNumberFormat="1" applyFont="1" applyFill="1" applyBorder="1" applyAlignment="1">
      <alignment horizontal="center" vertical="center"/>
    </xf>
    <xf numFmtId="3" fontId="15" fillId="0" borderId="2" xfId="1" applyNumberFormat="1" applyFont="1" applyFill="1" applyBorder="1" applyAlignment="1">
      <alignment horizontal="center" vertical="center"/>
    </xf>
    <xf numFmtId="196" fontId="15" fillId="0" borderId="2" xfId="4" applyNumberFormat="1" applyFont="1" applyFill="1" applyBorder="1" applyAlignment="1">
      <alignment horizontal="center" vertical="center"/>
    </xf>
    <xf numFmtId="38" fontId="24" fillId="0" borderId="27" xfId="4" applyNumberFormat="1" applyFont="1" applyFill="1" applyBorder="1" applyAlignment="1">
      <alignment vertical="center"/>
    </xf>
    <xf numFmtId="38" fontId="24" fillId="0" borderId="31" xfId="4" applyNumberFormat="1" applyFont="1" applyFill="1" applyBorder="1" applyAlignment="1">
      <alignment horizontal="center" vertical="center"/>
    </xf>
    <xf numFmtId="196" fontId="17" fillId="0" borderId="0" xfId="4" applyNumberFormat="1" applyFont="1" applyFill="1" applyAlignment="1">
      <alignment vertical="center"/>
    </xf>
    <xf numFmtId="196" fontId="24" fillId="0" borderId="0" xfId="4" applyNumberFormat="1" applyFont="1" applyFill="1" applyAlignment="1"/>
    <xf numFmtId="0" fontId="24" fillId="0" borderId="27" xfId="4" applyFont="1" applyFill="1" applyBorder="1" applyAlignment="1">
      <alignment horizontal="center" vertical="center"/>
    </xf>
    <xf numFmtId="38" fontId="24" fillId="0" borderId="27" xfId="4" applyNumberFormat="1" applyFont="1" applyFill="1" applyBorder="1" applyAlignment="1">
      <alignment horizontal="center" vertical="center"/>
    </xf>
    <xf numFmtId="0" fontId="15" fillId="0" borderId="53" xfId="4" applyFont="1" applyFill="1" applyBorder="1" applyAlignment="1">
      <alignment horizontal="center" vertical="center"/>
    </xf>
    <xf numFmtId="0" fontId="17" fillId="0" borderId="36" xfId="4" applyFont="1" applyFill="1" applyBorder="1" applyAlignment="1">
      <alignment horizontal="left" vertical="center"/>
    </xf>
    <xf numFmtId="41" fontId="17" fillId="0" borderId="27" xfId="1" applyNumberFormat="1" applyFont="1" applyFill="1" applyBorder="1" applyAlignment="1">
      <alignment horizontal="center" vertical="center"/>
    </xf>
    <xf numFmtId="41" fontId="17" fillId="0" borderId="15" xfId="1" applyNumberFormat="1" applyFont="1" applyFill="1" applyBorder="1" applyAlignment="1">
      <alignment horizontal="center" vertical="center"/>
    </xf>
    <xf numFmtId="41" fontId="17" fillId="0" borderId="37" xfId="1" applyNumberFormat="1" applyFont="1" applyFill="1" applyBorder="1" applyAlignment="1">
      <alignment horizontal="center" vertical="center"/>
    </xf>
    <xf numFmtId="41" fontId="15" fillId="0" borderId="38" xfId="1" applyNumberFormat="1" applyFont="1" applyFill="1" applyBorder="1" applyAlignment="1">
      <alignment horizontal="center" vertical="center"/>
    </xf>
    <xf numFmtId="41" fontId="17" fillId="0" borderId="13" xfId="1" applyNumberFormat="1" applyFont="1" applyFill="1" applyBorder="1" applyAlignment="1">
      <alignment horizontal="center" vertical="center"/>
    </xf>
    <xf numFmtId="41" fontId="15" fillId="0" borderId="13" xfId="1" applyNumberFormat="1" applyFont="1" applyFill="1" applyBorder="1" applyAlignment="1">
      <alignment horizontal="center" vertical="center"/>
    </xf>
    <xf numFmtId="189" fontId="17" fillId="0" borderId="27" xfId="1" applyNumberFormat="1" applyFont="1" applyFill="1" applyBorder="1" applyAlignment="1">
      <alignment horizontal="right" vertical="center"/>
    </xf>
    <xf numFmtId="189" fontId="17" fillId="0" borderId="15" xfId="1" applyNumberFormat="1" applyFont="1" applyFill="1" applyBorder="1" applyAlignment="1">
      <alignment horizontal="right" vertical="center"/>
    </xf>
    <xf numFmtId="189" fontId="15" fillId="0" borderId="2" xfId="1" applyNumberFormat="1" applyFont="1" applyFill="1" applyBorder="1" applyAlignment="1">
      <alignment horizontal="center" vertical="center"/>
    </xf>
    <xf numFmtId="189" fontId="17" fillId="0" borderId="13" xfId="1" applyNumberFormat="1" applyFont="1" applyFill="1" applyBorder="1" applyAlignment="1">
      <alignment horizontal="right" vertical="center"/>
    </xf>
    <xf numFmtId="41" fontId="17" fillId="0" borderId="36" xfId="1" applyNumberFormat="1" applyFont="1" applyFill="1" applyBorder="1" applyAlignment="1">
      <alignment horizontal="center" vertical="center"/>
    </xf>
    <xf numFmtId="41" fontId="17" fillId="0" borderId="0" xfId="1" applyNumberFormat="1" applyFont="1" applyFill="1" applyBorder="1" applyAlignment="1">
      <alignment horizontal="center" vertical="center"/>
    </xf>
    <xf numFmtId="41" fontId="17" fillId="0" borderId="39" xfId="1" applyNumberFormat="1" applyFont="1" applyFill="1" applyBorder="1" applyAlignment="1">
      <alignment horizontal="center" vertical="center"/>
    </xf>
    <xf numFmtId="41" fontId="15" fillId="0" borderId="40" xfId="1" applyNumberFormat="1" applyFont="1" applyFill="1" applyBorder="1" applyAlignment="1">
      <alignment horizontal="center" vertical="center"/>
    </xf>
    <xf numFmtId="189" fontId="17" fillId="0" borderId="36" xfId="1" applyNumberFormat="1" applyFont="1" applyFill="1" applyBorder="1" applyAlignment="1">
      <alignment horizontal="right" vertical="center"/>
    </xf>
    <xf numFmtId="4" fontId="29" fillId="0" borderId="0" xfId="0" applyNumberFormat="1" applyFont="1" applyFill="1"/>
    <xf numFmtId="41" fontId="17" fillId="0" borderId="31" xfId="1" applyNumberFormat="1" applyFont="1" applyFill="1" applyBorder="1" applyAlignment="1">
      <alignment horizontal="center" vertical="center"/>
    </xf>
    <xf numFmtId="41" fontId="17" fillId="0" borderId="1" xfId="1" applyNumberFormat="1" applyFont="1" applyFill="1" applyBorder="1" applyAlignment="1">
      <alignment horizontal="center" vertical="center"/>
    </xf>
    <xf numFmtId="189" fontId="17" fillId="0" borderId="31" xfId="1" applyNumberFormat="1" applyFont="1" applyFill="1" applyBorder="1" applyAlignment="1">
      <alignment horizontal="right" vertical="center"/>
    </xf>
    <xf numFmtId="189" fontId="17" fillId="0" borderId="1" xfId="1" applyNumberFormat="1" applyFont="1" applyFill="1" applyBorder="1" applyAlignment="1">
      <alignment horizontal="right" vertical="center"/>
    </xf>
    <xf numFmtId="41" fontId="15" fillId="0" borderId="47" xfId="1" applyNumberFormat="1" applyFont="1" applyFill="1" applyBorder="1" applyAlignment="1">
      <alignment horizontal="right" vertical="center"/>
    </xf>
    <xf numFmtId="41" fontId="15" fillId="0" borderId="48" xfId="1" applyNumberFormat="1" applyFont="1" applyFill="1" applyBorder="1" applyAlignment="1">
      <alignment horizontal="right" vertical="center"/>
    </xf>
    <xf numFmtId="41" fontId="15" fillId="0" borderId="49" xfId="1" applyNumberFormat="1" applyFont="1" applyFill="1" applyBorder="1" applyAlignment="1">
      <alignment horizontal="center" vertical="center"/>
    </xf>
    <xf numFmtId="41" fontId="15" fillId="0" borderId="48" xfId="1" applyNumberFormat="1" applyFont="1" applyFill="1" applyBorder="1" applyAlignment="1">
      <alignment horizontal="center" vertical="center"/>
    </xf>
    <xf numFmtId="41" fontId="15" fillId="0" borderId="50" xfId="1" applyNumberFormat="1" applyFont="1" applyFill="1" applyBorder="1" applyAlignment="1">
      <alignment horizontal="center" vertical="center"/>
    </xf>
    <xf numFmtId="41" fontId="15" fillId="0" borderId="51" xfId="1" applyNumberFormat="1" applyFont="1" applyFill="1" applyBorder="1" applyAlignment="1">
      <alignment horizontal="center" vertical="center"/>
    </xf>
    <xf numFmtId="41" fontId="17" fillId="0" borderId="0" xfId="1" applyNumberFormat="1" applyFont="1" applyFill="1"/>
    <xf numFmtId="41" fontId="17" fillId="0" borderId="0" xfId="0" applyNumberFormat="1" applyFont="1" applyFill="1"/>
    <xf numFmtId="0" fontId="24" fillId="0" borderId="0" xfId="1" applyNumberFormat="1" applyFont="1" applyFill="1" applyAlignment="1"/>
    <xf numFmtId="0" fontId="24" fillId="0" borderId="0" xfId="1" applyNumberFormat="1" applyFont="1" applyFill="1"/>
    <xf numFmtId="38" fontId="15" fillId="0" borderId="0" xfId="4" applyNumberFormat="1" applyFont="1" applyFill="1"/>
    <xf numFmtId="38" fontId="17" fillId="0" borderId="0" xfId="4" applyNumberFormat="1" applyFont="1" applyFill="1" applyBorder="1"/>
    <xf numFmtId="38" fontId="24" fillId="0" borderId="0" xfId="4" applyNumberFormat="1" applyFont="1" applyFill="1"/>
    <xf numFmtId="38" fontId="15" fillId="0" borderId="2" xfId="4" applyNumberFormat="1" applyFont="1" applyFill="1" applyBorder="1" applyAlignment="1">
      <alignment horizontal="center" vertical="center"/>
    </xf>
    <xf numFmtId="189" fontId="24" fillId="0" borderId="0" xfId="1" applyNumberFormat="1" applyFont="1" applyFill="1" applyAlignment="1"/>
    <xf numFmtId="189" fontId="24" fillId="0" borderId="0" xfId="1" applyNumberFormat="1" applyFont="1" applyFill="1"/>
    <xf numFmtId="0" fontId="24" fillId="0" borderId="27" xfId="4" applyFont="1" applyFill="1" applyBorder="1" applyAlignment="1">
      <alignment horizontal="left" vertical="center"/>
    </xf>
    <xf numFmtId="0" fontId="24" fillId="0" borderId="27" xfId="4" applyFont="1" applyFill="1" applyBorder="1"/>
    <xf numFmtId="0" fontId="15" fillId="0" borderId="2" xfId="4" applyFont="1" applyFill="1" applyBorder="1" applyAlignment="1">
      <alignment horizontal="center"/>
    </xf>
    <xf numFmtId="3" fontId="15" fillId="0" borderId="2" xfId="4" applyNumberFormat="1" applyFont="1" applyFill="1" applyBorder="1" applyAlignment="1">
      <alignment horizontal="center"/>
    </xf>
    <xf numFmtId="0" fontId="15" fillId="0" borderId="0" xfId="16" applyFont="1" applyFill="1"/>
    <xf numFmtId="189" fontId="15" fillId="0" borderId="0" xfId="1" applyNumberFormat="1" applyFont="1" applyFill="1"/>
    <xf numFmtId="189" fontId="17" fillId="0" borderId="0" xfId="4" applyNumberFormat="1" applyFont="1" applyFill="1"/>
    <xf numFmtId="189" fontId="15" fillId="0" borderId="0" xfId="4" applyNumberFormat="1" applyFont="1" applyFill="1"/>
    <xf numFmtId="189" fontId="24" fillId="0" borderId="0" xfId="4" applyNumberFormat="1" applyFont="1" applyFill="1"/>
    <xf numFmtId="189" fontId="15" fillId="0" borderId="2" xfId="4" applyNumberFormat="1" applyFont="1" applyFill="1" applyBorder="1" applyAlignment="1">
      <alignment horizontal="center"/>
    </xf>
    <xf numFmtId="0" fontId="24" fillId="0" borderId="2" xfId="4" applyFont="1" applyFill="1" applyBorder="1" applyAlignment="1">
      <alignment horizontal="center" vertical="center"/>
    </xf>
    <xf numFmtId="0" fontId="24" fillId="0" borderId="8" xfId="4" applyFont="1" applyFill="1" applyBorder="1" applyAlignment="1">
      <alignment horizontal="center"/>
    </xf>
    <xf numFmtId="0" fontId="24" fillId="0" borderId="8" xfId="4" applyFont="1" applyFill="1" applyBorder="1" applyAlignment="1">
      <alignment horizontal="center" vertical="center"/>
    </xf>
    <xf numFmtId="0" fontId="17" fillId="0" borderId="13" xfId="4" applyFont="1" applyFill="1" applyBorder="1" applyAlignment="1">
      <alignment horizontal="left" vertical="center"/>
    </xf>
    <xf numFmtId="0" fontId="17" fillId="0" borderId="13" xfId="4" applyFont="1" applyFill="1" applyBorder="1" applyAlignment="1">
      <alignment vertical="center"/>
    </xf>
    <xf numFmtId="0" fontId="17" fillId="0" borderId="13" xfId="4" applyFont="1" applyFill="1" applyBorder="1"/>
    <xf numFmtId="0" fontId="15" fillId="0" borderId="51" xfId="4" applyFont="1" applyFill="1" applyBorder="1" applyAlignment="1">
      <alignment horizontal="center" vertical="center"/>
    </xf>
    <xf numFmtId="0" fontId="15" fillId="0" borderId="51" xfId="4" applyFont="1" applyFill="1" applyBorder="1" applyAlignment="1">
      <alignment horizontal="center"/>
    </xf>
    <xf numFmtId="3" fontId="15" fillId="0" borderId="16" xfId="4" applyNumberFormat="1" applyFont="1" applyFill="1" applyBorder="1" applyAlignment="1">
      <alignment horizontal="center" vertical="center"/>
    </xf>
    <xf numFmtId="0" fontId="51" fillId="0" borderId="8" xfId="2" quotePrefix="1" applyFont="1" applyFill="1" applyBorder="1" applyAlignment="1">
      <alignment horizontal="center" vertical="center"/>
    </xf>
    <xf numFmtId="190" fontId="51" fillId="0" borderId="32" xfId="2" applyNumberFormat="1" applyFont="1" applyFill="1" applyBorder="1" applyAlignment="1">
      <alignment horizontal="center" vertical="center"/>
    </xf>
    <xf numFmtId="190" fontId="51" fillId="0" borderId="9" xfId="2" applyNumberFormat="1" applyFont="1" applyFill="1" applyBorder="1" applyAlignment="1">
      <alignment horizontal="center" vertical="center"/>
    </xf>
    <xf numFmtId="0" fontId="51" fillId="0" borderId="10" xfId="48" applyFont="1" applyFill="1" applyBorder="1" applyAlignment="1">
      <alignment horizontal="center" vertical="center"/>
    </xf>
    <xf numFmtId="188" fontId="51" fillId="0" borderId="0" xfId="64" applyFont="1" applyFill="1" applyBorder="1" applyAlignment="1">
      <alignment vertical="center"/>
    </xf>
    <xf numFmtId="0" fontId="51" fillId="0" borderId="8" xfId="48" applyFont="1" applyFill="1" applyBorder="1" applyAlignment="1">
      <alignment horizontal="center" vertical="center"/>
    </xf>
    <xf numFmtId="0" fontId="51" fillId="0" borderId="42" xfId="16" applyFont="1" applyFill="1" applyBorder="1" applyAlignment="1">
      <alignment horizontal="center" vertical="center"/>
    </xf>
    <xf numFmtId="0" fontId="51" fillId="0" borderId="43" xfId="16" applyFont="1" applyFill="1" applyBorder="1" applyAlignment="1">
      <alignment horizontal="center" vertical="center"/>
    </xf>
    <xf numFmtId="0" fontId="51" fillId="0" borderId="45" xfId="16" applyFont="1" applyFill="1" applyBorder="1" applyAlignment="1">
      <alignment horizontal="center" vertical="center"/>
    </xf>
    <xf numFmtId="190" fontId="51" fillId="0" borderId="42" xfId="16" applyNumberFormat="1" applyFont="1" applyFill="1" applyBorder="1" applyAlignment="1">
      <alignment horizontal="center" vertical="center"/>
    </xf>
    <xf numFmtId="0" fontId="51" fillId="0" borderId="53" xfId="48" applyFont="1" applyFill="1" applyBorder="1" applyAlignment="1">
      <alignment horizontal="center" vertical="center"/>
    </xf>
    <xf numFmtId="0" fontId="53" fillId="0" borderId="0" xfId="16" applyFont="1" applyFill="1" applyBorder="1" applyAlignment="1">
      <alignment vertical="center"/>
    </xf>
    <xf numFmtId="0" fontId="51" fillId="0" borderId="0" xfId="2" applyFont="1" applyFill="1" applyBorder="1" applyAlignment="1">
      <alignment horizontal="left" vertical="center"/>
    </xf>
    <xf numFmtId="0" fontId="53" fillId="0" borderId="0" xfId="2" applyFont="1" applyFill="1" applyBorder="1" applyAlignment="1">
      <alignment horizontal="centerContinuous" vertical="center"/>
    </xf>
    <xf numFmtId="0" fontId="53" fillId="0" borderId="0" xfId="2" applyFont="1" applyFill="1" applyBorder="1" applyAlignment="1">
      <alignment horizontal="right" vertical="center"/>
    </xf>
    <xf numFmtId="0" fontId="51" fillId="0" borderId="0" xfId="0" applyFont="1" applyFill="1" applyBorder="1"/>
    <xf numFmtId="189" fontId="51" fillId="0" borderId="0" xfId="64" applyNumberFormat="1" applyFont="1" applyFill="1" applyBorder="1"/>
    <xf numFmtId="0" fontId="53" fillId="0" borderId="0" xfId="57" applyFont="1" applyFill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53" fillId="0" borderId="0" xfId="0" applyFont="1" applyFill="1" applyBorder="1" applyAlignment="1">
      <alignment horizontal="center" vertical="center"/>
    </xf>
    <xf numFmtId="0" fontId="51" fillId="0" borderId="0" xfId="2" quotePrefix="1" applyFont="1" applyFill="1" applyBorder="1" applyAlignment="1">
      <alignment horizontal="center" vertical="center"/>
    </xf>
    <xf numFmtId="190" fontId="51" fillId="0" borderId="0" xfId="2" applyNumberFormat="1" applyFont="1" applyFill="1" applyBorder="1" applyAlignment="1">
      <alignment horizontal="center" vertical="center"/>
    </xf>
    <xf numFmtId="0" fontId="51" fillId="0" borderId="0" xfId="61" applyFont="1" applyFill="1" applyBorder="1" applyAlignment="1">
      <alignment horizontal="center" vertical="center"/>
    </xf>
    <xf numFmtId="43" fontId="51" fillId="0" borderId="0" xfId="64" applyNumberFormat="1" applyFont="1" applyFill="1" applyBorder="1" applyAlignment="1">
      <alignment horizontal="center" vertical="center"/>
    </xf>
    <xf numFmtId="189" fontId="53" fillId="0" borderId="0" xfId="64" applyNumberFormat="1" applyFont="1" applyFill="1" applyBorder="1" applyAlignment="1">
      <alignment vertical="center"/>
    </xf>
    <xf numFmtId="0" fontId="53" fillId="0" borderId="0" xfId="61" applyFont="1" applyFill="1" applyBorder="1" applyAlignment="1">
      <alignment vertical="center"/>
    </xf>
    <xf numFmtId="43" fontId="53" fillId="0" borderId="0" xfId="64" applyNumberFormat="1" applyFont="1" applyFill="1" applyBorder="1" applyAlignment="1">
      <alignment vertical="center"/>
    </xf>
    <xf numFmtId="0" fontId="53" fillId="0" borderId="0" xfId="57" applyFont="1" applyFill="1" applyBorder="1"/>
    <xf numFmtId="190" fontId="62" fillId="0" borderId="9" xfId="2" applyNumberFormat="1" applyFont="1" applyFill="1" applyBorder="1" applyAlignment="1">
      <alignment horizontal="center" vertical="center"/>
    </xf>
    <xf numFmtId="0" fontId="62" fillId="0" borderId="45" xfId="16" applyFont="1" applyFill="1" applyBorder="1" applyAlignment="1">
      <alignment horizontal="center" vertical="center"/>
    </xf>
    <xf numFmtId="0" fontId="53" fillId="0" borderId="0" xfId="0" applyFont="1" applyFill="1" applyBorder="1"/>
    <xf numFmtId="43" fontId="53" fillId="0" borderId="0" xfId="26" applyFont="1" applyFill="1" applyBorder="1" applyAlignment="1">
      <alignment vertical="center"/>
    </xf>
    <xf numFmtId="0" fontId="51" fillId="0" borderId="8" xfId="48" applyFont="1" applyFill="1" applyBorder="1" applyAlignment="1">
      <alignment vertical="center"/>
    </xf>
    <xf numFmtId="190" fontId="51" fillId="0" borderId="32" xfId="16" applyNumberFormat="1" applyFont="1" applyFill="1" applyBorder="1" applyAlignment="1">
      <alignment horizontal="center"/>
    </xf>
    <xf numFmtId="190" fontId="51" fillId="0" borderId="53" xfId="16" applyNumberFormat="1" applyFont="1" applyFill="1" applyBorder="1" applyAlignment="1">
      <alignment horizontal="center"/>
    </xf>
    <xf numFmtId="0" fontId="53" fillId="0" borderId="0" xfId="16" applyFont="1" applyFill="1" applyBorder="1"/>
    <xf numFmtId="0" fontId="53" fillId="0" borderId="0" xfId="2" applyFont="1" applyFill="1" applyBorder="1" applyAlignment="1">
      <alignment horizontal="center" vertical="center"/>
    </xf>
    <xf numFmtId="0" fontId="53" fillId="0" borderId="0" xfId="12" applyFont="1" applyFill="1" applyBorder="1"/>
    <xf numFmtId="189" fontId="51" fillId="0" borderId="0" xfId="65" applyNumberFormat="1" applyFont="1" applyFill="1" applyBorder="1"/>
    <xf numFmtId="0" fontId="53" fillId="0" borderId="0" xfId="50" applyFont="1" applyFill="1" applyBorder="1" applyAlignment="1">
      <alignment vertical="center"/>
    </xf>
    <xf numFmtId="0" fontId="53" fillId="0" borderId="0" xfId="50" applyFont="1" applyFill="1" applyBorder="1"/>
    <xf numFmtId="0" fontId="17" fillId="0" borderId="6" xfId="16" applyFont="1" applyFill="1" applyBorder="1" applyAlignment="1">
      <alignment vertical="center"/>
    </xf>
    <xf numFmtId="190" fontId="15" fillId="0" borderId="17" xfId="16" applyNumberFormat="1" applyFont="1" applyFill="1" applyBorder="1" applyAlignment="1">
      <alignment horizontal="center" vertical="center"/>
    </xf>
    <xf numFmtId="190" fontId="20" fillId="0" borderId="18" xfId="16" applyNumberFormat="1" applyFont="1" applyFill="1" applyBorder="1" applyAlignment="1">
      <alignment horizontal="center" vertical="center"/>
    </xf>
    <xf numFmtId="189" fontId="17" fillId="0" borderId="34" xfId="55" applyNumberFormat="1" applyFont="1" applyFill="1" applyBorder="1" applyAlignment="1">
      <alignment horizontal="center" vertical="center" wrapText="1"/>
    </xf>
    <xf numFmtId="189" fontId="15" fillId="0" borderId="53" xfId="55" applyNumberFormat="1" applyFont="1" applyFill="1" applyBorder="1" applyAlignment="1">
      <alignment horizontal="center" vertical="center"/>
    </xf>
    <xf numFmtId="189" fontId="17" fillId="0" borderId="10" xfId="55" applyNumberFormat="1" applyFont="1" applyFill="1" applyBorder="1" applyAlignment="1">
      <alignment horizontal="center" vertical="center" wrapText="1"/>
    </xf>
    <xf numFmtId="0" fontId="12" fillId="0" borderId="0" xfId="2" applyFont="1" applyFill="1" applyBorder="1" applyAlignment="1">
      <alignment horizontal="right" vertical="center"/>
    </xf>
    <xf numFmtId="0" fontId="11" fillId="0" borderId="0" xfId="2" applyFont="1" applyFill="1" applyBorder="1" applyAlignment="1">
      <alignment horizontal="left" vertical="center" indent="1"/>
    </xf>
    <xf numFmtId="43" fontId="11" fillId="0" borderId="0" xfId="2" applyNumberFormat="1" applyFont="1" applyFill="1" applyBorder="1" applyAlignment="1">
      <alignment horizontal="left" vertical="center" indent="1"/>
    </xf>
    <xf numFmtId="43" fontId="12" fillId="0" borderId="0" xfId="5" applyNumberFormat="1" applyFont="1" applyFill="1" applyBorder="1" applyAlignment="1">
      <alignment vertical="center"/>
    </xf>
    <xf numFmtId="43" fontId="47" fillId="0" borderId="0" xfId="8" applyNumberFormat="1" applyFont="1" applyFill="1" applyBorder="1" applyAlignment="1">
      <alignment vertical="center"/>
    </xf>
    <xf numFmtId="189" fontId="12" fillId="0" borderId="0" xfId="2" applyNumberFormat="1" applyFont="1" applyFill="1" applyBorder="1" applyAlignment="1">
      <alignment vertical="center"/>
    </xf>
    <xf numFmtId="189" fontId="11" fillId="0" borderId="0" xfId="2" quotePrefix="1" applyNumberFormat="1" applyFont="1" applyFill="1" applyBorder="1" applyAlignment="1">
      <alignment horizontal="left" vertical="center"/>
    </xf>
    <xf numFmtId="189" fontId="12" fillId="0" borderId="0" xfId="2" quotePrefix="1" applyNumberFormat="1" applyFont="1" applyFill="1" applyBorder="1" applyAlignment="1">
      <alignment horizontal="left" vertical="center"/>
    </xf>
    <xf numFmtId="189" fontId="12" fillId="0" borderId="0" xfId="2" applyNumberFormat="1" applyFont="1" applyFill="1" applyBorder="1" applyAlignment="1">
      <alignment horizontal="left" vertical="center"/>
    </xf>
    <xf numFmtId="43" fontId="11" fillId="0" borderId="0" xfId="2" applyNumberFormat="1" applyFont="1" applyFill="1" applyBorder="1" applyAlignment="1">
      <alignment horizontal="left" vertical="center"/>
    </xf>
    <xf numFmtId="43" fontId="12" fillId="0" borderId="0" xfId="17" applyNumberFormat="1" applyFont="1" applyFill="1" applyBorder="1" applyAlignment="1">
      <alignment vertical="center"/>
    </xf>
    <xf numFmtId="43" fontId="11" fillId="0" borderId="15" xfId="46" applyFont="1" applyFill="1" applyBorder="1" applyAlignment="1">
      <alignment vertical="center"/>
    </xf>
    <xf numFmtId="188" fontId="11" fillId="0" borderId="0" xfId="0" applyNumberFormat="1" applyFont="1" applyFill="1" applyBorder="1" applyAlignment="1">
      <alignment horizontal="center" vertical="center"/>
    </xf>
    <xf numFmtId="2" fontId="17" fillId="0" borderId="15" xfId="2" applyNumberFormat="1" applyFont="1" applyFill="1" applyBorder="1" applyAlignment="1">
      <alignment vertical="center"/>
    </xf>
    <xf numFmtId="0" fontId="15" fillId="0" borderId="0" xfId="63" applyFont="1" applyFill="1" applyAlignment="1">
      <alignment horizontal="center" vertical="center"/>
    </xf>
    <xf numFmtId="2" fontId="59" fillId="0" borderId="0" xfId="2" quotePrefix="1" applyNumberFormat="1" applyFont="1" applyFill="1" applyBorder="1" applyAlignment="1">
      <alignment horizontal="center" vertical="top" wrapText="1"/>
    </xf>
    <xf numFmtId="0" fontId="15" fillId="0" borderId="0" xfId="2" applyFont="1" applyFill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0" xfId="2" applyFont="1" applyFill="1" applyAlignment="1">
      <alignment vertical="center"/>
    </xf>
    <xf numFmtId="0" fontId="15" fillId="0" borderId="0" xfId="4" applyFont="1" applyFill="1" applyBorder="1" applyAlignment="1">
      <alignment horizontal="center"/>
    </xf>
    <xf numFmtId="0" fontId="34" fillId="0" borderId="0" xfId="4" applyFont="1" applyFill="1" applyBorder="1" applyAlignment="1">
      <alignment horizontal="center" vertical="center"/>
    </xf>
    <xf numFmtId="3" fontId="34" fillId="0" borderId="0" xfId="4" applyNumberFormat="1" applyFont="1" applyFill="1" applyBorder="1" applyAlignment="1">
      <alignment horizontal="center" vertical="center"/>
    </xf>
    <xf numFmtId="218" fontId="52" fillId="0" borderId="0" xfId="1" quotePrefix="1" applyNumberFormat="1" applyFont="1" applyFill="1" applyBorder="1" applyAlignment="1">
      <alignment horizontal="center" vertical="top" wrapText="1"/>
    </xf>
    <xf numFmtId="0" fontId="59" fillId="0" borderId="0" xfId="2" quotePrefix="1" applyFont="1" applyFill="1" applyBorder="1" applyAlignment="1">
      <alignment horizontal="center" vertical="top" wrapText="1"/>
    </xf>
    <xf numFmtId="189" fontId="15" fillId="0" borderId="16" xfId="1" applyNumberFormat="1" applyFont="1" applyFill="1" applyBorder="1" applyAlignment="1">
      <alignment horizontal="center" vertical="center"/>
    </xf>
    <xf numFmtId="0" fontId="15" fillId="0" borderId="0" xfId="6" applyFont="1" applyFill="1" applyAlignment="1">
      <alignment horizontal="center" vertical="center"/>
    </xf>
    <xf numFmtId="0" fontId="15" fillId="0" borderId="0" xfId="4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/>
    </xf>
    <xf numFmtId="189" fontId="15" fillId="0" borderId="0" xfId="0" applyNumberFormat="1" applyFont="1" applyFill="1" applyBorder="1" applyAlignment="1">
      <alignment horizontal="center" vertical="center"/>
    </xf>
    <xf numFmtId="4" fontId="15" fillId="0" borderId="0" xfId="2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198" fontId="15" fillId="0" borderId="0" xfId="2" applyNumberFormat="1" applyFont="1" applyFill="1" applyBorder="1" applyAlignment="1">
      <alignment horizontal="center" vertical="center"/>
    </xf>
    <xf numFmtId="38" fontId="15" fillId="0" borderId="0" xfId="4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7" fillId="0" borderId="0" xfId="2" applyFont="1" applyFill="1" applyBorder="1" applyAlignment="1">
      <alignment horizontal="center" vertical="center"/>
    </xf>
    <xf numFmtId="0" fontId="15" fillId="0" borderId="2" xfId="2" applyFont="1" applyFill="1" applyBorder="1" applyAlignment="1">
      <alignment horizontal="center" vertical="center"/>
    </xf>
    <xf numFmtId="0" fontId="15" fillId="0" borderId="8" xfId="2" applyFont="1" applyFill="1" applyBorder="1" applyAlignment="1">
      <alignment horizontal="center" vertical="center"/>
    </xf>
    <xf numFmtId="0" fontId="15" fillId="0" borderId="15" xfId="2" applyFont="1" applyFill="1" applyBorder="1" applyAlignment="1">
      <alignment horizontal="center" vertical="center"/>
    </xf>
    <xf numFmtId="0" fontId="15" fillId="0" borderId="16" xfId="2" applyFont="1" applyFill="1" applyBorder="1" applyAlignment="1">
      <alignment horizontal="center" vertical="center"/>
    </xf>
    <xf numFmtId="37" fontId="15" fillId="0" borderId="0" xfId="40" applyNumberFormat="1" applyFont="1" applyFill="1" applyBorder="1" applyAlignment="1">
      <alignment vertical="center"/>
    </xf>
    <xf numFmtId="193" fontId="15" fillId="0" borderId="0" xfId="40" applyNumberFormat="1" applyFont="1" applyFill="1" applyBorder="1" applyAlignment="1">
      <alignment horizontal="right" vertical="center"/>
    </xf>
    <xf numFmtId="43" fontId="29" fillId="0" borderId="0" xfId="0" applyNumberFormat="1" applyFont="1" applyFill="1"/>
    <xf numFmtId="189" fontId="29" fillId="0" borderId="0" xfId="0" applyNumberFormat="1" applyFont="1" applyFill="1"/>
    <xf numFmtId="193" fontId="29" fillId="0" borderId="0" xfId="0" applyNumberFormat="1" applyFont="1" applyFill="1"/>
    <xf numFmtId="199" fontId="14" fillId="0" borderId="0" xfId="39" applyNumberFormat="1" applyFont="1" applyFill="1" applyAlignment="1">
      <alignment vertical="center"/>
    </xf>
    <xf numFmtId="201" fontId="14" fillId="0" borderId="0" xfId="39" applyNumberFormat="1" applyFont="1" applyFill="1" applyAlignment="1">
      <alignment vertical="center"/>
    </xf>
    <xf numFmtId="0" fontId="19" fillId="0" borderId="0" xfId="37" applyFont="1" applyFill="1" applyAlignment="1">
      <alignment vertical="center"/>
    </xf>
    <xf numFmtId="0" fontId="29" fillId="0" borderId="0" xfId="2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9" fillId="0" borderId="0" xfId="2" applyFont="1" applyFill="1" applyBorder="1" applyAlignment="1">
      <alignment horizontal="centerContinuous" vertical="center"/>
    </xf>
    <xf numFmtId="0" fontId="29" fillId="0" borderId="0" xfId="2" applyFont="1" applyFill="1" applyBorder="1" applyAlignment="1">
      <alignment horizontal="centerContinuous" vertical="center"/>
    </xf>
    <xf numFmtId="43" fontId="29" fillId="0" borderId="0" xfId="1" applyFont="1" applyFill="1" applyBorder="1" applyAlignment="1">
      <alignment horizontal="centerContinuous" vertical="center"/>
    </xf>
    <xf numFmtId="0" fontId="19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center" vertical="center"/>
    </xf>
    <xf numFmtId="43" fontId="29" fillId="0" borderId="0" xfId="1" applyFont="1" applyFill="1" applyBorder="1" applyAlignment="1">
      <alignment vertical="center"/>
    </xf>
    <xf numFmtId="0" fontId="63" fillId="0" borderId="0" xfId="57" applyFont="1" applyFill="1"/>
    <xf numFmtId="0" fontId="29" fillId="0" borderId="0" xfId="2" applyFont="1" applyFill="1" applyAlignment="1">
      <alignment vertical="center"/>
    </xf>
    <xf numFmtId="0" fontId="29" fillId="0" borderId="0" xfId="37" applyFont="1" applyFill="1" applyAlignment="1">
      <alignment vertical="center"/>
    </xf>
    <xf numFmtId="0" fontId="60" fillId="0" borderId="2" xfId="2" applyFont="1" applyFill="1" applyBorder="1" applyAlignment="1">
      <alignment horizontal="center" vertical="center"/>
    </xf>
    <xf numFmtId="0" fontId="19" fillId="0" borderId="2" xfId="48" applyFont="1" applyFill="1" applyBorder="1" applyAlignment="1">
      <alignment horizontal="center" vertical="center"/>
    </xf>
    <xf numFmtId="14" fontId="19" fillId="0" borderId="64" xfId="6" applyNumberFormat="1" applyFont="1" applyFill="1" applyBorder="1" applyAlignment="1">
      <alignment horizontal="center" vertical="center"/>
    </xf>
    <xf numFmtId="0" fontId="29" fillId="0" borderId="0" xfId="2" applyFont="1" applyFill="1" applyAlignment="1">
      <alignment horizontal="centerContinuous" vertical="center"/>
    </xf>
    <xf numFmtId="0" fontId="19" fillId="0" borderId="0" xfId="2" applyFont="1" applyFill="1" applyBorder="1" applyAlignment="1">
      <alignment horizontal="center" vertical="center"/>
    </xf>
    <xf numFmtId="43" fontId="19" fillId="0" borderId="0" xfId="1" applyFont="1" applyFill="1" applyBorder="1" applyAlignment="1">
      <alignment horizontal="center" vertical="center"/>
    </xf>
    <xf numFmtId="189" fontId="29" fillId="0" borderId="0" xfId="1" applyNumberFormat="1" applyFont="1" applyFill="1" applyBorder="1" applyAlignment="1">
      <alignment horizontal="center" vertical="center"/>
    </xf>
    <xf numFmtId="0" fontId="29" fillId="0" borderId="0" xfId="3" applyFont="1" applyFill="1" applyBorder="1" applyAlignment="1">
      <alignment horizontal="center" vertical="center"/>
    </xf>
    <xf numFmtId="0" fontId="19" fillId="0" borderId="2" xfId="2" applyFont="1" applyFill="1" applyBorder="1" applyAlignment="1">
      <alignment horizontal="center" vertical="center"/>
    </xf>
    <xf numFmtId="43" fontId="29" fillId="0" borderId="0" xfId="46" applyFont="1" applyFill="1" applyAlignment="1">
      <alignment vertical="center"/>
    </xf>
    <xf numFmtId="14" fontId="19" fillId="0" borderId="5" xfId="0" applyNumberFormat="1" applyFont="1" applyFill="1" applyBorder="1" applyAlignment="1">
      <alignment horizontal="center" vertical="center"/>
    </xf>
    <xf numFmtId="43" fontId="29" fillId="0" borderId="0" xfId="1" applyFont="1" applyFill="1" applyAlignment="1">
      <alignment vertical="center"/>
    </xf>
    <xf numFmtId="0" fontId="19" fillId="0" borderId="2" xfId="3" applyFont="1" applyFill="1" applyBorder="1" applyAlignment="1">
      <alignment horizontal="center" vertical="center"/>
    </xf>
    <xf numFmtId="43" fontId="29" fillId="0" borderId="0" xfId="26" applyFont="1" applyFill="1" applyAlignment="1">
      <alignment vertical="center"/>
    </xf>
    <xf numFmtId="14" fontId="19" fillId="0" borderId="2" xfId="16" applyNumberFormat="1" applyFont="1" applyFill="1" applyBorder="1" applyAlignment="1">
      <alignment horizontal="center" vertical="center"/>
    </xf>
    <xf numFmtId="0" fontId="19" fillId="0" borderId="0" xfId="2" applyFont="1" applyFill="1" applyAlignment="1">
      <alignment horizontal="left" vertical="center"/>
    </xf>
    <xf numFmtId="43" fontId="29" fillId="0" borderId="0" xfId="14" applyFont="1" applyFill="1" applyAlignment="1">
      <alignment vertical="center"/>
    </xf>
    <xf numFmtId="0" fontId="29" fillId="0" borderId="0" xfId="1" applyNumberFormat="1" applyFont="1" applyFill="1" applyAlignment="1">
      <alignment horizontal="center" vertical="center"/>
    </xf>
    <xf numFmtId="0" fontId="34" fillId="0" borderId="0" xfId="4" applyFont="1" applyFill="1" applyBorder="1" applyAlignment="1">
      <alignment horizontal="center" vertical="center"/>
    </xf>
    <xf numFmtId="3" fontId="34" fillId="0" borderId="0" xfId="4" applyNumberFormat="1" applyFont="1" applyFill="1" applyBorder="1" applyAlignment="1">
      <alignment horizontal="center" vertical="center"/>
    </xf>
    <xf numFmtId="218" fontId="52" fillId="0" borderId="15" xfId="1" quotePrefix="1" applyNumberFormat="1" applyFont="1" applyFill="1" applyBorder="1" applyAlignment="1">
      <alignment vertical="top" wrapText="1"/>
    </xf>
    <xf numFmtId="218" fontId="52" fillId="0" borderId="0" xfId="1" quotePrefix="1" applyNumberFormat="1" applyFont="1" applyFill="1" applyBorder="1" applyAlignment="1">
      <alignment vertical="top" wrapText="1"/>
    </xf>
    <xf numFmtId="218" fontId="52" fillId="0" borderId="15" xfId="1" quotePrefix="1" applyNumberFormat="1" applyFont="1" applyFill="1" applyBorder="1" applyAlignment="1">
      <alignment horizontal="left" vertical="top" wrapText="1"/>
    </xf>
    <xf numFmtId="218" fontId="52" fillId="0" borderId="0" xfId="1" quotePrefix="1" applyNumberFormat="1" applyFont="1" applyFill="1" applyBorder="1" applyAlignment="1">
      <alignment horizontal="left" vertical="top" wrapText="1"/>
    </xf>
    <xf numFmtId="0" fontId="52" fillId="0" borderId="15" xfId="2" quotePrefix="1" applyFont="1" applyFill="1" applyBorder="1" applyAlignment="1">
      <alignment vertical="top" wrapText="1"/>
    </xf>
    <xf numFmtId="0" fontId="52" fillId="0" borderId="0" xfId="2" quotePrefix="1" applyFont="1" applyFill="1" applyBorder="1" applyAlignment="1">
      <alignment vertical="top" wrapText="1"/>
    </xf>
    <xf numFmtId="0" fontId="59" fillId="0" borderId="15" xfId="2" quotePrefix="1" applyFont="1" applyFill="1" applyBorder="1" applyAlignment="1">
      <alignment horizontal="left" vertical="top" wrapText="1"/>
    </xf>
    <xf numFmtId="0" fontId="59" fillId="0" borderId="0" xfId="2" quotePrefix="1" applyFont="1" applyFill="1" applyBorder="1" applyAlignment="1">
      <alignment horizontal="left" vertical="top" wrapText="1"/>
    </xf>
    <xf numFmtId="0" fontId="52" fillId="0" borderId="15" xfId="2" quotePrefix="1" applyFont="1" applyFill="1" applyBorder="1" applyAlignment="1">
      <alignment horizontal="left" vertical="top" wrapText="1"/>
    </xf>
    <xf numFmtId="0" fontId="52" fillId="0" borderId="0" xfId="2" quotePrefix="1" applyFont="1" applyFill="1" applyBorder="1" applyAlignment="1">
      <alignment horizontal="left" vertical="top" wrapText="1"/>
    </xf>
    <xf numFmtId="0" fontId="15" fillId="0" borderId="27" xfId="1" applyNumberFormat="1" applyFont="1" applyFill="1" applyBorder="1" applyAlignment="1">
      <alignment horizontal="center" vertical="center"/>
    </xf>
    <xf numFmtId="0" fontId="15" fillId="0" borderId="15" xfId="1" applyNumberFormat="1" applyFont="1" applyFill="1" applyBorder="1" applyAlignment="1">
      <alignment horizontal="center" vertical="center"/>
    </xf>
    <xf numFmtId="2" fontId="59" fillId="0" borderId="0" xfId="2" quotePrefix="1" applyNumberFormat="1" applyFont="1" applyFill="1" applyBorder="1" applyAlignment="1">
      <alignment horizontal="left" vertical="top" wrapText="1"/>
    </xf>
    <xf numFmtId="2" fontId="59" fillId="0" borderId="0" xfId="2" quotePrefix="1" applyNumberFormat="1" applyFont="1" applyFill="1" applyBorder="1" applyAlignment="1">
      <alignment vertical="top" wrapText="1"/>
    </xf>
    <xf numFmtId="0" fontId="15" fillId="0" borderId="3" xfId="2" applyFont="1" applyFill="1" applyBorder="1" applyAlignment="1">
      <alignment horizontal="center" vertical="center"/>
    </xf>
    <xf numFmtId="0" fontId="15" fillId="0" borderId="4" xfId="2" applyFont="1" applyFill="1" applyBorder="1" applyAlignment="1">
      <alignment horizontal="center" vertical="center"/>
    </xf>
    <xf numFmtId="0" fontId="15" fillId="0" borderId="5" xfId="2" applyFont="1" applyFill="1" applyBorder="1" applyAlignment="1">
      <alignment horizontal="center" vertical="center"/>
    </xf>
    <xf numFmtId="0" fontId="19" fillId="0" borderId="1" xfId="2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15" fillId="0" borderId="0" xfId="4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196" fontId="15" fillId="0" borderId="3" xfId="4" applyNumberFormat="1" applyFont="1" applyFill="1" applyBorder="1" applyAlignment="1">
      <alignment horizontal="center" vertical="center"/>
    </xf>
    <xf numFmtId="196" fontId="15" fillId="0" borderId="4" xfId="4" applyNumberFormat="1" applyFont="1" applyFill="1" applyBorder="1" applyAlignment="1">
      <alignment horizontal="center" vertical="center"/>
    </xf>
    <xf numFmtId="196" fontId="15" fillId="0" borderId="5" xfId="4" applyNumberFormat="1" applyFont="1" applyFill="1" applyBorder="1" applyAlignment="1">
      <alignment horizontal="center" vertical="center"/>
    </xf>
    <xf numFmtId="0" fontId="15" fillId="0" borderId="27" xfId="4" applyFont="1" applyFill="1" applyBorder="1" applyAlignment="1">
      <alignment horizontal="center" vertical="center"/>
    </xf>
    <xf numFmtId="0" fontId="15" fillId="0" borderId="15" xfId="4" applyFont="1" applyFill="1" applyBorder="1" applyAlignment="1">
      <alignment horizontal="center" vertical="center"/>
    </xf>
    <xf numFmtId="0" fontId="59" fillId="0" borderId="0" xfId="2" quotePrefix="1" applyFont="1" applyFill="1" applyBorder="1" applyAlignment="1">
      <alignment vertical="top" wrapText="1"/>
    </xf>
    <xf numFmtId="0" fontId="15" fillId="0" borderId="3" xfId="4" applyFont="1" applyFill="1" applyBorder="1" applyAlignment="1">
      <alignment horizontal="center" vertical="center"/>
    </xf>
    <xf numFmtId="0" fontId="15" fillId="0" borderId="4" xfId="4" applyFont="1" applyFill="1" applyBorder="1" applyAlignment="1">
      <alignment horizontal="center" vertical="center"/>
    </xf>
    <xf numFmtId="0" fontId="15" fillId="0" borderId="5" xfId="4" applyFont="1" applyFill="1" applyBorder="1" applyAlignment="1">
      <alignment horizontal="center" vertical="center"/>
    </xf>
    <xf numFmtId="0" fontId="15" fillId="0" borderId="16" xfId="1" applyNumberFormat="1" applyFont="1" applyFill="1" applyBorder="1" applyAlignment="1">
      <alignment horizontal="center" vertical="center"/>
    </xf>
    <xf numFmtId="196" fontId="15" fillId="0" borderId="27" xfId="4" applyNumberFormat="1" applyFont="1" applyFill="1" applyBorder="1" applyAlignment="1">
      <alignment horizontal="center" vertical="center"/>
    </xf>
    <xf numFmtId="196" fontId="15" fillId="0" borderId="15" xfId="4" applyNumberFormat="1" applyFont="1" applyFill="1" applyBorder="1" applyAlignment="1">
      <alignment horizontal="center" vertical="center"/>
    </xf>
    <xf numFmtId="196" fontId="15" fillId="0" borderId="16" xfId="4" applyNumberFormat="1" applyFont="1" applyFill="1" applyBorder="1" applyAlignment="1">
      <alignment horizontal="center" vertical="center"/>
    </xf>
    <xf numFmtId="0" fontId="19" fillId="0" borderId="0" xfId="12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51" fillId="0" borderId="0" xfId="0" applyFont="1" applyFill="1" applyBorder="1" applyAlignment="1">
      <alignment horizontal="center"/>
    </xf>
    <xf numFmtId="189" fontId="51" fillId="0" borderId="0" xfId="0" applyNumberFormat="1" applyFont="1" applyFill="1" applyBorder="1" applyAlignment="1">
      <alignment horizontal="center" vertical="center"/>
    </xf>
    <xf numFmtId="189" fontId="51" fillId="0" borderId="1" xfId="44" applyNumberFormat="1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190" fontId="19" fillId="0" borderId="0" xfId="2" applyNumberFormat="1" applyFont="1" applyFill="1" applyBorder="1" applyAlignment="1">
      <alignment horizontal="center" vertical="center"/>
    </xf>
    <xf numFmtId="0" fontId="19" fillId="0" borderId="0" xfId="2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0" fontId="19" fillId="0" borderId="5" xfId="2" applyFont="1" applyFill="1" applyBorder="1" applyAlignment="1">
      <alignment horizontal="center" vertical="center"/>
    </xf>
    <xf numFmtId="0" fontId="19" fillId="0" borderId="3" xfId="16" applyFont="1" applyFill="1" applyBorder="1" applyAlignment="1">
      <alignment horizontal="center" vertical="center"/>
    </xf>
    <xf numFmtId="0" fontId="19" fillId="0" borderId="4" xfId="16" applyFont="1" applyFill="1" applyBorder="1" applyAlignment="1">
      <alignment horizontal="center" vertical="center"/>
    </xf>
    <xf numFmtId="0" fontId="19" fillId="0" borderId="0" xfId="2" applyFont="1" applyFill="1" applyAlignment="1">
      <alignment vertical="center"/>
    </xf>
    <xf numFmtId="196" fontId="19" fillId="0" borderId="0" xfId="2" applyNumberFormat="1" applyFont="1" applyFill="1" applyBorder="1" applyAlignment="1">
      <alignment horizontal="center" vertical="center"/>
    </xf>
    <xf numFmtId="196" fontId="19" fillId="0" borderId="3" xfId="2" applyNumberFormat="1" applyFont="1" applyFill="1" applyBorder="1" applyAlignment="1">
      <alignment horizontal="center" vertical="center"/>
    </xf>
    <xf numFmtId="190" fontId="19" fillId="0" borderId="3" xfId="0" applyNumberFormat="1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9" fillId="0" borderId="1" xfId="6" applyFont="1" applyFill="1" applyBorder="1" applyAlignment="1">
      <alignment horizontal="center" vertical="center"/>
    </xf>
    <xf numFmtId="0" fontId="19" fillId="0" borderId="0" xfId="2" applyFont="1" applyFill="1" applyAlignment="1">
      <alignment horizontal="left" vertical="center"/>
    </xf>
    <xf numFmtId="0" fontId="19" fillId="0" borderId="0" xfId="12" applyFont="1" applyFill="1" applyAlignment="1">
      <alignment horizontal="center" vertical="center"/>
    </xf>
    <xf numFmtId="190" fontId="19" fillId="0" borderId="6" xfId="6" applyNumberFormat="1" applyFont="1" applyFill="1" applyBorder="1" applyAlignment="1">
      <alignment horizontal="center" vertical="center"/>
    </xf>
    <xf numFmtId="0" fontId="19" fillId="0" borderId="17" xfId="6" applyFont="1" applyFill="1" applyBorder="1" applyAlignment="1">
      <alignment horizontal="center" vertical="center"/>
    </xf>
    <xf numFmtId="0" fontId="19" fillId="0" borderId="7" xfId="6" applyFont="1" applyFill="1" applyBorder="1" applyAlignment="1">
      <alignment horizontal="center" vertical="center"/>
    </xf>
    <xf numFmtId="0" fontId="19" fillId="0" borderId="6" xfId="6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0" xfId="6" applyFont="1" applyFill="1" applyBorder="1" applyAlignment="1">
      <alignment horizontal="center" vertical="center"/>
    </xf>
    <xf numFmtId="0" fontId="19" fillId="0" borderId="0" xfId="2" applyFont="1" applyFill="1" applyAlignment="1">
      <alignment horizontal="center" vertical="center"/>
    </xf>
    <xf numFmtId="0" fontId="19" fillId="0" borderId="0" xfId="6" applyFont="1" applyFill="1" applyAlignment="1">
      <alignment horizontal="center" vertical="center"/>
    </xf>
    <xf numFmtId="0" fontId="15" fillId="0" borderId="3" xfId="4" applyFont="1" applyFill="1" applyBorder="1" applyAlignment="1">
      <alignment horizontal="center"/>
    </xf>
    <xf numFmtId="0" fontId="15" fillId="0" borderId="4" xfId="4" applyFont="1" applyFill="1" applyBorder="1" applyAlignment="1">
      <alignment horizontal="center"/>
    </xf>
    <xf numFmtId="0" fontId="15" fillId="0" borderId="5" xfId="4" applyFont="1" applyFill="1" applyBorder="1" applyAlignment="1">
      <alignment horizontal="center"/>
    </xf>
    <xf numFmtId="189" fontId="15" fillId="0" borderId="27" xfId="1" applyNumberFormat="1" applyFont="1" applyFill="1" applyBorder="1" applyAlignment="1">
      <alignment horizontal="center" vertical="center"/>
    </xf>
    <xf numFmtId="189" fontId="15" fillId="0" borderId="15" xfId="1" applyNumberFormat="1" applyFont="1" applyFill="1" applyBorder="1" applyAlignment="1">
      <alignment horizontal="center" vertical="center"/>
    </xf>
    <xf numFmtId="38" fontId="15" fillId="0" borderId="3" xfId="4" applyNumberFormat="1" applyFont="1" applyFill="1" applyBorder="1" applyAlignment="1">
      <alignment horizontal="center" vertical="center"/>
    </xf>
    <xf numFmtId="38" fontId="15" fillId="0" borderId="4" xfId="4" applyNumberFormat="1" applyFont="1" applyFill="1" applyBorder="1" applyAlignment="1">
      <alignment horizontal="center" vertical="center"/>
    </xf>
    <xf numFmtId="38" fontId="15" fillId="0" borderId="5" xfId="4" applyNumberFormat="1" applyFont="1" applyFill="1" applyBorder="1" applyAlignment="1">
      <alignment horizontal="center" vertical="center"/>
    </xf>
    <xf numFmtId="38" fontId="15" fillId="0" borderId="27" xfId="4" applyNumberFormat="1" applyFont="1" applyFill="1" applyBorder="1" applyAlignment="1">
      <alignment horizontal="center" vertical="center"/>
    </xf>
    <xf numFmtId="38" fontId="15" fillId="0" borderId="15" xfId="4" applyNumberFormat="1" applyFont="1" applyFill="1" applyBorder="1" applyAlignment="1">
      <alignment horizontal="center" vertical="center"/>
    </xf>
    <xf numFmtId="38" fontId="15" fillId="0" borderId="16" xfId="4" applyNumberFormat="1" applyFont="1" applyFill="1" applyBorder="1" applyAlignment="1">
      <alignment horizontal="center" vertical="center"/>
    </xf>
    <xf numFmtId="189" fontId="15" fillId="0" borderId="16" xfId="1" applyNumberFormat="1" applyFont="1" applyFill="1" applyBorder="1" applyAlignment="1">
      <alignment horizontal="center" vertical="center"/>
    </xf>
    <xf numFmtId="0" fontId="15" fillId="0" borderId="16" xfId="4" applyFont="1" applyFill="1" applyBorder="1" applyAlignment="1">
      <alignment horizontal="center" vertical="center"/>
    </xf>
    <xf numFmtId="0" fontId="15" fillId="0" borderId="3" xfId="1" applyNumberFormat="1" applyFont="1" applyFill="1" applyBorder="1" applyAlignment="1">
      <alignment horizontal="center" vertical="center"/>
    </xf>
    <xf numFmtId="0" fontId="15" fillId="0" borderId="4" xfId="1" applyNumberFormat="1" applyFont="1" applyFill="1" applyBorder="1" applyAlignment="1">
      <alignment horizontal="center" vertical="center"/>
    </xf>
    <xf numFmtId="0" fontId="15" fillId="0" borderId="5" xfId="1" applyNumberFormat="1" applyFont="1" applyFill="1" applyBorder="1" applyAlignment="1">
      <alignment horizontal="center" vertical="center"/>
    </xf>
    <xf numFmtId="0" fontId="15" fillId="0" borderId="0" xfId="4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189" fontId="15" fillId="0" borderId="3" xfId="1" applyNumberFormat="1" applyFont="1" applyFill="1" applyBorder="1" applyAlignment="1">
      <alignment horizontal="center" vertical="center"/>
    </xf>
    <xf numFmtId="189" fontId="15" fillId="0" borderId="4" xfId="1" applyNumberFormat="1" applyFont="1" applyFill="1" applyBorder="1" applyAlignment="1">
      <alignment horizontal="center" vertical="center"/>
    </xf>
    <xf numFmtId="189" fontId="15" fillId="0" borderId="5" xfId="1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189" fontId="17" fillId="0" borderId="0" xfId="0" applyNumberFormat="1" applyFont="1" applyFill="1" applyBorder="1" applyAlignment="1">
      <alignment horizontal="center" vertical="center"/>
    </xf>
    <xf numFmtId="0" fontId="17" fillId="0" borderId="0" xfId="2" applyFont="1" applyFill="1" applyBorder="1" applyAlignment="1">
      <alignment horizontal="center" vertical="center"/>
    </xf>
    <xf numFmtId="189" fontId="15" fillId="0" borderId="0" xfId="0" applyNumberFormat="1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/>
    </xf>
    <xf numFmtId="198" fontId="15" fillId="0" borderId="0" xfId="2" applyNumberFormat="1" applyFont="1" applyFill="1" applyBorder="1" applyAlignment="1">
      <alignment horizontal="center" vertical="center"/>
    </xf>
    <xf numFmtId="4" fontId="15" fillId="0" borderId="0" xfId="2" applyNumberFormat="1" applyFont="1" applyFill="1" applyBorder="1" applyAlignment="1">
      <alignment horizontal="center" vertical="center"/>
    </xf>
    <xf numFmtId="38" fontId="15" fillId="0" borderId="0" xfId="4" applyNumberFormat="1" applyFont="1" applyFill="1" applyBorder="1" applyAlignment="1">
      <alignment horizontal="center" vertical="center"/>
    </xf>
    <xf numFmtId="195" fontId="15" fillId="0" borderId="0" xfId="2" applyNumberFormat="1" applyFont="1" applyFill="1" applyBorder="1" applyAlignment="1">
      <alignment horizontal="center" vertical="center"/>
    </xf>
    <xf numFmtId="191" fontId="15" fillId="0" borderId="0" xfId="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189" fontId="31" fillId="0" borderId="0" xfId="0" applyNumberFormat="1" applyFont="1" applyFill="1" applyBorder="1" applyAlignment="1">
      <alignment horizontal="center" vertical="center"/>
    </xf>
    <xf numFmtId="0" fontId="15" fillId="0" borderId="2" xfId="2" applyFont="1" applyFill="1" applyBorder="1" applyAlignment="1">
      <alignment horizontal="center" vertical="center" wrapText="1"/>
    </xf>
    <xf numFmtId="0" fontId="15" fillId="0" borderId="8" xfId="2" applyFont="1" applyFill="1" applyBorder="1" applyAlignment="1">
      <alignment horizontal="center" vertical="center" wrapText="1"/>
    </xf>
    <xf numFmtId="0" fontId="15" fillId="15" borderId="3" xfId="2" applyFont="1" applyFill="1" applyBorder="1" applyAlignment="1">
      <alignment horizontal="center" vertical="center"/>
    </xf>
    <xf numFmtId="0" fontId="15" fillId="15" borderId="4" xfId="2" applyFont="1" applyFill="1" applyBorder="1" applyAlignment="1">
      <alignment horizontal="center" vertical="center"/>
    </xf>
    <xf numFmtId="0" fontId="15" fillId="15" borderId="5" xfId="2" applyFont="1" applyFill="1" applyBorder="1" applyAlignment="1">
      <alignment horizontal="center" vertical="center"/>
    </xf>
    <xf numFmtId="0" fontId="15" fillId="13" borderId="3" xfId="2" applyFont="1" applyFill="1" applyBorder="1" applyAlignment="1">
      <alignment horizontal="center" vertical="center"/>
    </xf>
    <xf numFmtId="0" fontId="15" fillId="13" borderId="4" xfId="2" applyFont="1" applyFill="1" applyBorder="1" applyAlignment="1">
      <alignment horizontal="center" vertical="center"/>
    </xf>
    <xf numFmtId="0" fontId="15" fillId="13" borderId="5" xfId="2" applyFont="1" applyFill="1" applyBorder="1" applyAlignment="1">
      <alignment horizontal="center" vertical="center"/>
    </xf>
    <xf numFmtId="0" fontId="15" fillId="0" borderId="2" xfId="2" applyFont="1" applyFill="1" applyBorder="1" applyAlignment="1">
      <alignment horizontal="center" vertical="center"/>
    </xf>
    <xf numFmtId="0" fontId="15" fillId="0" borderId="8" xfId="2" applyFont="1" applyFill="1" applyBorder="1" applyAlignment="1">
      <alignment horizontal="center" vertical="center"/>
    </xf>
    <xf numFmtId="0" fontId="15" fillId="0" borderId="71" xfId="2" applyFont="1" applyFill="1" applyBorder="1" applyAlignment="1">
      <alignment horizontal="center" vertical="center"/>
    </xf>
    <xf numFmtId="0" fontId="15" fillId="0" borderId="13" xfId="2" applyFont="1" applyFill="1" applyBorder="1" applyAlignment="1">
      <alignment horizontal="center" vertical="center"/>
    </xf>
    <xf numFmtId="0" fontId="15" fillId="0" borderId="27" xfId="2" applyFont="1" applyFill="1" applyBorder="1" applyAlignment="1">
      <alignment horizontal="center" vertical="center"/>
    </xf>
    <xf numFmtId="0" fontId="15" fillId="0" borderId="15" xfId="2" applyFont="1" applyFill="1" applyBorder="1" applyAlignment="1">
      <alignment horizontal="center" vertical="center"/>
    </xf>
    <xf numFmtId="0" fontId="15" fillId="0" borderId="16" xfId="2" applyFont="1" applyFill="1" applyBorder="1" applyAlignment="1">
      <alignment horizontal="center" vertical="center"/>
    </xf>
    <xf numFmtId="0" fontId="15" fillId="13" borderId="27" xfId="2" applyFont="1" applyFill="1" applyBorder="1" applyAlignment="1">
      <alignment horizontal="center" vertical="center"/>
    </xf>
    <xf numFmtId="0" fontId="15" fillId="13" borderId="15" xfId="2" applyFont="1" applyFill="1" applyBorder="1" applyAlignment="1">
      <alignment horizontal="center" vertical="center"/>
    </xf>
    <xf numFmtId="0" fontId="15" fillId="13" borderId="16" xfId="2" applyFont="1" applyFill="1" applyBorder="1" applyAlignment="1">
      <alignment horizontal="center" vertical="center"/>
    </xf>
    <xf numFmtId="0" fontId="15" fillId="0" borderId="13" xfId="2" applyFont="1" applyFill="1" applyBorder="1" applyAlignment="1">
      <alignment horizontal="center" vertical="center" wrapText="1"/>
    </xf>
    <xf numFmtId="0" fontId="15" fillId="0" borderId="47" xfId="2" applyFont="1" applyFill="1" applyBorder="1" applyAlignment="1">
      <alignment horizontal="center" vertical="center"/>
    </xf>
    <xf numFmtId="0" fontId="15" fillId="0" borderId="48" xfId="2" applyFont="1" applyFill="1" applyBorder="1" applyAlignment="1">
      <alignment horizontal="center" vertical="center"/>
    </xf>
    <xf numFmtId="0" fontId="15" fillId="0" borderId="62" xfId="2" applyFont="1" applyFill="1" applyBorder="1" applyAlignment="1">
      <alignment horizontal="center" vertical="center"/>
    </xf>
    <xf numFmtId="0" fontId="15" fillId="13" borderId="47" xfId="2" applyFont="1" applyFill="1" applyBorder="1" applyAlignment="1">
      <alignment horizontal="center" vertical="center"/>
    </xf>
    <xf numFmtId="0" fontId="15" fillId="13" borderId="48" xfId="2" applyFont="1" applyFill="1" applyBorder="1" applyAlignment="1">
      <alignment horizontal="center" vertical="center"/>
    </xf>
    <xf numFmtId="0" fontId="15" fillId="13" borderId="62" xfId="2" applyFont="1" applyFill="1" applyBorder="1" applyAlignment="1">
      <alignment horizontal="center" vertical="center"/>
    </xf>
    <xf numFmtId="0" fontId="45" fillId="0" borderId="75" xfId="0" applyFont="1" applyFill="1" applyBorder="1" applyAlignment="1">
      <alignment horizontal="center"/>
    </xf>
    <xf numFmtId="0" fontId="19" fillId="12" borderId="77" xfId="0" applyFont="1" applyFill="1" applyBorder="1" applyAlignment="1">
      <alignment horizontal="center"/>
    </xf>
    <xf numFmtId="0" fontId="19" fillId="12" borderId="78" xfId="0" applyFont="1" applyFill="1" applyBorder="1" applyAlignment="1">
      <alignment horizontal="center"/>
    </xf>
    <xf numFmtId="0" fontId="19" fillId="12" borderId="79" xfId="0" applyFont="1" applyFill="1" applyBorder="1" applyAlignment="1">
      <alignment horizontal="center"/>
    </xf>
    <xf numFmtId="0" fontId="19" fillId="11" borderId="77" xfId="0" applyFont="1" applyFill="1" applyBorder="1" applyAlignment="1">
      <alignment horizontal="center"/>
    </xf>
    <xf numFmtId="0" fontId="19" fillId="11" borderId="78" xfId="0" applyFont="1" applyFill="1" applyBorder="1" applyAlignment="1">
      <alignment horizontal="center"/>
    </xf>
    <xf numFmtId="0" fontId="19" fillId="11" borderId="79" xfId="0" applyFont="1" applyFill="1" applyBorder="1" applyAlignment="1">
      <alignment horizontal="center"/>
    </xf>
  </cellXfs>
  <cellStyles count="67">
    <cellStyle name="40% - Accent1 2" xfId="33" xr:uid="{00000000-0005-0000-0000-000000000000}"/>
    <cellStyle name="Accent1" xfId="21" builtinId="29"/>
    <cellStyle name="Accent2" xfId="11" builtinId="33"/>
    <cellStyle name="Accent2 2" xfId="8" xr:uid="{00000000-0005-0000-0000-000003000000}"/>
    <cellStyle name="Accent3" xfId="22" builtinId="37"/>
    <cellStyle name="Bad" xfId="10" builtinId="27"/>
    <cellStyle name="Bad 2" xfId="49" xr:uid="{00000000-0005-0000-0000-000006000000}"/>
    <cellStyle name="Comma" xfId="1" builtinId="3"/>
    <cellStyle name="Comma 2" xfId="5" xr:uid="{00000000-0005-0000-0000-000008000000}"/>
    <cellStyle name="Comma 2 2" xfId="19" xr:uid="{00000000-0005-0000-0000-000009000000}"/>
    <cellStyle name="Comma 2 2 3" xfId="66" xr:uid="{00000000-0005-0000-0000-00000A000000}"/>
    <cellStyle name="Comma 2 3" xfId="17" xr:uid="{00000000-0005-0000-0000-00000B000000}"/>
    <cellStyle name="Comma 2 7" xfId="9" xr:uid="{00000000-0005-0000-0000-00000C000000}"/>
    <cellStyle name="Comma 3" xfId="40" xr:uid="{00000000-0005-0000-0000-00000D000000}"/>
    <cellStyle name="Comma 3 2" xfId="58" xr:uid="{00000000-0005-0000-0000-00000E000000}"/>
    <cellStyle name="Comma 4" xfId="47" xr:uid="{00000000-0005-0000-0000-00000F000000}"/>
    <cellStyle name="Comma 4 2" xfId="55" xr:uid="{00000000-0005-0000-0000-000010000000}"/>
    <cellStyle name="Comma 4 3" xfId="64" xr:uid="{00000000-0005-0000-0000-000011000000}"/>
    <cellStyle name="Comma 5" xfId="7" xr:uid="{00000000-0005-0000-0000-000012000000}"/>
    <cellStyle name="Good 2" xfId="56" xr:uid="{00000000-0005-0000-0000-000013000000}"/>
    <cellStyle name="Neutral 3" xfId="53" xr:uid="{00000000-0005-0000-0000-000014000000}"/>
    <cellStyle name="Normal" xfId="0" builtinId="0"/>
    <cellStyle name="Normal 2" xfId="39" xr:uid="{00000000-0005-0000-0000-000016000000}"/>
    <cellStyle name="Normal 2 2" xfId="57" xr:uid="{00000000-0005-0000-0000-000017000000}"/>
    <cellStyle name="Normal 7" xfId="63" xr:uid="{00000000-0005-0000-0000-000018000000}"/>
    <cellStyle name="Normal_การคำนวณผู้เยี่ยมเยือน" xfId="36" xr:uid="{00000000-0005-0000-0000-000019000000}"/>
    <cellStyle name="เครื่องหมายจุลภาค 14" xfId="26" xr:uid="{00000000-0005-0000-0000-00001A000000}"/>
    <cellStyle name="เครื่องหมายจุลภาค 14 2" xfId="30" xr:uid="{00000000-0005-0000-0000-00001B000000}"/>
    <cellStyle name="เครื่องหมายจุลภาค 16" xfId="28" xr:uid="{00000000-0005-0000-0000-00001C000000}"/>
    <cellStyle name="เครื่องหมายจุลภาค 16 2" xfId="32" xr:uid="{00000000-0005-0000-0000-00001D000000}"/>
    <cellStyle name="เครื่องหมายจุลภาค 2" xfId="46" xr:uid="{00000000-0005-0000-0000-00001E000000}"/>
    <cellStyle name="เครื่องหมายจุลภาค 2 2 4" xfId="13" xr:uid="{00000000-0005-0000-0000-00001F000000}"/>
    <cellStyle name="เครื่องหมายจุลภาค 2 2 4 3" xfId="52" xr:uid="{00000000-0005-0000-0000-000020000000}"/>
    <cellStyle name="เครื่องหมายจุลภาค 2 27" xfId="15" xr:uid="{00000000-0005-0000-0000-000021000000}"/>
    <cellStyle name="เครื่องหมายจุลภาค 3" xfId="14" xr:uid="{00000000-0005-0000-0000-000022000000}"/>
    <cellStyle name="เครื่องหมายจุลภาค 3 2" xfId="44" xr:uid="{00000000-0005-0000-0000-000023000000}"/>
    <cellStyle name="เครื่องหมายจุลภาค 3 3" xfId="31" xr:uid="{00000000-0005-0000-0000-000024000000}"/>
    <cellStyle name="เครื่องหมายจุลภาค 3 3 2" xfId="59" xr:uid="{00000000-0005-0000-0000-000025000000}"/>
    <cellStyle name="เครื่องหมายจุลภาค 4" xfId="27" xr:uid="{00000000-0005-0000-0000-000026000000}"/>
    <cellStyle name="เครื่องหมายจุลภาค 4 2" xfId="51" xr:uid="{00000000-0005-0000-0000-000027000000}"/>
    <cellStyle name="เครื่องหมายจุลภาค 4 4" xfId="65" xr:uid="{00000000-0005-0000-0000-000028000000}"/>
    <cellStyle name="เครื่องหมายจุลภาค 6" xfId="35" xr:uid="{00000000-0005-0000-0000-000029000000}"/>
    <cellStyle name="เครื่องหมายจุลภาค 7" xfId="25" xr:uid="{00000000-0005-0000-0000-00002A000000}"/>
    <cellStyle name="ปกติ 15" xfId="38" xr:uid="{00000000-0005-0000-0000-00002B000000}"/>
    <cellStyle name="ปกติ 15 2" xfId="41" xr:uid="{00000000-0005-0000-0000-00002C000000}"/>
    <cellStyle name="ปกติ 17" xfId="23" xr:uid="{00000000-0005-0000-0000-00002D000000}"/>
    <cellStyle name="ปกติ 17 2" xfId="24" xr:uid="{00000000-0005-0000-0000-00002E000000}"/>
    <cellStyle name="ปกติ 2" xfId="20" xr:uid="{00000000-0005-0000-0000-00002F000000}"/>
    <cellStyle name="ปกติ 2 10" xfId="62" xr:uid="{00000000-0005-0000-0000-000030000000}"/>
    <cellStyle name="ปกติ 3" xfId="6" xr:uid="{00000000-0005-0000-0000-000031000000}"/>
    <cellStyle name="ปกติ 3 2" xfId="16" xr:uid="{00000000-0005-0000-0000-000032000000}"/>
    <cellStyle name="ปกติ 3 3" xfId="34" xr:uid="{00000000-0005-0000-0000-000033000000}"/>
    <cellStyle name="ปกติ 4" xfId="37" xr:uid="{00000000-0005-0000-0000-000034000000}"/>
    <cellStyle name="ปกติ 4 2" xfId="18" xr:uid="{00000000-0005-0000-0000-000035000000}"/>
    <cellStyle name="ปกติ 4 3" xfId="50" xr:uid="{00000000-0005-0000-0000-000036000000}"/>
    <cellStyle name="ปกติ 5" xfId="12" xr:uid="{00000000-0005-0000-0000-000037000000}"/>
    <cellStyle name="ปกติ 5 2" xfId="29" xr:uid="{00000000-0005-0000-0000-000038000000}"/>
    <cellStyle name="ปกติ 6" xfId="42" xr:uid="{00000000-0005-0000-0000-000039000000}"/>
    <cellStyle name="ปกติ_Bangkok49(Q4)" xfId="4" xr:uid="{00000000-0005-0000-0000-00003A000000}"/>
    <cellStyle name="ปกติ_F-C-Rai47-Q1" xfId="2" xr:uid="{00000000-0005-0000-0000-00003B000000}"/>
    <cellStyle name="ปกติ_GUEST-Mai" xfId="3" xr:uid="{00000000-0005-0000-0000-00003C000000}"/>
    <cellStyle name="ปกติ_GUEST-Mai 2" xfId="61" xr:uid="{00000000-0005-0000-0000-00003D000000}"/>
    <cellStyle name="ปกติ_GUEST-Mai 3" xfId="48" xr:uid="{00000000-0005-0000-0000-00003E000000}"/>
    <cellStyle name="แย่ 2" xfId="43" xr:uid="{00000000-0005-0000-0000-00003F000000}"/>
    <cellStyle name="แย่ 2 3" xfId="60" xr:uid="{00000000-0005-0000-0000-000040000000}"/>
    <cellStyle name="ส่วนที่ถูกเน้น1 2" xfId="45" xr:uid="{00000000-0005-0000-0000-000041000000}"/>
    <cellStyle name="ส่วนที่ถูกเน้น4 2" xfId="54" xr:uid="{00000000-0005-0000-0000-000042000000}"/>
  </cellStyles>
  <dxfs count="0"/>
  <tableStyles count="0" defaultTableStyle="TableStyleMedium9" defaultPivotStyle="PivotStyleLight16"/>
  <colors>
    <mruColors>
      <color rgb="FFCCFFFF"/>
      <color rgb="FFFF0066"/>
      <color rgb="FFFF99CC"/>
      <color rgb="FFFFD9EC"/>
      <color rgb="FF99FFCC"/>
      <color rgb="FFFFDE53"/>
      <color rgb="FF79FF79"/>
      <color rgb="FF333333"/>
      <color rgb="FF4D4D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0" name="Text 2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1" name="Text 4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" name="Text 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3" name="Text 4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4" name="Text 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" name="Text 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6" name="Text 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7" name="Text 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8" name="Text 2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" name="Text 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20" name="Text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21" name="Text 4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244954425" y="240030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22" name="Text 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23" name="Text 4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24" name="Text 2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25" name="Text 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244954425" y="26746200"/>
          <a:ext cx="6667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47" name="Text 2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48" name="Text 4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49" name="Text 2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50" name="Text 4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51" name="Text 2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52" name="Text 4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53" name="Text 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54" name="Text 4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55" name="Text 2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56" name="Text 4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57" name="Text 2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58" name="Text 4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59" name="Text 2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0" name="Text 4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1" name="Text 2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2" name="Text 4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63" name="Text 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64" name="Text 4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65" name="Text 2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366" name="Text 4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7" name="Text 2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8" name="Text 4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69" name="Text 2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370" name="Text 4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691" name="Text 2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692" name="Text 4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693" name="Text 2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694" name="Text 4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695" name="Text 2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696" name="Text 4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697" name="Text 2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698" name="Text 4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699" name="Text 2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0" name="Text 4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1" name="Text 2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2" name="Text 4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03" name="Text 2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04" name="Text 4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05" name="Text 2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06" name="Text 4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7" name="Text 2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8" name="Text 4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09" name="Text 2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710" name="Text 4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 txBox="1">
          <a:spLocks noChangeArrowheads="1"/>
        </xdr:cNvSpPr>
      </xdr:nvSpPr>
      <xdr:spPr bwMode="auto">
        <a:xfrm>
          <a:off x="98755200" y="245268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11" name="Text 2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12" name="Text 4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13" name="Text 2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714" name="Text 4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 txBox="1">
          <a:spLocks noChangeArrowheads="1"/>
        </xdr:cNvSpPr>
      </xdr:nvSpPr>
      <xdr:spPr bwMode="auto">
        <a:xfrm>
          <a:off x="98755200" y="2738437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 editAs="oneCell">
    <xdr:from>
      <xdr:col>332</xdr:col>
      <xdr:colOff>0</xdr:colOff>
      <xdr:row>364</xdr:row>
      <xdr:rowOff>0</xdr:rowOff>
    </xdr:from>
    <xdr:to>
      <xdr:col>338</xdr:col>
      <xdr:colOff>28022</xdr:colOff>
      <xdr:row>375</xdr:row>
      <xdr:rowOff>37484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55200" y="66675000"/>
          <a:ext cx="4874432" cy="3984919"/>
        </a:xfrm>
        <a:prstGeom prst="rect">
          <a:avLst/>
        </a:prstGeom>
      </xdr:spPr>
    </xdr:pic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0" name="Text 2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1" name="Text 4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2" name="Text 2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3" name="Text 4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44" name="Text 2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45" name="Text 4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46" name="Text 2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47" name="Text 4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8" name="Text 2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49" name="Text 4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0" name="Text 2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1" name="Text 4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52" name="Text 2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53" name="Text 4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54" name="Text 2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55" name="Text 4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6" name="Text 2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7" name="Text 4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8" name="Text 2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759" name="Text 4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60" name="Text 2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61" name="Text 4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62" name="Text 2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763" name="Text 4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44" name="Text 2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45" name="Text 4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46" name="Text 2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47" name="Text 4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48" name="Text 2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49" name="Text 4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0" name="Text 2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1" name="Text 4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52" name="Text 2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53" name="Text 4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54" name="Text 2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55" name="Text 4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6" name="Text 2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7" name="Text 4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8" name="Text 2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59" name="Text 4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60" name="Text 2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61" name="Text 4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62" name="Text 2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863" name="Text 4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64" name="Text 2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65" name="Text 4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66" name="Text 2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867" name="Text 4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48" name="Text 2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49" name="Text 4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0" name="Text 2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1" name="Text 4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52" name="Text 2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53" name="Text 4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54" name="Text 2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55" name="Text 4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6" name="Text 2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7" name="Text 4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8" name="Text 2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59" name="Text 4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0" name="Text 2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1" name="Text 4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2" name="Text 2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3" name="Text 4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64" name="Text 2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65" name="Text 4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66" name="Text 2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194</xdr:row>
      <xdr:rowOff>0</xdr:rowOff>
    </xdr:from>
    <xdr:to>
      <xdr:col>340</xdr:col>
      <xdr:colOff>0</xdr:colOff>
      <xdr:row>194</xdr:row>
      <xdr:rowOff>0</xdr:rowOff>
    </xdr:to>
    <xdr:sp macro="" textlink="">
      <xdr:nvSpPr>
        <xdr:cNvPr id="967" name="Text 4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SpPr txBox="1">
          <a:spLocks noChangeArrowheads="1"/>
        </xdr:cNvSpPr>
      </xdr:nvSpPr>
      <xdr:spPr bwMode="auto">
        <a:xfrm>
          <a:off x="381625186" y="30324136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8" name="Text 2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69" name="Text 4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70" name="Text 2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206</xdr:row>
      <xdr:rowOff>0</xdr:rowOff>
    </xdr:from>
    <xdr:to>
      <xdr:col>340</xdr:col>
      <xdr:colOff>0</xdr:colOff>
      <xdr:row>206</xdr:row>
      <xdr:rowOff>0</xdr:rowOff>
    </xdr:to>
    <xdr:sp macro="" textlink="">
      <xdr:nvSpPr>
        <xdr:cNvPr id="971" name="Text 4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SpPr txBox="1">
          <a:spLocks noChangeArrowheads="1"/>
        </xdr:cNvSpPr>
      </xdr:nvSpPr>
      <xdr:spPr bwMode="auto">
        <a:xfrm>
          <a:off x="381625186" y="33857045"/>
          <a:ext cx="110663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72" name="Text 2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73" name="Text 4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74" name="Text 2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75" name="Text 4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76" name="Text 2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77" name="Text 4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78" name="Text 2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79" name="Text 4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0" name="Text 2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1" name="Text 4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2" name="Text 2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3" name="Text 4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84" name="Text 2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85" name="Text 4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86" name="Text 2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87" name="Text 4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8" name="Text 2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89" name="Text 4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90" name="Text 2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991" name="Text 4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92" name="Text 2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93" name="Text 4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94" name="Text 2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995" name="Text 4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76" name="Text 2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77" name="Text 4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78" name="Text 2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79" name="Text 4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0" name="Text 2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1" name="Text 4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2" name="Text 2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3" name="Text 4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84" name="Text 2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85" name="Text 4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86" name="Text 2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87" name="Text 4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8" name="Text 2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89" name="Text 4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0" name="Text 2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1" name="Text 4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92" name="Text 2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93" name="Text 4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94" name="Text 2">
          <a:extLst>
            <a:ext uri="{FF2B5EF4-FFF2-40B4-BE49-F238E27FC236}">
              <a16:creationId xmlns:a16="http://schemas.microsoft.com/office/drawing/2014/main" id="{00000000-0008-0000-0100-000046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095" name="Text 4">
          <a:extLst>
            <a:ext uri="{FF2B5EF4-FFF2-40B4-BE49-F238E27FC236}">
              <a16:creationId xmlns:a16="http://schemas.microsoft.com/office/drawing/2014/main" id="{00000000-0008-0000-0100-000047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6" name="Text 2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7" name="Text 4">
          <a:extLst>
            <a:ext uri="{FF2B5EF4-FFF2-40B4-BE49-F238E27FC236}">
              <a16:creationId xmlns:a16="http://schemas.microsoft.com/office/drawing/2014/main" id="{00000000-0008-0000-0100-000049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8" name="Text 2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099" name="Text 4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0" name="Text 2">
          <a:extLst>
            <a:ext uri="{FF2B5EF4-FFF2-40B4-BE49-F238E27FC236}">
              <a16:creationId xmlns:a16="http://schemas.microsoft.com/office/drawing/2014/main" id="{00000000-0008-0000-0100-00009C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1" name="Text 4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2" name="Text 2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3" name="Text 4">
          <a:extLst>
            <a:ext uri="{FF2B5EF4-FFF2-40B4-BE49-F238E27FC236}">
              <a16:creationId xmlns:a16="http://schemas.microsoft.com/office/drawing/2014/main" id="{00000000-0008-0000-0100-00009F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84" name="Text 2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85" name="Text 4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86" name="Text 2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87" name="Text 4">
          <a:extLst>
            <a:ext uri="{FF2B5EF4-FFF2-40B4-BE49-F238E27FC236}">
              <a16:creationId xmlns:a16="http://schemas.microsoft.com/office/drawing/2014/main" id="{00000000-0008-0000-0100-0000A3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8" name="Text 2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89" name="Text 4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0" name="Text 2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1" name="Text 4">
          <a:extLst>
            <a:ext uri="{FF2B5EF4-FFF2-40B4-BE49-F238E27FC236}">
              <a16:creationId xmlns:a16="http://schemas.microsoft.com/office/drawing/2014/main" id="{00000000-0008-0000-0100-0000A7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92" name="Text 2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93" name="Text 4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94" name="Text 2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195" name="Text 4">
          <a:extLst>
            <a:ext uri="{FF2B5EF4-FFF2-40B4-BE49-F238E27FC236}">
              <a16:creationId xmlns:a16="http://schemas.microsoft.com/office/drawing/2014/main" id="{00000000-0008-0000-0100-0000AB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6" name="Text 2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7" name="Text 4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8" name="Text 2">
          <a:extLst>
            <a:ext uri="{FF2B5EF4-FFF2-40B4-BE49-F238E27FC236}">
              <a16:creationId xmlns:a16="http://schemas.microsoft.com/office/drawing/2014/main" id="{00000000-0008-0000-0100-0000AE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199" name="Text 4">
          <a:extLst>
            <a:ext uri="{FF2B5EF4-FFF2-40B4-BE49-F238E27FC236}">
              <a16:creationId xmlns:a16="http://schemas.microsoft.com/office/drawing/2014/main" id="{00000000-0008-0000-0100-0000AF040000}"/>
            </a:ext>
          </a:extLst>
        </xdr:cNvPr>
        <xdr:cNvSpPr txBox="1">
          <a:spLocks noChangeArrowheads="1"/>
        </xdr:cNvSpPr>
      </xdr:nvSpPr>
      <xdr:spPr bwMode="auto">
        <a:xfrm>
          <a:off x="382883229" y="30833786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200" name="Text 2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201" name="Text 4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202" name="Text 2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203" name="Text 4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SpPr txBox="1">
          <a:spLocks noChangeArrowheads="1"/>
        </xdr:cNvSpPr>
      </xdr:nvSpPr>
      <xdr:spPr bwMode="auto">
        <a:xfrm>
          <a:off x="382883229" y="34426071"/>
          <a:ext cx="1110342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04" name="Text 2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05" name="Text 4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06" name="Text 2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07" name="Text 4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08" name="Text 2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09" name="Text 4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0" name="Text 2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1" name="Text 4">
          <a:extLst>
            <a:ext uri="{FF2B5EF4-FFF2-40B4-BE49-F238E27FC236}">
              <a16:creationId xmlns:a16="http://schemas.microsoft.com/office/drawing/2014/main" id="{00000000-0008-0000-0100-0000BB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12" name="Text 2">
          <a:extLst>
            <a:ext uri="{FF2B5EF4-FFF2-40B4-BE49-F238E27FC236}">
              <a16:creationId xmlns:a16="http://schemas.microsoft.com/office/drawing/2014/main" id="{00000000-0008-0000-0100-0000BC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13" name="Text 4">
          <a:extLst>
            <a:ext uri="{FF2B5EF4-FFF2-40B4-BE49-F238E27FC236}">
              <a16:creationId xmlns:a16="http://schemas.microsoft.com/office/drawing/2014/main" id="{00000000-0008-0000-0100-0000BD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14" name="Text 2">
          <a:extLst>
            <a:ext uri="{FF2B5EF4-FFF2-40B4-BE49-F238E27FC236}">
              <a16:creationId xmlns:a16="http://schemas.microsoft.com/office/drawing/2014/main" id="{00000000-0008-0000-0100-0000BE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15" name="Text 4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6" name="Text 2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7" name="Text 4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8" name="Text 2">
          <a:extLst>
            <a:ext uri="{FF2B5EF4-FFF2-40B4-BE49-F238E27FC236}">
              <a16:creationId xmlns:a16="http://schemas.microsoft.com/office/drawing/2014/main" id="{00000000-0008-0000-0100-0000C2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19" name="Text 4">
          <a:extLst>
            <a:ext uri="{FF2B5EF4-FFF2-40B4-BE49-F238E27FC236}">
              <a16:creationId xmlns:a16="http://schemas.microsoft.com/office/drawing/2014/main" id="{00000000-0008-0000-0100-0000C3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20" name="Text 2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21" name="Text 4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22" name="Text 2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223" name="Text 4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24" name="Text 2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25" name="Text 4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26" name="Text 2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227" name="Text 4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49" name="Text 2">
          <a:extLst>
            <a:ext uri="{FF2B5EF4-FFF2-40B4-BE49-F238E27FC236}">
              <a16:creationId xmlns:a16="http://schemas.microsoft.com/office/drawing/2014/main" id="{00000000-0008-0000-0100-00000D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0" name="Text 4">
          <a:extLst>
            <a:ext uri="{FF2B5EF4-FFF2-40B4-BE49-F238E27FC236}">
              <a16:creationId xmlns:a16="http://schemas.microsoft.com/office/drawing/2014/main" id="{00000000-0008-0000-0100-00000E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1" name="Text 2">
          <a:extLst>
            <a:ext uri="{FF2B5EF4-FFF2-40B4-BE49-F238E27FC236}">
              <a16:creationId xmlns:a16="http://schemas.microsoft.com/office/drawing/2014/main" id="{00000000-0008-0000-0100-00000F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2" name="Text 4">
          <a:extLst>
            <a:ext uri="{FF2B5EF4-FFF2-40B4-BE49-F238E27FC236}">
              <a16:creationId xmlns:a16="http://schemas.microsoft.com/office/drawing/2014/main" id="{00000000-0008-0000-0100-000010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53" name="Text 2">
          <a:extLst>
            <a:ext uri="{FF2B5EF4-FFF2-40B4-BE49-F238E27FC236}">
              <a16:creationId xmlns:a16="http://schemas.microsoft.com/office/drawing/2014/main" id="{00000000-0008-0000-0100-000011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54" name="Text 4">
          <a:extLst>
            <a:ext uri="{FF2B5EF4-FFF2-40B4-BE49-F238E27FC236}">
              <a16:creationId xmlns:a16="http://schemas.microsoft.com/office/drawing/2014/main" id="{00000000-0008-0000-0100-000012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55" name="Text 2">
          <a:extLst>
            <a:ext uri="{FF2B5EF4-FFF2-40B4-BE49-F238E27FC236}">
              <a16:creationId xmlns:a16="http://schemas.microsoft.com/office/drawing/2014/main" id="{00000000-0008-0000-0100-000013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56" name="Text 4">
          <a:extLst>
            <a:ext uri="{FF2B5EF4-FFF2-40B4-BE49-F238E27FC236}">
              <a16:creationId xmlns:a16="http://schemas.microsoft.com/office/drawing/2014/main" id="{00000000-0008-0000-0100-000014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7" name="Text 2">
          <a:extLst>
            <a:ext uri="{FF2B5EF4-FFF2-40B4-BE49-F238E27FC236}">
              <a16:creationId xmlns:a16="http://schemas.microsoft.com/office/drawing/2014/main" id="{00000000-0008-0000-0100-000015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8" name="Text 4">
          <a:extLst>
            <a:ext uri="{FF2B5EF4-FFF2-40B4-BE49-F238E27FC236}">
              <a16:creationId xmlns:a16="http://schemas.microsoft.com/office/drawing/2014/main" id="{00000000-0008-0000-0100-000016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59" name="Text 2">
          <a:extLst>
            <a:ext uri="{FF2B5EF4-FFF2-40B4-BE49-F238E27FC236}">
              <a16:creationId xmlns:a16="http://schemas.microsoft.com/office/drawing/2014/main" id="{00000000-0008-0000-0100-000017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60" name="Text 4">
          <a:extLst>
            <a:ext uri="{FF2B5EF4-FFF2-40B4-BE49-F238E27FC236}">
              <a16:creationId xmlns:a16="http://schemas.microsoft.com/office/drawing/2014/main" id="{00000000-0008-0000-0100-000018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61" name="Text 2">
          <a:extLst>
            <a:ext uri="{FF2B5EF4-FFF2-40B4-BE49-F238E27FC236}">
              <a16:creationId xmlns:a16="http://schemas.microsoft.com/office/drawing/2014/main" id="{00000000-0008-0000-0100-000019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62" name="Text 4">
          <a:extLst>
            <a:ext uri="{FF2B5EF4-FFF2-40B4-BE49-F238E27FC236}">
              <a16:creationId xmlns:a16="http://schemas.microsoft.com/office/drawing/2014/main" id="{00000000-0008-0000-0100-00001A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63" name="Text 2">
          <a:extLst>
            <a:ext uri="{FF2B5EF4-FFF2-40B4-BE49-F238E27FC236}">
              <a16:creationId xmlns:a16="http://schemas.microsoft.com/office/drawing/2014/main" id="{00000000-0008-0000-0100-00001B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64" name="Text 4">
          <a:extLst>
            <a:ext uri="{FF2B5EF4-FFF2-40B4-BE49-F238E27FC236}">
              <a16:creationId xmlns:a16="http://schemas.microsoft.com/office/drawing/2014/main" id="{00000000-0008-0000-0100-00001C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65" name="Text 2">
          <a:extLst>
            <a:ext uri="{FF2B5EF4-FFF2-40B4-BE49-F238E27FC236}">
              <a16:creationId xmlns:a16="http://schemas.microsoft.com/office/drawing/2014/main" id="{00000000-0008-0000-0100-00001D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66" name="Text 4">
          <a:extLst>
            <a:ext uri="{FF2B5EF4-FFF2-40B4-BE49-F238E27FC236}">
              <a16:creationId xmlns:a16="http://schemas.microsoft.com/office/drawing/2014/main" id="{00000000-0008-0000-0100-00001E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67" name="Text 2">
          <a:extLst>
            <a:ext uri="{FF2B5EF4-FFF2-40B4-BE49-F238E27FC236}">
              <a16:creationId xmlns:a16="http://schemas.microsoft.com/office/drawing/2014/main" id="{00000000-0008-0000-0100-00001F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568" name="Text 4">
          <a:extLst>
            <a:ext uri="{FF2B5EF4-FFF2-40B4-BE49-F238E27FC236}">
              <a16:creationId xmlns:a16="http://schemas.microsoft.com/office/drawing/2014/main" id="{00000000-0008-0000-0100-00002006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69" name="Text 2">
          <a:extLst>
            <a:ext uri="{FF2B5EF4-FFF2-40B4-BE49-F238E27FC236}">
              <a16:creationId xmlns:a16="http://schemas.microsoft.com/office/drawing/2014/main" id="{00000000-0008-0000-0100-000021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70" name="Text 4">
          <a:extLst>
            <a:ext uri="{FF2B5EF4-FFF2-40B4-BE49-F238E27FC236}">
              <a16:creationId xmlns:a16="http://schemas.microsoft.com/office/drawing/2014/main" id="{00000000-0008-0000-0100-000022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71" name="Text 2">
          <a:extLst>
            <a:ext uri="{FF2B5EF4-FFF2-40B4-BE49-F238E27FC236}">
              <a16:creationId xmlns:a16="http://schemas.microsoft.com/office/drawing/2014/main" id="{00000000-0008-0000-0100-000023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572" name="Text 4">
          <a:extLst>
            <a:ext uri="{FF2B5EF4-FFF2-40B4-BE49-F238E27FC236}">
              <a16:creationId xmlns:a16="http://schemas.microsoft.com/office/drawing/2014/main" id="{00000000-0008-0000-0100-00002406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893" name="Text 2">
          <a:extLst>
            <a:ext uri="{FF2B5EF4-FFF2-40B4-BE49-F238E27FC236}">
              <a16:creationId xmlns:a16="http://schemas.microsoft.com/office/drawing/2014/main" id="{00000000-0008-0000-0100-000065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894" name="Text 4">
          <a:extLst>
            <a:ext uri="{FF2B5EF4-FFF2-40B4-BE49-F238E27FC236}">
              <a16:creationId xmlns:a16="http://schemas.microsoft.com/office/drawing/2014/main" id="{00000000-0008-0000-0100-000066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895" name="Text 2">
          <a:extLst>
            <a:ext uri="{FF2B5EF4-FFF2-40B4-BE49-F238E27FC236}">
              <a16:creationId xmlns:a16="http://schemas.microsoft.com/office/drawing/2014/main" id="{00000000-0008-0000-0100-000067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896" name="Text 4">
          <a:extLst>
            <a:ext uri="{FF2B5EF4-FFF2-40B4-BE49-F238E27FC236}">
              <a16:creationId xmlns:a16="http://schemas.microsoft.com/office/drawing/2014/main" id="{00000000-0008-0000-0100-000068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897" name="Text 2">
          <a:extLst>
            <a:ext uri="{FF2B5EF4-FFF2-40B4-BE49-F238E27FC236}">
              <a16:creationId xmlns:a16="http://schemas.microsoft.com/office/drawing/2014/main" id="{00000000-0008-0000-0100-000069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898" name="Text 4">
          <a:extLst>
            <a:ext uri="{FF2B5EF4-FFF2-40B4-BE49-F238E27FC236}">
              <a16:creationId xmlns:a16="http://schemas.microsoft.com/office/drawing/2014/main" id="{00000000-0008-0000-0100-00006A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899" name="Text 2">
          <a:extLst>
            <a:ext uri="{FF2B5EF4-FFF2-40B4-BE49-F238E27FC236}">
              <a16:creationId xmlns:a16="http://schemas.microsoft.com/office/drawing/2014/main" id="{00000000-0008-0000-0100-00006B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00" name="Text 4">
          <a:extLst>
            <a:ext uri="{FF2B5EF4-FFF2-40B4-BE49-F238E27FC236}">
              <a16:creationId xmlns:a16="http://schemas.microsoft.com/office/drawing/2014/main" id="{00000000-0008-0000-0100-00006C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01" name="Text 2">
          <a:extLst>
            <a:ext uri="{FF2B5EF4-FFF2-40B4-BE49-F238E27FC236}">
              <a16:creationId xmlns:a16="http://schemas.microsoft.com/office/drawing/2014/main" id="{00000000-0008-0000-0100-00006D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02" name="Text 4">
          <a:extLst>
            <a:ext uri="{FF2B5EF4-FFF2-40B4-BE49-F238E27FC236}">
              <a16:creationId xmlns:a16="http://schemas.microsoft.com/office/drawing/2014/main" id="{00000000-0008-0000-0100-00006E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03" name="Text 2">
          <a:extLst>
            <a:ext uri="{FF2B5EF4-FFF2-40B4-BE49-F238E27FC236}">
              <a16:creationId xmlns:a16="http://schemas.microsoft.com/office/drawing/2014/main" id="{00000000-0008-0000-0100-00006F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04" name="Text 4">
          <a:extLst>
            <a:ext uri="{FF2B5EF4-FFF2-40B4-BE49-F238E27FC236}">
              <a16:creationId xmlns:a16="http://schemas.microsoft.com/office/drawing/2014/main" id="{00000000-0008-0000-0100-000070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05" name="Text 2">
          <a:extLst>
            <a:ext uri="{FF2B5EF4-FFF2-40B4-BE49-F238E27FC236}">
              <a16:creationId xmlns:a16="http://schemas.microsoft.com/office/drawing/2014/main" id="{00000000-0008-0000-0100-000071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06" name="Text 4">
          <a:extLst>
            <a:ext uri="{FF2B5EF4-FFF2-40B4-BE49-F238E27FC236}">
              <a16:creationId xmlns:a16="http://schemas.microsoft.com/office/drawing/2014/main" id="{00000000-0008-0000-0100-000072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07" name="Text 2">
          <a:extLst>
            <a:ext uri="{FF2B5EF4-FFF2-40B4-BE49-F238E27FC236}">
              <a16:creationId xmlns:a16="http://schemas.microsoft.com/office/drawing/2014/main" id="{00000000-0008-0000-0100-000073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08" name="Text 4">
          <a:extLst>
            <a:ext uri="{FF2B5EF4-FFF2-40B4-BE49-F238E27FC236}">
              <a16:creationId xmlns:a16="http://schemas.microsoft.com/office/drawing/2014/main" id="{00000000-0008-0000-0100-000074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09" name="Text 2">
          <a:extLst>
            <a:ext uri="{FF2B5EF4-FFF2-40B4-BE49-F238E27FC236}">
              <a16:creationId xmlns:a16="http://schemas.microsoft.com/office/drawing/2014/main" id="{00000000-0008-0000-0100-000075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10" name="Text 4">
          <a:extLst>
            <a:ext uri="{FF2B5EF4-FFF2-40B4-BE49-F238E27FC236}">
              <a16:creationId xmlns:a16="http://schemas.microsoft.com/office/drawing/2014/main" id="{00000000-0008-0000-0100-000076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11" name="Text 2">
          <a:extLst>
            <a:ext uri="{FF2B5EF4-FFF2-40B4-BE49-F238E27FC236}">
              <a16:creationId xmlns:a16="http://schemas.microsoft.com/office/drawing/2014/main" id="{00000000-0008-0000-0100-000077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285</xdr:row>
      <xdr:rowOff>0</xdr:rowOff>
    </xdr:from>
    <xdr:to>
      <xdr:col>340</xdr:col>
      <xdr:colOff>0</xdr:colOff>
      <xdr:row>285</xdr:row>
      <xdr:rowOff>0</xdr:rowOff>
    </xdr:to>
    <xdr:sp macro="" textlink="">
      <xdr:nvSpPr>
        <xdr:cNvPr id="1912" name="Text 4">
          <a:extLst>
            <a:ext uri="{FF2B5EF4-FFF2-40B4-BE49-F238E27FC236}">
              <a16:creationId xmlns:a16="http://schemas.microsoft.com/office/drawing/2014/main" id="{00000000-0008-0000-0100-000078070000}"/>
            </a:ext>
          </a:extLst>
        </xdr:cNvPr>
        <xdr:cNvSpPr txBox="1">
          <a:spLocks noChangeArrowheads="1"/>
        </xdr:cNvSpPr>
      </xdr:nvSpPr>
      <xdr:spPr bwMode="auto">
        <a:xfrm>
          <a:off x="381038100" y="297275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13" name="Text 2">
          <a:extLst>
            <a:ext uri="{FF2B5EF4-FFF2-40B4-BE49-F238E27FC236}">
              <a16:creationId xmlns:a16="http://schemas.microsoft.com/office/drawing/2014/main" id="{00000000-0008-0000-0100-000079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14" name="Text 4">
          <a:extLst>
            <a:ext uri="{FF2B5EF4-FFF2-40B4-BE49-F238E27FC236}">
              <a16:creationId xmlns:a16="http://schemas.microsoft.com/office/drawing/2014/main" id="{00000000-0008-0000-0100-00007A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15" name="Text 2">
          <a:extLst>
            <a:ext uri="{FF2B5EF4-FFF2-40B4-BE49-F238E27FC236}">
              <a16:creationId xmlns:a16="http://schemas.microsoft.com/office/drawing/2014/main" id="{00000000-0008-0000-0100-00007B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297</xdr:row>
      <xdr:rowOff>0</xdr:rowOff>
    </xdr:from>
    <xdr:to>
      <xdr:col>340</xdr:col>
      <xdr:colOff>0</xdr:colOff>
      <xdr:row>297</xdr:row>
      <xdr:rowOff>0</xdr:rowOff>
    </xdr:to>
    <xdr:sp macro="" textlink="">
      <xdr:nvSpPr>
        <xdr:cNvPr id="1916" name="Text 4">
          <a:extLst>
            <a:ext uri="{FF2B5EF4-FFF2-40B4-BE49-F238E27FC236}">
              <a16:creationId xmlns:a16="http://schemas.microsoft.com/office/drawing/2014/main" id="{00000000-0008-0000-0100-00007C070000}"/>
            </a:ext>
          </a:extLst>
        </xdr:cNvPr>
        <xdr:cNvSpPr txBox="1">
          <a:spLocks noChangeArrowheads="1"/>
        </xdr:cNvSpPr>
      </xdr:nvSpPr>
      <xdr:spPr bwMode="auto">
        <a:xfrm>
          <a:off x="381038100" y="32585025"/>
          <a:ext cx="11049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 editAs="oneCell">
    <xdr:from>
      <xdr:col>332</xdr:col>
      <xdr:colOff>0</xdr:colOff>
      <xdr:row>364</xdr:row>
      <xdr:rowOff>0</xdr:rowOff>
    </xdr:from>
    <xdr:to>
      <xdr:col>338</xdr:col>
      <xdr:colOff>28022</xdr:colOff>
      <xdr:row>375</xdr:row>
      <xdr:rowOff>37484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00000000-0008-0000-01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151400" y="71399400"/>
          <a:ext cx="5481436" cy="3241969"/>
        </a:xfrm>
        <a:prstGeom prst="rect">
          <a:avLst/>
        </a:prstGeom>
      </xdr:spPr>
    </xdr:pic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62" name="Text 2">
          <a:extLst>
            <a:ext uri="{FF2B5EF4-FFF2-40B4-BE49-F238E27FC236}">
              <a16:creationId xmlns:a16="http://schemas.microsoft.com/office/drawing/2014/main" id="{00000000-0008-0000-0100-0000D6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63" name="Text 4">
          <a:extLst>
            <a:ext uri="{FF2B5EF4-FFF2-40B4-BE49-F238E27FC236}">
              <a16:creationId xmlns:a16="http://schemas.microsoft.com/office/drawing/2014/main" id="{00000000-0008-0000-0100-0000D7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64" name="Text 2">
          <a:extLst>
            <a:ext uri="{FF2B5EF4-FFF2-40B4-BE49-F238E27FC236}">
              <a16:creationId xmlns:a16="http://schemas.microsoft.com/office/drawing/2014/main" id="{00000000-0008-0000-0100-0000D8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65" name="Text 4">
          <a:extLst>
            <a:ext uri="{FF2B5EF4-FFF2-40B4-BE49-F238E27FC236}">
              <a16:creationId xmlns:a16="http://schemas.microsoft.com/office/drawing/2014/main" id="{00000000-0008-0000-0100-0000D9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66" name="Text 2">
          <a:extLst>
            <a:ext uri="{FF2B5EF4-FFF2-40B4-BE49-F238E27FC236}">
              <a16:creationId xmlns:a16="http://schemas.microsoft.com/office/drawing/2014/main" id="{00000000-0008-0000-0100-0000DA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67" name="Text 4">
          <a:extLst>
            <a:ext uri="{FF2B5EF4-FFF2-40B4-BE49-F238E27FC236}">
              <a16:creationId xmlns:a16="http://schemas.microsoft.com/office/drawing/2014/main" id="{00000000-0008-0000-0100-0000DB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68" name="Text 2">
          <a:extLst>
            <a:ext uri="{FF2B5EF4-FFF2-40B4-BE49-F238E27FC236}">
              <a16:creationId xmlns:a16="http://schemas.microsoft.com/office/drawing/2014/main" id="{00000000-0008-0000-0100-0000DC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69" name="Text 4">
          <a:extLst>
            <a:ext uri="{FF2B5EF4-FFF2-40B4-BE49-F238E27FC236}">
              <a16:creationId xmlns:a16="http://schemas.microsoft.com/office/drawing/2014/main" id="{00000000-0008-0000-0100-0000DD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0" name="Text 2">
          <a:extLst>
            <a:ext uri="{FF2B5EF4-FFF2-40B4-BE49-F238E27FC236}">
              <a16:creationId xmlns:a16="http://schemas.microsoft.com/office/drawing/2014/main" id="{00000000-0008-0000-0100-0000DE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1" name="Text 4">
          <a:extLst>
            <a:ext uri="{FF2B5EF4-FFF2-40B4-BE49-F238E27FC236}">
              <a16:creationId xmlns:a16="http://schemas.microsoft.com/office/drawing/2014/main" id="{00000000-0008-0000-0100-0000DF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2" name="Text 2">
          <a:extLst>
            <a:ext uri="{FF2B5EF4-FFF2-40B4-BE49-F238E27FC236}">
              <a16:creationId xmlns:a16="http://schemas.microsoft.com/office/drawing/2014/main" id="{00000000-0008-0000-0100-0000E0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3" name="Text 4">
          <a:extLst>
            <a:ext uri="{FF2B5EF4-FFF2-40B4-BE49-F238E27FC236}">
              <a16:creationId xmlns:a16="http://schemas.microsoft.com/office/drawing/2014/main" id="{00000000-0008-0000-0100-0000E1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74" name="Text 2">
          <a:extLst>
            <a:ext uri="{FF2B5EF4-FFF2-40B4-BE49-F238E27FC236}">
              <a16:creationId xmlns:a16="http://schemas.microsoft.com/office/drawing/2014/main" id="{00000000-0008-0000-0100-0000E2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75" name="Text 4">
          <a:extLst>
            <a:ext uri="{FF2B5EF4-FFF2-40B4-BE49-F238E27FC236}">
              <a16:creationId xmlns:a16="http://schemas.microsoft.com/office/drawing/2014/main" id="{00000000-0008-0000-0100-0000E3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76" name="Text 2">
          <a:extLst>
            <a:ext uri="{FF2B5EF4-FFF2-40B4-BE49-F238E27FC236}">
              <a16:creationId xmlns:a16="http://schemas.microsoft.com/office/drawing/2014/main" id="{00000000-0008-0000-0100-0000E4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77" name="Text 4">
          <a:extLst>
            <a:ext uri="{FF2B5EF4-FFF2-40B4-BE49-F238E27FC236}">
              <a16:creationId xmlns:a16="http://schemas.microsoft.com/office/drawing/2014/main" id="{00000000-0008-0000-0100-0000E5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8" name="Text 2">
          <a:extLst>
            <a:ext uri="{FF2B5EF4-FFF2-40B4-BE49-F238E27FC236}">
              <a16:creationId xmlns:a16="http://schemas.microsoft.com/office/drawing/2014/main" id="{00000000-0008-0000-0100-0000E6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79" name="Text 4">
          <a:extLst>
            <a:ext uri="{FF2B5EF4-FFF2-40B4-BE49-F238E27FC236}">
              <a16:creationId xmlns:a16="http://schemas.microsoft.com/office/drawing/2014/main" id="{00000000-0008-0000-0100-0000E7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80" name="Text 2">
          <a:extLst>
            <a:ext uri="{FF2B5EF4-FFF2-40B4-BE49-F238E27FC236}">
              <a16:creationId xmlns:a16="http://schemas.microsoft.com/office/drawing/2014/main" id="{00000000-0008-0000-0100-0000E8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281" name="Text 4">
          <a:extLst>
            <a:ext uri="{FF2B5EF4-FFF2-40B4-BE49-F238E27FC236}">
              <a16:creationId xmlns:a16="http://schemas.microsoft.com/office/drawing/2014/main" id="{00000000-0008-0000-0100-0000E908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82" name="Text 2">
          <a:extLst>
            <a:ext uri="{FF2B5EF4-FFF2-40B4-BE49-F238E27FC236}">
              <a16:creationId xmlns:a16="http://schemas.microsoft.com/office/drawing/2014/main" id="{00000000-0008-0000-0100-0000EA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83" name="Text 4">
          <a:extLst>
            <a:ext uri="{FF2B5EF4-FFF2-40B4-BE49-F238E27FC236}">
              <a16:creationId xmlns:a16="http://schemas.microsoft.com/office/drawing/2014/main" id="{00000000-0008-0000-0100-0000EB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84" name="Text 2">
          <a:extLst>
            <a:ext uri="{FF2B5EF4-FFF2-40B4-BE49-F238E27FC236}">
              <a16:creationId xmlns:a16="http://schemas.microsoft.com/office/drawing/2014/main" id="{00000000-0008-0000-0100-0000EC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285" name="Text 4">
          <a:extLst>
            <a:ext uri="{FF2B5EF4-FFF2-40B4-BE49-F238E27FC236}">
              <a16:creationId xmlns:a16="http://schemas.microsoft.com/office/drawing/2014/main" id="{00000000-0008-0000-0100-0000ED08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66" name="Text 2">
          <a:extLst>
            <a:ext uri="{FF2B5EF4-FFF2-40B4-BE49-F238E27FC236}">
              <a16:creationId xmlns:a16="http://schemas.microsoft.com/office/drawing/2014/main" id="{00000000-0008-0000-0100-00003E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67" name="Text 4">
          <a:extLst>
            <a:ext uri="{FF2B5EF4-FFF2-40B4-BE49-F238E27FC236}">
              <a16:creationId xmlns:a16="http://schemas.microsoft.com/office/drawing/2014/main" id="{00000000-0008-0000-0100-00003F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68" name="Text 2">
          <a:extLst>
            <a:ext uri="{FF2B5EF4-FFF2-40B4-BE49-F238E27FC236}">
              <a16:creationId xmlns:a16="http://schemas.microsoft.com/office/drawing/2014/main" id="{00000000-0008-0000-0100-000040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69" name="Text 4">
          <a:extLst>
            <a:ext uri="{FF2B5EF4-FFF2-40B4-BE49-F238E27FC236}">
              <a16:creationId xmlns:a16="http://schemas.microsoft.com/office/drawing/2014/main" id="{00000000-0008-0000-0100-000041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0" name="Text 2">
          <a:extLst>
            <a:ext uri="{FF2B5EF4-FFF2-40B4-BE49-F238E27FC236}">
              <a16:creationId xmlns:a16="http://schemas.microsoft.com/office/drawing/2014/main" id="{00000000-0008-0000-0100-000042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1" name="Text 4">
          <a:extLst>
            <a:ext uri="{FF2B5EF4-FFF2-40B4-BE49-F238E27FC236}">
              <a16:creationId xmlns:a16="http://schemas.microsoft.com/office/drawing/2014/main" id="{00000000-0008-0000-0100-000043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2" name="Text 2">
          <a:extLst>
            <a:ext uri="{FF2B5EF4-FFF2-40B4-BE49-F238E27FC236}">
              <a16:creationId xmlns:a16="http://schemas.microsoft.com/office/drawing/2014/main" id="{00000000-0008-0000-0100-000044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3" name="Text 4">
          <a:extLst>
            <a:ext uri="{FF2B5EF4-FFF2-40B4-BE49-F238E27FC236}">
              <a16:creationId xmlns:a16="http://schemas.microsoft.com/office/drawing/2014/main" id="{00000000-0008-0000-0100-000045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74" name="Text 2">
          <a:extLst>
            <a:ext uri="{FF2B5EF4-FFF2-40B4-BE49-F238E27FC236}">
              <a16:creationId xmlns:a16="http://schemas.microsoft.com/office/drawing/2014/main" id="{00000000-0008-0000-0100-000046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75" name="Text 4">
          <a:extLst>
            <a:ext uri="{FF2B5EF4-FFF2-40B4-BE49-F238E27FC236}">
              <a16:creationId xmlns:a16="http://schemas.microsoft.com/office/drawing/2014/main" id="{00000000-0008-0000-0100-000047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76" name="Text 2">
          <a:extLst>
            <a:ext uri="{FF2B5EF4-FFF2-40B4-BE49-F238E27FC236}">
              <a16:creationId xmlns:a16="http://schemas.microsoft.com/office/drawing/2014/main" id="{00000000-0008-0000-0100-000048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77" name="Text 4">
          <a:extLst>
            <a:ext uri="{FF2B5EF4-FFF2-40B4-BE49-F238E27FC236}">
              <a16:creationId xmlns:a16="http://schemas.microsoft.com/office/drawing/2014/main" id="{00000000-0008-0000-0100-000049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8" name="Text 2">
          <a:extLst>
            <a:ext uri="{FF2B5EF4-FFF2-40B4-BE49-F238E27FC236}">
              <a16:creationId xmlns:a16="http://schemas.microsoft.com/office/drawing/2014/main" id="{00000000-0008-0000-0100-00004A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79" name="Text 4">
          <a:extLst>
            <a:ext uri="{FF2B5EF4-FFF2-40B4-BE49-F238E27FC236}">
              <a16:creationId xmlns:a16="http://schemas.microsoft.com/office/drawing/2014/main" id="{00000000-0008-0000-0100-00004B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0" name="Text 2">
          <a:extLst>
            <a:ext uri="{FF2B5EF4-FFF2-40B4-BE49-F238E27FC236}">
              <a16:creationId xmlns:a16="http://schemas.microsoft.com/office/drawing/2014/main" id="{00000000-0008-0000-0100-00004C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1" name="Text 4">
          <a:extLst>
            <a:ext uri="{FF2B5EF4-FFF2-40B4-BE49-F238E27FC236}">
              <a16:creationId xmlns:a16="http://schemas.microsoft.com/office/drawing/2014/main" id="{00000000-0008-0000-0100-00004D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82" name="Text 2">
          <a:extLst>
            <a:ext uri="{FF2B5EF4-FFF2-40B4-BE49-F238E27FC236}">
              <a16:creationId xmlns:a16="http://schemas.microsoft.com/office/drawing/2014/main" id="{00000000-0008-0000-0100-00004E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83" name="Text 4">
          <a:extLst>
            <a:ext uri="{FF2B5EF4-FFF2-40B4-BE49-F238E27FC236}">
              <a16:creationId xmlns:a16="http://schemas.microsoft.com/office/drawing/2014/main" id="{00000000-0008-0000-0100-00004F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84" name="Text 2">
          <a:extLst>
            <a:ext uri="{FF2B5EF4-FFF2-40B4-BE49-F238E27FC236}">
              <a16:creationId xmlns:a16="http://schemas.microsoft.com/office/drawing/2014/main" id="{00000000-0008-0000-0100-000050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385" name="Text 4">
          <a:extLst>
            <a:ext uri="{FF2B5EF4-FFF2-40B4-BE49-F238E27FC236}">
              <a16:creationId xmlns:a16="http://schemas.microsoft.com/office/drawing/2014/main" id="{00000000-0008-0000-0100-000051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6" name="Text 2">
          <a:extLst>
            <a:ext uri="{FF2B5EF4-FFF2-40B4-BE49-F238E27FC236}">
              <a16:creationId xmlns:a16="http://schemas.microsoft.com/office/drawing/2014/main" id="{00000000-0008-0000-0100-000052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7" name="Text 4">
          <a:extLst>
            <a:ext uri="{FF2B5EF4-FFF2-40B4-BE49-F238E27FC236}">
              <a16:creationId xmlns:a16="http://schemas.microsoft.com/office/drawing/2014/main" id="{00000000-0008-0000-0100-000053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8" name="Text 2">
          <a:extLst>
            <a:ext uri="{FF2B5EF4-FFF2-40B4-BE49-F238E27FC236}">
              <a16:creationId xmlns:a16="http://schemas.microsoft.com/office/drawing/2014/main" id="{00000000-0008-0000-0100-000054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389" name="Text 4">
          <a:extLst>
            <a:ext uri="{FF2B5EF4-FFF2-40B4-BE49-F238E27FC236}">
              <a16:creationId xmlns:a16="http://schemas.microsoft.com/office/drawing/2014/main" id="{00000000-0008-0000-0100-000055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0" name="Text 2">
          <a:extLst>
            <a:ext uri="{FF2B5EF4-FFF2-40B4-BE49-F238E27FC236}">
              <a16:creationId xmlns:a16="http://schemas.microsoft.com/office/drawing/2014/main" id="{00000000-0008-0000-0100-0000A6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1" name="Text 4">
          <a:extLst>
            <a:ext uri="{FF2B5EF4-FFF2-40B4-BE49-F238E27FC236}">
              <a16:creationId xmlns:a16="http://schemas.microsoft.com/office/drawing/2014/main" id="{00000000-0008-0000-0100-0000A7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2" name="Text 2">
          <a:extLst>
            <a:ext uri="{FF2B5EF4-FFF2-40B4-BE49-F238E27FC236}">
              <a16:creationId xmlns:a16="http://schemas.microsoft.com/office/drawing/2014/main" id="{00000000-0008-0000-0100-0000A8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3" name="Text 4">
          <a:extLst>
            <a:ext uri="{FF2B5EF4-FFF2-40B4-BE49-F238E27FC236}">
              <a16:creationId xmlns:a16="http://schemas.microsoft.com/office/drawing/2014/main" id="{00000000-0008-0000-0100-0000A9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74" name="Text 2">
          <a:extLst>
            <a:ext uri="{FF2B5EF4-FFF2-40B4-BE49-F238E27FC236}">
              <a16:creationId xmlns:a16="http://schemas.microsoft.com/office/drawing/2014/main" id="{00000000-0008-0000-0100-0000AA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75" name="Text 4">
          <a:extLst>
            <a:ext uri="{FF2B5EF4-FFF2-40B4-BE49-F238E27FC236}">
              <a16:creationId xmlns:a16="http://schemas.microsoft.com/office/drawing/2014/main" id="{00000000-0008-0000-0100-0000AB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76" name="Text 2">
          <a:extLst>
            <a:ext uri="{FF2B5EF4-FFF2-40B4-BE49-F238E27FC236}">
              <a16:creationId xmlns:a16="http://schemas.microsoft.com/office/drawing/2014/main" id="{00000000-0008-0000-0100-0000AC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77" name="Text 4">
          <a:extLst>
            <a:ext uri="{FF2B5EF4-FFF2-40B4-BE49-F238E27FC236}">
              <a16:creationId xmlns:a16="http://schemas.microsoft.com/office/drawing/2014/main" id="{00000000-0008-0000-0100-0000AD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8" name="Text 2">
          <a:extLst>
            <a:ext uri="{FF2B5EF4-FFF2-40B4-BE49-F238E27FC236}">
              <a16:creationId xmlns:a16="http://schemas.microsoft.com/office/drawing/2014/main" id="{00000000-0008-0000-0100-0000AE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79" name="Text 4">
          <a:extLst>
            <a:ext uri="{FF2B5EF4-FFF2-40B4-BE49-F238E27FC236}">
              <a16:creationId xmlns:a16="http://schemas.microsoft.com/office/drawing/2014/main" id="{00000000-0008-0000-0100-0000AF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0" name="Text 2">
          <a:extLst>
            <a:ext uri="{FF2B5EF4-FFF2-40B4-BE49-F238E27FC236}">
              <a16:creationId xmlns:a16="http://schemas.microsoft.com/office/drawing/2014/main" id="{00000000-0008-0000-0100-0000B0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1" name="Text 4">
          <a:extLst>
            <a:ext uri="{FF2B5EF4-FFF2-40B4-BE49-F238E27FC236}">
              <a16:creationId xmlns:a16="http://schemas.microsoft.com/office/drawing/2014/main" id="{00000000-0008-0000-0100-0000B1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82" name="Text 2">
          <a:extLst>
            <a:ext uri="{FF2B5EF4-FFF2-40B4-BE49-F238E27FC236}">
              <a16:creationId xmlns:a16="http://schemas.microsoft.com/office/drawing/2014/main" id="{00000000-0008-0000-0100-0000B2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83" name="Text 4">
          <a:extLst>
            <a:ext uri="{FF2B5EF4-FFF2-40B4-BE49-F238E27FC236}">
              <a16:creationId xmlns:a16="http://schemas.microsoft.com/office/drawing/2014/main" id="{00000000-0008-0000-0100-0000B3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84" name="Text 2">
          <a:extLst>
            <a:ext uri="{FF2B5EF4-FFF2-40B4-BE49-F238E27FC236}">
              <a16:creationId xmlns:a16="http://schemas.microsoft.com/office/drawing/2014/main" id="{00000000-0008-0000-0100-0000B4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85" name="Text 4">
          <a:extLst>
            <a:ext uri="{FF2B5EF4-FFF2-40B4-BE49-F238E27FC236}">
              <a16:creationId xmlns:a16="http://schemas.microsoft.com/office/drawing/2014/main" id="{00000000-0008-0000-0100-0000B5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6" name="Text 2">
          <a:extLst>
            <a:ext uri="{FF2B5EF4-FFF2-40B4-BE49-F238E27FC236}">
              <a16:creationId xmlns:a16="http://schemas.microsoft.com/office/drawing/2014/main" id="{00000000-0008-0000-0100-0000B6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7" name="Text 4">
          <a:extLst>
            <a:ext uri="{FF2B5EF4-FFF2-40B4-BE49-F238E27FC236}">
              <a16:creationId xmlns:a16="http://schemas.microsoft.com/office/drawing/2014/main" id="{00000000-0008-0000-0100-0000B7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8" name="Text 2">
          <a:extLst>
            <a:ext uri="{FF2B5EF4-FFF2-40B4-BE49-F238E27FC236}">
              <a16:creationId xmlns:a16="http://schemas.microsoft.com/office/drawing/2014/main" id="{00000000-0008-0000-0100-0000B8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103</xdr:row>
      <xdr:rowOff>0</xdr:rowOff>
    </xdr:from>
    <xdr:to>
      <xdr:col>340</xdr:col>
      <xdr:colOff>0</xdr:colOff>
      <xdr:row>103</xdr:row>
      <xdr:rowOff>0</xdr:rowOff>
    </xdr:to>
    <xdr:sp macro="" textlink="">
      <xdr:nvSpPr>
        <xdr:cNvPr id="2489" name="Text 4">
          <a:extLst>
            <a:ext uri="{FF2B5EF4-FFF2-40B4-BE49-F238E27FC236}">
              <a16:creationId xmlns:a16="http://schemas.microsoft.com/office/drawing/2014/main" id="{00000000-0008-0000-0100-0000B9090000}"/>
            </a:ext>
          </a:extLst>
        </xdr:cNvPr>
        <xdr:cNvSpPr txBox="1">
          <a:spLocks noChangeArrowheads="1"/>
        </xdr:cNvSpPr>
      </xdr:nvSpPr>
      <xdr:spPr bwMode="auto">
        <a:xfrm>
          <a:off x="345519375" y="35433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90" name="Text 2">
          <a:extLst>
            <a:ext uri="{FF2B5EF4-FFF2-40B4-BE49-F238E27FC236}">
              <a16:creationId xmlns:a16="http://schemas.microsoft.com/office/drawing/2014/main" id="{00000000-0008-0000-0100-0000BA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91" name="Text 4">
          <a:extLst>
            <a:ext uri="{FF2B5EF4-FFF2-40B4-BE49-F238E27FC236}">
              <a16:creationId xmlns:a16="http://schemas.microsoft.com/office/drawing/2014/main" id="{00000000-0008-0000-0100-0000BB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92" name="Text 2">
          <a:extLst>
            <a:ext uri="{FF2B5EF4-FFF2-40B4-BE49-F238E27FC236}">
              <a16:creationId xmlns:a16="http://schemas.microsoft.com/office/drawing/2014/main" id="{00000000-0008-0000-0100-0000BC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115</xdr:row>
      <xdr:rowOff>0</xdr:rowOff>
    </xdr:from>
    <xdr:to>
      <xdr:col>340</xdr:col>
      <xdr:colOff>0</xdr:colOff>
      <xdr:row>115</xdr:row>
      <xdr:rowOff>0</xdr:rowOff>
    </xdr:to>
    <xdr:sp macro="" textlink="">
      <xdr:nvSpPr>
        <xdr:cNvPr id="2493" name="Text 4">
          <a:extLst>
            <a:ext uri="{FF2B5EF4-FFF2-40B4-BE49-F238E27FC236}">
              <a16:creationId xmlns:a16="http://schemas.microsoft.com/office/drawing/2014/main" id="{00000000-0008-0000-0100-0000BD090000}"/>
            </a:ext>
          </a:extLst>
        </xdr:cNvPr>
        <xdr:cNvSpPr txBox="1">
          <a:spLocks noChangeArrowheads="1"/>
        </xdr:cNvSpPr>
      </xdr:nvSpPr>
      <xdr:spPr bwMode="auto">
        <a:xfrm>
          <a:off x="345519375" y="7086600"/>
          <a:ext cx="10001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0" name="Text 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1" name="Text 2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2" name="Text 4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3" name="Text 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4" name="Text 4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5" name="Text 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6" name="Text 4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7" name="Text 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8" name="Text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9" name="Text 2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20" name="Text 4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1" name="Text 2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2" name="Text 4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3" name="Text 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4" name="Text 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25" name="Text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0" name="Text 2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1" name="Text 4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2" name="Text 2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3" name="Text 4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4" name="Text 2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5" name="Text 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6" name="Text 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7" name="Text 4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8" name="Text 2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9" name="Text 4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100" name="Text 2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101" name="Text 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2" name="Text 2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3" name="Text 4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4" name="Text 2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5" name="Text 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38" name="Text 2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39" name="Text 4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40" name="Text 2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41" name="Text 4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2" name="Text 2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3" name="Text 4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4" name="Text 2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5" name="Text 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6" name="Text 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7" name="Text 4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8" name="Text 2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9" name="Text 4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0" name="Text 2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1" name="Text 4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2" name="Text 2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3" name="Text 4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4" name="Text 2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5" name="Text 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6" name="Text 2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7" name="Text 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58" name="Text 2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59" name="Text 4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0" name="Text 2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1" name="Text 4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2" name="Text 2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3" name="Text 4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4" name="Text 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5" name="Text 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6" name="Text 2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7" name="Text 4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8" name="Text 2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9" name="Text 4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0" name="Text 2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1" name="Text 4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2" name="Text 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3" name="Text 4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281</xdr:row>
      <xdr:rowOff>0</xdr:rowOff>
    </xdr:from>
    <xdr:to>
      <xdr:col>79</xdr:col>
      <xdr:colOff>0</xdr:colOff>
      <xdr:row>281</xdr:row>
      <xdr:rowOff>0</xdr:rowOff>
    </xdr:to>
    <xdr:sp macro="" textlink="">
      <xdr:nvSpPr>
        <xdr:cNvPr id="190" name="Text 2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296</xdr:row>
      <xdr:rowOff>0</xdr:rowOff>
    </xdr:from>
    <xdr:to>
      <xdr:col>79</xdr:col>
      <xdr:colOff>0</xdr:colOff>
      <xdr:row>296</xdr:row>
      <xdr:rowOff>0</xdr:rowOff>
    </xdr:to>
    <xdr:sp macro="" textlink="">
      <xdr:nvSpPr>
        <xdr:cNvPr id="191" name="Text 4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298</xdr:row>
      <xdr:rowOff>0</xdr:rowOff>
    </xdr:from>
    <xdr:to>
      <xdr:col>79</xdr:col>
      <xdr:colOff>0</xdr:colOff>
      <xdr:row>298</xdr:row>
      <xdr:rowOff>0</xdr:rowOff>
    </xdr:to>
    <xdr:sp macro="" textlink="">
      <xdr:nvSpPr>
        <xdr:cNvPr id="192" name="Text 2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314</xdr:row>
      <xdr:rowOff>0</xdr:rowOff>
    </xdr:from>
    <xdr:to>
      <xdr:col>79</xdr:col>
      <xdr:colOff>0</xdr:colOff>
      <xdr:row>314</xdr:row>
      <xdr:rowOff>0</xdr:rowOff>
    </xdr:to>
    <xdr:sp macro="" textlink="">
      <xdr:nvSpPr>
        <xdr:cNvPr id="193" name="Text 4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281</xdr:row>
      <xdr:rowOff>0</xdr:rowOff>
    </xdr:from>
    <xdr:to>
      <xdr:col>79</xdr:col>
      <xdr:colOff>0</xdr:colOff>
      <xdr:row>281</xdr:row>
      <xdr:rowOff>0</xdr:rowOff>
    </xdr:to>
    <xdr:sp macro="" textlink="">
      <xdr:nvSpPr>
        <xdr:cNvPr id="194" name="Text 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296</xdr:row>
      <xdr:rowOff>0</xdr:rowOff>
    </xdr:from>
    <xdr:to>
      <xdr:col>79</xdr:col>
      <xdr:colOff>0</xdr:colOff>
      <xdr:row>296</xdr:row>
      <xdr:rowOff>0</xdr:rowOff>
    </xdr:to>
    <xdr:sp macro="" textlink="">
      <xdr:nvSpPr>
        <xdr:cNvPr id="195" name="Text 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298</xdr:row>
      <xdr:rowOff>0</xdr:rowOff>
    </xdr:from>
    <xdr:to>
      <xdr:col>79</xdr:col>
      <xdr:colOff>0</xdr:colOff>
      <xdr:row>298</xdr:row>
      <xdr:rowOff>0</xdr:rowOff>
    </xdr:to>
    <xdr:sp macro="" textlink="">
      <xdr:nvSpPr>
        <xdr:cNvPr id="196" name="Text 2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314</xdr:row>
      <xdr:rowOff>0</xdr:rowOff>
    </xdr:from>
    <xdr:to>
      <xdr:col>79</xdr:col>
      <xdr:colOff>0</xdr:colOff>
      <xdr:row>314</xdr:row>
      <xdr:rowOff>0</xdr:rowOff>
    </xdr:to>
    <xdr:sp macro="" textlink="">
      <xdr:nvSpPr>
        <xdr:cNvPr id="197" name="Text 4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281</xdr:row>
      <xdr:rowOff>0</xdr:rowOff>
    </xdr:from>
    <xdr:to>
      <xdr:col>178</xdr:col>
      <xdr:colOff>0</xdr:colOff>
      <xdr:row>281</xdr:row>
      <xdr:rowOff>0</xdr:rowOff>
    </xdr:to>
    <xdr:sp macro="" textlink="">
      <xdr:nvSpPr>
        <xdr:cNvPr id="198" name="Text 2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13417867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296</xdr:row>
      <xdr:rowOff>0</xdr:rowOff>
    </xdr:from>
    <xdr:to>
      <xdr:col>178</xdr:col>
      <xdr:colOff>0</xdr:colOff>
      <xdr:row>296</xdr:row>
      <xdr:rowOff>0</xdr:rowOff>
    </xdr:to>
    <xdr:sp macro="" textlink="">
      <xdr:nvSpPr>
        <xdr:cNvPr id="199" name="Text 4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298</xdr:row>
      <xdr:rowOff>0</xdr:rowOff>
    </xdr:from>
    <xdr:to>
      <xdr:col>178</xdr:col>
      <xdr:colOff>0</xdr:colOff>
      <xdr:row>298</xdr:row>
      <xdr:rowOff>0</xdr:rowOff>
    </xdr:to>
    <xdr:sp macro="" textlink="">
      <xdr:nvSpPr>
        <xdr:cNvPr id="200" name="Text 2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314</xdr:row>
      <xdr:rowOff>0</xdr:rowOff>
    </xdr:from>
    <xdr:to>
      <xdr:col>178</xdr:col>
      <xdr:colOff>0</xdr:colOff>
      <xdr:row>314</xdr:row>
      <xdr:rowOff>0</xdr:rowOff>
    </xdr:to>
    <xdr:sp macro="" textlink="">
      <xdr:nvSpPr>
        <xdr:cNvPr id="201" name="Text 4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13417867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281</xdr:row>
      <xdr:rowOff>0</xdr:rowOff>
    </xdr:from>
    <xdr:to>
      <xdr:col>178</xdr:col>
      <xdr:colOff>0</xdr:colOff>
      <xdr:row>281</xdr:row>
      <xdr:rowOff>0</xdr:rowOff>
    </xdr:to>
    <xdr:sp macro="" textlink="">
      <xdr:nvSpPr>
        <xdr:cNvPr id="202" name="Text 2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13417867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296</xdr:row>
      <xdr:rowOff>0</xdr:rowOff>
    </xdr:from>
    <xdr:to>
      <xdr:col>178</xdr:col>
      <xdr:colOff>0</xdr:colOff>
      <xdr:row>296</xdr:row>
      <xdr:rowOff>0</xdr:rowOff>
    </xdr:to>
    <xdr:sp macro="" textlink="">
      <xdr:nvSpPr>
        <xdr:cNvPr id="203" name="Text 4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298</xdr:row>
      <xdr:rowOff>0</xdr:rowOff>
    </xdr:from>
    <xdr:to>
      <xdr:col>178</xdr:col>
      <xdr:colOff>0</xdr:colOff>
      <xdr:row>298</xdr:row>
      <xdr:rowOff>0</xdr:rowOff>
    </xdr:to>
    <xdr:sp macro="" textlink="">
      <xdr:nvSpPr>
        <xdr:cNvPr id="204" name="Text 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314</xdr:row>
      <xdr:rowOff>0</xdr:rowOff>
    </xdr:from>
    <xdr:to>
      <xdr:col>178</xdr:col>
      <xdr:colOff>0</xdr:colOff>
      <xdr:row>314</xdr:row>
      <xdr:rowOff>0</xdr:rowOff>
    </xdr:to>
    <xdr:sp macro="" textlink="">
      <xdr:nvSpPr>
        <xdr:cNvPr id="205" name="Text 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13417867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281</xdr:row>
      <xdr:rowOff>0</xdr:rowOff>
    </xdr:from>
    <xdr:to>
      <xdr:col>277</xdr:col>
      <xdr:colOff>0</xdr:colOff>
      <xdr:row>281</xdr:row>
      <xdr:rowOff>0</xdr:rowOff>
    </xdr:to>
    <xdr:sp macro="" textlink="">
      <xdr:nvSpPr>
        <xdr:cNvPr id="206" name="Text 2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20878800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296</xdr:row>
      <xdr:rowOff>0</xdr:rowOff>
    </xdr:from>
    <xdr:to>
      <xdr:col>277</xdr:col>
      <xdr:colOff>0</xdr:colOff>
      <xdr:row>296</xdr:row>
      <xdr:rowOff>0</xdr:rowOff>
    </xdr:to>
    <xdr:sp macro="" textlink="">
      <xdr:nvSpPr>
        <xdr:cNvPr id="207" name="Text 4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298</xdr:row>
      <xdr:rowOff>0</xdr:rowOff>
    </xdr:from>
    <xdr:to>
      <xdr:col>277</xdr:col>
      <xdr:colOff>0</xdr:colOff>
      <xdr:row>298</xdr:row>
      <xdr:rowOff>0</xdr:rowOff>
    </xdr:to>
    <xdr:sp macro="" textlink="">
      <xdr:nvSpPr>
        <xdr:cNvPr id="208" name="Text 2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314</xdr:row>
      <xdr:rowOff>0</xdr:rowOff>
    </xdr:from>
    <xdr:to>
      <xdr:col>277</xdr:col>
      <xdr:colOff>0</xdr:colOff>
      <xdr:row>314</xdr:row>
      <xdr:rowOff>0</xdr:rowOff>
    </xdr:to>
    <xdr:sp macro="" textlink="">
      <xdr:nvSpPr>
        <xdr:cNvPr id="209" name="Text 4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20878800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281</xdr:row>
      <xdr:rowOff>0</xdr:rowOff>
    </xdr:from>
    <xdr:to>
      <xdr:col>277</xdr:col>
      <xdr:colOff>0</xdr:colOff>
      <xdr:row>281</xdr:row>
      <xdr:rowOff>0</xdr:rowOff>
    </xdr:to>
    <xdr:sp macro="" textlink="">
      <xdr:nvSpPr>
        <xdr:cNvPr id="210" name="Text 2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20878800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296</xdr:row>
      <xdr:rowOff>0</xdr:rowOff>
    </xdr:from>
    <xdr:to>
      <xdr:col>277</xdr:col>
      <xdr:colOff>0</xdr:colOff>
      <xdr:row>296</xdr:row>
      <xdr:rowOff>0</xdr:rowOff>
    </xdr:to>
    <xdr:sp macro="" textlink="">
      <xdr:nvSpPr>
        <xdr:cNvPr id="211" name="Text 4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298</xdr:row>
      <xdr:rowOff>0</xdr:rowOff>
    </xdr:from>
    <xdr:to>
      <xdr:col>277</xdr:col>
      <xdr:colOff>0</xdr:colOff>
      <xdr:row>298</xdr:row>
      <xdr:rowOff>0</xdr:rowOff>
    </xdr:to>
    <xdr:sp macro="" textlink="">
      <xdr:nvSpPr>
        <xdr:cNvPr id="212" name="Text 2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314</xdr:row>
      <xdr:rowOff>0</xdr:rowOff>
    </xdr:from>
    <xdr:to>
      <xdr:col>277</xdr:col>
      <xdr:colOff>0</xdr:colOff>
      <xdr:row>314</xdr:row>
      <xdr:rowOff>0</xdr:rowOff>
    </xdr:to>
    <xdr:sp macro="" textlink="">
      <xdr:nvSpPr>
        <xdr:cNvPr id="213" name="Text 4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20878800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281</xdr:row>
      <xdr:rowOff>0</xdr:rowOff>
    </xdr:from>
    <xdr:to>
      <xdr:col>376</xdr:col>
      <xdr:colOff>0</xdr:colOff>
      <xdr:row>281</xdr:row>
      <xdr:rowOff>0</xdr:rowOff>
    </xdr:to>
    <xdr:sp macro="" textlink="">
      <xdr:nvSpPr>
        <xdr:cNvPr id="214" name="Text 2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28656915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296</xdr:row>
      <xdr:rowOff>0</xdr:rowOff>
    </xdr:from>
    <xdr:to>
      <xdr:col>376</xdr:col>
      <xdr:colOff>0</xdr:colOff>
      <xdr:row>296</xdr:row>
      <xdr:rowOff>0</xdr:rowOff>
    </xdr:to>
    <xdr:sp macro="" textlink="">
      <xdr:nvSpPr>
        <xdr:cNvPr id="215" name="Text 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298</xdr:row>
      <xdr:rowOff>0</xdr:rowOff>
    </xdr:from>
    <xdr:to>
      <xdr:col>376</xdr:col>
      <xdr:colOff>0</xdr:colOff>
      <xdr:row>298</xdr:row>
      <xdr:rowOff>0</xdr:rowOff>
    </xdr:to>
    <xdr:sp macro="" textlink="">
      <xdr:nvSpPr>
        <xdr:cNvPr id="216" name="Text 2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314</xdr:row>
      <xdr:rowOff>0</xdr:rowOff>
    </xdr:from>
    <xdr:to>
      <xdr:col>376</xdr:col>
      <xdr:colOff>0</xdr:colOff>
      <xdr:row>314</xdr:row>
      <xdr:rowOff>0</xdr:rowOff>
    </xdr:to>
    <xdr:sp macro="" textlink="">
      <xdr:nvSpPr>
        <xdr:cNvPr id="217" name="Text 4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28656915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281</xdr:row>
      <xdr:rowOff>0</xdr:rowOff>
    </xdr:from>
    <xdr:to>
      <xdr:col>376</xdr:col>
      <xdr:colOff>0</xdr:colOff>
      <xdr:row>281</xdr:row>
      <xdr:rowOff>0</xdr:rowOff>
    </xdr:to>
    <xdr:sp macro="" textlink="">
      <xdr:nvSpPr>
        <xdr:cNvPr id="218" name="Text 2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28656915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296</xdr:row>
      <xdr:rowOff>0</xdr:rowOff>
    </xdr:from>
    <xdr:to>
      <xdr:col>376</xdr:col>
      <xdr:colOff>0</xdr:colOff>
      <xdr:row>296</xdr:row>
      <xdr:rowOff>0</xdr:rowOff>
    </xdr:to>
    <xdr:sp macro="" textlink="">
      <xdr:nvSpPr>
        <xdr:cNvPr id="219" name="Text 4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298</xdr:row>
      <xdr:rowOff>0</xdr:rowOff>
    </xdr:from>
    <xdr:to>
      <xdr:col>376</xdr:col>
      <xdr:colOff>0</xdr:colOff>
      <xdr:row>298</xdr:row>
      <xdr:rowOff>0</xdr:rowOff>
    </xdr:to>
    <xdr:sp macro="" textlink="">
      <xdr:nvSpPr>
        <xdr:cNvPr id="220" name="Text 2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314</xdr:row>
      <xdr:rowOff>0</xdr:rowOff>
    </xdr:from>
    <xdr:to>
      <xdr:col>376</xdr:col>
      <xdr:colOff>0</xdr:colOff>
      <xdr:row>314</xdr:row>
      <xdr:rowOff>0</xdr:rowOff>
    </xdr:to>
    <xdr:sp macro="" textlink="">
      <xdr:nvSpPr>
        <xdr:cNvPr id="221" name="Text 4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28656915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0" name="Text 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1" name="Text 4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2" name="Text 2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3" name="Text 4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4" name="Text 2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5" name="Text 4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6" name="Text 2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7" name="Text 4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98" name="Text 4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99" name="Text 2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400" name="Text 4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1" name="Text 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2" name="Text 4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3" name="Text 2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4" name="Text 4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5" name="Text 2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6" name="Text 4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7" name="Text 2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8" name="Text 4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09" name="Text 2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0" name="Text 4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1" name="Text 2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2" name="Text 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413" name="Text 2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4" name="Text 2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5" name="Text 4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6" name="Text 2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7" name="Text 4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18" name="Text 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19" name="Text 4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0" name="Text 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1" name="Text 4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2" name="Text 2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3" name="Text 4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4" name="Text 2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5" name="Text 4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6" name="Text 2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7" name="Text 4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8" name="Text 2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9" name="Text 4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0" name="Text 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1" name="Text 4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2" name="Text 2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3" name="Text 4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4" name="Text 2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5" name="Text 4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6" name="Text 2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7" name="Text 4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8" name="Text 2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9" name="Text 4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0" name="Text 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1" name="Text 4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2" name="Text 2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3" name="Text 4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4" name="Text 2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5" name="Text 4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6" name="Text 2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7" name="Text 4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8" name="Text 2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9" name="Text 4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0" name="Text 2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1" name="Text 4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2" name="Text 2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3" name="Text 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4" name="Text 2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5" name="Text 4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6" name="Text 2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7" name="Text 4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58" name="Text 2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59" name="Text 4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60" name="Text 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61" name="Text 4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2" name="Text 2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3" name="Text 4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4" name="Text 2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5" name="Text 4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6" name="Text 2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7" name="Text 4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8" name="Text 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9" name="Text 4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0" name="Text 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1" name="Text 4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2" name="Text 2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3" name="Text 4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4" name="Text 2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5" name="Text 4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6" name="Text 2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7" name="Text 4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8" name="Text 2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9" name="Text 4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0" name="Text 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1" name="Text 4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2" name="Text 2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3" name="Text 4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4" name="Text 2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5" name="Text 4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6" name="Text 2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7" name="Text 4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8" name="Text 2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9" name="Text 4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0" name="Text 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1" name="Text 4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2" name="Text 2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3" name="Text 4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4" name="Text 2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5" name="Text 4">
          <a:extLst>
            <a:ext uri="{FF2B5EF4-FFF2-40B4-BE49-F238E27FC236}">
              <a16:creationId xmlns:a16="http://schemas.microsoft.com/office/drawing/2014/main" id="{00000000-0008-0000-0400-0000EF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6" name="Text 2">
          <a:extLst>
            <a:ext uri="{FF2B5EF4-FFF2-40B4-BE49-F238E27FC236}">
              <a16:creationId xmlns:a16="http://schemas.microsoft.com/office/drawing/2014/main" id="{00000000-0008-0000-0400-0000F0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7" name="Text 4">
          <a:extLst>
            <a:ext uri="{FF2B5EF4-FFF2-40B4-BE49-F238E27FC236}">
              <a16:creationId xmlns:a16="http://schemas.microsoft.com/office/drawing/2014/main" id="{00000000-0008-0000-0400-0000F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98" name="Text 2">
          <a:extLst>
            <a:ext uri="{FF2B5EF4-FFF2-40B4-BE49-F238E27FC236}">
              <a16:creationId xmlns:a16="http://schemas.microsoft.com/office/drawing/2014/main" id="{00000000-0008-0000-0400-0000F2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99" name="Text 4">
          <a:extLst>
            <a:ext uri="{FF2B5EF4-FFF2-40B4-BE49-F238E27FC236}">
              <a16:creationId xmlns:a16="http://schemas.microsoft.com/office/drawing/2014/main" id="{00000000-0008-0000-0400-0000F3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00" name="Text 2">
          <a:extLst>
            <a:ext uri="{FF2B5EF4-FFF2-40B4-BE49-F238E27FC236}">
              <a16:creationId xmlns:a16="http://schemas.microsoft.com/office/drawing/2014/main" id="{00000000-0008-0000-0400-0000F4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01" name="Text 4">
          <a:extLst>
            <a:ext uri="{FF2B5EF4-FFF2-40B4-BE49-F238E27FC236}">
              <a16:creationId xmlns:a16="http://schemas.microsoft.com/office/drawing/2014/main" id="{00000000-0008-0000-0400-0000F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2" name="Text 2">
          <a:extLst>
            <a:ext uri="{FF2B5EF4-FFF2-40B4-BE49-F238E27FC236}">
              <a16:creationId xmlns:a16="http://schemas.microsoft.com/office/drawing/2014/main" id="{00000000-0008-0000-0400-0000F6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3" name="Text 4">
          <a:extLst>
            <a:ext uri="{FF2B5EF4-FFF2-40B4-BE49-F238E27FC236}">
              <a16:creationId xmlns:a16="http://schemas.microsoft.com/office/drawing/2014/main" id="{00000000-0008-0000-0400-0000F7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4" name="Text 2">
          <a:extLst>
            <a:ext uri="{FF2B5EF4-FFF2-40B4-BE49-F238E27FC236}">
              <a16:creationId xmlns:a16="http://schemas.microsoft.com/office/drawing/2014/main" id="{00000000-0008-0000-0400-0000F8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5" name="Text 4">
          <a:extLst>
            <a:ext uri="{FF2B5EF4-FFF2-40B4-BE49-F238E27FC236}">
              <a16:creationId xmlns:a16="http://schemas.microsoft.com/office/drawing/2014/main" id="{00000000-0008-0000-0400-0000F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6" name="Text 2">
          <a:extLst>
            <a:ext uri="{FF2B5EF4-FFF2-40B4-BE49-F238E27FC236}">
              <a16:creationId xmlns:a16="http://schemas.microsoft.com/office/drawing/2014/main" id="{00000000-0008-0000-0400-0000FA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7" name="Text 4">
          <a:extLst>
            <a:ext uri="{FF2B5EF4-FFF2-40B4-BE49-F238E27FC236}">
              <a16:creationId xmlns:a16="http://schemas.microsoft.com/office/drawing/2014/main" id="{00000000-0008-0000-0400-0000FB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8" name="Text 2">
          <a:extLst>
            <a:ext uri="{FF2B5EF4-FFF2-40B4-BE49-F238E27FC236}">
              <a16:creationId xmlns:a16="http://schemas.microsoft.com/office/drawing/2014/main" id="{00000000-0008-0000-0400-0000FC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9" name="Text 4">
          <a:extLst>
            <a:ext uri="{FF2B5EF4-FFF2-40B4-BE49-F238E27FC236}">
              <a16:creationId xmlns:a16="http://schemas.microsoft.com/office/drawing/2014/main" id="{00000000-0008-0000-0400-0000FD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0" name="Text 2">
          <a:extLst>
            <a:ext uri="{FF2B5EF4-FFF2-40B4-BE49-F238E27FC236}">
              <a16:creationId xmlns:a16="http://schemas.microsoft.com/office/drawing/2014/main" id="{00000000-0008-0000-0400-0000FE01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1" name="Text 4">
          <a:extLst>
            <a:ext uri="{FF2B5EF4-FFF2-40B4-BE49-F238E27FC236}">
              <a16:creationId xmlns:a16="http://schemas.microsoft.com/office/drawing/2014/main" id="{00000000-0008-0000-0400-0000FF01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2" name="Text 2">
          <a:extLst>
            <a:ext uri="{FF2B5EF4-FFF2-40B4-BE49-F238E27FC236}">
              <a16:creationId xmlns:a16="http://schemas.microsoft.com/office/drawing/2014/main" id="{00000000-0008-0000-0400-000000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3" name="Text 4">
          <a:extLst>
            <a:ext uri="{FF2B5EF4-FFF2-40B4-BE49-F238E27FC236}">
              <a16:creationId xmlns:a16="http://schemas.microsoft.com/office/drawing/2014/main" id="{00000000-0008-0000-0400-000001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4" name="Text 2">
          <a:extLst>
            <a:ext uri="{FF2B5EF4-FFF2-40B4-BE49-F238E27FC236}">
              <a16:creationId xmlns:a16="http://schemas.microsoft.com/office/drawing/2014/main" id="{00000000-0008-0000-0400-000002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5" name="Text 4">
          <a:extLst>
            <a:ext uri="{FF2B5EF4-FFF2-40B4-BE49-F238E27FC236}">
              <a16:creationId xmlns:a16="http://schemas.microsoft.com/office/drawing/2014/main" id="{00000000-0008-0000-0400-000003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6" name="Text 2">
          <a:extLst>
            <a:ext uri="{FF2B5EF4-FFF2-40B4-BE49-F238E27FC236}">
              <a16:creationId xmlns:a16="http://schemas.microsoft.com/office/drawing/2014/main" id="{00000000-0008-0000-0400-000004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7" name="Text 4">
          <a:extLst>
            <a:ext uri="{FF2B5EF4-FFF2-40B4-BE49-F238E27FC236}">
              <a16:creationId xmlns:a16="http://schemas.microsoft.com/office/drawing/2014/main" id="{00000000-0008-0000-0400-000005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8" name="Text 2">
          <a:extLst>
            <a:ext uri="{FF2B5EF4-FFF2-40B4-BE49-F238E27FC236}">
              <a16:creationId xmlns:a16="http://schemas.microsoft.com/office/drawing/2014/main" id="{00000000-0008-0000-0400-000006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9" name="Text 4">
          <a:extLst>
            <a:ext uri="{FF2B5EF4-FFF2-40B4-BE49-F238E27FC236}">
              <a16:creationId xmlns:a16="http://schemas.microsoft.com/office/drawing/2014/main" id="{00000000-0008-0000-0400-000007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20" name="Text 2">
          <a:extLst>
            <a:ext uri="{FF2B5EF4-FFF2-40B4-BE49-F238E27FC236}">
              <a16:creationId xmlns:a16="http://schemas.microsoft.com/office/drawing/2014/main" id="{00000000-0008-0000-0400-000008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21" name="Text 4">
          <a:extLst>
            <a:ext uri="{FF2B5EF4-FFF2-40B4-BE49-F238E27FC236}">
              <a16:creationId xmlns:a16="http://schemas.microsoft.com/office/drawing/2014/main" id="{00000000-0008-0000-0400-000009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2" name="Text 2">
          <a:extLst>
            <a:ext uri="{FF2B5EF4-FFF2-40B4-BE49-F238E27FC236}">
              <a16:creationId xmlns:a16="http://schemas.microsoft.com/office/drawing/2014/main" id="{00000000-0008-0000-0400-00000A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3" name="Text 4">
          <a:extLst>
            <a:ext uri="{FF2B5EF4-FFF2-40B4-BE49-F238E27FC236}">
              <a16:creationId xmlns:a16="http://schemas.microsoft.com/office/drawing/2014/main" id="{00000000-0008-0000-0400-00000B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4" name="Text 2">
          <a:extLst>
            <a:ext uri="{FF2B5EF4-FFF2-40B4-BE49-F238E27FC236}">
              <a16:creationId xmlns:a16="http://schemas.microsoft.com/office/drawing/2014/main" id="{00000000-0008-0000-0400-00000C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5" name="Text 4">
          <a:extLst>
            <a:ext uri="{FF2B5EF4-FFF2-40B4-BE49-F238E27FC236}">
              <a16:creationId xmlns:a16="http://schemas.microsoft.com/office/drawing/2014/main" id="{00000000-0008-0000-0400-00000D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6" name="Text 2">
          <a:extLst>
            <a:ext uri="{FF2B5EF4-FFF2-40B4-BE49-F238E27FC236}">
              <a16:creationId xmlns:a16="http://schemas.microsoft.com/office/drawing/2014/main" id="{00000000-0008-0000-0400-00000E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7" name="Text 4">
          <a:extLst>
            <a:ext uri="{FF2B5EF4-FFF2-40B4-BE49-F238E27FC236}">
              <a16:creationId xmlns:a16="http://schemas.microsoft.com/office/drawing/2014/main" id="{00000000-0008-0000-0400-00000F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8" name="Text 2">
          <a:extLst>
            <a:ext uri="{FF2B5EF4-FFF2-40B4-BE49-F238E27FC236}">
              <a16:creationId xmlns:a16="http://schemas.microsoft.com/office/drawing/2014/main" id="{00000000-0008-0000-0400-000010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9" name="Text 4">
          <a:extLst>
            <a:ext uri="{FF2B5EF4-FFF2-40B4-BE49-F238E27FC236}">
              <a16:creationId xmlns:a16="http://schemas.microsoft.com/office/drawing/2014/main" id="{00000000-0008-0000-0400-000011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0" name="Text 2">
          <a:extLst>
            <a:ext uri="{FF2B5EF4-FFF2-40B4-BE49-F238E27FC236}">
              <a16:creationId xmlns:a16="http://schemas.microsoft.com/office/drawing/2014/main" id="{00000000-0008-0000-0400-000012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1" name="Text 4">
          <a:extLst>
            <a:ext uri="{FF2B5EF4-FFF2-40B4-BE49-F238E27FC236}">
              <a16:creationId xmlns:a16="http://schemas.microsoft.com/office/drawing/2014/main" id="{00000000-0008-0000-0400-000013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2" name="Text 2">
          <a:extLst>
            <a:ext uri="{FF2B5EF4-FFF2-40B4-BE49-F238E27FC236}">
              <a16:creationId xmlns:a16="http://schemas.microsoft.com/office/drawing/2014/main" id="{00000000-0008-0000-0400-000014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3" name="Text 4">
          <a:extLst>
            <a:ext uri="{FF2B5EF4-FFF2-40B4-BE49-F238E27FC236}">
              <a16:creationId xmlns:a16="http://schemas.microsoft.com/office/drawing/2014/main" id="{00000000-0008-0000-0400-000015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4" name="Text 2">
          <a:extLst>
            <a:ext uri="{FF2B5EF4-FFF2-40B4-BE49-F238E27FC236}">
              <a16:creationId xmlns:a16="http://schemas.microsoft.com/office/drawing/2014/main" id="{00000000-0008-0000-0400-000016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5" name="Text 4">
          <a:extLst>
            <a:ext uri="{FF2B5EF4-FFF2-40B4-BE49-F238E27FC236}">
              <a16:creationId xmlns:a16="http://schemas.microsoft.com/office/drawing/2014/main" id="{00000000-0008-0000-0400-000017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6" name="Text 2">
          <a:extLst>
            <a:ext uri="{FF2B5EF4-FFF2-40B4-BE49-F238E27FC236}">
              <a16:creationId xmlns:a16="http://schemas.microsoft.com/office/drawing/2014/main" id="{00000000-0008-0000-0400-000018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7" name="Text 4">
          <a:extLst>
            <a:ext uri="{FF2B5EF4-FFF2-40B4-BE49-F238E27FC236}">
              <a16:creationId xmlns:a16="http://schemas.microsoft.com/office/drawing/2014/main" id="{00000000-0008-0000-0400-000019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8" name="Text 2">
          <a:extLst>
            <a:ext uri="{FF2B5EF4-FFF2-40B4-BE49-F238E27FC236}">
              <a16:creationId xmlns:a16="http://schemas.microsoft.com/office/drawing/2014/main" id="{00000000-0008-0000-0400-00001A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9" name="Text 4">
          <a:extLst>
            <a:ext uri="{FF2B5EF4-FFF2-40B4-BE49-F238E27FC236}">
              <a16:creationId xmlns:a16="http://schemas.microsoft.com/office/drawing/2014/main" id="{00000000-0008-0000-0400-00001B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40" name="Text 2">
          <a:extLst>
            <a:ext uri="{FF2B5EF4-FFF2-40B4-BE49-F238E27FC236}">
              <a16:creationId xmlns:a16="http://schemas.microsoft.com/office/drawing/2014/main" id="{00000000-0008-0000-0400-00001C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41" name="Text 4">
          <a:extLst>
            <a:ext uri="{FF2B5EF4-FFF2-40B4-BE49-F238E27FC236}">
              <a16:creationId xmlns:a16="http://schemas.microsoft.com/office/drawing/2014/main" id="{00000000-0008-0000-0400-00001D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2" name="Text 2">
          <a:extLst>
            <a:ext uri="{FF2B5EF4-FFF2-40B4-BE49-F238E27FC236}">
              <a16:creationId xmlns:a16="http://schemas.microsoft.com/office/drawing/2014/main" id="{00000000-0008-0000-0400-00001E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3" name="Text 4">
          <a:extLst>
            <a:ext uri="{FF2B5EF4-FFF2-40B4-BE49-F238E27FC236}">
              <a16:creationId xmlns:a16="http://schemas.microsoft.com/office/drawing/2014/main" id="{00000000-0008-0000-0400-00001F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4" name="Text 2">
          <a:extLst>
            <a:ext uri="{FF2B5EF4-FFF2-40B4-BE49-F238E27FC236}">
              <a16:creationId xmlns:a16="http://schemas.microsoft.com/office/drawing/2014/main" id="{00000000-0008-0000-0400-000020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5" name="Text 4">
          <a:extLst>
            <a:ext uri="{FF2B5EF4-FFF2-40B4-BE49-F238E27FC236}">
              <a16:creationId xmlns:a16="http://schemas.microsoft.com/office/drawing/2014/main" id="{00000000-0008-0000-0400-000021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6" name="Text 2">
          <a:extLst>
            <a:ext uri="{FF2B5EF4-FFF2-40B4-BE49-F238E27FC236}">
              <a16:creationId xmlns:a16="http://schemas.microsoft.com/office/drawing/2014/main" id="{00000000-0008-0000-0400-000022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7" name="Text 4">
          <a:extLst>
            <a:ext uri="{FF2B5EF4-FFF2-40B4-BE49-F238E27FC236}">
              <a16:creationId xmlns:a16="http://schemas.microsoft.com/office/drawing/2014/main" id="{00000000-0008-0000-0400-000023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8" name="Text 2">
          <a:extLst>
            <a:ext uri="{FF2B5EF4-FFF2-40B4-BE49-F238E27FC236}">
              <a16:creationId xmlns:a16="http://schemas.microsoft.com/office/drawing/2014/main" id="{00000000-0008-0000-0400-000024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9" name="Text 4">
          <a:extLst>
            <a:ext uri="{FF2B5EF4-FFF2-40B4-BE49-F238E27FC236}">
              <a16:creationId xmlns:a16="http://schemas.microsoft.com/office/drawing/2014/main" id="{00000000-0008-0000-0400-000025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0" name="Text 2">
          <a:extLst>
            <a:ext uri="{FF2B5EF4-FFF2-40B4-BE49-F238E27FC236}">
              <a16:creationId xmlns:a16="http://schemas.microsoft.com/office/drawing/2014/main" id="{00000000-0008-0000-0400-000026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1" name="Text 4">
          <a:extLst>
            <a:ext uri="{FF2B5EF4-FFF2-40B4-BE49-F238E27FC236}">
              <a16:creationId xmlns:a16="http://schemas.microsoft.com/office/drawing/2014/main" id="{00000000-0008-0000-0400-000027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2" name="Text 2">
          <a:extLst>
            <a:ext uri="{FF2B5EF4-FFF2-40B4-BE49-F238E27FC236}">
              <a16:creationId xmlns:a16="http://schemas.microsoft.com/office/drawing/2014/main" id="{00000000-0008-0000-0400-000028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3" name="Text 4">
          <a:extLst>
            <a:ext uri="{FF2B5EF4-FFF2-40B4-BE49-F238E27FC236}">
              <a16:creationId xmlns:a16="http://schemas.microsoft.com/office/drawing/2014/main" id="{00000000-0008-0000-0400-000029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4" name="Text 2">
          <a:extLst>
            <a:ext uri="{FF2B5EF4-FFF2-40B4-BE49-F238E27FC236}">
              <a16:creationId xmlns:a16="http://schemas.microsoft.com/office/drawing/2014/main" id="{00000000-0008-0000-0400-00002A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5" name="Text 4">
          <a:extLst>
            <a:ext uri="{FF2B5EF4-FFF2-40B4-BE49-F238E27FC236}">
              <a16:creationId xmlns:a16="http://schemas.microsoft.com/office/drawing/2014/main" id="{00000000-0008-0000-0400-00002B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6" name="Text 2">
          <a:extLst>
            <a:ext uri="{FF2B5EF4-FFF2-40B4-BE49-F238E27FC236}">
              <a16:creationId xmlns:a16="http://schemas.microsoft.com/office/drawing/2014/main" id="{00000000-0008-0000-0400-00002C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7" name="Text 4">
          <a:extLst>
            <a:ext uri="{FF2B5EF4-FFF2-40B4-BE49-F238E27FC236}">
              <a16:creationId xmlns:a16="http://schemas.microsoft.com/office/drawing/2014/main" id="{00000000-0008-0000-0400-00002D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8" name="Text 2">
          <a:extLst>
            <a:ext uri="{FF2B5EF4-FFF2-40B4-BE49-F238E27FC236}">
              <a16:creationId xmlns:a16="http://schemas.microsoft.com/office/drawing/2014/main" id="{00000000-0008-0000-0400-00002E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9" name="Text 4">
          <a:extLst>
            <a:ext uri="{FF2B5EF4-FFF2-40B4-BE49-F238E27FC236}">
              <a16:creationId xmlns:a16="http://schemas.microsoft.com/office/drawing/2014/main" id="{00000000-0008-0000-0400-00002F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60" name="Text 2">
          <a:extLst>
            <a:ext uri="{FF2B5EF4-FFF2-40B4-BE49-F238E27FC236}">
              <a16:creationId xmlns:a16="http://schemas.microsoft.com/office/drawing/2014/main" id="{00000000-0008-0000-0400-000030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61" name="Text 4">
          <a:extLst>
            <a:ext uri="{FF2B5EF4-FFF2-40B4-BE49-F238E27FC236}">
              <a16:creationId xmlns:a16="http://schemas.microsoft.com/office/drawing/2014/main" id="{00000000-0008-0000-0400-000031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562" name="Text 2">
          <a:extLst>
            <a:ext uri="{FF2B5EF4-FFF2-40B4-BE49-F238E27FC236}">
              <a16:creationId xmlns:a16="http://schemas.microsoft.com/office/drawing/2014/main" id="{00000000-0008-0000-0400-00003202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563" name="Text 4">
          <a:extLst>
            <a:ext uri="{FF2B5EF4-FFF2-40B4-BE49-F238E27FC236}">
              <a16:creationId xmlns:a16="http://schemas.microsoft.com/office/drawing/2014/main" id="{00000000-0008-0000-0400-00003302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564" name="Text 2">
          <a:extLst>
            <a:ext uri="{FF2B5EF4-FFF2-40B4-BE49-F238E27FC236}">
              <a16:creationId xmlns:a16="http://schemas.microsoft.com/office/drawing/2014/main" id="{00000000-0008-0000-0400-00003402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565" name="Text 4">
          <a:extLst>
            <a:ext uri="{FF2B5EF4-FFF2-40B4-BE49-F238E27FC236}">
              <a16:creationId xmlns:a16="http://schemas.microsoft.com/office/drawing/2014/main" id="{00000000-0008-0000-0400-00003502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566" name="Text 2">
          <a:extLst>
            <a:ext uri="{FF2B5EF4-FFF2-40B4-BE49-F238E27FC236}">
              <a16:creationId xmlns:a16="http://schemas.microsoft.com/office/drawing/2014/main" id="{00000000-0008-0000-0400-00003602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567" name="Text 4">
          <a:extLst>
            <a:ext uri="{FF2B5EF4-FFF2-40B4-BE49-F238E27FC236}">
              <a16:creationId xmlns:a16="http://schemas.microsoft.com/office/drawing/2014/main" id="{00000000-0008-0000-0400-00003702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568" name="Text 2">
          <a:extLst>
            <a:ext uri="{FF2B5EF4-FFF2-40B4-BE49-F238E27FC236}">
              <a16:creationId xmlns:a16="http://schemas.microsoft.com/office/drawing/2014/main" id="{00000000-0008-0000-0400-00003802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569" name="Text 4">
          <a:extLst>
            <a:ext uri="{FF2B5EF4-FFF2-40B4-BE49-F238E27FC236}">
              <a16:creationId xmlns:a16="http://schemas.microsoft.com/office/drawing/2014/main" id="{00000000-0008-0000-0400-00003902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4</xdr:col>
      <xdr:colOff>276224</xdr:colOff>
      <xdr:row>93</xdr:row>
      <xdr:rowOff>228600</xdr:rowOff>
    </xdr:from>
    <xdr:to>
      <xdr:col>6</xdr:col>
      <xdr:colOff>1238249</xdr:colOff>
      <xdr:row>101</xdr:row>
      <xdr:rowOff>19050</xdr:rowOff>
    </xdr:to>
    <xdr:sp macro="" textlink="">
      <xdr:nvSpPr>
        <xdr:cNvPr id="572" name="Rounded Rectangular Callout 571">
          <a:extLst>
            <a:ext uri="{FF2B5EF4-FFF2-40B4-BE49-F238E27FC236}">
              <a16:creationId xmlns:a16="http://schemas.microsoft.com/office/drawing/2014/main" id="{00000000-0008-0000-0400-00003C020000}"/>
            </a:ext>
          </a:extLst>
        </xdr:cNvPr>
        <xdr:cNvSpPr/>
      </xdr:nvSpPr>
      <xdr:spPr>
        <a:xfrm>
          <a:off x="6232524" y="812800"/>
          <a:ext cx="2841625" cy="2127250"/>
        </a:xfrm>
        <a:prstGeom prst="wedgeRoundRectCallout">
          <a:avLst>
            <a:gd name="adj1" fmla="val -67608"/>
            <a:gd name="adj2" fmla="val 59887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400"/>
            <a:t> ปี 2559 /</a:t>
          </a:r>
          <a:r>
            <a:rPr lang="en-US" sz="1400"/>
            <a:t>Q1</a:t>
          </a:r>
          <a:r>
            <a:rPr lang="en-US" sz="1400" baseline="0"/>
            <a:t> </a:t>
          </a:r>
          <a:r>
            <a:rPr lang="th-TH" sz="1400"/>
            <a:t>เพิ่มสัดส่วนนักทัศนาจร</a:t>
          </a:r>
          <a:r>
            <a:rPr lang="th-TH" sz="1400" baseline="0"/>
            <a:t> กลุ่มนักเรียนนักศึกษาที่มาดูงาน สอบถามข้อมูลเจ้าหน้าที่เพิ่มเติมพิพิธภัณฑ์วิทยาศาสตร์ และหออัครศิลปิน</a:t>
          </a:r>
          <a:endParaRPr lang="th-TH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0" name="Text 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" name="Text 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2" name="Text 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3" name="Text 4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4" name="Text 2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5" name="Text 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6" name="Text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7" name="Text 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" name="Text 2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9" name="Text 4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0" name="Text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" name="Text 4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2" name="Text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" name="Text 4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" name="Text 2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" name="Text 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0" name="Text 2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1" name="Text 4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2" name="Text 2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3" name="Text 4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4" name="Text 2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5" name="Text 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6" name="Text 2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7" name="Text 4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8" name="Text 2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9" name="Text 4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0" name="Text 2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1" name="Text 4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2" name="Text 2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3" name="Text 4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4" name="Text 2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5" name="Text 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8" name="Text 2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9" name="Text 4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40" name="Text 2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41" name="Text 4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2" name="Text 2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3" name="Text 4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4" name="Text 2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5" name="Text 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6" name="Text 2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7" name="Text 4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8" name="Text 2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9" name="Text 4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0" name="Text 2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1" name="Text 4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2" name="Text 2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3" name="Text 4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4" name="Text 2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5" name="Text 4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6" name="Text 2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7" name="Text 4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58" name="Text 2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59" name="Text 4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0" name="Text 2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1" name="Text 4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2" name="Text 2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3" name="Text 4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4" name="Text 2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5" name="Text 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6" name="Text 2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7" name="Text 4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8" name="Text 2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9" name="Text 4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0" name="Text 2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1" name="Text 4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2" name="Text 2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3" name="Text 4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4" name="Text 2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5" name="Text 4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6" name="Text 2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7" name="Text 4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78" name="Text 2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79" name="Text 4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80" name="Text 2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81" name="Text 4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2" name="Text 2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3" name="Text 4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4" name="Text 2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5" name="Text 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6" name="Text 2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7" name="Text 4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8" name="Text 2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9" name="Text 4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0" name="Text 2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1" name="Text 4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2" name="Text 2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3" name="Text 4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4" name="Text 2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5" name="Text 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6" name="Text 2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7" name="Text 4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198" name="Text 2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199" name="Text 4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00" name="Text 2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01" name="Text 4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2" name="Text 2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3" name="Text 4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4" name="Text 2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5" name="Text 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6" name="Text 2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7" name="Text 4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8" name="Text 2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9" name="Text 4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0" name="Text 2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1" name="Text 4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2" name="Text 2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3" name="Text 4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4" name="Text 2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5" name="Text 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6" name="Text 2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7" name="Text 4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18" name="Text 2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19" name="Text 4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20" name="Text 2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21" name="Text 4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2" name="Text 2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3" name="Text 4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4" name="Text 2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5" name="Text 4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6" name="Text 2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7" name="Text 4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8" name="Text 2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9" name="Text 4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0" name="Text 2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1" name="Text 4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2" name="Text 2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3" name="Text 4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4" name="Text 2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5" name="Text 4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6" name="Text 2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7" name="Text 4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8" name="Text 2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9" name="Text 4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0" name="Text 2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1" name="Text 4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2" name="Text 2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3" name="Text 4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4" name="Text 2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5" name="Text 4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6" name="Text 2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7" name="Text 4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8" name="Text 2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9" name="Text 4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0" name="Text 2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1" name="Text 4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2" name="Text 2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3" name="Text 4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4" name="Text 2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5" name="Text 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6" name="Text 2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7" name="Text 4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58" name="Text 2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59" name="Text 4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0" name="Text 2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1" name="Text 4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2" name="Text 2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3" name="Text 4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4" name="Text 2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5" name="Text 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6" name="Text 2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7" name="Text 4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8" name="Text 2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9" name="Text 4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0" name="Text 2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1" name="Text 4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2" name="Text 2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3" name="Text 4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4" name="Text 2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5" name="Text 4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6" name="Text 2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7" name="Text 4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8" name="Text 2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9" name="Text 4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0" name="Text 2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1" name="Text 4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2" name="Text 2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3" name="Text 4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4" name="Text 2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5" name="Text 4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6" name="Text 2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7" name="Text 4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8" name="Text 2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9" name="Text 4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0" name="Text 2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1" name="Text 4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2" name="Text 2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3" name="Text 4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4" name="Text 2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5" name="Text 4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6" name="Text 2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7" name="Text 4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8" name="Text 2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9" name="Text 4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00" name="Text 2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01" name="Text 4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2" name="Text 2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3" name="Text 4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4" name="Text 2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5" name="Text 4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6" name="Text 2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7" name="Text 4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8" name="Text 2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9" name="Text 4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0" name="Text 2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1" name="Text 4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2" name="Text 2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3" name="Text 4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4" name="Text 2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5" name="Text 4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6" name="Text 2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7" name="Text 4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18" name="Text 2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19" name="Text 4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0" name="Text 2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1" name="Text 4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2" name="Text 2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3" name="Text 4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4" name="Text 2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5" name="Text 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6" name="Text 2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7" name="Text 4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8" name="Text 2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9" name="Text 4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0" name="Text 2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1" name="Text 4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2" name="Text 2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3" name="Text 4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4" name="Text 2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5" name="Text 4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6" name="Text 2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7" name="Text 4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8" name="Text 2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9" name="Text 4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0" name="Text 2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1" name="Text 4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2" name="Text 2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3" name="Text 4"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4" name="Text 2"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5" name="Text 4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6" name="Text 2"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7" name="Text 4"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8" name="Text 2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9" name="Text 4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0" name="Text 2"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1" name="Text 4"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2" name="Text 2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3" name="Text 4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4" name="Text 2"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5" name="Text 4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6" name="Text 2"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7" name="Text 4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58" name="Text 2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59" name="Text 4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60" name="Text 2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61" name="Text 4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2" name="Text 2"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3" name="Text 4"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4" name="Text 2"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5" name="Text 4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6" name="Text 2">
          <a:extLst>
            <a:ext uri="{FF2B5EF4-FFF2-40B4-BE49-F238E27FC236}">
              <a16:creationId xmlns:a16="http://schemas.microsoft.com/office/drawing/2014/main" id="{00000000-0008-0000-0600-00006E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7" name="Text 4"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8" name="Text 2">
          <a:extLst>
            <a:ext uri="{FF2B5EF4-FFF2-40B4-BE49-F238E27FC236}">
              <a16:creationId xmlns:a16="http://schemas.microsoft.com/office/drawing/2014/main" id="{00000000-0008-0000-0600-000070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9" name="Text 4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0" name="Text 2"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1" name="Text 4"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2" name="Text 2"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3" name="Text 4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4" name="Text 2"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5" name="Text 4"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6" name="Text 2"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7" name="Text 4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78" name="Text 2"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79" name="Text 4"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80" name="Text 2"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81" name="Text 4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2" name="Text 2"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3" name="Text 4"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4" name="Text 2"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5" name="Text 4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6" name="Text 2"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7" name="Text 4"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8" name="Text 2"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9" name="Text 4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0" name="Text 2"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1" name="Text 4"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2" name="Text 2"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3" name="Text 4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4" name="Text 2"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5" name="Text 4"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6" name="Text 2"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7" name="Text 4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8" name="Text 2"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9" name="Text 4"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400" name="Text 2"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401" name="Text 4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2" name="Text 2"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3" name="Text 4"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4" name="Text 2"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5" name="Text 4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6" name="Text 2"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7" name="Text 4"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8" name="Text 2"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9" name="Text 4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0" name="Text 2"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1" name="Text 4"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2" name="Text 2"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3" name="Text 4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4" name="Text 2"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5" name="Text 4"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6" name="Text 2"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7" name="Text 4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18" name="Text 2"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19" name="Text 4"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20" name="Text 2"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21" name="Text 4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2" name="Text 2"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3" name="Text 4"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4" name="Text 2"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5" name="Text 4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6" name="Text 2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7" name="Text 4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8" name="Text 2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9" name="Text 4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0" name="Text 2"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1" name="Text 4"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2" name="Text 2"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3" name="Text 4"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4" name="Text 2"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5" name="Text 4"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6" name="Text 2"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7" name="Text 4"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38" name="Text 2"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39" name="Text 4"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40" name="Text 2"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41" name="Text 4"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2" name="Text 2"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3" name="Text 4"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4" name="Text 2"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5" name="Text 4"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6" name="Text 2"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7" name="Text 4"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8" name="Text 2"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9" name="Text 4"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0" name="Text 2"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1" name="Text 4"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2" name="Text 2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3" name="Text 4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4" name="Text 2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5" name="Text 4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6" name="Text 2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7" name="Text 4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58" name="Text 2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59" name="Text 4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60" name="Text 2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61" name="Text 4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2" name="Text 2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3" name="Text 4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4" name="Text 2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5" name="Text 4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6" name="Text 2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7" name="Text 4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8" name="Text 2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9" name="Text 4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0" name="Text 2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1" name="Text 4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2" name="Text 2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3" name="Text 4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194</xdr:row>
      <xdr:rowOff>0</xdr:rowOff>
    </xdr:from>
    <xdr:to>
      <xdr:col>96</xdr:col>
      <xdr:colOff>0</xdr:colOff>
      <xdr:row>194</xdr:row>
      <xdr:rowOff>0</xdr:rowOff>
    </xdr:to>
    <xdr:sp macro="" textlink="">
      <xdr:nvSpPr>
        <xdr:cNvPr id="490" name="Text 2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SpPr txBox="1">
          <a:spLocks noChangeArrowheads="1"/>
        </xdr:cNvSpPr>
      </xdr:nvSpPr>
      <xdr:spPr bwMode="auto">
        <a:xfrm>
          <a:off x="7152322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209</xdr:row>
      <xdr:rowOff>0</xdr:rowOff>
    </xdr:from>
    <xdr:to>
      <xdr:col>96</xdr:col>
      <xdr:colOff>0</xdr:colOff>
      <xdr:row>209</xdr:row>
      <xdr:rowOff>0</xdr:rowOff>
    </xdr:to>
    <xdr:sp macro="" textlink="">
      <xdr:nvSpPr>
        <xdr:cNvPr id="491" name="Text 4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SpPr txBox="1">
          <a:spLocks noChangeArrowheads="1"/>
        </xdr:cNvSpPr>
      </xdr:nvSpPr>
      <xdr:spPr bwMode="auto">
        <a:xfrm>
          <a:off x="7152322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211</xdr:row>
      <xdr:rowOff>0</xdr:rowOff>
    </xdr:from>
    <xdr:to>
      <xdr:col>96</xdr:col>
      <xdr:colOff>0</xdr:colOff>
      <xdr:row>211</xdr:row>
      <xdr:rowOff>0</xdr:rowOff>
    </xdr:to>
    <xdr:sp macro="" textlink="">
      <xdr:nvSpPr>
        <xdr:cNvPr id="492" name="Text 2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SpPr txBox="1">
          <a:spLocks noChangeArrowheads="1"/>
        </xdr:cNvSpPr>
      </xdr:nvSpPr>
      <xdr:spPr bwMode="auto">
        <a:xfrm>
          <a:off x="7152322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226</xdr:row>
      <xdr:rowOff>0</xdr:rowOff>
    </xdr:from>
    <xdr:to>
      <xdr:col>96</xdr:col>
      <xdr:colOff>0</xdr:colOff>
      <xdr:row>226</xdr:row>
      <xdr:rowOff>0</xdr:rowOff>
    </xdr:to>
    <xdr:sp macro="" textlink="">
      <xdr:nvSpPr>
        <xdr:cNvPr id="493" name="Text 4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SpPr txBox="1">
          <a:spLocks noChangeArrowheads="1"/>
        </xdr:cNvSpPr>
      </xdr:nvSpPr>
      <xdr:spPr bwMode="auto">
        <a:xfrm>
          <a:off x="7152322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194</xdr:row>
      <xdr:rowOff>0</xdr:rowOff>
    </xdr:from>
    <xdr:to>
      <xdr:col>96</xdr:col>
      <xdr:colOff>0</xdr:colOff>
      <xdr:row>194</xdr:row>
      <xdr:rowOff>0</xdr:rowOff>
    </xdr:to>
    <xdr:sp macro="" textlink="">
      <xdr:nvSpPr>
        <xdr:cNvPr id="494" name="Text 2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SpPr txBox="1">
          <a:spLocks noChangeArrowheads="1"/>
        </xdr:cNvSpPr>
      </xdr:nvSpPr>
      <xdr:spPr bwMode="auto">
        <a:xfrm>
          <a:off x="7152322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209</xdr:row>
      <xdr:rowOff>0</xdr:rowOff>
    </xdr:from>
    <xdr:to>
      <xdr:col>96</xdr:col>
      <xdr:colOff>0</xdr:colOff>
      <xdr:row>209</xdr:row>
      <xdr:rowOff>0</xdr:rowOff>
    </xdr:to>
    <xdr:sp macro="" textlink="">
      <xdr:nvSpPr>
        <xdr:cNvPr id="495" name="Text 4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SpPr txBox="1">
          <a:spLocks noChangeArrowheads="1"/>
        </xdr:cNvSpPr>
      </xdr:nvSpPr>
      <xdr:spPr bwMode="auto">
        <a:xfrm>
          <a:off x="7152322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211</xdr:row>
      <xdr:rowOff>0</xdr:rowOff>
    </xdr:from>
    <xdr:to>
      <xdr:col>96</xdr:col>
      <xdr:colOff>0</xdr:colOff>
      <xdr:row>211</xdr:row>
      <xdr:rowOff>0</xdr:rowOff>
    </xdr:to>
    <xdr:sp macro="" textlink="">
      <xdr:nvSpPr>
        <xdr:cNvPr id="496" name="Text 2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SpPr txBox="1">
          <a:spLocks noChangeArrowheads="1"/>
        </xdr:cNvSpPr>
      </xdr:nvSpPr>
      <xdr:spPr bwMode="auto">
        <a:xfrm>
          <a:off x="7152322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226</xdr:row>
      <xdr:rowOff>0</xdr:rowOff>
    </xdr:from>
    <xdr:to>
      <xdr:col>96</xdr:col>
      <xdr:colOff>0</xdr:colOff>
      <xdr:row>226</xdr:row>
      <xdr:rowOff>0</xdr:rowOff>
    </xdr:to>
    <xdr:sp macro="" textlink="">
      <xdr:nvSpPr>
        <xdr:cNvPr id="497" name="Text 4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SpPr txBox="1">
          <a:spLocks noChangeArrowheads="1"/>
        </xdr:cNvSpPr>
      </xdr:nvSpPr>
      <xdr:spPr bwMode="auto">
        <a:xfrm>
          <a:off x="7152322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194</xdr:row>
      <xdr:rowOff>0</xdr:rowOff>
    </xdr:from>
    <xdr:to>
      <xdr:col>195</xdr:col>
      <xdr:colOff>0</xdr:colOff>
      <xdr:row>194</xdr:row>
      <xdr:rowOff>0</xdr:rowOff>
    </xdr:to>
    <xdr:sp macro="" textlink="">
      <xdr:nvSpPr>
        <xdr:cNvPr id="498" name="Text 2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SpPr txBox="1">
          <a:spLocks noChangeArrowheads="1"/>
        </xdr:cNvSpPr>
      </xdr:nvSpPr>
      <xdr:spPr bwMode="auto">
        <a:xfrm>
          <a:off x="14604682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209</xdr:row>
      <xdr:rowOff>0</xdr:rowOff>
    </xdr:from>
    <xdr:to>
      <xdr:col>195</xdr:col>
      <xdr:colOff>0</xdr:colOff>
      <xdr:row>209</xdr:row>
      <xdr:rowOff>0</xdr:rowOff>
    </xdr:to>
    <xdr:sp macro="" textlink="">
      <xdr:nvSpPr>
        <xdr:cNvPr id="499" name="Text 4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211</xdr:row>
      <xdr:rowOff>0</xdr:rowOff>
    </xdr:from>
    <xdr:to>
      <xdr:col>195</xdr:col>
      <xdr:colOff>0</xdr:colOff>
      <xdr:row>211</xdr:row>
      <xdr:rowOff>0</xdr:rowOff>
    </xdr:to>
    <xdr:sp macro="" textlink="">
      <xdr:nvSpPr>
        <xdr:cNvPr id="500" name="Text 2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226</xdr:row>
      <xdr:rowOff>0</xdr:rowOff>
    </xdr:from>
    <xdr:to>
      <xdr:col>195</xdr:col>
      <xdr:colOff>0</xdr:colOff>
      <xdr:row>226</xdr:row>
      <xdr:rowOff>0</xdr:rowOff>
    </xdr:to>
    <xdr:sp macro="" textlink="">
      <xdr:nvSpPr>
        <xdr:cNvPr id="501" name="Text 4"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SpPr txBox="1">
          <a:spLocks noChangeArrowheads="1"/>
        </xdr:cNvSpPr>
      </xdr:nvSpPr>
      <xdr:spPr bwMode="auto">
        <a:xfrm>
          <a:off x="14604682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194</xdr:row>
      <xdr:rowOff>0</xdr:rowOff>
    </xdr:from>
    <xdr:to>
      <xdr:col>195</xdr:col>
      <xdr:colOff>0</xdr:colOff>
      <xdr:row>194</xdr:row>
      <xdr:rowOff>0</xdr:rowOff>
    </xdr:to>
    <xdr:sp macro="" textlink="">
      <xdr:nvSpPr>
        <xdr:cNvPr id="502" name="Text 2"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SpPr txBox="1">
          <a:spLocks noChangeArrowheads="1"/>
        </xdr:cNvSpPr>
      </xdr:nvSpPr>
      <xdr:spPr bwMode="auto">
        <a:xfrm>
          <a:off x="14604682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209</xdr:row>
      <xdr:rowOff>0</xdr:rowOff>
    </xdr:from>
    <xdr:to>
      <xdr:col>195</xdr:col>
      <xdr:colOff>0</xdr:colOff>
      <xdr:row>209</xdr:row>
      <xdr:rowOff>0</xdr:rowOff>
    </xdr:to>
    <xdr:sp macro="" textlink="">
      <xdr:nvSpPr>
        <xdr:cNvPr id="503" name="Text 4"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211</xdr:row>
      <xdr:rowOff>0</xdr:rowOff>
    </xdr:from>
    <xdr:to>
      <xdr:col>195</xdr:col>
      <xdr:colOff>0</xdr:colOff>
      <xdr:row>211</xdr:row>
      <xdr:rowOff>0</xdr:rowOff>
    </xdr:to>
    <xdr:sp macro="" textlink="">
      <xdr:nvSpPr>
        <xdr:cNvPr id="504" name="Text 2"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226</xdr:row>
      <xdr:rowOff>0</xdr:rowOff>
    </xdr:from>
    <xdr:to>
      <xdr:col>195</xdr:col>
      <xdr:colOff>0</xdr:colOff>
      <xdr:row>226</xdr:row>
      <xdr:rowOff>0</xdr:rowOff>
    </xdr:to>
    <xdr:sp macro="" textlink="">
      <xdr:nvSpPr>
        <xdr:cNvPr id="505" name="Text 4"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SpPr txBox="1">
          <a:spLocks noChangeArrowheads="1"/>
        </xdr:cNvSpPr>
      </xdr:nvSpPr>
      <xdr:spPr bwMode="auto">
        <a:xfrm>
          <a:off x="14604682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194</xdr:row>
      <xdr:rowOff>0</xdr:rowOff>
    </xdr:from>
    <xdr:to>
      <xdr:col>294</xdr:col>
      <xdr:colOff>0</xdr:colOff>
      <xdr:row>194</xdr:row>
      <xdr:rowOff>0</xdr:rowOff>
    </xdr:to>
    <xdr:sp macro="" textlink="">
      <xdr:nvSpPr>
        <xdr:cNvPr id="506" name="Text 2"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SpPr txBox="1">
          <a:spLocks noChangeArrowheads="1"/>
        </xdr:cNvSpPr>
      </xdr:nvSpPr>
      <xdr:spPr bwMode="auto">
        <a:xfrm>
          <a:off x="21868447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209</xdr:row>
      <xdr:rowOff>0</xdr:rowOff>
    </xdr:from>
    <xdr:to>
      <xdr:col>294</xdr:col>
      <xdr:colOff>0</xdr:colOff>
      <xdr:row>209</xdr:row>
      <xdr:rowOff>0</xdr:rowOff>
    </xdr:to>
    <xdr:sp macro="" textlink="">
      <xdr:nvSpPr>
        <xdr:cNvPr id="507" name="Text 4"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211</xdr:row>
      <xdr:rowOff>0</xdr:rowOff>
    </xdr:from>
    <xdr:to>
      <xdr:col>294</xdr:col>
      <xdr:colOff>0</xdr:colOff>
      <xdr:row>211</xdr:row>
      <xdr:rowOff>0</xdr:rowOff>
    </xdr:to>
    <xdr:sp macro="" textlink="">
      <xdr:nvSpPr>
        <xdr:cNvPr id="508" name="Text 2"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226</xdr:row>
      <xdr:rowOff>0</xdr:rowOff>
    </xdr:from>
    <xdr:to>
      <xdr:col>294</xdr:col>
      <xdr:colOff>0</xdr:colOff>
      <xdr:row>226</xdr:row>
      <xdr:rowOff>0</xdr:rowOff>
    </xdr:to>
    <xdr:sp macro="" textlink="">
      <xdr:nvSpPr>
        <xdr:cNvPr id="509" name="Text 4"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SpPr txBox="1">
          <a:spLocks noChangeArrowheads="1"/>
        </xdr:cNvSpPr>
      </xdr:nvSpPr>
      <xdr:spPr bwMode="auto">
        <a:xfrm>
          <a:off x="21868447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194</xdr:row>
      <xdr:rowOff>0</xdr:rowOff>
    </xdr:from>
    <xdr:to>
      <xdr:col>294</xdr:col>
      <xdr:colOff>0</xdr:colOff>
      <xdr:row>194</xdr:row>
      <xdr:rowOff>0</xdr:rowOff>
    </xdr:to>
    <xdr:sp macro="" textlink="">
      <xdr:nvSpPr>
        <xdr:cNvPr id="510" name="Text 2"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SpPr txBox="1">
          <a:spLocks noChangeArrowheads="1"/>
        </xdr:cNvSpPr>
      </xdr:nvSpPr>
      <xdr:spPr bwMode="auto">
        <a:xfrm>
          <a:off x="21868447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209</xdr:row>
      <xdr:rowOff>0</xdr:rowOff>
    </xdr:from>
    <xdr:to>
      <xdr:col>294</xdr:col>
      <xdr:colOff>0</xdr:colOff>
      <xdr:row>209</xdr:row>
      <xdr:rowOff>0</xdr:rowOff>
    </xdr:to>
    <xdr:sp macro="" textlink="">
      <xdr:nvSpPr>
        <xdr:cNvPr id="511" name="Text 4"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211</xdr:row>
      <xdr:rowOff>0</xdr:rowOff>
    </xdr:from>
    <xdr:to>
      <xdr:col>294</xdr:col>
      <xdr:colOff>0</xdr:colOff>
      <xdr:row>211</xdr:row>
      <xdr:rowOff>0</xdr:rowOff>
    </xdr:to>
    <xdr:sp macro="" textlink="">
      <xdr:nvSpPr>
        <xdr:cNvPr id="512" name="Text 2"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SpPr txBox="1">
          <a:spLocks noChangeArrowheads="1"/>
        </xdr:cNvSpPr>
      </xdr:nvSpPr>
      <xdr:spPr bwMode="auto">
        <a:xfrm>
          <a:off x="21868447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226</xdr:row>
      <xdr:rowOff>0</xdr:rowOff>
    </xdr:from>
    <xdr:to>
      <xdr:col>294</xdr:col>
      <xdr:colOff>0</xdr:colOff>
      <xdr:row>226</xdr:row>
      <xdr:rowOff>0</xdr:rowOff>
    </xdr:to>
    <xdr:sp macro="" textlink="">
      <xdr:nvSpPr>
        <xdr:cNvPr id="513" name="Text 4"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SpPr txBox="1">
          <a:spLocks noChangeArrowheads="1"/>
        </xdr:cNvSpPr>
      </xdr:nvSpPr>
      <xdr:spPr bwMode="auto">
        <a:xfrm>
          <a:off x="21868447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0" name="Text 2">
          <a:extLst>
            <a:ext uri="{FF2B5EF4-FFF2-40B4-BE49-F238E27FC236}">
              <a16:creationId xmlns:a16="http://schemas.microsoft.com/office/drawing/2014/main" id="{00000000-0008-0000-0600-0000B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1" name="Text 4">
          <a:extLst>
            <a:ext uri="{FF2B5EF4-FFF2-40B4-BE49-F238E27FC236}">
              <a16:creationId xmlns:a16="http://schemas.microsoft.com/office/drawing/2014/main" id="{00000000-0008-0000-0600-0000B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2" name="Text 2">
          <a:extLst>
            <a:ext uri="{FF2B5EF4-FFF2-40B4-BE49-F238E27FC236}">
              <a16:creationId xmlns:a16="http://schemas.microsoft.com/office/drawing/2014/main" id="{00000000-0008-0000-0600-0000B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3" name="Text 4">
          <a:extLst>
            <a:ext uri="{FF2B5EF4-FFF2-40B4-BE49-F238E27FC236}">
              <a16:creationId xmlns:a16="http://schemas.microsoft.com/office/drawing/2014/main" id="{00000000-0008-0000-0600-0000B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4" name="Text 2">
          <a:extLst>
            <a:ext uri="{FF2B5EF4-FFF2-40B4-BE49-F238E27FC236}">
              <a16:creationId xmlns:a16="http://schemas.microsoft.com/office/drawing/2014/main" id="{00000000-0008-0000-0600-0000B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5" name="Text 4">
          <a:extLst>
            <a:ext uri="{FF2B5EF4-FFF2-40B4-BE49-F238E27FC236}">
              <a16:creationId xmlns:a16="http://schemas.microsoft.com/office/drawing/2014/main" id="{00000000-0008-0000-0600-0000B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6" name="Text 2">
          <a:extLst>
            <a:ext uri="{FF2B5EF4-FFF2-40B4-BE49-F238E27FC236}">
              <a16:creationId xmlns:a16="http://schemas.microsoft.com/office/drawing/2014/main" id="{00000000-0008-0000-0600-0000B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7" name="Text 4">
          <a:extLst>
            <a:ext uri="{FF2B5EF4-FFF2-40B4-BE49-F238E27FC236}">
              <a16:creationId xmlns:a16="http://schemas.microsoft.com/office/drawing/2014/main" id="{00000000-0008-0000-0600-0000B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8" name="Text 2">
          <a:extLst>
            <a:ext uri="{FF2B5EF4-FFF2-40B4-BE49-F238E27FC236}">
              <a16:creationId xmlns:a16="http://schemas.microsoft.com/office/drawing/2014/main" id="{00000000-0008-0000-0600-0000B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9" name="Text 4">
          <a:extLst>
            <a:ext uri="{FF2B5EF4-FFF2-40B4-BE49-F238E27FC236}">
              <a16:creationId xmlns:a16="http://schemas.microsoft.com/office/drawing/2014/main" id="{00000000-0008-0000-0600-0000B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0" name="Text 2">
          <a:extLst>
            <a:ext uri="{FF2B5EF4-FFF2-40B4-BE49-F238E27FC236}">
              <a16:creationId xmlns:a16="http://schemas.microsoft.com/office/drawing/2014/main" id="{00000000-0008-0000-0600-0000B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1" name="Text 4">
          <a:extLst>
            <a:ext uri="{FF2B5EF4-FFF2-40B4-BE49-F238E27FC236}">
              <a16:creationId xmlns:a16="http://schemas.microsoft.com/office/drawing/2014/main" id="{00000000-0008-0000-0600-0000B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2" name="Text 2">
          <a:extLst>
            <a:ext uri="{FF2B5EF4-FFF2-40B4-BE49-F238E27FC236}">
              <a16:creationId xmlns:a16="http://schemas.microsoft.com/office/drawing/2014/main" id="{00000000-0008-0000-0600-0000B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3" name="Text 4">
          <a:extLst>
            <a:ext uri="{FF2B5EF4-FFF2-40B4-BE49-F238E27FC236}">
              <a16:creationId xmlns:a16="http://schemas.microsoft.com/office/drawing/2014/main" id="{00000000-0008-0000-0600-0000B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4" name="Text 2">
          <a:extLst>
            <a:ext uri="{FF2B5EF4-FFF2-40B4-BE49-F238E27FC236}">
              <a16:creationId xmlns:a16="http://schemas.microsoft.com/office/drawing/2014/main" id="{00000000-0008-0000-0600-0000C0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5" name="Text 4">
          <a:extLst>
            <a:ext uri="{FF2B5EF4-FFF2-40B4-BE49-F238E27FC236}">
              <a16:creationId xmlns:a16="http://schemas.microsoft.com/office/drawing/2014/main" id="{00000000-0008-0000-0600-0000C1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6" name="Text 2">
          <a:extLst>
            <a:ext uri="{FF2B5EF4-FFF2-40B4-BE49-F238E27FC236}">
              <a16:creationId xmlns:a16="http://schemas.microsoft.com/office/drawing/2014/main" id="{00000000-0008-0000-0600-0000C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7" name="Text 4">
          <a:extLst>
            <a:ext uri="{FF2B5EF4-FFF2-40B4-BE49-F238E27FC236}">
              <a16:creationId xmlns:a16="http://schemas.microsoft.com/office/drawing/2014/main" id="{00000000-0008-0000-0600-0000C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8" name="Text 2">
          <a:extLst>
            <a:ext uri="{FF2B5EF4-FFF2-40B4-BE49-F238E27FC236}">
              <a16:creationId xmlns:a16="http://schemas.microsoft.com/office/drawing/2014/main" id="{00000000-0008-0000-0600-0000C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9" name="Text 4">
          <a:extLst>
            <a:ext uri="{FF2B5EF4-FFF2-40B4-BE49-F238E27FC236}">
              <a16:creationId xmlns:a16="http://schemas.microsoft.com/office/drawing/2014/main" id="{00000000-0008-0000-0600-0000C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0" name="Text 2">
          <a:extLst>
            <a:ext uri="{FF2B5EF4-FFF2-40B4-BE49-F238E27FC236}">
              <a16:creationId xmlns:a16="http://schemas.microsoft.com/office/drawing/2014/main" id="{00000000-0008-0000-0600-0000C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1" name="Text 4">
          <a:extLst>
            <a:ext uri="{FF2B5EF4-FFF2-40B4-BE49-F238E27FC236}">
              <a16:creationId xmlns:a16="http://schemas.microsoft.com/office/drawing/2014/main" id="{00000000-0008-0000-0600-0000C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2" name="Text 2">
          <a:extLst>
            <a:ext uri="{FF2B5EF4-FFF2-40B4-BE49-F238E27FC236}">
              <a16:creationId xmlns:a16="http://schemas.microsoft.com/office/drawing/2014/main" id="{00000000-0008-0000-0600-0000C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3" name="Text 4">
          <a:extLst>
            <a:ext uri="{FF2B5EF4-FFF2-40B4-BE49-F238E27FC236}">
              <a16:creationId xmlns:a16="http://schemas.microsoft.com/office/drawing/2014/main" id="{00000000-0008-0000-0600-0000C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4" name="Text 2">
          <a:extLst>
            <a:ext uri="{FF2B5EF4-FFF2-40B4-BE49-F238E27FC236}">
              <a16:creationId xmlns:a16="http://schemas.microsoft.com/office/drawing/2014/main" id="{00000000-0008-0000-0600-0000C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5" name="Text 4">
          <a:extLst>
            <a:ext uri="{FF2B5EF4-FFF2-40B4-BE49-F238E27FC236}">
              <a16:creationId xmlns:a16="http://schemas.microsoft.com/office/drawing/2014/main" id="{00000000-0008-0000-0600-0000C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6" name="Text 2">
          <a:extLst>
            <a:ext uri="{FF2B5EF4-FFF2-40B4-BE49-F238E27FC236}">
              <a16:creationId xmlns:a16="http://schemas.microsoft.com/office/drawing/2014/main" id="{00000000-0008-0000-0600-0000C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7" name="Text 4">
          <a:extLst>
            <a:ext uri="{FF2B5EF4-FFF2-40B4-BE49-F238E27FC236}">
              <a16:creationId xmlns:a16="http://schemas.microsoft.com/office/drawing/2014/main" id="{00000000-0008-0000-0600-0000C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8" name="Text 2">
          <a:extLst>
            <a:ext uri="{FF2B5EF4-FFF2-40B4-BE49-F238E27FC236}">
              <a16:creationId xmlns:a16="http://schemas.microsoft.com/office/drawing/2014/main" id="{00000000-0008-0000-0600-0000C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9" name="Text 4">
          <a:extLst>
            <a:ext uri="{FF2B5EF4-FFF2-40B4-BE49-F238E27FC236}">
              <a16:creationId xmlns:a16="http://schemas.microsoft.com/office/drawing/2014/main" id="{00000000-0008-0000-0600-0000C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20" name="Text 2">
          <a:extLst>
            <a:ext uri="{FF2B5EF4-FFF2-40B4-BE49-F238E27FC236}">
              <a16:creationId xmlns:a16="http://schemas.microsoft.com/office/drawing/2014/main" id="{00000000-0008-0000-0600-0000D0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21" name="Text 4">
          <a:extLst>
            <a:ext uri="{FF2B5EF4-FFF2-40B4-BE49-F238E27FC236}">
              <a16:creationId xmlns:a16="http://schemas.microsoft.com/office/drawing/2014/main" id="{00000000-0008-0000-0600-0000D1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2" name="Text 2">
          <a:extLst>
            <a:ext uri="{FF2B5EF4-FFF2-40B4-BE49-F238E27FC236}">
              <a16:creationId xmlns:a16="http://schemas.microsoft.com/office/drawing/2014/main" id="{00000000-0008-0000-0600-0000D2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3" name="Text 4">
          <a:extLst>
            <a:ext uri="{FF2B5EF4-FFF2-40B4-BE49-F238E27FC236}">
              <a16:creationId xmlns:a16="http://schemas.microsoft.com/office/drawing/2014/main" id="{00000000-0008-0000-0600-0000D3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4" name="Text 2">
          <a:extLst>
            <a:ext uri="{FF2B5EF4-FFF2-40B4-BE49-F238E27FC236}">
              <a16:creationId xmlns:a16="http://schemas.microsoft.com/office/drawing/2014/main" id="{00000000-0008-0000-0600-0000D4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5" name="Text 4">
          <a:extLst>
            <a:ext uri="{FF2B5EF4-FFF2-40B4-BE49-F238E27FC236}">
              <a16:creationId xmlns:a16="http://schemas.microsoft.com/office/drawing/2014/main" id="{00000000-0008-0000-0600-0000D5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6" name="Text 2">
          <a:extLst>
            <a:ext uri="{FF2B5EF4-FFF2-40B4-BE49-F238E27FC236}">
              <a16:creationId xmlns:a16="http://schemas.microsoft.com/office/drawing/2014/main" id="{00000000-0008-0000-0600-0000D6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7" name="Text 4">
          <a:extLst>
            <a:ext uri="{FF2B5EF4-FFF2-40B4-BE49-F238E27FC236}">
              <a16:creationId xmlns:a16="http://schemas.microsoft.com/office/drawing/2014/main" id="{00000000-0008-0000-0600-0000D7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8" name="Text 2">
          <a:extLst>
            <a:ext uri="{FF2B5EF4-FFF2-40B4-BE49-F238E27FC236}">
              <a16:creationId xmlns:a16="http://schemas.microsoft.com/office/drawing/2014/main" id="{00000000-0008-0000-0600-0000D8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9" name="Text 4">
          <a:extLst>
            <a:ext uri="{FF2B5EF4-FFF2-40B4-BE49-F238E27FC236}">
              <a16:creationId xmlns:a16="http://schemas.microsoft.com/office/drawing/2014/main" id="{00000000-0008-0000-0600-0000D9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0" name="Text 2">
          <a:extLst>
            <a:ext uri="{FF2B5EF4-FFF2-40B4-BE49-F238E27FC236}">
              <a16:creationId xmlns:a16="http://schemas.microsoft.com/office/drawing/2014/main" id="{00000000-0008-0000-0600-0000DA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1" name="Text 4">
          <a:extLst>
            <a:ext uri="{FF2B5EF4-FFF2-40B4-BE49-F238E27FC236}">
              <a16:creationId xmlns:a16="http://schemas.microsoft.com/office/drawing/2014/main" id="{00000000-0008-0000-0600-0000DB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2" name="Text 2">
          <a:extLst>
            <a:ext uri="{FF2B5EF4-FFF2-40B4-BE49-F238E27FC236}">
              <a16:creationId xmlns:a16="http://schemas.microsoft.com/office/drawing/2014/main" id="{00000000-0008-0000-0600-0000DC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3" name="Text 4">
          <a:extLst>
            <a:ext uri="{FF2B5EF4-FFF2-40B4-BE49-F238E27FC236}">
              <a16:creationId xmlns:a16="http://schemas.microsoft.com/office/drawing/2014/main" id="{00000000-0008-0000-0600-0000DD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4" name="Text 2">
          <a:extLst>
            <a:ext uri="{FF2B5EF4-FFF2-40B4-BE49-F238E27FC236}">
              <a16:creationId xmlns:a16="http://schemas.microsoft.com/office/drawing/2014/main" id="{00000000-0008-0000-0600-0000DE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5" name="Text 4">
          <a:extLst>
            <a:ext uri="{FF2B5EF4-FFF2-40B4-BE49-F238E27FC236}">
              <a16:creationId xmlns:a16="http://schemas.microsoft.com/office/drawing/2014/main" id="{00000000-0008-0000-0600-0000DF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6" name="Text 2">
          <a:extLst>
            <a:ext uri="{FF2B5EF4-FFF2-40B4-BE49-F238E27FC236}">
              <a16:creationId xmlns:a16="http://schemas.microsoft.com/office/drawing/2014/main" id="{00000000-0008-0000-0600-0000E0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7" name="Text 4">
          <a:extLst>
            <a:ext uri="{FF2B5EF4-FFF2-40B4-BE49-F238E27FC236}">
              <a16:creationId xmlns:a16="http://schemas.microsoft.com/office/drawing/2014/main" id="{00000000-0008-0000-0600-0000E1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8" name="Text 2">
          <a:extLst>
            <a:ext uri="{FF2B5EF4-FFF2-40B4-BE49-F238E27FC236}">
              <a16:creationId xmlns:a16="http://schemas.microsoft.com/office/drawing/2014/main" id="{00000000-0008-0000-0600-0000E2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9" name="Text 4">
          <a:extLst>
            <a:ext uri="{FF2B5EF4-FFF2-40B4-BE49-F238E27FC236}">
              <a16:creationId xmlns:a16="http://schemas.microsoft.com/office/drawing/2014/main" id="{00000000-0008-0000-0600-0000E3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0" name="Text 2">
          <a:extLst>
            <a:ext uri="{FF2B5EF4-FFF2-40B4-BE49-F238E27FC236}">
              <a16:creationId xmlns:a16="http://schemas.microsoft.com/office/drawing/2014/main" id="{00000000-0008-0000-0600-0000E4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1" name="Text 4">
          <a:extLst>
            <a:ext uri="{FF2B5EF4-FFF2-40B4-BE49-F238E27FC236}">
              <a16:creationId xmlns:a16="http://schemas.microsoft.com/office/drawing/2014/main" id="{00000000-0008-0000-0600-0000E5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2" name="Text 2">
          <a:extLst>
            <a:ext uri="{FF2B5EF4-FFF2-40B4-BE49-F238E27FC236}">
              <a16:creationId xmlns:a16="http://schemas.microsoft.com/office/drawing/2014/main" id="{00000000-0008-0000-0600-0000E6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3" name="Text 4">
          <a:extLst>
            <a:ext uri="{FF2B5EF4-FFF2-40B4-BE49-F238E27FC236}">
              <a16:creationId xmlns:a16="http://schemas.microsoft.com/office/drawing/2014/main" id="{00000000-0008-0000-0600-0000E7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4" name="Text 2">
          <a:extLst>
            <a:ext uri="{FF2B5EF4-FFF2-40B4-BE49-F238E27FC236}">
              <a16:creationId xmlns:a16="http://schemas.microsoft.com/office/drawing/2014/main" id="{00000000-0008-0000-0600-0000E8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5" name="Text 4">
          <a:extLst>
            <a:ext uri="{FF2B5EF4-FFF2-40B4-BE49-F238E27FC236}">
              <a16:creationId xmlns:a16="http://schemas.microsoft.com/office/drawing/2014/main" id="{00000000-0008-0000-0600-0000E9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6" name="Text 2">
          <a:extLst>
            <a:ext uri="{FF2B5EF4-FFF2-40B4-BE49-F238E27FC236}">
              <a16:creationId xmlns:a16="http://schemas.microsoft.com/office/drawing/2014/main" id="{00000000-0008-0000-0600-0000EA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7" name="Text 4">
          <a:extLst>
            <a:ext uri="{FF2B5EF4-FFF2-40B4-BE49-F238E27FC236}">
              <a16:creationId xmlns:a16="http://schemas.microsoft.com/office/drawing/2014/main" id="{00000000-0008-0000-0600-0000EB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8" name="Text 2">
          <a:extLst>
            <a:ext uri="{FF2B5EF4-FFF2-40B4-BE49-F238E27FC236}">
              <a16:creationId xmlns:a16="http://schemas.microsoft.com/office/drawing/2014/main" id="{00000000-0008-0000-0600-0000EC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9" name="Text 4">
          <a:extLst>
            <a:ext uri="{FF2B5EF4-FFF2-40B4-BE49-F238E27FC236}">
              <a16:creationId xmlns:a16="http://schemas.microsoft.com/office/drawing/2014/main" id="{00000000-0008-0000-0600-0000ED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0" name="Text 2">
          <a:extLst>
            <a:ext uri="{FF2B5EF4-FFF2-40B4-BE49-F238E27FC236}">
              <a16:creationId xmlns:a16="http://schemas.microsoft.com/office/drawing/2014/main" id="{00000000-0008-0000-0600-0000EE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1" name="Text 4">
          <a:extLst>
            <a:ext uri="{FF2B5EF4-FFF2-40B4-BE49-F238E27FC236}">
              <a16:creationId xmlns:a16="http://schemas.microsoft.com/office/drawing/2014/main" id="{00000000-0008-0000-0600-0000EF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2" name="Text 2">
          <a:extLst>
            <a:ext uri="{FF2B5EF4-FFF2-40B4-BE49-F238E27FC236}">
              <a16:creationId xmlns:a16="http://schemas.microsoft.com/office/drawing/2014/main" id="{00000000-0008-0000-0600-0000F0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3" name="Text 4">
          <a:extLst>
            <a:ext uri="{FF2B5EF4-FFF2-40B4-BE49-F238E27FC236}">
              <a16:creationId xmlns:a16="http://schemas.microsoft.com/office/drawing/2014/main" id="{00000000-0008-0000-0600-0000F1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4" name="Text 2">
          <a:extLst>
            <a:ext uri="{FF2B5EF4-FFF2-40B4-BE49-F238E27FC236}">
              <a16:creationId xmlns:a16="http://schemas.microsoft.com/office/drawing/2014/main" id="{00000000-0008-0000-0600-0000F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5" name="Text 4">
          <a:extLst>
            <a:ext uri="{FF2B5EF4-FFF2-40B4-BE49-F238E27FC236}">
              <a16:creationId xmlns:a16="http://schemas.microsoft.com/office/drawing/2014/main" id="{00000000-0008-0000-0600-0000F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6" name="Text 2">
          <a:extLst>
            <a:ext uri="{FF2B5EF4-FFF2-40B4-BE49-F238E27FC236}">
              <a16:creationId xmlns:a16="http://schemas.microsoft.com/office/drawing/2014/main" id="{00000000-0008-0000-0600-0000F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7" name="Text 4">
          <a:extLst>
            <a:ext uri="{FF2B5EF4-FFF2-40B4-BE49-F238E27FC236}">
              <a16:creationId xmlns:a16="http://schemas.microsoft.com/office/drawing/2014/main" id="{00000000-0008-0000-0600-0000F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58" name="Text 2">
          <a:extLst>
            <a:ext uri="{FF2B5EF4-FFF2-40B4-BE49-F238E27FC236}">
              <a16:creationId xmlns:a16="http://schemas.microsoft.com/office/drawing/2014/main" id="{00000000-0008-0000-0600-0000F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59" name="Text 4">
          <a:extLst>
            <a:ext uri="{FF2B5EF4-FFF2-40B4-BE49-F238E27FC236}">
              <a16:creationId xmlns:a16="http://schemas.microsoft.com/office/drawing/2014/main" id="{00000000-0008-0000-0600-0000F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0" name="Text 2">
          <a:extLst>
            <a:ext uri="{FF2B5EF4-FFF2-40B4-BE49-F238E27FC236}">
              <a16:creationId xmlns:a16="http://schemas.microsoft.com/office/drawing/2014/main" id="{00000000-0008-0000-0600-0000F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1" name="Text 4">
          <a:extLst>
            <a:ext uri="{FF2B5EF4-FFF2-40B4-BE49-F238E27FC236}">
              <a16:creationId xmlns:a16="http://schemas.microsoft.com/office/drawing/2014/main" id="{00000000-0008-0000-0600-0000F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2" name="Text 2">
          <a:extLst>
            <a:ext uri="{FF2B5EF4-FFF2-40B4-BE49-F238E27FC236}">
              <a16:creationId xmlns:a16="http://schemas.microsoft.com/office/drawing/2014/main" id="{00000000-0008-0000-0600-0000F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3" name="Text 4">
          <a:extLst>
            <a:ext uri="{FF2B5EF4-FFF2-40B4-BE49-F238E27FC236}">
              <a16:creationId xmlns:a16="http://schemas.microsoft.com/office/drawing/2014/main" id="{00000000-0008-0000-0600-0000F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4" name="Text 2">
          <a:extLst>
            <a:ext uri="{FF2B5EF4-FFF2-40B4-BE49-F238E27FC236}">
              <a16:creationId xmlns:a16="http://schemas.microsoft.com/office/drawing/2014/main" id="{00000000-0008-0000-0600-0000F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5" name="Text 4">
          <a:extLst>
            <a:ext uri="{FF2B5EF4-FFF2-40B4-BE49-F238E27FC236}">
              <a16:creationId xmlns:a16="http://schemas.microsoft.com/office/drawing/2014/main" id="{00000000-0008-0000-0600-0000F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6" name="Text 2">
          <a:extLst>
            <a:ext uri="{FF2B5EF4-FFF2-40B4-BE49-F238E27FC236}">
              <a16:creationId xmlns:a16="http://schemas.microsoft.com/office/drawing/2014/main" id="{00000000-0008-0000-0600-0000F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7" name="Text 4">
          <a:extLst>
            <a:ext uri="{FF2B5EF4-FFF2-40B4-BE49-F238E27FC236}">
              <a16:creationId xmlns:a16="http://schemas.microsoft.com/office/drawing/2014/main" id="{00000000-0008-0000-0600-0000F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8" name="Text 2">
          <a:extLst>
            <a:ext uri="{FF2B5EF4-FFF2-40B4-BE49-F238E27FC236}">
              <a16:creationId xmlns:a16="http://schemas.microsoft.com/office/drawing/2014/main" id="{00000000-0008-0000-0600-00000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9" name="Text 4">
          <a:extLst>
            <a:ext uri="{FF2B5EF4-FFF2-40B4-BE49-F238E27FC236}">
              <a16:creationId xmlns:a16="http://schemas.microsoft.com/office/drawing/2014/main" id="{00000000-0008-0000-0600-00000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0" name="Text 2">
          <a:extLst>
            <a:ext uri="{FF2B5EF4-FFF2-40B4-BE49-F238E27FC236}">
              <a16:creationId xmlns:a16="http://schemas.microsoft.com/office/drawing/2014/main" id="{00000000-0008-0000-0600-00000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1" name="Text 4">
          <a:extLst>
            <a:ext uri="{FF2B5EF4-FFF2-40B4-BE49-F238E27FC236}">
              <a16:creationId xmlns:a16="http://schemas.microsoft.com/office/drawing/2014/main" id="{00000000-0008-0000-0600-00000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2" name="Text 2">
          <a:extLst>
            <a:ext uri="{FF2B5EF4-FFF2-40B4-BE49-F238E27FC236}">
              <a16:creationId xmlns:a16="http://schemas.microsoft.com/office/drawing/2014/main" id="{00000000-0008-0000-0600-00000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3" name="Text 4">
          <a:extLst>
            <a:ext uri="{FF2B5EF4-FFF2-40B4-BE49-F238E27FC236}">
              <a16:creationId xmlns:a16="http://schemas.microsoft.com/office/drawing/2014/main" id="{00000000-0008-0000-0600-00000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4" name="Text 2">
          <a:extLst>
            <a:ext uri="{FF2B5EF4-FFF2-40B4-BE49-F238E27FC236}">
              <a16:creationId xmlns:a16="http://schemas.microsoft.com/office/drawing/2014/main" id="{00000000-0008-0000-0600-00000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5" name="Text 4">
          <a:extLst>
            <a:ext uri="{FF2B5EF4-FFF2-40B4-BE49-F238E27FC236}">
              <a16:creationId xmlns:a16="http://schemas.microsoft.com/office/drawing/2014/main" id="{00000000-0008-0000-0600-00000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6" name="Text 2">
          <a:extLst>
            <a:ext uri="{FF2B5EF4-FFF2-40B4-BE49-F238E27FC236}">
              <a16:creationId xmlns:a16="http://schemas.microsoft.com/office/drawing/2014/main" id="{00000000-0008-0000-0600-00000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7" name="Text 4">
          <a:extLst>
            <a:ext uri="{FF2B5EF4-FFF2-40B4-BE49-F238E27FC236}">
              <a16:creationId xmlns:a16="http://schemas.microsoft.com/office/drawing/2014/main" id="{00000000-0008-0000-0600-00000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8" name="Text 2">
          <a:extLst>
            <a:ext uri="{FF2B5EF4-FFF2-40B4-BE49-F238E27FC236}">
              <a16:creationId xmlns:a16="http://schemas.microsoft.com/office/drawing/2014/main" id="{00000000-0008-0000-0600-00000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9" name="Text 4">
          <a:extLst>
            <a:ext uri="{FF2B5EF4-FFF2-40B4-BE49-F238E27FC236}">
              <a16:creationId xmlns:a16="http://schemas.microsoft.com/office/drawing/2014/main" id="{00000000-0008-0000-0600-00000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0" name="Text 2">
          <a:extLst>
            <a:ext uri="{FF2B5EF4-FFF2-40B4-BE49-F238E27FC236}">
              <a16:creationId xmlns:a16="http://schemas.microsoft.com/office/drawing/2014/main" id="{00000000-0008-0000-0600-00000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1" name="Text 4">
          <a:extLst>
            <a:ext uri="{FF2B5EF4-FFF2-40B4-BE49-F238E27FC236}">
              <a16:creationId xmlns:a16="http://schemas.microsoft.com/office/drawing/2014/main" id="{00000000-0008-0000-0600-00000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2" name="Text 2">
          <a:extLst>
            <a:ext uri="{FF2B5EF4-FFF2-40B4-BE49-F238E27FC236}">
              <a16:creationId xmlns:a16="http://schemas.microsoft.com/office/drawing/2014/main" id="{00000000-0008-0000-0600-00000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3" name="Text 4">
          <a:extLst>
            <a:ext uri="{FF2B5EF4-FFF2-40B4-BE49-F238E27FC236}">
              <a16:creationId xmlns:a16="http://schemas.microsoft.com/office/drawing/2014/main" id="{00000000-0008-0000-0600-00000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4" name="Text 2">
          <a:extLst>
            <a:ext uri="{FF2B5EF4-FFF2-40B4-BE49-F238E27FC236}">
              <a16:creationId xmlns:a16="http://schemas.microsoft.com/office/drawing/2014/main" id="{00000000-0008-0000-0600-00001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5" name="Text 4">
          <a:extLst>
            <a:ext uri="{FF2B5EF4-FFF2-40B4-BE49-F238E27FC236}">
              <a16:creationId xmlns:a16="http://schemas.microsoft.com/office/drawing/2014/main" id="{00000000-0008-0000-0600-00001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6" name="Text 2">
          <a:extLst>
            <a:ext uri="{FF2B5EF4-FFF2-40B4-BE49-F238E27FC236}">
              <a16:creationId xmlns:a16="http://schemas.microsoft.com/office/drawing/2014/main" id="{00000000-0008-0000-0600-00001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7" name="Text 4">
          <a:extLst>
            <a:ext uri="{FF2B5EF4-FFF2-40B4-BE49-F238E27FC236}">
              <a16:creationId xmlns:a16="http://schemas.microsoft.com/office/drawing/2014/main" id="{00000000-0008-0000-0600-00001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8" name="Text 2">
          <a:extLst>
            <a:ext uri="{FF2B5EF4-FFF2-40B4-BE49-F238E27FC236}">
              <a16:creationId xmlns:a16="http://schemas.microsoft.com/office/drawing/2014/main" id="{00000000-0008-0000-0600-00001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9" name="Text 4">
          <a:extLst>
            <a:ext uri="{FF2B5EF4-FFF2-40B4-BE49-F238E27FC236}">
              <a16:creationId xmlns:a16="http://schemas.microsoft.com/office/drawing/2014/main" id="{00000000-0008-0000-0600-00001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0" name="Text 2">
          <a:extLst>
            <a:ext uri="{FF2B5EF4-FFF2-40B4-BE49-F238E27FC236}">
              <a16:creationId xmlns:a16="http://schemas.microsoft.com/office/drawing/2014/main" id="{00000000-0008-0000-0600-00001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1" name="Text 4">
          <a:extLst>
            <a:ext uri="{FF2B5EF4-FFF2-40B4-BE49-F238E27FC236}">
              <a16:creationId xmlns:a16="http://schemas.microsoft.com/office/drawing/2014/main" id="{00000000-0008-0000-0600-00001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2" name="Text 2">
          <a:extLst>
            <a:ext uri="{FF2B5EF4-FFF2-40B4-BE49-F238E27FC236}">
              <a16:creationId xmlns:a16="http://schemas.microsoft.com/office/drawing/2014/main" id="{00000000-0008-0000-0600-00001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3" name="Text 4">
          <a:extLst>
            <a:ext uri="{FF2B5EF4-FFF2-40B4-BE49-F238E27FC236}">
              <a16:creationId xmlns:a16="http://schemas.microsoft.com/office/drawing/2014/main" id="{00000000-0008-0000-0600-00001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4" name="Text 2">
          <a:extLst>
            <a:ext uri="{FF2B5EF4-FFF2-40B4-BE49-F238E27FC236}">
              <a16:creationId xmlns:a16="http://schemas.microsoft.com/office/drawing/2014/main" id="{00000000-0008-0000-0600-00001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5" name="Text 4">
          <a:extLst>
            <a:ext uri="{FF2B5EF4-FFF2-40B4-BE49-F238E27FC236}">
              <a16:creationId xmlns:a16="http://schemas.microsoft.com/office/drawing/2014/main" id="{00000000-0008-0000-0600-00001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6" name="Text 2">
          <a:extLst>
            <a:ext uri="{FF2B5EF4-FFF2-40B4-BE49-F238E27FC236}">
              <a16:creationId xmlns:a16="http://schemas.microsoft.com/office/drawing/2014/main" id="{00000000-0008-0000-0600-00001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7" name="Text 4">
          <a:extLst>
            <a:ext uri="{FF2B5EF4-FFF2-40B4-BE49-F238E27FC236}">
              <a16:creationId xmlns:a16="http://schemas.microsoft.com/office/drawing/2014/main" id="{00000000-0008-0000-0600-00001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8" name="Text 2">
          <a:extLst>
            <a:ext uri="{FF2B5EF4-FFF2-40B4-BE49-F238E27FC236}">
              <a16:creationId xmlns:a16="http://schemas.microsoft.com/office/drawing/2014/main" id="{00000000-0008-0000-0600-00001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9" name="Text 4">
          <a:extLst>
            <a:ext uri="{FF2B5EF4-FFF2-40B4-BE49-F238E27FC236}">
              <a16:creationId xmlns:a16="http://schemas.microsoft.com/office/drawing/2014/main" id="{00000000-0008-0000-0600-00001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00" name="Text 2">
          <a:extLst>
            <a:ext uri="{FF2B5EF4-FFF2-40B4-BE49-F238E27FC236}">
              <a16:creationId xmlns:a16="http://schemas.microsoft.com/office/drawing/2014/main" id="{00000000-0008-0000-0600-00002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01" name="Text 4">
          <a:extLst>
            <a:ext uri="{FF2B5EF4-FFF2-40B4-BE49-F238E27FC236}">
              <a16:creationId xmlns:a16="http://schemas.microsoft.com/office/drawing/2014/main" id="{00000000-0008-0000-0600-00002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2" name="Text 2">
          <a:extLst>
            <a:ext uri="{FF2B5EF4-FFF2-40B4-BE49-F238E27FC236}">
              <a16:creationId xmlns:a16="http://schemas.microsoft.com/office/drawing/2014/main" id="{00000000-0008-0000-0600-000022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3" name="Text 4">
          <a:extLst>
            <a:ext uri="{FF2B5EF4-FFF2-40B4-BE49-F238E27FC236}">
              <a16:creationId xmlns:a16="http://schemas.microsoft.com/office/drawing/2014/main" id="{00000000-0008-0000-0600-000023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4" name="Text 2">
          <a:extLst>
            <a:ext uri="{FF2B5EF4-FFF2-40B4-BE49-F238E27FC236}">
              <a16:creationId xmlns:a16="http://schemas.microsoft.com/office/drawing/2014/main" id="{00000000-0008-0000-0600-000024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5" name="Text 4">
          <a:extLst>
            <a:ext uri="{FF2B5EF4-FFF2-40B4-BE49-F238E27FC236}">
              <a16:creationId xmlns:a16="http://schemas.microsoft.com/office/drawing/2014/main" id="{00000000-0008-0000-0600-000025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6" name="Text 2">
          <a:extLst>
            <a:ext uri="{FF2B5EF4-FFF2-40B4-BE49-F238E27FC236}">
              <a16:creationId xmlns:a16="http://schemas.microsoft.com/office/drawing/2014/main" id="{00000000-0008-0000-0600-000026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7" name="Text 4">
          <a:extLst>
            <a:ext uri="{FF2B5EF4-FFF2-40B4-BE49-F238E27FC236}">
              <a16:creationId xmlns:a16="http://schemas.microsoft.com/office/drawing/2014/main" id="{00000000-0008-0000-0600-000027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8" name="Text 2">
          <a:extLst>
            <a:ext uri="{FF2B5EF4-FFF2-40B4-BE49-F238E27FC236}">
              <a16:creationId xmlns:a16="http://schemas.microsoft.com/office/drawing/2014/main" id="{00000000-0008-0000-0600-000028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9" name="Text 4">
          <a:extLst>
            <a:ext uri="{FF2B5EF4-FFF2-40B4-BE49-F238E27FC236}">
              <a16:creationId xmlns:a16="http://schemas.microsoft.com/office/drawing/2014/main" id="{00000000-0008-0000-0600-000029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0" name="Text 2">
          <a:extLst>
            <a:ext uri="{FF2B5EF4-FFF2-40B4-BE49-F238E27FC236}">
              <a16:creationId xmlns:a16="http://schemas.microsoft.com/office/drawing/2014/main" id="{00000000-0008-0000-0600-00002A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1" name="Text 4">
          <a:extLst>
            <a:ext uri="{FF2B5EF4-FFF2-40B4-BE49-F238E27FC236}">
              <a16:creationId xmlns:a16="http://schemas.microsoft.com/office/drawing/2014/main" id="{00000000-0008-0000-0600-00002B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2" name="Text 2">
          <a:extLst>
            <a:ext uri="{FF2B5EF4-FFF2-40B4-BE49-F238E27FC236}">
              <a16:creationId xmlns:a16="http://schemas.microsoft.com/office/drawing/2014/main" id="{00000000-0008-0000-0600-00002C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3" name="Text 4">
          <a:extLst>
            <a:ext uri="{FF2B5EF4-FFF2-40B4-BE49-F238E27FC236}">
              <a16:creationId xmlns:a16="http://schemas.microsoft.com/office/drawing/2014/main" id="{00000000-0008-0000-0600-00002D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4" name="Text 2">
          <a:extLst>
            <a:ext uri="{FF2B5EF4-FFF2-40B4-BE49-F238E27FC236}">
              <a16:creationId xmlns:a16="http://schemas.microsoft.com/office/drawing/2014/main" id="{00000000-0008-0000-0600-00002E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5" name="Text 4">
          <a:extLst>
            <a:ext uri="{FF2B5EF4-FFF2-40B4-BE49-F238E27FC236}">
              <a16:creationId xmlns:a16="http://schemas.microsoft.com/office/drawing/2014/main" id="{00000000-0008-0000-0600-00002F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6" name="Text 2">
          <a:extLst>
            <a:ext uri="{FF2B5EF4-FFF2-40B4-BE49-F238E27FC236}">
              <a16:creationId xmlns:a16="http://schemas.microsoft.com/office/drawing/2014/main" id="{00000000-0008-0000-0600-000030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7" name="Text 4">
          <a:extLst>
            <a:ext uri="{FF2B5EF4-FFF2-40B4-BE49-F238E27FC236}">
              <a16:creationId xmlns:a16="http://schemas.microsoft.com/office/drawing/2014/main" id="{00000000-0008-0000-0600-000031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8" name="Text 2">
          <a:extLst>
            <a:ext uri="{FF2B5EF4-FFF2-40B4-BE49-F238E27FC236}">
              <a16:creationId xmlns:a16="http://schemas.microsoft.com/office/drawing/2014/main" id="{00000000-0008-0000-0600-000032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9" name="Text 4">
          <a:extLst>
            <a:ext uri="{FF2B5EF4-FFF2-40B4-BE49-F238E27FC236}">
              <a16:creationId xmlns:a16="http://schemas.microsoft.com/office/drawing/2014/main" id="{00000000-0008-0000-0600-000033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0" name="Text 2">
          <a:extLst>
            <a:ext uri="{FF2B5EF4-FFF2-40B4-BE49-F238E27FC236}">
              <a16:creationId xmlns:a16="http://schemas.microsoft.com/office/drawing/2014/main" id="{00000000-0008-0000-0600-000034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1" name="Text 4">
          <a:extLst>
            <a:ext uri="{FF2B5EF4-FFF2-40B4-BE49-F238E27FC236}">
              <a16:creationId xmlns:a16="http://schemas.microsoft.com/office/drawing/2014/main" id="{00000000-0008-0000-0600-000035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2" name="Text 2">
          <a:extLst>
            <a:ext uri="{FF2B5EF4-FFF2-40B4-BE49-F238E27FC236}">
              <a16:creationId xmlns:a16="http://schemas.microsoft.com/office/drawing/2014/main" id="{00000000-0008-0000-0600-000036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3" name="Text 4">
          <a:extLst>
            <a:ext uri="{FF2B5EF4-FFF2-40B4-BE49-F238E27FC236}">
              <a16:creationId xmlns:a16="http://schemas.microsoft.com/office/drawing/2014/main" id="{00000000-0008-0000-0600-000037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4" name="Text 2">
          <a:extLst>
            <a:ext uri="{FF2B5EF4-FFF2-40B4-BE49-F238E27FC236}">
              <a16:creationId xmlns:a16="http://schemas.microsoft.com/office/drawing/2014/main" id="{00000000-0008-0000-0600-000038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5" name="Text 4">
          <a:extLst>
            <a:ext uri="{FF2B5EF4-FFF2-40B4-BE49-F238E27FC236}">
              <a16:creationId xmlns:a16="http://schemas.microsoft.com/office/drawing/2014/main" id="{00000000-0008-0000-0600-000039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6" name="Text 2">
          <a:extLst>
            <a:ext uri="{FF2B5EF4-FFF2-40B4-BE49-F238E27FC236}">
              <a16:creationId xmlns:a16="http://schemas.microsoft.com/office/drawing/2014/main" id="{00000000-0008-0000-0600-00003A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7" name="Text 4">
          <a:extLst>
            <a:ext uri="{FF2B5EF4-FFF2-40B4-BE49-F238E27FC236}">
              <a16:creationId xmlns:a16="http://schemas.microsoft.com/office/drawing/2014/main" id="{00000000-0008-0000-0600-00003B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8" name="Text 2">
          <a:extLst>
            <a:ext uri="{FF2B5EF4-FFF2-40B4-BE49-F238E27FC236}">
              <a16:creationId xmlns:a16="http://schemas.microsoft.com/office/drawing/2014/main" id="{00000000-0008-0000-0600-00003C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9" name="Text 4">
          <a:extLst>
            <a:ext uri="{FF2B5EF4-FFF2-40B4-BE49-F238E27FC236}">
              <a16:creationId xmlns:a16="http://schemas.microsoft.com/office/drawing/2014/main" id="{00000000-0008-0000-0600-00003D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0" name="Text 2">
          <a:extLst>
            <a:ext uri="{FF2B5EF4-FFF2-40B4-BE49-F238E27FC236}">
              <a16:creationId xmlns:a16="http://schemas.microsoft.com/office/drawing/2014/main" id="{00000000-0008-0000-0600-00003E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1" name="Text 4">
          <a:extLst>
            <a:ext uri="{FF2B5EF4-FFF2-40B4-BE49-F238E27FC236}">
              <a16:creationId xmlns:a16="http://schemas.microsoft.com/office/drawing/2014/main" id="{00000000-0008-0000-0600-00003F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2" name="Text 2">
          <a:extLst>
            <a:ext uri="{FF2B5EF4-FFF2-40B4-BE49-F238E27FC236}">
              <a16:creationId xmlns:a16="http://schemas.microsoft.com/office/drawing/2014/main" id="{00000000-0008-0000-0600-000040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3" name="Text 4">
          <a:extLst>
            <a:ext uri="{FF2B5EF4-FFF2-40B4-BE49-F238E27FC236}">
              <a16:creationId xmlns:a16="http://schemas.microsoft.com/office/drawing/2014/main" id="{00000000-0008-0000-0600-000041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4" name="Text 2">
          <a:extLst>
            <a:ext uri="{FF2B5EF4-FFF2-40B4-BE49-F238E27FC236}">
              <a16:creationId xmlns:a16="http://schemas.microsoft.com/office/drawing/2014/main" id="{00000000-0008-0000-0600-00004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5" name="Text 4">
          <a:extLst>
            <a:ext uri="{FF2B5EF4-FFF2-40B4-BE49-F238E27FC236}">
              <a16:creationId xmlns:a16="http://schemas.microsoft.com/office/drawing/2014/main" id="{00000000-0008-0000-0600-00004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6" name="Text 2">
          <a:extLst>
            <a:ext uri="{FF2B5EF4-FFF2-40B4-BE49-F238E27FC236}">
              <a16:creationId xmlns:a16="http://schemas.microsoft.com/office/drawing/2014/main" id="{00000000-0008-0000-0600-00004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7" name="Text 4">
          <a:extLst>
            <a:ext uri="{FF2B5EF4-FFF2-40B4-BE49-F238E27FC236}">
              <a16:creationId xmlns:a16="http://schemas.microsoft.com/office/drawing/2014/main" id="{00000000-0008-0000-0600-00004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38" name="Text 2">
          <a:extLst>
            <a:ext uri="{FF2B5EF4-FFF2-40B4-BE49-F238E27FC236}">
              <a16:creationId xmlns:a16="http://schemas.microsoft.com/office/drawing/2014/main" id="{00000000-0008-0000-0600-00004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39" name="Text 4">
          <a:extLst>
            <a:ext uri="{FF2B5EF4-FFF2-40B4-BE49-F238E27FC236}">
              <a16:creationId xmlns:a16="http://schemas.microsoft.com/office/drawing/2014/main" id="{00000000-0008-0000-0600-00004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0" name="Text 2">
          <a:extLst>
            <a:ext uri="{FF2B5EF4-FFF2-40B4-BE49-F238E27FC236}">
              <a16:creationId xmlns:a16="http://schemas.microsoft.com/office/drawing/2014/main" id="{00000000-0008-0000-0600-00004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1" name="Text 4">
          <a:extLst>
            <a:ext uri="{FF2B5EF4-FFF2-40B4-BE49-F238E27FC236}">
              <a16:creationId xmlns:a16="http://schemas.microsoft.com/office/drawing/2014/main" id="{00000000-0008-0000-0600-00004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2" name="Text 2">
          <a:extLst>
            <a:ext uri="{FF2B5EF4-FFF2-40B4-BE49-F238E27FC236}">
              <a16:creationId xmlns:a16="http://schemas.microsoft.com/office/drawing/2014/main" id="{00000000-0008-0000-0600-00004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3" name="Text 4">
          <a:extLst>
            <a:ext uri="{FF2B5EF4-FFF2-40B4-BE49-F238E27FC236}">
              <a16:creationId xmlns:a16="http://schemas.microsoft.com/office/drawing/2014/main" id="{00000000-0008-0000-0600-00004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4" name="Text 2">
          <a:extLst>
            <a:ext uri="{FF2B5EF4-FFF2-40B4-BE49-F238E27FC236}">
              <a16:creationId xmlns:a16="http://schemas.microsoft.com/office/drawing/2014/main" id="{00000000-0008-0000-0600-00004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5" name="Text 4">
          <a:extLst>
            <a:ext uri="{FF2B5EF4-FFF2-40B4-BE49-F238E27FC236}">
              <a16:creationId xmlns:a16="http://schemas.microsoft.com/office/drawing/2014/main" id="{00000000-0008-0000-0600-00004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6" name="Text 2">
          <a:extLst>
            <a:ext uri="{FF2B5EF4-FFF2-40B4-BE49-F238E27FC236}">
              <a16:creationId xmlns:a16="http://schemas.microsoft.com/office/drawing/2014/main" id="{00000000-0008-0000-0600-00004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7" name="Text 4">
          <a:extLst>
            <a:ext uri="{FF2B5EF4-FFF2-40B4-BE49-F238E27FC236}">
              <a16:creationId xmlns:a16="http://schemas.microsoft.com/office/drawing/2014/main" id="{00000000-0008-0000-0600-00004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8" name="Text 2">
          <a:extLst>
            <a:ext uri="{FF2B5EF4-FFF2-40B4-BE49-F238E27FC236}">
              <a16:creationId xmlns:a16="http://schemas.microsoft.com/office/drawing/2014/main" id="{00000000-0008-0000-0600-00005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9" name="Text 4">
          <a:extLst>
            <a:ext uri="{FF2B5EF4-FFF2-40B4-BE49-F238E27FC236}">
              <a16:creationId xmlns:a16="http://schemas.microsoft.com/office/drawing/2014/main" id="{00000000-0008-0000-0600-00005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0" name="Text 2">
          <a:extLst>
            <a:ext uri="{FF2B5EF4-FFF2-40B4-BE49-F238E27FC236}">
              <a16:creationId xmlns:a16="http://schemas.microsoft.com/office/drawing/2014/main" id="{00000000-0008-0000-0600-000052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1" name="Text 4">
          <a:extLst>
            <a:ext uri="{FF2B5EF4-FFF2-40B4-BE49-F238E27FC236}">
              <a16:creationId xmlns:a16="http://schemas.microsoft.com/office/drawing/2014/main" id="{00000000-0008-0000-0600-000053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2" name="Text 2">
          <a:extLst>
            <a:ext uri="{FF2B5EF4-FFF2-40B4-BE49-F238E27FC236}">
              <a16:creationId xmlns:a16="http://schemas.microsoft.com/office/drawing/2014/main" id="{00000000-0008-0000-0600-000054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3" name="Text 4">
          <a:extLst>
            <a:ext uri="{FF2B5EF4-FFF2-40B4-BE49-F238E27FC236}">
              <a16:creationId xmlns:a16="http://schemas.microsoft.com/office/drawing/2014/main" id="{00000000-0008-0000-0600-000055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4" name="Text 2">
          <a:extLst>
            <a:ext uri="{FF2B5EF4-FFF2-40B4-BE49-F238E27FC236}">
              <a16:creationId xmlns:a16="http://schemas.microsoft.com/office/drawing/2014/main" id="{00000000-0008-0000-0600-000056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5" name="Text 4">
          <a:extLst>
            <a:ext uri="{FF2B5EF4-FFF2-40B4-BE49-F238E27FC236}">
              <a16:creationId xmlns:a16="http://schemas.microsoft.com/office/drawing/2014/main" id="{00000000-0008-0000-0600-000057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6" name="Text 2">
          <a:extLst>
            <a:ext uri="{FF2B5EF4-FFF2-40B4-BE49-F238E27FC236}">
              <a16:creationId xmlns:a16="http://schemas.microsoft.com/office/drawing/2014/main" id="{00000000-0008-0000-0600-000058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7" name="Text 4">
          <a:extLst>
            <a:ext uri="{FF2B5EF4-FFF2-40B4-BE49-F238E27FC236}">
              <a16:creationId xmlns:a16="http://schemas.microsoft.com/office/drawing/2014/main" id="{00000000-0008-0000-0600-000059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282</xdr:row>
      <xdr:rowOff>0</xdr:rowOff>
    </xdr:from>
    <xdr:to>
      <xdr:col>362</xdr:col>
      <xdr:colOff>0</xdr:colOff>
      <xdr:row>282</xdr:row>
      <xdr:rowOff>0</xdr:rowOff>
    </xdr:to>
    <xdr:sp macro="" textlink="">
      <xdr:nvSpPr>
        <xdr:cNvPr id="858" name="Text 2">
          <a:extLst>
            <a:ext uri="{FF2B5EF4-FFF2-40B4-BE49-F238E27FC236}">
              <a16:creationId xmlns:a16="http://schemas.microsoft.com/office/drawing/2014/main" id="{00000000-0008-0000-0600-00005A030000}"/>
            </a:ext>
          </a:extLst>
        </xdr:cNvPr>
        <xdr:cNvSpPr txBox="1">
          <a:spLocks noChangeArrowheads="1"/>
        </xdr:cNvSpPr>
      </xdr:nvSpPr>
      <xdr:spPr bwMode="auto">
        <a:xfrm>
          <a:off x="792289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297</xdr:row>
      <xdr:rowOff>0</xdr:rowOff>
    </xdr:from>
    <xdr:to>
      <xdr:col>362</xdr:col>
      <xdr:colOff>0</xdr:colOff>
      <xdr:row>297</xdr:row>
      <xdr:rowOff>0</xdr:rowOff>
    </xdr:to>
    <xdr:sp macro="" textlink="">
      <xdr:nvSpPr>
        <xdr:cNvPr id="859" name="Text 4">
          <a:extLst>
            <a:ext uri="{FF2B5EF4-FFF2-40B4-BE49-F238E27FC236}">
              <a16:creationId xmlns:a16="http://schemas.microsoft.com/office/drawing/2014/main" id="{00000000-0008-0000-0600-00005B030000}"/>
            </a:ext>
          </a:extLst>
        </xdr:cNvPr>
        <xdr:cNvSpPr txBox="1">
          <a:spLocks noChangeArrowheads="1"/>
        </xdr:cNvSpPr>
      </xdr:nvSpPr>
      <xdr:spPr bwMode="auto">
        <a:xfrm>
          <a:off x="792289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299</xdr:row>
      <xdr:rowOff>0</xdr:rowOff>
    </xdr:from>
    <xdr:to>
      <xdr:col>362</xdr:col>
      <xdr:colOff>0</xdr:colOff>
      <xdr:row>299</xdr:row>
      <xdr:rowOff>0</xdr:rowOff>
    </xdr:to>
    <xdr:sp macro="" textlink="">
      <xdr:nvSpPr>
        <xdr:cNvPr id="860" name="Text 2">
          <a:extLst>
            <a:ext uri="{FF2B5EF4-FFF2-40B4-BE49-F238E27FC236}">
              <a16:creationId xmlns:a16="http://schemas.microsoft.com/office/drawing/2014/main" id="{00000000-0008-0000-0600-00005C030000}"/>
            </a:ext>
          </a:extLst>
        </xdr:cNvPr>
        <xdr:cNvSpPr txBox="1">
          <a:spLocks noChangeArrowheads="1"/>
        </xdr:cNvSpPr>
      </xdr:nvSpPr>
      <xdr:spPr bwMode="auto">
        <a:xfrm>
          <a:off x="792289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315</xdr:row>
      <xdr:rowOff>0</xdr:rowOff>
    </xdr:from>
    <xdr:to>
      <xdr:col>362</xdr:col>
      <xdr:colOff>0</xdr:colOff>
      <xdr:row>315</xdr:row>
      <xdr:rowOff>0</xdr:rowOff>
    </xdr:to>
    <xdr:sp macro="" textlink="">
      <xdr:nvSpPr>
        <xdr:cNvPr id="861" name="Text 4">
          <a:extLst>
            <a:ext uri="{FF2B5EF4-FFF2-40B4-BE49-F238E27FC236}">
              <a16:creationId xmlns:a16="http://schemas.microsoft.com/office/drawing/2014/main" id="{00000000-0008-0000-0600-00005D030000}"/>
            </a:ext>
          </a:extLst>
        </xdr:cNvPr>
        <xdr:cNvSpPr txBox="1">
          <a:spLocks noChangeArrowheads="1"/>
        </xdr:cNvSpPr>
      </xdr:nvSpPr>
      <xdr:spPr bwMode="auto">
        <a:xfrm>
          <a:off x="792289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282</xdr:row>
      <xdr:rowOff>0</xdr:rowOff>
    </xdr:from>
    <xdr:to>
      <xdr:col>362</xdr:col>
      <xdr:colOff>0</xdr:colOff>
      <xdr:row>282</xdr:row>
      <xdr:rowOff>0</xdr:rowOff>
    </xdr:to>
    <xdr:sp macro="" textlink="">
      <xdr:nvSpPr>
        <xdr:cNvPr id="862" name="Text 2">
          <a:extLst>
            <a:ext uri="{FF2B5EF4-FFF2-40B4-BE49-F238E27FC236}">
              <a16:creationId xmlns:a16="http://schemas.microsoft.com/office/drawing/2014/main" id="{00000000-0008-0000-0600-00005E030000}"/>
            </a:ext>
          </a:extLst>
        </xdr:cNvPr>
        <xdr:cNvSpPr txBox="1">
          <a:spLocks noChangeArrowheads="1"/>
        </xdr:cNvSpPr>
      </xdr:nvSpPr>
      <xdr:spPr bwMode="auto">
        <a:xfrm>
          <a:off x="792289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297</xdr:row>
      <xdr:rowOff>0</xdr:rowOff>
    </xdr:from>
    <xdr:to>
      <xdr:col>362</xdr:col>
      <xdr:colOff>0</xdr:colOff>
      <xdr:row>297</xdr:row>
      <xdr:rowOff>0</xdr:rowOff>
    </xdr:to>
    <xdr:sp macro="" textlink="">
      <xdr:nvSpPr>
        <xdr:cNvPr id="863" name="Text 4">
          <a:extLst>
            <a:ext uri="{FF2B5EF4-FFF2-40B4-BE49-F238E27FC236}">
              <a16:creationId xmlns:a16="http://schemas.microsoft.com/office/drawing/2014/main" id="{00000000-0008-0000-0600-00005F030000}"/>
            </a:ext>
          </a:extLst>
        </xdr:cNvPr>
        <xdr:cNvSpPr txBox="1">
          <a:spLocks noChangeArrowheads="1"/>
        </xdr:cNvSpPr>
      </xdr:nvSpPr>
      <xdr:spPr bwMode="auto">
        <a:xfrm>
          <a:off x="792289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299</xdr:row>
      <xdr:rowOff>0</xdr:rowOff>
    </xdr:from>
    <xdr:to>
      <xdr:col>362</xdr:col>
      <xdr:colOff>0</xdr:colOff>
      <xdr:row>299</xdr:row>
      <xdr:rowOff>0</xdr:rowOff>
    </xdr:to>
    <xdr:sp macro="" textlink="">
      <xdr:nvSpPr>
        <xdr:cNvPr id="864" name="Text 2">
          <a:extLst>
            <a:ext uri="{FF2B5EF4-FFF2-40B4-BE49-F238E27FC236}">
              <a16:creationId xmlns:a16="http://schemas.microsoft.com/office/drawing/2014/main" id="{00000000-0008-0000-0600-000060030000}"/>
            </a:ext>
          </a:extLst>
        </xdr:cNvPr>
        <xdr:cNvSpPr txBox="1">
          <a:spLocks noChangeArrowheads="1"/>
        </xdr:cNvSpPr>
      </xdr:nvSpPr>
      <xdr:spPr bwMode="auto">
        <a:xfrm>
          <a:off x="792289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315</xdr:row>
      <xdr:rowOff>0</xdr:rowOff>
    </xdr:from>
    <xdr:to>
      <xdr:col>362</xdr:col>
      <xdr:colOff>0</xdr:colOff>
      <xdr:row>315</xdr:row>
      <xdr:rowOff>0</xdr:rowOff>
    </xdr:to>
    <xdr:sp macro="" textlink="">
      <xdr:nvSpPr>
        <xdr:cNvPr id="865" name="Text 4">
          <a:extLst>
            <a:ext uri="{FF2B5EF4-FFF2-40B4-BE49-F238E27FC236}">
              <a16:creationId xmlns:a16="http://schemas.microsoft.com/office/drawing/2014/main" id="{00000000-0008-0000-0600-000061030000}"/>
            </a:ext>
          </a:extLst>
        </xdr:cNvPr>
        <xdr:cNvSpPr txBox="1">
          <a:spLocks noChangeArrowheads="1"/>
        </xdr:cNvSpPr>
      </xdr:nvSpPr>
      <xdr:spPr bwMode="auto">
        <a:xfrm>
          <a:off x="792289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0" name="Text 2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1" name="Text 4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2" name="Text 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3" name="Text 4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4" name="Text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5" name="Text 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6" name="Text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7" name="Text 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8" name="Text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9" name="Text 4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0" name="Text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1" name="Text 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2" name="Text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3" name="Text 4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4" name="Text 2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5" name="Text 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194</xdr:row>
      <xdr:rowOff>0</xdr:rowOff>
    </xdr:from>
    <xdr:to>
      <xdr:col>79</xdr:col>
      <xdr:colOff>0</xdr:colOff>
      <xdr:row>194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209</xdr:row>
      <xdr:rowOff>0</xdr:rowOff>
    </xdr:from>
    <xdr:to>
      <xdr:col>79</xdr:col>
      <xdr:colOff>0</xdr:colOff>
      <xdr:row>209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211</xdr:row>
      <xdr:rowOff>0</xdr:rowOff>
    </xdr:from>
    <xdr:to>
      <xdr:col>79</xdr:col>
      <xdr:colOff>0</xdr:colOff>
      <xdr:row>211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226</xdr:row>
      <xdr:rowOff>0</xdr:rowOff>
    </xdr:from>
    <xdr:to>
      <xdr:col>79</xdr:col>
      <xdr:colOff>0</xdr:colOff>
      <xdr:row>226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194</xdr:row>
      <xdr:rowOff>0</xdr:rowOff>
    </xdr:from>
    <xdr:to>
      <xdr:col>79</xdr:col>
      <xdr:colOff>0</xdr:colOff>
      <xdr:row>194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209</xdr:row>
      <xdr:rowOff>0</xdr:rowOff>
    </xdr:from>
    <xdr:to>
      <xdr:col>79</xdr:col>
      <xdr:colOff>0</xdr:colOff>
      <xdr:row>209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211</xdr:row>
      <xdr:rowOff>0</xdr:rowOff>
    </xdr:from>
    <xdr:to>
      <xdr:col>79</xdr:col>
      <xdr:colOff>0</xdr:colOff>
      <xdr:row>211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226</xdr:row>
      <xdr:rowOff>0</xdr:rowOff>
    </xdr:from>
    <xdr:to>
      <xdr:col>79</xdr:col>
      <xdr:colOff>0</xdr:colOff>
      <xdr:row>226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194</xdr:row>
      <xdr:rowOff>0</xdr:rowOff>
    </xdr:from>
    <xdr:to>
      <xdr:col>178</xdr:col>
      <xdr:colOff>0</xdr:colOff>
      <xdr:row>194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>
          <a:spLocks noChangeArrowheads="1"/>
        </xdr:cNvSpPr>
      </xdr:nvSpPr>
      <xdr:spPr bwMode="auto">
        <a:xfrm>
          <a:off x="1341120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209</xdr:row>
      <xdr:rowOff>0</xdr:rowOff>
    </xdr:from>
    <xdr:to>
      <xdr:col>178</xdr:col>
      <xdr:colOff>0</xdr:colOff>
      <xdr:row>209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211</xdr:row>
      <xdr:rowOff>0</xdr:rowOff>
    </xdr:from>
    <xdr:to>
      <xdr:col>178</xdr:col>
      <xdr:colOff>0</xdr:colOff>
      <xdr:row>211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226</xdr:row>
      <xdr:rowOff>0</xdr:rowOff>
    </xdr:from>
    <xdr:to>
      <xdr:col>178</xdr:col>
      <xdr:colOff>0</xdr:colOff>
      <xdr:row>226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>
          <a:spLocks noChangeArrowheads="1"/>
        </xdr:cNvSpPr>
      </xdr:nvSpPr>
      <xdr:spPr bwMode="auto">
        <a:xfrm>
          <a:off x="1341120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194</xdr:row>
      <xdr:rowOff>0</xdr:rowOff>
    </xdr:from>
    <xdr:to>
      <xdr:col>178</xdr:col>
      <xdr:colOff>0</xdr:colOff>
      <xdr:row>194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>
          <a:spLocks noChangeArrowheads="1"/>
        </xdr:cNvSpPr>
      </xdr:nvSpPr>
      <xdr:spPr bwMode="auto">
        <a:xfrm>
          <a:off x="1341120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209</xdr:row>
      <xdr:rowOff>0</xdr:rowOff>
    </xdr:from>
    <xdr:to>
      <xdr:col>178</xdr:col>
      <xdr:colOff>0</xdr:colOff>
      <xdr:row>209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211</xdr:row>
      <xdr:rowOff>0</xdr:rowOff>
    </xdr:from>
    <xdr:to>
      <xdr:col>178</xdr:col>
      <xdr:colOff>0</xdr:colOff>
      <xdr:row>211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226</xdr:row>
      <xdr:rowOff>0</xdr:rowOff>
    </xdr:from>
    <xdr:to>
      <xdr:col>178</xdr:col>
      <xdr:colOff>0</xdr:colOff>
      <xdr:row>226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>
          <a:spLocks noChangeArrowheads="1"/>
        </xdr:cNvSpPr>
      </xdr:nvSpPr>
      <xdr:spPr bwMode="auto">
        <a:xfrm>
          <a:off x="1341120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194</xdr:row>
      <xdr:rowOff>0</xdr:rowOff>
    </xdr:from>
    <xdr:to>
      <xdr:col>277</xdr:col>
      <xdr:colOff>0</xdr:colOff>
      <xdr:row>194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>
          <a:spLocks noChangeArrowheads="1"/>
        </xdr:cNvSpPr>
      </xdr:nvSpPr>
      <xdr:spPr bwMode="auto">
        <a:xfrm>
          <a:off x="20865465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209</xdr:row>
      <xdr:rowOff>0</xdr:rowOff>
    </xdr:from>
    <xdr:to>
      <xdr:col>277</xdr:col>
      <xdr:colOff>0</xdr:colOff>
      <xdr:row>209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211</xdr:row>
      <xdr:rowOff>0</xdr:rowOff>
    </xdr:from>
    <xdr:to>
      <xdr:col>277</xdr:col>
      <xdr:colOff>0</xdr:colOff>
      <xdr:row>211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226</xdr:row>
      <xdr:rowOff>0</xdr:rowOff>
    </xdr:from>
    <xdr:to>
      <xdr:col>277</xdr:col>
      <xdr:colOff>0</xdr:colOff>
      <xdr:row>226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>
          <a:spLocks noChangeArrowheads="1"/>
        </xdr:cNvSpPr>
      </xdr:nvSpPr>
      <xdr:spPr bwMode="auto">
        <a:xfrm>
          <a:off x="20865465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194</xdr:row>
      <xdr:rowOff>0</xdr:rowOff>
    </xdr:from>
    <xdr:to>
      <xdr:col>277</xdr:col>
      <xdr:colOff>0</xdr:colOff>
      <xdr:row>194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>
          <a:spLocks noChangeArrowheads="1"/>
        </xdr:cNvSpPr>
      </xdr:nvSpPr>
      <xdr:spPr bwMode="auto">
        <a:xfrm>
          <a:off x="20865465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209</xdr:row>
      <xdr:rowOff>0</xdr:rowOff>
    </xdr:from>
    <xdr:to>
      <xdr:col>277</xdr:col>
      <xdr:colOff>0</xdr:colOff>
      <xdr:row>209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211</xdr:row>
      <xdr:rowOff>0</xdr:rowOff>
    </xdr:from>
    <xdr:to>
      <xdr:col>277</xdr:col>
      <xdr:colOff>0</xdr:colOff>
      <xdr:row>211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226</xdr:row>
      <xdr:rowOff>0</xdr:rowOff>
    </xdr:from>
    <xdr:to>
      <xdr:col>277</xdr:col>
      <xdr:colOff>0</xdr:colOff>
      <xdr:row>226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>
          <a:spLocks noChangeArrowheads="1"/>
        </xdr:cNvSpPr>
      </xdr:nvSpPr>
      <xdr:spPr bwMode="auto">
        <a:xfrm>
          <a:off x="20865465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194</xdr:row>
      <xdr:rowOff>0</xdr:rowOff>
    </xdr:from>
    <xdr:to>
      <xdr:col>376</xdr:col>
      <xdr:colOff>0</xdr:colOff>
      <xdr:row>194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>
          <a:spLocks noChangeArrowheads="1"/>
        </xdr:cNvSpPr>
      </xdr:nvSpPr>
      <xdr:spPr bwMode="auto">
        <a:xfrm>
          <a:off x="2862453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209</xdr:row>
      <xdr:rowOff>0</xdr:rowOff>
    </xdr:from>
    <xdr:to>
      <xdr:col>376</xdr:col>
      <xdr:colOff>0</xdr:colOff>
      <xdr:row>209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211</xdr:row>
      <xdr:rowOff>0</xdr:rowOff>
    </xdr:from>
    <xdr:to>
      <xdr:col>376</xdr:col>
      <xdr:colOff>0</xdr:colOff>
      <xdr:row>211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226</xdr:row>
      <xdr:rowOff>0</xdr:rowOff>
    </xdr:from>
    <xdr:to>
      <xdr:col>376</xdr:col>
      <xdr:colOff>0</xdr:colOff>
      <xdr:row>226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>
          <a:spLocks noChangeArrowheads="1"/>
        </xdr:cNvSpPr>
      </xdr:nvSpPr>
      <xdr:spPr bwMode="auto">
        <a:xfrm>
          <a:off x="2862453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194</xdr:row>
      <xdr:rowOff>0</xdr:rowOff>
    </xdr:from>
    <xdr:to>
      <xdr:col>376</xdr:col>
      <xdr:colOff>0</xdr:colOff>
      <xdr:row>194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>
          <a:spLocks noChangeArrowheads="1"/>
        </xdr:cNvSpPr>
      </xdr:nvSpPr>
      <xdr:spPr bwMode="auto">
        <a:xfrm>
          <a:off x="2862453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209</xdr:row>
      <xdr:rowOff>0</xdr:rowOff>
    </xdr:from>
    <xdr:to>
      <xdr:col>376</xdr:col>
      <xdr:colOff>0</xdr:colOff>
      <xdr:row>209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211</xdr:row>
      <xdr:rowOff>0</xdr:rowOff>
    </xdr:from>
    <xdr:to>
      <xdr:col>376</xdr:col>
      <xdr:colOff>0</xdr:colOff>
      <xdr:row>211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226</xdr:row>
      <xdr:rowOff>0</xdr:rowOff>
    </xdr:from>
    <xdr:to>
      <xdr:col>376</xdr:col>
      <xdr:colOff>0</xdr:colOff>
      <xdr:row>226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>
          <a:spLocks noChangeArrowheads="1"/>
        </xdr:cNvSpPr>
      </xdr:nvSpPr>
      <xdr:spPr bwMode="auto">
        <a:xfrm>
          <a:off x="2862453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6" name="Text 2">
          <a:extLst>
            <a:ext uri="{FF2B5EF4-FFF2-40B4-BE49-F238E27FC236}">
              <a16:creationId xmlns:a16="http://schemas.microsoft.com/office/drawing/2014/main" id="{00000000-0008-0000-0800-000032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7" name="Text 4">
          <a:extLst>
            <a:ext uri="{FF2B5EF4-FFF2-40B4-BE49-F238E27FC236}">
              <a16:creationId xmlns:a16="http://schemas.microsoft.com/office/drawing/2014/main" id="{00000000-0008-0000-0800-000033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8" name="Text 2">
          <a:extLst>
            <a:ext uri="{FF2B5EF4-FFF2-40B4-BE49-F238E27FC236}">
              <a16:creationId xmlns:a16="http://schemas.microsoft.com/office/drawing/2014/main" id="{00000000-0008-0000-0800-000034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9" name="Text 4">
          <a:extLst>
            <a:ext uri="{FF2B5EF4-FFF2-40B4-BE49-F238E27FC236}">
              <a16:creationId xmlns:a16="http://schemas.microsoft.com/office/drawing/2014/main" id="{00000000-0008-0000-0800-000035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0" name="Text 2">
          <a:extLst>
            <a:ext uri="{FF2B5EF4-FFF2-40B4-BE49-F238E27FC236}">
              <a16:creationId xmlns:a16="http://schemas.microsoft.com/office/drawing/2014/main" id="{00000000-0008-0000-0800-000036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1" name="Text 4">
          <a:extLst>
            <a:ext uri="{FF2B5EF4-FFF2-40B4-BE49-F238E27FC236}">
              <a16:creationId xmlns:a16="http://schemas.microsoft.com/office/drawing/2014/main" id="{00000000-0008-0000-0800-000037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2" name="Text 2">
          <a:extLst>
            <a:ext uri="{FF2B5EF4-FFF2-40B4-BE49-F238E27FC236}">
              <a16:creationId xmlns:a16="http://schemas.microsoft.com/office/drawing/2014/main" id="{00000000-0008-0000-0800-000038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3" name="Text 4">
          <a:extLst>
            <a:ext uri="{FF2B5EF4-FFF2-40B4-BE49-F238E27FC236}">
              <a16:creationId xmlns:a16="http://schemas.microsoft.com/office/drawing/2014/main" id="{00000000-0008-0000-0800-000039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4" name="Text 2">
          <a:extLst>
            <a:ext uri="{FF2B5EF4-FFF2-40B4-BE49-F238E27FC236}">
              <a16:creationId xmlns:a16="http://schemas.microsoft.com/office/drawing/2014/main" id="{00000000-0008-0000-0800-00003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5" name="Text 4">
          <a:extLst>
            <a:ext uri="{FF2B5EF4-FFF2-40B4-BE49-F238E27FC236}">
              <a16:creationId xmlns:a16="http://schemas.microsoft.com/office/drawing/2014/main" id="{00000000-0008-0000-0800-00003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6" name="Text 2">
          <a:extLst>
            <a:ext uri="{FF2B5EF4-FFF2-40B4-BE49-F238E27FC236}">
              <a16:creationId xmlns:a16="http://schemas.microsoft.com/office/drawing/2014/main" id="{00000000-0008-0000-0800-00003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7" name="Text 4">
          <a:extLst>
            <a:ext uri="{FF2B5EF4-FFF2-40B4-BE49-F238E27FC236}">
              <a16:creationId xmlns:a16="http://schemas.microsoft.com/office/drawing/2014/main" id="{00000000-0008-0000-0800-00003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18" name="Text 2">
          <a:extLst>
            <a:ext uri="{FF2B5EF4-FFF2-40B4-BE49-F238E27FC236}">
              <a16:creationId xmlns:a16="http://schemas.microsoft.com/office/drawing/2014/main" id="{00000000-0008-0000-0800-00003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19" name="Text 4">
          <a:extLst>
            <a:ext uri="{FF2B5EF4-FFF2-40B4-BE49-F238E27FC236}">
              <a16:creationId xmlns:a16="http://schemas.microsoft.com/office/drawing/2014/main" id="{00000000-0008-0000-0800-00003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0" name="Text 2">
          <a:extLst>
            <a:ext uri="{FF2B5EF4-FFF2-40B4-BE49-F238E27FC236}">
              <a16:creationId xmlns:a16="http://schemas.microsoft.com/office/drawing/2014/main" id="{00000000-0008-0000-0800-00004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1" name="Text 4">
          <a:extLst>
            <a:ext uri="{FF2B5EF4-FFF2-40B4-BE49-F238E27FC236}">
              <a16:creationId xmlns:a16="http://schemas.microsoft.com/office/drawing/2014/main" id="{00000000-0008-0000-0800-00004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2" name="Text 2">
          <a:extLst>
            <a:ext uri="{FF2B5EF4-FFF2-40B4-BE49-F238E27FC236}">
              <a16:creationId xmlns:a16="http://schemas.microsoft.com/office/drawing/2014/main" id="{00000000-0008-0000-0800-000042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3" name="Text 4">
          <a:extLst>
            <a:ext uri="{FF2B5EF4-FFF2-40B4-BE49-F238E27FC236}">
              <a16:creationId xmlns:a16="http://schemas.microsoft.com/office/drawing/2014/main" id="{00000000-0008-0000-0800-000043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4" name="Text 2">
          <a:extLst>
            <a:ext uri="{FF2B5EF4-FFF2-40B4-BE49-F238E27FC236}">
              <a16:creationId xmlns:a16="http://schemas.microsoft.com/office/drawing/2014/main" id="{00000000-0008-0000-0800-000044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5" name="Text 4">
          <a:extLst>
            <a:ext uri="{FF2B5EF4-FFF2-40B4-BE49-F238E27FC236}">
              <a16:creationId xmlns:a16="http://schemas.microsoft.com/office/drawing/2014/main" id="{00000000-0008-0000-0800-00004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6" name="Text 2">
          <a:extLst>
            <a:ext uri="{FF2B5EF4-FFF2-40B4-BE49-F238E27FC236}">
              <a16:creationId xmlns:a16="http://schemas.microsoft.com/office/drawing/2014/main" id="{00000000-0008-0000-0800-000046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7" name="Text 4">
          <a:extLst>
            <a:ext uri="{FF2B5EF4-FFF2-40B4-BE49-F238E27FC236}">
              <a16:creationId xmlns:a16="http://schemas.microsoft.com/office/drawing/2014/main" id="{00000000-0008-0000-0800-000047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8" name="Text 2">
          <a:extLst>
            <a:ext uri="{FF2B5EF4-FFF2-40B4-BE49-F238E27FC236}">
              <a16:creationId xmlns:a16="http://schemas.microsoft.com/office/drawing/2014/main" id="{00000000-0008-0000-0800-000048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9" name="Text 4">
          <a:extLst>
            <a:ext uri="{FF2B5EF4-FFF2-40B4-BE49-F238E27FC236}">
              <a16:creationId xmlns:a16="http://schemas.microsoft.com/office/drawing/2014/main" id="{00000000-0008-0000-0800-00004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0" name="Text 2">
          <a:extLst>
            <a:ext uri="{FF2B5EF4-FFF2-40B4-BE49-F238E27FC236}">
              <a16:creationId xmlns:a16="http://schemas.microsoft.com/office/drawing/2014/main" id="{00000000-0008-0000-0800-00004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1" name="Text 4">
          <a:extLst>
            <a:ext uri="{FF2B5EF4-FFF2-40B4-BE49-F238E27FC236}">
              <a16:creationId xmlns:a16="http://schemas.microsoft.com/office/drawing/2014/main" id="{00000000-0008-0000-0800-00004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2" name="Text 2">
          <a:extLst>
            <a:ext uri="{FF2B5EF4-FFF2-40B4-BE49-F238E27FC236}">
              <a16:creationId xmlns:a16="http://schemas.microsoft.com/office/drawing/2014/main" id="{00000000-0008-0000-0800-00004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3" name="Text 4">
          <a:extLst>
            <a:ext uri="{FF2B5EF4-FFF2-40B4-BE49-F238E27FC236}">
              <a16:creationId xmlns:a16="http://schemas.microsoft.com/office/drawing/2014/main" id="{00000000-0008-0000-0800-00004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4" name="Text 2">
          <a:extLst>
            <a:ext uri="{FF2B5EF4-FFF2-40B4-BE49-F238E27FC236}">
              <a16:creationId xmlns:a16="http://schemas.microsoft.com/office/drawing/2014/main" id="{00000000-0008-0000-0800-00004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5" name="Text 4">
          <a:extLst>
            <a:ext uri="{FF2B5EF4-FFF2-40B4-BE49-F238E27FC236}">
              <a16:creationId xmlns:a16="http://schemas.microsoft.com/office/drawing/2014/main" id="{00000000-0008-0000-0800-00004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6" name="Text 2">
          <a:extLst>
            <a:ext uri="{FF2B5EF4-FFF2-40B4-BE49-F238E27FC236}">
              <a16:creationId xmlns:a16="http://schemas.microsoft.com/office/drawing/2014/main" id="{00000000-0008-0000-0800-00005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7" name="Text 4">
          <a:extLst>
            <a:ext uri="{FF2B5EF4-FFF2-40B4-BE49-F238E27FC236}">
              <a16:creationId xmlns:a16="http://schemas.microsoft.com/office/drawing/2014/main" id="{00000000-0008-0000-0800-00005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38" name="Text 2">
          <a:extLst>
            <a:ext uri="{FF2B5EF4-FFF2-40B4-BE49-F238E27FC236}">
              <a16:creationId xmlns:a16="http://schemas.microsoft.com/office/drawing/2014/main" id="{00000000-0008-0000-0800-000052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39" name="Text 4">
          <a:extLst>
            <a:ext uri="{FF2B5EF4-FFF2-40B4-BE49-F238E27FC236}">
              <a16:creationId xmlns:a16="http://schemas.microsoft.com/office/drawing/2014/main" id="{00000000-0008-0000-0800-000053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40" name="Text 2">
          <a:extLst>
            <a:ext uri="{FF2B5EF4-FFF2-40B4-BE49-F238E27FC236}">
              <a16:creationId xmlns:a16="http://schemas.microsoft.com/office/drawing/2014/main" id="{00000000-0008-0000-0800-000054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41" name="Text 4">
          <a:extLst>
            <a:ext uri="{FF2B5EF4-FFF2-40B4-BE49-F238E27FC236}">
              <a16:creationId xmlns:a16="http://schemas.microsoft.com/office/drawing/2014/main" id="{00000000-0008-0000-0800-000055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2" name="Text 2">
          <a:extLst>
            <a:ext uri="{FF2B5EF4-FFF2-40B4-BE49-F238E27FC236}">
              <a16:creationId xmlns:a16="http://schemas.microsoft.com/office/drawing/2014/main" id="{00000000-0008-0000-0800-000056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3" name="Text 4">
          <a:extLst>
            <a:ext uri="{FF2B5EF4-FFF2-40B4-BE49-F238E27FC236}">
              <a16:creationId xmlns:a16="http://schemas.microsoft.com/office/drawing/2014/main" id="{00000000-0008-0000-0800-000057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4" name="Text 2">
          <a:extLst>
            <a:ext uri="{FF2B5EF4-FFF2-40B4-BE49-F238E27FC236}">
              <a16:creationId xmlns:a16="http://schemas.microsoft.com/office/drawing/2014/main" id="{00000000-0008-0000-0800-000058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5" name="Text 4">
          <a:extLst>
            <a:ext uri="{FF2B5EF4-FFF2-40B4-BE49-F238E27FC236}">
              <a16:creationId xmlns:a16="http://schemas.microsoft.com/office/drawing/2014/main" id="{00000000-0008-0000-0800-000059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6" name="Text 2">
          <a:extLst>
            <a:ext uri="{FF2B5EF4-FFF2-40B4-BE49-F238E27FC236}">
              <a16:creationId xmlns:a16="http://schemas.microsoft.com/office/drawing/2014/main" id="{00000000-0008-0000-0800-00005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7" name="Text 4">
          <a:extLst>
            <a:ext uri="{FF2B5EF4-FFF2-40B4-BE49-F238E27FC236}">
              <a16:creationId xmlns:a16="http://schemas.microsoft.com/office/drawing/2014/main" id="{00000000-0008-0000-0800-00005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8" name="Text 2">
          <a:extLst>
            <a:ext uri="{FF2B5EF4-FFF2-40B4-BE49-F238E27FC236}">
              <a16:creationId xmlns:a16="http://schemas.microsoft.com/office/drawing/2014/main" id="{00000000-0008-0000-0800-00005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9" name="Text 4">
          <a:extLst>
            <a:ext uri="{FF2B5EF4-FFF2-40B4-BE49-F238E27FC236}">
              <a16:creationId xmlns:a16="http://schemas.microsoft.com/office/drawing/2014/main" id="{00000000-0008-0000-0800-00005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0" name="Text 2">
          <a:extLst>
            <a:ext uri="{FF2B5EF4-FFF2-40B4-BE49-F238E27FC236}">
              <a16:creationId xmlns:a16="http://schemas.microsoft.com/office/drawing/2014/main" id="{00000000-0008-0000-0800-00005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1" name="Text 4">
          <a:extLst>
            <a:ext uri="{FF2B5EF4-FFF2-40B4-BE49-F238E27FC236}">
              <a16:creationId xmlns:a16="http://schemas.microsoft.com/office/drawing/2014/main" id="{00000000-0008-0000-0800-00005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2" name="Text 2">
          <a:extLst>
            <a:ext uri="{FF2B5EF4-FFF2-40B4-BE49-F238E27FC236}">
              <a16:creationId xmlns:a16="http://schemas.microsoft.com/office/drawing/2014/main" id="{00000000-0008-0000-0800-00006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3" name="Text 4">
          <a:extLst>
            <a:ext uri="{FF2B5EF4-FFF2-40B4-BE49-F238E27FC236}">
              <a16:creationId xmlns:a16="http://schemas.microsoft.com/office/drawing/2014/main" id="{00000000-0008-0000-0800-00006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354" name="Text 2">
          <a:extLst>
            <a:ext uri="{FF2B5EF4-FFF2-40B4-BE49-F238E27FC236}">
              <a16:creationId xmlns:a16="http://schemas.microsoft.com/office/drawing/2014/main" id="{00000000-0008-0000-0800-00006201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355" name="Text 4">
          <a:extLst>
            <a:ext uri="{FF2B5EF4-FFF2-40B4-BE49-F238E27FC236}">
              <a16:creationId xmlns:a16="http://schemas.microsoft.com/office/drawing/2014/main" id="{00000000-0008-0000-0800-00006301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356" name="Text 2">
          <a:extLst>
            <a:ext uri="{FF2B5EF4-FFF2-40B4-BE49-F238E27FC236}">
              <a16:creationId xmlns:a16="http://schemas.microsoft.com/office/drawing/2014/main" id="{00000000-0008-0000-0800-00006401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357" name="Text 4">
          <a:extLst>
            <a:ext uri="{FF2B5EF4-FFF2-40B4-BE49-F238E27FC236}">
              <a16:creationId xmlns:a16="http://schemas.microsoft.com/office/drawing/2014/main" id="{00000000-0008-0000-0800-00006501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358" name="Text 2">
          <a:extLst>
            <a:ext uri="{FF2B5EF4-FFF2-40B4-BE49-F238E27FC236}">
              <a16:creationId xmlns:a16="http://schemas.microsoft.com/office/drawing/2014/main" id="{00000000-0008-0000-0800-00006601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359" name="Text 4">
          <a:extLst>
            <a:ext uri="{FF2B5EF4-FFF2-40B4-BE49-F238E27FC236}">
              <a16:creationId xmlns:a16="http://schemas.microsoft.com/office/drawing/2014/main" id="{00000000-0008-0000-0800-00006701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360" name="Text 2">
          <a:extLst>
            <a:ext uri="{FF2B5EF4-FFF2-40B4-BE49-F238E27FC236}">
              <a16:creationId xmlns:a16="http://schemas.microsoft.com/office/drawing/2014/main" id="{00000000-0008-0000-0800-00006801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361" name="Text 4">
          <a:extLst>
            <a:ext uri="{FF2B5EF4-FFF2-40B4-BE49-F238E27FC236}">
              <a16:creationId xmlns:a16="http://schemas.microsoft.com/office/drawing/2014/main" id="{00000000-0008-0000-0800-00006901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Z65"/>
  <sheetViews>
    <sheetView topLeftCell="NB1" zoomScale="80" zoomScaleNormal="80" zoomScaleSheetLayoutView="85" workbookViewId="0">
      <selection activeCell="NK28" sqref="NK28"/>
    </sheetView>
  </sheetViews>
  <sheetFormatPr defaultColWidth="10.625" defaultRowHeight="23.25" customHeight="1" x14ac:dyDescent="0.2"/>
  <cols>
    <col min="1" max="1" width="11.875" style="656" customWidth="1"/>
    <col min="2" max="3" width="12.125" style="656" customWidth="1"/>
    <col min="4" max="14" width="10.625" style="656" customWidth="1"/>
    <col min="15" max="15" width="16.625" style="656" customWidth="1"/>
    <col min="16" max="42" width="10.625" style="656" customWidth="1"/>
    <col min="43" max="46" width="10.625" style="656" hidden="1" customWidth="1"/>
    <col min="47" max="49" width="10.625" style="656" customWidth="1"/>
    <col min="50" max="51" width="8.25" style="656" customWidth="1"/>
    <col min="52" max="56" width="10.625" style="656" customWidth="1"/>
    <col min="57" max="60" width="10.625" style="656" hidden="1" customWidth="1"/>
    <col min="61" max="67" width="10.625" style="656" customWidth="1"/>
    <col min="68" max="74" width="10.625" style="491" customWidth="1"/>
    <col min="75" max="83" width="10.625" style="656" customWidth="1"/>
    <col min="84" max="85" width="12" style="656" customWidth="1"/>
    <col min="86" max="96" width="10.625" style="656" customWidth="1"/>
    <col min="97" max="97" width="22" style="656" customWidth="1"/>
    <col min="98" max="124" width="10.625" style="656" customWidth="1"/>
    <col min="125" max="128" width="10.625" style="656" hidden="1" customWidth="1"/>
    <col min="129" max="131" width="10.625" style="656" customWidth="1"/>
    <col min="132" max="133" width="8" style="656" customWidth="1"/>
    <col min="134" max="138" width="10.625" style="656" customWidth="1"/>
    <col min="139" max="142" width="10.625" style="656" hidden="1" customWidth="1"/>
    <col min="143" max="146" width="10.625" style="656" customWidth="1"/>
    <col min="147" max="163" width="10.625" style="491" customWidth="1"/>
    <col min="164" max="178" width="10.625" style="656" customWidth="1"/>
    <col min="179" max="179" width="21.25" style="656" customWidth="1"/>
    <col min="180" max="206" width="10.625" style="656" customWidth="1"/>
    <col min="207" max="210" width="10.625" style="656" hidden="1" customWidth="1"/>
    <col min="211" max="213" width="10.625" style="656" customWidth="1"/>
    <col min="214" max="215" width="9" style="656" customWidth="1"/>
    <col min="216" max="220" width="10.625" style="656" customWidth="1"/>
    <col min="221" max="224" width="10.625" style="656" hidden="1" customWidth="1"/>
    <col min="225" max="228" width="10.625" style="656" customWidth="1"/>
    <col min="229" max="244" width="10.625" style="491" customWidth="1"/>
    <col min="245" max="256" width="10.625" style="656" customWidth="1"/>
    <col min="257" max="258" width="12.75" style="656" customWidth="1"/>
    <col min="259" max="260" width="10.625" style="656" customWidth="1"/>
    <col min="261" max="261" width="18.625" style="656" customWidth="1"/>
    <col min="262" max="288" width="10.625" style="656" customWidth="1"/>
    <col min="289" max="292" width="10.625" style="656" hidden="1" customWidth="1"/>
    <col min="293" max="295" width="12.625" style="656" customWidth="1"/>
    <col min="296" max="297" width="8.125" style="656" customWidth="1"/>
    <col min="298" max="298" width="10.625" style="656" customWidth="1"/>
    <col min="299" max="299" width="12.125" style="656" customWidth="1"/>
    <col min="300" max="302" width="10.625" style="656" customWidth="1"/>
    <col min="303" max="306" width="10.625" style="656" hidden="1" customWidth="1"/>
    <col min="307" max="310" width="10.625" style="656" customWidth="1"/>
    <col min="311" max="327" width="10.625" style="491" customWidth="1"/>
    <col min="328" max="329" width="10.625" style="656" customWidth="1"/>
    <col min="330" max="331" width="13.875" style="656" customWidth="1"/>
    <col min="332" max="335" width="10.625" style="656" customWidth="1"/>
    <col min="336" max="337" width="12.125" style="656" customWidth="1"/>
    <col min="338" max="339" width="10.625" style="656" customWidth="1"/>
    <col min="340" max="340" width="16.25" style="656" customWidth="1"/>
    <col min="341" max="368" width="10.625" style="656" customWidth="1"/>
    <col min="369" max="372" width="10.625" style="656" hidden="1" customWidth="1"/>
    <col min="373" max="375" width="10.625" style="656" customWidth="1"/>
    <col min="376" max="377" width="8.625" style="656" customWidth="1"/>
    <col min="378" max="382" width="10.625" style="656" customWidth="1"/>
    <col min="383" max="386" width="10.625" style="656" hidden="1" customWidth="1"/>
    <col min="387" max="390" width="10.625" style="656" customWidth="1"/>
    <col min="391" max="16384" width="10.625" style="656"/>
  </cols>
  <sheetData>
    <row r="1" spans="1:390" s="354" customFormat="1" ht="23.25" customHeight="1" thickBot="1" x14ac:dyDescent="0.25">
      <c r="A1" s="1501" t="s">
        <v>0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0</v>
      </c>
      <c r="AA1" s="1519"/>
      <c r="AB1" s="1519"/>
      <c r="AC1" s="1519"/>
      <c r="AD1" s="1519"/>
      <c r="AE1" s="1519"/>
      <c r="AG1" s="1519" t="s">
        <v>0</v>
      </c>
      <c r="AH1" s="1519"/>
      <c r="AI1" s="1519"/>
      <c r="AJ1" s="1519"/>
      <c r="AL1" s="1519" t="s">
        <v>0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0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0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0</v>
      </c>
      <c r="DE1" s="1523"/>
      <c r="DF1" s="1523"/>
      <c r="DG1" s="1523"/>
      <c r="DH1" s="1523"/>
      <c r="DI1" s="1523"/>
      <c r="DK1" s="1519" t="s">
        <v>0</v>
      </c>
      <c r="DL1" s="1519"/>
      <c r="DM1" s="1519"/>
      <c r="DN1" s="1519"/>
      <c r="DO1" s="1240"/>
      <c r="DP1" s="1519" t="s">
        <v>0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0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0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0</v>
      </c>
      <c r="GI1" s="1523"/>
      <c r="GJ1" s="1523"/>
      <c r="GK1" s="1523"/>
      <c r="GL1" s="1523"/>
      <c r="GM1" s="1523"/>
      <c r="GO1" s="1519" t="s">
        <v>0</v>
      </c>
      <c r="GP1" s="1519"/>
      <c r="GQ1" s="1519"/>
      <c r="GR1" s="1519"/>
      <c r="GS1" s="1240"/>
      <c r="GT1" s="1519" t="s">
        <v>0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0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0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0</v>
      </c>
      <c r="JM1" s="1523"/>
      <c r="JN1" s="1523"/>
      <c r="JO1" s="1523"/>
      <c r="JP1" s="1523"/>
      <c r="JQ1" s="1523"/>
      <c r="JS1" s="1519" t="s">
        <v>0</v>
      </c>
      <c r="JT1" s="1519"/>
      <c r="JU1" s="1519"/>
      <c r="JV1" s="1519"/>
      <c r="JW1" s="1240"/>
      <c r="JX1" s="1519" t="s">
        <v>0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0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0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0</v>
      </c>
      <c r="MN1" s="1541"/>
      <c r="MO1" s="1541"/>
      <c r="MP1" s="1541"/>
      <c r="MQ1" s="1541"/>
      <c r="MR1" s="1541"/>
      <c r="MS1" s="1541"/>
      <c r="MT1" s="1463"/>
      <c r="MU1" s="1519" t="s">
        <v>0</v>
      </c>
      <c r="MV1" s="1519"/>
      <c r="MW1" s="1519"/>
      <c r="MX1" s="1519"/>
      <c r="MY1" s="1452"/>
      <c r="MZ1" s="1519" t="s">
        <v>0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0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5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5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5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5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5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16355519</v>
      </c>
      <c r="C4" s="15">
        <v>16075664</v>
      </c>
      <c r="D4" s="16">
        <v>1.74</v>
      </c>
      <c r="E4" s="812"/>
      <c r="F4" s="812"/>
      <c r="G4" s="17" t="s">
        <v>15</v>
      </c>
      <c r="H4" s="35">
        <v>1059650</v>
      </c>
      <c r="I4" s="36">
        <v>875507</v>
      </c>
      <c r="J4" s="1026">
        <v>928664</v>
      </c>
      <c r="K4" s="35">
        <v>2863821</v>
      </c>
      <c r="L4" s="38">
        <v>2779550</v>
      </c>
      <c r="M4" s="39">
        <v>3.03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15868340</v>
      </c>
      <c r="CG4" s="15">
        <v>15970066</v>
      </c>
      <c r="CH4" s="16">
        <v>-0.64</v>
      </c>
      <c r="CI4" s="812"/>
      <c r="CJ4" s="812"/>
      <c r="CK4" s="17" t="s">
        <v>15</v>
      </c>
      <c r="CL4" s="35">
        <v>1115907</v>
      </c>
      <c r="CM4" s="36">
        <v>1127240</v>
      </c>
      <c r="CN4" s="37">
        <v>964056</v>
      </c>
      <c r="CO4" s="35">
        <v>3207203</v>
      </c>
      <c r="CP4" s="38">
        <v>3356133</v>
      </c>
      <c r="CQ4" s="39">
        <v>-4.4400000000000004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H4" s="354"/>
      <c r="FI4" s="13" t="s">
        <v>14</v>
      </c>
      <c r="FJ4" s="14">
        <v>18038908</v>
      </c>
      <c r="FK4" s="15">
        <v>17455022</v>
      </c>
      <c r="FL4" s="16">
        <v>3.35</v>
      </c>
      <c r="FM4" s="3"/>
      <c r="FN4" s="3"/>
      <c r="FO4" s="17" t="s">
        <v>15</v>
      </c>
      <c r="FP4" s="383">
        <v>966903</v>
      </c>
      <c r="FQ4" s="384">
        <v>877394</v>
      </c>
      <c r="FR4" s="385">
        <v>974264</v>
      </c>
      <c r="FS4" s="35">
        <v>2818561</v>
      </c>
      <c r="FT4" s="38">
        <v>2948826</v>
      </c>
      <c r="FU4" s="39">
        <v>-4.42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16703795</v>
      </c>
      <c r="IO4" s="15">
        <v>16033529</v>
      </c>
      <c r="IP4" s="16">
        <v>4.18</v>
      </c>
      <c r="IQ4" s="3"/>
      <c r="IR4" s="3"/>
      <c r="IS4" s="17" t="s">
        <v>15</v>
      </c>
      <c r="IT4" s="383">
        <v>1622585</v>
      </c>
      <c r="IU4" s="384">
        <v>1696818</v>
      </c>
      <c r="IV4" s="385">
        <v>1475435</v>
      </c>
      <c r="IW4" s="35">
        <v>4794838</v>
      </c>
      <c r="IX4" s="38">
        <v>5004984</v>
      </c>
      <c r="IY4" s="39">
        <v>-4.2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544"/>
      <c r="LO4" s="1436"/>
      <c r="LQ4" s="13" t="s">
        <v>14</v>
      </c>
      <c r="LR4" s="14">
        <v>66966562</v>
      </c>
      <c r="LS4" s="15">
        <v>65534281</v>
      </c>
      <c r="LT4" s="275">
        <v>2.19</v>
      </c>
      <c r="LU4" s="3"/>
      <c r="LV4" s="3"/>
      <c r="LW4" s="1198" t="s">
        <v>15</v>
      </c>
      <c r="LX4" s="383">
        <v>13684423</v>
      </c>
      <c r="LY4" s="1199">
        <v>14089493</v>
      </c>
      <c r="LZ4" s="1200">
        <v>-2.87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9551192</v>
      </c>
      <c r="C5" s="32">
        <v>9430359</v>
      </c>
      <c r="D5" s="33">
        <v>1.28</v>
      </c>
      <c r="E5" s="812"/>
      <c r="F5" s="812"/>
      <c r="G5" s="34" t="s">
        <v>24</v>
      </c>
      <c r="H5" s="35">
        <v>1196</v>
      </c>
      <c r="I5" s="36">
        <v>1136</v>
      </c>
      <c r="J5" s="1026">
        <v>1521</v>
      </c>
      <c r="K5" s="35">
        <v>3853</v>
      </c>
      <c r="L5" s="38">
        <v>3453</v>
      </c>
      <c r="M5" s="39">
        <v>11.58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1798</v>
      </c>
      <c r="AC5" s="42">
        <v>1798</v>
      </c>
      <c r="AD5" s="42">
        <v>1798</v>
      </c>
      <c r="AE5" s="42">
        <v>1798</v>
      </c>
      <c r="AF5" s="1041"/>
      <c r="AG5" s="43" t="s">
        <v>25</v>
      </c>
      <c r="AH5" s="618">
        <v>1798</v>
      </c>
      <c r="AI5" s="238">
        <v>1739</v>
      </c>
      <c r="AJ5" s="1241">
        <v>3.39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9615913</v>
      </c>
      <c r="CG5" s="32">
        <v>9835889</v>
      </c>
      <c r="CH5" s="33">
        <v>-2.2400000000000002</v>
      </c>
      <c r="CI5" s="812"/>
      <c r="CJ5" s="812"/>
      <c r="CK5" s="34" t="s">
        <v>24</v>
      </c>
      <c r="CL5" s="35">
        <v>745</v>
      </c>
      <c r="CM5" s="36">
        <v>652</v>
      </c>
      <c r="CN5" s="37">
        <v>852</v>
      </c>
      <c r="CO5" s="35">
        <v>2249</v>
      </c>
      <c r="CP5" s="38">
        <v>1954</v>
      </c>
      <c r="CQ5" s="39">
        <v>15.1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1798</v>
      </c>
      <c r="DG5" s="237">
        <v>1798</v>
      </c>
      <c r="DH5" s="237">
        <v>1798</v>
      </c>
      <c r="DI5" s="10">
        <v>1798</v>
      </c>
      <c r="DJ5" s="1041"/>
      <c r="DK5" s="43" t="s">
        <v>25</v>
      </c>
      <c r="DL5" s="618">
        <v>1798</v>
      </c>
      <c r="DM5" s="238">
        <v>1739</v>
      </c>
      <c r="DN5" s="1241">
        <v>3.39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H5" s="354"/>
      <c r="FI5" s="30" t="s">
        <v>23</v>
      </c>
      <c r="FJ5" s="31">
        <v>11355633</v>
      </c>
      <c r="FK5" s="32">
        <v>11179606</v>
      </c>
      <c r="FL5" s="33">
        <v>1.57</v>
      </c>
      <c r="FM5" s="3"/>
      <c r="FN5" s="3"/>
      <c r="FO5" s="34" t="s">
        <v>24</v>
      </c>
      <c r="FP5" s="383">
        <v>1249</v>
      </c>
      <c r="FQ5" s="384">
        <v>1024</v>
      </c>
      <c r="FR5" s="385">
        <v>1168</v>
      </c>
      <c r="FS5" s="35">
        <v>3441</v>
      </c>
      <c r="FT5" s="38">
        <v>3369</v>
      </c>
      <c r="FU5" s="39">
        <v>2.14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1798</v>
      </c>
      <c r="GK5" s="237">
        <v>1798</v>
      </c>
      <c r="GL5" s="237">
        <v>1798</v>
      </c>
      <c r="GM5" s="271">
        <v>1798</v>
      </c>
      <c r="GN5" s="1041"/>
      <c r="GO5" s="43" t="s">
        <v>25</v>
      </c>
      <c r="GP5" s="618">
        <v>1798</v>
      </c>
      <c r="GQ5" s="238">
        <v>1739</v>
      </c>
      <c r="GR5" s="1241">
        <v>3.39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11551109</v>
      </c>
      <c r="IO5" s="32">
        <v>11237109</v>
      </c>
      <c r="IP5" s="33">
        <v>2.79</v>
      </c>
      <c r="IQ5" s="3"/>
      <c r="IR5" s="3"/>
      <c r="IS5" s="34" t="s">
        <v>24</v>
      </c>
      <c r="IT5" s="383">
        <v>581</v>
      </c>
      <c r="IU5" s="384">
        <v>1159</v>
      </c>
      <c r="IV5" s="385">
        <v>2042</v>
      </c>
      <c r="IW5" s="35">
        <v>3782</v>
      </c>
      <c r="IX5" s="38">
        <v>3728</v>
      </c>
      <c r="IY5" s="39">
        <v>1.45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1798</v>
      </c>
      <c r="JO5" s="237">
        <v>1798</v>
      </c>
      <c r="JP5" s="237">
        <v>1798</v>
      </c>
      <c r="JQ5" s="271">
        <v>1798</v>
      </c>
      <c r="JR5" s="1041"/>
      <c r="JS5" s="43" t="s">
        <v>25</v>
      </c>
      <c r="JT5" s="618">
        <v>1798</v>
      </c>
      <c r="JU5" s="238">
        <v>1739</v>
      </c>
      <c r="JV5" s="1241">
        <v>3.39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544"/>
      <c r="LO5" s="1436"/>
      <c r="LQ5" s="30" t="s">
        <v>23</v>
      </c>
      <c r="LR5" s="31">
        <v>42073847</v>
      </c>
      <c r="LS5" s="429">
        <v>41682963</v>
      </c>
      <c r="LT5" s="186">
        <v>0.94</v>
      </c>
      <c r="LU5" s="3"/>
      <c r="LV5" s="3"/>
      <c r="LW5" s="1201" t="s">
        <v>24</v>
      </c>
      <c r="LX5" s="383">
        <v>13325</v>
      </c>
      <c r="LY5" s="1199">
        <v>12504</v>
      </c>
      <c r="LZ5" s="1200">
        <v>6.57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1798</v>
      </c>
      <c r="MP5" s="728">
        <v>1798</v>
      </c>
      <c r="MQ5" s="728">
        <v>1798</v>
      </c>
      <c r="MR5" s="728">
        <v>1798</v>
      </c>
      <c r="MS5" s="728">
        <v>1798</v>
      </c>
      <c r="MT5" s="594"/>
      <c r="MU5" s="496" t="s">
        <v>25</v>
      </c>
      <c r="MV5" s="1183">
        <v>1798</v>
      </c>
      <c r="MW5" s="1184">
        <v>1739</v>
      </c>
      <c r="MX5" s="1246">
        <v>3.39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6804327</v>
      </c>
      <c r="C6" s="50">
        <v>6645305</v>
      </c>
      <c r="D6" s="61">
        <v>2.39</v>
      </c>
      <c r="E6" s="812"/>
      <c r="F6" s="812"/>
      <c r="G6" s="34" t="s">
        <v>29</v>
      </c>
      <c r="H6" s="35">
        <v>6374</v>
      </c>
      <c r="I6" s="36">
        <v>6574</v>
      </c>
      <c r="J6" s="1026">
        <v>7368</v>
      </c>
      <c r="K6" s="35">
        <v>20316</v>
      </c>
      <c r="L6" s="38">
        <v>19370</v>
      </c>
      <c r="M6" s="39">
        <v>4.88</v>
      </c>
      <c r="N6" s="1041"/>
      <c r="O6" s="51" t="s">
        <v>30</v>
      </c>
      <c r="P6" s="52">
        <v>870.66</v>
      </c>
      <c r="Q6" s="53">
        <v>855.36</v>
      </c>
      <c r="R6" s="54">
        <v>1.79</v>
      </c>
      <c r="S6" s="52">
        <v>0</v>
      </c>
      <c r="T6" s="53">
        <v>0</v>
      </c>
      <c r="U6" s="55">
        <v>0</v>
      </c>
      <c r="V6" s="52">
        <v>705.52</v>
      </c>
      <c r="W6" s="53">
        <v>691.25</v>
      </c>
      <c r="X6" s="54">
        <v>2.06</v>
      </c>
      <c r="Y6" s="1041"/>
      <c r="Z6" s="1041"/>
      <c r="AA6" s="1041" t="s">
        <v>31</v>
      </c>
      <c r="AB6" s="56">
        <v>244</v>
      </c>
      <c r="AC6" s="56">
        <v>244</v>
      </c>
      <c r="AD6" s="56">
        <v>244</v>
      </c>
      <c r="AE6" s="56">
        <v>244</v>
      </c>
      <c r="AF6" s="1041"/>
      <c r="AG6" s="43" t="s">
        <v>32</v>
      </c>
      <c r="AH6" s="619">
        <v>159593</v>
      </c>
      <c r="AI6" s="1182">
        <v>152616</v>
      </c>
      <c r="AJ6" s="1241">
        <v>4.57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6252427</v>
      </c>
      <c r="CG6" s="50">
        <v>6134177</v>
      </c>
      <c r="CH6" s="61">
        <v>1.93</v>
      </c>
      <c r="CI6" s="812"/>
      <c r="CJ6" s="812"/>
      <c r="CK6" s="34" t="s">
        <v>29</v>
      </c>
      <c r="CL6" s="35">
        <v>11332</v>
      </c>
      <c r="CM6" s="36">
        <v>11154</v>
      </c>
      <c r="CN6" s="37">
        <v>10256</v>
      </c>
      <c r="CO6" s="35">
        <v>32742</v>
      </c>
      <c r="CP6" s="38">
        <v>33804</v>
      </c>
      <c r="CQ6" s="39">
        <v>-3.14</v>
      </c>
      <c r="CR6" s="811"/>
      <c r="CS6" s="51" t="s">
        <v>30</v>
      </c>
      <c r="CT6" s="52">
        <v>852.59</v>
      </c>
      <c r="CU6" s="239">
        <v>838.29</v>
      </c>
      <c r="CV6" s="54">
        <v>1.71</v>
      </c>
      <c r="CW6" s="52">
        <v>0</v>
      </c>
      <c r="CX6" s="239">
        <v>0</v>
      </c>
      <c r="CY6" s="54">
        <v>0</v>
      </c>
      <c r="CZ6" s="52">
        <v>725.69</v>
      </c>
      <c r="DA6" s="239">
        <v>714.24</v>
      </c>
      <c r="DB6" s="54">
        <v>1.6</v>
      </c>
      <c r="DC6" s="546"/>
      <c r="DD6" s="1041"/>
      <c r="DE6" s="1041" t="s">
        <v>31</v>
      </c>
      <c r="DF6" s="11">
        <v>244</v>
      </c>
      <c r="DG6" s="11">
        <v>244</v>
      </c>
      <c r="DH6" s="11">
        <v>244</v>
      </c>
      <c r="DI6" s="10">
        <v>244</v>
      </c>
      <c r="DJ6" s="1041"/>
      <c r="DK6" s="43" t="s">
        <v>32</v>
      </c>
      <c r="DL6" s="619">
        <v>159593</v>
      </c>
      <c r="DM6" s="1182">
        <v>152616</v>
      </c>
      <c r="DN6" s="1241">
        <v>4.57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H6" s="354"/>
      <c r="FI6" s="48" t="s">
        <v>28</v>
      </c>
      <c r="FJ6" s="49">
        <v>6683275</v>
      </c>
      <c r="FK6" s="50">
        <v>6275416</v>
      </c>
      <c r="FL6" s="61">
        <v>6.5</v>
      </c>
      <c r="FM6" s="3"/>
      <c r="FN6" s="3"/>
      <c r="FO6" s="34" t="s">
        <v>29</v>
      </c>
      <c r="FP6" s="383">
        <v>10748</v>
      </c>
      <c r="FQ6" s="384">
        <v>12545</v>
      </c>
      <c r="FR6" s="385">
        <v>9987</v>
      </c>
      <c r="FS6" s="35">
        <v>33280</v>
      </c>
      <c r="FT6" s="38">
        <v>28583</v>
      </c>
      <c r="FU6" s="39">
        <v>16.43</v>
      </c>
      <c r="FV6" s="545"/>
      <c r="FW6" s="51" t="s">
        <v>30</v>
      </c>
      <c r="FX6" s="52">
        <v>853.67</v>
      </c>
      <c r="FY6" s="239">
        <v>839.09</v>
      </c>
      <c r="FZ6" s="54">
        <v>1.74</v>
      </c>
      <c r="GA6" s="52">
        <v>0</v>
      </c>
      <c r="GB6" s="239">
        <v>0</v>
      </c>
      <c r="GC6" s="54">
        <v>0</v>
      </c>
      <c r="GD6" s="52">
        <v>735.19</v>
      </c>
      <c r="GE6" s="239">
        <v>731.05</v>
      </c>
      <c r="GF6" s="54">
        <v>0.56999999999999995</v>
      </c>
      <c r="GG6" s="1041"/>
      <c r="GH6" s="1041"/>
      <c r="GI6" s="1041" t="s">
        <v>31</v>
      </c>
      <c r="GJ6" s="11">
        <v>244</v>
      </c>
      <c r="GK6" s="11">
        <v>244</v>
      </c>
      <c r="GL6" s="11">
        <v>244</v>
      </c>
      <c r="GM6" s="271">
        <v>244</v>
      </c>
      <c r="GN6" s="1041"/>
      <c r="GO6" s="43" t="s">
        <v>32</v>
      </c>
      <c r="GP6" s="619">
        <v>159593</v>
      </c>
      <c r="GQ6" s="1182">
        <v>152616</v>
      </c>
      <c r="GR6" s="1241">
        <v>4.57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5152686</v>
      </c>
      <c r="IO6" s="50">
        <v>4796420</v>
      </c>
      <c r="IP6" s="61">
        <v>7.43</v>
      </c>
      <c r="IQ6" s="3"/>
      <c r="IR6" s="3"/>
      <c r="IS6" s="34" t="s">
        <v>29</v>
      </c>
      <c r="IT6" s="383">
        <v>8026</v>
      </c>
      <c r="IU6" s="384">
        <v>7380</v>
      </c>
      <c r="IV6" s="385">
        <v>9954</v>
      </c>
      <c r="IW6" s="35">
        <v>25360</v>
      </c>
      <c r="IX6" s="38">
        <v>24355</v>
      </c>
      <c r="IY6" s="39">
        <v>4.13</v>
      </c>
      <c r="IZ6" s="1041"/>
      <c r="JA6" s="51" t="s">
        <v>30</v>
      </c>
      <c r="JB6" s="52">
        <v>983.16</v>
      </c>
      <c r="JC6" s="239">
        <v>992.29</v>
      </c>
      <c r="JD6" s="54">
        <v>-0.92</v>
      </c>
      <c r="JE6" s="52">
        <v>0</v>
      </c>
      <c r="JF6" s="239">
        <v>0</v>
      </c>
      <c r="JG6" s="54">
        <v>0</v>
      </c>
      <c r="JH6" s="52">
        <v>765.3</v>
      </c>
      <c r="JI6" s="239">
        <v>779.81</v>
      </c>
      <c r="JJ6" s="54">
        <v>-1.86</v>
      </c>
      <c r="JK6" s="1041"/>
      <c r="JL6" s="1041"/>
      <c r="JM6" s="1041" t="s">
        <v>31</v>
      </c>
      <c r="JN6" s="11">
        <v>244</v>
      </c>
      <c r="JO6" s="11">
        <v>244</v>
      </c>
      <c r="JP6" s="11">
        <v>244</v>
      </c>
      <c r="JQ6" s="271">
        <v>244</v>
      </c>
      <c r="JR6" s="1041"/>
      <c r="JS6" s="43" t="s">
        <v>32</v>
      </c>
      <c r="JT6" s="619">
        <v>159593</v>
      </c>
      <c r="JU6" s="1182">
        <v>152616</v>
      </c>
      <c r="JV6" s="1241">
        <v>4.57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544"/>
      <c r="LO6" s="1436"/>
      <c r="LQ6" s="48" t="s">
        <v>28</v>
      </c>
      <c r="LR6" s="295">
        <v>24892715</v>
      </c>
      <c r="LS6" s="435">
        <v>23851318</v>
      </c>
      <c r="LT6" s="200">
        <v>4.37</v>
      </c>
      <c r="LU6" s="3"/>
      <c r="LV6" s="3"/>
      <c r="LW6" s="1201" t="s">
        <v>29</v>
      </c>
      <c r="LX6" s="383">
        <v>111698</v>
      </c>
      <c r="LY6" s="1199">
        <v>106112</v>
      </c>
      <c r="LZ6" s="1200">
        <v>5.26</v>
      </c>
      <c r="MA6" s="597"/>
      <c r="MB6" s="51" t="s">
        <v>30</v>
      </c>
      <c r="MC6" s="52">
        <v>884.53</v>
      </c>
      <c r="MD6" s="432">
        <v>876.47</v>
      </c>
      <c r="ME6" s="54">
        <v>0.92</v>
      </c>
      <c r="MF6" s="52">
        <v>0</v>
      </c>
      <c r="MG6" s="432">
        <v>0</v>
      </c>
      <c r="MH6" s="54">
        <v>0</v>
      </c>
      <c r="MI6" s="52">
        <v>732.39</v>
      </c>
      <c r="MJ6" s="432">
        <v>729.72</v>
      </c>
      <c r="MK6" s="54">
        <v>0.37</v>
      </c>
      <c r="ML6" s="422"/>
      <c r="MM6" s="422"/>
      <c r="MN6" s="422" t="s">
        <v>31</v>
      </c>
      <c r="MO6" s="728">
        <v>244</v>
      </c>
      <c r="MP6" s="728">
        <v>244</v>
      </c>
      <c r="MQ6" s="728">
        <v>244</v>
      </c>
      <c r="MR6" s="728">
        <v>244</v>
      </c>
      <c r="MS6" s="728">
        <v>244</v>
      </c>
      <c r="MT6" s="594"/>
      <c r="MU6" s="43" t="s">
        <v>32</v>
      </c>
      <c r="MV6" s="619">
        <v>159593</v>
      </c>
      <c r="MW6" s="1182">
        <v>152616</v>
      </c>
      <c r="MX6" s="1241">
        <v>4.57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12041626</v>
      </c>
      <c r="C7" s="15">
        <v>11674562</v>
      </c>
      <c r="D7" s="16">
        <v>3.14</v>
      </c>
      <c r="E7" s="812"/>
      <c r="F7" s="812"/>
      <c r="G7" s="34" t="s">
        <v>43</v>
      </c>
      <c r="H7" s="35">
        <v>32417</v>
      </c>
      <c r="I7" s="36">
        <v>31206</v>
      </c>
      <c r="J7" s="1026">
        <v>34783</v>
      </c>
      <c r="K7" s="35">
        <v>98406</v>
      </c>
      <c r="L7" s="38">
        <v>89246</v>
      </c>
      <c r="M7" s="39">
        <v>10.26</v>
      </c>
      <c r="N7" s="1041"/>
      <c r="O7" s="51" t="s">
        <v>44</v>
      </c>
      <c r="P7" s="52">
        <v>738.18</v>
      </c>
      <c r="Q7" s="53">
        <v>714.51</v>
      </c>
      <c r="R7" s="54">
        <v>3.31</v>
      </c>
      <c r="S7" s="52">
        <v>627.04999999999995</v>
      </c>
      <c r="T7" s="53">
        <v>613.57000000000005</v>
      </c>
      <c r="U7" s="54">
        <v>2.2000000000000002</v>
      </c>
      <c r="V7" s="52">
        <v>717.1</v>
      </c>
      <c r="W7" s="53">
        <v>695.15</v>
      </c>
      <c r="X7" s="54">
        <v>3.16</v>
      </c>
      <c r="Y7" s="1041"/>
      <c r="Z7" s="1041"/>
      <c r="AA7" s="1041" t="s">
        <v>45</v>
      </c>
      <c r="AB7" s="56">
        <v>340</v>
      </c>
      <c r="AC7" s="56">
        <v>340</v>
      </c>
      <c r="AD7" s="56">
        <v>340</v>
      </c>
      <c r="AE7" s="56">
        <v>340</v>
      </c>
      <c r="AF7" s="1041"/>
      <c r="AG7" s="43" t="s">
        <v>46</v>
      </c>
      <c r="AH7" s="620">
        <v>88.99</v>
      </c>
      <c r="AI7" s="240">
        <v>88.21</v>
      </c>
      <c r="AJ7" s="1241">
        <v>0.78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2301011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2301011</v>
      </c>
      <c r="BJ7" s="1265">
        <v>15647</v>
      </c>
      <c r="BK7" s="1266">
        <v>2316658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12056980</v>
      </c>
      <c r="CG7" s="15">
        <v>12065932</v>
      </c>
      <c r="CH7" s="16">
        <v>-7.0000000000000007E-2</v>
      </c>
      <c r="CI7" s="812"/>
      <c r="CJ7" s="812"/>
      <c r="CK7" s="34" t="s">
        <v>43</v>
      </c>
      <c r="CL7" s="35">
        <v>21400</v>
      </c>
      <c r="CM7" s="36">
        <v>31652</v>
      </c>
      <c r="CN7" s="37">
        <v>40256</v>
      </c>
      <c r="CO7" s="35">
        <v>93308</v>
      </c>
      <c r="CP7" s="38">
        <v>89940</v>
      </c>
      <c r="CQ7" s="39">
        <v>3.74</v>
      </c>
      <c r="CR7" s="811"/>
      <c r="CS7" s="51" t="s">
        <v>44</v>
      </c>
      <c r="CT7" s="52">
        <v>885.15</v>
      </c>
      <c r="CU7" s="239">
        <v>887.9</v>
      </c>
      <c r="CV7" s="54">
        <v>-0.31</v>
      </c>
      <c r="CW7" s="52">
        <v>704.58</v>
      </c>
      <c r="CX7" s="239">
        <v>702.76</v>
      </c>
      <c r="CY7" s="54">
        <v>0.26</v>
      </c>
      <c r="CZ7" s="52">
        <v>858.28</v>
      </c>
      <c r="DA7" s="239">
        <v>860.51</v>
      </c>
      <c r="DB7" s="54">
        <v>-0.26</v>
      </c>
      <c r="DC7" s="1041"/>
      <c r="DD7" s="1041"/>
      <c r="DE7" s="1041" t="s">
        <v>45</v>
      </c>
      <c r="DF7" s="11">
        <v>340</v>
      </c>
      <c r="DG7" s="11">
        <v>340</v>
      </c>
      <c r="DH7" s="11">
        <v>340</v>
      </c>
      <c r="DI7" s="10">
        <v>340</v>
      </c>
      <c r="DJ7" s="1041"/>
      <c r="DK7" s="43" t="s">
        <v>194</v>
      </c>
      <c r="DL7" s="620">
        <v>80.5</v>
      </c>
      <c r="DM7" s="240">
        <v>82.35</v>
      </c>
      <c r="DN7" s="1241">
        <v>-1.85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1708903</v>
      </c>
      <c r="EF7" s="1262">
        <v>0</v>
      </c>
      <c r="EG7" s="1262">
        <v>2524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1711427</v>
      </c>
      <c r="EN7" s="1265">
        <v>8557</v>
      </c>
      <c r="EO7" s="1266">
        <v>1719984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H7" s="354"/>
      <c r="FI7" s="13" t="s">
        <v>42</v>
      </c>
      <c r="FJ7" s="14">
        <v>13625429</v>
      </c>
      <c r="FK7" s="15">
        <v>13358333</v>
      </c>
      <c r="FL7" s="16">
        <v>2</v>
      </c>
      <c r="FM7" s="3"/>
      <c r="FN7" s="3"/>
      <c r="FO7" s="34" t="s">
        <v>43</v>
      </c>
      <c r="FP7" s="383">
        <v>43598</v>
      </c>
      <c r="FQ7" s="384">
        <v>39486</v>
      </c>
      <c r="FR7" s="385">
        <v>22460</v>
      </c>
      <c r="FS7" s="35">
        <v>105544</v>
      </c>
      <c r="FT7" s="38">
        <v>91124</v>
      </c>
      <c r="FU7" s="39">
        <v>15.82</v>
      </c>
      <c r="FV7" s="545"/>
      <c r="FW7" s="51" t="s">
        <v>44</v>
      </c>
      <c r="FX7" s="52">
        <v>817.53</v>
      </c>
      <c r="FY7" s="239">
        <v>779.91</v>
      </c>
      <c r="FZ7" s="54">
        <v>4.82</v>
      </c>
      <c r="GA7" s="52">
        <v>465.44</v>
      </c>
      <c r="GB7" s="239">
        <v>468.12</v>
      </c>
      <c r="GC7" s="54">
        <v>-0.56999999999999995</v>
      </c>
      <c r="GD7" s="52">
        <v>768.67</v>
      </c>
      <c r="GE7" s="239">
        <v>739.77</v>
      </c>
      <c r="GF7" s="54">
        <v>3.91</v>
      </c>
      <c r="GG7" s="1041"/>
      <c r="GH7" s="1041"/>
      <c r="GI7" s="1041" t="s">
        <v>45</v>
      </c>
      <c r="GJ7" s="11">
        <v>340</v>
      </c>
      <c r="GK7" s="11">
        <v>340</v>
      </c>
      <c r="GL7" s="11">
        <v>340</v>
      </c>
      <c r="GM7" s="271">
        <v>340</v>
      </c>
      <c r="GN7" s="1041"/>
      <c r="GO7" s="43" t="s">
        <v>46</v>
      </c>
      <c r="GP7" s="620">
        <v>78.650000000000006</v>
      </c>
      <c r="GQ7" s="240">
        <v>78.47</v>
      </c>
      <c r="GR7" s="1241">
        <v>0.18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1135025</v>
      </c>
      <c r="HJ7" s="1262">
        <v>0</v>
      </c>
      <c r="HK7" s="1262">
        <v>19863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1154888</v>
      </c>
      <c r="HR7" s="1265">
        <v>4735</v>
      </c>
      <c r="HS7" s="1266">
        <v>1159623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11330718</v>
      </c>
      <c r="IO7" s="15">
        <v>10920368</v>
      </c>
      <c r="IP7" s="16">
        <v>3.76</v>
      </c>
      <c r="IQ7" s="3"/>
      <c r="IR7" s="3"/>
      <c r="IS7" s="34" t="s">
        <v>43</v>
      </c>
      <c r="IT7" s="383">
        <v>36541</v>
      </c>
      <c r="IU7" s="384">
        <v>28546</v>
      </c>
      <c r="IV7" s="385">
        <v>40256</v>
      </c>
      <c r="IW7" s="35">
        <v>105343</v>
      </c>
      <c r="IX7" s="38">
        <v>95117</v>
      </c>
      <c r="IY7" s="39">
        <v>10.75</v>
      </c>
      <c r="IZ7" s="1041"/>
      <c r="JA7" s="51" t="s">
        <v>44</v>
      </c>
      <c r="JB7" s="52">
        <v>897.05</v>
      </c>
      <c r="JC7" s="239">
        <v>853.24</v>
      </c>
      <c r="JD7" s="54">
        <v>5.13</v>
      </c>
      <c r="JE7" s="52">
        <v>475.47</v>
      </c>
      <c r="JF7" s="239">
        <v>459.54</v>
      </c>
      <c r="JG7" s="54">
        <v>3.47</v>
      </c>
      <c r="JH7" s="52">
        <v>803.63</v>
      </c>
      <c r="JI7" s="239">
        <v>768.94</v>
      </c>
      <c r="JJ7" s="54">
        <v>4.51</v>
      </c>
      <c r="JK7" s="1041"/>
      <c r="JL7" s="1041"/>
      <c r="JM7" s="1041" t="s">
        <v>45</v>
      </c>
      <c r="JN7" s="11">
        <v>340</v>
      </c>
      <c r="JO7" s="11">
        <v>340</v>
      </c>
      <c r="JP7" s="11">
        <v>340</v>
      </c>
      <c r="JQ7" s="271">
        <v>340</v>
      </c>
      <c r="JR7" s="1041"/>
      <c r="JS7" s="43" t="s">
        <v>194</v>
      </c>
      <c r="JT7" s="620">
        <v>80.680000000000007</v>
      </c>
      <c r="JU7" s="240">
        <v>80.7</v>
      </c>
      <c r="JV7" s="1241">
        <v>-0.02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1128929</v>
      </c>
      <c r="KN7" s="1262">
        <v>0</v>
      </c>
      <c r="KO7" s="1262">
        <v>10686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1139615</v>
      </c>
      <c r="KV7" s="1265">
        <v>3419</v>
      </c>
      <c r="KW7" s="1266">
        <v>1143034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544"/>
      <c r="LO7" s="1436"/>
      <c r="LQ7" s="13" t="s">
        <v>42</v>
      </c>
      <c r="LR7" s="14">
        <v>49054753</v>
      </c>
      <c r="LS7" s="15">
        <v>48019195</v>
      </c>
      <c r="LT7" s="275">
        <v>2.16</v>
      </c>
      <c r="LU7" s="3"/>
      <c r="LV7" s="3"/>
      <c r="LW7" s="1201" t="s">
        <v>43</v>
      </c>
      <c r="LX7" s="383">
        <v>402601</v>
      </c>
      <c r="LY7" s="1199">
        <v>365427</v>
      </c>
      <c r="LZ7" s="1200">
        <v>10.17</v>
      </c>
      <c r="MA7" s="597"/>
      <c r="MB7" s="51" t="s">
        <v>44</v>
      </c>
      <c r="MC7" s="52">
        <v>833.06</v>
      </c>
      <c r="MD7" s="432">
        <v>809.36</v>
      </c>
      <c r="ME7" s="54">
        <v>2.93</v>
      </c>
      <c r="MF7" s="52">
        <v>557.78</v>
      </c>
      <c r="MG7" s="432">
        <v>554.04999999999995</v>
      </c>
      <c r="MH7" s="54">
        <v>0.67</v>
      </c>
      <c r="MI7" s="52">
        <v>785.72</v>
      </c>
      <c r="MJ7" s="432">
        <v>766.62</v>
      </c>
      <c r="MK7" s="54">
        <v>2.4900000000000002</v>
      </c>
      <c r="ML7" s="422"/>
      <c r="MM7" s="422"/>
      <c r="MN7" s="422" t="s">
        <v>45</v>
      </c>
      <c r="MO7" s="728">
        <v>340</v>
      </c>
      <c r="MP7" s="728">
        <v>340</v>
      </c>
      <c r="MQ7" s="728">
        <v>340</v>
      </c>
      <c r="MR7" s="728">
        <v>340</v>
      </c>
      <c r="MS7" s="728">
        <v>340</v>
      </c>
      <c r="MT7" s="594"/>
      <c r="MU7" s="43" t="s">
        <v>194</v>
      </c>
      <c r="MV7" s="620">
        <v>82.2</v>
      </c>
      <c r="MW7" s="240">
        <v>82.43</v>
      </c>
      <c r="MX7" s="1241">
        <v>-0.23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6273868</v>
      </c>
      <c r="NP7" s="1262">
        <v>0</v>
      </c>
      <c r="NQ7" s="1262">
        <v>33073</v>
      </c>
      <c r="NR7" s="1263">
        <v>0</v>
      </c>
      <c r="NS7" s="1262"/>
      <c r="NT7" s="1262"/>
      <c r="NU7" s="1262"/>
      <c r="NV7" s="1262"/>
      <c r="NW7" s="1264">
        <v>6306941</v>
      </c>
      <c r="NX7" s="1265">
        <v>32358</v>
      </c>
      <c r="NY7" s="1266">
        <v>6339299</v>
      </c>
    </row>
    <row r="8" spans="1:390" ht="23.25" customHeight="1" x14ac:dyDescent="0.2">
      <c r="A8" s="30" t="s">
        <v>48</v>
      </c>
      <c r="B8" s="31">
        <v>5491889</v>
      </c>
      <c r="C8" s="32">
        <v>5279803</v>
      </c>
      <c r="D8" s="33">
        <v>4.0199999999999996</v>
      </c>
      <c r="E8" s="812"/>
      <c r="F8" s="812"/>
      <c r="G8" s="34" t="s">
        <v>49</v>
      </c>
      <c r="H8" s="35">
        <v>9825</v>
      </c>
      <c r="I8" s="36">
        <v>8362</v>
      </c>
      <c r="J8" s="1026">
        <v>7536</v>
      </c>
      <c r="K8" s="35">
        <v>25723</v>
      </c>
      <c r="L8" s="38">
        <v>24943</v>
      </c>
      <c r="M8" s="39">
        <v>3.13</v>
      </c>
      <c r="N8" s="1041"/>
      <c r="O8" s="51" t="s">
        <v>50</v>
      </c>
      <c r="P8" s="52">
        <v>848.17</v>
      </c>
      <c r="Q8" s="53">
        <v>816.1</v>
      </c>
      <c r="R8" s="54">
        <v>3.93</v>
      </c>
      <c r="S8" s="52">
        <v>940.97</v>
      </c>
      <c r="T8" s="53">
        <v>905.72</v>
      </c>
      <c r="U8" s="54">
        <v>3.89</v>
      </c>
      <c r="V8" s="52">
        <v>865.77</v>
      </c>
      <c r="W8" s="53">
        <v>833.29</v>
      </c>
      <c r="X8" s="54">
        <v>3.9</v>
      </c>
      <c r="Y8" s="1041"/>
      <c r="Z8" s="1041"/>
      <c r="AA8" s="1041" t="s">
        <v>51</v>
      </c>
      <c r="AB8" s="56">
        <v>1214</v>
      </c>
      <c r="AC8" s="56">
        <v>1214</v>
      </c>
      <c r="AD8" s="56">
        <v>1214</v>
      </c>
      <c r="AE8" s="56">
        <v>1214</v>
      </c>
      <c r="AF8" s="1041"/>
      <c r="AG8" s="43" t="s">
        <v>52</v>
      </c>
      <c r="AH8" s="618">
        <v>9248125</v>
      </c>
      <c r="AI8" s="241">
        <v>9044720</v>
      </c>
      <c r="AJ8" s="1241">
        <v>2.25</v>
      </c>
      <c r="AK8" s="11"/>
      <c r="AL8" s="1260" t="s">
        <v>53</v>
      </c>
      <c r="AM8" s="1269">
        <v>25865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25865</v>
      </c>
      <c r="AV8" s="1265">
        <v>30177</v>
      </c>
      <c r="AW8" s="1266">
        <v>56042</v>
      </c>
      <c r="AX8" s="225"/>
      <c r="AY8" s="1041"/>
      <c r="AZ8" s="1260" t="s">
        <v>53</v>
      </c>
      <c r="BA8" s="1269">
        <v>82888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82888</v>
      </c>
      <c r="BJ8" s="1265">
        <v>4609</v>
      </c>
      <c r="BK8" s="1266">
        <v>87497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6218150</v>
      </c>
      <c r="CG8" s="32">
        <v>6337972</v>
      </c>
      <c r="CH8" s="33">
        <v>-1.89</v>
      </c>
      <c r="CI8" s="812"/>
      <c r="CJ8" s="812"/>
      <c r="CK8" s="34" t="s">
        <v>49</v>
      </c>
      <c r="CL8" s="35">
        <v>8541</v>
      </c>
      <c r="CM8" s="36">
        <v>9566</v>
      </c>
      <c r="CN8" s="37">
        <v>13255</v>
      </c>
      <c r="CO8" s="35">
        <v>31362</v>
      </c>
      <c r="CP8" s="38">
        <v>32532</v>
      </c>
      <c r="CQ8" s="39">
        <v>-3.6</v>
      </c>
      <c r="CR8" s="811"/>
      <c r="CS8" s="51" t="s">
        <v>50</v>
      </c>
      <c r="CT8" s="52">
        <v>1182.52</v>
      </c>
      <c r="CU8" s="239">
        <v>1126.68</v>
      </c>
      <c r="CV8" s="54">
        <v>4.96</v>
      </c>
      <c r="CW8" s="52">
        <v>894.37</v>
      </c>
      <c r="CX8" s="239">
        <v>847.79</v>
      </c>
      <c r="CY8" s="54">
        <v>5.49</v>
      </c>
      <c r="CZ8" s="52">
        <v>1139.6300000000001</v>
      </c>
      <c r="DA8" s="239">
        <v>1085.4100000000001</v>
      </c>
      <c r="DB8" s="54">
        <v>5</v>
      </c>
      <c r="DC8" s="1041"/>
      <c r="DD8" s="1041"/>
      <c r="DE8" s="1041" t="s">
        <v>51</v>
      </c>
      <c r="DF8" s="11">
        <v>1214</v>
      </c>
      <c r="DG8" s="11">
        <v>1214</v>
      </c>
      <c r="DH8" s="11">
        <v>1214</v>
      </c>
      <c r="DI8" s="10">
        <v>1214</v>
      </c>
      <c r="DJ8" s="1041"/>
      <c r="DK8" s="43" t="s">
        <v>52</v>
      </c>
      <c r="DL8" s="618">
        <v>8925648</v>
      </c>
      <c r="DM8" s="241">
        <v>8943024</v>
      </c>
      <c r="DN8" s="1241">
        <v>-0.19</v>
      </c>
      <c r="DO8" s="11"/>
      <c r="DP8" s="1260" t="s">
        <v>53</v>
      </c>
      <c r="DQ8" s="1269">
        <v>80722</v>
      </c>
      <c r="DR8" s="179">
        <v>0</v>
      </c>
      <c r="DS8" s="179">
        <v>689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81411</v>
      </c>
      <c r="DZ8" s="1265">
        <v>4893</v>
      </c>
      <c r="EA8" s="1266">
        <v>86304</v>
      </c>
      <c r="EB8" s="1041"/>
      <c r="EC8" s="1041"/>
      <c r="ED8" s="1260" t="s">
        <v>53</v>
      </c>
      <c r="EE8" s="1269">
        <v>28482</v>
      </c>
      <c r="EF8" s="179">
        <v>0</v>
      </c>
      <c r="EG8" s="179">
        <v>999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29481</v>
      </c>
      <c r="EN8" s="1265">
        <v>0</v>
      </c>
      <c r="EO8" s="1266">
        <v>29481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H8" s="354"/>
      <c r="FI8" s="30" t="s">
        <v>48</v>
      </c>
      <c r="FJ8" s="31">
        <v>7376671</v>
      </c>
      <c r="FK8" s="32">
        <v>7486647</v>
      </c>
      <c r="FL8" s="33">
        <v>-1.47</v>
      </c>
      <c r="FM8" s="3"/>
      <c r="FN8" s="3"/>
      <c r="FO8" s="34" t="s">
        <v>49</v>
      </c>
      <c r="FP8" s="383">
        <v>9307</v>
      </c>
      <c r="FQ8" s="384">
        <v>12038</v>
      </c>
      <c r="FR8" s="385">
        <v>15119</v>
      </c>
      <c r="FS8" s="35">
        <v>36464</v>
      </c>
      <c r="FT8" s="38">
        <v>40182</v>
      </c>
      <c r="FU8" s="39">
        <v>-9.25</v>
      </c>
      <c r="FV8" s="545"/>
      <c r="FW8" s="51" t="s">
        <v>50</v>
      </c>
      <c r="FX8" s="52">
        <v>1393.48</v>
      </c>
      <c r="FY8" s="239">
        <v>1317.55</v>
      </c>
      <c r="FZ8" s="54">
        <v>5.76</v>
      </c>
      <c r="GA8" s="52">
        <v>1055.43</v>
      </c>
      <c r="GB8" s="239">
        <v>994.57</v>
      </c>
      <c r="GC8" s="54">
        <v>6.12</v>
      </c>
      <c r="GD8" s="52">
        <v>1346.56</v>
      </c>
      <c r="GE8" s="239">
        <v>1275.96</v>
      </c>
      <c r="GF8" s="54">
        <v>5.53</v>
      </c>
      <c r="GG8" s="1041"/>
      <c r="GH8" s="1041"/>
      <c r="GI8" s="1041" t="s">
        <v>51</v>
      </c>
      <c r="GJ8" s="11">
        <v>1214</v>
      </c>
      <c r="GK8" s="11">
        <v>1214</v>
      </c>
      <c r="GL8" s="11">
        <v>1214</v>
      </c>
      <c r="GM8" s="271">
        <v>1214</v>
      </c>
      <c r="GN8" s="1041"/>
      <c r="GO8" s="43" t="s">
        <v>52</v>
      </c>
      <c r="GP8" s="618">
        <v>8923602</v>
      </c>
      <c r="GQ8" s="241">
        <v>8656422</v>
      </c>
      <c r="GR8" s="1241">
        <v>3.09</v>
      </c>
      <c r="GS8" s="11"/>
      <c r="GT8" s="1260" t="s">
        <v>53</v>
      </c>
      <c r="GU8" s="1269">
        <v>5063</v>
      </c>
      <c r="GV8" s="179">
        <v>0</v>
      </c>
      <c r="GW8" s="179">
        <v>305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5368</v>
      </c>
      <c r="HD8" s="1265">
        <v>1739</v>
      </c>
      <c r="HE8" s="1266">
        <v>7107</v>
      </c>
      <c r="HF8" s="1041"/>
      <c r="HG8" s="1041"/>
      <c r="HH8" s="1260" t="s">
        <v>53</v>
      </c>
      <c r="HI8" s="1269">
        <v>42634</v>
      </c>
      <c r="HJ8" s="179">
        <v>0</v>
      </c>
      <c r="HK8" s="179">
        <v>4181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46815</v>
      </c>
      <c r="HR8" s="1265">
        <v>1404</v>
      </c>
      <c r="HS8" s="1266">
        <v>48219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6538631</v>
      </c>
      <c r="IO8" s="32">
        <v>6476901</v>
      </c>
      <c r="IP8" s="33">
        <v>0.95</v>
      </c>
      <c r="IQ8" s="3"/>
      <c r="IR8" s="3"/>
      <c r="IS8" s="34" t="s">
        <v>49</v>
      </c>
      <c r="IT8" s="383">
        <v>5872</v>
      </c>
      <c r="IU8" s="384">
        <v>9214</v>
      </c>
      <c r="IV8" s="385">
        <v>9986</v>
      </c>
      <c r="IW8" s="35">
        <v>25072</v>
      </c>
      <c r="IX8" s="38">
        <v>25400</v>
      </c>
      <c r="IY8" s="39">
        <v>-1.29</v>
      </c>
      <c r="IZ8" s="1041"/>
      <c r="JA8" s="51" t="s">
        <v>50</v>
      </c>
      <c r="JB8" s="52">
        <v>843.36</v>
      </c>
      <c r="JC8" s="239">
        <v>803.31</v>
      </c>
      <c r="JD8" s="54">
        <v>4.99</v>
      </c>
      <c r="JE8" s="52">
        <v>561.78</v>
      </c>
      <c r="JF8" s="239">
        <v>545.4</v>
      </c>
      <c r="JG8" s="54">
        <v>3</v>
      </c>
      <c r="JH8" s="52">
        <v>780.96</v>
      </c>
      <c r="JI8" s="239">
        <v>748.08</v>
      </c>
      <c r="JJ8" s="54">
        <v>4.4000000000000004</v>
      </c>
      <c r="JK8" s="1041"/>
      <c r="JL8" s="1041"/>
      <c r="JM8" s="1041" t="s">
        <v>51</v>
      </c>
      <c r="JN8" s="11">
        <v>1214</v>
      </c>
      <c r="JO8" s="11">
        <v>1214</v>
      </c>
      <c r="JP8" s="11">
        <v>1214</v>
      </c>
      <c r="JQ8" s="271">
        <v>1214</v>
      </c>
      <c r="JR8" s="1041"/>
      <c r="JS8" s="43" t="s">
        <v>52</v>
      </c>
      <c r="JT8" s="618">
        <v>9310249</v>
      </c>
      <c r="JU8" s="241">
        <v>9166401</v>
      </c>
      <c r="JV8" s="1241">
        <v>1.57</v>
      </c>
      <c r="JW8" s="11"/>
      <c r="JX8" s="1260" t="s">
        <v>53</v>
      </c>
      <c r="JY8" s="1269">
        <v>16418</v>
      </c>
      <c r="JZ8" s="179">
        <v>0</v>
      </c>
      <c r="KA8" s="179">
        <v>3205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19623</v>
      </c>
      <c r="KH8" s="1265">
        <v>8565</v>
      </c>
      <c r="KI8" s="1266">
        <v>28188</v>
      </c>
      <c r="KJ8" s="1041"/>
      <c r="KK8" s="1041"/>
      <c r="KL8" s="1260" t="s">
        <v>53</v>
      </c>
      <c r="KM8" s="1269">
        <v>31565</v>
      </c>
      <c r="KN8" s="179">
        <v>0</v>
      </c>
      <c r="KO8" s="179">
        <v>2992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34557</v>
      </c>
      <c r="KV8" s="1265">
        <v>2222</v>
      </c>
      <c r="KW8" s="1266">
        <v>36779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544"/>
      <c r="LO8" s="1436"/>
      <c r="LQ8" s="30" t="s">
        <v>48</v>
      </c>
      <c r="LR8" s="31">
        <v>25625341</v>
      </c>
      <c r="LS8" s="32">
        <v>25581323</v>
      </c>
      <c r="LT8" s="186">
        <v>0.17</v>
      </c>
      <c r="LU8" s="3"/>
      <c r="LV8" s="3"/>
      <c r="LW8" s="1201" t="s">
        <v>49</v>
      </c>
      <c r="LX8" s="383">
        <v>118621</v>
      </c>
      <c r="LY8" s="1199">
        <v>123057</v>
      </c>
      <c r="LZ8" s="1200">
        <v>-3.6</v>
      </c>
      <c r="MA8" s="597"/>
      <c r="MB8" s="51" t="s">
        <v>50</v>
      </c>
      <c r="MC8" s="52">
        <v>1097.8499999999999</v>
      </c>
      <c r="MD8" s="432">
        <v>1048.6400000000001</v>
      </c>
      <c r="ME8" s="54">
        <v>4.6900000000000004</v>
      </c>
      <c r="MF8" s="52">
        <v>843.48</v>
      </c>
      <c r="MG8" s="432">
        <v>806.99</v>
      </c>
      <c r="MH8" s="54">
        <v>4.5199999999999996</v>
      </c>
      <c r="MI8" s="52">
        <v>1054.0999999999999</v>
      </c>
      <c r="MJ8" s="432">
        <v>1008.18</v>
      </c>
      <c r="MK8" s="54">
        <v>4.55</v>
      </c>
      <c r="ML8" s="422"/>
      <c r="MM8" s="422"/>
      <c r="MN8" s="422" t="s">
        <v>51</v>
      </c>
      <c r="MO8" s="728">
        <v>1214</v>
      </c>
      <c r="MP8" s="728">
        <v>1214</v>
      </c>
      <c r="MQ8" s="728">
        <v>1214</v>
      </c>
      <c r="MR8" s="728">
        <v>1214</v>
      </c>
      <c r="MS8" s="728">
        <v>1214</v>
      </c>
      <c r="MT8" s="594"/>
      <c r="MU8" s="43" t="s">
        <v>52</v>
      </c>
      <c r="MV8" s="618">
        <v>36407624</v>
      </c>
      <c r="MW8" s="241">
        <v>35810567</v>
      </c>
      <c r="MX8" s="1241">
        <v>1.67</v>
      </c>
      <c r="MY8" s="596"/>
      <c r="MZ8" s="1260" t="s">
        <v>53</v>
      </c>
      <c r="NA8" s="1269">
        <v>128068</v>
      </c>
      <c r="NB8" s="179">
        <v>0</v>
      </c>
      <c r="NC8" s="179">
        <v>4199</v>
      </c>
      <c r="ND8" s="1270">
        <v>0</v>
      </c>
      <c r="NE8" s="179"/>
      <c r="NF8" s="179"/>
      <c r="NG8" s="179"/>
      <c r="NH8" s="179"/>
      <c r="NI8" s="1271">
        <v>132267</v>
      </c>
      <c r="NJ8" s="1265">
        <v>45374</v>
      </c>
      <c r="NK8" s="1266">
        <v>177641</v>
      </c>
      <c r="NL8" s="1267"/>
      <c r="NM8" s="1267"/>
      <c r="NN8" s="1268" t="s">
        <v>53</v>
      </c>
      <c r="NO8" s="1269">
        <v>185569</v>
      </c>
      <c r="NP8" s="179">
        <v>0</v>
      </c>
      <c r="NQ8" s="179">
        <v>8172</v>
      </c>
      <c r="NR8" s="1270">
        <v>0</v>
      </c>
      <c r="NS8" s="179"/>
      <c r="NT8" s="179"/>
      <c r="NU8" s="179"/>
      <c r="NV8" s="179"/>
      <c r="NW8" s="1271">
        <v>193741</v>
      </c>
      <c r="NX8" s="1265">
        <v>8235</v>
      </c>
      <c r="NY8" s="1266">
        <v>201976</v>
      </c>
    </row>
    <row r="9" spans="1:390" ht="23.25" customHeight="1" x14ac:dyDescent="0.2">
      <c r="A9" s="48" t="s">
        <v>28</v>
      </c>
      <c r="B9" s="49">
        <v>6549737</v>
      </c>
      <c r="C9" s="50">
        <v>6394759</v>
      </c>
      <c r="D9" s="61">
        <v>2.42</v>
      </c>
      <c r="E9" s="812"/>
      <c r="F9" s="812"/>
      <c r="G9" s="34" t="s">
        <v>54</v>
      </c>
      <c r="H9" s="35">
        <v>29654</v>
      </c>
      <c r="I9" s="36">
        <v>33786</v>
      </c>
      <c r="J9" s="1026">
        <v>28573</v>
      </c>
      <c r="K9" s="35">
        <v>92013</v>
      </c>
      <c r="L9" s="38">
        <v>84507</v>
      </c>
      <c r="M9" s="39">
        <v>8.8800000000000008</v>
      </c>
      <c r="N9" s="1041"/>
      <c r="O9" s="51" t="s">
        <v>55</v>
      </c>
      <c r="P9" s="52">
        <v>688.87</v>
      </c>
      <c r="Q9" s="53">
        <v>667.75</v>
      </c>
      <c r="R9" s="54">
        <v>3.16</v>
      </c>
      <c r="S9" s="52">
        <v>595.88</v>
      </c>
      <c r="T9" s="53">
        <v>597.23</v>
      </c>
      <c r="U9" s="54">
        <v>-0.23</v>
      </c>
      <c r="V9" s="52">
        <v>671.23</v>
      </c>
      <c r="W9" s="53">
        <v>654.22</v>
      </c>
      <c r="X9" s="54">
        <v>2.6</v>
      </c>
      <c r="Y9" s="1041"/>
      <c r="Z9" s="1041"/>
      <c r="AA9" s="1041" t="s">
        <v>56</v>
      </c>
      <c r="AB9" s="56">
        <v>443</v>
      </c>
      <c r="AC9" s="56">
        <v>443</v>
      </c>
      <c r="AD9" s="56">
        <v>443</v>
      </c>
      <c r="AE9" s="56">
        <v>443</v>
      </c>
      <c r="AF9" s="1041"/>
      <c r="AG9" s="43" t="s">
        <v>57</v>
      </c>
      <c r="AH9" s="621">
        <v>2.52</v>
      </c>
      <c r="AI9" s="242">
        <v>2.4900000000000002</v>
      </c>
      <c r="AJ9" s="1241">
        <v>0.03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5838830</v>
      </c>
      <c r="CG9" s="50">
        <v>5727960</v>
      </c>
      <c r="CH9" s="61">
        <v>1.94</v>
      </c>
      <c r="CI9" s="812"/>
      <c r="CJ9" s="812"/>
      <c r="CK9" s="34" t="s">
        <v>54</v>
      </c>
      <c r="CL9" s="35">
        <v>45121</v>
      </c>
      <c r="CM9" s="36">
        <v>64215</v>
      </c>
      <c r="CN9" s="37">
        <v>60214</v>
      </c>
      <c r="CO9" s="35">
        <v>169550</v>
      </c>
      <c r="CP9" s="38">
        <v>152288</v>
      </c>
      <c r="CQ9" s="39">
        <v>11.34</v>
      </c>
      <c r="CR9" s="811"/>
      <c r="CS9" s="51" t="s">
        <v>55</v>
      </c>
      <c r="CT9" s="52">
        <v>672.45</v>
      </c>
      <c r="CU9" s="239">
        <v>639.70000000000005</v>
      </c>
      <c r="CV9" s="54">
        <v>5.12</v>
      </c>
      <c r="CW9" s="52">
        <v>425.9</v>
      </c>
      <c r="CX9" s="239">
        <v>446.46</v>
      </c>
      <c r="CY9" s="54">
        <v>-4.6100000000000003</v>
      </c>
      <c r="CZ9" s="52">
        <v>635.75</v>
      </c>
      <c r="DA9" s="239">
        <v>611.1</v>
      </c>
      <c r="DB9" s="54">
        <v>4.03</v>
      </c>
      <c r="DC9" s="1041"/>
      <c r="DD9" s="1041"/>
      <c r="DE9" s="1041" t="s">
        <v>56</v>
      </c>
      <c r="DF9" s="11">
        <v>443</v>
      </c>
      <c r="DG9" s="11">
        <v>443</v>
      </c>
      <c r="DH9" s="11">
        <v>443</v>
      </c>
      <c r="DI9" s="10">
        <v>443</v>
      </c>
      <c r="DJ9" s="1041"/>
      <c r="DK9" s="43" t="s">
        <v>195</v>
      </c>
      <c r="DL9" s="621">
        <v>2.4700000000000002</v>
      </c>
      <c r="DM9" s="242">
        <v>2.4500000000000002</v>
      </c>
      <c r="DN9" s="1241">
        <v>0.02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H9" s="354"/>
      <c r="FI9" s="48" t="s">
        <v>28</v>
      </c>
      <c r="FJ9" s="49">
        <v>6248758</v>
      </c>
      <c r="FK9" s="50">
        <v>5871686</v>
      </c>
      <c r="FL9" s="61">
        <v>6.42</v>
      </c>
      <c r="FM9" s="3"/>
      <c r="FN9" s="3"/>
      <c r="FO9" s="34" t="s">
        <v>54</v>
      </c>
      <c r="FP9" s="383">
        <v>49770</v>
      </c>
      <c r="FQ9" s="384">
        <v>73892</v>
      </c>
      <c r="FR9" s="385">
        <v>86786</v>
      </c>
      <c r="FS9" s="35">
        <v>210448</v>
      </c>
      <c r="FT9" s="38">
        <v>204771</v>
      </c>
      <c r="FU9" s="39">
        <v>2.77</v>
      </c>
      <c r="FV9" s="545"/>
      <c r="FW9" s="51" t="s">
        <v>55</v>
      </c>
      <c r="FX9" s="52">
        <v>901.58</v>
      </c>
      <c r="FY9" s="239">
        <v>860.71</v>
      </c>
      <c r="FZ9" s="54">
        <v>4.75</v>
      </c>
      <c r="GA9" s="52">
        <v>622.46</v>
      </c>
      <c r="GB9" s="239">
        <v>585.80999999999995</v>
      </c>
      <c r="GC9" s="54">
        <v>6.26</v>
      </c>
      <c r="GD9" s="52">
        <v>862.84</v>
      </c>
      <c r="GE9" s="239">
        <v>825.31</v>
      </c>
      <c r="GF9" s="54">
        <v>4.55</v>
      </c>
      <c r="GG9" s="1041"/>
      <c r="GH9" s="1041"/>
      <c r="GI9" s="1041" t="s">
        <v>56</v>
      </c>
      <c r="GJ9" s="11">
        <v>443</v>
      </c>
      <c r="GK9" s="11">
        <v>443</v>
      </c>
      <c r="GL9" s="11">
        <v>443</v>
      </c>
      <c r="GM9" s="271">
        <v>443</v>
      </c>
      <c r="GN9" s="1041"/>
      <c r="GO9" s="43" t="s">
        <v>57</v>
      </c>
      <c r="GP9" s="621">
        <v>2.4</v>
      </c>
      <c r="GQ9" s="242">
        <v>2.44</v>
      </c>
      <c r="GR9" s="1241">
        <v>-0.04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4792087</v>
      </c>
      <c r="IO9" s="50">
        <v>4443467</v>
      </c>
      <c r="IP9" s="61">
        <v>7.85</v>
      </c>
      <c r="IQ9" s="3"/>
      <c r="IR9" s="3"/>
      <c r="IS9" s="34" t="s">
        <v>54</v>
      </c>
      <c r="IT9" s="383">
        <v>60154</v>
      </c>
      <c r="IU9" s="384">
        <v>66542</v>
      </c>
      <c r="IV9" s="385">
        <v>87412</v>
      </c>
      <c r="IW9" s="35">
        <v>214108</v>
      </c>
      <c r="IX9" s="38">
        <v>217081</v>
      </c>
      <c r="IY9" s="39">
        <v>-1.37</v>
      </c>
      <c r="IZ9" s="1041"/>
      <c r="JA9" s="51" t="s">
        <v>55</v>
      </c>
      <c r="JB9" s="52">
        <v>676.62</v>
      </c>
      <c r="JC9" s="239">
        <v>649.45000000000005</v>
      </c>
      <c r="JD9" s="54">
        <v>4.18</v>
      </c>
      <c r="JE9" s="52">
        <v>385.1</v>
      </c>
      <c r="JF9" s="239">
        <v>394.98</v>
      </c>
      <c r="JG9" s="54">
        <v>-2.5</v>
      </c>
      <c r="JH9" s="52">
        <v>612.02</v>
      </c>
      <c r="JI9" s="239">
        <v>594.96</v>
      </c>
      <c r="JJ9" s="54">
        <v>2.87</v>
      </c>
      <c r="JK9" s="1041"/>
      <c r="JL9" s="1041"/>
      <c r="JM9" s="1041" t="s">
        <v>56</v>
      </c>
      <c r="JN9" s="11">
        <v>443</v>
      </c>
      <c r="JO9" s="11">
        <v>443</v>
      </c>
      <c r="JP9" s="11">
        <v>443</v>
      </c>
      <c r="JQ9" s="271">
        <v>443</v>
      </c>
      <c r="JR9" s="1041"/>
      <c r="JS9" s="43" t="s">
        <v>195</v>
      </c>
      <c r="JT9" s="621">
        <v>2.44</v>
      </c>
      <c r="JU9" s="242">
        <v>2.44</v>
      </c>
      <c r="JV9" s="1241">
        <v>0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544"/>
      <c r="LO9" s="1436"/>
      <c r="LQ9" s="48" t="s">
        <v>28</v>
      </c>
      <c r="LR9" s="295">
        <v>23429412</v>
      </c>
      <c r="LS9" s="435">
        <v>22437872</v>
      </c>
      <c r="LT9" s="200">
        <v>4.42</v>
      </c>
      <c r="LU9" s="3"/>
      <c r="LV9" s="3"/>
      <c r="LW9" s="1201" t="s">
        <v>54</v>
      </c>
      <c r="LX9" s="383">
        <v>686119</v>
      </c>
      <c r="LY9" s="1199">
        <v>658647</v>
      </c>
      <c r="LZ9" s="1200">
        <v>4.17</v>
      </c>
      <c r="MA9" s="597"/>
      <c r="MB9" s="51" t="s">
        <v>55</v>
      </c>
      <c r="MC9" s="52">
        <v>747.41</v>
      </c>
      <c r="MD9" s="432">
        <v>717.41</v>
      </c>
      <c r="ME9" s="54">
        <v>4.18</v>
      </c>
      <c r="MF9" s="52">
        <v>502.96</v>
      </c>
      <c r="MG9" s="432">
        <v>502.07</v>
      </c>
      <c r="MH9" s="54">
        <v>0.18</v>
      </c>
      <c r="MI9" s="52">
        <v>705.36</v>
      </c>
      <c r="MJ9" s="432">
        <v>681.35</v>
      </c>
      <c r="MK9" s="54">
        <v>3.52</v>
      </c>
      <c r="ML9" s="422"/>
      <c r="MM9" s="422"/>
      <c r="MN9" s="422" t="s">
        <v>56</v>
      </c>
      <c r="MO9" s="728">
        <v>443</v>
      </c>
      <c r="MP9" s="728">
        <v>443</v>
      </c>
      <c r="MQ9" s="728">
        <v>443</v>
      </c>
      <c r="MR9" s="728">
        <v>443</v>
      </c>
      <c r="MS9" s="728">
        <v>443</v>
      </c>
      <c r="MT9" s="594"/>
      <c r="MU9" s="43" t="s">
        <v>195</v>
      </c>
      <c r="MV9" s="621">
        <v>2.46</v>
      </c>
      <c r="MW9" s="242">
        <v>2.46</v>
      </c>
      <c r="MX9" s="1241">
        <v>0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4313893</v>
      </c>
      <c r="C10" s="15">
        <v>4401102</v>
      </c>
      <c r="D10" s="16">
        <v>-1.98</v>
      </c>
      <c r="E10" s="812"/>
      <c r="F10" s="812"/>
      <c r="G10" s="34" t="s">
        <v>60</v>
      </c>
      <c r="H10" s="35">
        <v>11241</v>
      </c>
      <c r="I10" s="36">
        <v>12413</v>
      </c>
      <c r="J10" s="1026">
        <v>14512</v>
      </c>
      <c r="K10" s="35">
        <v>38166</v>
      </c>
      <c r="L10" s="38">
        <v>36876</v>
      </c>
      <c r="M10" s="39">
        <v>3.5</v>
      </c>
      <c r="N10" s="1041"/>
      <c r="O10" s="51" t="s">
        <v>61</v>
      </c>
      <c r="P10" s="52">
        <v>262.35000000000002</v>
      </c>
      <c r="Q10" s="53">
        <v>256.14</v>
      </c>
      <c r="R10" s="54">
        <v>2.42</v>
      </c>
      <c r="S10" s="52">
        <v>208.46</v>
      </c>
      <c r="T10" s="53">
        <v>202.17</v>
      </c>
      <c r="U10" s="54">
        <v>3.11</v>
      </c>
      <c r="V10" s="52">
        <v>252.13</v>
      </c>
      <c r="W10" s="53">
        <v>245.78</v>
      </c>
      <c r="X10" s="54">
        <v>2.58</v>
      </c>
      <c r="Y10" s="1041"/>
      <c r="Z10" s="1041"/>
      <c r="AA10" s="1041" t="s">
        <v>62</v>
      </c>
      <c r="AB10" s="56">
        <v>318</v>
      </c>
      <c r="AC10" s="56">
        <v>318</v>
      </c>
      <c r="AD10" s="56">
        <v>318</v>
      </c>
      <c r="AE10" s="56">
        <v>318</v>
      </c>
      <c r="AF10" s="1041"/>
      <c r="AG10" s="65" t="s">
        <v>63</v>
      </c>
      <c r="AH10" s="622">
        <v>1.82</v>
      </c>
      <c r="AI10" s="243">
        <v>1.86</v>
      </c>
      <c r="AJ10" s="1272">
        <v>-0.04</v>
      </c>
      <c r="AK10" s="62"/>
      <c r="AL10" s="1260" t="s">
        <v>64</v>
      </c>
      <c r="AM10" s="1269">
        <v>645957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645957</v>
      </c>
      <c r="AV10" s="1265">
        <v>534013</v>
      </c>
      <c r="AW10" s="1266">
        <v>1179970</v>
      </c>
      <c r="AX10" s="225"/>
      <c r="AY10" s="1041"/>
      <c r="AZ10" s="1260" t="s">
        <v>64</v>
      </c>
      <c r="BA10" s="1269">
        <v>92070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92070</v>
      </c>
      <c r="BJ10" s="1265">
        <v>14731</v>
      </c>
      <c r="BK10" s="1266">
        <v>106801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3811360</v>
      </c>
      <c r="CG10" s="15">
        <v>3904134</v>
      </c>
      <c r="CH10" s="16">
        <v>-2.38</v>
      </c>
      <c r="CI10" s="812"/>
      <c r="CJ10" s="812"/>
      <c r="CK10" s="34" t="s">
        <v>60</v>
      </c>
      <c r="CL10" s="35">
        <v>12520</v>
      </c>
      <c r="CM10" s="36">
        <v>15241</v>
      </c>
      <c r="CN10" s="37">
        <v>11524</v>
      </c>
      <c r="CO10" s="35">
        <v>39285</v>
      </c>
      <c r="CP10" s="38">
        <v>41908</v>
      </c>
      <c r="CQ10" s="39">
        <v>-6.26</v>
      </c>
      <c r="CR10" s="811"/>
      <c r="CS10" s="51" t="s">
        <v>61</v>
      </c>
      <c r="CT10" s="52">
        <v>242.92</v>
      </c>
      <c r="CU10" s="239">
        <v>231.76</v>
      </c>
      <c r="CV10" s="54">
        <v>4.82</v>
      </c>
      <c r="CW10" s="52">
        <v>174.11</v>
      </c>
      <c r="CX10" s="239">
        <v>182.2</v>
      </c>
      <c r="CY10" s="54">
        <v>-4.4400000000000004</v>
      </c>
      <c r="CZ10" s="52">
        <v>232.68</v>
      </c>
      <c r="DA10" s="239">
        <v>224.43</v>
      </c>
      <c r="DB10" s="54">
        <v>3.68</v>
      </c>
      <c r="DC10" s="1041"/>
      <c r="DD10" s="1041"/>
      <c r="DE10" s="1041" t="s">
        <v>62</v>
      </c>
      <c r="DF10" s="11">
        <v>318</v>
      </c>
      <c r="DG10" s="11">
        <v>318</v>
      </c>
      <c r="DH10" s="11">
        <v>318</v>
      </c>
      <c r="DI10" s="10">
        <v>318</v>
      </c>
      <c r="DJ10" s="1041"/>
      <c r="DK10" s="65" t="s">
        <v>196</v>
      </c>
      <c r="DL10" s="622">
        <v>1.89</v>
      </c>
      <c r="DM10" s="243">
        <v>1.92</v>
      </c>
      <c r="DN10" s="1272">
        <v>-0.03</v>
      </c>
      <c r="DO10" s="62"/>
      <c r="DP10" s="1260" t="s">
        <v>64</v>
      </c>
      <c r="DQ10" s="1269">
        <v>292646</v>
      </c>
      <c r="DR10" s="179">
        <v>0</v>
      </c>
      <c r="DS10" s="179">
        <v>1603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294249</v>
      </c>
      <c r="DZ10" s="1265">
        <v>17302</v>
      </c>
      <c r="EA10" s="1266">
        <v>311551</v>
      </c>
      <c r="EB10" s="1041"/>
      <c r="EC10" s="1041"/>
      <c r="ED10" s="1260" t="s">
        <v>64</v>
      </c>
      <c r="EE10" s="1269">
        <v>170890</v>
      </c>
      <c r="EF10" s="179">
        <v>2003</v>
      </c>
      <c r="EG10" s="179">
        <v>4499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177392</v>
      </c>
      <c r="EN10" s="1265">
        <v>34556</v>
      </c>
      <c r="EO10" s="1266">
        <v>211948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H10" s="354"/>
      <c r="FI10" s="64" t="s">
        <v>59</v>
      </c>
      <c r="FJ10" s="14">
        <v>4413479</v>
      </c>
      <c r="FK10" s="15">
        <v>4096689</v>
      </c>
      <c r="FL10" s="16">
        <v>7.73</v>
      </c>
      <c r="FM10" s="3"/>
      <c r="FN10" s="3"/>
      <c r="FO10" s="34" t="s">
        <v>60</v>
      </c>
      <c r="FP10" s="383">
        <v>12835</v>
      </c>
      <c r="FQ10" s="384">
        <v>10949</v>
      </c>
      <c r="FR10" s="385">
        <v>18535</v>
      </c>
      <c r="FS10" s="35">
        <v>42319</v>
      </c>
      <c r="FT10" s="38">
        <v>46035</v>
      </c>
      <c r="FU10" s="39">
        <v>-8.07</v>
      </c>
      <c r="FV10" s="545"/>
      <c r="FW10" s="51" t="s">
        <v>61</v>
      </c>
      <c r="FX10" s="52">
        <v>363.11</v>
      </c>
      <c r="FY10" s="239">
        <v>349.47</v>
      </c>
      <c r="FZ10" s="54">
        <v>3.9</v>
      </c>
      <c r="GA10" s="52">
        <v>163.12</v>
      </c>
      <c r="GB10" s="239">
        <v>166.21</v>
      </c>
      <c r="GC10" s="54">
        <v>-1.86</v>
      </c>
      <c r="GD10" s="52">
        <v>335.36</v>
      </c>
      <c r="GE10" s="239">
        <v>325.87</v>
      </c>
      <c r="GF10" s="54">
        <v>2.91</v>
      </c>
      <c r="GG10" s="1041"/>
      <c r="GH10" s="1041"/>
      <c r="GI10" s="1041" t="s">
        <v>62</v>
      </c>
      <c r="GJ10" s="11">
        <v>318</v>
      </c>
      <c r="GK10" s="11">
        <v>318</v>
      </c>
      <c r="GL10" s="11">
        <v>318</v>
      </c>
      <c r="GM10" s="271">
        <v>318</v>
      </c>
      <c r="GN10" s="1041"/>
      <c r="GO10" s="65" t="s">
        <v>63</v>
      </c>
      <c r="GP10" s="622">
        <v>1.85</v>
      </c>
      <c r="GQ10" s="243">
        <v>1.92</v>
      </c>
      <c r="GR10" s="1272">
        <v>-7.0000000000000007E-2</v>
      </c>
      <c r="GS10" s="62"/>
      <c r="GT10" s="1260" t="s">
        <v>64</v>
      </c>
      <c r="GU10" s="1269">
        <v>339357</v>
      </c>
      <c r="GV10" s="179">
        <v>0</v>
      </c>
      <c r="GW10" s="179">
        <v>2671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342028</v>
      </c>
      <c r="HD10" s="1265">
        <v>20522</v>
      </c>
      <c r="HE10" s="1266">
        <v>362550</v>
      </c>
      <c r="HF10" s="1041"/>
      <c r="HG10" s="1041"/>
      <c r="HH10" s="1260" t="s">
        <v>64</v>
      </c>
      <c r="HI10" s="1269">
        <v>354571</v>
      </c>
      <c r="HJ10" s="179">
        <v>0</v>
      </c>
      <c r="HK10" s="179">
        <v>25086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379657</v>
      </c>
      <c r="HR10" s="1265">
        <v>21337</v>
      </c>
      <c r="HS10" s="1266">
        <v>400994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5373077</v>
      </c>
      <c r="IO10" s="15">
        <v>5113161</v>
      </c>
      <c r="IP10" s="16">
        <v>5.08</v>
      </c>
      <c r="IQ10" s="3"/>
      <c r="IR10" s="3"/>
      <c r="IS10" s="34" t="s">
        <v>60</v>
      </c>
      <c r="IT10" s="383">
        <v>11457</v>
      </c>
      <c r="IU10" s="384">
        <v>9745</v>
      </c>
      <c r="IV10" s="385">
        <v>15423</v>
      </c>
      <c r="IW10" s="35">
        <v>36625</v>
      </c>
      <c r="IX10" s="38">
        <v>34400</v>
      </c>
      <c r="IY10" s="39">
        <v>6.47</v>
      </c>
      <c r="IZ10" s="1041"/>
      <c r="JA10" s="51" t="s">
        <v>61</v>
      </c>
      <c r="JB10" s="52">
        <v>246.47</v>
      </c>
      <c r="JC10" s="239">
        <v>251.07</v>
      </c>
      <c r="JD10" s="54">
        <v>-1.83</v>
      </c>
      <c r="JE10" s="52">
        <v>175.3</v>
      </c>
      <c r="JF10" s="239">
        <v>162.04</v>
      </c>
      <c r="JG10" s="54">
        <v>8.18</v>
      </c>
      <c r="JH10" s="52">
        <v>230.7</v>
      </c>
      <c r="JI10" s="239">
        <v>232</v>
      </c>
      <c r="JJ10" s="54">
        <v>-0.56000000000000005</v>
      </c>
      <c r="JK10" s="1041"/>
      <c r="JL10" s="1041"/>
      <c r="JM10" s="1041" t="s">
        <v>62</v>
      </c>
      <c r="JN10" s="11">
        <v>318</v>
      </c>
      <c r="JO10" s="11">
        <v>318</v>
      </c>
      <c r="JP10" s="11">
        <v>318</v>
      </c>
      <c r="JQ10" s="271">
        <v>318</v>
      </c>
      <c r="JR10" s="1041"/>
      <c r="JS10" s="65" t="s">
        <v>196</v>
      </c>
      <c r="JT10" s="622">
        <v>1.91</v>
      </c>
      <c r="JU10" s="243">
        <v>1.97</v>
      </c>
      <c r="JV10" s="1272">
        <v>-0.06</v>
      </c>
      <c r="JW10" s="62"/>
      <c r="JX10" s="1260" t="s">
        <v>64</v>
      </c>
      <c r="JY10" s="1269">
        <v>927147</v>
      </c>
      <c r="JZ10" s="179">
        <v>0</v>
      </c>
      <c r="KA10" s="179">
        <v>8431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935578</v>
      </c>
      <c r="KH10" s="1265">
        <v>67829</v>
      </c>
      <c r="KI10" s="1266">
        <v>1003407</v>
      </c>
      <c r="KJ10" s="1041"/>
      <c r="KK10" s="1041"/>
      <c r="KL10" s="1260" t="s">
        <v>64</v>
      </c>
      <c r="KM10" s="1269">
        <v>162602</v>
      </c>
      <c r="KN10" s="179">
        <v>0</v>
      </c>
      <c r="KO10" s="179">
        <v>17523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180125</v>
      </c>
      <c r="KV10" s="1265">
        <v>53803</v>
      </c>
      <c r="KW10" s="1266">
        <v>233928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544"/>
      <c r="LO10" s="1436"/>
      <c r="LQ10" s="64" t="s">
        <v>59</v>
      </c>
      <c r="LR10" s="14">
        <v>17911809</v>
      </c>
      <c r="LS10" s="15">
        <v>17515086</v>
      </c>
      <c r="LT10" s="275">
        <v>2.27</v>
      </c>
      <c r="LU10" s="3"/>
      <c r="LV10" s="3"/>
      <c r="LW10" s="1201" t="s">
        <v>60</v>
      </c>
      <c r="LX10" s="383">
        <v>156395</v>
      </c>
      <c r="LY10" s="1199">
        <v>159219</v>
      </c>
      <c r="LZ10" s="1200">
        <v>-1.77</v>
      </c>
      <c r="MA10" s="597"/>
      <c r="MB10" s="51" t="s">
        <v>61</v>
      </c>
      <c r="MC10" s="52">
        <v>285.08999999999997</v>
      </c>
      <c r="MD10" s="432">
        <v>278.22000000000003</v>
      </c>
      <c r="ME10" s="54">
        <v>2.4700000000000002</v>
      </c>
      <c r="MF10" s="52">
        <v>180.29</v>
      </c>
      <c r="MG10" s="432">
        <v>177.72</v>
      </c>
      <c r="MH10" s="54">
        <v>1.45</v>
      </c>
      <c r="MI10" s="52">
        <v>267.06</v>
      </c>
      <c r="MJ10" s="432">
        <v>261.39</v>
      </c>
      <c r="MK10" s="54">
        <v>2.17</v>
      </c>
      <c r="ML10" s="422"/>
      <c r="MM10" s="422"/>
      <c r="MN10" s="422" t="s">
        <v>62</v>
      </c>
      <c r="MO10" s="728">
        <v>318</v>
      </c>
      <c r="MP10" s="728">
        <v>318</v>
      </c>
      <c r="MQ10" s="728">
        <v>318</v>
      </c>
      <c r="MR10" s="728">
        <v>318</v>
      </c>
      <c r="MS10" s="728">
        <v>318</v>
      </c>
      <c r="MT10" s="594"/>
      <c r="MU10" s="65" t="s">
        <v>196</v>
      </c>
      <c r="MV10" s="622">
        <v>1.87</v>
      </c>
      <c r="MW10" s="243">
        <v>1.92</v>
      </c>
      <c r="MX10" s="1272">
        <v>-0.05</v>
      </c>
      <c r="MY10" s="600"/>
      <c r="MZ10" s="1260" t="s">
        <v>64</v>
      </c>
      <c r="NA10" s="1269">
        <v>2205107</v>
      </c>
      <c r="NB10" s="179">
        <v>0</v>
      </c>
      <c r="NC10" s="179">
        <v>12705</v>
      </c>
      <c r="ND10" s="1270">
        <v>0</v>
      </c>
      <c r="NE10" s="179"/>
      <c r="NF10" s="179"/>
      <c r="NG10" s="179"/>
      <c r="NH10" s="179"/>
      <c r="NI10" s="1271">
        <v>2217812</v>
      </c>
      <c r="NJ10" s="1265">
        <v>639666</v>
      </c>
      <c r="NK10" s="1266">
        <v>2857478</v>
      </c>
      <c r="NL10" s="1267"/>
      <c r="NM10" s="1267"/>
      <c r="NN10" s="1268" t="s">
        <v>64</v>
      </c>
      <c r="NO10" s="1269">
        <v>780133</v>
      </c>
      <c r="NP10" s="179">
        <v>2003</v>
      </c>
      <c r="NQ10" s="179">
        <v>47108</v>
      </c>
      <c r="NR10" s="1270">
        <v>0</v>
      </c>
      <c r="NS10" s="179"/>
      <c r="NT10" s="179"/>
      <c r="NU10" s="179"/>
      <c r="NV10" s="179"/>
      <c r="NW10" s="1271">
        <v>829244</v>
      </c>
      <c r="NX10" s="1265">
        <v>124427</v>
      </c>
      <c r="NY10" s="1266">
        <v>953671</v>
      </c>
    </row>
    <row r="11" spans="1:390" ht="23.25" customHeight="1" thickTop="1" thickBot="1" x14ac:dyDescent="0.25">
      <c r="A11" s="30" t="s">
        <v>48</v>
      </c>
      <c r="B11" s="31">
        <v>4059303</v>
      </c>
      <c r="C11" s="32">
        <v>4150556</v>
      </c>
      <c r="D11" s="33">
        <v>-2.2000000000000002</v>
      </c>
      <c r="E11" s="812"/>
      <c r="F11" s="812"/>
      <c r="G11" s="34" t="s">
        <v>65</v>
      </c>
      <c r="H11" s="35">
        <v>22175</v>
      </c>
      <c r="I11" s="36">
        <v>20554</v>
      </c>
      <c r="J11" s="1026">
        <v>19788</v>
      </c>
      <c r="K11" s="35">
        <v>62517</v>
      </c>
      <c r="L11" s="38">
        <v>54047</v>
      </c>
      <c r="M11" s="39">
        <v>15.67</v>
      </c>
      <c r="N11" s="1041"/>
      <c r="O11" s="51" t="s">
        <v>66</v>
      </c>
      <c r="P11" s="52">
        <v>420.37</v>
      </c>
      <c r="Q11" s="53">
        <v>409.99</v>
      </c>
      <c r="R11" s="54">
        <v>2.5299999999999998</v>
      </c>
      <c r="S11" s="52">
        <v>329</v>
      </c>
      <c r="T11" s="53">
        <v>323.77999999999997</v>
      </c>
      <c r="U11" s="54">
        <v>1.61</v>
      </c>
      <c r="V11" s="52">
        <v>403.04</v>
      </c>
      <c r="W11" s="53">
        <v>393.45</v>
      </c>
      <c r="X11" s="54">
        <v>2.44</v>
      </c>
      <c r="Y11" s="1041"/>
      <c r="Z11" s="1041"/>
      <c r="AA11" s="1041" t="s">
        <v>67</v>
      </c>
      <c r="AB11" s="56">
        <v>200</v>
      </c>
      <c r="AC11" s="56">
        <v>200</v>
      </c>
      <c r="AD11" s="56">
        <v>200</v>
      </c>
      <c r="AE11" s="56">
        <v>200</v>
      </c>
      <c r="AF11" s="1041"/>
      <c r="AG11" s="1041"/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5708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5708</v>
      </c>
      <c r="BJ11" s="1265">
        <v>0</v>
      </c>
      <c r="BK11" s="1266">
        <v>5708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3397763</v>
      </c>
      <c r="CG11" s="32">
        <v>3497917</v>
      </c>
      <c r="CH11" s="33">
        <v>-2.86</v>
      </c>
      <c r="CI11" s="812"/>
      <c r="CJ11" s="812"/>
      <c r="CK11" s="34" t="s">
        <v>65</v>
      </c>
      <c r="CL11" s="35">
        <v>27514</v>
      </c>
      <c r="CM11" s="36">
        <v>23522</v>
      </c>
      <c r="CN11" s="37">
        <v>25415</v>
      </c>
      <c r="CO11" s="35">
        <v>76451</v>
      </c>
      <c r="CP11" s="38">
        <v>68795</v>
      </c>
      <c r="CQ11" s="39">
        <v>11.13</v>
      </c>
      <c r="CR11" s="811"/>
      <c r="CS11" s="51" t="s">
        <v>66</v>
      </c>
      <c r="CT11" s="52">
        <v>353.33</v>
      </c>
      <c r="CU11" s="239">
        <v>360.16</v>
      </c>
      <c r="CV11" s="54">
        <v>-1.9</v>
      </c>
      <c r="CW11" s="52">
        <v>273.72000000000003</v>
      </c>
      <c r="CX11" s="239">
        <v>263.79000000000002</v>
      </c>
      <c r="CY11" s="54">
        <v>3.76</v>
      </c>
      <c r="CZ11" s="52">
        <v>341.48</v>
      </c>
      <c r="DA11" s="239">
        <v>345.9</v>
      </c>
      <c r="DB11" s="54">
        <v>-1.28</v>
      </c>
      <c r="DC11" s="1041"/>
      <c r="DD11" s="1041"/>
      <c r="DE11" s="1041" t="s">
        <v>67</v>
      </c>
      <c r="DF11" s="11">
        <v>200</v>
      </c>
      <c r="DG11" s="11">
        <v>200</v>
      </c>
      <c r="DH11" s="11">
        <v>200</v>
      </c>
      <c r="DI11" s="10">
        <v>200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3250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3250</v>
      </c>
      <c r="EN11" s="1265">
        <v>0</v>
      </c>
      <c r="EO11" s="1266">
        <v>3250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H11" s="354"/>
      <c r="FI11" s="30" t="s">
        <v>48</v>
      </c>
      <c r="FJ11" s="31">
        <v>3978962</v>
      </c>
      <c r="FK11" s="32">
        <v>3692959</v>
      </c>
      <c r="FL11" s="33">
        <v>7.74</v>
      </c>
      <c r="FM11" s="3"/>
      <c r="FN11" s="3"/>
      <c r="FO11" s="34" t="s">
        <v>65</v>
      </c>
      <c r="FP11" s="383">
        <v>15099</v>
      </c>
      <c r="FQ11" s="384">
        <v>22585</v>
      </c>
      <c r="FR11" s="385">
        <v>23612</v>
      </c>
      <c r="FS11" s="35">
        <v>61296</v>
      </c>
      <c r="FT11" s="38">
        <v>58524</v>
      </c>
      <c r="FU11" s="39">
        <v>4.74</v>
      </c>
      <c r="FV11" s="545"/>
      <c r="FW11" s="51" t="s">
        <v>66</v>
      </c>
      <c r="FX11" s="52">
        <v>448.07</v>
      </c>
      <c r="FY11" s="239">
        <v>420.35</v>
      </c>
      <c r="FZ11" s="54">
        <v>6.59</v>
      </c>
      <c r="GA11" s="52">
        <v>224.16</v>
      </c>
      <c r="GB11" s="239">
        <v>223.16</v>
      </c>
      <c r="GC11" s="54">
        <v>0.45</v>
      </c>
      <c r="GD11" s="52">
        <v>417</v>
      </c>
      <c r="GE11" s="239">
        <v>394.96</v>
      </c>
      <c r="GF11" s="54">
        <v>5.58</v>
      </c>
      <c r="GG11" s="1041"/>
      <c r="GH11" s="1041"/>
      <c r="GI11" s="1041" t="s">
        <v>67</v>
      </c>
      <c r="GJ11" s="11">
        <v>200</v>
      </c>
      <c r="GK11" s="11">
        <v>200</v>
      </c>
      <c r="GL11" s="11">
        <v>200</v>
      </c>
      <c r="GM11" s="271">
        <v>200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1380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1380</v>
      </c>
      <c r="HR11" s="1265">
        <v>359</v>
      </c>
      <c r="HS11" s="1266">
        <v>1739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5012478</v>
      </c>
      <c r="IO11" s="32">
        <v>4760208</v>
      </c>
      <c r="IP11" s="33">
        <v>5.3</v>
      </c>
      <c r="IQ11" s="3"/>
      <c r="IR11" s="3"/>
      <c r="IS11" s="34" t="s">
        <v>65</v>
      </c>
      <c r="IT11" s="383">
        <v>20578</v>
      </c>
      <c r="IU11" s="384">
        <v>20564</v>
      </c>
      <c r="IV11" s="385">
        <v>25649</v>
      </c>
      <c r="IW11" s="35">
        <v>66791</v>
      </c>
      <c r="IX11" s="38">
        <v>65946</v>
      </c>
      <c r="IY11" s="39">
        <v>1.28</v>
      </c>
      <c r="IZ11" s="1041"/>
      <c r="JA11" s="51" t="s">
        <v>66</v>
      </c>
      <c r="JB11" s="52">
        <v>356.1</v>
      </c>
      <c r="JC11" s="239">
        <v>347.55</v>
      </c>
      <c r="JD11" s="54">
        <v>2.46</v>
      </c>
      <c r="JE11" s="52">
        <v>230.09</v>
      </c>
      <c r="JF11" s="239">
        <v>224.69</v>
      </c>
      <c r="JG11" s="54">
        <v>2.4</v>
      </c>
      <c r="JH11" s="52">
        <v>328.17</v>
      </c>
      <c r="JI11" s="239">
        <v>321.25</v>
      </c>
      <c r="JJ11" s="54">
        <v>2.15</v>
      </c>
      <c r="JK11" s="1041"/>
      <c r="JL11" s="1041"/>
      <c r="JM11" s="1041" t="s">
        <v>67</v>
      </c>
      <c r="JN11" s="11">
        <v>200</v>
      </c>
      <c r="JO11" s="11">
        <v>200</v>
      </c>
      <c r="JP11" s="11">
        <v>200</v>
      </c>
      <c r="JQ11" s="271">
        <v>200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3183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3183</v>
      </c>
      <c r="KV11" s="1265">
        <v>0</v>
      </c>
      <c r="KW11" s="1266">
        <v>3183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544"/>
      <c r="LO11" s="1436"/>
      <c r="LQ11" s="30" t="s">
        <v>48</v>
      </c>
      <c r="LR11" s="31">
        <v>16448506</v>
      </c>
      <c r="LS11" s="429">
        <v>16101640</v>
      </c>
      <c r="LT11" s="186">
        <v>2.15</v>
      </c>
      <c r="LU11" s="3"/>
      <c r="LV11" s="3"/>
      <c r="LW11" s="1201" t="s">
        <v>65</v>
      </c>
      <c r="LX11" s="383">
        <v>267055</v>
      </c>
      <c r="LY11" s="1199">
        <v>247312</v>
      </c>
      <c r="LZ11" s="1200">
        <v>7.98</v>
      </c>
      <c r="MA11" s="597"/>
      <c r="MB11" s="51" t="s">
        <v>66</v>
      </c>
      <c r="MC11" s="52">
        <v>397.64</v>
      </c>
      <c r="MD11" s="432">
        <v>387.32</v>
      </c>
      <c r="ME11" s="54">
        <v>2.66</v>
      </c>
      <c r="MF11" s="52">
        <v>262.08</v>
      </c>
      <c r="MG11" s="432">
        <v>258.38</v>
      </c>
      <c r="MH11" s="54">
        <v>1.43</v>
      </c>
      <c r="MI11" s="52">
        <v>374.32</v>
      </c>
      <c r="MJ11" s="432">
        <v>365.73</v>
      </c>
      <c r="MK11" s="54">
        <v>2.35</v>
      </c>
      <c r="ML11" s="422"/>
      <c r="MM11" s="422"/>
      <c r="MN11" s="422" t="s">
        <v>67</v>
      </c>
      <c r="MO11" s="728">
        <v>200</v>
      </c>
      <c r="MP11" s="728">
        <v>200</v>
      </c>
      <c r="MQ11" s="728">
        <v>200</v>
      </c>
      <c r="MR11" s="728">
        <v>200</v>
      </c>
      <c r="MS11" s="728">
        <v>200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13521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13521</v>
      </c>
      <c r="NX11" s="1265">
        <v>359</v>
      </c>
      <c r="NY11" s="1266">
        <v>13880</v>
      </c>
    </row>
    <row r="12" spans="1:390" ht="23.25" customHeight="1" thickTop="1" thickBot="1" x14ac:dyDescent="0.25">
      <c r="A12" s="66" t="s">
        <v>28</v>
      </c>
      <c r="B12" s="67">
        <v>254590</v>
      </c>
      <c r="C12" s="68">
        <v>250546</v>
      </c>
      <c r="D12" s="69">
        <v>1.61</v>
      </c>
      <c r="E12" s="812"/>
      <c r="F12" s="812"/>
      <c r="G12" s="34" t="s">
        <v>70</v>
      </c>
      <c r="H12" s="35">
        <v>71362</v>
      </c>
      <c r="I12" s="36">
        <v>66457</v>
      </c>
      <c r="J12" s="1026">
        <v>71521</v>
      </c>
      <c r="K12" s="35">
        <v>209340</v>
      </c>
      <c r="L12" s="38">
        <v>213011</v>
      </c>
      <c r="M12" s="39">
        <v>-1.72</v>
      </c>
      <c r="N12" s="1041"/>
      <c r="O12" s="70" t="s">
        <v>71</v>
      </c>
      <c r="P12" s="52">
        <v>142.72999999999999</v>
      </c>
      <c r="Q12" s="53">
        <v>142.27000000000001</v>
      </c>
      <c r="R12" s="54">
        <v>0.32</v>
      </c>
      <c r="S12" s="52">
        <v>122.45</v>
      </c>
      <c r="T12" s="53">
        <v>122.55</v>
      </c>
      <c r="U12" s="54">
        <v>-0.08</v>
      </c>
      <c r="V12" s="52">
        <v>138.88</v>
      </c>
      <c r="W12" s="53">
        <v>138.49</v>
      </c>
      <c r="X12" s="54">
        <v>0.28000000000000003</v>
      </c>
      <c r="Y12" s="1041"/>
      <c r="Z12" s="1041"/>
      <c r="AA12" s="1041" t="s">
        <v>72</v>
      </c>
      <c r="AB12" s="56">
        <v>193</v>
      </c>
      <c r="AC12" s="56">
        <v>193</v>
      </c>
      <c r="AD12" s="56">
        <v>193</v>
      </c>
      <c r="AE12" s="56">
        <v>193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671822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671822</v>
      </c>
      <c r="AV12" s="1280">
        <v>564190</v>
      </c>
      <c r="AW12" s="1280">
        <v>1236012</v>
      </c>
      <c r="AX12" s="1419"/>
      <c r="AY12" s="41"/>
      <c r="AZ12" s="1275" t="s">
        <v>41</v>
      </c>
      <c r="BA12" s="1193">
        <v>2481677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2481677</v>
      </c>
      <c r="BJ12" s="1280">
        <v>34987</v>
      </c>
      <c r="BK12" s="1280">
        <v>2516664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413597</v>
      </c>
      <c r="CG12" s="68">
        <v>406217</v>
      </c>
      <c r="CH12" s="69">
        <v>1.82</v>
      </c>
      <c r="CI12" s="812"/>
      <c r="CJ12" s="812"/>
      <c r="CK12" s="34" t="s">
        <v>70</v>
      </c>
      <c r="CL12" s="35">
        <v>59877</v>
      </c>
      <c r="CM12" s="36">
        <v>52365</v>
      </c>
      <c r="CN12" s="37">
        <v>58456</v>
      </c>
      <c r="CO12" s="35">
        <v>170698</v>
      </c>
      <c r="CP12" s="38">
        <v>166687</v>
      </c>
      <c r="CQ12" s="39">
        <v>2.41</v>
      </c>
      <c r="CR12" s="811"/>
      <c r="CS12" s="70" t="s">
        <v>71</v>
      </c>
      <c r="CT12" s="52">
        <v>95.64</v>
      </c>
      <c r="CU12" s="239">
        <v>91.84</v>
      </c>
      <c r="CV12" s="54">
        <v>4.1399999999999997</v>
      </c>
      <c r="CW12" s="52">
        <v>70.67</v>
      </c>
      <c r="CX12" s="239">
        <v>73.849999999999994</v>
      </c>
      <c r="CY12" s="54">
        <v>-4.3099999999999996</v>
      </c>
      <c r="CZ12" s="52">
        <v>91.92</v>
      </c>
      <c r="DA12" s="239">
        <v>89.17</v>
      </c>
      <c r="DB12" s="54">
        <v>3.08</v>
      </c>
      <c r="DC12" s="1041"/>
      <c r="DD12" s="1041"/>
      <c r="DE12" s="1041" t="s">
        <v>72</v>
      </c>
      <c r="DF12" s="11">
        <v>193</v>
      </c>
      <c r="DG12" s="11">
        <v>193</v>
      </c>
      <c r="DH12" s="11">
        <v>193</v>
      </c>
      <c r="DI12" s="10">
        <v>193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373368</v>
      </c>
      <c r="DR12" s="1276">
        <v>0</v>
      </c>
      <c r="DS12" s="1276">
        <v>2292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375660</v>
      </c>
      <c r="DZ12" s="1280">
        <v>22195</v>
      </c>
      <c r="EA12" s="1280">
        <v>397855</v>
      </c>
      <c r="EB12" s="1041"/>
      <c r="EC12" s="1041"/>
      <c r="ED12" s="1275" t="s">
        <v>41</v>
      </c>
      <c r="EE12" s="1193">
        <v>1911525</v>
      </c>
      <c r="EF12" s="1276">
        <v>2003</v>
      </c>
      <c r="EG12" s="1276">
        <v>8022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1921550</v>
      </c>
      <c r="EN12" s="1280">
        <v>43113</v>
      </c>
      <c r="EO12" s="1280">
        <v>1964663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H12" s="354"/>
      <c r="FI12" s="66" t="s">
        <v>28</v>
      </c>
      <c r="FJ12" s="67">
        <v>434517</v>
      </c>
      <c r="FK12" s="68">
        <v>403730</v>
      </c>
      <c r="FL12" s="69">
        <v>7.63</v>
      </c>
      <c r="FM12" s="3"/>
      <c r="FN12" s="3"/>
      <c r="FO12" s="34" t="s">
        <v>70</v>
      </c>
      <c r="FP12" s="383">
        <v>56332</v>
      </c>
      <c r="FQ12" s="384">
        <v>50148</v>
      </c>
      <c r="FR12" s="385">
        <v>64865</v>
      </c>
      <c r="FS12" s="35">
        <v>171345</v>
      </c>
      <c r="FT12" s="38">
        <v>158689</v>
      </c>
      <c r="FU12" s="39">
        <v>7.98</v>
      </c>
      <c r="FV12" s="545"/>
      <c r="FW12" s="70" t="s">
        <v>71</v>
      </c>
      <c r="FX12" s="52">
        <v>78.98</v>
      </c>
      <c r="FY12" s="239">
        <v>75.680000000000007</v>
      </c>
      <c r="FZ12" s="54">
        <v>4.3600000000000003</v>
      </c>
      <c r="GA12" s="52">
        <v>70.290000000000006</v>
      </c>
      <c r="GB12" s="239">
        <v>67.55</v>
      </c>
      <c r="GC12" s="54">
        <v>4.0599999999999996</v>
      </c>
      <c r="GD12" s="52">
        <v>77.77</v>
      </c>
      <c r="GE12" s="239">
        <v>74.63</v>
      </c>
      <c r="GF12" s="54">
        <v>4.21</v>
      </c>
      <c r="GG12" s="1041"/>
      <c r="GH12" s="1041"/>
      <c r="GI12" s="1041" t="s">
        <v>72</v>
      </c>
      <c r="GJ12" s="11">
        <v>193</v>
      </c>
      <c r="GK12" s="11">
        <v>193</v>
      </c>
      <c r="GL12" s="11">
        <v>193</v>
      </c>
      <c r="GM12" s="271">
        <v>193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344420</v>
      </c>
      <c r="GV12" s="1276">
        <v>0</v>
      </c>
      <c r="GW12" s="1276">
        <v>2976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347396</v>
      </c>
      <c r="HD12" s="1280">
        <v>22261</v>
      </c>
      <c r="HE12" s="1280">
        <v>369657</v>
      </c>
      <c r="HF12" s="1041"/>
      <c r="HG12" s="1041"/>
      <c r="HH12" s="1275" t="s">
        <v>41</v>
      </c>
      <c r="HI12" s="1193">
        <v>1533610</v>
      </c>
      <c r="HJ12" s="1276">
        <v>0</v>
      </c>
      <c r="HK12" s="1276">
        <v>49130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1582740</v>
      </c>
      <c r="HR12" s="1280">
        <v>27835</v>
      </c>
      <c r="HS12" s="1280">
        <v>1610575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360599</v>
      </c>
      <c r="IO12" s="68">
        <v>352953</v>
      </c>
      <c r="IP12" s="69">
        <v>2.17</v>
      </c>
      <c r="IQ12" s="3"/>
      <c r="IR12" s="3"/>
      <c r="IS12" s="34" t="s">
        <v>70</v>
      </c>
      <c r="IT12" s="383">
        <v>51247</v>
      </c>
      <c r="IU12" s="384">
        <v>60970</v>
      </c>
      <c r="IV12" s="385">
        <v>93451</v>
      </c>
      <c r="IW12" s="35">
        <v>205668</v>
      </c>
      <c r="IX12" s="38">
        <v>206079</v>
      </c>
      <c r="IY12" s="39">
        <v>-0.2</v>
      </c>
      <c r="IZ12" s="1041"/>
      <c r="JA12" s="70" t="s">
        <v>71</v>
      </c>
      <c r="JB12" s="52">
        <v>114.69</v>
      </c>
      <c r="JC12" s="239">
        <v>111.05</v>
      </c>
      <c r="JD12" s="54">
        <v>3.28</v>
      </c>
      <c r="JE12" s="52">
        <v>102.39</v>
      </c>
      <c r="JF12" s="239">
        <v>103.12</v>
      </c>
      <c r="JG12" s="54">
        <v>-0.71</v>
      </c>
      <c r="JH12" s="52">
        <v>111.96</v>
      </c>
      <c r="JI12" s="239">
        <v>109.35</v>
      </c>
      <c r="JJ12" s="54">
        <v>2.39</v>
      </c>
      <c r="JK12" s="1041"/>
      <c r="JL12" s="1041"/>
      <c r="JM12" s="1041" t="s">
        <v>72</v>
      </c>
      <c r="JN12" s="11">
        <v>193</v>
      </c>
      <c r="JO12" s="11">
        <v>193</v>
      </c>
      <c r="JP12" s="11">
        <v>193</v>
      </c>
      <c r="JQ12" s="271">
        <v>193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943565</v>
      </c>
      <c r="JZ12" s="1276">
        <v>0</v>
      </c>
      <c r="KA12" s="1276">
        <v>11636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955201</v>
      </c>
      <c r="KH12" s="1280">
        <v>76394</v>
      </c>
      <c r="KI12" s="1280">
        <v>1031595</v>
      </c>
      <c r="KJ12" s="1041"/>
      <c r="KK12" s="1041"/>
      <c r="KL12" s="1275" t="s">
        <v>41</v>
      </c>
      <c r="KM12" s="1193">
        <v>1326279</v>
      </c>
      <c r="KN12" s="1276">
        <v>0</v>
      </c>
      <c r="KO12" s="1276">
        <v>31201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1357480</v>
      </c>
      <c r="KV12" s="1280">
        <v>59444</v>
      </c>
      <c r="KW12" s="1280">
        <v>1416924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544"/>
      <c r="LO12" s="1436"/>
      <c r="LQ12" s="66" t="s">
        <v>28</v>
      </c>
      <c r="LR12" s="31">
        <v>1463303</v>
      </c>
      <c r="LS12" s="438">
        <v>1413446</v>
      </c>
      <c r="LT12" s="190">
        <v>3.53</v>
      </c>
      <c r="LU12" s="3"/>
      <c r="LV12" s="3"/>
      <c r="LW12" s="1201" t="s">
        <v>70</v>
      </c>
      <c r="LX12" s="383">
        <v>757051</v>
      </c>
      <c r="LY12" s="1199">
        <v>744466</v>
      </c>
      <c r="LZ12" s="1200">
        <v>1.69</v>
      </c>
      <c r="MA12" s="597"/>
      <c r="MB12" s="70" t="s">
        <v>71</v>
      </c>
      <c r="MC12" s="52">
        <v>104.84</v>
      </c>
      <c r="MD12" s="432">
        <v>102.06</v>
      </c>
      <c r="ME12" s="54">
        <v>2.72</v>
      </c>
      <c r="MF12" s="52">
        <v>93.02</v>
      </c>
      <c r="MG12" s="432">
        <v>93.61</v>
      </c>
      <c r="MH12" s="54">
        <v>-0.63</v>
      </c>
      <c r="MI12" s="52">
        <v>102.81</v>
      </c>
      <c r="MJ12" s="432">
        <v>100.64</v>
      </c>
      <c r="MK12" s="54">
        <v>2.16</v>
      </c>
      <c r="ML12" s="422"/>
      <c r="MM12" s="422"/>
      <c r="MN12" s="422" t="s">
        <v>72</v>
      </c>
      <c r="MO12" s="728">
        <v>193</v>
      </c>
      <c r="MP12" s="728">
        <v>193</v>
      </c>
      <c r="MQ12" s="728">
        <v>193</v>
      </c>
      <c r="MR12" s="728">
        <v>193</v>
      </c>
      <c r="MS12" s="728">
        <v>193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2333175</v>
      </c>
      <c r="NB12" s="1276">
        <v>0</v>
      </c>
      <c r="NC12" s="1276">
        <v>16904</v>
      </c>
      <c r="ND12" s="1277">
        <v>0</v>
      </c>
      <c r="NE12" s="1278"/>
      <c r="NF12" s="1278"/>
      <c r="NG12" s="1278"/>
      <c r="NH12" s="1278"/>
      <c r="NI12" s="1279">
        <v>2350079</v>
      </c>
      <c r="NJ12" s="1280">
        <v>685040</v>
      </c>
      <c r="NK12" s="1280">
        <v>3035119</v>
      </c>
      <c r="NL12" s="1267"/>
      <c r="NM12" s="1267"/>
      <c r="NN12" s="1281" t="s">
        <v>41</v>
      </c>
      <c r="NO12" s="1193">
        <v>7253091</v>
      </c>
      <c r="NP12" s="1276">
        <v>2003</v>
      </c>
      <c r="NQ12" s="1276">
        <v>88353</v>
      </c>
      <c r="NR12" s="1277">
        <v>0</v>
      </c>
      <c r="NS12" s="1278"/>
      <c r="NT12" s="1278"/>
      <c r="NU12" s="1278"/>
      <c r="NV12" s="1278"/>
      <c r="NW12" s="1279">
        <v>7343447</v>
      </c>
      <c r="NX12" s="1280">
        <v>165379</v>
      </c>
      <c r="NY12" s="1280">
        <v>7508826</v>
      </c>
    </row>
    <row r="13" spans="1:390" ht="23.25" customHeight="1" thickTop="1" thickBot="1" x14ac:dyDescent="0.25">
      <c r="A13" s="64" t="s">
        <v>73</v>
      </c>
      <c r="B13" s="71">
        <v>3.74</v>
      </c>
      <c r="C13" s="72">
        <v>3.9</v>
      </c>
      <c r="D13" s="16">
        <v>-0.16</v>
      </c>
      <c r="E13" s="812"/>
      <c r="F13" s="812"/>
      <c r="G13" s="34" t="s">
        <v>74</v>
      </c>
      <c r="H13" s="35">
        <v>31745</v>
      </c>
      <c r="I13" s="36">
        <v>45274</v>
      </c>
      <c r="J13" s="1026">
        <v>42453</v>
      </c>
      <c r="K13" s="35">
        <v>119472</v>
      </c>
      <c r="L13" s="38">
        <v>113007</v>
      </c>
      <c r="M13" s="39">
        <v>5.72</v>
      </c>
      <c r="N13" s="1041"/>
      <c r="O13" s="73" t="s">
        <v>75</v>
      </c>
      <c r="P13" s="74">
        <v>3971.3299999999995</v>
      </c>
      <c r="Q13" s="75">
        <v>3862.1199999999994</v>
      </c>
      <c r="R13" s="76">
        <v>2.83</v>
      </c>
      <c r="S13" s="77">
        <v>2823.81</v>
      </c>
      <c r="T13" s="75">
        <v>2765.0200000000004</v>
      </c>
      <c r="U13" s="76">
        <v>2.13</v>
      </c>
      <c r="V13" s="77">
        <v>3753.67</v>
      </c>
      <c r="W13" s="75">
        <v>3651.63</v>
      </c>
      <c r="X13" s="76">
        <v>2.79</v>
      </c>
      <c r="Y13" s="1041"/>
      <c r="Z13" s="1041"/>
      <c r="AA13" s="1041" t="s">
        <v>76</v>
      </c>
      <c r="AB13" s="56">
        <v>60</v>
      </c>
      <c r="AC13" s="56">
        <v>60</v>
      </c>
      <c r="AD13" s="56">
        <v>60</v>
      </c>
      <c r="AE13" s="56">
        <v>60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3.64</v>
      </c>
      <c r="CG13" s="72">
        <v>3.68</v>
      </c>
      <c r="CH13" s="16">
        <v>-0.04</v>
      </c>
      <c r="CI13" s="812"/>
      <c r="CJ13" s="812"/>
      <c r="CK13" s="34" t="s">
        <v>74</v>
      </c>
      <c r="CL13" s="35">
        <v>51202</v>
      </c>
      <c r="CM13" s="36">
        <v>29655</v>
      </c>
      <c r="CN13" s="37">
        <v>52311</v>
      </c>
      <c r="CO13" s="35">
        <v>133168</v>
      </c>
      <c r="CP13" s="38">
        <v>138738</v>
      </c>
      <c r="CQ13" s="39">
        <v>-4.01</v>
      </c>
      <c r="CR13" s="811"/>
      <c r="CS13" s="73" t="s">
        <v>75</v>
      </c>
      <c r="CT13" s="74">
        <v>4284.6000000000004</v>
      </c>
      <c r="CU13" s="244">
        <v>4176.33</v>
      </c>
      <c r="CV13" s="76">
        <v>2.59</v>
      </c>
      <c r="CW13" s="77">
        <v>2543.3500000000004</v>
      </c>
      <c r="CX13" s="244">
        <v>2516.85</v>
      </c>
      <c r="CY13" s="76">
        <v>1.05</v>
      </c>
      <c r="CZ13" s="77">
        <v>4025.4300000000003</v>
      </c>
      <c r="DA13" s="244">
        <v>3930.7599999999998</v>
      </c>
      <c r="DB13" s="76">
        <v>2.41</v>
      </c>
      <c r="DC13" s="1041"/>
      <c r="DD13" s="1041"/>
      <c r="DE13" s="1041" t="s">
        <v>76</v>
      </c>
      <c r="DF13" s="11">
        <v>60</v>
      </c>
      <c r="DG13" s="11">
        <v>60</v>
      </c>
      <c r="DH13" s="11">
        <v>60</v>
      </c>
      <c r="DI13" s="10">
        <v>60</v>
      </c>
      <c r="DJ13" s="1041"/>
      <c r="DK13" s="1041"/>
      <c r="DL13" s="1041"/>
      <c r="DM13" s="160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H13" s="354"/>
      <c r="FI13" s="64" t="s">
        <v>73</v>
      </c>
      <c r="FJ13" s="71">
        <v>3.81</v>
      </c>
      <c r="FK13" s="72">
        <v>3.81</v>
      </c>
      <c r="FL13" s="16">
        <v>0</v>
      </c>
      <c r="FM13" s="3"/>
      <c r="FN13" s="3"/>
      <c r="FO13" s="34" t="s">
        <v>74</v>
      </c>
      <c r="FP13" s="383">
        <v>62974</v>
      </c>
      <c r="FQ13" s="384">
        <v>65293</v>
      </c>
      <c r="FR13" s="385">
        <v>47296</v>
      </c>
      <c r="FS13" s="35">
        <v>175563</v>
      </c>
      <c r="FT13" s="38">
        <v>139487</v>
      </c>
      <c r="FU13" s="39">
        <v>25.86</v>
      </c>
      <c r="FV13" s="545"/>
      <c r="FW13" s="73" t="s">
        <v>75</v>
      </c>
      <c r="FX13" s="74">
        <v>4856.4199999999992</v>
      </c>
      <c r="FY13" s="244">
        <v>4642.7600000000011</v>
      </c>
      <c r="FZ13" s="76">
        <v>4.5999999999999996</v>
      </c>
      <c r="GA13" s="77">
        <v>2600.8999999999996</v>
      </c>
      <c r="GB13" s="244">
        <v>2505.42</v>
      </c>
      <c r="GC13" s="76">
        <v>3.81</v>
      </c>
      <c r="GD13" s="77">
        <v>4543.3900000000012</v>
      </c>
      <c r="GE13" s="244">
        <v>4367.5499999999993</v>
      </c>
      <c r="GF13" s="76">
        <v>4.03</v>
      </c>
      <c r="GG13" s="1041"/>
      <c r="GH13" s="1041"/>
      <c r="GI13" s="1041" t="s">
        <v>76</v>
      </c>
      <c r="GJ13" s="11">
        <v>60</v>
      </c>
      <c r="GK13" s="11">
        <v>60</v>
      </c>
      <c r="GL13" s="11">
        <v>60</v>
      </c>
      <c r="GM13" s="271">
        <v>60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4.12</v>
      </c>
      <c r="IO13" s="72">
        <v>4.13</v>
      </c>
      <c r="IP13" s="16">
        <v>-0.01</v>
      </c>
      <c r="IQ13" s="812"/>
      <c r="IR13" s="3"/>
      <c r="IS13" s="34" t="s">
        <v>74</v>
      </c>
      <c r="IT13" s="383">
        <v>40213</v>
      </c>
      <c r="IU13" s="384">
        <v>37548</v>
      </c>
      <c r="IV13" s="385">
        <v>48752</v>
      </c>
      <c r="IW13" s="35">
        <v>126513</v>
      </c>
      <c r="IX13" s="38">
        <v>116786</v>
      </c>
      <c r="IY13" s="39">
        <v>8.33</v>
      </c>
      <c r="IZ13" s="1041"/>
      <c r="JA13" s="73" t="s">
        <v>75</v>
      </c>
      <c r="JB13" s="74">
        <v>4117.45</v>
      </c>
      <c r="JC13" s="244">
        <v>4007.9600000000005</v>
      </c>
      <c r="JD13" s="76">
        <v>2.73</v>
      </c>
      <c r="JE13" s="77">
        <v>1930.1299999999999</v>
      </c>
      <c r="JF13" s="244">
        <v>1889.77</v>
      </c>
      <c r="JG13" s="76">
        <v>2.14</v>
      </c>
      <c r="JH13" s="77">
        <v>3632.74</v>
      </c>
      <c r="JI13" s="244">
        <v>3554.39</v>
      </c>
      <c r="JJ13" s="76">
        <v>2.2000000000000002</v>
      </c>
      <c r="JK13" s="1041"/>
      <c r="JL13" s="1041"/>
      <c r="JM13" s="1041" t="s">
        <v>76</v>
      </c>
      <c r="JN13" s="11">
        <v>60</v>
      </c>
      <c r="JO13" s="11">
        <v>60</v>
      </c>
      <c r="JP13" s="11">
        <v>60</v>
      </c>
      <c r="JQ13" s="271">
        <v>60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544"/>
      <c r="LO13" s="1436"/>
      <c r="LQ13" s="64" t="s">
        <v>73</v>
      </c>
      <c r="LR13" s="299">
        <v>3.82</v>
      </c>
      <c r="LS13" s="440">
        <v>3.87</v>
      </c>
      <c r="LT13" s="275">
        <v>-0.05</v>
      </c>
      <c r="LU13" s="3"/>
      <c r="LV13" s="3"/>
      <c r="LW13" s="1201" t="s">
        <v>74</v>
      </c>
      <c r="LX13" s="383">
        <v>554716</v>
      </c>
      <c r="LY13" s="1199">
        <v>508018</v>
      </c>
      <c r="LZ13" s="1200">
        <v>9.19</v>
      </c>
      <c r="MA13" s="597"/>
      <c r="MB13" s="73" t="s">
        <v>75</v>
      </c>
      <c r="MC13" s="74">
        <v>4350.42</v>
      </c>
      <c r="MD13" s="553">
        <v>4219.4800000000005</v>
      </c>
      <c r="ME13" s="76">
        <v>3.1</v>
      </c>
      <c r="MF13" s="74">
        <v>2439.61</v>
      </c>
      <c r="MG13" s="553">
        <v>2392.8200000000002</v>
      </c>
      <c r="MH13" s="76">
        <v>1.96</v>
      </c>
      <c r="MI13" s="74">
        <v>4021.76</v>
      </c>
      <c r="MJ13" s="553">
        <v>3913.6299999999997</v>
      </c>
      <c r="MK13" s="76">
        <v>2.76</v>
      </c>
      <c r="ML13" s="422"/>
      <c r="MM13" s="422"/>
      <c r="MN13" s="422" t="s">
        <v>76</v>
      </c>
      <c r="MO13" s="728">
        <v>60</v>
      </c>
      <c r="MP13" s="728">
        <v>60</v>
      </c>
      <c r="MQ13" s="728">
        <v>60</v>
      </c>
      <c r="MR13" s="728">
        <v>60</v>
      </c>
      <c r="MS13" s="728">
        <v>60</v>
      </c>
      <c r="MT13" s="594"/>
      <c r="MU13" s="595"/>
      <c r="MV13" s="595"/>
      <c r="MW13" s="601"/>
      <c r="MX13" s="595"/>
      <c r="MY13" s="595"/>
      <c r="MZ13" s="325"/>
      <c r="NA13" s="1282"/>
      <c r="NB13" s="1282"/>
      <c r="NC13" s="1282"/>
      <c r="ND13" s="1282"/>
      <c r="NE13" s="1282"/>
      <c r="NF13" s="1282"/>
      <c r="NG13" s="1282"/>
      <c r="NH13" s="1282"/>
      <c r="NI13" s="1282"/>
      <c r="NJ13" s="1283"/>
      <c r="NK13" s="1284"/>
      <c r="NL13" s="1267"/>
      <c r="NM13" s="1267"/>
      <c r="NN13" s="1285"/>
      <c r="NO13" s="1282"/>
      <c r="NP13" s="1282"/>
      <c r="NQ13" s="1282"/>
      <c r="NR13" s="1282"/>
      <c r="NS13" s="1282"/>
      <c r="NT13" s="1282"/>
      <c r="NU13" s="1282"/>
      <c r="NV13" s="1282"/>
      <c r="NW13" s="1282"/>
      <c r="NX13" s="1283"/>
      <c r="NY13" s="1284"/>
    </row>
    <row r="14" spans="1:390" ht="23.25" customHeight="1" thickTop="1" thickBot="1" x14ac:dyDescent="0.25">
      <c r="A14" s="30" t="s">
        <v>48</v>
      </c>
      <c r="B14" s="83">
        <v>3.16</v>
      </c>
      <c r="C14" s="84">
        <v>3.31</v>
      </c>
      <c r="D14" s="33">
        <v>-0.15</v>
      </c>
      <c r="E14" s="812"/>
      <c r="F14" s="812"/>
      <c r="G14" s="34" t="s">
        <v>77</v>
      </c>
      <c r="H14" s="35">
        <v>887847</v>
      </c>
      <c r="I14" s="36">
        <v>825463</v>
      </c>
      <c r="J14" s="1026">
        <v>732581</v>
      </c>
      <c r="K14" s="35">
        <v>2445891</v>
      </c>
      <c r="L14" s="38">
        <v>2433654</v>
      </c>
      <c r="M14" s="39">
        <v>0.5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159593</v>
      </c>
      <c r="AC14" s="42">
        <v>159593</v>
      </c>
      <c r="AD14" s="42">
        <v>159593</v>
      </c>
      <c r="AE14" s="42">
        <v>159593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3.12</v>
      </c>
      <c r="CG14" s="84">
        <v>3.18</v>
      </c>
      <c r="CH14" s="33">
        <v>-0.06</v>
      </c>
      <c r="CI14" s="812"/>
      <c r="CJ14" s="812"/>
      <c r="CK14" s="34" t="s">
        <v>77</v>
      </c>
      <c r="CL14" s="35">
        <v>856955</v>
      </c>
      <c r="CM14" s="36">
        <v>845266</v>
      </c>
      <c r="CN14" s="37">
        <v>738676</v>
      </c>
      <c r="CO14" s="35">
        <v>2440897</v>
      </c>
      <c r="CP14" s="38">
        <v>2460352</v>
      </c>
      <c r="CQ14" s="39">
        <v>-0.79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159593</v>
      </c>
      <c r="DG14" s="10">
        <v>159593</v>
      </c>
      <c r="DH14" s="10">
        <v>159593</v>
      </c>
      <c r="DI14" s="10">
        <v>159593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H14" s="354"/>
      <c r="FI14" s="30" t="s">
        <v>48</v>
      </c>
      <c r="FJ14" s="83">
        <v>3.35</v>
      </c>
      <c r="FK14" s="84">
        <v>3.34</v>
      </c>
      <c r="FL14" s="33">
        <v>0.01</v>
      </c>
      <c r="FM14" s="3"/>
      <c r="FN14" s="3"/>
      <c r="FO14" s="34" t="s">
        <v>77</v>
      </c>
      <c r="FP14" s="383">
        <v>859746</v>
      </c>
      <c r="FQ14" s="384">
        <v>964388</v>
      </c>
      <c r="FR14" s="385">
        <v>708062</v>
      </c>
      <c r="FS14" s="35">
        <v>2532196</v>
      </c>
      <c r="FT14" s="38">
        <v>2207742</v>
      </c>
      <c r="FU14" s="39">
        <v>14.7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159593</v>
      </c>
      <c r="GK14" s="271">
        <v>159593</v>
      </c>
      <c r="GL14" s="271">
        <v>159593</v>
      </c>
      <c r="GM14" s="271">
        <v>159593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2.69</v>
      </c>
      <c r="IO14" s="84">
        <v>2.7</v>
      </c>
      <c r="IP14" s="33">
        <v>-0.01</v>
      </c>
      <c r="IQ14" s="3"/>
      <c r="IR14" s="3"/>
      <c r="IS14" s="34" t="s">
        <v>77</v>
      </c>
      <c r="IT14" s="383">
        <v>331245</v>
      </c>
      <c r="IU14" s="384">
        <v>334576</v>
      </c>
      <c r="IV14" s="385">
        <v>622547</v>
      </c>
      <c r="IW14" s="35">
        <v>1288368</v>
      </c>
      <c r="IX14" s="38">
        <v>1097067</v>
      </c>
      <c r="IY14" s="39">
        <v>17.440000000000001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159593</v>
      </c>
      <c r="JO14" s="271">
        <v>159593</v>
      </c>
      <c r="JP14" s="271">
        <v>159593</v>
      </c>
      <c r="JQ14" s="271">
        <v>159593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544"/>
      <c r="LO14" s="1436"/>
      <c r="LQ14" s="30" t="s">
        <v>48</v>
      </c>
      <c r="LR14" s="303">
        <v>3.09</v>
      </c>
      <c r="LS14" s="84">
        <v>3.13</v>
      </c>
      <c r="LT14" s="186">
        <v>-0.04</v>
      </c>
      <c r="LU14" s="3"/>
      <c r="LV14" s="3"/>
      <c r="LW14" s="1201" t="s">
        <v>77</v>
      </c>
      <c r="LX14" s="383">
        <v>8707352</v>
      </c>
      <c r="LY14" s="1199">
        <v>8198815</v>
      </c>
      <c r="LZ14" s="1200">
        <v>6.2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159593</v>
      </c>
      <c r="MP14" s="728">
        <v>159593</v>
      </c>
      <c r="MQ14" s="728">
        <v>159593</v>
      </c>
      <c r="MR14" s="728">
        <v>159593</v>
      </c>
      <c r="MS14" s="728">
        <v>159593</v>
      </c>
      <c r="MT14" s="594"/>
      <c r="MU14" s="595"/>
      <c r="MV14" s="595"/>
      <c r="MW14" s="601"/>
      <c r="MX14" s="595"/>
      <c r="MY14" s="595"/>
      <c r="MZ14" s="1233" t="s">
        <v>78</v>
      </c>
      <c r="NA14" s="1286"/>
      <c r="NB14" s="1286"/>
      <c r="NC14" s="1286"/>
      <c r="ND14" s="1282"/>
      <c r="NE14" s="1282"/>
      <c r="NF14" s="1282"/>
      <c r="NG14" s="1282"/>
      <c r="NH14" s="1282"/>
      <c r="NI14" s="1282"/>
      <c r="NJ14" s="1282"/>
      <c r="NK14" s="1284"/>
      <c r="NL14" s="1267"/>
      <c r="NM14" s="1267"/>
      <c r="NN14" s="1287" t="s">
        <v>79</v>
      </c>
      <c r="NO14" s="1286"/>
      <c r="NP14" s="1286"/>
      <c r="NQ14" s="1286"/>
      <c r="NR14" s="1282"/>
      <c r="NS14" s="1282"/>
      <c r="NT14" s="1282"/>
      <c r="NU14" s="1282"/>
      <c r="NV14" s="1282"/>
      <c r="NW14" s="1282"/>
      <c r="NX14" s="1282"/>
      <c r="NY14" s="1284"/>
    </row>
    <row r="15" spans="1:390" ht="23.25" customHeight="1" thickTop="1" thickBot="1" x14ac:dyDescent="0.25">
      <c r="A15" s="66" t="s">
        <v>28</v>
      </c>
      <c r="B15" s="95">
        <v>4.2300000000000004</v>
      </c>
      <c r="C15" s="96">
        <v>4.3899999999999997</v>
      </c>
      <c r="D15" s="69">
        <v>-0.16</v>
      </c>
      <c r="E15" s="812"/>
      <c r="F15" s="812"/>
      <c r="G15" s="34" t="s">
        <v>80</v>
      </c>
      <c r="H15" s="35">
        <v>31965</v>
      </c>
      <c r="I15" s="36">
        <v>34285</v>
      </c>
      <c r="J15" s="1026">
        <v>47882</v>
      </c>
      <c r="K15" s="35">
        <v>114132</v>
      </c>
      <c r="L15" s="38">
        <v>120370</v>
      </c>
      <c r="M15" s="39">
        <v>-5.18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6679</v>
      </c>
      <c r="AC15" s="56">
        <v>6679</v>
      </c>
      <c r="AD15" s="56">
        <v>6679</v>
      </c>
      <c r="AE15" s="56">
        <v>6679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4.1900000000000004</v>
      </c>
      <c r="CG15" s="96">
        <v>4.2300000000000004</v>
      </c>
      <c r="CH15" s="69">
        <v>-0.04</v>
      </c>
      <c r="CI15" s="812"/>
      <c r="CJ15" s="812"/>
      <c r="CK15" s="34" t="s">
        <v>80</v>
      </c>
      <c r="CL15" s="35">
        <v>85412</v>
      </c>
      <c r="CM15" s="36">
        <v>65241</v>
      </c>
      <c r="CN15" s="37">
        <v>40215</v>
      </c>
      <c r="CO15" s="35">
        <v>190868</v>
      </c>
      <c r="CP15" s="38">
        <v>168840</v>
      </c>
      <c r="CQ15" s="39">
        <v>13.05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6679</v>
      </c>
      <c r="DG15" s="80">
        <v>6679</v>
      </c>
      <c r="DH15" s="80">
        <v>6679</v>
      </c>
      <c r="DI15" s="10">
        <v>6679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H15" s="354"/>
      <c r="FI15" s="66" t="s">
        <v>28</v>
      </c>
      <c r="FJ15" s="95">
        <v>4.3600000000000003</v>
      </c>
      <c r="FK15" s="96">
        <v>4.41</v>
      </c>
      <c r="FL15" s="69">
        <v>-0.05</v>
      </c>
      <c r="FM15" s="3"/>
      <c r="FN15" s="3"/>
      <c r="FO15" s="34" t="s">
        <v>80</v>
      </c>
      <c r="FP15" s="383">
        <v>37608</v>
      </c>
      <c r="FQ15" s="384">
        <v>45756</v>
      </c>
      <c r="FR15" s="385">
        <v>32470</v>
      </c>
      <c r="FS15" s="35">
        <v>115834</v>
      </c>
      <c r="FT15" s="38">
        <v>114024</v>
      </c>
      <c r="FU15" s="39">
        <v>1.59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6679</v>
      </c>
      <c r="GK15" s="387">
        <v>6679</v>
      </c>
      <c r="GL15" s="387">
        <v>6679</v>
      </c>
      <c r="GM15" s="271">
        <v>6679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6.06</v>
      </c>
      <c r="IO15" s="96">
        <v>6.22</v>
      </c>
      <c r="IP15" s="69">
        <v>-0.16</v>
      </c>
      <c r="IQ15" s="3"/>
      <c r="IR15" s="3"/>
      <c r="IS15" s="34" t="s">
        <v>80</v>
      </c>
      <c r="IT15" s="383">
        <v>11242</v>
      </c>
      <c r="IU15" s="384">
        <v>18231</v>
      </c>
      <c r="IV15" s="385">
        <v>26789</v>
      </c>
      <c r="IW15" s="35">
        <v>56262</v>
      </c>
      <c r="IX15" s="38">
        <v>53569</v>
      </c>
      <c r="IY15" s="39">
        <v>5.03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6679</v>
      </c>
      <c r="JO15" s="387">
        <v>6679</v>
      </c>
      <c r="JP15" s="387">
        <v>6679</v>
      </c>
      <c r="JQ15" s="271">
        <v>6679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544"/>
      <c r="LO15" s="1436"/>
      <c r="LQ15" s="66" t="s">
        <v>28</v>
      </c>
      <c r="LR15" s="189">
        <v>4.63</v>
      </c>
      <c r="LS15" s="96">
        <v>4.72</v>
      </c>
      <c r="LT15" s="190">
        <v>-0.09</v>
      </c>
      <c r="LU15" s="3"/>
      <c r="LV15" s="3"/>
      <c r="LW15" s="1201" t="s">
        <v>80</v>
      </c>
      <c r="LX15" s="383">
        <v>477096</v>
      </c>
      <c r="LY15" s="1199">
        <v>456803</v>
      </c>
      <c r="LZ15" s="1200">
        <v>4.4400000000000004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6679</v>
      </c>
      <c r="MP15" s="728">
        <v>6679</v>
      </c>
      <c r="MQ15" s="728">
        <v>6679</v>
      </c>
      <c r="MR15" s="728">
        <v>6679</v>
      </c>
      <c r="MS15" s="728">
        <v>6679</v>
      </c>
      <c r="MT15" s="594"/>
      <c r="MU15" s="595"/>
      <c r="MV15" s="595"/>
      <c r="MW15" s="601"/>
      <c r="MX15" s="595"/>
      <c r="MY15" s="595"/>
      <c r="MZ15" s="1242" t="s">
        <v>82</v>
      </c>
      <c r="NA15" s="1505" t="s">
        <v>17</v>
      </c>
      <c r="NB15" s="1506"/>
      <c r="NC15" s="1506"/>
      <c r="ND15" s="1506"/>
      <c r="NE15" s="1506"/>
      <c r="NF15" s="1506"/>
      <c r="NG15" s="1506"/>
      <c r="NH15" s="1506"/>
      <c r="NI15" s="1507"/>
      <c r="NJ15" s="1290" t="s">
        <v>18</v>
      </c>
      <c r="NK15" s="1290" t="s">
        <v>27</v>
      </c>
      <c r="NL15" s="1267"/>
      <c r="NM15" s="1267"/>
      <c r="NN15" s="1291" t="s">
        <v>82</v>
      </c>
      <c r="NO15" s="1515" t="s">
        <v>17</v>
      </c>
      <c r="NP15" s="1516"/>
      <c r="NQ15" s="1516"/>
      <c r="NR15" s="1516"/>
      <c r="NS15" s="1516"/>
      <c r="NT15" s="1516"/>
      <c r="NU15" s="1516"/>
      <c r="NV15" s="1516"/>
      <c r="NW15" s="1517"/>
      <c r="NX15" s="1290" t="s">
        <v>18</v>
      </c>
      <c r="NY15" s="1290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147452</v>
      </c>
      <c r="I16" s="36">
        <v>172453</v>
      </c>
      <c r="J16" s="1026">
        <v>157483</v>
      </c>
      <c r="K16" s="35">
        <v>477388</v>
      </c>
      <c r="L16" s="38">
        <v>444298</v>
      </c>
      <c r="M16" s="39">
        <v>7.45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12072</v>
      </c>
      <c r="AC16" s="56">
        <v>12072</v>
      </c>
      <c r="AD16" s="56">
        <v>12072</v>
      </c>
      <c r="AE16" s="56">
        <v>12072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174521</v>
      </c>
      <c r="CM16" s="36">
        <v>96523</v>
      </c>
      <c r="CN16" s="37">
        <v>134526</v>
      </c>
      <c r="CO16" s="35">
        <v>405570</v>
      </c>
      <c r="CP16" s="38">
        <v>401714</v>
      </c>
      <c r="CQ16" s="39">
        <v>0.96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12072</v>
      </c>
      <c r="DG16" s="80">
        <v>12072</v>
      </c>
      <c r="DH16" s="80">
        <v>12072</v>
      </c>
      <c r="DI16" s="10">
        <v>12072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35</v>
      </c>
      <c r="DT16" s="1251" t="s">
        <v>36</v>
      </c>
      <c r="DU16" s="1249" t="s">
        <v>37</v>
      </c>
      <c r="DV16" s="1249" t="s">
        <v>38</v>
      </c>
      <c r="DW16" s="1249" t="s">
        <v>39</v>
      </c>
      <c r="DX16" s="1249" t="s">
        <v>40</v>
      </c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35</v>
      </c>
      <c r="EH16" s="1251" t="s">
        <v>36</v>
      </c>
      <c r="EI16" s="1249" t="s">
        <v>37</v>
      </c>
      <c r="EJ16" s="1249" t="s">
        <v>38</v>
      </c>
      <c r="EK16" s="1249" t="s">
        <v>39</v>
      </c>
      <c r="EL16" s="1249" t="s">
        <v>40</v>
      </c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H16" s="354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106482</v>
      </c>
      <c r="FQ16" s="384">
        <v>129325</v>
      </c>
      <c r="FR16" s="385">
        <v>153946</v>
      </c>
      <c r="FS16" s="35">
        <v>389753</v>
      </c>
      <c r="FT16" s="38">
        <v>409467</v>
      </c>
      <c r="FU16" s="39">
        <v>-4.8099999999999996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12072</v>
      </c>
      <c r="GK16" s="387">
        <v>12072</v>
      </c>
      <c r="GL16" s="387">
        <v>12072</v>
      </c>
      <c r="GM16" s="271">
        <v>12072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35</v>
      </c>
      <c r="GX16" s="1251" t="s">
        <v>36</v>
      </c>
      <c r="GY16" s="1249" t="s">
        <v>37</v>
      </c>
      <c r="GZ16" s="1249" t="s">
        <v>38</v>
      </c>
      <c r="HA16" s="1249" t="s">
        <v>39</v>
      </c>
      <c r="HB16" s="1249" t="s">
        <v>40</v>
      </c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35</v>
      </c>
      <c r="HL16" s="1251" t="s">
        <v>36</v>
      </c>
      <c r="HM16" s="1249" t="s">
        <v>37</v>
      </c>
      <c r="HN16" s="1249" t="s">
        <v>38</v>
      </c>
      <c r="HO16" s="1249" t="s">
        <v>39</v>
      </c>
      <c r="HP16" s="1249" t="s">
        <v>40</v>
      </c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153624</v>
      </c>
      <c r="IU16" s="384">
        <v>151236</v>
      </c>
      <c r="IV16" s="385">
        <v>194523</v>
      </c>
      <c r="IW16" s="35">
        <v>499383</v>
      </c>
      <c r="IX16" s="38">
        <v>440083</v>
      </c>
      <c r="IY16" s="39">
        <v>13.47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12072</v>
      </c>
      <c r="JO16" s="387">
        <v>12072</v>
      </c>
      <c r="JP16" s="387">
        <v>12072</v>
      </c>
      <c r="JQ16" s="271">
        <v>12072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35</v>
      </c>
      <c r="KB16" s="1251" t="s">
        <v>36</v>
      </c>
      <c r="KC16" s="1249" t="s">
        <v>37</v>
      </c>
      <c r="KD16" s="1249" t="s">
        <v>38</v>
      </c>
      <c r="KE16" s="1249" t="s">
        <v>39</v>
      </c>
      <c r="KF16" s="1249" t="s">
        <v>40</v>
      </c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35</v>
      </c>
      <c r="KP16" s="1251" t="s">
        <v>36</v>
      </c>
      <c r="KQ16" s="1249" t="s">
        <v>37</v>
      </c>
      <c r="KR16" s="1249" t="s">
        <v>38</v>
      </c>
      <c r="KS16" s="1249" t="s">
        <v>39</v>
      </c>
      <c r="KT16" s="1249" t="s">
        <v>40</v>
      </c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544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1772094</v>
      </c>
      <c r="LY16" s="1199">
        <v>1695562</v>
      </c>
      <c r="LZ16" s="1200">
        <v>4.51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12072</v>
      </c>
      <c r="MP16" s="728">
        <v>12072</v>
      </c>
      <c r="MQ16" s="728">
        <v>12072</v>
      </c>
      <c r="MR16" s="728">
        <v>12072</v>
      </c>
      <c r="MS16" s="728">
        <v>12072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90" ht="23.25" customHeight="1" thickTop="1" thickBot="1" x14ac:dyDescent="0.25">
      <c r="A17" s="64" t="s">
        <v>85</v>
      </c>
      <c r="B17" s="102">
        <v>4593.4599999999991</v>
      </c>
      <c r="C17" s="103">
        <v>4640.4099999999989</v>
      </c>
      <c r="D17" s="16">
        <v>-1.01</v>
      </c>
      <c r="E17" s="809"/>
      <c r="F17" s="809"/>
      <c r="G17" s="34" t="s">
        <v>86</v>
      </c>
      <c r="H17" s="35">
        <v>142634</v>
      </c>
      <c r="I17" s="36">
        <v>142854</v>
      </c>
      <c r="J17" s="1026">
        <v>93517</v>
      </c>
      <c r="K17" s="35">
        <v>379005</v>
      </c>
      <c r="L17" s="38">
        <v>349803</v>
      </c>
      <c r="M17" s="39">
        <v>8.35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140842</v>
      </c>
      <c r="AC17" s="56">
        <v>140842</v>
      </c>
      <c r="AD17" s="56">
        <v>140842</v>
      </c>
      <c r="AE17" s="56">
        <v>140842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831941</v>
      </c>
      <c r="AN17" s="1262">
        <v>6030</v>
      </c>
      <c r="AO17" s="1262">
        <v>71649</v>
      </c>
      <c r="AP17" s="1263">
        <v>53304</v>
      </c>
      <c r="AQ17" s="1263"/>
      <c r="AR17" s="1263"/>
      <c r="AS17" s="1263"/>
      <c r="AT17" s="1263"/>
      <c r="AU17" s="1264">
        <v>962924</v>
      </c>
      <c r="AV17" s="1265">
        <v>78960</v>
      </c>
      <c r="AW17" s="1266">
        <v>1041884</v>
      </c>
      <c r="AX17" s="225"/>
      <c r="AY17" s="1041"/>
      <c r="AZ17" s="1260" t="s">
        <v>47</v>
      </c>
      <c r="BA17" s="1261">
        <v>2905614</v>
      </c>
      <c r="BB17" s="1262">
        <v>206851</v>
      </c>
      <c r="BC17" s="1262">
        <v>476715</v>
      </c>
      <c r="BD17" s="1263">
        <v>127775</v>
      </c>
      <c r="BE17" s="1262">
        <v>0</v>
      </c>
      <c r="BF17" s="1262">
        <v>0</v>
      </c>
      <c r="BG17" s="1262">
        <v>0</v>
      </c>
      <c r="BH17" s="1262">
        <v>0</v>
      </c>
      <c r="BI17" s="1264">
        <v>3716955</v>
      </c>
      <c r="BJ17" s="1265">
        <v>21930</v>
      </c>
      <c r="BK17" s="1266">
        <v>3738885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5135.28</v>
      </c>
      <c r="CG17" s="103">
        <v>5197.82</v>
      </c>
      <c r="CH17" s="16">
        <v>-1.2</v>
      </c>
      <c r="CI17" s="812"/>
      <c r="CJ17" s="812"/>
      <c r="CK17" s="34" t="s">
        <v>86</v>
      </c>
      <c r="CL17" s="35">
        <v>102654</v>
      </c>
      <c r="CM17" s="36">
        <v>68562</v>
      </c>
      <c r="CN17" s="37">
        <v>73526</v>
      </c>
      <c r="CO17" s="35">
        <v>244742</v>
      </c>
      <c r="CP17" s="38">
        <v>225312</v>
      </c>
      <c r="CQ17" s="39">
        <v>8.6199999999999992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140842</v>
      </c>
      <c r="DG17" s="80">
        <v>140842</v>
      </c>
      <c r="DH17" s="80">
        <v>140842</v>
      </c>
      <c r="DI17" s="10">
        <v>140842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894147</v>
      </c>
      <c r="DR17" s="1262">
        <v>15650</v>
      </c>
      <c r="DS17" s="1262">
        <v>199424</v>
      </c>
      <c r="DT17" s="1263">
        <v>157509</v>
      </c>
      <c r="DU17" s="1262">
        <v>0</v>
      </c>
      <c r="DV17" s="1262">
        <v>0</v>
      </c>
      <c r="DW17" s="1262">
        <v>0</v>
      </c>
      <c r="DX17" s="1262">
        <v>0</v>
      </c>
      <c r="DY17" s="1264">
        <v>1266730</v>
      </c>
      <c r="DZ17" s="1265">
        <v>140860</v>
      </c>
      <c r="EA17" s="1266">
        <v>1407590</v>
      </c>
      <c r="EB17" s="1041"/>
      <c r="EC17" s="1041"/>
      <c r="ED17" s="1260" t="s">
        <v>47</v>
      </c>
      <c r="EE17" s="1261">
        <v>2966936</v>
      </c>
      <c r="EF17" s="1262">
        <v>104718</v>
      </c>
      <c r="EG17" s="1262">
        <v>20520</v>
      </c>
      <c r="EH17" s="1263">
        <v>14224</v>
      </c>
      <c r="EI17" s="1262">
        <v>0</v>
      </c>
      <c r="EJ17" s="1262">
        <v>0</v>
      </c>
      <c r="EK17" s="1262">
        <v>0</v>
      </c>
      <c r="EL17" s="1262">
        <v>0</v>
      </c>
      <c r="EM17" s="1264">
        <v>3106398</v>
      </c>
      <c r="EN17" s="1265">
        <v>12736</v>
      </c>
      <c r="EO17" s="1266">
        <v>3119134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H17" s="354"/>
      <c r="FI17" s="64" t="s">
        <v>85</v>
      </c>
      <c r="FJ17" s="102">
        <v>5458.1</v>
      </c>
      <c r="FK17" s="103">
        <v>5278.77</v>
      </c>
      <c r="FL17" s="16">
        <v>3.4</v>
      </c>
      <c r="FM17" s="245"/>
      <c r="FN17" s="245"/>
      <c r="FO17" s="34" t="s">
        <v>86</v>
      </c>
      <c r="FP17" s="383">
        <v>68717</v>
      </c>
      <c r="FQ17" s="384">
        <v>74569</v>
      </c>
      <c r="FR17" s="385">
        <v>76854</v>
      </c>
      <c r="FS17" s="35">
        <v>220140</v>
      </c>
      <c r="FT17" s="38">
        <v>227803</v>
      </c>
      <c r="FU17" s="39">
        <v>-3.36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140842</v>
      </c>
      <c r="GK17" s="387">
        <v>140842</v>
      </c>
      <c r="GL17" s="387">
        <v>140842</v>
      </c>
      <c r="GM17" s="271">
        <v>140842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829252</v>
      </c>
      <c r="GV17" s="1262">
        <v>6081</v>
      </c>
      <c r="GW17" s="1262">
        <v>102089</v>
      </c>
      <c r="GX17" s="1263">
        <v>136770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1074192</v>
      </c>
      <c r="HD17" s="1265">
        <v>172837</v>
      </c>
      <c r="HE17" s="1266">
        <v>1247029</v>
      </c>
      <c r="HF17" s="1041"/>
      <c r="HG17" s="1041"/>
      <c r="HH17" s="1260" t="s">
        <v>47</v>
      </c>
      <c r="HI17" s="1261">
        <v>2602816</v>
      </c>
      <c r="HJ17" s="1262">
        <v>81899</v>
      </c>
      <c r="HK17" s="1262">
        <v>208896</v>
      </c>
      <c r="HL17" s="1263">
        <v>107353</v>
      </c>
      <c r="HM17" s="1262">
        <v>0</v>
      </c>
      <c r="HN17" s="1262">
        <v>0</v>
      </c>
      <c r="HO17" s="1262">
        <v>0</v>
      </c>
      <c r="HP17" s="1262">
        <v>0</v>
      </c>
      <c r="HQ17" s="1264">
        <v>3000964</v>
      </c>
      <c r="HR17" s="1265">
        <v>21007</v>
      </c>
      <c r="HS17" s="1266">
        <v>3021971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5546.4400000000005</v>
      </c>
      <c r="IO17" s="103">
        <v>5325.0300000000007</v>
      </c>
      <c r="IP17" s="16">
        <v>4.16</v>
      </c>
      <c r="IQ17" s="245"/>
      <c r="IR17" s="245"/>
      <c r="IS17" s="34" t="s">
        <v>86</v>
      </c>
      <c r="IT17" s="383">
        <v>43217</v>
      </c>
      <c r="IU17" s="384">
        <v>46895</v>
      </c>
      <c r="IV17" s="385">
        <v>50234</v>
      </c>
      <c r="IW17" s="35">
        <v>140346</v>
      </c>
      <c r="IX17" s="38">
        <v>136114</v>
      </c>
      <c r="IY17" s="39">
        <v>3.11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140842</v>
      </c>
      <c r="JO17" s="387">
        <v>140842</v>
      </c>
      <c r="JP17" s="387">
        <v>140842</v>
      </c>
      <c r="JQ17" s="271">
        <v>140842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1567415</v>
      </c>
      <c r="JZ17" s="1262">
        <v>13905</v>
      </c>
      <c r="KA17" s="1262">
        <v>97736</v>
      </c>
      <c r="KB17" s="1263">
        <v>128280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1807336</v>
      </c>
      <c r="KH17" s="1265">
        <v>134104</v>
      </c>
      <c r="KI17" s="1266">
        <v>1941440</v>
      </c>
      <c r="KJ17" s="1041"/>
      <c r="KK17" s="1041"/>
      <c r="KL17" s="1260" t="s">
        <v>47</v>
      </c>
      <c r="KM17" s="1261">
        <v>1286529</v>
      </c>
      <c r="KN17" s="1262">
        <v>97166</v>
      </c>
      <c r="KO17" s="1262">
        <v>240270</v>
      </c>
      <c r="KP17" s="1263">
        <v>164020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1787985</v>
      </c>
      <c r="KV17" s="1265">
        <v>20383</v>
      </c>
      <c r="KW17" s="1266">
        <v>1808368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544"/>
      <c r="LO17" s="1436"/>
      <c r="LQ17" s="64" t="s">
        <v>85</v>
      </c>
      <c r="LR17" s="400">
        <v>5194.34</v>
      </c>
      <c r="LS17" s="103">
        <v>5113.2800000000007</v>
      </c>
      <c r="LT17" s="275">
        <v>1.59</v>
      </c>
      <c r="LU17" s="245"/>
      <c r="LV17" s="245"/>
      <c r="LW17" s="1201" t="s">
        <v>86</v>
      </c>
      <c r="LX17" s="383">
        <v>984233</v>
      </c>
      <c r="LY17" s="1199">
        <v>939032</v>
      </c>
      <c r="LZ17" s="1200">
        <v>4.8099999999999996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140842</v>
      </c>
      <c r="MP17" s="728">
        <v>140842</v>
      </c>
      <c r="MQ17" s="728">
        <v>140842</v>
      </c>
      <c r="MR17" s="728">
        <v>140842</v>
      </c>
      <c r="MS17" s="728">
        <v>140842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4122755</v>
      </c>
      <c r="NB17" s="1262">
        <v>41666</v>
      </c>
      <c r="NC17" s="1262">
        <v>470898</v>
      </c>
      <c r="ND17" s="1263">
        <v>475863</v>
      </c>
      <c r="NE17" s="1262"/>
      <c r="NF17" s="1262"/>
      <c r="NG17" s="1262"/>
      <c r="NH17" s="1262"/>
      <c r="NI17" s="1264">
        <v>5111182</v>
      </c>
      <c r="NJ17" s="1265">
        <v>526761</v>
      </c>
      <c r="NK17" s="1266">
        <v>5637943</v>
      </c>
      <c r="NL17" s="1267"/>
      <c r="NM17" s="1267"/>
      <c r="NN17" s="1268" t="s">
        <v>47</v>
      </c>
      <c r="NO17" s="1261">
        <v>9761895</v>
      </c>
      <c r="NP17" s="1262">
        <v>490634</v>
      </c>
      <c r="NQ17" s="1262">
        <v>946401</v>
      </c>
      <c r="NR17" s="1263">
        <v>413372</v>
      </c>
      <c r="NS17" s="1262"/>
      <c r="NT17" s="1262"/>
      <c r="NU17" s="1262"/>
      <c r="NV17" s="1262"/>
      <c r="NW17" s="1264">
        <v>11612302</v>
      </c>
      <c r="NX17" s="1265">
        <v>76056</v>
      </c>
      <c r="NY17" s="1266">
        <v>11688358</v>
      </c>
    </row>
    <row r="18" spans="1:390" ht="23.25" customHeight="1" thickTop="1" x14ac:dyDescent="0.2">
      <c r="A18" s="30" t="s">
        <v>48</v>
      </c>
      <c r="B18" s="106">
        <v>3753.67</v>
      </c>
      <c r="C18" s="107">
        <v>3651.63</v>
      </c>
      <c r="D18" s="33">
        <v>2.79</v>
      </c>
      <c r="E18" s="809"/>
      <c r="F18" s="809"/>
      <c r="G18" s="34" t="s">
        <v>87</v>
      </c>
      <c r="H18" s="35">
        <v>35142</v>
      </c>
      <c r="I18" s="36">
        <v>35141</v>
      </c>
      <c r="J18" s="1026">
        <v>27858</v>
      </c>
      <c r="K18" s="35">
        <v>98141</v>
      </c>
      <c r="L18" s="38">
        <v>87353</v>
      </c>
      <c r="M18" s="39">
        <v>12.35</v>
      </c>
      <c r="N18" s="1041"/>
      <c r="O18" s="51" t="s">
        <v>30</v>
      </c>
      <c r="P18" s="52">
        <v>1074.43</v>
      </c>
      <c r="Q18" s="53">
        <v>1063.98</v>
      </c>
      <c r="R18" s="55">
        <v>0.98</v>
      </c>
      <c r="S18" s="52">
        <v>0</v>
      </c>
      <c r="T18" s="53">
        <v>0</v>
      </c>
      <c r="U18" s="55">
        <v>0</v>
      </c>
      <c r="V18" s="52">
        <v>1064.6300000000001</v>
      </c>
      <c r="W18" s="53">
        <v>1054.57</v>
      </c>
      <c r="X18" s="55">
        <v>0.95</v>
      </c>
      <c r="Y18" s="1041"/>
      <c r="Z18" s="1041"/>
      <c r="AA18" s="1041" t="s">
        <v>56</v>
      </c>
      <c r="AB18" s="56">
        <v>70393</v>
      </c>
      <c r="AC18" s="56">
        <v>70393</v>
      </c>
      <c r="AD18" s="56">
        <v>70393</v>
      </c>
      <c r="AE18" s="56">
        <v>70393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158057</v>
      </c>
      <c r="AN18" s="179">
        <v>4020</v>
      </c>
      <c r="AO18" s="179">
        <v>2104</v>
      </c>
      <c r="AP18" s="1270">
        <v>162818</v>
      </c>
      <c r="AQ18" s="1270"/>
      <c r="AR18" s="1270"/>
      <c r="AS18" s="1270"/>
      <c r="AT18" s="1270"/>
      <c r="AU18" s="1271">
        <v>326999</v>
      </c>
      <c r="AV18" s="1265">
        <v>72953</v>
      </c>
      <c r="AW18" s="1266">
        <v>399952</v>
      </c>
      <c r="AX18" s="225"/>
      <c r="AY18" s="1041"/>
      <c r="AZ18" s="1260" t="s">
        <v>53</v>
      </c>
      <c r="BA18" s="1269">
        <v>72393</v>
      </c>
      <c r="BB18" s="179">
        <v>18814</v>
      </c>
      <c r="BC18" s="179">
        <v>22412</v>
      </c>
      <c r="BD18" s="1270">
        <v>10328</v>
      </c>
      <c r="BE18" s="179">
        <v>0</v>
      </c>
      <c r="BF18" s="179">
        <v>0</v>
      </c>
      <c r="BG18" s="179">
        <v>0</v>
      </c>
      <c r="BH18" s="179">
        <v>0</v>
      </c>
      <c r="BI18" s="1271">
        <v>123947</v>
      </c>
      <c r="BJ18" s="1265">
        <v>2814</v>
      </c>
      <c r="BK18" s="1266">
        <v>126761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4025.4300000000003</v>
      </c>
      <c r="CG18" s="107">
        <v>3930.7599999999998</v>
      </c>
      <c r="CH18" s="33">
        <v>2.41</v>
      </c>
      <c r="CI18" s="812"/>
      <c r="CJ18" s="812"/>
      <c r="CK18" s="34" t="s">
        <v>87</v>
      </c>
      <c r="CL18" s="35">
        <v>35265</v>
      </c>
      <c r="CM18" s="36">
        <v>32012</v>
      </c>
      <c r="CN18" s="37">
        <v>26254</v>
      </c>
      <c r="CO18" s="35">
        <v>93531</v>
      </c>
      <c r="CP18" s="38">
        <v>79178</v>
      </c>
      <c r="CQ18" s="39">
        <v>18.13</v>
      </c>
      <c r="CR18" s="811"/>
      <c r="CS18" s="51" t="s">
        <v>30</v>
      </c>
      <c r="CT18" s="52">
        <v>1579.3</v>
      </c>
      <c r="CU18" s="239">
        <v>1654.8</v>
      </c>
      <c r="CV18" s="54">
        <v>-4.5599999999999996</v>
      </c>
      <c r="CW18" s="52">
        <v>0</v>
      </c>
      <c r="CX18" s="239">
        <v>0</v>
      </c>
      <c r="CY18" s="54">
        <v>0</v>
      </c>
      <c r="CZ18" s="52">
        <v>1553.06</v>
      </c>
      <c r="DA18" s="239">
        <v>1627.54</v>
      </c>
      <c r="DB18" s="54">
        <v>-4.58</v>
      </c>
      <c r="DC18" s="1041"/>
      <c r="DD18" s="1041"/>
      <c r="DE18" s="1041" t="s">
        <v>56</v>
      </c>
      <c r="DF18" s="80">
        <v>70393</v>
      </c>
      <c r="DG18" s="80">
        <v>70393</v>
      </c>
      <c r="DH18" s="80">
        <v>70393</v>
      </c>
      <c r="DI18" s="10">
        <v>70393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139765</v>
      </c>
      <c r="DR18" s="179">
        <v>12520</v>
      </c>
      <c r="DS18" s="179">
        <v>30664</v>
      </c>
      <c r="DT18" s="1270">
        <v>42462</v>
      </c>
      <c r="DU18" s="179">
        <v>0</v>
      </c>
      <c r="DV18" s="179">
        <v>0</v>
      </c>
      <c r="DW18" s="179">
        <v>0</v>
      </c>
      <c r="DX18" s="179">
        <v>0</v>
      </c>
      <c r="DY18" s="1271">
        <v>225411</v>
      </c>
      <c r="DZ18" s="1265">
        <v>118634</v>
      </c>
      <c r="EA18" s="1266">
        <v>344045</v>
      </c>
      <c r="EB18" s="1041"/>
      <c r="EC18" s="1041"/>
      <c r="ED18" s="1260" t="s">
        <v>53</v>
      </c>
      <c r="EE18" s="1269">
        <v>30260</v>
      </c>
      <c r="EF18" s="179">
        <v>13694</v>
      </c>
      <c r="EG18" s="179">
        <v>6071</v>
      </c>
      <c r="EH18" s="1270">
        <v>2651</v>
      </c>
      <c r="EI18" s="179">
        <v>0</v>
      </c>
      <c r="EJ18" s="179">
        <v>0</v>
      </c>
      <c r="EK18" s="179">
        <v>0</v>
      </c>
      <c r="EL18" s="179">
        <v>0</v>
      </c>
      <c r="EM18" s="1271">
        <v>52676</v>
      </c>
      <c r="EN18" s="1265">
        <v>2312</v>
      </c>
      <c r="EO18" s="1266">
        <v>54988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H18" s="354"/>
      <c r="FI18" s="30" t="s">
        <v>48</v>
      </c>
      <c r="FJ18" s="106">
        <v>4543.3900000000012</v>
      </c>
      <c r="FK18" s="107">
        <v>4367.5499999999993</v>
      </c>
      <c r="FL18" s="33">
        <v>4.03</v>
      </c>
      <c r="FM18" s="245"/>
      <c r="FN18" s="245"/>
      <c r="FO18" s="34" t="s">
        <v>87</v>
      </c>
      <c r="FP18" s="383">
        <v>30165</v>
      </c>
      <c r="FQ18" s="384">
        <v>32163</v>
      </c>
      <c r="FR18" s="385">
        <v>21277</v>
      </c>
      <c r="FS18" s="35">
        <v>83605</v>
      </c>
      <c r="FT18" s="38">
        <v>76526</v>
      </c>
      <c r="FU18" s="39">
        <v>9.25</v>
      </c>
      <c r="FV18" s="545"/>
      <c r="FW18" s="51" t="s">
        <v>30</v>
      </c>
      <c r="FX18" s="52">
        <v>1642.09</v>
      </c>
      <c r="FY18" s="239">
        <v>1681.84</v>
      </c>
      <c r="FZ18" s="54">
        <v>-2.36</v>
      </c>
      <c r="GA18" s="52">
        <v>0</v>
      </c>
      <c r="GB18" s="239">
        <v>0</v>
      </c>
      <c r="GC18" s="54">
        <v>0</v>
      </c>
      <c r="GD18" s="52">
        <v>1616.28</v>
      </c>
      <c r="GE18" s="239">
        <v>1656.03</v>
      </c>
      <c r="GF18" s="54">
        <v>-2.4</v>
      </c>
      <c r="GG18" s="1041"/>
      <c r="GH18" s="1041"/>
      <c r="GI18" s="1041" t="s">
        <v>56</v>
      </c>
      <c r="GJ18" s="387">
        <v>70393</v>
      </c>
      <c r="GK18" s="387">
        <v>70393</v>
      </c>
      <c r="GL18" s="387">
        <v>70393</v>
      </c>
      <c r="GM18" s="271">
        <v>70393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186602</v>
      </c>
      <c r="GV18" s="179">
        <v>7905</v>
      </c>
      <c r="GW18" s="179">
        <v>28083</v>
      </c>
      <c r="GX18" s="1270">
        <v>74657</v>
      </c>
      <c r="GY18" s="179">
        <v>0</v>
      </c>
      <c r="GZ18" s="179">
        <v>0</v>
      </c>
      <c r="HA18" s="179">
        <v>0</v>
      </c>
      <c r="HB18" s="179">
        <v>0</v>
      </c>
      <c r="HC18" s="1271">
        <v>297247</v>
      </c>
      <c r="HD18" s="1265">
        <v>75263</v>
      </c>
      <c r="HE18" s="1266">
        <v>372510</v>
      </c>
      <c r="HF18" s="1041"/>
      <c r="HG18" s="1041"/>
      <c r="HH18" s="1260" t="s">
        <v>53</v>
      </c>
      <c r="HI18" s="1269">
        <v>234145</v>
      </c>
      <c r="HJ18" s="179">
        <v>17805</v>
      </c>
      <c r="HK18" s="179">
        <v>24096</v>
      </c>
      <c r="HL18" s="1270">
        <v>3947</v>
      </c>
      <c r="HM18" s="179">
        <v>0</v>
      </c>
      <c r="HN18" s="179">
        <v>0</v>
      </c>
      <c r="HO18" s="179">
        <v>0</v>
      </c>
      <c r="HP18" s="179">
        <v>0</v>
      </c>
      <c r="HQ18" s="1271">
        <v>279993</v>
      </c>
      <c r="HR18" s="1265">
        <v>2800</v>
      </c>
      <c r="HS18" s="1266">
        <v>282793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3632.74</v>
      </c>
      <c r="IO18" s="107">
        <v>3554.39</v>
      </c>
      <c r="IP18" s="33">
        <v>2.2000000000000002</v>
      </c>
      <c r="IQ18" s="245"/>
      <c r="IR18" s="245"/>
      <c r="IS18" s="34" t="s">
        <v>87</v>
      </c>
      <c r="IT18" s="383">
        <v>27453</v>
      </c>
      <c r="IU18" s="384">
        <v>16987</v>
      </c>
      <c r="IV18" s="385">
        <v>26789</v>
      </c>
      <c r="IW18" s="35">
        <v>71229</v>
      </c>
      <c r="IX18" s="38">
        <v>65211</v>
      </c>
      <c r="IY18" s="39">
        <v>9.23</v>
      </c>
      <c r="IZ18" s="1041"/>
      <c r="JA18" s="51" t="s">
        <v>30</v>
      </c>
      <c r="JB18" s="52">
        <v>1903.8</v>
      </c>
      <c r="JC18" s="239">
        <v>1799.16</v>
      </c>
      <c r="JD18" s="54">
        <v>5.82</v>
      </c>
      <c r="JE18" s="52">
        <v>0</v>
      </c>
      <c r="JF18" s="239">
        <v>0</v>
      </c>
      <c r="JG18" s="54">
        <v>0</v>
      </c>
      <c r="JH18" s="52">
        <v>1880.44</v>
      </c>
      <c r="JI18" s="239">
        <v>1776.48</v>
      </c>
      <c r="JJ18" s="54">
        <v>5.85</v>
      </c>
      <c r="JK18" s="1041"/>
      <c r="JL18" s="1041"/>
      <c r="JM18" s="1041" t="s">
        <v>56</v>
      </c>
      <c r="JN18" s="387">
        <v>70393</v>
      </c>
      <c r="JO18" s="387">
        <v>70393</v>
      </c>
      <c r="JP18" s="387">
        <v>70393</v>
      </c>
      <c r="JQ18" s="271">
        <v>70393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274403</v>
      </c>
      <c r="JZ18" s="179">
        <v>7063</v>
      </c>
      <c r="KA18" s="179">
        <v>10867</v>
      </c>
      <c r="KB18" s="1270">
        <v>118366</v>
      </c>
      <c r="KC18" s="179">
        <v>0</v>
      </c>
      <c r="KD18" s="179">
        <v>0</v>
      </c>
      <c r="KE18" s="179">
        <v>0</v>
      </c>
      <c r="KF18" s="179">
        <v>0</v>
      </c>
      <c r="KG18" s="1271">
        <v>410699</v>
      </c>
      <c r="KH18" s="1265">
        <v>119554</v>
      </c>
      <c r="KI18" s="1266">
        <v>530253</v>
      </c>
      <c r="KJ18" s="1041"/>
      <c r="KK18" s="1041"/>
      <c r="KL18" s="1260" t="s">
        <v>53</v>
      </c>
      <c r="KM18" s="1269">
        <v>143058</v>
      </c>
      <c r="KN18" s="179">
        <v>13540</v>
      </c>
      <c r="KO18" s="179">
        <v>15159</v>
      </c>
      <c r="KP18" s="1270">
        <v>16952</v>
      </c>
      <c r="KQ18" s="179">
        <v>0</v>
      </c>
      <c r="KR18" s="179">
        <v>0</v>
      </c>
      <c r="KS18" s="179">
        <v>0</v>
      </c>
      <c r="KT18" s="179">
        <v>0</v>
      </c>
      <c r="KU18" s="1271">
        <v>188709</v>
      </c>
      <c r="KV18" s="1265">
        <v>3378</v>
      </c>
      <c r="KW18" s="1266">
        <v>192087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544"/>
      <c r="LO18" s="1436"/>
      <c r="LQ18" s="30" t="s">
        <v>48</v>
      </c>
      <c r="LR18" s="83">
        <v>4021.76</v>
      </c>
      <c r="LS18" s="107">
        <v>3913.6299999999997</v>
      </c>
      <c r="LT18" s="186">
        <v>2.76</v>
      </c>
      <c r="LU18" s="245"/>
      <c r="LV18" s="245"/>
      <c r="LW18" s="1201" t="s">
        <v>87</v>
      </c>
      <c r="LX18" s="383">
        <v>346506</v>
      </c>
      <c r="LY18" s="1199">
        <v>308268</v>
      </c>
      <c r="LZ18" s="1200">
        <v>12.4</v>
      </c>
      <c r="MA18" s="597"/>
      <c r="MB18" s="51" t="s">
        <v>30</v>
      </c>
      <c r="MC18" s="52">
        <v>1552.65</v>
      </c>
      <c r="MD18" s="432">
        <v>1541.35</v>
      </c>
      <c r="ME18" s="54">
        <v>0.73</v>
      </c>
      <c r="MF18" s="52">
        <v>0</v>
      </c>
      <c r="MG18" s="432">
        <v>0</v>
      </c>
      <c r="MH18" s="54">
        <v>0</v>
      </c>
      <c r="MI18" s="52">
        <v>1531.99</v>
      </c>
      <c r="MJ18" s="432">
        <v>1521.05</v>
      </c>
      <c r="MK18" s="54">
        <v>0.72</v>
      </c>
      <c r="ML18" s="422"/>
      <c r="MM18" s="422"/>
      <c r="MN18" s="422" t="s">
        <v>56</v>
      </c>
      <c r="MO18" s="728">
        <v>70393</v>
      </c>
      <c r="MP18" s="728">
        <v>70393</v>
      </c>
      <c r="MQ18" s="728">
        <v>70393</v>
      </c>
      <c r="MR18" s="728">
        <v>70393</v>
      </c>
      <c r="MS18" s="728">
        <v>70393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758827</v>
      </c>
      <c r="NB18" s="179">
        <v>31508</v>
      </c>
      <c r="NC18" s="179">
        <v>71718</v>
      </c>
      <c r="ND18" s="1270">
        <v>398303</v>
      </c>
      <c r="NE18" s="179"/>
      <c r="NF18" s="179"/>
      <c r="NG18" s="179"/>
      <c r="NH18" s="179"/>
      <c r="NI18" s="1271">
        <v>1260356</v>
      </c>
      <c r="NJ18" s="1265">
        <v>386404</v>
      </c>
      <c r="NK18" s="1266">
        <v>1646760</v>
      </c>
      <c r="NL18" s="1267"/>
      <c r="NM18" s="1267"/>
      <c r="NN18" s="1268" t="s">
        <v>53</v>
      </c>
      <c r="NO18" s="1269">
        <v>479856</v>
      </c>
      <c r="NP18" s="179">
        <v>63853</v>
      </c>
      <c r="NQ18" s="179">
        <v>67738</v>
      </c>
      <c r="NR18" s="1270">
        <v>33878</v>
      </c>
      <c r="NS18" s="179"/>
      <c r="NT18" s="179"/>
      <c r="NU18" s="179"/>
      <c r="NV18" s="179"/>
      <c r="NW18" s="1271">
        <v>645325</v>
      </c>
      <c r="NX18" s="1265">
        <v>11304</v>
      </c>
      <c r="NY18" s="1266">
        <v>656629</v>
      </c>
    </row>
    <row r="19" spans="1:390" ht="23.25" customHeight="1" x14ac:dyDescent="0.2">
      <c r="A19" s="48" t="s">
        <v>28</v>
      </c>
      <c r="B19" s="108">
        <v>5236.84</v>
      </c>
      <c r="C19" s="109">
        <v>5395.4299999999994</v>
      </c>
      <c r="D19" s="61">
        <v>-2.94</v>
      </c>
      <c r="E19" s="809"/>
      <c r="F19" s="809"/>
      <c r="G19" s="34" t="s">
        <v>88</v>
      </c>
      <c r="H19" s="35">
        <v>6236</v>
      </c>
      <c r="I19" s="36">
        <v>8669</v>
      </c>
      <c r="J19" s="1026">
        <v>7241</v>
      </c>
      <c r="K19" s="35">
        <v>22146</v>
      </c>
      <c r="L19" s="38">
        <v>21542</v>
      </c>
      <c r="M19" s="39">
        <v>2.8</v>
      </c>
      <c r="N19" s="1041"/>
      <c r="O19" s="51" t="s">
        <v>44</v>
      </c>
      <c r="P19" s="52">
        <v>1155.3599999999999</v>
      </c>
      <c r="Q19" s="53">
        <v>1229.24</v>
      </c>
      <c r="R19" s="55">
        <v>-6.01</v>
      </c>
      <c r="S19" s="52">
        <v>1032.8800000000001</v>
      </c>
      <c r="T19" s="53">
        <v>1102.3</v>
      </c>
      <c r="U19" s="55">
        <v>-6.3</v>
      </c>
      <c r="V19" s="52">
        <v>1154.24</v>
      </c>
      <c r="W19" s="53">
        <v>1228.1199999999999</v>
      </c>
      <c r="X19" s="55">
        <v>-6.02</v>
      </c>
      <c r="Y19" s="1041"/>
      <c r="Z19" s="1041"/>
      <c r="AA19" s="1041" t="s">
        <v>62</v>
      </c>
      <c r="AB19" s="56">
        <v>33539</v>
      </c>
      <c r="AC19" s="56">
        <v>33539</v>
      </c>
      <c r="AD19" s="56">
        <v>33539</v>
      </c>
      <c r="AE19" s="56">
        <v>33539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312027</v>
      </c>
      <c r="AN19" s="179">
        <v>20093</v>
      </c>
      <c r="AO19" s="179">
        <v>29505</v>
      </c>
      <c r="AP19" s="1270">
        <v>620802</v>
      </c>
      <c r="AQ19" s="1270"/>
      <c r="AR19" s="1270"/>
      <c r="AS19" s="1270"/>
      <c r="AT19" s="1270"/>
      <c r="AU19" s="1271">
        <v>982427</v>
      </c>
      <c r="AV19" s="1265">
        <v>1146198</v>
      </c>
      <c r="AW19" s="1266">
        <v>2128625</v>
      </c>
      <c r="AX19" s="225"/>
      <c r="AY19" s="1041"/>
      <c r="AZ19" s="1260" t="s">
        <v>58</v>
      </c>
      <c r="BA19" s="1269">
        <v>60275</v>
      </c>
      <c r="BB19" s="179">
        <v>11288</v>
      </c>
      <c r="BC19" s="179">
        <v>16836</v>
      </c>
      <c r="BD19" s="1270">
        <v>6170</v>
      </c>
      <c r="BE19" s="179">
        <v>0</v>
      </c>
      <c r="BF19" s="179">
        <v>0</v>
      </c>
      <c r="BG19" s="179">
        <v>0</v>
      </c>
      <c r="BH19" s="179">
        <v>0</v>
      </c>
      <c r="BI19" s="1271">
        <v>94569</v>
      </c>
      <c r="BJ19" s="1265">
        <v>35189</v>
      </c>
      <c r="BK19" s="1266">
        <v>129758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6153.09</v>
      </c>
      <c r="CG19" s="109">
        <v>6412.2300000000005</v>
      </c>
      <c r="CH19" s="61">
        <v>-4.04</v>
      </c>
      <c r="CI19" s="812"/>
      <c r="CJ19" s="812"/>
      <c r="CK19" s="34" t="s">
        <v>88</v>
      </c>
      <c r="CL19" s="35">
        <v>5241</v>
      </c>
      <c r="CM19" s="36">
        <v>3526</v>
      </c>
      <c r="CN19" s="37">
        <v>3652</v>
      </c>
      <c r="CO19" s="35">
        <v>12419</v>
      </c>
      <c r="CP19" s="38">
        <v>12237</v>
      </c>
      <c r="CQ19" s="39">
        <v>1.49</v>
      </c>
      <c r="CR19" s="811"/>
      <c r="CS19" s="51" t="s">
        <v>44</v>
      </c>
      <c r="CT19" s="52">
        <v>1333.77</v>
      </c>
      <c r="CU19" s="239">
        <v>1323.59</v>
      </c>
      <c r="CV19" s="54">
        <v>0.77</v>
      </c>
      <c r="CW19" s="52">
        <v>1045.02</v>
      </c>
      <c r="CX19" s="239">
        <v>1027.99</v>
      </c>
      <c r="CY19" s="54">
        <v>1.66</v>
      </c>
      <c r="CZ19" s="52">
        <v>1328.97</v>
      </c>
      <c r="DA19" s="239">
        <v>1318.72</v>
      </c>
      <c r="DB19" s="54">
        <v>0.78</v>
      </c>
      <c r="DC19" s="1041"/>
      <c r="DD19" s="1041"/>
      <c r="DE19" s="1041" t="s">
        <v>62</v>
      </c>
      <c r="DF19" s="80">
        <v>33539</v>
      </c>
      <c r="DG19" s="80">
        <v>33539</v>
      </c>
      <c r="DH19" s="80">
        <v>33539</v>
      </c>
      <c r="DI19" s="10">
        <v>33539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186208</v>
      </c>
      <c r="DR19" s="179">
        <v>40689</v>
      </c>
      <c r="DS19" s="179">
        <v>95852</v>
      </c>
      <c r="DT19" s="1270">
        <v>965794</v>
      </c>
      <c r="DU19" s="179">
        <v>0</v>
      </c>
      <c r="DV19" s="179">
        <v>0</v>
      </c>
      <c r="DW19" s="179">
        <v>0</v>
      </c>
      <c r="DX19" s="179">
        <v>0</v>
      </c>
      <c r="DY19" s="1271">
        <v>1288543</v>
      </c>
      <c r="DZ19" s="1265">
        <v>590153</v>
      </c>
      <c r="EA19" s="1266">
        <v>1878696</v>
      </c>
      <c r="EB19" s="1041"/>
      <c r="EC19" s="1041"/>
      <c r="ED19" s="1260" t="s">
        <v>58</v>
      </c>
      <c r="EE19" s="1269">
        <v>91133</v>
      </c>
      <c r="EF19" s="179">
        <v>24166</v>
      </c>
      <c r="EG19" s="179">
        <v>4188</v>
      </c>
      <c r="EH19" s="1270">
        <v>29334</v>
      </c>
      <c r="EI19" s="179">
        <v>0</v>
      </c>
      <c r="EJ19" s="179">
        <v>0</v>
      </c>
      <c r="EK19" s="179">
        <v>0</v>
      </c>
      <c r="EL19" s="179">
        <v>0</v>
      </c>
      <c r="EM19" s="1271">
        <v>148821</v>
      </c>
      <c r="EN19" s="1265">
        <v>148821</v>
      </c>
      <c r="EO19" s="1266">
        <v>297642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H19" s="354"/>
      <c r="FI19" s="48" t="s">
        <v>28</v>
      </c>
      <c r="FJ19" s="108">
        <v>6406.5899999999992</v>
      </c>
      <c r="FK19" s="109">
        <v>6272.2000000000007</v>
      </c>
      <c r="FL19" s="61">
        <v>2.14</v>
      </c>
      <c r="FM19" s="245"/>
      <c r="FN19" s="245"/>
      <c r="FO19" s="34" t="s">
        <v>88</v>
      </c>
      <c r="FP19" s="383">
        <v>3809</v>
      </c>
      <c r="FQ19" s="384">
        <v>2352</v>
      </c>
      <c r="FR19" s="385">
        <v>4281</v>
      </c>
      <c r="FS19" s="35">
        <v>10442</v>
      </c>
      <c r="FT19" s="38">
        <v>11628</v>
      </c>
      <c r="FU19" s="39">
        <v>-10.199999999999999</v>
      </c>
      <c r="FV19" s="545"/>
      <c r="FW19" s="51" t="s">
        <v>44</v>
      </c>
      <c r="FX19" s="52">
        <v>1236.73</v>
      </c>
      <c r="FY19" s="239">
        <v>1195.3499999999999</v>
      </c>
      <c r="FZ19" s="54">
        <v>3.46</v>
      </c>
      <c r="GA19" s="52">
        <v>1012.99</v>
      </c>
      <c r="GB19" s="239">
        <v>963.12</v>
      </c>
      <c r="GC19" s="54">
        <v>5.18</v>
      </c>
      <c r="GD19" s="52">
        <v>1233.21</v>
      </c>
      <c r="GE19" s="239">
        <v>1191.79</v>
      </c>
      <c r="GF19" s="54">
        <v>3.48</v>
      </c>
      <c r="GG19" s="1041"/>
      <c r="GH19" s="1041"/>
      <c r="GI19" s="1041" t="s">
        <v>62</v>
      </c>
      <c r="GJ19" s="387">
        <v>33539</v>
      </c>
      <c r="GK19" s="387">
        <v>33539</v>
      </c>
      <c r="GL19" s="387">
        <v>33539</v>
      </c>
      <c r="GM19" s="271">
        <v>33539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304032</v>
      </c>
      <c r="GV19" s="179">
        <v>36500</v>
      </c>
      <c r="GW19" s="179">
        <v>42530</v>
      </c>
      <c r="GX19" s="1270">
        <v>1866546</v>
      </c>
      <c r="GY19" s="179">
        <v>0</v>
      </c>
      <c r="GZ19" s="179">
        <v>0</v>
      </c>
      <c r="HA19" s="179">
        <v>0</v>
      </c>
      <c r="HB19" s="179">
        <v>0</v>
      </c>
      <c r="HC19" s="1271">
        <v>2249608</v>
      </c>
      <c r="HD19" s="1265">
        <v>1513311</v>
      </c>
      <c r="HE19" s="1266">
        <v>3762919</v>
      </c>
      <c r="HF19" s="1041"/>
      <c r="HG19" s="1041"/>
      <c r="HH19" s="1260" t="s">
        <v>58</v>
      </c>
      <c r="HI19" s="1269">
        <v>360224</v>
      </c>
      <c r="HJ19" s="179">
        <v>26348</v>
      </c>
      <c r="HK19" s="179">
        <v>43528</v>
      </c>
      <c r="HL19" s="1270">
        <v>7828</v>
      </c>
      <c r="HM19" s="179">
        <v>0</v>
      </c>
      <c r="HN19" s="179">
        <v>0</v>
      </c>
      <c r="HO19" s="179">
        <v>0</v>
      </c>
      <c r="HP19" s="179">
        <v>0</v>
      </c>
      <c r="HQ19" s="1271">
        <v>437928</v>
      </c>
      <c r="HR19" s="1265">
        <v>95862</v>
      </c>
      <c r="HS19" s="1266">
        <v>533790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7019.4900000000007</v>
      </c>
      <c r="IO19" s="109">
        <v>6730.7000000000007</v>
      </c>
      <c r="IP19" s="61">
        <v>4.29</v>
      </c>
      <c r="IQ19" s="245"/>
      <c r="IR19" s="245"/>
      <c r="IS19" s="34" t="s">
        <v>88</v>
      </c>
      <c r="IT19" s="383">
        <v>4456</v>
      </c>
      <c r="IU19" s="384">
        <v>6678</v>
      </c>
      <c r="IV19" s="385">
        <v>7321</v>
      </c>
      <c r="IW19" s="35">
        <v>18455</v>
      </c>
      <c r="IX19" s="38">
        <v>18047</v>
      </c>
      <c r="IY19" s="39">
        <v>2.2599999999999998</v>
      </c>
      <c r="IZ19" s="1041"/>
      <c r="JA19" s="51" t="s">
        <v>44</v>
      </c>
      <c r="JB19" s="52">
        <v>1390.64</v>
      </c>
      <c r="JC19" s="239">
        <v>1290.97</v>
      </c>
      <c r="JD19" s="54">
        <v>7.72</v>
      </c>
      <c r="JE19" s="52">
        <v>866.84</v>
      </c>
      <c r="JF19" s="239">
        <v>830.62</v>
      </c>
      <c r="JG19" s="54">
        <v>4.3600000000000003</v>
      </c>
      <c r="JH19" s="52">
        <v>1384.21</v>
      </c>
      <c r="JI19" s="239">
        <v>1285.1600000000001</v>
      </c>
      <c r="JJ19" s="54">
        <v>7.71</v>
      </c>
      <c r="JK19" s="1041"/>
      <c r="JL19" s="1041"/>
      <c r="JM19" s="1041" t="s">
        <v>62</v>
      </c>
      <c r="JN19" s="387">
        <v>33539</v>
      </c>
      <c r="JO19" s="387">
        <v>33539</v>
      </c>
      <c r="JP19" s="387">
        <v>33539</v>
      </c>
      <c r="JQ19" s="271">
        <v>33539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587957</v>
      </c>
      <c r="JZ19" s="179">
        <v>20757</v>
      </c>
      <c r="KA19" s="179">
        <v>33923</v>
      </c>
      <c r="KB19" s="1270">
        <v>251335</v>
      </c>
      <c r="KC19" s="179">
        <v>0</v>
      </c>
      <c r="KD19" s="179">
        <v>0</v>
      </c>
      <c r="KE19" s="179">
        <v>0</v>
      </c>
      <c r="KF19" s="179">
        <v>0</v>
      </c>
      <c r="KG19" s="1271">
        <v>893972</v>
      </c>
      <c r="KH19" s="1265">
        <v>1509829</v>
      </c>
      <c r="KI19" s="1266">
        <v>2403801</v>
      </c>
      <c r="KJ19" s="1041"/>
      <c r="KK19" s="1041"/>
      <c r="KL19" s="1260" t="s">
        <v>58</v>
      </c>
      <c r="KM19" s="1269">
        <v>357397</v>
      </c>
      <c r="KN19" s="179">
        <v>36100</v>
      </c>
      <c r="KO19" s="179">
        <v>63241</v>
      </c>
      <c r="KP19" s="1270">
        <v>21193</v>
      </c>
      <c r="KQ19" s="179">
        <v>0</v>
      </c>
      <c r="KR19" s="179">
        <v>0</v>
      </c>
      <c r="KS19" s="179">
        <v>0</v>
      </c>
      <c r="KT19" s="179">
        <v>0</v>
      </c>
      <c r="KU19" s="1271">
        <v>477931</v>
      </c>
      <c r="KV19" s="1265">
        <v>63326</v>
      </c>
      <c r="KW19" s="1266">
        <v>541257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544"/>
      <c r="LO19" s="1436"/>
      <c r="LQ19" s="48" t="s">
        <v>28</v>
      </c>
      <c r="LR19" s="498">
        <v>6214.3000000000011</v>
      </c>
      <c r="LS19" s="109">
        <v>6188.31</v>
      </c>
      <c r="LT19" s="200">
        <v>0.42</v>
      </c>
      <c r="LU19" s="245"/>
      <c r="LV19" s="245"/>
      <c r="LW19" s="1201" t="s">
        <v>88</v>
      </c>
      <c r="LX19" s="383">
        <v>63462</v>
      </c>
      <c r="LY19" s="1199">
        <v>63454</v>
      </c>
      <c r="LZ19" s="1200">
        <v>0.01</v>
      </c>
      <c r="MA19" s="597"/>
      <c r="MB19" s="51" t="s">
        <v>44</v>
      </c>
      <c r="MC19" s="52">
        <v>1278.77</v>
      </c>
      <c r="MD19" s="432">
        <v>1257.81</v>
      </c>
      <c r="ME19" s="54">
        <v>1.67</v>
      </c>
      <c r="MF19" s="52">
        <v>989.49</v>
      </c>
      <c r="MG19" s="432">
        <v>973.35</v>
      </c>
      <c r="MH19" s="54">
        <v>1.66</v>
      </c>
      <c r="MI19" s="52">
        <v>1274.92</v>
      </c>
      <c r="MJ19" s="432">
        <v>1254.07</v>
      </c>
      <c r="MK19" s="54">
        <v>1.66</v>
      </c>
      <c r="ML19" s="422"/>
      <c r="MM19" s="422"/>
      <c r="MN19" s="422" t="s">
        <v>62</v>
      </c>
      <c r="MO19" s="728">
        <v>33539</v>
      </c>
      <c r="MP19" s="728">
        <v>33539</v>
      </c>
      <c r="MQ19" s="728">
        <v>33539</v>
      </c>
      <c r="MR19" s="728">
        <v>33539</v>
      </c>
      <c r="MS19" s="728">
        <v>33539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1390224</v>
      </c>
      <c r="NB19" s="179">
        <v>118039</v>
      </c>
      <c r="NC19" s="179">
        <v>201810</v>
      </c>
      <c r="ND19" s="1270">
        <v>3704477</v>
      </c>
      <c r="NE19" s="179"/>
      <c r="NF19" s="179"/>
      <c r="NG19" s="179"/>
      <c r="NH19" s="179"/>
      <c r="NI19" s="1271">
        <v>5414550</v>
      </c>
      <c r="NJ19" s="1265">
        <v>4759491</v>
      </c>
      <c r="NK19" s="1266">
        <v>10174041</v>
      </c>
      <c r="NL19" s="1267"/>
      <c r="NM19" s="1267"/>
      <c r="NN19" s="1268" t="s">
        <v>58</v>
      </c>
      <c r="NO19" s="1269">
        <v>869029</v>
      </c>
      <c r="NP19" s="179">
        <v>97902</v>
      </c>
      <c r="NQ19" s="179">
        <v>127793</v>
      </c>
      <c r="NR19" s="1270">
        <v>64525</v>
      </c>
      <c r="NS19" s="179"/>
      <c r="NT19" s="179"/>
      <c r="NU19" s="179"/>
      <c r="NV19" s="179"/>
      <c r="NW19" s="1271">
        <v>1159249</v>
      </c>
      <c r="NX19" s="1265">
        <v>343198</v>
      </c>
      <c r="NY19" s="1266">
        <v>1502447</v>
      </c>
    </row>
    <row r="20" spans="1:390" ht="23.25" customHeight="1" x14ac:dyDescent="0.2">
      <c r="A20" s="110" t="s">
        <v>89</v>
      </c>
      <c r="B20" s="102">
        <v>4757.1400000000003</v>
      </c>
      <c r="C20" s="103">
        <v>4815.01</v>
      </c>
      <c r="D20" s="16">
        <v>-1.2</v>
      </c>
      <c r="E20" s="809"/>
      <c r="F20" s="809"/>
      <c r="G20" s="34" t="s">
        <v>90</v>
      </c>
      <c r="H20" s="35">
        <v>7125</v>
      </c>
      <c r="I20" s="36">
        <v>6039</v>
      </c>
      <c r="J20" s="1026">
        <v>7325</v>
      </c>
      <c r="K20" s="35">
        <v>20489</v>
      </c>
      <c r="L20" s="38">
        <v>20753</v>
      </c>
      <c r="M20" s="39">
        <v>-1.27</v>
      </c>
      <c r="N20" s="1041"/>
      <c r="O20" s="51" t="s">
        <v>50</v>
      </c>
      <c r="P20" s="52">
        <v>1130.23</v>
      </c>
      <c r="Q20" s="53">
        <v>1179.3800000000001</v>
      </c>
      <c r="R20" s="55">
        <v>-4.17</v>
      </c>
      <c r="S20" s="52">
        <v>1114.72</v>
      </c>
      <c r="T20" s="53">
        <v>1094.6400000000001</v>
      </c>
      <c r="U20" s="55">
        <v>1.83</v>
      </c>
      <c r="V20" s="52">
        <v>1130.0899999999999</v>
      </c>
      <c r="W20" s="53">
        <v>1178.6300000000001</v>
      </c>
      <c r="X20" s="55">
        <v>-4.12</v>
      </c>
      <c r="Y20" s="1041"/>
      <c r="Z20" s="1041"/>
      <c r="AA20" s="1041" t="s">
        <v>67</v>
      </c>
      <c r="AB20" s="56">
        <v>17595</v>
      </c>
      <c r="AC20" s="56">
        <v>17595</v>
      </c>
      <c r="AD20" s="56">
        <v>17595</v>
      </c>
      <c r="AE20" s="56">
        <v>17595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644492</v>
      </c>
      <c r="AN20" s="179">
        <v>52240</v>
      </c>
      <c r="AO20" s="179">
        <v>58993</v>
      </c>
      <c r="AP20" s="1270">
        <v>1791144</v>
      </c>
      <c r="AQ20" s="1270"/>
      <c r="AR20" s="1270"/>
      <c r="AS20" s="1270"/>
      <c r="AT20" s="1270"/>
      <c r="AU20" s="1271">
        <v>2546869</v>
      </c>
      <c r="AV20" s="1265">
        <v>2185978</v>
      </c>
      <c r="AW20" s="1266">
        <v>4732847</v>
      </c>
      <c r="AX20" s="225"/>
      <c r="AY20" s="1041"/>
      <c r="AZ20" s="1260" t="s">
        <v>64</v>
      </c>
      <c r="BA20" s="1269">
        <v>68663</v>
      </c>
      <c r="BB20" s="179">
        <v>22552</v>
      </c>
      <c r="BC20" s="179">
        <v>14584</v>
      </c>
      <c r="BD20" s="1270">
        <v>21160</v>
      </c>
      <c r="BE20" s="179">
        <v>0</v>
      </c>
      <c r="BF20" s="179">
        <v>0</v>
      </c>
      <c r="BG20" s="179">
        <v>0</v>
      </c>
      <c r="BH20" s="179">
        <v>0</v>
      </c>
      <c r="BI20" s="1271">
        <v>126959</v>
      </c>
      <c r="BJ20" s="1265">
        <v>152351</v>
      </c>
      <c r="BK20" s="1266">
        <v>279310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5351.36</v>
      </c>
      <c r="CG20" s="103">
        <v>5424.27</v>
      </c>
      <c r="CH20" s="16">
        <v>-1.34</v>
      </c>
      <c r="CI20" s="812"/>
      <c r="CJ20" s="812"/>
      <c r="CK20" s="34" t="s">
        <v>90</v>
      </c>
      <c r="CL20" s="35">
        <v>7145</v>
      </c>
      <c r="CM20" s="36">
        <v>6526</v>
      </c>
      <c r="CN20" s="37">
        <v>3452</v>
      </c>
      <c r="CO20" s="35">
        <v>17123</v>
      </c>
      <c r="CP20" s="38">
        <v>17452</v>
      </c>
      <c r="CQ20" s="39">
        <v>-1.89</v>
      </c>
      <c r="CR20" s="811"/>
      <c r="CS20" s="51" t="s">
        <v>50</v>
      </c>
      <c r="CT20" s="52">
        <v>1210.5999999999999</v>
      </c>
      <c r="CU20" s="239">
        <v>1283.73</v>
      </c>
      <c r="CV20" s="54">
        <v>-5.7</v>
      </c>
      <c r="CW20" s="52">
        <v>1121.8900000000001</v>
      </c>
      <c r="CX20" s="239">
        <v>1180.57</v>
      </c>
      <c r="CY20" s="54">
        <v>-4.97</v>
      </c>
      <c r="CZ20" s="52">
        <v>1209.1199999999999</v>
      </c>
      <c r="DA20" s="239">
        <v>1282.04</v>
      </c>
      <c r="DB20" s="54">
        <v>-5.69</v>
      </c>
      <c r="DC20" s="1041"/>
      <c r="DD20" s="1041"/>
      <c r="DE20" s="1041" t="s">
        <v>67</v>
      </c>
      <c r="DF20" s="80">
        <v>17595</v>
      </c>
      <c r="DG20" s="80">
        <v>17595</v>
      </c>
      <c r="DH20" s="80">
        <v>17595</v>
      </c>
      <c r="DI20" s="10">
        <v>17595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950140</v>
      </c>
      <c r="DR20" s="179">
        <v>56338</v>
      </c>
      <c r="DS20" s="179">
        <v>194814</v>
      </c>
      <c r="DT20" s="1270">
        <v>1845182</v>
      </c>
      <c r="DU20" s="179">
        <v>0</v>
      </c>
      <c r="DV20" s="179">
        <v>0</v>
      </c>
      <c r="DW20" s="179">
        <v>0</v>
      </c>
      <c r="DX20" s="179">
        <v>0</v>
      </c>
      <c r="DY20" s="1271">
        <v>3046474</v>
      </c>
      <c r="DZ20" s="1265">
        <v>2512122</v>
      </c>
      <c r="EA20" s="1266">
        <v>5558596</v>
      </c>
      <c r="EB20" s="1041"/>
      <c r="EC20" s="1041"/>
      <c r="ED20" s="1260" t="s">
        <v>64</v>
      </c>
      <c r="EE20" s="1269">
        <v>426462</v>
      </c>
      <c r="EF20" s="179">
        <v>58803</v>
      </c>
      <c r="EG20" s="179">
        <v>46073</v>
      </c>
      <c r="EH20" s="1270">
        <v>74176</v>
      </c>
      <c r="EI20" s="179">
        <v>0</v>
      </c>
      <c r="EJ20" s="179">
        <v>0</v>
      </c>
      <c r="EK20" s="179">
        <v>0</v>
      </c>
      <c r="EL20" s="179">
        <v>0</v>
      </c>
      <c r="EM20" s="1271">
        <v>605514</v>
      </c>
      <c r="EN20" s="1265">
        <v>196550</v>
      </c>
      <c r="EO20" s="1266">
        <v>802064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H20" s="354"/>
      <c r="FI20" s="110" t="s">
        <v>89</v>
      </c>
      <c r="FJ20" s="102">
        <v>5695.86</v>
      </c>
      <c r="FK20" s="103">
        <v>5497.1699999999992</v>
      </c>
      <c r="FL20" s="16">
        <v>3.61</v>
      </c>
      <c r="FM20" s="245"/>
      <c r="FN20" s="245"/>
      <c r="FO20" s="34" t="s">
        <v>90</v>
      </c>
      <c r="FP20" s="383">
        <v>9374</v>
      </c>
      <c r="FQ20" s="384">
        <v>8461</v>
      </c>
      <c r="FR20" s="385">
        <v>6473</v>
      </c>
      <c r="FS20" s="35">
        <v>24308</v>
      </c>
      <c r="FT20" s="38">
        <v>18779</v>
      </c>
      <c r="FU20" s="39">
        <v>29.44</v>
      </c>
      <c r="FV20" s="545"/>
      <c r="FW20" s="51" t="s">
        <v>50</v>
      </c>
      <c r="FX20" s="52">
        <v>1365.95</v>
      </c>
      <c r="FY20" s="239">
        <v>1297.8399999999999</v>
      </c>
      <c r="FZ20" s="54">
        <v>5.25</v>
      </c>
      <c r="GA20" s="52">
        <v>973.7</v>
      </c>
      <c r="GB20" s="239">
        <v>942.76</v>
      </c>
      <c r="GC20" s="54">
        <v>3.28</v>
      </c>
      <c r="GD20" s="52">
        <v>1359.78</v>
      </c>
      <c r="GE20" s="239">
        <v>1292.3900000000001</v>
      </c>
      <c r="GF20" s="54">
        <v>5.21</v>
      </c>
      <c r="GG20" s="1041"/>
      <c r="GH20" s="1041"/>
      <c r="GI20" s="1041" t="s">
        <v>67</v>
      </c>
      <c r="GJ20" s="387">
        <v>17595</v>
      </c>
      <c r="GK20" s="387">
        <v>17595</v>
      </c>
      <c r="GL20" s="387">
        <v>17595</v>
      </c>
      <c r="GM20" s="271">
        <v>17595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690910</v>
      </c>
      <c r="GV20" s="179">
        <v>109533</v>
      </c>
      <c r="GW20" s="179">
        <v>119148</v>
      </c>
      <c r="GX20" s="1270">
        <v>2480137</v>
      </c>
      <c r="GY20" s="179">
        <v>0</v>
      </c>
      <c r="GZ20" s="179">
        <v>0</v>
      </c>
      <c r="HA20" s="179">
        <v>0</v>
      </c>
      <c r="HB20" s="179">
        <v>0</v>
      </c>
      <c r="HC20" s="1271">
        <v>3399728</v>
      </c>
      <c r="HD20" s="1265">
        <v>2189085</v>
      </c>
      <c r="HE20" s="1266">
        <v>5588813</v>
      </c>
      <c r="HF20" s="1041"/>
      <c r="HG20" s="1041"/>
      <c r="HH20" s="1260" t="s">
        <v>64</v>
      </c>
      <c r="HI20" s="1269">
        <v>803699</v>
      </c>
      <c r="HJ20" s="179">
        <v>53432</v>
      </c>
      <c r="HK20" s="179">
        <v>63812</v>
      </c>
      <c r="HL20" s="1270">
        <v>24589</v>
      </c>
      <c r="HM20" s="179">
        <v>0</v>
      </c>
      <c r="HN20" s="179">
        <v>0</v>
      </c>
      <c r="HO20" s="179">
        <v>0</v>
      </c>
      <c r="HP20" s="179">
        <v>0</v>
      </c>
      <c r="HQ20" s="1271">
        <v>945532</v>
      </c>
      <c r="HR20" s="1265">
        <v>272124</v>
      </c>
      <c r="HS20" s="1266">
        <v>1217656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5953.5899999999992</v>
      </c>
      <c r="IO20" s="103">
        <v>5705.1200000000008</v>
      </c>
      <c r="IP20" s="16">
        <v>4.3600000000000003</v>
      </c>
      <c r="IQ20" s="245"/>
      <c r="IR20" s="245"/>
      <c r="IS20" s="34" t="s">
        <v>90</v>
      </c>
      <c r="IT20" s="383">
        <v>4258</v>
      </c>
      <c r="IU20" s="384">
        <v>5976</v>
      </c>
      <c r="IV20" s="385">
        <v>5421</v>
      </c>
      <c r="IW20" s="35">
        <v>15655</v>
      </c>
      <c r="IX20" s="38">
        <v>15059</v>
      </c>
      <c r="IY20" s="39">
        <v>3.96</v>
      </c>
      <c r="IZ20" s="1041"/>
      <c r="JA20" s="51" t="s">
        <v>50</v>
      </c>
      <c r="JB20" s="52">
        <v>1937.88</v>
      </c>
      <c r="JC20" s="239">
        <v>1954.13</v>
      </c>
      <c r="JD20" s="54">
        <v>-0.83</v>
      </c>
      <c r="JE20" s="52">
        <v>851</v>
      </c>
      <c r="JF20" s="239">
        <v>867.48</v>
      </c>
      <c r="JG20" s="54">
        <v>-1.9</v>
      </c>
      <c r="JH20" s="52">
        <v>1924.54</v>
      </c>
      <c r="JI20" s="239">
        <v>1940.44</v>
      </c>
      <c r="JJ20" s="54">
        <v>-0.82</v>
      </c>
      <c r="JK20" s="1041"/>
      <c r="JL20" s="1041"/>
      <c r="JM20" s="1041" t="s">
        <v>67</v>
      </c>
      <c r="JN20" s="387">
        <v>17595</v>
      </c>
      <c r="JO20" s="387">
        <v>17595</v>
      </c>
      <c r="JP20" s="387">
        <v>17595</v>
      </c>
      <c r="JQ20" s="271">
        <v>17595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1097261</v>
      </c>
      <c r="JZ20" s="179">
        <v>53975</v>
      </c>
      <c r="KA20" s="179">
        <v>68952</v>
      </c>
      <c r="KB20" s="1270">
        <v>1245812</v>
      </c>
      <c r="KC20" s="179">
        <v>0</v>
      </c>
      <c r="KD20" s="179">
        <v>0</v>
      </c>
      <c r="KE20" s="179">
        <v>0</v>
      </c>
      <c r="KF20" s="179">
        <v>0</v>
      </c>
      <c r="KG20" s="1271">
        <v>2466000</v>
      </c>
      <c r="KH20" s="1265">
        <v>3147109</v>
      </c>
      <c r="KI20" s="1266">
        <v>5613109</v>
      </c>
      <c r="KJ20" s="1041"/>
      <c r="KK20" s="1041"/>
      <c r="KL20" s="1260" t="s">
        <v>64</v>
      </c>
      <c r="KM20" s="1269">
        <v>696663</v>
      </c>
      <c r="KN20" s="179">
        <v>62469</v>
      </c>
      <c r="KO20" s="179">
        <v>142944</v>
      </c>
      <c r="KP20" s="1270">
        <v>74511</v>
      </c>
      <c r="KQ20" s="179">
        <v>0</v>
      </c>
      <c r="KR20" s="179">
        <v>0</v>
      </c>
      <c r="KS20" s="179">
        <v>0</v>
      </c>
      <c r="KT20" s="179">
        <v>0</v>
      </c>
      <c r="KU20" s="1271">
        <v>976587</v>
      </c>
      <c r="KV20" s="1265">
        <v>214068</v>
      </c>
      <c r="KW20" s="1266">
        <v>1190655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544"/>
      <c r="LO20" s="1436"/>
      <c r="LQ20" s="110" t="s">
        <v>89</v>
      </c>
      <c r="LR20" s="400">
        <v>5449.8499999999995</v>
      </c>
      <c r="LS20" s="103">
        <v>5362.0299999999988</v>
      </c>
      <c r="LT20" s="275">
        <v>1.64</v>
      </c>
      <c r="LU20" s="245"/>
      <c r="LV20" s="245"/>
      <c r="LW20" s="1201" t="s">
        <v>90</v>
      </c>
      <c r="LX20" s="383">
        <v>77575</v>
      </c>
      <c r="LY20" s="1199">
        <v>72043</v>
      </c>
      <c r="LZ20" s="1200">
        <v>7.68</v>
      </c>
      <c r="MA20" s="597"/>
      <c r="MB20" s="51" t="s">
        <v>50</v>
      </c>
      <c r="MC20" s="52">
        <v>1423.52</v>
      </c>
      <c r="MD20" s="432">
        <v>1433.6</v>
      </c>
      <c r="ME20" s="54">
        <v>-0.7</v>
      </c>
      <c r="MF20" s="52">
        <v>1009.89</v>
      </c>
      <c r="MG20" s="432">
        <v>1019.23</v>
      </c>
      <c r="MH20" s="54">
        <v>-0.92</v>
      </c>
      <c r="MI20" s="52">
        <v>1418.02</v>
      </c>
      <c r="MJ20" s="432">
        <v>1428.14</v>
      </c>
      <c r="MK20" s="54">
        <v>-0.71</v>
      </c>
      <c r="ML20" s="422"/>
      <c r="MM20" s="422"/>
      <c r="MN20" s="422" t="s">
        <v>67</v>
      </c>
      <c r="MO20" s="728">
        <v>17595</v>
      </c>
      <c r="MP20" s="728">
        <v>17595</v>
      </c>
      <c r="MQ20" s="728">
        <v>17595</v>
      </c>
      <c r="MR20" s="728">
        <v>17595</v>
      </c>
      <c r="MS20" s="728">
        <v>17595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3382803</v>
      </c>
      <c r="NB20" s="179">
        <v>272086</v>
      </c>
      <c r="NC20" s="179">
        <v>441907</v>
      </c>
      <c r="ND20" s="1270">
        <v>7362275</v>
      </c>
      <c r="NE20" s="179"/>
      <c r="NF20" s="179"/>
      <c r="NG20" s="179"/>
      <c r="NH20" s="179"/>
      <c r="NI20" s="1271">
        <v>11459071</v>
      </c>
      <c r="NJ20" s="1265">
        <v>10034294</v>
      </c>
      <c r="NK20" s="1266">
        <v>21493365</v>
      </c>
      <c r="NL20" s="1267"/>
      <c r="NM20" s="1267"/>
      <c r="NN20" s="1268" t="s">
        <v>64</v>
      </c>
      <c r="NO20" s="1269">
        <v>1995487</v>
      </c>
      <c r="NP20" s="179">
        <v>197256</v>
      </c>
      <c r="NQ20" s="179">
        <v>267413</v>
      </c>
      <c r="NR20" s="1270">
        <v>194436</v>
      </c>
      <c r="NS20" s="179"/>
      <c r="NT20" s="179"/>
      <c r="NU20" s="179"/>
      <c r="NV20" s="179"/>
      <c r="NW20" s="1271">
        <v>2654592</v>
      </c>
      <c r="NX20" s="1265">
        <v>835093</v>
      </c>
      <c r="NY20" s="1266">
        <v>3489685</v>
      </c>
    </row>
    <row r="21" spans="1:390" ht="23.25" customHeight="1" thickBot="1" x14ac:dyDescent="0.25">
      <c r="A21" s="30" t="s">
        <v>48</v>
      </c>
      <c r="B21" s="106">
        <v>3971.3299999999995</v>
      </c>
      <c r="C21" s="107">
        <v>3862.1199999999994</v>
      </c>
      <c r="D21" s="33">
        <v>2.83</v>
      </c>
      <c r="E21" s="809"/>
      <c r="F21" s="809"/>
      <c r="G21" s="34" t="s">
        <v>91</v>
      </c>
      <c r="H21" s="35">
        <v>9857</v>
      </c>
      <c r="I21" s="36">
        <v>9271</v>
      </c>
      <c r="J21" s="1026">
        <v>8936</v>
      </c>
      <c r="K21" s="35">
        <v>28064</v>
      </c>
      <c r="L21" s="38">
        <v>26705</v>
      </c>
      <c r="M21" s="39">
        <v>5.09</v>
      </c>
      <c r="N21" s="1041"/>
      <c r="O21" s="51" t="s">
        <v>55</v>
      </c>
      <c r="P21" s="52">
        <v>872.63</v>
      </c>
      <c r="Q21" s="53">
        <v>873.83</v>
      </c>
      <c r="R21" s="55">
        <v>-0.14000000000000001</v>
      </c>
      <c r="S21" s="52">
        <v>781.18</v>
      </c>
      <c r="T21" s="53">
        <v>831.62</v>
      </c>
      <c r="U21" s="55">
        <v>-6.07</v>
      </c>
      <c r="V21" s="52">
        <v>871.8</v>
      </c>
      <c r="W21" s="53">
        <v>873.46</v>
      </c>
      <c r="X21" s="55">
        <v>-0.19</v>
      </c>
      <c r="Y21" s="1041"/>
      <c r="Z21" s="1041"/>
      <c r="AA21" s="1041" t="s">
        <v>72</v>
      </c>
      <c r="AB21" s="56">
        <v>15963</v>
      </c>
      <c r="AC21" s="56">
        <v>15963</v>
      </c>
      <c r="AD21" s="56">
        <v>15963</v>
      </c>
      <c r="AE21" s="56">
        <v>15963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848</v>
      </c>
      <c r="AP21" s="1270">
        <v>0</v>
      </c>
      <c r="AQ21" s="1270"/>
      <c r="AR21" s="1270"/>
      <c r="AS21" s="1270"/>
      <c r="AT21" s="1270"/>
      <c r="AU21" s="1271">
        <v>848</v>
      </c>
      <c r="AV21" s="1265">
        <v>11024</v>
      </c>
      <c r="AW21" s="1266">
        <v>11872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5630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5630</v>
      </c>
      <c r="BJ21" s="1265">
        <v>7319</v>
      </c>
      <c r="BK21" s="1266">
        <v>12949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4284.6000000000004</v>
      </c>
      <c r="CG21" s="107">
        <v>4176.33</v>
      </c>
      <c r="CH21" s="33">
        <v>2.59</v>
      </c>
      <c r="CI21" s="812"/>
      <c r="CJ21" s="812"/>
      <c r="CK21" s="34" t="s">
        <v>91</v>
      </c>
      <c r="CL21" s="35">
        <v>6523</v>
      </c>
      <c r="CM21" s="36">
        <v>4210</v>
      </c>
      <c r="CN21" s="37">
        <v>3652</v>
      </c>
      <c r="CO21" s="35">
        <v>14385</v>
      </c>
      <c r="CP21" s="38">
        <v>14833</v>
      </c>
      <c r="CQ21" s="39">
        <v>-3.02</v>
      </c>
      <c r="CR21" s="811"/>
      <c r="CS21" s="51" t="s">
        <v>55</v>
      </c>
      <c r="CT21" s="52">
        <v>805.62</v>
      </c>
      <c r="CU21" s="239">
        <v>832.11</v>
      </c>
      <c r="CV21" s="54">
        <v>-3.18</v>
      </c>
      <c r="CW21" s="52">
        <v>591.15</v>
      </c>
      <c r="CX21" s="239">
        <v>595.04999999999995</v>
      </c>
      <c r="CY21" s="54">
        <v>-0.66</v>
      </c>
      <c r="CZ21" s="52">
        <v>802.05</v>
      </c>
      <c r="DA21" s="239">
        <v>828.21</v>
      </c>
      <c r="DB21" s="54">
        <v>-3.16</v>
      </c>
      <c r="DC21" s="1041"/>
      <c r="DD21" s="1041"/>
      <c r="DE21" s="1041" t="s">
        <v>72</v>
      </c>
      <c r="DF21" s="80">
        <v>15963</v>
      </c>
      <c r="DG21" s="80">
        <v>15963</v>
      </c>
      <c r="DH21" s="80">
        <v>15963</v>
      </c>
      <c r="DI21" s="10">
        <v>15963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15332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15332</v>
      </c>
      <c r="DZ21" s="1265">
        <v>13799</v>
      </c>
      <c r="EA21" s="1266">
        <v>29131</v>
      </c>
      <c r="EB21" s="1041"/>
      <c r="EC21" s="1041"/>
      <c r="ED21" s="1260" t="s">
        <v>69</v>
      </c>
      <c r="EE21" s="1273">
        <v>3871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3871</v>
      </c>
      <c r="EN21" s="1265">
        <v>10065</v>
      </c>
      <c r="EO21" s="1266">
        <v>13936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H21" s="354"/>
      <c r="FI21" s="30" t="s">
        <v>48</v>
      </c>
      <c r="FJ21" s="106">
        <v>4856.4199999999992</v>
      </c>
      <c r="FK21" s="107">
        <v>4642.7600000000011</v>
      </c>
      <c r="FL21" s="33">
        <v>4.5999999999999996</v>
      </c>
      <c r="FM21" s="245"/>
      <c r="FN21" s="245"/>
      <c r="FO21" s="34" t="s">
        <v>91</v>
      </c>
      <c r="FP21" s="383">
        <v>11613</v>
      </c>
      <c r="FQ21" s="384">
        <v>5417</v>
      </c>
      <c r="FR21" s="385">
        <v>6805</v>
      </c>
      <c r="FS21" s="35">
        <v>23835</v>
      </c>
      <c r="FT21" s="38">
        <v>27016</v>
      </c>
      <c r="FU21" s="39">
        <v>-11.77</v>
      </c>
      <c r="FV21" s="545"/>
      <c r="FW21" s="51" t="s">
        <v>55</v>
      </c>
      <c r="FX21" s="52">
        <v>1026.0899999999999</v>
      </c>
      <c r="FY21" s="239">
        <v>985.14</v>
      </c>
      <c r="FZ21" s="54">
        <v>4.16</v>
      </c>
      <c r="GA21" s="52">
        <v>603.91</v>
      </c>
      <c r="GB21" s="239">
        <v>576.66</v>
      </c>
      <c r="GC21" s="54">
        <v>4.7300000000000004</v>
      </c>
      <c r="GD21" s="52">
        <v>1019.46</v>
      </c>
      <c r="GE21" s="239">
        <v>978.87</v>
      </c>
      <c r="GF21" s="54">
        <v>4.1500000000000004</v>
      </c>
      <c r="GG21" s="1041"/>
      <c r="GH21" s="1041"/>
      <c r="GI21" s="1041" t="s">
        <v>72</v>
      </c>
      <c r="GJ21" s="387">
        <v>15963</v>
      </c>
      <c r="GK21" s="387">
        <v>15963</v>
      </c>
      <c r="GL21" s="387">
        <v>15963</v>
      </c>
      <c r="GM21" s="271">
        <v>15963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8500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8500</v>
      </c>
      <c r="HD21" s="1265">
        <v>6205</v>
      </c>
      <c r="HE21" s="1266">
        <v>14705</v>
      </c>
      <c r="HF21" s="1041"/>
      <c r="HG21" s="1041"/>
      <c r="HH21" s="1260" t="s">
        <v>69</v>
      </c>
      <c r="HI21" s="1273">
        <v>1601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1601</v>
      </c>
      <c r="HR21" s="1265">
        <v>14889</v>
      </c>
      <c r="HS21" s="1266">
        <v>16490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4117.45</v>
      </c>
      <c r="IO21" s="107">
        <v>4007.9600000000005</v>
      </c>
      <c r="IP21" s="33">
        <v>2.73</v>
      </c>
      <c r="IQ21" s="245"/>
      <c r="IR21" s="245"/>
      <c r="IS21" s="34" t="s">
        <v>91</v>
      </c>
      <c r="IT21" s="383">
        <v>7056</v>
      </c>
      <c r="IU21" s="384">
        <v>5456</v>
      </c>
      <c r="IV21" s="385">
        <v>7451</v>
      </c>
      <c r="IW21" s="35">
        <v>19963</v>
      </c>
      <c r="IX21" s="38">
        <v>19616</v>
      </c>
      <c r="IY21" s="39">
        <v>1.77</v>
      </c>
      <c r="IZ21" s="1041"/>
      <c r="JA21" s="51" t="s">
        <v>55</v>
      </c>
      <c r="JB21" s="52">
        <v>847.51</v>
      </c>
      <c r="JC21" s="239">
        <v>811.55</v>
      </c>
      <c r="JD21" s="54">
        <v>4.43</v>
      </c>
      <c r="JE21" s="52">
        <v>739.74</v>
      </c>
      <c r="JF21" s="239">
        <v>666.02</v>
      </c>
      <c r="JG21" s="54">
        <v>11.07</v>
      </c>
      <c r="JH21" s="52">
        <v>846.19</v>
      </c>
      <c r="JI21" s="239">
        <v>809.72</v>
      </c>
      <c r="JJ21" s="54">
        <v>4.5</v>
      </c>
      <c r="JK21" s="1041"/>
      <c r="JL21" s="1041"/>
      <c r="JM21" s="1041" t="s">
        <v>72</v>
      </c>
      <c r="JN21" s="387">
        <v>15963</v>
      </c>
      <c r="JO21" s="387">
        <v>15963</v>
      </c>
      <c r="JP21" s="387">
        <v>15963</v>
      </c>
      <c r="JQ21" s="271">
        <v>15963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5423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5423</v>
      </c>
      <c r="KH21" s="1265">
        <v>25488</v>
      </c>
      <c r="KI21" s="1266">
        <v>30911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3395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3395</v>
      </c>
      <c r="KV21" s="1265">
        <v>0</v>
      </c>
      <c r="KW21" s="1266">
        <v>3395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544"/>
      <c r="LO21" s="1436"/>
      <c r="LQ21" s="30" t="s">
        <v>48</v>
      </c>
      <c r="LR21" s="83">
        <v>4350.42</v>
      </c>
      <c r="LS21" s="107">
        <v>4219.4800000000005</v>
      </c>
      <c r="LT21" s="186">
        <v>3.1</v>
      </c>
      <c r="LU21" s="245"/>
      <c r="LV21" s="245"/>
      <c r="LW21" s="1201" t="s">
        <v>91</v>
      </c>
      <c r="LX21" s="383">
        <v>86247</v>
      </c>
      <c r="LY21" s="1199">
        <v>88170</v>
      </c>
      <c r="LZ21" s="1200">
        <v>-2.1800000000000002</v>
      </c>
      <c r="MA21" s="597"/>
      <c r="MB21" s="51" t="s">
        <v>55</v>
      </c>
      <c r="MC21" s="52">
        <v>889.15</v>
      </c>
      <c r="MD21" s="432">
        <v>874.65</v>
      </c>
      <c r="ME21" s="54">
        <v>1.66</v>
      </c>
      <c r="MF21" s="52">
        <v>664.62</v>
      </c>
      <c r="MG21" s="432">
        <v>649.45000000000005</v>
      </c>
      <c r="MH21" s="54">
        <v>2.34</v>
      </c>
      <c r="MI21" s="52">
        <v>886.16</v>
      </c>
      <c r="MJ21" s="432">
        <v>871.69</v>
      </c>
      <c r="MK21" s="54">
        <v>1.66</v>
      </c>
      <c r="ML21" s="422"/>
      <c r="MM21" s="422"/>
      <c r="MN21" s="422" t="s">
        <v>72</v>
      </c>
      <c r="MO21" s="728">
        <v>15963</v>
      </c>
      <c r="MP21" s="728">
        <v>15963</v>
      </c>
      <c r="MQ21" s="728">
        <v>15963</v>
      </c>
      <c r="MR21" s="728">
        <v>15963</v>
      </c>
      <c r="MS21" s="728">
        <v>15963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30103</v>
      </c>
      <c r="ND21" s="1270">
        <v>0</v>
      </c>
      <c r="NE21" s="179"/>
      <c r="NF21" s="179"/>
      <c r="NG21" s="179"/>
      <c r="NH21" s="179"/>
      <c r="NI21" s="1271">
        <v>30103</v>
      </c>
      <c r="NJ21" s="1265">
        <v>56516</v>
      </c>
      <c r="NK21" s="1266">
        <v>86619</v>
      </c>
      <c r="NL21" s="1267"/>
      <c r="NM21" s="1267"/>
      <c r="NN21" s="1268" t="s">
        <v>69</v>
      </c>
      <c r="NO21" s="1273">
        <v>5472</v>
      </c>
      <c r="NP21" s="1274">
        <v>0</v>
      </c>
      <c r="NQ21" s="1274">
        <v>9025</v>
      </c>
      <c r="NR21" s="1270">
        <v>0</v>
      </c>
      <c r="NS21" s="179"/>
      <c r="NT21" s="179"/>
      <c r="NU21" s="179"/>
      <c r="NV21" s="179"/>
      <c r="NW21" s="1271">
        <v>14497</v>
      </c>
      <c r="NX21" s="1265">
        <v>32273</v>
      </c>
      <c r="NY21" s="1266">
        <v>46770</v>
      </c>
    </row>
    <row r="22" spans="1:390" ht="23.25" customHeight="1" thickTop="1" thickBot="1" x14ac:dyDescent="0.25">
      <c r="A22" s="48" t="s">
        <v>28</v>
      </c>
      <c r="B22" s="108">
        <v>5249.4599999999991</v>
      </c>
      <c r="C22" s="109">
        <v>5408.2500000000009</v>
      </c>
      <c r="D22" s="61">
        <v>-2.94</v>
      </c>
      <c r="E22" s="809"/>
      <c r="F22" s="809"/>
      <c r="G22" s="17" t="s">
        <v>92</v>
      </c>
      <c r="H22" s="35">
        <v>8121</v>
      </c>
      <c r="I22" s="36">
        <v>8631</v>
      </c>
      <c r="J22" s="1026">
        <v>7351</v>
      </c>
      <c r="K22" s="35">
        <v>24103</v>
      </c>
      <c r="L22" s="38">
        <v>27204</v>
      </c>
      <c r="M22" s="39">
        <v>-11.4</v>
      </c>
      <c r="N22" s="1041"/>
      <c r="O22" s="51" t="s">
        <v>61</v>
      </c>
      <c r="P22" s="52">
        <v>321.82</v>
      </c>
      <c r="Q22" s="53">
        <v>342.42</v>
      </c>
      <c r="R22" s="55">
        <v>-6.02</v>
      </c>
      <c r="S22" s="52">
        <v>295.63</v>
      </c>
      <c r="T22" s="53">
        <v>287.60000000000002</v>
      </c>
      <c r="U22" s="55">
        <v>2.79</v>
      </c>
      <c r="V22" s="52">
        <v>321.58</v>
      </c>
      <c r="W22" s="53">
        <v>341.94</v>
      </c>
      <c r="X22" s="55">
        <v>-5.95</v>
      </c>
      <c r="Y22" s="1041"/>
      <c r="Z22" s="1041"/>
      <c r="AA22" s="1041" t="s">
        <v>76</v>
      </c>
      <c r="AB22" s="56">
        <v>3352</v>
      </c>
      <c r="AC22" s="56">
        <v>3352</v>
      </c>
      <c r="AD22" s="56">
        <v>3352</v>
      </c>
      <c r="AE22" s="56">
        <v>3352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1946517</v>
      </c>
      <c r="AN22" s="1276">
        <v>82383</v>
      </c>
      <c r="AO22" s="1276">
        <v>163099</v>
      </c>
      <c r="AP22" s="1277">
        <v>2628068</v>
      </c>
      <c r="AQ22" s="1277"/>
      <c r="AR22" s="1277"/>
      <c r="AS22" s="1277"/>
      <c r="AT22" s="1277"/>
      <c r="AU22" s="1279">
        <v>4820067</v>
      </c>
      <c r="AV22" s="1280">
        <v>3495113</v>
      </c>
      <c r="AW22" s="1280">
        <v>8315180</v>
      </c>
      <c r="AX22" s="1419"/>
      <c r="AY22" s="41"/>
      <c r="AZ22" s="1275" t="s">
        <v>41</v>
      </c>
      <c r="BA22" s="1193">
        <v>3106945</v>
      </c>
      <c r="BB22" s="1276">
        <v>259505</v>
      </c>
      <c r="BC22" s="1276">
        <v>536177</v>
      </c>
      <c r="BD22" s="1277">
        <v>165433</v>
      </c>
      <c r="BE22" s="1278">
        <v>0</v>
      </c>
      <c r="BF22" s="1278">
        <v>0</v>
      </c>
      <c r="BG22" s="1278">
        <v>0</v>
      </c>
      <c r="BH22" s="1278">
        <v>0</v>
      </c>
      <c r="BI22" s="1279">
        <v>4068060</v>
      </c>
      <c r="BJ22" s="1280">
        <v>219603</v>
      </c>
      <c r="BK22" s="1280">
        <v>4287663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6198.12</v>
      </c>
      <c r="CG22" s="109">
        <v>6460.41</v>
      </c>
      <c r="CH22" s="61">
        <v>-4.0599999999999996</v>
      </c>
      <c r="CI22" s="812"/>
      <c r="CJ22" s="812"/>
      <c r="CK22" s="17" t="s">
        <v>92</v>
      </c>
      <c r="CL22" s="35">
        <v>5205</v>
      </c>
      <c r="CM22" s="36">
        <v>3021</v>
      </c>
      <c r="CN22" s="37">
        <v>2956</v>
      </c>
      <c r="CO22" s="35">
        <v>11182</v>
      </c>
      <c r="CP22" s="38">
        <v>13336</v>
      </c>
      <c r="CQ22" s="39">
        <v>-16.149999999999999</v>
      </c>
      <c r="CR22" s="811"/>
      <c r="CS22" s="51" t="s">
        <v>61</v>
      </c>
      <c r="CT22" s="52">
        <v>473.83</v>
      </c>
      <c r="CU22" s="239">
        <v>518.67999999999995</v>
      </c>
      <c r="CV22" s="54">
        <v>-8.65</v>
      </c>
      <c r="CW22" s="52">
        <v>290.58</v>
      </c>
      <c r="CX22" s="239">
        <v>304.11</v>
      </c>
      <c r="CY22" s="54">
        <v>-4.45</v>
      </c>
      <c r="CZ22" s="52">
        <v>470.78</v>
      </c>
      <c r="DA22" s="239">
        <v>515.14</v>
      </c>
      <c r="DB22" s="54">
        <v>-8.61</v>
      </c>
      <c r="DC22" s="1041"/>
      <c r="DD22" s="1041"/>
      <c r="DE22" s="1041" t="s">
        <v>76</v>
      </c>
      <c r="DF22" s="80">
        <v>3352</v>
      </c>
      <c r="DG22" s="80">
        <v>3352</v>
      </c>
      <c r="DH22" s="80">
        <v>3352</v>
      </c>
      <c r="DI22" s="10">
        <v>3352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2170260</v>
      </c>
      <c r="DR22" s="1276">
        <v>125197</v>
      </c>
      <c r="DS22" s="1276">
        <v>536086</v>
      </c>
      <c r="DT22" s="1277">
        <v>3010947</v>
      </c>
      <c r="DU22" s="1278">
        <v>0</v>
      </c>
      <c r="DV22" s="1278">
        <v>0</v>
      </c>
      <c r="DW22" s="1278">
        <v>0</v>
      </c>
      <c r="DX22" s="1278">
        <v>0</v>
      </c>
      <c r="DY22" s="1279">
        <v>5842490</v>
      </c>
      <c r="DZ22" s="1280">
        <v>3375568</v>
      </c>
      <c r="EA22" s="1280">
        <v>9218058</v>
      </c>
      <c r="EB22" s="1041"/>
      <c r="EC22" s="1041"/>
      <c r="ED22" s="1275" t="s">
        <v>41</v>
      </c>
      <c r="EE22" s="1193">
        <v>3518662</v>
      </c>
      <c r="EF22" s="1276">
        <v>201381</v>
      </c>
      <c r="EG22" s="1276">
        <v>76852</v>
      </c>
      <c r="EH22" s="1277">
        <v>120385</v>
      </c>
      <c r="EI22" s="1278">
        <v>0</v>
      </c>
      <c r="EJ22" s="1278">
        <v>0</v>
      </c>
      <c r="EK22" s="1278">
        <v>0</v>
      </c>
      <c r="EL22" s="1278">
        <v>0</v>
      </c>
      <c r="EM22" s="1279">
        <v>3917280</v>
      </c>
      <c r="EN22" s="1280">
        <v>370484</v>
      </c>
      <c r="EO22" s="1280">
        <v>4287764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H22" s="354"/>
      <c r="FI22" s="48" t="s">
        <v>28</v>
      </c>
      <c r="FJ22" s="108">
        <v>6457.48</v>
      </c>
      <c r="FK22" s="109">
        <v>6321.39</v>
      </c>
      <c r="FL22" s="61">
        <v>2.15</v>
      </c>
      <c r="FM22" s="245"/>
      <c r="FN22" s="245"/>
      <c r="FO22" s="17" t="s">
        <v>92</v>
      </c>
      <c r="FP22" s="383">
        <v>2906</v>
      </c>
      <c r="FQ22" s="384">
        <v>3584</v>
      </c>
      <c r="FR22" s="385">
        <v>3542</v>
      </c>
      <c r="FS22" s="35">
        <v>10032</v>
      </c>
      <c r="FT22" s="38">
        <v>10602</v>
      </c>
      <c r="FU22" s="39">
        <v>-5.38</v>
      </c>
      <c r="FV22" s="545"/>
      <c r="FW22" s="51" t="s">
        <v>61</v>
      </c>
      <c r="FX22" s="52">
        <v>462.41</v>
      </c>
      <c r="FY22" s="239">
        <v>455.09</v>
      </c>
      <c r="FZ22" s="54">
        <v>1.61</v>
      </c>
      <c r="GA22" s="52">
        <v>266.14999999999998</v>
      </c>
      <c r="GB22" s="239">
        <v>276.33999999999997</v>
      </c>
      <c r="GC22" s="54">
        <v>-3.69</v>
      </c>
      <c r="GD22" s="52">
        <v>459.33</v>
      </c>
      <c r="GE22" s="239">
        <v>452.35</v>
      </c>
      <c r="GF22" s="54">
        <v>1.54</v>
      </c>
      <c r="GG22" s="1041"/>
      <c r="GH22" s="1041"/>
      <c r="GI22" s="1041" t="s">
        <v>76</v>
      </c>
      <c r="GJ22" s="387">
        <v>3352</v>
      </c>
      <c r="GK22" s="387">
        <v>3352</v>
      </c>
      <c r="GL22" s="387">
        <v>3352</v>
      </c>
      <c r="GM22" s="271">
        <v>3352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2010796</v>
      </c>
      <c r="GV22" s="1276">
        <v>160019</v>
      </c>
      <c r="GW22" s="1276">
        <v>300350</v>
      </c>
      <c r="GX22" s="1277">
        <v>4558110</v>
      </c>
      <c r="GY22" s="1278">
        <v>0</v>
      </c>
      <c r="GZ22" s="1278">
        <v>0</v>
      </c>
      <c r="HA22" s="1278">
        <v>0</v>
      </c>
      <c r="HB22" s="1278">
        <v>0</v>
      </c>
      <c r="HC22" s="1279">
        <v>7029275</v>
      </c>
      <c r="HD22" s="1280">
        <v>3956701</v>
      </c>
      <c r="HE22" s="1280">
        <v>10985976</v>
      </c>
      <c r="HF22" s="1041"/>
      <c r="HG22" s="1041"/>
      <c r="HH22" s="1275" t="s">
        <v>41</v>
      </c>
      <c r="HI22" s="1193">
        <v>4002485</v>
      </c>
      <c r="HJ22" s="1276">
        <v>179484</v>
      </c>
      <c r="HK22" s="1276">
        <v>340332</v>
      </c>
      <c r="HL22" s="1277">
        <v>143717</v>
      </c>
      <c r="HM22" s="1278">
        <v>0</v>
      </c>
      <c r="HN22" s="1278">
        <v>0</v>
      </c>
      <c r="HO22" s="1278">
        <v>0</v>
      </c>
      <c r="HP22" s="1278">
        <v>0</v>
      </c>
      <c r="HQ22" s="1279">
        <v>4666018</v>
      </c>
      <c r="HR22" s="1280">
        <v>406682</v>
      </c>
      <c r="HS22" s="1280">
        <v>5072700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7067.44</v>
      </c>
      <c r="IO22" s="109">
        <v>6777.4500000000007</v>
      </c>
      <c r="IP22" s="61">
        <v>4.28</v>
      </c>
      <c r="IQ22" s="245"/>
      <c r="IR22" s="245"/>
      <c r="IS22" s="17" t="s">
        <v>92</v>
      </c>
      <c r="IT22" s="383">
        <v>3745</v>
      </c>
      <c r="IU22" s="384">
        <v>3784</v>
      </c>
      <c r="IV22" s="385">
        <v>12358</v>
      </c>
      <c r="IW22" s="35">
        <v>19887</v>
      </c>
      <c r="IX22" s="38">
        <v>18527</v>
      </c>
      <c r="IY22" s="39">
        <v>7.34</v>
      </c>
      <c r="IZ22" s="1041"/>
      <c r="JA22" s="51" t="s">
        <v>61</v>
      </c>
      <c r="JB22" s="52">
        <v>400.44</v>
      </c>
      <c r="JC22" s="239">
        <v>346.84</v>
      </c>
      <c r="JD22" s="54">
        <v>15.45</v>
      </c>
      <c r="JE22" s="52">
        <v>278.24</v>
      </c>
      <c r="JF22" s="239">
        <v>287.85000000000002</v>
      </c>
      <c r="JG22" s="54">
        <v>-3.34</v>
      </c>
      <c r="JH22" s="52">
        <v>398.94</v>
      </c>
      <c r="JI22" s="239">
        <v>346.1</v>
      </c>
      <c r="JJ22" s="54">
        <v>15.27</v>
      </c>
      <c r="JK22" s="1041"/>
      <c r="JL22" s="1041"/>
      <c r="JM22" s="1041" t="s">
        <v>76</v>
      </c>
      <c r="JN22" s="387">
        <v>3352</v>
      </c>
      <c r="JO22" s="387">
        <v>3352</v>
      </c>
      <c r="JP22" s="387">
        <v>3352</v>
      </c>
      <c r="JQ22" s="271">
        <v>3352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3527036</v>
      </c>
      <c r="JZ22" s="1276">
        <v>95700</v>
      </c>
      <c r="KA22" s="1276">
        <v>216901</v>
      </c>
      <c r="KB22" s="1277">
        <v>1743793</v>
      </c>
      <c r="KC22" s="1278">
        <v>0</v>
      </c>
      <c r="KD22" s="1278">
        <v>0</v>
      </c>
      <c r="KE22" s="1278">
        <v>0</v>
      </c>
      <c r="KF22" s="1278">
        <v>0</v>
      </c>
      <c r="KG22" s="1279">
        <v>5583430</v>
      </c>
      <c r="KH22" s="1280">
        <v>4936084</v>
      </c>
      <c r="KI22" s="1280">
        <v>10519514</v>
      </c>
      <c r="KJ22" s="1041"/>
      <c r="KK22" s="1041"/>
      <c r="KL22" s="1275" t="s">
        <v>41</v>
      </c>
      <c r="KM22" s="1193">
        <v>2483647</v>
      </c>
      <c r="KN22" s="1276">
        <v>209275</v>
      </c>
      <c r="KO22" s="1276">
        <v>465009</v>
      </c>
      <c r="KP22" s="1277">
        <v>276676</v>
      </c>
      <c r="KQ22" s="1278">
        <v>0</v>
      </c>
      <c r="KR22" s="1278">
        <v>0</v>
      </c>
      <c r="KS22" s="1278">
        <v>0</v>
      </c>
      <c r="KT22" s="1278">
        <v>0</v>
      </c>
      <c r="KU22" s="1279">
        <v>3434607</v>
      </c>
      <c r="KV22" s="1280">
        <v>301155</v>
      </c>
      <c r="KW22" s="1280">
        <v>3735762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544"/>
      <c r="LO22" s="1436"/>
      <c r="LQ22" s="48" t="s">
        <v>28</v>
      </c>
      <c r="LR22" s="498">
        <v>6252.34</v>
      </c>
      <c r="LS22" s="109">
        <v>6225.8499999999995</v>
      </c>
      <c r="LT22" s="200">
        <v>0.43</v>
      </c>
      <c r="LU22" s="245"/>
      <c r="LV22" s="245"/>
      <c r="LW22" s="1198" t="s">
        <v>92</v>
      </c>
      <c r="LX22" s="383">
        <v>65204</v>
      </c>
      <c r="LY22" s="1199">
        <v>69669</v>
      </c>
      <c r="LZ22" s="1200">
        <v>-6.41</v>
      </c>
      <c r="MA22" s="597"/>
      <c r="MB22" s="51" t="s">
        <v>61</v>
      </c>
      <c r="MC22" s="52">
        <v>412.39</v>
      </c>
      <c r="MD22" s="432">
        <v>411.21</v>
      </c>
      <c r="ME22" s="54">
        <v>0.28999999999999998</v>
      </c>
      <c r="MF22" s="52">
        <v>281.16000000000003</v>
      </c>
      <c r="MG22" s="432">
        <v>289.19</v>
      </c>
      <c r="MH22" s="54">
        <v>-2.78</v>
      </c>
      <c r="MI22" s="52">
        <v>410.64</v>
      </c>
      <c r="MJ22" s="432">
        <v>409.61</v>
      </c>
      <c r="MK22" s="54">
        <v>0.25</v>
      </c>
      <c r="ML22" s="422"/>
      <c r="MM22" s="422"/>
      <c r="MN22" s="422" t="s">
        <v>76</v>
      </c>
      <c r="MO22" s="728">
        <v>3352</v>
      </c>
      <c r="MP22" s="728">
        <v>3352</v>
      </c>
      <c r="MQ22" s="728">
        <v>3352</v>
      </c>
      <c r="MR22" s="728">
        <v>3352</v>
      </c>
      <c r="MS22" s="728">
        <v>3352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9654609</v>
      </c>
      <c r="NB22" s="1276">
        <v>463299</v>
      </c>
      <c r="NC22" s="1276">
        <v>1216436</v>
      </c>
      <c r="ND22" s="1277">
        <v>11940918</v>
      </c>
      <c r="NE22" s="1278"/>
      <c r="NF22" s="1278"/>
      <c r="NG22" s="1278"/>
      <c r="NH22" s="1278"/>
      <c r="NI22" s="1279">
        <v>23275262</v>
      </c>
      <c r="NJ22" s="1280">
        <v>15763466</v>
      </c>
      <c r="NK22" s="1280">
        <v>39038728</v>
      </c>
      <c r="NL22" s="1267"/>
      <c r="NM22" s="1267"/>
      <c r="NN22" s="1281" t="s">
        <v>41</v>
      </c>
      <c r="NO22" s="1193">
        <v>13111739</v>
      </c>
      <c r="NP22" s="1276">
        <v>849645</v>
      </c>
      <c r="NQ22" s="1276">
        <v>1418370</v>
      </c>
      <c r="NR22" s="1277">
        <v>706211</v>
      </c>
      <c r="NS22" s="1278"/>
      <c r="NT22" s="1278"/>
      <c r="NU22" s="1278"/>
      <c r="NV22" s="1278"/>
      <c r="NW22" s="1279">
        <v>16085965</v>
      </c>
      <c r="NX22" s="1280">
        <v>1297924</v>
      </c>
      <c r="NY22" s="1280">
        <v>17383889</v>
      </c>
    </row>
    <row r="23" spans="1:390" ht="23.25" customHeight="1" thickTop="1" x14ac:dyDescent="0.2">
      <c r="A23" s="64" t="s">
        <v>93</v>
      </c>
      <c r="B23" s="102">
        <v>2885.27</v>
      </c>
      <c r="C23" s="103">
        <v>2832.87</v>
      </c>
      <c r="D23" s="16">
        <v>1.85</v>
      </c>
      <c r="E23" s="809"/>
      <c r="F23" s="809"/>
      <c r="G23" s="17" t="s">
        <v>94</v>
      </c>
      <c r="H23" s="35">
        <v>51273</v>
      </c>
      <c r="I23" s="36">
        <v>55967</v>
      </c>
      <c r="J23" s="1026">
        <v>63745</v>
      </c>
      <c r="K23" s="35">
        <v>170985</v>
      </c>
      <c r="L23" s="38">
        <v>168521</v>
      </c>
      <c r="M23" s="39">
        <v>1.46</v>
      </c>
      <c r="N23" s="1041"/>
      <c r="O23" s="51" t="s">
        <v>66</v>
      </c>
      <c r="P23" s="52">
        <v>473.41</v>
      </c>
      <c r="Q23" s="111">
        <v>477.85</v>
      </c>
      <c r="R23" s="55">
        <v>-0.93</v>
      </c>
      <c r="S23" s="52">
        <v>422.67</v>
      </c>
      <c r="T23" s="53">
        <v>411.8</v>
      </c>
      <c r="U23" s="55">
        <v>2.64</v>
      </c>
      <c r="V23" s="52">
        <v>472.95</v>
      </c>
      <c r="W23" s="53">
        <v>477.27</v>
      </c>
      <c r="X23" s="55">
        <v>-0.91</v>
      </c>
      <c r="Y23" s="1041"/>
      <c r="Z23" s="41" t="s">
        <v>46</v>
      </c>
      <c r="AA23" s="41"/>
      <c r="AB23" s="112">
        <v>93.37</v>
      </c>
      <c r="AC23" s="112">
        <v>89.19</v>
      </c>
      <c r="AD23" s="112">
        <v>84.4</v>
      </c>
      <c r="AE23" s="112">
        <v>88.99</v>
      </c>
      <c r="AF23" s="551"/>
      <c r="AG23" s="551"/>
      <c r="AH23" s="551"/>
      <c r="AI23" s="551"/>
      <c r="AJ23" s="1041"/>
      <c r="AK23" s="1041"/>
      <c r="AL23" s="78"/>
      <c r="AM23" s="79"/>
      <c r="AN23" s="79"/>
      <c r="AO23" s="79"/>
      <c r="AP23" s="79"/>
      <c r="AQ23" s="79"/>
      <c r="AR23" s="79"/>
      <c r="AS23" s="79"/>
      <c r="AT23" s="79"/>
      <c r="AU23" s="79"/>
      <c r="AV23" s="80"/>
      <c r="AW23" s="79"/>
      <c r="AX23" s="1042"/>
      <c r="AY23" s="1041"/>
      <c r="AZ23" s="78"/>
      <c r="BA23" s="79"/>
      <c r="BB23" s="79"/>
      <c r="BC23" s="79"/>
      <c r="BD23" s="79"/>
      <c r="BE23" s="79"/>
      <c r="BF23" s="79"/>
      <c r="BG23" s="79"/>
      <c r="BH23" s="79"/>
      <c r="BI23" s="79"/>
      <c r="BJ23" s="113"/>
      <c r="BK23" s="79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2646</v>
      </c>
      <c r="CG23" s="103">
        <v>2622.78</v>
      </c>
      <c r="CH23" s="16">
        <v>0.89</v>
      </c>
      <c r="CI23" s="812"/>
      <c r="CJ23" s="812"/>
      <c r="CK23" s="17" t="s">
        <v>94</v>
      </c>
      <c r="CL23" s="35">
        <v>40215</v>
      </c>
      <c r="CM23" s="36">
        <v>32015</v>
      </c>
      <c r="CN23" s="37">
        <v>25632</v>
      </c>
      <c r="CO23" s="35">
        <v>97862</v>
      </c>
      <c r="CP23" s="38">
        <v>99081</v>
      </c>
      <c r="CQ23" s="39">
        <v>-1.23</v>
      </c>
      <c r="CR23" s="811"/>
      <c r="CS23" s="51" t="s">
        <v>66</v>
      </c>
      <c r="CT23" s="52">
        <v>660.69</v>
      </c>
      <c r="CU23" s="239">
        <v>712.86</v>
      </c>
      <c r="CV23" s="54">
        <v>-7.32</v>
      </c>
      <c r="CW23" s="52">
        <v>345.13</v>
      </c>
      <c r="CX23" s="239">
        <v>329.01</v>
      </c>
      <c r="CY23" s="54">
        <v>4.9000000000000004</v>
      </c>
      <c r="CZ23" s="52">
        <v>655.44</v>
      </c>
      <c r="DA23" s="239">
        <v>706.54</v>
      </c>
      <c r="DB23" s="54">
        <v>-7.23</v>
      </c>
      <c r="DC23" s="1041"/>
      <c r="DD23" s="41" t="s">
        <v>46</v>
      </c>
      <c r="DE23" s="41"/>
      <c r="DF23" s="246">
        <v>87.91</v>
      </c>
      <c r="DG23" s="246">
        <v>79.44</v>
      </c>
      <c r="DH23" s="246">
        <v>74.14</v>
      </c>
      <c r="DI23" s="246">
        <v>80.5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H23" s="354"/>
      <c r="FI23" s="64" t="s">
        <v>93</v>
      </c>
      <c r="FJ23" s="102">
        <v>2661.8399999999997</v>
      </c>
      <c r="FK23" s="103">
        <v>2565.6</v>
      </c>
      <c r="FL23" s="16">
        <v>3.75</v>
      </c>
      <c r="FM23" s="245"/>
      <c r="FN23" s="245"/>
      <c r="FO23" s="17" t="s">
        <v>94</v>
      </c>
      <c r="FP23" s="383">
        <v>45180</v>
      </c>
      <c r="FQ23" s="384">
        <v>42139</v>
      </c>
      <c r="FR23" s="385">
        <v>29370</v>
      </c>
      <c r="FS23" s="35">
        <v>116689</v>
      </c>
      <c r="FT23" s="38">
        <v>121846</v>
      </c>
      <c r="FU23" s="39">
        <v>-4.2300000000000004</v>
      </c>
      <c r="FV23" s="545"/>
      <c r="FW23" s="51" t="s">
        <v>66</v>
      </c>
      <c r="FX23" s="52">
        <v>614.09</v>
      </c>
      <c r="FY23" s="239">
        <v>598.17999999999995</v>
      </c>
      <c r="FZ23" s="54">
        <v>2.66</v>
      </c>
      <c r="GA23" s="52">
        <v>283.13</v>
      </c>
      <c r="GB23" s="239">
        <v>275.12</v>
      </c>
      <c r="GC23" s="54">
        <v>2.91</v>
      </c>
      <c r="GD23" s="52">
        <v>608.88</v>
      </c>
      <c r="GE23" s="239">
        <v>593.22</v>
      </c>
      <c r="GF23" s="54">
        <v>2.64</v>
      </c>
      <c r="GG23" s="1041"/>
      <c r="GH23" s="41" t="s">
        <v>46</v>
      </c>
      <c r="GI23" s="41"/>
      <c r="GJ23" s="246">
        <v>78.540000000000006</v>
      </c>
      <c r="GK23" s="246">
        <v>79.099999999999994</v>
      </c>
      <c r="GL23" s="246">
        <v>78.319999999999993</v>
      </c>
      <c r="GM23" s="246">
        <v>78.650000000000006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2012.63</v>
      </c>
      <c r="IO23" s="103">
        <v>1971.1100000000001</v>
      </c>
      <c r="IP23" s="16">
        <v>2.11</v>
      </c>
      <c r="IQ23" s="245"/>
      <c r="IR23" s="245"/>
      <c r="IS23" s="17" t="s">
        <v>94</v>
      </c>
      <c r="IT23" s="383">
        <v>35264</v>
      </c>
      <c r="IU23" s="384">
        <v>46852</v>
      </c>
      <c r="IV23" s="385">
        <v>36784</v>
      </c>
      <c r="IW23" s="35">
        <v>118900</v>
      </c>
      <c r="IX23" s="38">
        <v>111479</v>
      </c>
      <c r="IY23" s="39">
        <v>6.66</v>
      </c>
      <c r="IZ23" s="1041"/>
      <c r="JA23" s="51" t="s">
        <v>66</v>
      </c>
      <c r="JB23" s="52">
        <v>454.39</v>
      </c>
      <c r="JC23" s="239">
        <v>448.78</v>
      </c>
      <c r="JD23" s="54">
        <v>1.25</v>
      </c>
      <c r="JE23" s="52">
        <v>321.44</v>
      </c>
      <c r="JF23" s="239">
        <v>305.63</v>
      </c>
      <c r="JG23" s="54">
        <v>5.17</v>
      </c>
      <c r="JH23" s="52">
        <v>452.76</v>
      </c>
      <c r="JI23" s="239">
        <v>446.98</v>
      </c>
      <c r="JJ23" s="54">
        <v>1.29</v>
      </c>
      <c r="JK23" s="1041"/>
      <c r="JL23" s="41" t="s">
        <v>46</v>
      </c>
      <c r="JM23" s="41"/>
      <c r="JN23" s="246">
        <v>75.150000000000006</v>
      </c>
      <c r="JO23" s="246">
        <v>81.069999999999993</v>
      </c>
      <c r="JP23" s="246">
        <v>85.81</v>
      </c>
      <c r="JQ23" s="246">
        <v>80.680000000000007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544"/>
      <c r="LO23" s="1436"/>
      <c r="LQ23" s="64" t="s">
        <v>93</v>
      </c>
      <c r="LR23" s="400">
        <v>2517.5300000000002</v>
      </c>
      <c r="LS23" s="103">
        <v>2471.9700000000003</v>
      </c>
      <c r="LT23" s="275">
        <v>1.84</v>
      </c>
      <c r="LU23" s="245"/>
      <c r="LV23" s="245"/>
      <c r="LW23" s="1198" t="s">
        <v>94</v>
      </c>
      <c r="LX23" s="383">
        <v>504436</v>
      </c>
      <c r="LY23" s="1199">
        <v>500927</v>
      </c>
      <c r="LZ23" s="1200">
        <v>0.7</v>
      </c>
      <c r="MA23" s="597"/>
      <c r="MB23" s="51" t="s">
        <v>66</v>
      </c>
      <c r="MC23" s="52">
        <v>545.78</v>
      </c>
      <c r="MD23" s="432">
        <v>553.12</v>
      </c>
      <c r="ME23" s="54">
        <v>-1.33</v>
      </c>
      <c r="MF23" s="52">
        <v>334.37</v>
      </c>
      <c r="MG23" s="432">
        <v>322.45</v>
      </c>
      <c r="MH23" s="54">
        <v>3.7</v>
      </c>
      <c r="MI23" s="52">
        <v>542.97</v>
      </c>
      <c r="MJ23" s="432">
        <v>550.09</v>
      </c>
      <c r="MK23" s="54">
        <v>-1.29</v>
      </c>
      <c r="ML23" s="422"/>
      <c r="MM23" s="1245" t="s">
        <v>46</v>
      </c>
      <c r="MN23" s="1245"/>
      <c r="MO23" s="729">
        <v>88.99</v>
      </c>
      <c r="MP23" s="729">
        <v>80.5</v>
      </c>
      <c r="MQ23" s="729">
        <v>78.650000000000006</v>
      </c>
      <c r="MR23" s="729">
        <v>80.680000000000007</v>
      </c>
      <c r="MS23" s="729">
        <v>82.2</v>
      </c>
      <c r="MT23" s="594"/>
      <c r="MU23" s="595"/>
      <c r="MV23" s="595"/>
      <c r="MW23" s="601"/>
      <c r="MX23" s="595"/>
      <c r="MY23" s="595"/>
      <c r="MZ23" s="595"/>
      <c r="NA23" s="598"/>
      <c r="NB23" s="598"/>
      <c r="NC23" s="598"/>
      <c r="ND23" s="598"/>
      <c r="NE23" s="598"/>
      <c r="NF23" s="598"/>
      <c r="NG23" s="598"/>
      <c r="NH23" s="598"/>
      <c r="NI23" s="598"/>
      <c r="NJ23" s="598"/>
      <c r="NK23" s="598"/>
      <c r="NL23" s="1267"/>
      <c r="NM23" s="1267"/>
      <c r="NN23" s="1267"/>
      <c r="NO23" s="598"/>
      <c r="NP23" s="598"/>
      <c r="NQ23" s="598"/>
      <c r="NR23" s="598"/>
      <c r="NS23" s="598"/>
      <c r="NT23" s="598"/>
      <c r="NU23" s="598"/>
      <c r="NV23" s="598"/>
      <c r="NW23" s="598"/>
      <c r="NX23" s="598"/>
      <c r="NY23" s="598"/>
    </row>
    <row r="24" spans="1:390" ht="23.25" customHeight="1" thickBot="1" x14ac:dyDescent="0.25">
      <c r="A24" s="30" t="s">
        <v>48</v>
      </c>
      <c r="B24" s="106">
        <v>2823.81</v>
      </c>
      <c r="C24" s="107">
        <v>2765.0200000000004</v>
      </c>
      <c r="D24" s="33">
        <v>2.13</v>
      </c>
      <c r="E24" s="809"/>
      <c r="F24" s="809"/>
      <c r="G24" s="34" t="s">
        <v>95</v>
      </c>
      <c r="H24" s="35">
        <v>69352</v>
      </c>
      <c r="I24" s="36">
        <v>61752</v>
      </c>
      <c r="J24" s="1026">
        <v>54318</v>
      </c>
      <c r="K24" s="35">
        <v>185422</v>
      </c>
      <c r="L24" s="38">
        <v>196536</v>
      </c>
      <c r="M24" s="39">
        <v>-5.65</v>
      </c>
      <c r="N24" s="1041"/>
      <c r="O24" s="70" t="s">
        <v>71</v>
      </c>
      <c r="P24" s="114">
        <v>221.58</v>
      </c>
      <c r="Q24" s="53">
        <v>241.55</v>
      </c>
      <c r="R24" s="55">
        <v>-8.27</v>
      </c>
      <c r="S24" s="52">
        <v>218.27</v>
      </c>
      <c r="T24" s="53">
        <v>228.79</v>
      </c>
      <c r="U24" s="55">
        <v>-4.5999999999999996</v>
      </c>
      <c r="V24" s="52">
        <v>221.55</v>
      </c>
      <c r="W24" s="53">
        <v>241.44</v>
      </c>
      <c r="X24" s="55">
        <v>-8.24</v>
      </c>
      <c r="Y24" s="1041"/>
      <c r="Z24" s="1041"/>
      <c r="AA24" s="1041" t="s">
        <v>31</v>
      </c>
      <c r="AB24" s="115">
        <v>75.28</v>
      </c>
      <c r="AC24" s="115">
        <v>72.97</v>
      </c>
      <c r="AD24" s="115">
        <v>73.25</v>
      </c>
      <c r="AE24" s="115">
        <v>73.83</v>
      </c>
      <c r="AF24" s="213"/>
      <c r="AG24" s="213"/>
      <c r="AH24" s="213"/>
      <c r="AI24" s="213"/>
      <c r="AJ24" s="1041"/>
      <c r="AK24" s="1041"/>
      <c r="AL24" s="90" t="s">
        <v>96</v>
      </c>
      <c r="AM24" s="1023"/>
      <c r="AN24" s="1023"/>
      <c r="AO24" s="1023"/>
      <c r="AP24" s="79"/>
      <c r="AQ24" s="79"/>
      <c r="AR24" s="79"/>
      <c r="AS24" s="79"/>
      <c r="AT24" s="79"/>
      <c r="AU24" s="22"/>
      <c r="AV24" s="10"/>
      <c r="AW24" s="196"/>
      <c r="AX24" s="1042"/>
      <c r="AY24" s="1041"/>
      <c r="AZ24" s="90" t="s">
        <v>97</v>
      </c>
      <c r="BA24" s="1023"/>
      <c r="BB24" s="1023"/>
      <c r="BC24" s="1023"/>
      <c r="BD24" s="79"/>
      <c r="BE24" s="79"/>
      <c r="BF24" s="79"/>
      <c r="BG24" s="79"/>
      <c r="BH24" s="79"/>
      <c r="BI24" s="22"/>
      <c r="BJ24" s="552"/>
      <c r="BK24" s="542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2543.3500000000004</v>
      </c>
      <c r="CG24" s="107">
        <v>2516.85</v>
      </c>
      <c r="CH24" s="33">
        <v>1.05</v>
      </c>
      <c r="CI24" s="812"/>
      <c r="CJ24" s="812"/>
      <c r="CK24" s="34" t="s">
        <v>95</v>
      </c>
      <c r="CL24" s="35">
        <v>69562</v>
      </c>
      <c r="CM24" s="36">
        <v>31523</v>
      </c>
      <c r="CN24" s="37">
        <v>29563</v>
      </c>
      <c r="CO24" s="35">
        <v>130648</v>
      </c>
      <c r="CP24" s="38">
        <v>114227</v>
      </c>
      <c r="CQ24" s="39">
        <v>14.38</v>
      </c>
      <c r="CR24" s="811"/>
      <c r="CS24" s="70" t="s">
        <v>71</v>
      </c>
      <c r="CT24" s="114">
        <v>134.31</v>
      </c>
      <c r="CU24" s="239">
        <v>134.63999999999999</v>
      </c>
      <c r="CV24" s="54">
        <v>-0.25</v>
      </c>
      <c r="CW24" s="52">
        <v>95.52</v>
      </c>
      <c r="CX24" s="239">
        <v>98.17</v>
      </c>
      <c r="CY24" s="54">
        <v>-2.7</v>
      </c>
      <c r="CZ24" s="52">
        <v>133.66999999999999</v>
      </c>
      <c r="DA24" s="239">
        <v>134.04</v>
      </c>
      <c r="DB24" s="54">
        <v>-0.28000000000000003</v>
      </c>
      <c r="DC24" s="1041"/>
      <c r="DD24" s="1041"/>
      <c r="DE24" s="1041" t="s">
        <v>31</v>
      </c>
      <c r="DF24" s="62">
        <v>77.5</v>
      </c>
      <c r="DG24" s="62">
        <v>59.7</v>
      </c>
      <c r="DH24" s="62">
        <v>57.7</v>
      </c>
      <c r="DI24" s="62">
        <v>64.97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H24" s="354"/>
      <c r="FI24" s="30" t="s">
        <v>48</v>
      </c>
      <c r="FJ24" s="106">
        <v>2600.8999999999996</v>
      </c>
      <c r="FK24" s="107">
        <v>2505.42</v>
      </c>
      <c r="FL24" s="33">
        <v>3.81</v>
      </c>
      <c r="FM24" s="245"/>
      <c r="FN24" s="245"/>
      <c r="FO24" s="34" t="s">
        <v>95</v>
      </c>
      <c r="FP24" s="383">
        <v>46204</v>
      </c>
      <c r="FQ24" s="384">
        <v>35768</v>
      </c>
      <c r="FR24" s="385">
        <v>32536</v>
      </c>
      <c r="FS24" s="35">
        <v>114508</v>
      </c>
      <c r="FT24" s="38">
        <v>97606</v>
      </c>
      <c r="FU24" s="39">
        <v>17.32</v>
      </c>
      <c r="FV24" s="545"/>
      <c r="FW24" s="70" t="s">
        <v>71</v>
      </c>
      <c r="FX24" s="114">
        <v>110.12</v>
      </c>
      <c r="FY24" s="239">
        <v>107.95</v>
      </c>
      <c r="FZ24" s="54">
        <v>2.0099999999999998</v>
      </c>
      <c r="GA24" s="52">
        <v>79.989999999999995</v>
      </c>
      <c r="GB24" s="239">
        <v>82.15</v>
      </c>
      <c r="GC24" s="54">
        <v>-2.63</v>
      </c>
      <c r="GD24" s="52">
        <v>109.65</v>
      </c>
      <c r="GE24" s="239">
        <v>107.55</v>
      </c>
      <c r="GF24" s="54">
        <v>1.95</v>
      </c>
      <c r="GG24" s="1041"/>
      <c r="GH24" s="1041"/>
      <c r="GI24" s="1041" t="s">
        <v>31</v>
      </c>
      <c r="GJ24" s="62">
        <v>66.510000000000005</v>
      </c>
      <c r="GK24" s="62">
        <v>60.89</v>
      </c>
      <c r="GL24" s="62">
        <v>59.12</v>
      </c>
      <c r="GM24" s="62">
        <v>62.17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1930.1299999999999</v>
      </c>
      <c r="IO24" s="107">
        <v>1889.77</v>
      </c>
      <c r="IP24" s="33">
        <v>2.14</v>
      </c>
      <c r="IQ24" s="245"/>
      <c r="IR24" s="245"/>
      <c r="IS24" s="34" t="s">
        <v>95</v>
      </c>
      <c r="IT24" s="383">
        <v>38542</v>
      </c>
      <c r="IU24" s="384">
        <v>40235</v>
      </c>
      <c r="IV24" s="385">
        <v>51269</v>
      </c>
      <c r="IW24" s="35">
        <v>130046</v>
      </c>
      <c r="IX24" s="38">
        <v>124090</v>
      </c>
      <c r="IY24" s="39">
        <v>4.8</v>
      </c>
      <c r="IZ24" s="1041"/>
      <c r="JA24" s="70" t="s">
        <v>71</v>
      </c>
      <c r="JB24" s="114">
        <v>132.78</v>
      </c>
      <c r="JC24" s="239">
        <v>126.02</v>
      </c>
      <c r="JD24" s="54">
        <v>5.36</v>
      </c>
      <c r="JE24" s="52">
        <v>102.21</v>
      </c>
      <c r="JF24" s="239">
        <v>110.49</v>
      </c>
      <c r="JG24" s="54">
        <v>-7.49</v>
      </c>
      <c r="JH24" s="52">
        <v>132.41</v>
      </c>
      <c r="JI24" s="239">
        <v>125.82</v>
      </c>
      <c r="JJ24" s="54">
        <v>5.24</v>
      </c>
      <c r="JK24" s="1041"/>
      <c r="JL24" s="1041"/>
      <c r="JM24" s="1041" t="s">
        <v>31</v>
      </c>
      <c r="JN24" s="62">
        <v>55.23</v>
      </c>
      <c r="JO24" s="62">
        <v>57.18</v>
      </c>
      <c r="JP24" s="62">
        <v>63.94</v>
      </c>
      <c r="JQ24" s="62">
        <v>58.78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544"/>
      <c r="LO24" s="1436"/>
      <c r="LQ24" s="30" t="s">
        <v>48</v>
      </c>
      <c r="LR24" s="83">
        <v>2439.61</v>
      </c>
      <c r="LS24" s="107">
        <v>2392.8200000000002</v>
      </c>
      <c r="LT24" s="186">
        <v>1.96</v>
      </c>
      <c r="LU24" s="245"/>
      <c r="LV24" s="245"/>
      <c r="LW24" s="1201" t="s">
        <v>95</v>
      </c>
      <c r="LX24" s="383">
        <v>560624</v>
      </c>
      <c r="LY24" s="1199">
        <v>532459</v>
      </c>
      <c r="LZ24" s="1200">
        <v>5.29</v>
      </c>
      <c r="MA24" s="597"/>
      <c r="MB24" s="70" t="s">
        <v>71</v>
      </c>
      <c r="MC24" s="52">
        <v>150.08000000000001</v>
      </c>
      <c r="MD24" s="432">
        <v>154.11000000000001</v>
      </c>
      <c r="ME24" s="54">
        <v>-2.62</v>
      </c>
      <c r="MF24" s="52">
        <v>113.92</v>
      </c>
      <c r="MG24" s="432">
        <v>119.83</v>
      </c>
      <c r="MH24" s="54">
        <v>-4.93</v>
      </c>
      <c r="MI24" s="52">
        <v>149.6</v>
      </c>
      <c r="MJ24" s="432">
        <v>153.66</v>
      </c>
      <c r="MK24" s="54">
        <v>-2.64</v>
      </c>
      <c r="ML24" s="422"/>
      <c r="MM24" s="422"/>
      <c r="MN24" s="422" t="s">
        <v>31</v>
      </c>
      <c r="MO24" s="729">
        <v>73.83</v>
      </c>
      <c r="MP24" s="729">
        <v>64.97</v>
      </c>
      <c r="MQ24" s="729">
        <v>62.17</v>
      </c>
      <c r="MR24" s="729">
        <v>58.78</v>
      </c>
      <c r="MS24" s="729">
        <v>64.94</v>
      </c>
      <c r="MT24" s="594"/>
      <c r="MU24" s="595"/>
      <c r="MV24" s="595"/>
      <c r="MW24" s="601"/>
      <c r="MX24" s="595"/>
      <c r="MY24" s="595"/>
      <c r="MZ24" s="1232" t="s">
        <v>177</v>
      </c>
      <c r="NA24" s="1294"/>
      <c r="NB24" s="1286"/>
      <c r="NC24" s="1286"/>
      <c r="ND24" s="1282"/>
      <c r="NE24" s="1282"/>
      <c r="NF24" s="1282"/>
      <c r="NG24" s="1282"/>
      <c r="NH24" s="1282"/>
      <c r="NI24" s="1282"/>
      <c r="NJ24" s="1282"/>
      <c r="NK24" s="1284"/>
      <c r="NL24" s="1267"/>
      <c r="NM24" s="1267"/>
      <c r="NN24" s="1287" t="s">
        <v>97</v>
      </c>
      <c r="NO24" s="1294"/>
      <c r="NP24" s="1286"/>
      <c r="NQ24" s="1286"/>
      <c r="NR24" s="1282"/>
      <c r="NS24" s="1282"/>
      <c r="NT24" s="1282"/>
      <c r="NU24" s="1282"/>
      <c r="NV24" s="1282"/>
      <c r="NW24" s="1282"/>
      <c r="NX24" s="1282"/>
      <c r="NY24" s="1284"/>
    </row>
    <row r="25" spans="1:390" ht="23.25" customHeight="1" thickTop="1" thickBot="1" x14ac:dyDescent="0.25">
      <c r="A25" s="66" t="s">
        <v>28</v>
      </c>
      <c r="B25" s="119">
        <v>3865.3500000000004</v>
      </c>
      <c r="C25" s="120">
        <v>3956.75</v>
      </c>
      <c r="D25" s="69">
        <v>-2.31</v>
      </c>
      <c r="E25" s="809"/>
      <c r="F25" s="809"/>
      <c r="G25" s="17" t="s">
        <v>98</v>
      </c>
      <c r="H25" s="35">
        <v>18245</v>
      </c>
      <c r="I25" s="36">
        <v>17858</v>
      </c>
      <c r="J25" s="1026">
        <v>16747</v>
      </c>
      <c r="K25" s="35">
        <v>52850</v>
      </c>
      <c r="L25" s="38">
        <v>53520</v>
      </c>
      <c r="M25" s="39">
        <v>-1.25</v>
      </c>
      <c r="N25" s="1041"/>
      <c r="O25" s="73" t="s">
        <v>75</v>
      </c>
      <c r="P25" s="74">
        <v>5249.4599999999991</v>
      </c>
      <c r="Q25" s="75">
        <v>5408.2500000000009</v>
      </c>
      <c r="R25" s="76">
        <v>-2.94</v>
      </c>
      <c r="S25" s="77">
        <v>3865.3500000000004</v>
      </c>
      <c r="T25" s="75">
        <v>3956.75</v>
      </c>
      <c r="U25" s="76">
        <v>-2.31</v>
      </c>
      <c r="V25" s="77">
        <v>5236.84</v>
      </c>
      <c r="W25" s="75">
        <v>5395.4299999999994</v>
      </c>
      <c r="X25" s="76">
        <v>-2.94</v>
      </c>
      <c r="Y25" s="1041"/>
      <c r="Z25" s="1041"/>
      <c r="AA25" s="1041" t="s">
        <v>45</v>
      </c>
      <c r="AB25" s="115">
        <v>80.260000000000005</v>
      </c>
      <c r="AC25" s="115">
        <v>78.56</v>
      </c>
      <c r="AD25" s="115">
        <v>78.25</v>
      </c>
      <c r="AE25" s="115">
        <v>79.02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494" t="s">
        <v>17</v>
      </c>
      <c r="BB25" s="1495"/>
      <c r="BC25" s="1495"/>
      <c r="BD25" s="1495"/>
      <c r="BE25" s="1495"/>
      <c r="BF25" s="1495"/>
      <c r="BG25" s="1495"/>
      <c r="BH25" s="1495"/>
      <c r="BI25" s="1514"/>
      <c r="BJ25" s="1288" t="s">
        <v>18</v>
      </c>
      <c r="BK25" s="1289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3489.29</v>
      </c>
      <c r="CG25" s="120">
        <v>3534.8999999999996</v>
      </c>
      <c r="CH25" s="69">
        <v>-1.29</v>
      </c>
      <c r="CI25" s="812"/>
      <c r="CJ25" s="812"/>
      <c r="CK25" s="17" t="s">
        <v>98</v>
      </c>
      <c r="CL25" s="35">
        <v>12541</v>
      </c>
      <c r="CM25" s="36">
        <v>8735</v>
      </c>
      <c r="CN25" s="37">
        <v>5822</v>
      </c>
      <c r="CO25" s="35">
        <v>27098</v>
      </c>
      <c r="CP25" s="38">
        <v>24905</v>
      </c>
      <c r="CQ25" s="39">
        <v>8.81</v>
      </c>
      <c r="CR25" s="811"/>
      <c r="CS25" s="73" t="s">
        <v>75</v>
      </c>
      <c r="CT25" s="74">
        <v>6198.12</v>
      </c>
      <c r="CU25" s="244">
        <v>6460.41</v>
      </c>
      <c r="CV25" s="76">
        <v>-4.0599999999999996</v>
      </c>
      <c r="CW25" s="77">
        <v>3489.29</v>
      </c>
      <c r="CX25" s="244">
        <v>3534.8999999999996</v>
      </c>
      <c r="CY25" s="76">
        <v>-1.29</v>
      </c>
      <c r="CZ25" s="77">
        <v>6153.09</v>
      </c>
      <c r="DA25" s="244">
        <v>6412.2300000000005</v>
      </c>
      <c r="DB25" s="76">
        <v>-4.04</v>
      </c>
      <c r="DC25" s="1041"/>
      <c r="DD25" s="1041"/>
      <c r="DE25" s="1041" t="s">
        <v>45</v>
      </c>
      <c r="DF25" s="62">
        <v>76.319999999999993</v>
      </c>
      <c r="DG25" s="62">
        <v>65.430000000000007</v>
      </c>
      <c r="DH25" s="62">
        <v>60.31</v>
      </c>
      <c r="DI25" s="62">
        <v>67.349999999999994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H25" s="354"/>
      <c r="FI25" s="66" t="s">
        <v>28</v>
      </c>
      <c r="FJ25" s="119">
        <v>3219.87</v>
      </c>
      <c r="FK25" s="120">
        <v>3116.15</v>
      </c>
      <c r="FL25" s="69">
        <v>3.33</v>
      </c>
      <c r="FM25" s="245"/>
      <c r="FN25" s="245"/>
      <c r="FO25" s="17" t="s">
        <v>98</v>
      </c>
      <c r="FP25" s="383">
        <v>17158</v>
      </c>
      <c r="FQ25" s="384">
        <v>33827</v>
      </c>
      <c r="FR25" s="385">
        <v>14062</v>
      </c>
      <c r="FS25" s="35">
        <v>65047</v>
      </c>
      <c r="FT25" s="38">
        <v>69366</v>
      </c>
      <c r="FU25" s="39">
        <v>-6.23</v>
      </c>
      <c r="FV25" s="545"/>
      <c r="FW25" s="73" t="s">
        <v>75</v>
      </c>
      <c r="FX25" s="74">
        <v>6457.48</v>
      </c>
      <c r="FY25" s="244">
        <v>6321.39</v>
      </c>
      <c r="FZ25" s="76">
        <v>2.15</v>
      </c>
      <c r="GA25" s="77">
        <v>3219.87</v>
      </c>
      <c r="GB25" s="244">
        <v>3116.15</v>
      </c>
      <c r="GC25" s="76">
        <v>3.33</v>
      </c>
      <c r="GD25" s="77">
        <v>6406.5899999999992</v>
      </c>
      <c r="GE25" s="244">
        <v>6272.2000000000007</v>
      </c>
      <c r="GF25" s="76">
        <v>2.14</v>
      </c>
      <c r="GG25" s="1041"/>
      <c r="GH25" s="1041"/>
      <c r="GI25" s="1041" t="s">
        <v>45</v>
      </c>
      <c r="GJ25" s="62">
        <v>69.8</v>
      </c>
      <c r="GK25" s="62">
        <v>71.28</v>
      </c>
      <c r="GL25" s="62">
        <v>67.540000000000006</v>
      </c>
      <c r="GM25" s="62">
        <v>69.540000000000006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3159.47</v>
      </c>
      <c r="IO25" s="120">
        <v>3068.0899999999997</v>
      </c>
      <c r="IP25" s="69">
        <v>2.98</v>
      </c>
      <c r="IQ25" s="245"/>
      <c r="IR25" s="245"/>
      <c r="IS25" s="17" t="s">
        <v>98</v>
      </c>
      <c r="IT25" s="383">
        <v>7954</v>
      </c>
      <c r="IU25" s="384">
        <v>16542</v>
      </c>
      <c r="IV25" s="385">
        <v>22385</v>
      </c>
      <c r="IW25" s="35">
        <v>46881</v>
      </c>
      <c r="IX25" s="38">
        <v>47582</v>
      </c>
      <c r="IY25" s="39">
        <v>-1.47</v>
      </c>
      <c r="IZ25" s="1041"/>
      <c r="JA25" s="73" t="s">
        <v>75</v>
      </c>
      <c r="JB25" s="74">
        <v>7067.44</v>
      </c>
      <c r="JC25" s="244">
        <v>6777.4500000000007</v>
      </c>
      <c r="JD25" s="76">
        <v>4.28</v>
      </c>
      <c r="JE25" s="77">
        <v>3159.47</v>
      </c>
      <c r="JF25" s="244">
        <v>3068.0899999999997</v>
      </c>
      <c r="JG25" s="76">
        <v>2.98</v>
      </c>
      <c r="JH25" s="77">
        <v>7019.4900000000007</v>
      </c>
      <c r="JI25" s="244">
        <v>6730.7000000000007</v>
      </c>
      <c r="JJ25" s="76">
        <v>4.29</v>
      </c>
      <c r="JK25" s="1041"/>
      <c r="JL25" s="1041"/>
      <c r="JM25" s="1041" t="s">
        <v>45</v>
      </c>
      <c r="JN25" s="62">
        <v>74.14</v>
      </c>
      <c r="JO25" s="62">
        <v>68.569999999999993</v>
      </c>
      <c r="JP25" s="62">
        <v>82.74</v>
      </c>
      <c r="JQ25" s="62">
        <v>75.150000000000006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544"/>
      <c r="LO25" s="1436"/>
      <c r="LQ25" s="66" t="s">
        <v>28</v>
      </c>
      <c r="LR25" s="95">
        <v>3393.45</v>
      </c>
      <c r="LS25" s="120">
        <v>3373.4999999999995</v>
      </c>
      <c r="LT25" s="190">
        <v>0.59</v>
      </c>
      <c r="LU25" s="245"/>
      <c r="LV25" s="245"/>
      <c r="LW25" s="1198" t="s">
        <v>98</v>
      </c>
      <c r="LX25" s="383">
        <v>191876</v>
      </c>
      <c r="LY25" s="1199">
        <v>195373</v>
      </c>
      <c r="LZ25" s="1200">
        <v>-1.79</v>
      </c>
      <c r="MA25" s="597"/>
      <c r="MB25" s="73" t="s">
        <v>75</v>
      </c>
      <c r="MC25" s="74">
        <v>6252.34</v>
      </c>
      <c r="MD25" s="553">
        <v>6225.8499999999995</v>
      </c>
      <c r="ME25" s="76">
        <v>0.43</v>
      </c>
      <c r="MF25" s="74">
        <v>3393.45</v>
      </c>
      <c r="MG25" s="553">
        <v>3373.4999999999995</v>
      </c>
      <c r="MH25" s="76">
        <v>0.59</v>
      </c>
      <c r="MI25" s="74">
        <v>6214.3000000000011</v>
      </c>
      <c r="MJ25" s="553">
        <v>6188.31</v>
      </c>
      <c r="MK25" s="76">
        <v>0.42</v>
      </c>
      <c r="ML25" s="422"/>
      <c r="MM25" s="422"/>
      <c r="MN25" s="422" t="s">
        <v>45</v>
      </c>
      <c r="MO25" s="729">
        <v>79.02</v>
      </c>
      <c r="MP25" s="729">
        <v>67.349999999999994</v>
      </c>
      <c r="MQ25" s="729">
        <v>69.540000000000006</v>
      </c>
      <c r="MR25" s="729">
        <v>75.150000000000006</v>
      </c>
      <c r="MS25" s="729">
        <v>72.77</v>
      </c>
      <c r="MT25" s="594"/>
      <c r="MU25" s="595"/>
      <c r="MV25" s="595"/>
      <c r="MW25" s="601"/>
      <c r="MX25" s="595"/>
      <c r="MY25" s="595"/>
      <c r="MZ25" s="1295" t="s">
        <v>99</v>
      </c>
      <c r="NA25" s="1505" t="s">
        <v>17</v>
      </c>
      <c r="NB25" s="1506"/>
      <c r="NC25" s="1506"/>
      <c r="ND25" s="1506"/>
      <c r="NE25" s="1506"/>
      <c r="NF25" s="1506"/>
      <c r="NG25" s="1506"/>
      <c r="NH25" s="1506"/>
      <c r="NI25" s="1507"/>
      <c r="NJ25" s="1290" t="s">
        <v>18</v>
      </c>
      <c r="NK25" s="1290" t="s">
        <v>27</v>
      </c>
      <c r="NL25" s="1267"/>
      <c r="NM25" s="1267"/>
      <c r="NN25" s="1296" t="s">
        <v>99</v>
      </c>
      <c r="NO25" s="1505" t="s">
        <v>17</v>
      </c>
      <c r="NP25" s="1506"/>
      <c r="NQ25" s="1506"/>
      <c r="NR25" s="1506"/>
      <c r="NS25" s="1506"/>
      <c r="NT25" s="1506"/>
      <c r="NU25" s="1506"/>
      <c r="NV25" s="1506"/>
      <c r="NW25" s="1507"/>
      <c r="NX25" s="1290" t="s">
        <v>18</v>
      </c>
      <c r="NY25" s="1290" t="s">
        <v>27</v>
      </c>
    </row>
    <row r="26" spans="1:390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17572</v>
      </c>
      <c r="I26" s="36">
        <v>17541</v>
      </c>
      <c r="J26" s="1026">
        <v>16272</v>
      </c>
      <c r="K26" s="35">
        <v>51385</v>
      </c>
      <c r="L26" s="38">
        <v>50119</v>
      </c>
      <c r="M26" s="39">
        <v>2.5299999999999998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95.35</v>
      </c>
      <c r="AC26" s="115">
        <v>90.87</v>
      </c>
      <c r="AD26" s="115">
        <v>85.45</v>
      </c>
      <c r="AE26" s="115">
        <v>90.56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11856</v>
      </c>
      <c r="CM26" s="36">
        <v>8256</v>
      </c>
      <c r="CN26" s="37">
        <v>12145</v>
      </c>
      <c r="CO26" s="35">
        <v>32257</v>
      </c>
      <c r="CP26" s="38">
        <v>33443</v>
      </c>
      <c r="CQ26" s="39">
        <v>-3.55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89.4</v>
      </c>
      <c r="DG26" s="62">
        <v>81.58</v>
      </c>
      <c r="DH26" s="62">
        <v>76.099999999999994</v>
      </c>
      <c r="DI26" s="62">
        <v>82.36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35</v>
      </c>
      <c r="DT26" s="1251" t="s">
        <v>36</v>
      </c>
      <c r="DU26" s="1249" t="s">
        <v>37</v>
      </c>
      <c r="DV26" s="1249" t="s">
        <v>38</v>
      </c>
      <c r="DW26" s="1249" t="s">
        <v>39</v>
      </c>
      <c r="DX26" s="1249" t="s">
        <v>40</v>
      </c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35</v>
      </c>
      <c r="EH26" s="1251" t="s">
        <v>36</v>
      </c>
      <c r="EI26" s="1249" t="s">
        <v>37</v>
      </c>
      <c r="EJ26" s="1249" t="s">
        <v>38</v>
      </c>
      <c r="EK26" s="1249" t="s">
        <v>39</v>
      </c>
      <c r="EL26" s="1249" t="s">
        <v>40</v>
      </c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H26" s="354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25699</v>
      </c>
      <c r="FQ26" s="384">
        <v>26739</v>
      </c>
      <c r="FR26" s="385">
        <v>15807</v>
      </c>
      <c r="FS26" s="35">
        <v>68245</v>
      </c>
      <c r="FT26" s="38">
        <v>89765</v>
      </c>
      <c r="FU26" s="39">
        <v>-23.97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79.86</v>
      </c>
      <c r="GK26" s="62">
        <v>80.64</v>
      </c>
      <c r="GL26" s="62">
        <v>80.150000000000006</v>
      </c>
      <c r="GM26" s="62">
        <v>80.22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35</v>
      </c>
      <c r="GX26" s="1251" t="s">
        <v>36</v>
      </c>
      <c r="GY26" s="1249" t="s">
        <v>37</v>
      </c>
      <c r="GZ26" s="1249" t="s">
        <v>38</v>
      </c>
      <c r="HA26" s="1249" t="s">
        <v>39</v>
      </c>
      <c r="HB26" s="1249" t="s">
        <v>40</v>
      </c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35</v>
      </c>
      <c r="HL26" s="1251" t="s">
        <v>36</v>
      </c>
      <c r="HM26" s="1249" t="s">
        <v>37</v>
      </c>
      <c r="HN26" s="1249" t="s">
        <v>38</v>
      </c>
      <c r="HO26" s="1249" t="s">
        <v>39</v>
      </c>
      <c r="HP26" s="1249" t="s">
        <v>40</v>
      </c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16125</v>
      </c>
      <c r="IU26" s="384">
        <v>13468</v>
      </c>
      <c r="IV26" s="385">
        <v>18542</v>
      </c>
      <c r="IW26" s="35">
        <v>48135</v>
      </c>
      <c r="IX26" s="38">
        <v>45479</v>
      </c>
      <c r="IY26" s="39">
        <v>5.84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76.19</v>
      </c>
      <c r="JO26" s="62">
        <v>83.28</v>
      </c>
      <c r="JP26" s="62">
        <v>87.11</v>
      </c>
      <c r="JQ26" s="62">
        <v>82.19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35</v>
      </c>
      <c r="KB26" s="1251" t="s">
        <v>36</v>
      </c>
      <c r="KC26" s="1249" t="s">
        <v>37</v>
      </c>
      <c r="KD26" s="1249" t="s">
        <v>38</v>
      </c>
      <c r="KE26" s="1249" t="s">
        <v>39</v>
      </c>
      <c r="KF26" s="1249" t="s">
        <v>40</v>
      </c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35</v>
      </c>
      <c r="KP26" s="1251" t="s">
        <v>36</v>
      </c>
      <c r="KQ26" s="1249" t="s">
        <v>37</v>
      </c>
      <c r="KR26" s="1249" t="s">
        <v>38</v>
      </c>
      <c r="KS26" s="1249" t="s">
        <v>39</v>
      </c>
      <c r="KT26" s="1249" t="s">
        <v>40</v>
      </c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544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200022</v>
      </c>
      <c r="LY26" s="1199">
        <v>218806</v>
      </c>
      <c r="LZ26" s="1200">
        <v>-8.58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90.56</v>
      </c>
      <c r="MP26" s="729">
        <v>82.36</v>
      </c>
      <c r="MQ26" s="729">
        <v>80.22</v>
      </c>
      <c r="MR26" s="729">
        <v>82.19</v>
      </c>
      <c r="MS26" s="729">
        <v>83.83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90" ht="23.25" customHeight="1" thickTop="1" thickBot="1" x14ac:dyDescent="0.25">
      <c r="A27" s="64" t="s">
        <v>85</v>
      </c>
      <c r="B27" s="102">
        <v>226805.05000000002</v>
      </c>
      <c r="C27" s="103">
        <v>231788.46000000002</v>
      </c>
      <c r="D27" s="16">
        <v>-2.15</v>
      </c>
      <c r="E27" s="812"/>
      <c r="F27" s="812"/>
      <c r="G27" s="17" t="s">
        <v>102</v>
      </c>
      <c r="H27" s="35">
        <v>11523</v>
      </c>
      <c r="I27" s="36">
        <v>11967</v>
      </c>
      <c r="J27" s="1026">
        <v>9853</v>
      </c>
      <c r="K27" s="35">
        <v>33343</v>
      </c>
      <c r="L27" s="38">
        <v>30938</v>
      </c>
      <c r="M27" s="39">
        <v>7.77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97.17</v>
      </c>
      <c r="AC27" s="115">
        <v>94.15</v>
      </c>
      <c r="AD27" s="115">
        <v>88.74</v>
      </c>
      <c r="AE27" s="115">
        <v>93.35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831941</v>
      </c>
      <c r="AN27" s="1262">
        <v>6030</v>
      </c>
      <c r="AO27" s="1262">
        <v>71649</v>
      </c>
      <c r="AP27" s="1263">
        <v>53304</v>
      </c>
      <c r="AQ27" s="1263"/>
      <c r="AR27" s="1263"/>
      <c r="AS27" s="1263"/>
      <c r="AT27" s="1263"/>
      <c r="AU27" s="1264">
        <v>962924</v>
      </c>
      <c r="AV27" s="1265">
        <v>78960</v>
      </c>
      <c r="AW27" s="1266">
        <v>1041884</v>
      </c>
      <c r="AX27" s="225"/>
      <c r="AY27" s="1041"/>
      <c r="AZ27" s="1260" t="s">
        <v>47</v>
      </c>
      <c r="BA27" s="1261">
        <v>5206625</v>
      </c>
      <c r="BB27" s="1262">
        <v>206851</v>
      </c>
      <c r="BC27" s="1262">
        <v>476715</v>
      </c>
      <c r="BD27" s="1263">
        <v>127775</v>
      </c>
      <c r="BE27" s="1262">
        <v>0</v>
      </c>
      <c r="BF27" s="1262">
        <v>0</v>
      </c>
      <c r="BG27" s="1262">
        <v>0</v>
      </c>
      <c r="BH27" s="1262">
        <v>0</v>
      </c>
      <c r="BI27" s="1264">
        <v>6017966</v>
      </c>
      <c r="BJ27" s="1265">
        <v>37577</v>
      </c>
      <c r="BK27" s="1266">
        <v>6055543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244843.93000000002</v>
      </c>
      <c r="CG27" s="103">
        <v>250943.6</v>
      </c>
      <c r="CH27" s="16">
        <v>-2.4300000000000002</v>
      </c>
      <c r="CI27" s="812"/>
      <c r="CJ27" s="812"/>
      <c r="CK27" s="17" t="s">
        <v>102</v>
      </c>
      <c r="CL27" s="35">
        <v>8874</v>
      </c>
      <c r="CM27" s="36">
        <v>4956</v>
      </c>
      <c r="CN27" s="37">
        <v>4526</v>
      </c>
      <c r="CO27" s="35">
        <v>18356</v>
      </c>
      <c r="CP27" s="38">
        <v>15860</v>
      </c>
      <c r="CQ27" s="39">
        <v>15.74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91.88</v>
      </c>
      <c r="DG27" s="62">
        <v>83.93</v>
      </c>
      <c r="DH27" s="62">
        <v>77.97</v>
      </c>
      <c r="DI27" s="62">
        <v>84.59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894147</v>
      </c>
      <c r="DR27" s="1262">
        <v>15650</v>
      </c>
      <c r="DS27" s="1262">
        <v>199424</v>
      </c>
      <c r="DT27" s="1263">
        <v>157509</v>
      </c>
      <c r="DU27" s="1262">
        <v>0</v>
      </c>
      <c r="DV27" s="1262">
        <v>0</v>
      </c>
      <c r="DW27" s="1262">
        <v>0</v>
      </c>
      <c r="DX27" s="1262">
        <v>0</v>
      </c>
      <c r="DY27" s="1264">
        <v>1266730</v>
      </c>
      <c r="DZ27" s="1265">
        <v>140860</v>
      </c>
      <c r="EA27" s="1266">
        <v>1407590</v>
      </c>
      <c r="EB27" s="225"/>
      <c r="EC27" s="1041"/>
      <c r="ED27" s="1260" t="s">
        <v>47</v>
      </c>
      <c r="EE27" s="1299">
        <v>4675839</v>
      </c>
      <c r="EF27" s="1300">
        <v>104718</v>
      </c>
      <c r="EG27" s="1300">
        <v>23044</v>
      </c>
      <c r="EH27" s="1301">
        <v>14224</v>
      </c>
      <c r="EI27" s="1300">
        <v>0</v>
      </c>
      <c r="EJ27" s="1300">
        <v>0</v>
      </c>
      <c r="EK27" s="1300">
        <v>0</v>
      </c>
      <c r="EL27" s="1300">
        <v>0</v>
      </c>
      <c r="EM27" s="1302">
        <v>4817825</v>
      </c>
      <c r="EN27" s="1303">
        <v>21293</v>
      </c>
      <c r="EO27" s="1304">
        <v>4839118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H27" s="354"/>
      <c r="FI27" s="64" t="s">
        <v>85</v>
      </c>
      <c r="FJ27" s="102">
        <v>307690.45999999996</v>
      </c>
      <c r="FK27" s="103">
        <v>290291.49</v>
      </c>
      <c r="FL27" s="16">
        <v>5.99</v>
      </c>
      <c r="FM27" s="123"/>
      <c r="FN27" s="3"/>
      <c r="FO27" s="17" t="s">
        <v>102</v>
      </c>
      <c r="FP27" s="383">
        <v>8529</v>
      </c>
      <c r="FQ27" s="384">
        <v>4068</v>
      </c>
      <c r="FR27" s="385">
        <v>5142</v>
      </c>
      <c r="FS27" s="35">
        <v>17739</v>
      </c>
      <c r="FT27" s="38">
        <v>21646</v>
      </c>
      <c r="FU27" s="39">
        <v>-18.05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85.13</v>
      </c>
      <c r="GK27" s="62">
        <v>84.53</v>
      </c>
      <c r="GL27" s="62">
        <v>84.25</v>
      </c>
      <c r="GM27" s="62">
        <v>84.64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829252</v>
      </c>
      <c r="GV27" s="1262">
        <v>6081</v>
      </c>
      <c r="GW27" s="1262">
        <v>102089</v>
      </c>
      <c r="GX27" s="1263">
        <v>136770</v>
      </c>
      <c r="GY27" s="1262">
        <v>0</v>
      </c>
      <c r="GZ27" s="1262">
        <v>0</v>
      </c>
      <c r="HA27" s="1262">
        <v>0</v>
      </c>
      <c r="HB27" s="1262">
        <v>0</v>
      </c>
      <c r="HC27" s="1264">
        <v>1074192</v>
      </c>
      <c r="HD27" s="1265">
        <v>172837</v>
      </c>
      <c r="HE27" s="1266">
        <v>1247029</v>
      </c>
      <c r="HF27" s="225"/>
      <c r="HG27" s="1041"/>
      <c r="HH27" s="1260" t="s">
        <v>47</v>
      </c>
      <c r="HI27" s="1299">
        <v>3737841</v>
      </c>
      <c r="HJ27" s="1300">
        <v>81899</v>
      </c>
      <c r="HK27" s="1300">
        <v>228759</v>
      </c>
      <c r="HL27" s="1301">
        <v>107353</v>
      </c>
      <c r="HM27" s="1300">
        <v>0</v>
      </c>
      <c r="HN27" s="1300">
        <v>0</v>
      </c>
      <c r="HO27" s="1300">
        <v>0</v>
      </c>
      <c r="HP27" s="1300">
        <v>0</v>
      </c>
      <c r="HQ27" s="1302">
        <v>4155852</v>
      </c>
      <c r="HR27" s="1303">
        <v>25742</v>
      </c>
      <c r="HS27" s="1304">
        <v>4181594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288474.32000000007</v>
      </c>
      <c r="IO27" s="129">
        <v>267485.96000000002</v>
      </c>
      <c r="IP27" s="16">
        <v>7.85</v>
      </c>
      <c r="IQ27" s="614"/>
      <c r="IR27" s="3"/>
      <c r="IS27" s="17" t="s">
        <v>102</v>
      </c>
      <c r="IT27" s="383">
        <v>4578</v>
      </c>
      <c r="IU27" s="384">
        <v>6897</v>
      </c>
      <c r="IV27" s="385">
        <v>7145</v>
      </c>
      <c r="IW27" s="35">
        <v>18620</v>
      </c>
      <c r="IX27" s="38">
        <v>19069</v>
      </c>
      <c r="IY27" s="39">
        <v>-2.35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78.13</v>
      </c>
      <c r="JO27" s="62">
        <v>89.9</v>
      </c>
      <c r="JP27" s="62">
        <v>89.41</v>
      </c>
      <c r="JQ27" s="62">
        <v>85.81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1567415</v>
      </c>
      <c r="JZ27" s="1306">
        <v>13905</v>
      </c>
      <c r="KA27" s="1306">
        <v>97736</v>
      </c>
      <c r="KB27" s="1263">
        <v>128280</v>
      </c>
      <c r="KC27" s="1262">
        <v>0</v>
      </c>
      <c r="KD27" s="1262">
        <v>0</v>
      </c>
      <c r="KE27" s="1262">
        <v>0</v>
      </c>
      <c r="KF27" s="1262">
        <v>0</v>
      </c>
      <c r="KG27" s="1307">
        <v>1807336</v>
      </c>
      <c r="KH27" s="1308">
        <v>134104</v>
      </c>
      <c r="KI27" s="1266">
        <v>1941440</v>
      </c>
      <c r="KJ27" s="225"/>
      <c r="KK27" s="1041"/>
      <c r="KL27" s="1260" t="s">
        <v>47</v>
      </c>
      <c r="KM27" s="1299">
        <v>2415458</v>
      </c>
      <c r="KN27" s="1300">
        <v>97166</v>
      </c>
      <c r="KO27" s="1300">
        <v>250956</v>
      </c>
      <c r="KP27" s="1301">
        <v>164020</v>
      </c>
      <c r="KQ27" s="1300">
        <v>0</v>
      </c>
      <c r="KR27" s="1300">
        <v>0</v>
      </c>
      <c r="KS27" s="1300">
        <v>0</v>
      </c>
      <c r="KT27" s="1300">
        <v>0</v>
      </c>
      <c r="KU27" s="1302">
        <v>2927600</v>
      </c>
      <c r="KV27" s="1303">
        <v>23802</v>
      </c>
      <c r="KW27" s="1304">
        <v>2951402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544"/>
      <c r="LO27" s="1436"/>
      <c r="LQ27" s="64" t="s">
        <v>85</v>
      </c>
      <c r="LR27" s="400">
        <v>1067813.76</v>
      </c>
      <c r="LS27" s="411">
        <v>1040509.51</v>
      </c>
      <c r="LT27" s="275">
        <v>2.62</v>
      </c>
      <c r="LU27" s="614"/>
      <c r="LV27" s="3"/>
      <c r="LW27" s="1198" t="s">
        <v>102</v>
      </c>
      <c r="LX27" s="383">
        <v>88058</v>
      </c>
      <c r="LY27" s="1199">
        <v>87513</v>
      </c>
      <c r="LZ27" s="1200">
        <v>0.62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93.35</v>
      </c>
      <c r="MP27" s="729">
        <v>84.59</v>
      </c>
      <c r="MQ27" s="729">
        <v>84.64</v>
      </c>
      <c r="MR27" s="729">
        <v>85.81</v>
      </c>
      <c r="MS27" s="729">
        <v>87.1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4122755</v>
      </c>
      <c r="NB27" s="1262">
        <v>41666</v>
      </c>
      <c r="NC27" s="1262">
        <v>470898</v>
      </c>
      <c r="ND27" s="1263">
        <v>475863</v>
      </c>
      <c r="NE27" s="1262"/>
      <c r="NF27" s="1262"/>
      <c r="NG27" s="1262"/>
      <c r="NH27" s="1262"/>
      <c r="NI27" s="1264">
        <v>5111182</v>
      </c>
      <c r="NJ27" s="1265">
        <v>526761</v>
      </c>
      <c r="NK27" s="1266">
        <v>5637943</v>
      </c>
      <c r="NL27" s="1267"/>
      <c r="NM27" s="1267"/>
      <c r="NN27" s="1268" t="s">
        <v>47</v>
      </c>
      <c r="NO27" s="1261">
        <v>16035763</v>
      </c>
      <c r="NP27" s="1262">
        <v>490634</v>
      </c>
      <c r="NQ27" s="1262">
        <v>979474</v>
      </c>
      <c r="NR27" s="1263">
        <v>413372</v>
      </c>
      <c r="NS27" s="1262"/>
      <c r="NT27" s="1262"/>
      <c r="NU27" s="1262"/>
      <c r="NV27" s="1262"/>
      <c r="NW27" s="1264">
        <v>17919243</v>
      </c>
      <c r="NX27" s="1265">
        <v>108414</v>
      </c>
      <c r="NY27" s="1266">
        <v>18027657</v>
      </c>
    </row>
    <row r="28" spans="1:390" ht="23.25" customHeight="1" thickTop="1" x14ac:dyDescent="0.2">
      <c r="A28" s="30" t="s">
        <v>48</v>
      </c>
      <c r="B28" s="106">
        <v>80382.640000000014</v>
      </c>
      <c r="C28" s="107">
        <v>78971.360000000001</v>
      </c>
      <c r="D28" s="33">
        <v>1.79</v>
      </c>
      <c r="E28" s="812"/>
      <c r="F28" s="812"/>
      <c r="G28" s="17" t="s">
        <v>104</v>
      </c>
      <c r="H28" s="35">
        <v>65347</v>
      </c>
      <c r="I28" s="36">
        <v>53124</v>
      </c>
      <c r="J28" s="1026">
        <v>56525</v>
      </c>
      <c r="K28" s="35">
        <v>174996</v>
      </c>
      <c r="L28" s="38">
        <v>169582</v>
      </c>
      <c r="M28" s="39">
        <v>3.19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96.68</v>
      </c>
      <c r="AC28" s="115">
        <v>90.7</v>
      </c>
      <c r="AD28" s="115">
        <v>87.14</v>
      </c>
      <c r="AE28" s="115">
        <v>91.51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183922</v>
      </c>
      <c r="AN28" s="179">
        <v>4020</v>
      </c>
      <c r="AO28" s="179">
        <v>2104</v>
      </c>
      <c r="AP28" s="1270">
        <v>162818</v>
      </c>
      <c r="AQ28" s="1270"/>
      <c r="AR28" s="1270"/>
      <c r="AS28" s="1270"/>
      <c r="AT28" s="1270"/>
      <c r="AU28" s="1271">
        <v>352864</v>
      </c>
      <c r="AV28" s="1265">
        <v>103130</v>
      </c>
      <c r="AW28" s="1266">
        <v>455994</v>
      </c>
      <c r="AX28" s="225"/>
      <c r="AY28" s="1041"/>
      <c r="AZ28" s="1260" t="s">
        <v>53</v>
      </c>
      <c r="BA28" s="1269">
        <v>155281</v>
      </c>
      <c r="BB28" s="179">
        <v>18814</v>
      </c>
      <c r="BC28" s="179">
        <v>22412</v>
      </c>
      <c r="BD28" s="1270">
        <v>10328</v>
      </c>
      <c r="BE28" s="179">
        <v>0</v>
      </c>
      <c r="BF28" s="179">
        <v>0</v>
      </c>
      <c r="BG28" s="179">
        <v>0</v>
      </c>
      <c r="BH28" s="179">
        <v>0</v>
      </c>
      <c r="BI28" s="1271">
        <v>206835</v>
      </c>
      <c r="BJ28" s="1265">
        <v>7423</v>
      </c>
      <c r="BK28" s="1266">
        <v>214258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91765.640000000014</v>
      </c>
      <c r="CG28" s="107">
        <v>92976.63</v>
      </c>
      <c r="CH28" s="33">
        <v>-1.3</v>
      </c>
      <c r="CI28" s="812"/>
      <c r="CJ28" s="812"/>
      <c r="CK28" s="17" t="s">
        <v>104</v>
      </c>
      <c r="CL28" s="35">
        <v>32501</v>
      </c>
      <c r="CM28" s="36">
        <v>19655</v>
      </c>
      <c r="CN28" s="37">
        <v>15971</v>
      </c>
      <c r="CO28" s="35">
        <v>68127</v>
      </c>
      <c r="CP28" s="38">
        <v>72977</v>
      </c>
      <c r="CQ28" s="39">
        <v>-6.65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87.98</v>
      </c>
      <c r="DG28" s="62">
        <v>82.57</v>
      </c>
      <c r="DH28" s="62">
        <v>75.53</v>
      </c>
      <c r="DI28" s="62">
        <v>82.03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220487</v>
      </c>
      <c r="DR28" s="179">
        <v>12520</v>
      </c>
      <c r="DS28" s="179">
        <v>31353</v>
      </c>
      <c r="DT28" s="1270">
        <v>42462</v>
      </c>
      <c r="DU28" s="179">
        <v>0</v>
      </c>
      <c r="DV28" s="179">
        <v>0</v>
      </c>
      <c r="DW28" s="179">
        <v>0</v>
      </c>
      <c r="DX28" s="179">
        <v>0</v>
      </c>
      <c r="DY28" s="1271">
        <v>306822</v>
      </c>
      <c r="DZ28" s="1265">
        <v>123527</v>
      </c>
      <c r="EA28" s="1266">
        <v>430349</v>
      </c>
      <c r="EB28" s="225"/>
      <c r="EC28" s="1041"/>
      <c r="ED28" s="1260" t="s">
        <v>53</v>
      </c>
      <c r="EE28" s="1309">
        <v>58742</v>
      </c>
      <c r="EF28" s="1310">
        <v>13694</v>
      </c>
      <c r="EG28" s="1310">
        <v>7070</v>
      </c>
      <c r="EH28" s="1311">
        <v>2651</v>
      </c>
      <c r="EI28" s="1310">
        <v>0</v>
      </c>
      <c r="EJ28" s="1310">
        <v>0</v>
      </c>
      <c r="EK28" s="1310">
        <v>0</v>
      </c>
      <c r="EL28" s="1310">
        <v>0</v>
      </c>
      <c r="EM28" s="1312">
        <v>82157</v>
      </c>
      <c r="EN28" s="1303">
        <v>2312</v>
      </c>
      <c r="EO28" s="1304">
        <v>84469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H28" s="354"/>
      <c r="FI28" s="30" t="s">
        <v>48</v>
      </c>
      <c r="FJ28" s="106">
        <v>130360</v>
      </c>
      <c r="FK28" s="107">
        <v>125346.49999999999</v>
      </c>
      <c r="FL28" s="33">
        <v>4</v>
      </c>
      <c r="FM28" s="3"/>
      <c r="FN28" s="3"/>
      <c r="FO28" s="17" t="s">
        <v>104</v>
      </c>
      <c r="FP28" s="383">
        <v>32550</v>
      </c>
      <c r="FQ28" s="384">
        <v>26125</v>
      </c>
      <c r="FR28" s="385">
        <v>24231</v>
      </c>
      <c r="FS28" s="35">
        <v>82906</v>
      </c>
      <c r="FT28" s="38">
        <v>71508</v>
      </c>
      <c r="FU28" s="39">
        <v>15.94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80.56</v>
      </c>
      <c r="GK28" s="62">
        <v>82.79</v>
      </c>
      <c r="GL28" s="62">
        <v>81.34</v>
      </c>
      <c r="GM28" s="62">
        <v>81.56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191665</v>
      </c>
      <c r="GV28" s="179">
        <v>7905</v>
      </c>
      <c r="GW28" s="179">
        <v>28388</v>
      </c>
      <c r="GX28" s="1270">
        <v>74657</v>
      </c>
      <c r="GY28" s="179">
        <v>0</v>
      </c>
      <c r="GZ28" s="179">
        <v>0</v>
      </c>
      <c r="HA28" s="179">
        <v>0</v>
      </c>
      <c r="HB28" s="179">
        <v>0</v>
      </c>
      <c r="HC28" s="1271">
        <v>302615</v>
      </c>
      <c r="HD28" s="1265">
        <v>77002</v>
      </c>
      <c r="HE28" s="1266">
        <v>379617</v>
      </c>
      <c r="HF28" s="225"/>
      <c r="HG28" s="1041"/>
      <c r="HH28" s="1260" t="s">
        <v>53</v>
      </c>
      <c r="HI28" s="1309">
        <v>276779</v>
      </c>
      <c r="HJ28" s="1310">
        <v>17805</v>
      </c>
      <c r="HK28" s="1310">
        <v>28277</v>
      </c>
      <c r="HL28" s="1311">
        <v>3947</v>
      </c>
      <c r="HM28" s="1310">
        <v>0</v>
      </c>
      <c r="HN28" s="1310">
        <v>0</v>
      </c>
      <c r="HO28" s="1310">
        <v>0</v>
      </c>
      <c r="HP28" s="1310">
        <v>0</v>
      </c>
      <c r="HQ28" s="1312">
        <v>326808</v>
      </c>
      <c r="HR28" s="1303">
        <v>4204</v>
      </c>
      <c r="HS28" s="1304">
        <v>331012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82096.22</v>
      </c>
      <c r="IO28" s="448">
        <v>79085.429999999993</v>
      </c>
      <c r="IP28" s="33">
        <v>3.81</v>
      </c>
      <c r="IQ28" s="3"/>
      <c r="IR28" s="3"/>
      <c r="IS28" s="17" t="s">
        <v>104</v>
      </c>
      <c r="IT28" s="383">
        <v>17385</v>
      </c>
      <c r="IU28" s="384">
        <v>26231</v>
      </c>
      <c r="IV28" s="385">
        <v>38975</v>
      </c>
      <c r="IW28" s="35">
        <v>82591</v>
      </c>
      <c r="IX28" s="38">
        <v>89133</v>
      </c>
      <c r="IY28" s="39">
        <v>-7.34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80.599999999999994</v>
      </c>
      <c r="JO28" s="62">
        <v>82.9</v>
      </c>
      <c r="JP28" s="62">
        <v>87.35</v>
      </c>
      <c r="JQ28" s="62">
        <v>83.62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290821</v>
      </c>
      <c r="JZ28" s="523">
        <v>7063</v>
      </c>
      <c r="KA28" s="523">
        <v>14072</v>
      </c>
      <c r="KB28" s="1270">
        <v>118366</v>
      </c>
      <c r="KC28" s="179">
        <v>0</v>
      </c>
      <c r="KD28" s="179">
        <v>0</v>
      </c>
      <c r="KE28" s="179">
        <v>0</v>
      </c>
      <c r="KF28" s="179">
        <v>0</v>
      </c>
      <c r="KG28" s="1266">
        <v>430322</v>
      </c>
      <c r="KH28" s="1308">
        <v>128119</v>
      </c>
      <c r="KI28" s="1266">
        <v>558441</v>
      </c>
      <c r="KJ28" s="225"/>
      <c r="KK28" s="1041"/>
      <c r="KL28" s="1260" t="s">
        <v>53</v>
      </c>
      <c r="KM28" s="1309">
        <v>174623</v>
      </c>
      <c r="KN28" s="1310">
        <v>13540</v>
      </c>
      <c r="KO28" s="1310">
        <v>18151</v>
      </c>
      <c r="KP28" s="1311">
        <v>16952</v>
      </c>
      <c r="KQ28" s="1310">
        <v>0</v>
      </c>
      <c r="KR28" s="1310">
        <v>0</v>
      </c>
      <c r="KS28" s="1310">
        <v>0</v>
      </c>
      <c r="KT28" s="1310">
        <v>0</v>
      </c>
      <c r="KU28" s="1312">
        <v>223266</v>
      </c>
      <c r="KV28" s="1303">
        <v>5600</v>
      </c>
      <c r="KW28" s="1304">
        <v>228866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544"/>
      <c r="LO28" s="1436"/>
      <c r="LQ28" s="30" t="s">
        <v>48</v>
      </c>
      <c r="LR28" s="83">
        <v>384604.5</v>
      </c>
      <c r="LS28" s="407">
        <v>376379.92</v>
      </c>
      <c r="LT28" s="186">
        <v>2.19</v>
      </c>
      <c r="LU28" s="3"/>
      <c r="LV28" s="3"/>
      <c r="LW28" s="1198" t="s">
        <v>104</v>
      </c>
      <c r="LX28" s="383">
        <v>408620</v>
      </c>
      <c r="LY28" s="1199">
        <v>403200</v>
      </c>
      <c r="LZ28" s="1200">
        <v>1.34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91.51</v>
      </c>
      <c r="MP28" s="729">
        <v>82.03</v>
      </c>
      <c r="MQ28" s="729">
        <v>81.56</v>
      </c>
      <c r="MR28" s="729">
        <v>83.62</v>
      </c>
      <c r="MS28" s="729">
        <v>84.68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886895</v>
      </c>
      <c r="NB28" s="179">
        <v>31508</v>
      </c>
      <c r="NC28" s="179">
        <v>75917</v>
      </c>
      <c r="ND28" s="1270">
        <v>398303</v>
      </c>
      <c r="NE28" s="179"/>
      <c r="NF28" s="179"/>
      <c r="NG28" s="179"/>
      <c r="NH28" s="179"/>
      <c r="NI28" s="1271">
        <v>1392623</v>
      </c>
      <c r="NJ28" s="1265">
        <v>431778</v>
      </c>
      <c r="NK28" s="1266">
        <v>1824401</v>
      </c>
      <c r="NL28" s="1267"/>
      <c r="NM28" s="1267"/>
      <c r="NN28" s="1268" t="s">
        <v>53</v>
      </c>
      <c r="NO28" s="1269">
        <v>665425</v>
      </c>
      <c r="NP28" s="179">
        <v>63853</v>
      </c>
      <c r="NQ28" s="179">
        <v>75910</v>
      </c>
      <c r="NR28" s="1270">
        <v>33878</v>
      </c>
      <c r="NS28" s="179"/>
      <c r="NT28" s="179"/>
      <c r="NU28" s="179"/>
      <c r="NV28" s="179"/>
      <c r="NW28" s="1271">
        <v>839066</v>
      </c>
      <c r="NX28" s="1265">
        <v>19539</v>
      </c>
      <c r="NY28" s="1266">
        <v>858605</v>
      </c>
      <c r="NZ28" s="1314"/>
    </row>
    <row r="29" spans="1:390" ht="23.25" customHeight="1" thickBot="1" x14ac:dyDescent="0.25">
      <c r="A29" s="66" t="s">
        <v>28</v>
      </c>
      <c r="B29" s="119">
        <v>146422.41</v>
      </c>
      <c r="C29" s="120">
        <v>152817.10000000003</v>
      </c>
      <c r="D29" s="69">
        <v>-4.18</v>
      </c>
      <c r="E29" s="812"/>
      <c r="F29" s="812"/>
      <c r="G29" s="17" t="s">
        <v>105</v>
      </c>
      <c r="H29" s="35">
        <v>13241</v>
      </c>
      <c r="I29" s="36">
        <v>11626</v>
      </c>
      <c r="J29" s="1026">
        <v>9242</v>
      </c>
      <c r="K29" s="35">
        <v>34109</v>
      </c>
      <c r="L29" s="38">
        <v>32923</v>
      </c>
      <c r="M29" s="39">
        <v>3.6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94.27</v>
      </c>
      <c r="AC29" s="115">
        <v>90.28</v>
      </c>
      <c r="AD29" s="115">
        <v>82</v>
      </c>
      <c r="AE29" s="115">
        <v>88.85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312027</v>
      </c>
      <c r="AN29" s="179">
        <v>20093</v>
      </c>
      <c r="AO29" s="179">
        <v>29505</v>
      </c>
      <c r="AP29" s="1270">
        <v>620802</v>
      </c>
      <c r="AQ29" s="1270"/>
      <c r="AR29" s="1270"/>
      <c r="AS29" s="1270"/>
      <c r="AT29" s="1270"/>
      <c r="AU29" s="1271">
        <v>982427</v>
      </c>
      <c r="AV29" s="1265">
        <v>1146198</v>
      </c>
      <c r="AW29" s="1266">
        <v>2128625</v>
      </c>
      <c r="AX29" s="225"/>
      <c r="AY29" s="1041"/>
      <c r="AZ29" s="1260" t="s">
        <v>58</v>
      </c>
      <c r="BA29" s="1269">
        <v>60275</v>
      </c>
      <c r="BB29" s="179">
        <v>11288</v>
      </c>
      <c r="BC29" s="179">
        <v>16836</v>
      </c>
      <c r="BD29" s="1270">
        <v>6170</v>
      </c>
      <c r="BE29" s="179">
        <v>0</v>
      </c>
      <c r="BF29" s="179">
        <v>0</v>
      </c>
      <c r="BG29" s="179">
        <v>0</v>
      </c>
      <c r="BH29" s="179">
        <v>0</v>
      </c>
      <c r="BI29" s="1271">
        <v>94569</v>
      </c>
      <c r="BJ29" s="1265">
        <v>35189</v>
      </c>
      <c r="BK29" s="1266">
        <v>129758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153078.29</v>
      </c>
      <c r="CG29" s="120">
        <v>157966.97</v>
      </c>
      <c r="CH29" s="69">
        <v>-3.09</v>
      </c>
      <c r="CI29" s="812"/>
      <c r="CJ29" s="812"/>
      <c r="CK29" s="17" t="s">
        <v>105</v>
      </c>
      <c r="CL29" s="35">
        <v>8622</v>
      </c>
      <c r="CM29" s="36">
        <v>7544</v>
      </c>
      <c r="CN29" s="37">
        <v>13526</v>
      </c>
      <c r="CO29" s="35">
        <v>29692</v>
      </c>
      <c r="CP29" s="38">
        <v>32457</v>
      </c>
      <c r="CQ29" s="39">
        <v>-8.52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91.88</v>
      </c>
      <c r="DG29" s="62">
        <v>77.8</v>
      </c>
      <c r="DH29" s="62">
        <v>80.150000000000006</v>
      </c>
      <c r="DI29" s="62">
        <v>83.28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186208</v>
      </c>
      <c r="DR29" s="179">
        <v>40689</v>
      </c>
      <c r="DS29" s="179">
        <v>95852</v>
      </c>
      <c r="DT29" s="1270">
        <v>965794</v>
      </c>
      <c r="DU29" s="179">
        <v>0</v>
      </c>
      <c r="DV29" s="179">
        <v>0</v>
      </c>
      <c r="DW29" s="179">
        <v>0</v>
      </c>
      <c r="DX29" s="179">
        <v>0</v>
      </c>
      <c r="DY29" s="1271">
        <v>1288543</v>
      </c>
      <c r="DZ29" s="1265">
        <v>590153</v>
      </c>
      <c r="EA29" s="1266">
        <v>1878696</v>
      </c>
      <c r="EB29" s="225"/>
      <c r="EC29" s="1041"/>
      <c r="ED29" s="1260" t="s">
        <v>58</v>
      </c>
      <c r="EE29" s="1309">
        <v>91133</v>
      </c>
      <c r="EF29" s="1310">
        <v>24166</v>
      </c>
      <c r="EG29" s="1310">
        <v>4188</v>
      </c>
      <c r="EH29" s="1311">
        <v>29334</v>
      </c>
      <c r="EI29" s="1310">
        <v>0</v>
      </c>
      <c r="EJ29" s="1310">
        <v>0</v>
      </c>
      <c r="EK29" s="1310">
        <v>0</v>
      </c>
      <c r="EL29" s="1310">
        <v>0</v>
      </c>
      <c r="EM29" s="1312">
        <v>148821</v>
      </c>
      <c r="EN29" s="1303">
        <v>148821</v>
      </c>
      <c r="EO29" s="1304">
        <v>297642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H29" s="354"/>
      <c r="FI29" s="66" t="s">
        <v>28</v>
      </c>
      <c r="FJ29" s="119">
        <v>177330.46</v>
      </c>
      <c r="FK29" s="120">
        <v>164944.99000000002</v>
      </c>
      <c r="FL29" s="69">
        <v>7.51</v>
      </c>
      <c r="FM29" s="3"/>
      <c r="FN29" s="3"/>
      <c r="FO29" s="17" t="s">
        <v>105</v>
      </c>
      <c r="FP29" s="383">
        <v>19726</v>
      </c>
      <c r="FQ29" s="384">
        <v>22823</v>
      </c>
      <c r="FR29" s="385">
        <v>18490</v>
      </c>
      <c r="FS29" s="35">
        <v>61039</v>
      </c>
      <c r="FT29" s="38">
        <v>61650</v>
      </c>
      <c r="FU29" s="39">
        <v>-0.99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70.180000000000007</v>
      </c>
      <c r="GK29" s="62">
        <v>74.540000000000006</v>
      </c>
      <c r="GL29" s="62">
        <v>73.59</v>
      </c>
      <c r="GM29" s="62">
        <v>72.77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304032</v>
      </c>
      <c r="GV29" s="179">
        <v>36500</v>
      </c>
      <c r="GW29" s="179">
        <v>42530</v>
      </c>
      <c r="GX29" s="1270">
        <v>1866546</v>
      </c>
      <c r="GY29" s="179">
        <v>0</v>
      </c>
      <c r="GZ29" s="179">
        <v>0</v>
      </c>
      <c r="HA29" s="179">
        <v>0</v>
      </c>
      <c r="HB29" s="179">
        <v>0</v>
      </c>
      <c r="HC29" s="1271">
        <v>2249608</v>
      </c>
      <c r="HD29" s="1265">
        <v>1513311</v>
      </c>
      <c r="HE29" s="1266">
        <v>3762919</v>
      </c>
      <c r="HF29" s="225"/>
      <c r="HG29" s="1041"/>
      <c r="HH29" s="1260" t="s">
        <v>58</v>
      </c>
      <c r="HI29" s="1309">
        <v>360224</v>
      </c>
      <c r="HJ29" s="1310">
        <v>26348</v>
      </c>
      <c r="HK29" s="1310">
        <v>43528</v>
      </c>
      <c r="HL29" s="1311">
        <v>7828</v>
      </c>
      <c r="HM29" s="1310">
        <v>0</v>
      </c>
      <c r="HN29" s="1310">
        <v>0</v>
      </c>
      <c r="HO29" s="1310">
        <v>0</v>
      </c>
      <c r="HP29" s="1310">
        <v>0</v>
      </c>
      <c r="HQ29" s="1312">
        <v>437928</v>
      </c>
      <c r="HR29" s="1303">
        <v>95862</v>
      </c>
      <c r="HS29" s="1304">
        <v>533790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206378.10000000003</v>
      </c>
      <c r="IO29" s="1033">
        <v>188400.53000000003</v>
      </c>
      <c r="IP29" s="69">
        <v>9.5399999999999991</v>
      </c>
      <c r="IQ29" s="3"/>
      <c r="IR29" s="3"/>
      <c r="IS29" s="17" t="s">
        <v>105</v>
      </c>
      <c r="IT29" s="383">
        <v>6987</v>
      </c>
      <c r="IU29" s="384">
        <v>9987</v>
      </c>
      <c r="IV29" s="385">
        <v>7894</v>
      </c>
      <c r="IW29" s="35">
        <v>24868</v>
      </c>
      <c r="IX29" s="38">
        <v>23988</v>
      </c>
      <c r="IY29" s="39">
        <v>3.67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67.540000000000006</v>
      </c>
      <c r="JO29" s="62">
        <v>65.209999999999994</v>
      </c>
      <c r="JP29" s="62">
        <v>81.400000000000006</v>
      </c>
      <c r="JQ29" s="62">
        <v>71.38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587957</v>
      </c>
      <c r="JZ29" s="523">
        <v>20757</v>
      </c>
      <c r="KA29" s="523">
        <v>33923</v>
      </c>
      <c r="KB29" s="1270">
        <v>251335</v>
      </c>
      <c r="KC29" s="179">
        <v>0</v>
      </c>
      <c r="KD29" s="179">
        <v>0</v>
      </c>
      <c r="KE29" s="179">
        <v>0</v>
      </c>
      <c r="KF29" s="179">
        <v>0</v>
      </c>
      <c r="KG29" s="1266">
        <v>893972</v>
      </c>
      <c r="KH29" s="1308">
        <v>1509829</v>
      </c>
      <c r="KI29" s="1266">
        <v>2403801</v>
      </c>
      <c r="KJ29" s="225"/>
      <c r="KK29" s="1041"/>
      <c r="KL29" s="1260" t="s">
        <v>58</v>
      </c>
      <c r="KM29" s="1309">
        <v>357397</v>
      </c>
      <c r="KN29" s="1310">
        <v>36100</v>
      </c>
      <c r="KO29" s="1310">
        <v>63241</v>
      </c>
      <c r="KP29" s="1311">
        <v>21193</v>
      </c>
      <c r="KQ29" s="1310">
        <v>0</v>
      </c>
      <c r="KR29" s="1310">
        <v>0</v>
      </c>
      <c r="KS29" s="1310">
        <v>0</v>
      </c>
      <c r="KT29" s="1310">
        <v>0</v>
      </c>
      <c r="KU29" s="1312">
        <v>477931</v>
      </c>
      <c r="KV29" s="1303">
        <v>63326</v>
      </c>
      <c r="KW29" s="1304">
        <v>541257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544"/>
      <c r="LO29" s="1436"/>
      <c r="LQ29" s="66" t="s">
        <v>28</v>
      </c>
      <c r="LR29" s="95">
        <v>683209.26</v>
      </c>
      <c r="LS29" s="499">
        <v>664129.59000000008</v>
      </c>
      <c r="LT29" s="190">
        <v>2.87</v>
      </c>
      <c r="LU29" s="3"/>
      <c r="LV29" s="3"/>
      <c r="LW29" s="1198" t="s">
        <v>105</v>
      </c>
      <c r="LX29" s="383">
        <v>149708</v>
      </c>
      <c r="LY29" s="1199">
        <v>151018</v>
      </c>
      <c r="LZ29" s="1200">
        <v>-0.87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88.85</v>
      </c>
      <c r="MP29" s="729">
        <v>83.28</v>
      </c>
      <c r="MQ29" s="729">
        <v>72.77</v>
      </c>
      <c r="MR29" s="729">
        <v>71.38</v>
      </c>
      <c r="MS29" s="729">
        <v>79.069999999999993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1390224</v>
      </c>
      <c r="NB29" s="179">
        <v>118039</v>
      </c>
      <c r="NC29" s="179">
        <v>201810</v>
      </c>
      <c r="ND29" s="1270">
        <v>3704477</v>
      </c>
      <c r="NE29" s="179"/>
      <c r="NF29" s="179"/>
      <c r="NG29" s="179"/>
      <c r="NH29" s="179"/>
      <c r="NI29" s="1271">
        <v>5414550</v>
      </c>
      <c r="NJ29" s="1265">
        <v>4759491</v>
      </c>
      <c r="NK29" s="1266">
        <v>10174041</v>
      </c>
      <c r="NL29" s="1267"/>
      <c r="NM29" s="1267"/>
      <c r="NN29" s="1268" t="s">
        <v>58</v>
      </c>
      <c r="NO29" s="1269">
        <v>869029</v>
      </c>
      <c r="NP29" s="179">
        <v>97902</v>
      </c>
      <c r="NQ29" s="179">
        <v>127793</v>
      </c>
      <c r="NR29" s="1270">
        <v>64525</v>
      </c>
      <c r="NS29" s="179"/>
      <c r="NT29" s="179"/>
      <c r="NU29" s="179"/>
      <c r="NV29" s="179"/>
      <c r="NW29" s="1271">
        <v>1159249</v>
      </c>
      <c r="NX29" s="1265">
        <v>343198</v>
      </c>
      <c r="NY29" s="1266">
        <v>1502447</v>
      </c>
    </row>
    <row r="30" spans="1:390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25746</v>
      </c>
      <c r="I30" s="36">
        <v>23419</v>
      </c>
      <c r="J30" s="1026">
        <v>25412</v>
      </c>
      <c r="K30" s="35">
        <v>74577</v>
      </c>
      <c r="L30" s="38">
        <v>76714</v>
      </c>
      <c r="M30" s="39">
        <v>-2.79</v>
      </c>
      <c r="N30" s="1041"/>
      <c r="O30" s="51" t="s">
        <v>30</v>
      </c>
      <c r="P30" s="52">
        <v>995.94</v>
      </c>
      <c r="Q30" s="53">
        <v>983.93</v>
      </c>
      <c r="R30" s="55">
        <v>1.22</v>
      </c>
      <c r="S30" s="52">
        <v>0</v>
      </c>
      <c r="T30" s="53">
        <v>0</v>
      </c>
      <c r="U30" s="55">
        <v>0</v>
      </c>
      <c r="V30" s="52">
        <v>908.85</v>
      </c>
      <c r="W30" s="53">
        <v>897.26</v>
      </c>
      <c r="X30" s="55">
        <v>1.29</v>
      </c>
      <c r="Y30" s="1041"/>
      <c r="Z30" s="1041"/>
      <c r="AA30" s="1041" t="s">
        <v>72</v>
      </c>
      <c r="AB30" s="115">
        <v>87.77</v>
      </c>
      <c r="AC30" s="115">
        <v>78.89</v>
      </c>
      <c r="AD30" s="115">
        <v>75</v>
      </c>
      <c r="AE30" s="115">
        <v>80.55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1290449</v>
      </c>
      <c r="AN30" s="179">
        <v>52240</v>
      </c>
      <c r="AO30" s="179">
        <v>58993</v>
      </c>
      <c r="AP30" s="1270">
        <v>1791144</v>
      </c>
      <c r="AQ30" s="1270"/>
      <c r="AR30" s="1270"/>
      <c r="AS30" s="1270"/>
      <c r="AT30" s="1270"/>
      <c r="AU30" s="1271">
        <v>3192826</v>
      </c>
      <c r="AV30" s="1265">
        <v>2719991</v>
      </c>
      <c r="AW30" s="1266">
        <v>5912817</v>
      </c>
      <c r="AX30" s="225"/>
      <c r="AY30" s="1041"/>
      <c r="AZ30" s="1260" t="s">
        <v>64</v>
      </c>
      <c r="BA30" s="1269">
        <v>160733</v>
      </c>
      <c r="BB30" s="179">
        <v>22552</v>
      </c>
      <c r="BC30" s="179">
        <v>14584</v>
      </c>
      <c r="BD30" s="1270">
        <v>21160</v>
      </c>
      <c r="BE30" s="179">
        <v>0</v>
      </c>
      <c r="BF30" s="179">
        <v>0</v>
      </c>
      <c r="BG30" s="179">
        <v>0</v>
      </c>
      <c r="BH30" s="179">
        <v>0</v>
      </c>
      <c r="BI30" s="1271">
        <v>219029</v>
      </c>
      <c r="BJ30" s="1265">
        <v>167082</v>
      </c>
      <c r="BK30" s="1266">
        <v>386111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10941</v>
      </c>
      <c r="CM30" s="36">
        <v>8047</v>
      </c>
      <c r="CN30" s="37">
        <v>10562</v>
      </c>
      <c r="CO30" s="35">
        <v>29550</v>
      </c>
      <c r="CP30" s="38">
        <v>31630</v>
      </c>
      <c r="CQ30" s="39">
        <v>-6.58</v>
      </c>
      <c r="CR30" s="811"/>
      <c r="CS30" s="51" t="s">
        <v>30</v>
      </c>
      <c r="CT30" s="52">
        <v>1257.72</v>
      </c>
      <c r="CU30" s="239">
        <v>1284.4000000000001</v>
      </c>
      <c r="CV30" s="54">
        <v>-2.08</v>
      </c>
      <c r="CW30" s="52">
        <v>0</v>
      </c>
      <c r="CX30" s="239">
        <v>0</v>
      </c>
      <c r="CY30" s="54">
        <v>0</v>
      </c>
      <c r="CZ30" s="52">
        <v>1157.27</v>
      </c>
      <c r="DA30" s="239">
        <v>1180.58</v>
      </c>
      <c r="DB30" s="54">
        <v>-1.97</v>
      </c>
      <c r="DC30" s="1041"/>
      <c r="DD30" s="1041"/>
      <c r="DE30" s="1041" t="s">
        <v>72</v>
      </c>
      <c r="DF30" s="62">
        <v>82.62</v>
      </c>
      <c r="DG30" s="62">
        <v>75.12</v>
      </c>
      <c r="DH30" s="62">
        <v>67.760000000000005</v>
      </c>
      <c r="DI30" s="62">
        <v>75.17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1242786</v>
      </c>
      <c r="DR30" s="179">
        <v>56338</v>
      </c>
      <c r="DS30" s="179">
        <v>196417</v>
      </c>
      <c r="DT30" s="1270">
        <v>1845182</v>
      </c>
      <c r="DU30" s="179">
        <v>0</v>
      </c>
      <c r="DV30" s="179">
        <v>0</v>
      </c>
      <c r="DW30" s="179">
        <v>0</v>
      </c>
      <c r="DX30" s="179">
        <v>0</v>
      </c>
      <c r="DY30" s="1271">
        <v>3340723</v>
      </c>
      <c r="DZ30" s="1265">
        <v>2529424</v>
      </c>
      <c r="EA30" s="1266">
        <v>5870147</v>
      </c>
      <c r="EB30" s="225"/>
      <c r="EC30" s="1041"/>
      <c r="ED30" s="1260" t="s">
        <v>64</v>
      </c>
      <c r="EE30" s="1309">
        <v>597352</v>
      </c>
      <c r="EF30" s="1310">
        <v>60806</v>
      </c>
      <c r="EG30" s="1310">
        <v>50572</v>
      </c>
      <c r="EH30" s="1311">
        <v>74176</v>
      </c>
      <c r="EI30" s="1310">
        <v>0</v>
      </c>
      <c r="EJ30" s="1310">
        <v>0</v>
      </c>
      <c r="EK30" s="1310">
        <v>0</v>
      </c>
      <c r="EL30" s="1310">
        <v>0</v>
      </c>
      <c r="EM30" s="1312">
        <v>782906</v>
      </c>
      <c r="EN30" s="1303">
        <v>231106</v>
      </c>
      <c r="EO30" s="1304">
        <v>1014012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H30" s="354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15423</v>
      </c>
      <c r="FQ30" s="384">
        <v>6740</v>
      </c>
      <c r="FR30" s="385">
        <v>6053</v>
      </c>
      <c r="FS30" s="35">
        <v>28216</v>
      </c>
      <c r="FT30" s="38">
        <v>28935</v>
      </c>
      <c r="FU30" s="39">
        <v>-2.48</v>
      </c>
      <c r="FV30" s="545"/>
      <c r="FW30" s="51" t="s">
        <v>30</v>
      </c>
      <c r="FX30" s="52">
        <v>1267.04</v>
      </c>
      <c r="FY30" s="239">
        <v>1268.05</v>
      </c>
      <c r="FZ30" s="54">
        <v>-0.08</v>
      </c>
      <c r="GA30" s="52">
        <v>0</v>
      </c>
      <c r="GB30" s="239">
        <v>0</v>
      </c>
      <c r="GC30" s="54">
        <v>0</v>
      </c>
      <c r="GD30" s="52">
        <v>1167.75</v>
      </c>
      <c r="GE30" s="239">
        <v>1173.58</v>
      </c>
      <c r="GF30" s="54">
        <v>-0.5</v>
      </c>
      <c r="GG30" s="1041"/>
      <c r="GH30" s="1041"/>
      <c r="GI30" s="1041" t="s">
        <v>72</v>
      </c>
      <c r="GJ30" s="62">
        <v>68.489999999999995</v>
      </c>
      <c r="GK30" s="62">
        <v>69.27</v>
      </c>
      <c r="GL30" s="62">
        <v>69.86</v>
      </c>
      <c r="GM30" s="62">
        <v>69.209999999999994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1030267</v>
      </c>
      <c r="GV30" s="179">
        <v>109533</v>
      </c>
      <c r="GW30" s="179">
        <v>121819</v>
      </c>
      <c r="GX30" s="1270">
        <v>2480137</v>
      </c>
      <c r="GY30" s="179">
        <v>0</v>
      </c>
      <c r="GZ30" s="179">
        <v>0</v>
      </c>
      <c r="HA30" s="179">
        <v>0</v>
      </c>
      <c r="HB30" s="179">
        <v>0</v>
      </c>
      <c r="HC30" s="1271">
        <v>3741756</v>
      </c>
      <c r="HD30" s="1265">
        <v>2209607</v>
      </c>
      <c r="HE30" s="1266">
        <v>5951363</v>
      </c>
      <c r="HF30" s="225"/>
      <c r="HG30" s="1041"/>
      <c r="HH30" s="1260" t="s">
        <v>64</v>
      </c>
      <c r="HI30" s="1309">
        <v>1158270</v>
      </c>
      <c r="HJ30" s="1310">
        <v>53432</v>
      </c>
      <c r="HK30" s="1310">
        <v>88898</v>
      </c>
      <c r="HL30" s="1311">
        <v>24589</v>
      </c>
      <c r="HM30" s="1310">
        <v>0</v>
      </c>
      <c r="HN30" s="1310">
        <v>0</v>
      </c>
      <c r="HO30" s="1310">
        <v>0</v>
      </c>
      <c r="HP30" s="1310">
        <v>0</v>
      </c>
      <c r="HQ30" s="1312">
        <v>1325189</v>
      </c>
      <c r="HR30" s="1303">
        <v>293461</v>
      </c>
      <c r="HS30" s="1304">
        <v>1618650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10105</v>
      </c>
      <c r="IU30" s="384">
        <v>15784</v>
      </c>
      <c r="IV30" s="385">
        <v>10875</v>
      </c>
      <c r="IW30" s="35">
        <v>36764</v>
      </c>
      <c r="IX30" s="38">
        <v>38313</v>
      </c>
      <c r="IY30" s="39">
        <v>-4.04</v>
      </c>
      <c r="IZ30" s="1041"/>
      <c r="JA30" s="51" t="s">
        <v>30</v>
      </c>
      <c r="JB30" s="52">
        <v>1556.19</v>
      </c>
      <c r="JC30" s="239">
        <v>1486.74</v>
      </c>
      <c r="JD30" s="54">
        <v>4.67</v>
      </c>
      <c r="JE30" s="52">
        <v>0</v>
      </c>
      <c r="JF30" s="239">
        <v>0</v>
      </c>
      <c r="JG30" s="54">
        <v>0</v>
      </c>
      <c r="JH30" s="52">
        <v>1395.41</v>
      </c>
      <c r="JI30" s="239">
        <v>1335.41</v>
      </c>
      <c r="JJ30" s="54">
        <v>4.49</v>
      </c>
      <c r="JK30" s="1041"/>
      <c r="JL30" s="1041"/>
      <c r="JM30" s="1041" t="s">
        <v>72</v>
      </c>
      <c r="JN30" s="62">
        <v>70.25</v>
      </c>
      <c r="JO30" s="62">
        <v>78.09</v>
      </c>
      <c r="JP30" s="62">
        <v>84.19</v>
      </c>
      <c r="JQ30" s="62">
        <v>77.510000000000005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2024408</v>
      </c>
      <c r="JZ30" s="523">
        <v>53975</v>
      </c>
      <c r="KA30" s="523">
        <v>77383</v>
      </c>
      <c r="KB30" s="1270">
        <v>1245812</v>
      </c>
      <c r="KC30" s="179">
        <v>0</v>
      </c>
      <c r="KD30" s="179">
        <v>0</v>
      </c>
      <c r="KE30" s="179">
        <v>0</v>
      </c>
      <c r="KF30" s="179">
        <v>0</v>
      </c>
      <c r="KG30" s="1266">
        <v>3401578</v>
      </c>
      <c r="KH30" s="1308">
        <v>3214938</v>
      </c>
      <c r="KI30" s="1266">
        <v>6616516</v>
      </c>
      <c r="KJ30" s="225"/>
      <c r="KK30" s="1041"/>
      <c r="KL30" s="1260" t="s">
        <v>64</v>
      </c>
      <c r="KM30" s="1309">
        <v>859265</v>
      </c>
      <c r="KN30" s="1310">
        <v>62469</v>
      </c>
      <c r="KO30" s="1310">
        <v>160467</v>
      </c>
      <c r="KP30" s="1311">
        <v>74511</v>
      </c>
      <c r="KQ30" s="1310">
        <v>0</v>
      </c>
      <c r="KR30" s="1310">
        <v>0</v>
      </c>
      <c r="KS30" s="1310">
        <v>0</v>
      </c>
      <c r="KT30" s="1310">
        <v>0</v>
      </c>
      <c r="KU30" s="1312">
        <v>1156712</v>
      </c>
      <c r="KV30" s="1303">
        <v>267871</v>
      </c>
      <c r="KW30" s="1304">
        <v>1424583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544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169107</v>
      </c>
      <c r="LY30" s="1199">
        <v>175592</v>
      </c>
      <c r="LZ30" s="1200">
        <v>-3.69</v>
      </c>
      <c r="MA30" s="597"/>
      <c r="MB30" s="51" t="s">
        <v>30</v>
      </c>
      <c r="MC30" s="52">
        <v>1270.74</v>
      </c>
      <c r="MD30" s="432">
        <v>1255.0899999999999</v>
      </c>
      <c r="ME30" s="54">
        <v>1.25</v>
      </c>
      <c r="MF30" s="52">
        <v>0</v>
      </c>
      <c r="MG30" s="432">
        <v>0</v>
      </c>
      <c r="MH30" s="54">
        <v>0</v>
      </c>
      <c r="MI30" s="52">
        <v>1160.02</v>
      </c>
      <c r="MJ30" s="432">
        <v>1147.06</v>
      </c>
      <c r="MK30" s="54">
        <v>1.1299999999999999</v>
      </c>
      <c r="ML30" s="422"/>
      <c r="MM30" s="422"/>
      <c r="MN30" s="422" t="s">
        <v>72</v>
      </c>
      <c r="MO30" s="729">
        <v>80.55</v>
      </c>
      <c r="MP30" s="729">
        <v>75.17</v>
      </c>
      <c r="MQ30" s="729">
        <v>69.209999999999994</v>
      </c>
      <c r="MR30" s="729">
        <v>77.510000000000005</v>
      </c>
      <c r="MS30" s="729">
        <v>75.61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5587910</v>
      </c>
      <c r="NB30" s="179">
        <v>272086</v>
      </c>
      <c r="NC30" s="179">
        <v>454612</v>
      </c>
      <c r="ND30" s="1270">
        <v>7362275</v>
      </c>
      <c r="NE30" s="179"/>
      <c r="NF30" s="179"/>
      <c r="NG30" s="179"/>
      <c r="NH30" s="179"/>
      <c r="NI30" s="1271">
        <v>13676883</v>
      </c>
      <c r="NJ30" s="1265">
        <v>10673960</v>
      </c>
      <c r="NK30" s="1266">
        <v>24350843</v>
      </c>
      <c r="NL30" s="1267"/>
      <c r="NM30" s="1267"/>
      <c r="NN30" s="1268" t="s">
        <v>64</v>
      </c>
      <c r="NO30" s="1269">
        <v>2775620</v>
      </c>
      <c r="NP30" s="179">
        <v>199259</v>
      </c>
      <c r="NQ30" s="179">
        <v>314521</v>
      </c>
      <c r="NR30" s="1270">
        <v>194436</v>
      </c>
      <c r="NS30" s="179"/>
      <c r="NT30" s="179"/>
      <c r="NU30" s="179"/>
      <c r="NV30" s="179"/>
      <c r="NW30" s="1271">
        <v>3483836</v>
      </c>
      <c r="NX30" s="1265">
        <v>959520</v>
      </c>
      <c r="NY30" s="1266">
        <v>4443356</v>
      </c>
    </row>
    <row r="31" spans="1:390" ht="23.25" customHeight="1" thickBot="1" x14ac:dyDescent="0.25">
      <c r="A31" s="64" t="s">
        <v>108</v>
      </c>
      <c r="B31" s="126">
        <v>159593</v>
      </c>
      <c r="C31" s="127">
        <v>152616</v>
      </c>
      <c r="D31" s="16">
        <v>4.57</v>
      </c>
      <c r="E31" s="812"/>
      <c r="F31" s="812"/>
      <c r="G31" s="17" t="s">
        <v>109</v>
      </c>
      <c r="H31" s="35">
        <v>21396</v>
      </c>
      <c r="I31" s="36">
        <v>19857</v>
      </c>
      <c r="J31" s="1026">
        <v>22746</v>
      </c>
      <c r="K31" s="35">
        <v>63999</v>
      </c>
      <c r="L31" s="38">
        <v>71362</v>
      </c>
      <c r="M31" s="39">
        <v>-10.32</v>
      </c>
      <c r="N31" s="1041"/>
      <c r="O31" s="51" t="s">
        <v>44</v>
      </c>
      <c r="P31" s="52">
        <v>994.67</v>
      </c>
      <c r="Q31" s="53">
        <v>1031.74</v>
      </c>
      <c r="R31" s="55">
        <v>-3.59</v>
      </c>
      <c r="S31" s="52">
        <v>651</v>
      </c>
      <c r="T31" s="53">
        <v>641.39</v>
      </c>
      <c r="U31" s="55">
        <v>1.5</v>
      </c>
      <c r="V31" s="52">
        <v>964.62</v>
      </c>
      <c r="W31" s="53">
        <v>997.36</v>
      </c>
      <c r="X31" s="55">
        <v>-3.28</v>
      </c>
      <c r="Y31" s="1041"/>
      <c r="Z31" s="1041"/>
      <c r="AA31" s="1041" t="s">
        <v>76</v>
      </c>
      <c r="AB31" s="115">
        <v>85.47</v>
      </c>
      <c r="AC31" s="115">
        <v>83.93</v>
      </c>
      <c r="AD31" s="115">
        <v>67.47</v>
      </c>
      <c r="AE31" s="115">
        <v>78.959999999999994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848</v>
      </c>
      <c r="AP31" s="1270">
        <v>0</v>
      </c>
      <c r="AQ31" s="1270"/>
      <c r="AR31" s="1270"/>
      <c r="AS31" s="1270"/>
      <c r="AT31" s="1270"/>
      <c r="AU31" s="1271">
        <v>848</v>
      </c>
      <c r="AV31" s="1265">
        <v>11024</v>
      </c>
      <c r="AW31" s="1266">
        <v>11872</v>
      </c>
      <c r="AX31" s="225"/>
      <c r="AY31" s="1041"/>
      <c r="AZ31" s="1260" t="s">
        <v>69</v>
      </c>
      <c r="BA31" s="1273">
        <v>5708</v>
      </c>
      <c r="BB31" s="1274">
        <v>0</v>
      </c>
      <c r="BC31" s="1274">
        <v>5630</v>
      </c>
      <c r="BD31" s="1270">
        <v>0</v>
      </c>
      <c r="BE31" s="179">
        <v>0</v>
      </c>
      <c r="BF31" s="179">
        <v>0</v>
      </c>
      <c r="BG31" s="179">
        <v>0</v>
      </c>
      <c r="BH31" s="179">
        <v>0</v>
      </c>
      <c r="BI31" s="1271">
        <v>11338</v>
      </c>
      <c r="BJ31" s="1265">
        <v>7319</v>
      </c>
      <c r="BK31" s="1266">
        <v>18657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159593</v>
      </c>
      <c r="CG31" s="127">
        <v>152616</v>
      </c>
      <c r="CH31" s="16">
        <v>4.57</v>
      </c>
      <c r="CI31" s="812"/>
      <c r="CJ31" s="812"/>
      <c r="CK31" s="17" t="s">
        <v>109</v>
      </c>
      <c r="CL31" s="35">
        <v>11520</v>
      </c>
      <c r="CM31" s="36">
        <v>9562</v>
      </c>
      <c r="CN31" s="37">
        <v>7105</v>
      </c>
      <c r="CO31" s="35">
        <v>28187</v>
      </c>
      <c r="CP31" s="38">
        <v>29774</v>
      </c>
      <c r="CQ31" s="39">
        <v>-5.33</v>
      </c>
      <c r="CR31" s="811"/>
      <c r="CS31" s="51" t="s">
        <v>44</v>
      </c>
      <c r="CT31" s="52">
        <v>1135.25</v>
      </c>
      <c r="CU31" s="239">
        <v>1125.95</v>
      </c>
      <c r="CV31" s="54">
        <v>0.83</v>
      </c>
      <c r="CW31" s="52">
        <v>741.52</v>
      </c>
      <c r="CX31" s="239">
        <v>736.6</v>
      </c>
      <c r="CY31" s="54">
        <v>0.67</v>
      </c>
      <c r="CZ31" s="52">
        <v>1103.8</v>
      </c>
      <c r="DA31" s="239">
        <v>1094.47</v>
      </c>
      <c r="DB31" s="54">
        <v>0.85</v>
      </c>
      <c r="DC31" s="1041"/>
      <c r="DD31" s="1041"/>
      <c r="DE31" s="1041" t="s">
        <v>76</v>
      </c>
      <c r="DF31" s="62">
        <v>70.59</v>
      </c>
      <c r="DG31" s="62">
        <v>72.89</v>
      </c>
      <c r="DH31" s="62">
        <v>61.2</v>
      </c>
      <c r="DI31" s="62">
        <v>68.23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15332</v>
      </c>
      <c r="DT31" s="1270">
        <v>0</v>
      </c>
      <c r="DU31" s="179">
        <v>0</v>
      </c>
      <c r="DV31" s="179">
        <v>0</v>
      </c>
      <c r="DW31" s="179">
        <v>0</v>
      </c>
      <c r="DX31" s="179">
        <v>0</v>
      </c>
      <c r="DY31" s="1271">
        <v>15332</v>
      </c>
      <c r="DZ31" s="1265">
        <v>13799</v>
      </c>
      <c r="EA31" s="1266">
        <v>29131</v>
      </c>
      <c r="EB31" s="225"/>
      <c r="EC31" s="1041"/>
      <c r="ED31" s="1260" t="s">
        <v>69</v>
      </c>
      <c r="EE31" s="1315">
        <v>7121</v>
      </c>
      <c r="EF31" s="1316">
        <v>0</v>
      </c>
      <c r="EG31" s="1316">
        <v>0</v>
      </c>
      <c r="EH31" s="1311">
        <v>0</v>
      </c>
      <c r="EI31" s="1310">
        <v>0</v>
      </c>
      <c r="EJ31" s="1310">
        <v>0</v>
      </c>
      <c r="EK31" s="1310">
        <v>0</v>
      </c>
      <c r="EL31" s="1310">
        <v>0</v>
      </c>
      <c r="EM31" s="1312">
        <v>7121</v>
      </c>
      <c r="EN31" s="1303">
        <v>10065</v>
      </c>
      <c r="EO31" s="1304">
        <v>17186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H31" s="354"/>
      <c r="FI31" s="64" t="s">
        <v>108</v>
      </c>
      <c r="FJ31" s="126">
        <v>159593</v>
      </c>
      <c r="FK31" s="127">
        <v>152616</v>
      </c>
      <c r="FL31" s="16">
        <v>4.57</v>
      </c>
      <c r="FM31" s="3"/>
      <c r="FN31" s="3"/>
      <c r="FO31" s="17" t="s">
        <v>109</v>
      </c>
      <c r="FP31" s="383">
        <v>16294</v>
      </c>
      <c r="FQ31" s="384">
        <v>8467</v>
      </c>
      <c r="FR31" s="385">
        <v>12419</v>
      </c>
      <c r="FS31" s="35">
        <v>37180</v>
      </c>
      <c r="FT31" s="38">
        <v>40728</v>
      </c>
      <c r="FU31" s="39">
        <v>-8.7100000000000009</v>
      </c>
      <c r="FV31" s="545"/>
      <c r="FW31" s="51" t="s">
        <v>44</v>
      </c>
      <c r="FX31" s="52">
        <v>1037.32</v>
      </c>
      <c r="FY31" s="239">
        <v>991.37</v>
      </c>
      <c r="FZ31" s="54">
        <v>4.6399999999999997</v>
      </c>
      <c r="GA31" s="52">
        <v>519.35</v>
      </c>
      <c r="GB31" s="239">
        <v>516.9</v>
      </c>
      <c r="GC31" s="54">
        <v>0.47</v>
      </c>
      <c r="GD31" s="52">
        <v>996.73</v>
      </c>
      <c r="GE31" s="239">
        <v>956.02</v>
      </c>
      <c r="GF31" s="54">
        <v>4.26</v>
      </c>
      <c r="GG31" s="1041"/>
      <c r="GH31" s="1041"/>
      <c r="GI31" s="1041" t="s">
        <v>76</v>
      </c>
      <c r="GJ31" s="62">
        <v>67.23</v>
      </c>
      <c r="GK31" s="62">
        <v>63.41</v>
      </c>
      <c r="GL31" s="62">
        <v>65.78</v>
      </c>
      <c r="GM31" s="62">
        <v>65.47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8500</v>
      </c>
      <c r="GX31" s="1270">
        <v>0</v>
      </c>
      <c r="GY31" s="179">
        <v>0</v>
      </c>
      <c r="GZ31" s="179">
        <v>0</v>
      </c>
      <c r="HA31" s="179">
        <v>0</v>
      </c>
      <c r="HB31" s="179">
        <v>0</v>
      </c>
      <c r="HC31" s="1271">
        <v>8500</v>
      </c>
      <c r="HD31" s="1265">
        <v>6205</v>
      </c>
      <c r="HE31" s="1266">
        <v>14705</v>
      </c>
      <c r="HF31" s="225"/>
      <c r="HG31" s="1041"/>
      <c r="HH31" s="1260" t="s">
        <v>69</v>
      </c>
      <c r="HI31" s="1315">
        <v>2981</v>
      </c>
      <c r="HJ31" s="1316">
        <v>0</v>
      </c>
      <c r="HK31" s="1316">
        <v>0</v>
      </c>
      <c r="HL31" s="1311">
        <v>0</v>
      </c>
      <c r="HM31" s="1310">
        <v>0</v>
      </c>
      <c r="HN31" s="1310">
        <v>0</v>
      </c>
      <c r="HO31" s="1310">
        <v>0</v>
      </c>
      <c r="HP31" s="1310">
        <v>0</v>
      </c>
      <c r="HQ31" s="1312">
        <v>2981</v>
      </c>
      <c r="HR31" s="1303">
        <v>15248</v>
      </c>
      <c r="HS31" s="1304">
        <v>18229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159593</v>
      </c>
      <c r="IO31" s="127">
        <v>152616</v>
      </c>
      <c r="IP31" s="16">
        <v>4.57</v>
      </c>
      <c r="IQ31" s="3"/>
      <c r="IR31" s="3"/>
      <c r="IS31" s="17" t="s">
        <v>109</v>
      </c>
      <c r="IT31" s="383">
        <v>12147</v>
      </c>
      <c r="IU31" s="384">
        <v>11362</v>
      </c>
      <c r="IV31" s="385">
        <v>16543</v>
      </c>
      <c r="IW31" s="35">
        <v>40052</v>
      </c>
      <c r="IX31" s="38">
        <v>41003</v>
      </c>
      <c r="IY31" s="39">
        <v>-2.3199999999999998</v>
      </c>
      <c r="IZ31" s="1041"/>
      <c r="JA31" s="51" t="s">
        <v>44</v>
      </c>
      <c r="JB31" s="52">
        <v>1204.27</v>
      </c>
      <c r="JC31" s="239">
        <v>1121.48</v>
      </c>
      <c r="JD31" s="54">
        <v>7.38</v>
      </c>
      <c r="JE31" s="52">
        <v>501.73</v>
      </c>
      <c r="JF31" s="239">
        <v>485.15</v>
      </c>
      <c r="JG31" s="54">
        <v>3.42</v>
      </c>
      <c r="JH31" s="52">
        <v>1131.69</v>
      </c>
      <c r="JI31" s="239">
        <v>1056.71</v>
      </c>
      <c r="JJ31" s="54">
        <v>7.1</v>
      </c>
      <c r="JK31" s="1041"/>
      <c r="JL31" s="1041"/>
      <c r="JM31" s="1041" t="s">
        <v>76</v>
      </c>
      <c r="JN31" s="62">
        <v>64.88</v>
      </c>
      <c r="JO31" s="62">
        <v>67.540000000000006</v>
      </c>
      <c r="JP31" s="62">
        <v>80.36</v>
      </c>
      <c r="JQ31" s="62">
        <v>70.930000000000007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5423</v>
      </c>
      <c r="KB31" s="1270">
        <v>0</v>
      </c>
      <c r="KC31" s="179">
        <v>0</v>
      </c>
      <c r="KD31" s="179">
        <v>0</v>
      </c>
      <c r="KE31" s="179">
        <v>0</v>
      </c>
      <c r="KF31" s="179">
        <v>0</v>
      </c>
      <c r="KG31" s="1266">
        <v>5423</v>
      </c>
      <c r="KH31" s="1308">
        <v>25488</v>
      </c>
      <c r="KI31" s="1266">
        <v>30911</v>
      </c>
      <c r="KJ31" s="225"/>
      <c r="KK31" s="1041"/>
      <c r="KL31" s="1260" t="s">
        <v>69</v>
      </c>
      <c r="KM31" s="1315">
        <v>3183</v>
      </c>
      <c r="KN31" s="1316">
        <v>0</v>
      </c>
      <c r="KO31" s="1316">
        <v>3395</v>
      </c>
      <c r="KP31" s="1311">
        <v>0</v>
      </c>
      <c r="KQ31" s="1310">
        <v>0</v>
      </c>
      <c r="KR31" s="1310">
        <v>0</v>
      </c>
      <c r="KS31" s="1310">
        <v>0</v>
      </c>
      <c r="KT31" s="1310">
        <v>0</v>
      </c>
      <c r="KU31" s="1312">
        <v>6578</v>
      </c>
      <c r="KV31" s="1303">
        <v>0</v>
      </c>
      <c r="KW31" s="1304">
        <v>6578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544"/>
      <c r="LO31" s="1436"/>
      <c r="LQ31" s="64" t="s">
        <v>108</v>
      </c>
      <c r="LR31" s="446">
        <v>159593</v>
      </c>
      <c r="LS31" s="587">
        <v>152616</v>
      </c>
      <c r="LT31" s="275">
        <v>4.57</v>
      </c>
      <c r="LU31" s="3"/>
      <c r="LV31" s="3"/>
      <c r="LW31" s="1198" t="s">
        <v>109</v>
      </c>
      <c r="LX31" s="383">
        <v>169418</v>
      </c>
      <c r="LY31" s="1199">
        <v>182867</v>
      </c>
      <c r="LZ31" s="1200">
        <v>-7.35</v>
      </c>
      <c r="MA31" s="597"/>
      <c r="MB31" s="51" t="s">
        <v>44</v>
      </c>
      <c r="MC31" s="52">
        <v>1090.71</v>
      </c>
      <c r="MD31" s="432">
        <v>1064.74</v>
      </c>
      <c r="ME31" s="54">
        <v>2.44</v>
      </c>
      <c r="MF31" s="52">
        <v>593.04999999999995</v>
      </c>
      <c r="MG31" s="432">
        <v>587.89</v>
      </c>
      <c r="MH31" s="54">
        <v>0.88</v>
      </c>
      <c r="MI31" s="52">
        <v>1047.3399999999999</v>
      </c>
      <c r="MJ31" s="432">
        <v>1023.7</v>
      </c>
      <c r="MK31" s="54">
        <v>2.31</v>
      </c>
      <c r="ML31" s="422"/>
      <c r="MM31" s="422"/>
      <c r="MN31" s="422" t="s">
        <v>76</v>
      </c>
      <c r="MO31" s="729">
        <v>78.959999999999994</v>
      </c>
      <c r="MP31" s="729">
        <v>68.23</v>
      </c>
      <c r="MQ31" s="729">
        <v>65.47</v>
      </c>
      <c r="MR31" s="729">
        <v>70.930000000000007</v>
      </c>
      <c r="MS31" s="729">
        <v>70.900000000000006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30103</v>
      </c>
      <c r="ND31" s="1270">
        <v>0</v>
      </c>
      <c r="NE31" s="179"/>
      <c r="NF31" s="179"/>
      <c r="NG31" s="179"/>
      <c r="NH31" s="179"/>
      <c r="NI31" s="1271">
        <v>30103</v>
      </c>
      <c r="NJ31" s="1265">
        <v>56516</v>
      </c>
      <c r="NK31" s="1266">
        <v>86619</v>
      </c>
      <c r="NL31" s="1267"/>
      <c r="NM31" s="1267"/>
      <c r="NN31" s="1268" t="s">
        <v>69</v>
      </c>
      <c r="NO31" s="1273">
        <v>18993</v>
      </c>
      <c r="NP31" s="1274">
        <v>0</v>
      </c>
      <c r="NQ31" s="1274">
        <v>9025</v>
      </c>
      <c r="NR31" s="1270">
        <v>0</v>
      </c>
      <c r="NS31" s="179"/>
      <c r="NT31" s="179"/>
      <c r="NU31" s="179"/>
      <c r="NV31" s="179"/>
      <c r="NW31" s="1271">
        <v>28018</v>
      </c>
      <c r="NX31" s="1265">
        <v>32632</v>
      </c>
      <c r="NY31" s="1266">
        <v>60650</v>
      </c>
    </row>
    <row r="32" spans="1:390" ht="23.25" customHeight="1" thickTop="1" thickBot="1" x14ac:dyDescent="0.25">
      <c r="A32" s="64" t="s">
        <v>110</v>
      </c>
      <c r="B32" s="128">
        <v>88.99</v>
      </c>
      <c r="C32" s="129">
        <v>88.21</v>
      </c>
      <c r="D32" s="16">
        <v>0.78</v>
      </c>
      <c r="E32" s="1037"/>
      <c r="F32" s="812"/>
      <c r="G32" s="17" t="s">
        <v>111</v>
      </c>
      <c r="H32" s="35">
        <v>93241</v>
      </c>
      <c r="I32" s="36">
        <v>75412</v>
      </c>
      <c r="J32" s="1026">
        <v>72413</v>
      </c>
      <c r="K32" s="35">
        <v>241066</v>
      </c>
      <c r="L32" s="38">
        <v>233487</v>
      </c>
      <c r="M32" s="39">
        <v>3.25</v>
      </c>
      <c r="N32" s="1041"/>
      <c r="O32" s="51" t="s">
        <v>50</v>
      </c>
      <c r="P32" s="52">
        <v>1021.59</v>
      </c>
      <c r="Q32" s="111">
        <v>1039.99</v>
      </c>
      <c r="R32" s="55">
        <v>-1.77</v>
      </c>
      <c r="S32" s="52">
        <v>951.22</v>
      </c>
      <c r="T32" s="53">
        <v>916.48</v>
      </c>
      <c r="U32" s="55">
        <v>3.79</v>
      </c>
      <c r="V32" s="52">
        <v>1015.43</v>
      </c>
      <c r="W32" s="53">
        <v>1029.1099999999999</v>
      </c>
      <c r="X32" s="55">
        <v>-1.33</v>
      </c>
      <c r="Y32" s="1041"/>
      <c r="Z32" s="41" t="s">
        <v>52</v>
      </c>
      <c r="AA32" s="41"/>
      <c r="AB32" s="42">
        <v>3334971</v>
      </c>
      <c r="AC32" s="42">
        <v>3025538</v>
      </c>
      <c r="AD32" s="42">
        <v>2887616</v>
      </c>
      <c r="AE32" s="42">
        <v>9248125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2618339</v>
      </c>
      <c r="AN32" s="1276">
        <v>82383</v>
      </c>
      <c r="AO32" s="1276">
        <v>163099</v>
      </c>
      <c r="AP32" s="1277">
        <v>2628068</v>
      </c>
      <c r="AQ32" s="1277"/>
      <c r="AR32" s="1277"/>
      <c r="AS32" s="1277"/>
      <c r="AT32" s="1277"/>
      <c r="AU32" s="1279">
        <v>5491889</v>
      </c>
      <c r="AV32" s="1280">
        <v>4059303</v>
      </c>
      <c r="AW32" s="1280">
        <v>9551192</v>
      </c>
      <c r="AX32" s="1419"/>
      <c r="AY32" s="41"/>
      <c r="AZ32" s="1275" t="s">
        <v>41</v>
      </c>
      <c r="BA32" s="1193">
        <v>5588622</v>
      </c>
      <c r="BB32" s="1276">
        <v>259505</v>
      </c>
      <c r="BC32" s="1276">
        <v>536177</v>
      </c>
      <c r="BD32" s="1277">
        <v>165433</v>
      </c>
      <c r="BE32" s="1278">
        <v>0</v>
      </c>
      <c r="BF32" s="1278">
        <v>0</v>
      </c>
      <c r="BG32" s="1278">
        <v>0</v>
      </c>
      <c r="BH32" s="1278">
        <v>0</v>
      </c>
      <c r="BI32" s="1279">
        <v>6549737</v>
      </c>
      <c r="BJ32" s="1280">
        <v>254590</v>
      </c>
      <c r="BK32" s="1280">
        <v>6804327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80.5</v>
      </c>
      <c r="CG32" s="129">
        <v>82.35</v>
      </c>
      <c r="CH32" s="16">
        <v>-1.85</v>
      </c>
      <c r="CI32" s="812"/>
      <c r="CJ32" s="812"/>
      <c r="CK32" s="17" t="s">
        <v>111</v>
      </c>
      <c r="CL32" s="35">
        <v>82762</v>
      </c>
      <c r="CM32" s="36">
        <v>55624</v>
      </c>
      <c r="CN32" s="37">
        <v>40251</v>
      </c>
      <c r="CO32" s="35">
        <v>178637</v>
      </c>
      <c r="CP32" s="38">
        <v>171605</v>
      </c>
      <c r="CQ32" s="39">
        <v>4.0999999999999996</v>
      </c>
      <c r="CR32" s="811"/>
      <c r="CS32" s="51" t="s">
        <v>50</v>
      </c>
      <c r="CT32" s="52">
        <v>1198.17</v>
      </c>
      <c r="CU32" s="239">
        <v>1212.49</v>
      </c>
      <c r="CV32" s="54">
        <v>-1.18</v>
      </c>
      <c r="CW32" s="52">
        <v>919.06</v>
      </c>
      <c r="CX32" s="239">
        <v>882.42</v>
      </c>
      <c r="CY32" s="54">
        <v>4.1500000000000004</v>
      </c>
      <c r="CZ32" s="52">
        <v>1175.8800000000001</v>
      </c>
      <c r="DA32" s="239">
        <v>1185.81</v>
      </c>
      <c r="DB32" s="54">
        <v>-0.84</v>
      </c>
      <c r="DC32" s="1041"/>
      <c r="DD32" s="41" t="s">
        <v>52</v>
      </c>
      <c r="DE32" s="41"/>
      <c r="DF32" s="10">
        <v>3239883</v>
      </c>
      <c r="DG32" s="10">
        <v>2955553</v>
      </c>
      <c r="DH32" s="10">
        <v>2730212</v>
      </c>
      <c r="DI32" s="10">
        <v>8925648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2543628</v>
      </c>
      <c r="DR32" s="1276">
        <v>125197</v>
      </c>
      <c r="DS32" s="1276">
        <v>538378</v>
      </c>
      <c r="DT32" s="1277">
        <v>3010947</v>
      </c>
      <c r="DU32" s="1278">
        <v>0</v>
      </c>
      <c r="DV32" s="1278">
        <v>0</v>
      </c>
      <c r="DW32" s="1278">
        <v>0</v>
      </c>
      <c r="DX32" s="1278">
        <v>0</v>
      </c>
      <c r="DY32" s="1279">
        <v>6218150</v>
      </c>
      <c r="DZ32" s="1280">
        <v>3397763</v>
      </c>
      <c r="EA32" s="1280">
        <v>9615913</v>
      </c>
      <c r="EB32" s="1419"/>
      <c r="EC32" s="41"/>
      <c r="ED32" s="1275" t="s">
        <v>41</v>
      </c>
      <c r="EE32" s="1319">
        <v>5430187</v>
      </c>
      <c r="EF32" s="1320">
        <v>203384</v>
      </c>
      <c r="EG32" s="1320">
        <v>84874</v>
      </c>
      <c r="EH32" s="1321">
        <v>120385</v>
      </c>
      <c r="EI32" s="1322">
        <v>0</v>
      </c>
      <c r="EJ32" s="1322">
        <v>0</v>
      </c>
      <c r="EK32" s="1322">
        <v>0</v>
      </c>
      <c r="EL32" s="1322">
        <v>0</v>
      </c>
      <c r="EM32" s="1323">
        <v>5838830</v>
      </c>
      <c r="EN32" s="1324">
        <v>413597</v>
      </c>
      <c r="EO32" s="1324">
        <v>6252427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H32" s="354"/>
      <c r="FI32" s="64" t="s">
        <v>110</v>
      </c>
      <c r="FJ32" s="128">
        <v>78.650000000000006</v>
      </c>
      <c r="FK32" s="129">
        <v>78.47</v>
      </c>
      <c r="FL32" s="16">
        <v>0.18</v>
      </c>
      <c r="FM32" s="130"/>
      <c r="FN32" s="3"/>
      <c r="FO32" s="17" t="s">
        <v>111</v>
      </c>
      <c r="FP32" s="383">
        <v>62808</v>
      </c>
      <c r="FQ32" s="384">
        <v>75264</v>
      </c>
      <c r="FR32" s="385">
        <v>67858</v>
      </c>
      <c r="FS32" s="35">
        <v>205930</v>
      </c>
      <c r="FT32" s="38">
        <v>231269</v>
      </c>
      <c r="FU32" s="39">
        <v>-10.96</v>
      </c>
      <c r="FV32" s="545"/>
      <c r="FW32" s="51" t="s">
        <v>50</v>
      </c>
      <c r="FX32" s="52">
        <v>1379.04</v>
      </c>
      <c r="FY32" s="239">
        <v>1307.52</v>
      </c>
      <c r="FZ32" s="54">
        <v>5.47</v>
      </c>
      <c r="GA32" s="52">
        <v>1047.3800000000001</v>
      </c>
      <c r="GB32" s="239">
        <v>989.46</v>
      </c>
      <c r="GC32" s="54">
        <v>5.85</v>
      </c>
      <c r="GD32" s="52">
        <v>1353.05</v>
      </c>
      <c r="GE32" s="239">
        <v>1283.82</v>
      </c>
      <c r="GF32" s="54">
        <v>5.39</v>
      </c>
      <c r="GG32" s="1041"/>
      <c r="GH32" s="41" t="s">
        <v>52</v>
      </c>
      <c r="GI32" s="41"/>
      <c r="GJ32" s="271">
        <v>3008999</v>
      </c>
      <c r="GK32" s="271">
        <v>3075987</v>
      </c>
      <c r="GL32" s="271">
        <v>2838616</v>
      </c>
      <c r="GM32" s="271">
        <v>8923602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2355216</v>
      </c>
      <c r="GV32" s="1276">
        <v>160019</v>
      </c>
      <c r="GW32" s="1276">
        <v>303326</v>
      </c>
      <c r="GX32" s="1277">
        <v>4558110</v>
      </c>
      <c r="GY32" s="1278">
        <v>0</v>
      </c>
      <c r="GZ32" s="1278">
        <v>0</v>
      </c>
      <c r="HA32" s="1278">
        <v>0</v>
      </c>
      <c r="HB32" s="1278">
        <v>0</v>
      </c>
      <c r="HC32" s="1279">
        <v>7376671</v>
      </c>
      <c r="HD32" s="1280">
        <v>3978962</v>
      </c>
      <c r="HE32" s="1280">
        <v>11355633</v>
      </c>
      <c r="HF32" s="1419"/>
      <c r="HG32" s="41"/>
      <c r="HH32" s="1275" t="s">
        <v>41</v>
      </c>
      <c r="HI32" s="1319">
        <v>5536095</v>
      </c>
      <c r="HJ32" s="1320">
        <v>179484</v>
      </c>
      <c r="HK32" s="1320">
        <v>389462</v>
      </c>
      <c r="HL32" s="1321">
        <v>143717</v>
      </c>
      <c r="HM32" s="1322">
        <v>0</v>
      </c>
      <c r="HN32" s="1322">
        <v>0</v>
      </c>
      <c r="HO32" s="1322">
        <v>0</v>
      </c>
      <c r="HP32" s="1322">
        <v>0</v>
      </c>
      <c r="HQ32" s="1323">
        <v>6248758</v>
      </c>
      <c r="HR32" s="1324">
        <v>434517</v>
      </c>
      <c r="HS32" s="1324">
        <v>6683275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80.680000000000007</v>
      </c>
      <c r="IO32" s="129">
        <v>80.7</v>
      </c>
      <c r="IP32" s="16">
        <v>-0.02</v>
      </c>
      <c r="IQ32" s="130"/>
      <c r="IR32" s="3"/>
      <c r="IS32" s="17" t="s">
        <v>111</v>
      </c>
      <c r="IT32" s="383">
        <v>81245</v>
      </c>
      <c r="IU32" s="384">
        <v>82564</v>
      </c>
      <c r="IV32" s="385">
        <v>84124</v>
      </c>
      <c r="IW32" s="35">
        <v>247933</v>
      </c>
      <c r="IX32" s="38">
        <v>230693</v>
      </c>
      <c r="IY32" s="39">
        <v>7.47</v>
      </c>
      <c r="IZ32" s="1041"/>
      <c r="JA32" s="51" t="s">
        <v>50</v>
      </c>
      <c r="JB32" s="52">
        <v>1524.61</v>
      </c>
      <c r="JC32" s="239">
        <v>1508.54</v>
      </c>
      <c r="JD32" s="54">
        <v>1.07</v>
      </c>
      <c r="JE32" s="52">
        <v>581.19000000000005</v>
      </c>
      <c r="JF32" s="239">
        <v>567.64</v>
      </c>
      <c r="JG32" s="54">
        <v>2.39</v>
      </c>
      <c r="JH32" s="52">
        <v>1427.14</v>
      </c>
      <c r="JI32" s="239">
        <v>1412.76</v>
      </c>
      <c r="JJ32" s="54">
        <v>1.02</v>
      </c>
      <c r="JK32" s="1041"/>
      <c r="JL32" s="41" t="s">
        <v>52</v>
      </c>
      <c r="JM32" s="41"/>
      <c r="JN32" s="271">
        <v>2934737</v>
      </c>
      <c r="JO32" s="271">
        <v>3039784</v>
      </c>
      <c r="JP32" s="271">
        <v>3335728</v>
      </c>
      <c r="JQ32" s="271">
        <v>9310249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4470601</v>
      </c>
      <c r="JZ32" s="1276">
        <v>95700</v>
      </c>
      <c r="KA32" s="1276">
        <v>228537</v>
      </c>
      <c r="KB32" s="1277">
        <v>1743793</v>
      </c>
      <c r="KC32" s="1278">
        <v>0</v>
      </c>
      <c r="KD32" s="1278">
        <v>0</v>
      </c>
      <c r="KE32" s="1278">
        <v>0</v>
      </c>
      <c r="KF32" s="1278">
        <v>0</v>
      </c>
      <c r="KG32" s="1280">
        <v>6538631</v>
      </c>
      <c r="KH32" s="1280">
        <v>5012478</v>
      </c>
      <c r="KI32" s="1280">
        <v>11551109</v>
      </c>
      <c r="KJ32" s="1419"/>
      <c r="KK32" s="41"/>
      <c r="KL32" s="1275" t="s">
        <v>41</v>
      </c>
      <c r="KM32" s="1319">
        <v>3809926</v>
      </c>
      <c r="KN32" s="1320">
        <v>209275</v>
      </c>
      <c r="KO32" s="1320">
        <v>496210</v>
      </c>
      <c r="KP32" s="1321">
        <v>276676</v>
      </c>
      <c r="KQ32" s="1322">
        <v>0</v>
      </c>
      <c r="KR32" s="1322">
        <v>0</v>
      </c>
      <c r="KS32" s="1322">
        <v>0</v>
      </c>
      <c r="KT32" s="1322">
        <v>0</v>
      </c>
      <c r="KU32" s="1323">
        <v>4792087</v>
      </c>
      <c r="KV32" s="1324">
        <v>360599</v>
      </c>
      <c r="KW32" s="1324">
        <v>5152686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544"/>
      <c r="LO32" s="1436"/>
      <c r="LQ32" s="64" t="s">
        <v>192</v>
      </c>
      <c r="LR32" s="450">
        <v>82.2</v>
      </c>
      <c r="LS32" s="603">
        <v>82.43</v>
      </c>
      <c r="LT32" s="275">
        <v>-0.23</v>
      </c>
      <c r="LU32" s="130"/>
      <c r="LV32" s="3"/>
      <c r="LW32" s="1198" t="s">
        <v>111</v>
      </c>
      <c r="LX32" s="383">
        <v>873566</v>
      </c>
      <c r="LY32" s="1199">
        <v>867054</v>
      </c>
      <c r="LZ32" s="1200">
        <v>0.75</v>
      </c>
      <c r="MA32" s="597"/>
      <c r="MB32" s="51" t="s">
        <v>50</v>
      </c>
      <c r="MC32" s="52">
        <v>1286.1099999999999</v>
      </c>
      <c r="MD32" s="432">
        <v>1267.8599999999999</v>
      </c>
      <c r="ME32" s="54">
        <v>1.44</v>
      </c>
      <c r="MF32" s="52">
        <v>857.07</v>
      </c>
      <c r="MG32" s="432">
        <v>824.12</v>
      </c>
      <c r="MH32" s="54">
        <v>4</v>
      </c>
      <c r="MI32" s="52">
        <v>1248.73</v>
      </c>
      <c r="MJ32" s="432">
        <v>1229.67</v>
      </c>
      <c r="MK32" s="54">
        <v>1.55</v>
      </c>
      <c r="ML32" s="422"/>
      <c r="MM32" s="1245" t="s">
        <v>52</v>
      </c>
      <c r="MN32" s="1245"/>
      <c r="MO32" s="728">
        <v>9248125</v>
      </c>
      <c r="MP32" s="728">
        <v>8925648</v>
      </c>
      <c r="MQ32" s="728">
        <v>8923602</v>
      </c>
      <c r="MR32" s="728">
        <v>9310249</v>
      </c>
      <c r="MS32" s="728">
        <v>36407624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11987784</v>
      </c>
      <c r="NB32" s="1276">
        <v>463299</v>
      </c>
      <c r="NC32" s="1276">
        <v>1233340</v>
      </c>
      <c r="ND32" s="1277">
        <v>11940918</v>
      </c>
      <c r="NE32" s="1278"/>
      <c r="NF32" s="1278"/>
      <c r="NG32" s="1278"/>
      <c r="NH32" s="1278"/>
      <c r="NI32" s="1279">
        <v>25625341</v>
      </c>
      <c r="NJ32" s="1280">
        <v>16448506</v>
      </c>
      <c r="NK32" s="1280">
        <v>42073847</v>
      </c>
      <c r="NL32" s="1267"/>
      <c r="NM32" s="1267"/>
      <c r="NN32" s="1281" t="s">
        <v>41</v>
      </c>
      <c r="NO32" s="1193">
        <v>20364830</v>
      </c>
      <c r="NP32" s="1276">
        <v>851648</v>
      </c>
      <c r="NQ32" s="1276">
        <v>1506723</v>
      </c>
      <c r="NR32" s="1277">
        <v>706211</v>
      </c>
      <c r="NS32" s="1278"/>
      <c r="NT32" s="1278"/>
      <c r="NU32" s="1278"/>
      <c r="NV32" s="1278"/>
      <c r="NW32" s="1279">
        <v>23429412</v>
      </c>
      <c r="NX32" s="1280">
        <v>1463303</v>
      </c>
      <c r="NY32" s="1280">
        <v>24892715</v>
      </c>
    </row>
    <row r="33" spans="1:389" ht="23.25" customHeight="1" thickTop="1" x14ac:dyDescent="0.2">
      <c r="A33" s="64" t="s">
        <v>112</v>
      </c>
      <c r="B33" s="131">
        <v>9248125</v>
      </c>
      <c r="C33" s="127">
        <v>9044720</v>
      </c>
      <c r="D33" s="16">
        <v>2.25</v>
      </c>
      <c r="E33" s="812"/>
      <c r="F33" s="812"/>
      <c r="G33" s="17" t="s">
        <v>113</v>
      </c>
      <c r="H33" s="35">
        <v>26745</v>
      </c>
      <c r="I33" s="36">
        <v>19685</v>
      </c>
      <c r="J33" s="1026">
        <v>23749</v>
      </c>
      <c r="K33" s="35">
        <v>70179</v>
      </c>
      <c r="L33" s="38">
        <v>65608</v>
      </c>
      <c r="M33" s="39">
        <v>6.97</v>
      </c>
      <c r="N33" s="1041"/>
      <c r="O33" s="51" t="s">
        <v>55</v>
      </c>
      <c r="P33" s="52">
        <v>801.85</v>
      </c>
      <c r="Q33" s="53">
        <v>794.76</v>
      </c>
      <c r="R33" s="55">
        <v>0.89</v>
      </c>
      <c r="S33" s="52">
        <v>606.82000000000005</v>
      </c>
      <c r="T33" s="53">
        <v>610.58000000000004</v>
      </c>
      <c r="U33" s="55">
        <v>-0.62</v>
      </c>
      <c r="V33" s="52">
        <v>784.79</v>
      </c>
      <c r="W33" s="53">
        <v>778.53</v>
      </c>
      <c r="X33" s="55">
        <v>0.8</v>
      </c>
      <c r="Y33" s="1041"/>
      <c r="Z33" s="1041"/>
      <c r="AA33" s="1041" t="s">
        <v>31</v>
      </c>
      <c r="AB33" s="56">
        <v>117239</v>
      </c>
      <c r="AC33" s="56">
        <v>114233</v>
      </c>
      <c r="AD33" s="56">
        <v>110416</v>
      </c>
      <c r="AE33" s="56">
        <v>341888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1325"/>
      <c r="BB33" s="1325"/>
      <c r="BC33" s="853"/>
      <c r="BD33" s="853"/>
      <c r="BE33" s="853"/>
      <c r="BF33" s="853"/>
      <c r="BG33" s="853"/>
      <c r="BH33" s="853"/>
      <c r="BI33" s="853"/>
      <c r="BJ33" s="853"/>
      <c r="BK33" s="853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8925648</v>
      </c>
      <c r="CG33" s="127">
        <v>8943024</v>
      </c>
      <c r="CH33" s="16">
        <v>-0.19</v>
      </c>
      <c r="CI33" s="812"/>
      <c r="CJ33" s="812"/>
      <c r="CK33" s="17" t="s">
        <v>113</v>
      </c>
      <c r="CL33" s="35">
        <v>7050</v>
      </c>
      <c r="CM33" s="36">
        <v>6254</v>
      </c>
      <c r="CN33" s="37">
        <v>4526</v>
      </c>
      <c r="CO33" s="35">
        <v>17830</v>
      </c>
      <c r="CP33" s="38">
        <v>22340</v>
      </c>
      <c r="CQ33" s="39">
        <v>-20.190000000000001</v>
      </c>
      <c r="CR33" s="811"/>
      <c r="CS33" s="51" t="s">
        <v>55</v>
      </c>
      <c r="CT33" s="52">
        <v>746.69</v>
      </c>
      <c r="CU33" s="239">
        <v>744.83</v>
      </c>
      <c r="CV33" s="54">
        <v>0.25</v>
      </c>
      <c r="CW33" s="52">
        <v>443.83</v>
      </c>
      <c r="CX33" s="239">
        <v>461.92</v>
      </c>
      <c r="CY33" s="54">
        <v>-3.92</v>
      </c>
      <c r="CZ33" s="52">
        <v>722.5</v>
      </c>
      <c r="DA33" s="239">
        <v>721.96</v>
      </c>
      <c r="DB33" s="54">
        <v>7.0000000000000007E-2</v>
      </c>
      <c r="DC33" s="1041"/>
      <c r="DD33" s="1041"/>
      <c r="DE33" s="1041" t="s">
        <v>31</v>
      </c>
      <c r="DF33" s="80">
        <v>121318</v>
      </c>
      <c r="DG33" s="80">
        <v>106374</v>
      </c>
      <c r="DH33" s="80">
        <v>100889</v>
      </c>
      <c r="DI33" s="10">
        <v>328581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H33" s="354"/>
      <c r="FI33" s="64" t="s">
        <v>112</v>
      </c>
      <c r="FJ33" s="131">
        <v>8923602</v>
      </c>
      <c r="FK33" s="127">
        <v>8656422</v>
      </c>
      <c r="FL33" s="16">
        <v>3.09</v>
      </c>
      <c r="FM33" s="3"/>
      <c r="FN33" s="3"/>
      <c r="FO33" s="17" t="s">
        <v>113</v>
      </c>
      <c r="FP33" s="383">
        <v>7947</v>
      </c>
      <c r="FQ33" s="384">
        <v>7259</v>
      </c>
      <c r="FR33" s="385">
        <v>8042</v>
      </c>
      <c r="FS33" s="35">
        <v>23248</v>
      </c>
      <c r="FT33" s="38">
        <v>23788</v>
      </c>
      <c r="FU33" s="39">
        <v>-2.27</v>
      </c>
      <c r="FV33" s="545"/>
      <c r="FW33" s="51" t="s">
        <v>55</v>
      </c>
      <c r="FX33" s="52">
        <v>966.86</v>
      </c>
      <c r="FY33" s="239">
        <v>924.04</v>
      </c>
      <c r="FZ33" s="54">
        <v>4.63</v>
      </c>
      <c r="GA33" s="52">
        <v>620.64</v>
      </c>
      <c r="GB33" s="239">
        <v>584.91</v>
      </c>
      <c r="GC33" s="54">
        <v>6.11</v>
      </c>
      <c r="GD33" s="52">
        <v>939.73</v>
      </c>
      <c r="GE33" s="239">
        <v>898.78</v>
      </c>
      <c r="GF33" s="54">
        <v>4.5599999999999996</v>
      </c>
      <c r="GG33" s="1041"/>
      <c r="GH33" s="1041"/>
      <c r="GI33" s="1041" t="s">
        <v>31</v>
      </c>
      <c r="GJ33" s="387">
        <v>119434</v>
      </c>
      <c r="GK33" s="387">
        <v>109548</v>
      </c>
      <c r="GL33" s="387">
        <v>110521</v>
      </c>
      <c r="GM33" s="271">
        <v>339503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285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9310249</v>
      </c>
      <c r="IO33" s="127">
        <v>9166401</v>
      </c>
      <c r="IP33" s="16">
        <v>1.57</v>
      </c>
      <c r="IQ33" s="3"/>
      <c r="IR33" s="3"/>
      <c r="IS33" s="17" t="s">
        <v>113</v>
      </c>
      <c r="IT33" s="383">
        <v>8951</v>
      </c>
      <c r="IU33" s="384">
        <v>14521</v>
      </c>
      <c r="IV33" s="385">
        <v>8542</v>
      </c>
      <c r="IW33" s="35">
        <v>32014</v>
      </c>
      <c r="IX33" s="38">
        <v>30909</v>
      </c>
      <c r="IY33" s="39">
        <v>3.58</v>
      </c>
      <c r="IZ33" s="1041"/>
      <c r="JA33" s="51" t="s">
        <v>55</v>
      </c>
      <c r="JB33" s="52">
        <v>782.99</v>
      </c>
      <c r="JC33" s="239">
        <v>748.79</v>
      </c>
      <c r="JD33" s="54">
        <v>4.57</v>
      </c>
      <c r="JE33" s="52">
        <v>408.9</v>
      </c>
      <c r="JF33" s="239">
        <v>413.68</v>
      </c>
      <c r="JG33" s="54">
        <v>-1.1599999999999999</v>
      </c>
      <c r="JH33" s="52">
        <v>744.34</v>
      </c>
      <c r="JI33" s="239">
        <v>714.68</v>
      </c>
      <c r="JJ33" s="54">
        <v>4.1500000000000004</v>
      </c>
      <c r="JK33" s="1041"/>
      <c r="JL33" s="1041"/>
      <c r="JM33" s="1041" t="s">
        <v>31</v>
      </c>
      <c r="JN33" s="387">
        <v>102225</v>
      </c>
      <c r="JO33" s="387">
        <v>98732</v>
      </c>
      <c r="JP33" s="387">
        <v>104018</v>
      </c>
      <c r="JQ33" s="271">
        <v>304975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1326"/>
      <c r="KN33" s="132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544"/>
      <c r="LO33" s="1436"/>
      <c r="LQ33" s="64" t="s">
        <v>112</v>
      </c>
      <c r="LR33" s="14">
        <v>36407624</v>
      </c>
      <c r="LS33" s="588">
        <v>35810567</v>
      </c>
      <c r="LT33" s="275">
        <v>1.67</v>
      </c>
      <c r="LU33" s="3"/>
      <c r="LV33" s="3"/>
      <c r="LW33" s="1198" t="s">
        <v>113</v>
      </c>
      <c r="LX33" s="383">
        <v>143271</v>
      </c>
      <c r="LY33" s="1199">
        <v>142645</v>
      </c>
      <c r="LZ33" s="1200">
        <v>0.44</v>
      </c>
      <c r="MA33" s="597"/>
      <c r="MB33" s="51" t="s">
        <v>55</v>
      </c>
      <c r="MC33" s="52">
        <v>829.34</v>
      </c>
      <c r="MD33" s="432">
        <v>806.95</v>
      </c>
      <c r="ME33" s="54">
        <v>2.77</v>
      </c>
      <c r="MF33" s="52">
        <v>516.16999999999996</v>
      </c>
      <c r="MG33" s="432">
        <v>513.96</v>
      </c>
      <c r="MH33" s="54">
        <v>0.43</v>
      </c>
      <c r="MI33" s="52">
        <v>802.05</v>
      </c>
      <c r="MJ33" s="432">
        <v>781.73</v>
      </c>
      <c r="MK33" s="54">
        <v>2.6</v>
      </c>
      <c r="ML33" s="422"/>
      <c r="MM33" s="422"/>
      <c r="MN33" s="422" t="s">
        <v>31</v>
      </c>
      <c r="MO33" s="728">
        <v>341888</v>
      </c>
      <c r="MP33" s="728">
        <v>328581</v>
      </c>
      <c r="MQ33" s="728">
        <v>339503</v>
      </c>
      <c r="MR33" s="728">
        <v>304975</v>
      </c>
      <c r="MS33" s="728">
        <v>1314947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2863821</v>
      </c>
      <c r="C34" s="133">
        <v>2779550</v>
      </c>
      <c r="D34" s="33">
        <v>3.03</v>
      </c>
      <c r="E34" s="812"/>
      <c r="F34" s="812"/>
      <c r="G34" s="17" t="s">
        <v>115</v>
      </c>
      <c r="H34" s="35">
        <v>21875</v>
      </c>
      <c r="I34" s="36">
        <v>27485</v>
      </c>
      <c r="J34" s="1026">
        <v>17452</v>
      </c>
      <c r="K34" s="35">
        <v>66812</v>
      </c>
      <c r="L34" s="38">
        <v>64875</v>
      </c>
      <c r="M34" s="39">
        <v>2.99</v>
      </c>
      <c r="N34" s="1041"/>
      <c r="O34" s="51" t="s">
        <v>61</v>
      </c>
      <c r="P34" s="52">
        <v>298.91000000000003</v>
      </c>
      <c r="Q34" s="53">
        <v>309.32</v>
      </c>
      <c r="R34" s="55">
        <v>-3.37</v>
      </c>
      <c r="S34" s="52">
        <v>213.6</v>
      </c>
      <c r="T34" s="53">
        <v>207.03</v>
      </c>
      <c r="U34" s="55">
        <v>3.17</v>
      </c>
      <c r="V34" s="52">
        <v>291.45</v>
      </c>
      <c r="W34" s="53">
        <v>300.31</v>
      </c>
      <c r="X34" s="55">
        <v>-2.95</v>
      </c>
      <c r="Y34" s="1041"/>
      <c r="Z34" s="1041"/>
      <c r="AA34" s="1041" t="s">
        <v>45</v>
      </c>
      <c r="AB34" s="56">
        <v>241060</v>
      </c>
      <c r="AC34" s="56">
        <v>242999</v>
      </c>
      <c r="AD34" s="56">
        <v>215217</v>
      </c>
      <c r="AE34" s="56">
        <v>699276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27"/>
      <c r="BB34" s="1328"/>
      <c r="BC34" s="1328"/>
      <c r="BD34" s="853"/>
      <c r="BE34" s="853"/>
      <c r="BF34" s="853"/>
      <c r="BG34" s="853"/>
      <c r="BH34" s="853"/>
      <c r="BI34" s="853"/>
      <c r="BJ34" s="853"/>
      <c r="BK34" s="854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3207203</v>
      </c>
      <c r="CG34" s="133">
        <v>3356133</v>
      </c>
      <c r="CH34" s="33">
        <v>-4.4400000000000004</v>
      </c>
      <c r="CI34" s="812"/>
      <c r="CJ34" s="812"/>
      <c r="CK34" s="17" t="s">
        <v>115</v>
      </c>
      <c r="CL34" s="35">
        <v>23526</v>
      </c>
      <c r="CM34" s="36">
        <v>14256</v>
      </c>
      <c r="CN34" s="37">
        <v>12052</v>
      </c>
      <c r="CO34" s="35">
        <v>49834</v>
      </c>
      <c r="CP34" s="38">
        <v>45989</v>
      </c>
      <c r="CQ34" s="39">
        <v>8.36</v>
      </c>
      <c r="CR34" s="811"/>
      <c r="CS34" s="51" t="s">
        <v>61</v>
      </c>
      <c r="CT34" s="52">
        <v>371.65</v>
      </c>
      <c r="CU34" s="239">
        <v>388.52</v>
      </c>
      <c r="CV34" s="54">
        <v>-4.34</v>
      </c>
      <c r="CW34" s="52">
        <v>186.75</v>
      </c>
      <c r="CX34" s="239">
        <v>194.88</v>
      </c>
      <c r="CY34" s="54">
        <v>-4.17</v>
      </c>
      <c r="CZ34" s="52">
        <v>356.88</v>
      </c>
      <c r="DA34" s="239">
        <v>372.87</v>
      </c>
      <c r="DB34" s="54">
        <v>-4.29</v>
      </c>
      <c r="DC34" s="1041"/>
      <c r="DD34" s="1041"/>
      <c r="DE34" s="1041" t="s">
        <v>45</v>
      </c>
      <c r="DF34" s="80">
        <v>233213</v>
      </c>
      <c r="DG34" s="80">
        <v>208023</v>
      </c>
      <c r="DH34" s="80">
        <v>182016</v>
      </c>
      <c r="DI34" s="10">
        <v>623252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H34" s="354"/>
      <c r="FI34" s="30" t="s">
        <v>114</v>
      </c>
      <c r="FJ34" s="132">
        <v>2818561</v>
      </c>
      <c r="FK34" s="133">
        <v>2948826</v>
      </c>
      <c r="FL34" s="33">
        <v>-4.42</v>
      </c>
      <c r="FM34" s="3"/>
      <c r="FN34" s="3"/>
      <c r="FO34" s="17" t="s">
        <v>115</v>
      </c>
      <c r="FP34" s="383">
        <v>12493</v>
      </c>
      <c r="FQ34" s="384">
        <v>9832</v>
      </c>
      <c r="FR34" s="385">
        <v>14523</v>
      </c>
      <c r="FS34" s="35">
        <v>36848</v>
      </c>
      <c r="FT34" s="38">
        <v>45111</v>
      </c>
      <c r="FU34" s="39">
        <v>-18.32</v>
      </c>
      <c r="FV34" s="545"/>
      <c r="FW34" s="51" t="s">
        <v>61</v>
      </c>
      <c r="FX34" s="52">
        <v>415.18</v>
      </c>
      <c r="FY34" s="239">
        <v>403.23</v>
      </c>
      <c r="FZ34" s="54">
        <v>2.96</v>
      </c>
      <c r="GA34" s="52">
        <v>173.27</v>
      </c>
      <c r="GB34" s="239">
        <v>177.06</v>
      </c>
      <c r="GC34" s="54">
        <v>-2.14</v>
      </c>
      <c r="GD34" s="52">
        <v>396.22</v>
      </c>
      <c r="GE34" s="239">
        <v>386.38</v>
      </c>
      <c r="GF34" s="54">
        <v>2.5499999999999998</v>
      </c>
      <c r="GG34" s="1041"/>
      <c r="GH34" s="1041"/>
      <c r="GI34" s="1041" t="s">
        <v>45</v>
      </c>
      <c r="GJ34" s="387">
        <v>232456</v>
      </c>
      <c r="GK34" s="387">
        <v>234455</v>
      </c>
      <c r="GL34" s="387">
        <v>225877</v>
      </c>
      <c r="GM34" s="271">
        <v>692788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4794838</v>
      </c>
      <c r="IO34" s="133">
        <v>5004984</v>
      </c>
      <c r="IP34" s="33">
        <v>-4.2</v>
      </c>
      <c r="IQ34" s="3"/>
      <c r="IR34" s="3"/>
      <c r="IS34" s="17" t="s">
        <v>115</v>
      </c>
      <c r="IT34" s="383">
        <v>11374</v>
      </c>
      <c r="IU34" s="384">
        <v>12123</v>
      </c>
      <c r="IV34" s="385">
        <v>12564</v>
      </c>
      <c r="IW34" s="35">
        <v>36061</v>
      </c>
      <c r="IX34" s="38">
        <v>35512</v>
      </c>
      <c r="IY34" s="39">
        <v>1.55</v>
      </c>
      <c r="IZ34" s="1041"/>
      <c r="JA34" s="51" t="s">
        <v>61</v>
      </c>
      <c r="JB34" s="52">
        <v>342.31</v>
      </c>
      <c r="JC34" s="239">
        <v>309.76</v>
      </c>
      <c r="JD34" s="54">
        <v>10.51</v>
      </c>
      <c r="JE34" s="52">
        <v>182.21</v>
      </c>
      <c r="JF34" s="239">
        <v>170.73</v>
      </c>
      <c r="JG34" s="54">
        <v>6.72</v>
      </c>
      <c r="JH34" s="52">
        <v>325.77</v>
      </c>
      <c r="JI34" s="239">
        <v>295.60000000000002</v>
      </c>
      <c r="JJ34" s="54">
        <v>10.210000000000001</v>
      </c>
      <c r="JK34" s="1041"/>
      <c r="JL34" s="1041"/>
      <c r="JM34" s="1041" t="s">
        <v>45</v>
      </c>
      <c r="JN34" s="387">
        <v>267841</v>
      </c>
      <c r="JO34" s="387">
        <v>203081</v>
      </c>
      <c r="JP34" s="387">
        <v>253825</v>
      </c>
      <c r="JQ34" s="271">
        <v>724747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544"/>
      <c r="LO34" s="1436"/>
      <c r="LQ34" s="30" t="s">
        <v>114</v>
      </c>
      <c r="LR34" s="31">
        <v>13684423</v>
      </c>
      <c r="LS34" s="589">
        <v>14089493</v>
      </c>
      <c r="LT34" s="186">
        <v>-2.87</v>
      </c>
      <c r="LU34" s="3"/>
      <c r="LV34" s="3"/>
      <c r="LW34" s="1198" t="s">
        <v>115</v>
      </c>
      <c r="LX34" s="383">
        <v>189555</v>
      </c>
      <c r="LY34" s="1199">
        <v>191487</v>
      </c>
      <c r="LZ34" s="1200">
        <v>-1.01</v>
      </c>
      <c r="MA34" s="597"/>
      <c r="MB34" s="51" t="s">
        <v>61</v>
      </c>
      <c r="MC34" s="52">
        <v>358.68</v>
      </c>
      <c r="MD34" s="432">
        <v>353.95</v>
      </c>
      <c r="ME34" s="54">
        <v>1.34</v>
      </c>
      <c r="MF34" s="52">
        <v>188.53</v>
      </c>
      <c r="MG34" s="432">
        <v>186.72</v>
      </c>
      <c r="MH34" s="54">
        <v>0.97</v>
      </c>
      <c r="MI34" s="52">
        <v>343.85</v>
      </c>
      <c r="MJ34" s="432">
        <v>339.56</v>
      </c>
      <c r="MK34" s="54">
        <v>1.26</v>
      </c>
      <c r="ML34" s="422"/>
      <c r="MM34" s="422"/>
      <c r="MN34" s="422" t="s">
        <v>45</v>
      </c>
      <c r="MO34" s="728">
        <v>699276</v>
      </c>
      <c r="MP34" s="728">
        <v>623252</v>
      </c>
      <c r="MQ34" s="728">
        <v>692788</v>
      </c>
      <c r="MR34" s="728">
        <v>724747</v>
      </c>
      <c r="MS34" s="728">
        <v>2740063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6384304</v>
      </c>
      <c r="C35" s="135">
        <v>6265170</v>
      </c>
      <c r="D35" s="69">
        <v>1.9</v>
      </c>
      <c r="E35" s="812"/>
      <c r="F35" s="812"/>
      <c r="G35" s="17" t="s">
        <v>118</v>
      </c>
      <c r="H35" s="35">
        <v>112745</v>
      </c>
      <c r="I35" s="36">
        <v>79854</v>
      </c>
      <c r="J35" s="1026">
        <v>64821</v>
      </c>
      <c r="K35" s="35">
        <v>257420</v>
      </c>
      <c r="L35" s="38">
        <v>238936</v>
      </c>
      <c r="M35" s="39">
        <v>7.74</v>
      </c>
      <c r="N35" s="1041"/>
      <c r="O35" s="51" t="s">
        <v>66</v>
      </c>
      <c r="P35" s="52">
        <v>452.98</v>
      </c>
      <c r="Q35" s="53">
        <v>451.81</v>
      </c>
      <c r="R35" s="55">
        <v>0.26</v>
      </c>
      <c r="S35" s="52">
        <v>334.53</v>
      </c>
      <c r="T35" s="53">
        <v>328.79</v>
      </c>
      <c r="U35" s="55">
        <v>1.75</v>
      </c>
      <c r="V35" s="52">
        <v>442.63</v>
      </c>
      <c r="W35" s="53">
        <v>440.98</v>
      </c>
      <c r="X35" s="55">
        <v>0.37</v>
      </c>
      <c r="Y35" s="1041"/>
      <c r="Z35" s="1041"/>
      <c r="AA35" s="1041" t="s">
        <v>51</v>
      </c>
      <c r="AB35" s="56">
        <v>2976672</v>
      </c>
      <c r="AC35" s="56">
        <v>2668306</v>
      </c>
      <c r="AD35" s="56">
        <v>2561983</v>
      </c>
      <c r="AE35" s="56">
        <v>8206961</v>
      </c>
      <c r="AF35" s="213"/>
      <c r="AG35" s="213"/>
      <c r="AH35" s="213"/>
      <c r="AI35" s="213"/>
      <c r="AJ35" s="1041"/>
      <c r="AK35" s="1041"/>
      <c r="AL35" s="1035"/>
      <c r="AM35" s="1497" t="s">
        <v>298</v>
      </c>
      <c r="AN35" s="1497"/>
      <c r="AO35" s="1497"/>
      <c r="AP35" s="1497"/>
      <c r="AQ35" s="1416"/>
      <c r="AR35" s="1416"/>
      <c r="AS35" s="1416"/>
      <c r="AT35" s="1416"/>
      <c r="AU35" s="41"/>
      <c r="AV35" s="41"/>
      <c r="AW35" s="1041"/>
      <c r="AX35" s="1042"/>
      <c r="AY35" s="1041"/>
      <c r="AZ35" s="1242"/>
      <c r="BA35" s="1494" t="s">
        <v>17</v>
      </c>
      <c r="BB35" s="1495"/>
      <c r="BC35" s="1495"/>
      <c r="BD35" s="1495"/>
      <c r="BE35" s="1495"/>
      <c r="BF35" s="1495"/>
      <c r="BG35" s="1495"/>
      <c r="BH35" s="1495"/>
      <c r="BI35" s="1495"/>
      <c r="BJ35" s="1288" t="s">
        <v>18</v>
      </c>
      <c r="BK35" s="1289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5718445</v>
      </c>
      <c r="CG35" s="133">
        <v>5586891</v>
      </c>
      <c r="CH35" s="33">
        <v>2.35</v>
      </c>
      <c r="CI35" s="812"/>
      <c r="CJ35" s="812"/>
      <c r="CK35" s="17" t="s">
        <v>118</v>
      </c>
      <c r="CL35" s="35">
        <v>72805</v>
      </c>
      <c r="CM35" s="36">
        <v>68545</v>
      </c>
      <c r="CN35" s="37">
        <v>69562</v>
      </c>
      <c r="CO35" s="35">
        <v>210912</v>
      </c>
      <c r="CP35" s="38">
        <v>197706</v>
      </c>
      <c r="CQ35" s="39">
        <v>6.68</v>
      </c>
      <c r="CR35" s="811"/>
      <c r="CS35" s="51" t="s">
        <v>66</v>
      </c>
      <c r="CT35" s="52">
        <v>524.67999999999995</v>
      </c>
      <c r="CU35" s="239">
        <v>552.86</v>
      </c>
      <c r="CV35" s="54">
        <v>-5.0999999999999996</v>
      </c>
      <c r="CW35" s="52">
        <v>281.47000000000003</v>
      </c>
      <c r="CX35" s="239">
        <v>270.58</v>
      </c>
      <c r="CY35" s="54">
        <v>4.0199999999999996</v>
      </c>
      <c r="CZ35" s="52">
        <v>505.25</v>
      </c>
      <c r="DA35" s="239">
        <v>530.04999999999995</v>
      </c>
      <c r="DB35" s="54">
        <v>-4.68</v>
      </c>
      <c r="DC35" s="1041"/>
      <c r="DD35" s="1041"/>
      <c r="DE35" s="1041" t="s">
        <v>51</v>
      </c>
      <c r="DF35" s="80">
        <v>2885352</v>
      </c>
      <c r="DG35" s="80">
        <v>2641156</v>
      </c>
      <c r="DH35" s="80">
        <v>2447307</v>
      </c>
      <c r="DI35" s="10">
        <v>7973815</v>
      </c>
      <c r="DJ35" s="213"/>
      <c r="DK35" s="213"/>
      <c r="DL35" s="213"/>
      <c r="DM35" s="213"/>
      <c r="DN35" s="1041"/>
      <c r="DO35" s="1041"/>
      <c r="DP35" s="1035"/>
      <c r="DQ35" s="1496" t="s">
        <v>298</v>
      </c>
      <c r="DR35" s="1496"/>
      <c r="DS35" s="1496"/>
      <c r="DT35" s="1496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H35" s="354"/>
      <c r="FI35" s="30" t="s">
        <v>117</v>
      </c>
      <c r="FJ35" s="1230">
        <v>6105041</v>
      </c>
      <c r="FK35" s="133">
        <v>5707596</v>
      </c>
      <c r="FL35" s="33">
        <v>6.96</v>
      </c>
      <c r="FM35" s="3"/>
      <c r="FN35" s="3"/>
      <c r="FO35" s="17" t="s">
        <v>118</v>
      </c>
      <c r="FP35" s="383">
        <v>68976</v>
      </c>
      <c r="FQ35" s="384">
        <v>62495</v>
      </c>
      <c r="FR35" s="385">
        <v>59782</v>
      </c>
      <c r="FS35" s="35">
        <v>191253</v>
      </c>
      <c r="FT35" s="38">
        <v>171723</v>
      </c>
      <c r="FU35" s="39">
        <v>11.37</v>
      </c>
      <c r="FV35" s="545"/>
      <c r="FW35" s="51" t="s">
        <v>66</v>
      </c>
      <c r="FX35" s="52">
        <v>535.11</v>
      </c>
      <c r="FY35" s="239">
        <v>510.86</v>
      </c>
      <c r="FZ35" s="54">
        <v>4.75</v>
      </c>
      <c r="GA35" s="52">
        <v>229.96</v>
      </c>
      <c r="GB35" s="239">
        <v>228.28</v>
      </c>
      <c r="GC35" s="54">
        <v>0.74</v>
      </c>
      <c r="GD35" s="52">
        <v>511.2</v>
      </c>
      <c r="GE35" s="239">
        <v>489.81</v>
      </c>
      <c r="GF35" s="54">
        <v>4.37</v>
      </c>
      <c r="GG35" s="1041"/>
      <c r="GH35" s="1041"/>
      <c r="GI35" s="1041" t="s">
        <v>51</v>
      </c>
      <c r="GJ35" s="387">
        <v>2657109</v>
      </c>
      <c r="GK35" s="387">
        <v>2731984</v>
      </c>
      <c r="GL35" s="387">
        <v>2502218</v>
      </c>
      <c r="GM35" s="271">
        <v>7891311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4515411</v>
      </c>
      <c r="IO35" s="133">
        <v>4161417</v>
      </c>
      <c r="IP35" s="33">
        <v>8.51</v>
      </c>
      <c r="IQ35" s="3"/>
      <c r="IR35" s="3"/>
      <c r="IS35" s="17" t="s">
        <v>118</v>
      </c>
      <c r="IT35" s="383">
        <v>82451</v>
      </c>
      <c r="IU35" s="384">
        <v>53476</v>
      </c>
      <c r="IV35" s="385">
        <v>64572</v>
      </c>
      <c r="IW35" s="35">
        <v>200499</v>
      </c>
      <c r="IX35" s="38">
        <v>185340</v>
      </c>
      <c r="IY35" s="39">
        <v>8.18</v>
      </c>
      <c r="IZ35" s="1041"/>
      <c r="JA35" s="51" t="s">
        <v>66</v>
      </c>
      <c r="JB35" s="52">
        <v>417.27</v>
      </c>
      <c r="JC35" s="239">
        <v>409.59</v>
      </c>
      <c r="JD35" s="54">
        <v>1.88</v>
      </c>
      <c r="JE35" s="52">
        <v>236.22</v>
      </c>
      <c r="JF35" s="239">
        <v>230.28</v>
      </c>
      <c r="JG35" s="54">
        <v>2.58</v>
      </c>
      <c r="JH35" s="52">
        <v>398.57</v>
      </c>
      <c r="JI35" s="239">
        <v>391.34</v>
      </c>
      <c r="JJ35" s="54">
        <v>1.85</v>
      </c>
      <c r="JK35" s="1041"/>
      <c r="JL35" s="1041"/>
      <c r="JM35" s="1041" t="s">
        <v>51</v>
      </c>
      <c r="JN35" s="387">
        <v>2564671</v>
      </c>
      <c r="JO35" s="387">
        <v>2737971</v>
      </c>
      <c r="JP35" s="387">
        <v>2977885</v>
      </c>
      <c r="JQ35" s="271">
        <v>8280527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544"/>
      <c r="LO35" s="1436"/>
      <c r="LQ35" s="66" t="s">
        <v>117</v>
      </c>
      <c r="LR35" s="326">
        <v>22723201</v>
      </c>
      <c r="LS35" s="590">
        <v>21721074</v>
      </c>
      <c r="LT35" s="190">
        <v>4.6100000000000003</v>
      </c>
      <c r="LU35" s="3"/>
      <c r="LV35" s="3"/>
      <c r="LW35" s="1198" t="s">
        <v>118</v>
      </c>
      <c r="LX35" s="383">
        <v>860084</v>
      </c>
      <c r="LY35" s="1199">
        <v>793705</v>
      </c>
      <c r="LZ35" s="1200">
        <v>8.36</v>
      </c>
      <c r="MA35" s="597"/>
      <c r="MB35" s="51" t="s">
        <v>66</v>
      </c>
      <c r="MC35" s="52">
        <v>483.28</v>
      </c>
      <c r="MD35" s="432">
        <v>481.74</v>
      </c>
      <c r="ME35" s="54">
        <v>0.32</v>
      </c>
      <c r="MF35" s="52">
        <v>267.98</v>
      </c>
      <c r="MG35" s="432">
        <v>263.55</v>
      </c>
      <c r="MH35" s="54">
        <v>1.68</v>
      </c>
      <c r="MI35" s="52">
        <v>464.52</v>
      </c>
      <c r="MJ35" s="432">
        <v>462.96</v>
      </c>
      <c r="MK35" s="54">
        <v>0.34</v>
      </c>
      <c r="ML35" s="422"/>
      <c r="MM35" s="422"/>
      <c r="MN35" s="422" t="s">
        <v>51</v>
      </c>
      <c r="MO35" s="728">
        <v>8206961</v>
      </c>
      <c r="MP35" s="728">
        <v>7973815</v>
      </c>
      <c r="MQ35" s="728">
        <v>7891311</v>
      </c>
      <c r="MR35" s="728">
        <v>8280527</v>
      </c>
      <c r="MS35" s="728">
        <v>32352614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87" t="s">
        <v>193</v>
      </c>
      <c r="B36" s="812"/>
      <c r="C36" s="812"/>
      <c r="D36" s="87"/>
      <c r="E36" s="812"/>
      <c r="F36" s="812"/>
      <c r="G36" s="17" t="s">
        <v>119</v>
      </c>
      <c r="H36" s="35">
        <v>108873</v>
      </c>
      <c r="I36" s="36">
        <v>78924</v>
      </c>
      <c r="J36" s="1026">
        <v>67142</v>
      </c>
      <c r="K36" s="35">
        <v>254939</v>
      </c>
      <c r="L36" s="38">
        <v>227592</v>
      </c>
      <c r="M36" s="39">
        <v>12.02</v>
      </c>
      <c r="N36" s="1041"/>
      <c r="O36" s="70" t="s">
        <v>71</v>
      </c>
      <c r="P36" s="52">
        <v>191.2</v>
      </c>
      <c r="Q36" s="53">
        <v>203.46</v>
      </c>
      <c r="R36" s="55">
        <v>-6.03</v>
      </c>
      <c r="S36" s="52">
        <v>128.1</v>
      </c>
      <c r="T36" s="53">
        <v>128.6</v>
      </c>
      <c r="U36" s="55">
        <v>-0.39</v>
      </c>
      <c r="V36" s="52">
        <v>185.69</v>
      </c>
      <c r="W36" s="53">
        <v>196.86</v>
      </c>
      <c r="X36" s="55">
        <v>-5.67</v>
      </c>
      <c r="Y36" s="1041"/>
      <c r="Z36" s="1041"/>
      <c r="AA36" s="1041" t="s">
        <v>56</v>
      </c>
      <c r="AB36" s="56">
        <v>1487719</v>
      </c>
      <c r="AC36" s="56">
        <v>1357477</v>
      </c>
      <c r="AD36" s="56">
        <v>1376709</v>
      </c>
      <c r="AE36" s="56">
        <v>4221905</v>
      </c>
      <c r="AF36" s="213"/>
      <c r="AG36" s="213"/>
      <c r="AH36" s="213"/>
      <c r="AI36" s="213"/>
      <c r="AJ36" s="1041"/>
      <c r="AK36" s="1041"/>
      <c r="AL36" s="78"/>
      <c r="AM36" s="1497"/>
      <c r="AN36" s="1497"/>
      <c r="AO36" s="1497"/>
      <c r="AP36" s="1497"/>
      <c r="AQ36" s="1416"/>
      <c r="AR36" s="1416"/>
      <c r="AS36" s="1416"/>
      <c r="AT36" s="1416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329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105122</v>
      </c>
      <c r="CM36" s="36">
        <v>90671</v>
      </c>
      <c r="CN36" s="37">
        <v>120222</v>
      </c>
      <c r="CO36" s="35">
        <v>316015</v>
      </c>
      <c r="CP36" s="38">
        <v>263715</v>
      </c>
      <c r="CQ36" s="39">
        <v>19.829999999999998</v>
      </c>
      <c r="CR36" s="811"/>
      <c r="CS36" s="70" t="s">
        <v>71</v>
      </c>
      <c r="CT36" s="52">
        <v>117.2</v>
      </c>
      <c r="CU36" s="239">
        <v>115.22</v>
      </c>
      <c r="CV36" s="54">
        <v>1.72</v>
      </c>
      <c r="CW36" s="52">
        <v>73.37</v>
      </c>
      <c r="CX36" s="239">
        <v>76.38</v>
      </c>
      <c r="CY36" s="54">
        <v>-3.94</v>
      </c>
      <c r="CZ36" s="52">
        <v>113.7</v>
      </c>
      <c r="DA36" s="239">
        <v>112.08</v>
      </c>
      <c r="DB36" s="54">
        <v>1.45</v>
      </c>
      <c r="DC36" s="1041"/>
      <c r="DD36" s="1041"/>
      <c r="DE36" s="1041" t="s">
        <v>56</v>
      </c>
      <c r="DF36" s="80">
        <v>1459115</v>
      </c>
      <c r="DG36" s="80">
        <v>1355882</v>
      </c>
      <c r="DH36" s="80">
        <v>1205751</v>
      </c>
      <c r="DI36" s="10">
        <v>4020748</v>
      </c>
      <c r="DJ36" s="213"/>
      <c r="DK36" s="213"/>
      <c r="DL36" s="213"/>
      <c r="DM36" s="213"/>
      <c r="DN36" s="1041"/>
      <c r="DO36" s="1041"/>
      <c r="DP36" s="78"/>
      <c r="DQ36" s="1496"/>
      <c r="DR36" s="1496"/>
      <c r="DS36" s="1496"/>
      <c r="DT36" s="1496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H36" s="354"/>
      <c r="FI36" s="329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84208</v>
      </c>
      <c r="FQ36" s="384">
        <v>89246</v>
      </c>
      <c r="FR36" s="385">
        <v>87640</v>
      </c>
      <c r="FS36" s="35">
        <v>261094</v>
      </c>
      <c r="FT36" s="38">
        <v>252288</v>
      </c>
      <c r="FU36" s="39">
        <v>3.49</v>
      </c>
      <c r="FV36" s="545"/>
      <c r="FW36" s="70" t="s">
        <v>71</v>
      </c>
      <c r="FX36" s="52">
        <v>95.31</v>
      </c>
      <c r="FY36" s="239">
        <v>92.1</v>
      </c>
      <c r="FZ36" s="54">
        <v>3.49</v>
      </c>
      <c r="GA36" s="52">
        <v>71.239999999999995</v>
      </c>
      <c r="GB36" s="239">
        <v>68.989999999999995</v>
      </c>
      <c r="GC36" s="54">
        <v>3.26</v>
      </c>
      <c r="GD36" s="52">
        <v>93.42</v>
      </c>
      <c r="GE36" s="239">
        <v>90.38</v>
      </c>
      <c r="GF36" s="54">
        <v>3.36</v>
      </c>
      <c r="GG36" s="1041"/>
      <c r="GH36" s="1041"/>
      <c r="GI36" s="1041" t="s">
        <v>56</v>
      </c>
      <c r="GJ36" s="387">
        <v>1423232</v>
      </c>
      <c r="GK36" s="387">
        <v>1488080</v>
      </c>
      <c r="GL36" s="387">
        <v>1311350</v>
      </c>
      <c r="GM36" s="271">
        <v>4222662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329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54672</v>
      </c>
      <c r="IU36" s="384">
        <v>49875</v>
      </c>
      <c r="IV36" s="385">
        <v>62322</v>
      </c>
      <c r="IW36" s="35">
        <v>166869</v>
      </c>
      <c r="IX36" s="38">
        <v>153251</v>
      </c>
      <c r="IY36" s="39">
        <v>8.89</v>
      </c>
      <c r="IZ36" s="1041"/>
      <c r="JA36" s="70" t="s">
        <v>71</v>
      </c>
      <c r="JB36" s="52">
        <v>125.95</v>
      </c>
      <c r="JC36" s="239">
        <v>120.22</v>
      </c>
      <c r="JD36" s="54">
        <v>4.7699999999999996</v>
      </c>
      <c r="JE36" s="52">
        <v>102.38</v>
      </c>
      <c r="JF36" s="239">
        <v>103.63</v>
      </c>
      <c r="JG36" s="54">
        <v>-1.21</v>
      </c>
      <c r="JH36" s="52">
        <v>123.52</v>
      </c>
      <c r="JI36" s="239">
        <v>118.53</v>
      </c>
      <c r="JJ36" s="54">
        <v>4.21</v>
      </c>
      <c r="JK36" s="1041"/>
      <c r="JL36" s="1041"/>
      <c r="JM36" s="1041" t="s">
        <v>56</v>
      </c>
      <c r="JN36" s="387">
        <v>1352679</v>
      </c>
      <c r="JO36" s="387">
        <v>1403560</v>
      </c>
      <c r="JP36" s="387">
        <v>1615246</v>
      </c>
      <c r="JQ36" s="271">
        <v>4371485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35</v>
      </c>
      <c r="KP36" s="1251" t="s">
        <v>36</v>
      </c>
      <c r="KQ36" s="1249" t="s">
        <v>37</v>
      </c>
      <c r="KR36" s="1249" t="s">
        <v>38</v>
      </c>
      <c r="KS36" s="1249" t="s">
        <v>39</v>
      </c>
      <c r="KT36" s="1249" t="s">
        <v>40</v>
      </c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544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998917</v>
      </c>
      <c r="LY36" s="1199">
        <v>896846</v>
      </c>
      <c r="LZ36" s="1200">
        <v>11.38</v>
      </c>
      <c r="MA36" s="597"/>
      <c r="MB36" s="70" t="s">
        <v>71</v>
      </c>
      <c r="MC36" s="52">
        <v>130.99</v>
      </c>
      <c r="MD36" s="432">
        <v>131.69999999999999</v>
      </c>
      <c r="ME36" s="54">
        <v>-0.54</v>
      </c>
      <c r="MF36" s="52">
        <v>94.73</v>
      </c>
      <c r="MG36" s="432">
        <v>95.73</v>
      </c>
      <c r="MH36" s="54">
        <v>-1.04</v>
      </c>
      <c r="MI36" s="52">
        <v>127.83</v>
      </c>
      <c r="MJ36" s="432">
        <v>128.6</v>
      </c>
      <c r="MK36" s="54">
        <v>-0.6</v>
      </c>
      <c r="ML36" s="422"/>
      <c r="MM36" s="422"/>
      <c r="MN36" s="422" t="s">
        <v>56</v>
      </c>
      <c r="MO36" s="728">
        <v>4221905</v>
      </c>
      <c r="MP36" s="728">
        <v>4020748</v>
      </c>
      <c r="MQ36" s="728">
        <v>4222662</v>
      </c>
      <c r="MR36" s="728">
        <v>4371485</v>
      </c>
      <c r="MS36" s="728">
        <v>16836800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51412</v>
      </c>
      <c r="I37" s="36">
        <v>49785</v>
      </c>
      <c r="J37" s="1026">
        <v>43625</v>
      </c>
      <c r="K37" s="35">
        <v>144822</v>
      </c>
      <c r="L37" s="38">
        <v>156763</v>
      </c>
      <c r="M37" s="39">
        <v>-7.62</v>
      </c>
      <c r="N37" s="1041"/>
      <c r="O37" s="73" t="s">
        <v>75</v>
      </c>
      <c r="P37" s="74">
        <v>4757.1400000000003</v>
      </c>
      <c r="Q37" s="75">
        <v>4815.01</v>
      </c>
      <c r="R37" s="76">
        <v>-1.2</v>
      </c>
      <c r="S37" s="77">
        <v>2885.27</v>
      </c>
      <c r="T37" s="75">
        <v>2832.87</v>
      </c>
      <c r="U37" s="76">
        <v>1.85</v>
      </c>
      <c r="V37" s="77">
        <v>4593.4599999999991</v>
      </c>
      <c r="W37" s="75">
        <v>4640.4099999999989</v>
      </c>
      <c r="X37" s="76">
        <v>-1.01</v>
      </c>
      <c r="Y37" s="1041"/>
      <c r="Z37" s="1041"/>
      <c r="AA37" s="1041" t="s">
        <v>62</v>
      </c>
      <c r="AB37" s="56">
        <v>741733</v>
      </c>
      <c r="AC37" s="56">
        <v>633707</v>
      </c>
      <c r="AD37" s="56">
        <v>522250</v>
      </c>
      <c r="AE37" s="56">
        <v>1897690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6038566</v>
      </c>
      <c r="BB37" s="1262">
        <v>212881</v>
      </c>
      <c r="BC37" s="1262">
        <v>548364</v>
      </c>
      <c r="BD37" s="1263">
        <v>181079</v>
      </c>
      <c r="BE37" s="1262">
        <v>0</v>
      </c>
      <c r="BF37" s="1262">
        <v>0</v>
      </c>
      <c r="BG37" s="1262">
        <v>0</v>
      </c>
      <c r="BH37" s="1262">
        <v>0</v>
      </c>
      <c r="BI37" s="1264">
        <v>6980890</v>
      </c>
      <c r="BJ37" s="1265">
        <v>116537</v>
      </c>
      <c r="BK37" s="1266">
        <v>7097427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39849</v>
      </c>
      <c r="CM37" s="36">
        <v>32511</v>
      </c>
      <c r="CN37" s="37">
        <v>40522</v>
      </c>
      <c r="CO37" s="35">
        <v>112882</v>
      </c>
      <c r="CP37" s="38">
        <v>116730</v>
      </c>
      <c r="CQ37" s="39">
        <v>-3.3</v>
      </c>
      <c r="CR37" s="811"/>
      <c r="CS37" s="73" t="s">
        <v>75</v>
      </c>
      <c r="CT37" s="74">
        <v>5351.36</v>
      </c>
      <c r="CU37" s="244">
        <v>5424.27</v>
      </c>
      <c r="CV37" s="76">
        <v>-1.34</v>
      </c>
      <c r="CW37" s="77">
        <v>2646</v>
      </c>
      <c r="CX37" s="244">
        <v>2622.78</v>
      </c>
      <c r="CY37" s="76">
        <v>0.89</v>
      </c>
      <c r="CZ37" s="77">
        <v>5135.28</v>
      </c>
      <c r="DA37" s="244">
        <v>5197.82</v>
      </c>
      <c r="DB37" s="76">
        <v>-1.2</v>
      </c>
      <c r="DC37" s="1041"/>
      <c r="DD37" s="1041"/>
      <c r="DE37" s="1041" t="s">
        <v>62</v>
      </c>
      <c r="DF37" s="80">
        <v>666609</v>
      </c>
      <c r="DG37" s="80">
        <v>630452</v>
      </c>
      <c r="DH37" s="80">
        <v>567752</v>
      </c>
      <c r="DI37" s="10">
        <v>1864813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5569986</v>
      </c>
      <c r="EF37" s="1262">
        <v>120368</v>
      </c>
      <c r="EG37" s="1262">
        <v>222468</v>
      </c>
      <c r="EH37" s="1263">
        <v>171733</v>
      </c>
      <c r="EI37" s="1262"/>
      <c r="EJ37" s="1262"/>
      <c r="EK37" s="1262"/>
      <c r="EL37" s="1262"/>
      <c r="EM37" s="1264">
        <v>6084555</v>
      </c>
      <c r="EN37" s="1265">
        <v>162153</v>
      </c>
      <c r="EO37" s="1266">
        <v>6246708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H37" s="354"/>
      <c r="FI37" s="1226"/>
      <c r="FJ37" s="642"/>
      <c r="FK37" s="642"/>
      <c r="FL37" s="85"/>
      <c r="FM37" s="255"/>
      <c r="FN37" s="255"/>
      <c r="FO37" s="17" t="s">
        <v>120</v>
      </c>
      <c r="FP37" s="383">
        <v>49685</v>
      </c>
      <c r="FQ37" s="384">
        <v>47674</v>
      </c>
      <c r="FR37" s="385">
        <v>55935</v>
      </c>
      <c r="FS37" s="35">
        <v>153294</v>
      </c>
      <c r="FT37" s="38">
        <v>147058</v>
      </c>
      <c r="FU37" s="39">
        <v>4.24</v>
      </c>
      <c r="FV37" s="545"/>
      <c r="FW37" s="73" t="s">
        <v>75</v>
      </c>
      <c r="FX37" s="74">
        <v>5695.86</v>
      </c>
      <c r="FY37" s="244">
        <v>5497.1699999999992</v>
      </c>
      <c r="FZ37" s="76">
        <v>3.61</v>
      </c>
      <c r="GA37" s="77">
        <v>2661.8399999999997</v>
      </c>
      <c r="GB37" s="244">
        <v>2565.6</v>
      </c>
      <c r="GC37" s="76">
        <v>3.75</v>
      </c>
      <c r="GD37" s="77">
        <v>5458.1</v>
      </c>
      <c r="GE37" s="244">
        <v>5278.77</v>
      </c>
      <c r="GF37" s="76">
        <v>3.4</v>
      </c>
      <c r="GG37" s="1041"/>
      <c r="GH37" s="1041"/>
      <c r="GI37" s="1041" t="s">
        <v>62</v>
      </c>
      <c r="GJ37" s="387">
        <v>613044</v>
      </c>
      <c r="GK37" s="387">
        <v>630527</v>
      </c>
      <c r="GL37" s="387">
        <v>575555</v>
      </c>
      <c r="GM37" s="271">
        <v>1819126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4567093</v>
      </c>
      <c r="HJ37" s="1262">
        <v>87980</v>
      </c>
      <c r="HK37" s="1262">
        <v>330848</v>
      </c>
      <c r="HL37" s="1263">
        <v>244123</v>
      </c>
      <c r="HM37" s="1262"/>
      <c r="HN37" s="1262"/>
      <c r="HO37" s="1262"/>
      <c r="HP37" s="1262"/>
      <c r="HQ37" s="1264">
        <v>5230044</v>
      </c>
      <c r="HR37" s="1265">
        <v>198579</v>
      </c>
      <c r="HS37" s="1266">
        <v>5428623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32467</v>
      </c>
      <c r="IU37" s="384">
        <v>37584</v>
      </c>
      <c r="IV37" s="385">
        <v>40215</v>
      </c>
      <c r="IW37" s="35">
        <v>110266</v>
      </c>
      <c r="IX37" s="38">
        <v>105782</v>
      </c>
      <c r="IY37" s="39">
        <v>4.24</v>
      </c>
      <c r="IZ37" s="1041"/>
      <c r="JA37" s="73" t="s">
        <v>75</v>
      </c>
      <c r="JB37" s="74">
        <v>5953.5899999999992</v>
      </c>
      <c r="JC37" s="244">
        <v>5705.1200000000008</v>
      </c>
      <c r="JD37" s="76">
        <v>4.3600000000000003</v>
      </c>
      <c r="JE37" s="77">
        <v>2012.63</v>
      </c>
      <c r="JF37" s="244">
        <v>1971.1100000000001</v>
      </c>
      <c r="JG37" s="76">
        <v>2.11</v>
      </c>
      <c r="JH37" s="77">
        <v>5546.4400000000005</v>
      </c>
      <c r="JI37" s="244">
        <v>5325.0300000000007</v>
      </c>
      <c r="JJ37" s="76">
        <v>4.16</v>
      </c>
      <c r="JK37" s="1041"/>
      <c r="JL37" s="1041"/>
      <c r="JM37" s="1041" t="s">
        <v>62</v>
      </c>
      <c r="JN37" s="387">
        <v>608552</v>
      </c>
      <c r="JO37" s="387">
        <v>667292</v>
      </c>
      <c r="JP37" s="387">
        <v>651152</v>
      </c>
      <c r="JQ37" s="271">
        <v>1926996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3982873</v>
      </c>
      <c r="KN37" s="1262">
        <v>111071</v>
      </c>
      <c r="KO37" s="1262">
        <v>348692</v>
      </c>
      <c r="KP37" s="1263">
        <v>292300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4734936</v>
      </c>
      <c r="KV37" s="1265">
        <v>157906</v>
      </c>
      <c r="KW37" s="1266">
        <v>4892842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521264</v>
      </c>
      <c r="LY37" s="1199">
        <v>526333</v>
      </c>
      <c r="LZ37" s="1200">
        <v>-0.96</v>
      </c>
      <c r="MA37" s="597"/>
      <c r="MB37" s="73" t="s">
        <v>75</v>
      </c>
      <c r="MC37" s="74">
        <v>5449.8499999999995</v>
      </c>
      <c r="MD37" s="553">
        <v>5362.0299999999988</v>
      </c>
      <c r="ME37" s="76">
        <v>1.64</v>
      </c>
      <c r="MF37" s="74">
        <v>2517.5300000000002</v>
      </c>
      <c r="MG37" s="553">
        <v>2471.9700000000003</v>
      </c>
      <c r="MH37" s="76">
        <v>1.84</v>
      </c>
      <c r="MI37" s="74">
        <v>5194.34</v>
      </c>
      <c r="MJ37" s="553">
        <v>5113.2800000000007</v>
      </c>
      <c r="MK37" s="76">
        <v>1.59</v>
      </c>
      <c r="ML37" s="422"/>
      <c r="MM37" s="422"/>
      <c r="MN37" s="422" t="s">
        <v>62</v>
      </c>
      <c r="MO37" s="728">
        <v>1897690</v>
      </c>
      <c r="MP37" s="728">
        <v>1864813</v>
      </c>
      <c r="MQ37" s="728">
        <v>1819126</v>
      </c>
      <c r="MR37" s="728">
        <v>1926996</v>
      </c>
      <c r="MS37" s="728">
        <v>7508625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20158518</v>
      </c>
      <c r="NP37" s="1262">
        <v>532300</v>
      </c>
      <c r="NQ37" s="1262">
        <v>1450372</v>
      </c>
      <c r="NR37" s="1263">
        <v>889235</v>
      </c>
      <c r="NS37" s="1262"/>
      <c r="NT37" s="1262"/>
      <c r="NU37" s="1262"/>
      <c r="NV37" s="1262"/>
      <c r="NW37" s="1264">
        <v>23030425</v>
      </c>
      <c r="NX37" s="1265">
        <v>635175</v>
      </c>
      <c r="NY37" s="1266">
        <v>23665600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3574</v>
      </c>
      <c r="I38" s="36">
        <v>3124</v>
      </c>
      <c r="J38" s="1026">
        <v>3124</v>
      </c>
      <c r="K38" s="35">
        <v>9822</v>
      </c>
      <c r="L38" s="38">
        <v>10990</v>
      </c>
      <c r="M38" s="39">
        <v>-10.63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355368</v>
      </c>
      <c r="AC38" s="56">
        <v>331757</v>
      </c>
      <c r="AD38" s="56">
        <v>326713</v>
      </c>
      <c r="AE38" s="56">
        <v>1013838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339203</v>
      </c>
      <c r="BB38" s="179">
        <v>22834</v>
      </c>
      <c r="BC38" s="179">
        <v>24516</v>
      </c>
      <c r="BD38" s="1270">
        <v>173146</v>
      </c>
      <c r="BE38" s="179">
        <v>0</v>
      </c>
      <c r="BF38" s="179">
        <v>0</v>
      </c>
      <c r="BG38" s="179">
        <v>0</v>
      </c>
      <c r="BH38" s="179">
        <v>0</v>
      </c>
      <c r="BI38" s="1271">
        <v>559699</v>
      </c>
      <c r="BJ38" s="1265">
        <v>110553</v>
      </c>
      <c r="BK38" s="1266">
        <v>670252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4563</v>
      </c>
      <c r="CM38" s="36">
        <v>5241</v>
      </c>
      <c r="CN38" s="37">
        <v>6855</v>
      </c>
      <c r="CO38" s="35">
        <v>16659</v>
      </c>
      <c r="CP38" s="38">
        <v>16522</v>
      </c>
      <c r="CQ38" s="39">
        <v>0.83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383949</v>
      </c>
      <c r="DG38" s="80">
        <v>312859</v>
      </c>
      <c r="DH38" s="80">
        <v>343079</v>
      </c>
      <c r="DI38" s="10">
        <v>1039887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279229</v>
      </c>
      <c r="EF38" s="179">
        <v>26214</v>
      </c>
      <c r="EG38" s="179">
        <v>38423</v>
      </c>
      <c r="EH38" s="1270">
        <v>45113</v>
      </c>
      <c r="EI38" s="179"/>
      <c r="EJ38" s="179"/>
      <c r="EK38" s="179"/>
      <c r="EL38" s="179"/>
      <c r="EM38" s="1271">
        <v>388979</v>
      </c>
      <c r="EN38" s="1265">
        <v>125839</v>
      </c>
      <c r="EO38" s="1266">
        <v>514818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H38" s="354"/>
      <c r="FI38" s="1226"/>
      <c r="FJ38" s="85"/>
      <c r="FK38" s="85"/>
      <c r="FL38" s="85"/>
      <c r="FM38" s="255"/>
      <c r="FN38" s="255"/>
      <c r="FO38" s="17" t="s">
        <v>121</v>
      </c>
      <c r="FP38" s="383">
        <v>4219</v>
      </c>
      <c r="FQ38" s="384">
        <v>5496</v>
      </c>
      <c r="FR38" s="385">
        <v>4804</v>
      </c>
      <c r="FS38" s="35">
        <v>14519</v>
      </c>
      <c r="FT38" s="38">
        <v>16820</v>
      </c>
      <c r="FU38" s="39">
        <v>-13.68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300199</v>
      </c>
      <c r="GK38" s="387">
        <v>300441</v>
      </c>
      <c r="GL38" s="387">
        <v>306494</v>
      </c>
      <c r="GM38" s="271">
        <v>907134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468444</v>
      </c>
      <c r="HJ38" s="179">
        <v>25710</v>
      </c>
      <c r="HK38" s="179">
        <v>56665</v>
      </c>
      <c r="HL38" s="1270">
        <v>78604</v>
      </c>
      <c r="HM38" s="179"/>
      <c r="HN38" s="179"/>
      <c r="HO38" s="179"/>
      <c r="HP38" s="179"/>
      <c r="HQ38" s="1271">
        <v>629423</v>
      </c>
      <c r="HR38" s="1265">
        <v>81206</v>
      </c>
      <c r="HS38" s="1266">
        <v>710629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4356</v>
      </c>
      <c r="IU38" s="384">
        <v>3689</v>
      </c>
      <c r="IV38" s="385">
        <v>4651</v>
      </c>
      <c r="IW38" s="35">
        <v>12696</v>
      </c>
      <c r="IX38" s="38">
        <v>12035</v>
      </c>
      <c r="IY38" s="39">
        <v>5.49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254604</v>
      </c>
      <c r="JO38" s="387">
        <v>269136</v>
      </c>
      <c r="JP38" s="387">
        <v>316632</v>
      </c>
      <c r="JQ38" s="271">
        <v>840372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465444</v>
      </c>
      <c r="KN38" s="179">
        <v>20603</v>
      </c>
      <c r="KO38" s="179">
        <v>32223</v>
      </c>
      <c r="KP38" s="1270">
        <v>135318</v>
      </c>
      <c r="KQ38" s="179">
        <v>0</v>
      </c>
      <c r="KR38" s="179">
        <v>0</v>
      </c>
      <c r="KS38" s="179">
        <v>0</v>
      </c>
      <c r="KT38" s="179">
        <v>0</v>
      </c>
      <c r="KU38" s="1271">
        <v>653588</v>
      </c>
      <c r="KV38" s="1265">
        <v>133719</v>
      </c>
      <c r="KW38" s="1266">
        <v>787307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53696</v>
      </c>
      <c r="LY38" s="1199">
        <v>56367</v>
      </c>
      <c r="LZ38" s="1200">
        <v>-4.74</v>
      </c>
      <c r="MA38" s="597"/>
      <c r="MB38" s="122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1013838</v>
      </c>
      <c r="MP38" s="728">
        <v>1039887</v>
      </c>
      <c r="MQ38" s="728">
        <v>907134</v>
      </c>
      <c r="MR38" s="728">
        <v>840372</v>
      </c>
      <c r="MS38" s="728">
        <v>3801231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1552320</v>
      </c>
      <c r="NP38" s="179">
        <v>95361</v>
      </c>
      <c r="NQ38" s="179">
        <v>151827</v>
      </c>
      <c r="NR38" s="1270">
        <v>432181</v>
      </c>
      <c r="NS38" s="179"/>
      <c r="NT38" s="179"/>
      <c r="NU38" s="179"/>
      <c r="NV38" s="179"/>
      <c r="NW38" s="1271">
        <v>2231689</v>
      </c>
      <c r="NX38" s="1265">
        <v>451317</v>
      </c>
      <c r="NY38" s="1266">
        <v>2683006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41241</v>
      </c>
      <c r="I39" s="36">
        <v>34219</v>
      </c>
      <c r="J39" s="1026">
        <v>45282</v>
      </c>
      <c r="K39" s="35">
        <v>120742</v>
      </c>
      <c r="L39" s="38">
        <v>134179</v>
      </c>
      <c r="M39" s="39">
        <v>-10.01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321187</v>
      </c>
      <c r="AC39" s="56">
        <v>279603</v>
      </c>
      <c r="AD39" s="56">
        <v>276446</v>
      </c>
      <c r="AE39" s="56">
        <v>877236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372302</v>
      </c>
      <c r="BB39" s="179">
        <v>31381</v>
      </c>
      <c r="BC39" s="179">
        <v>46341</v>
      </c>
      <c r="BD39" s="1270">
        <v>626972</v>
      </c>
      <c r="BE39" s="179">
        <v>0</v>
      </c>
      <c r="BF39" s="179">
        <v>0</v>
      </c>
      <c r="BG39" s="179">
        <v>0</v>
      </c>
      <c r="BH39" s="179">
        <v>0</v>
      </c>
      <c r="BI39" s="1271">
        <v>1076996</v>
      </c>
      <c r="BJ39" s="1265">
        <v>1181387</v>
      </c>
      <c r="BK39" s="1266">
        <v>2258383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35134</v>
      </c>
      <c r="CM39" s="36">
        <v>41254</v>
      </c>
      <c r="CN39" s="37">
        <v>26512</v>
      </c>
      <c r="CO39" s="35">
        <v>102900</v>
      </c>
      <c r="CP39" s="38">
        <v>110833</v>
      </c>
      <c r="CQ39" s="39">
        <v>-7.16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310289</v>
      </c>
      <c r="DG39" s="80">
        <v>271025</v>
      </c>
      <c r="DH39" s="80">
        <v>270413</v>
      </c>
      <c r="DI39" s="10">
        <v>851727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277341</v>
      </c>
      <c r="EF39" s="179">
        <v>64855</v>
      </c>
      <c r="EG39" s="179">
        <v>100040</v>
      </c>
      <c r="EH39" s="1270">
        <v>995128</v>
      </c>
      <c r="EI39" s="179"/>
      <c r="EJ39" s="179"/>
      <c r="EK39" s="179"/>
      <c r="EL39" s="179"/>
      <c r="EM39" s="1271">
        <v>1437364</v>
      </c>
      <c r="EN39" s="1265">
        <v>738974</v>
      </c>
      <c r="EO39" s="1266">
        <v>2176338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H39" s="354"/>
      <c r="FI39" s="1226"/>
      <c r="FJ39" s="106"/>
      <c r="FK39" s="106"/>
      <c r="FL39" s="31"/>
      <c r="FM39" s="255"/>
      <c r="FN39" s="255"/>
      <c r="FO39" s="17" t="s">
        <v>122</v>
      </c>
      <c r="FP39" s="383">
        <v>93708</v>
      </c>
      <c r="FQ39" s="384">
        <v>98242</v>
      </c>
      <c r="FR39" s="385">
        <v>59236</v>
      </c>
      <c r="FS39" s="35">
        <v>251186</v>
      </c>
      <c r="FT39" s="38">
        <v>225984</v>
      </c>
      <c r="FU39" s="39">
        <v>11.15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266298</v>
      </c>
      <c r="GK39" s="387">
        <v>262293</v>
      </c>
      <c r="GL39" s="387">
        <v>255426</v>
      </c>
      <c r="GM39" s="271">
        <v>784017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664256</v>
      </c>
      <c r="HJ39" s="179">
        <v>62848</v>
      </c>
      <c r="HK39" s="179">
        <v>86058</v>
      </c>
      <c r="HL39" s="1270">
        <v>1874374</v>
      </c>
      <c r="HM39" s="179"/>
      <c r="HN39" s="179"/>
      <c r="HO39" s="179"/>
      <c r="HP39" s="179"/>
      <c r="HQ39" s="1271">
        <v>2687536</v>
      </c>
      <c r="HR39" s="1265">
        <v>1609173</v>
      </c>
      <c r="HS39" s="1266">
        <v>4296709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34561</v>
      </c>
      <c r="IU39" s="384">
        <v>35764</v>
      </c>
      <c r="IV39" s="385">
        <v>43581</v>
      </c>
      <c r="IW39" s="35">
        <v>113906</v>
      </c>
      <c r="IX39" s="38">
        <v>110656</v>
      </c>
      <c r="IY39" s="39">
        <v>2.94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281418</v>
      </c>
      <c r="JO39" s="387">
        <v>330065</v>
      </c>
      <c r="JP39" s="387">
        <v>323653</v>
      </c>
      <c r="JQ39" s="271">
        <v>935136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945354</v>
      </c>
      <c r="KN39" s="179">
        <v>56857</v>
      </c>
      <c r="KO39" s="179">
        <v>97164</v>
      </c>
      <c r="KP39" s="1270">
        <v>272528</v>
      </c>
      <c r="KQ39" s="179">
        <v>0</v>
      </c>
      <c r="KR39" s="179">
        <v>0</v>
      </c>
      <c r="KS39" s="179">
        <v>0</v>
      </c>
      <c r="KT39" s="179">
        <v>0</v>
      </c>
      <c r="KU39" s="1271">
        <v>1371903</v>
      </c>
      <c r="KV39" s="1265">
        <v>1573155</v>
      </c>
      <c r="KW39" s="1266">
        <v>2945058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588734</v>
      </c>
      <c r="LY39" s="1199">
        <v>581652</v>
      </c>
      <c r="LZ39" s="1200">
        <v>1.22</v>
      </c>
      <c r="MA39" s="597"/>
      <c r="MB39" s="615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877236</v>
      </c>
      <c r="MP39" s="728">
        <v>851727</v>
      </c>
      <c r="MQ39" s="728">
        <v>784017</v>
      </c>
      <c r="MR39" s="728">
        <v>935136</v>
      </c>
      <c r="MS39" s="728">
        <v>3448116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2259253</v>
      </c>
      <c r="NP39" s="179">
        <v>215941</v>
      </c>
      <c r="NQ39" s="179">
        <v>329603</v>
      </c>
      <c r="NR39" s="1270">
        <v>3769002</v>
      </c>
      <c r="NS39" s="179"/>
      <c r="NT39" s="179"/>
      <c r="NU39" s="179"/>
      <c r="NV39" s="179"/>
      <c r="NW39" s="1271">
        <v>6573799</v>
      </c>
      <c r="NX39" s="1265">
        <v>5102689</v>
      </c>
      <c r="NY39" s="1266">
        <v>11676488</v>
      </c>
    </row>
    <row r="40" spans="1:389" ht="23.25" customHeight="1" x14ac:dyDescent="0.2">
      <c r="A40" s="143"/>
      <c r="B40" s="812"/>
      <c r="C40" s="812"/>
      <c r="D40" s="144"/>
      <c r="E40" s="812"/>
      <c r="F40" s="812"/>
      <c r="G40" s="17" t="s">
        <v>123</v>
      </c>
      <c r="H40" s="35">
        <v>13285</v>
      </c>
      <c r="I40" s="36">
        <v>16758</v>
      </c>
      <c r="J40" s="1026">
        <v>9678</v>
      </c>
      <c r="K40" s="35">
        <v>39721</v>
      </c>
      <c r="L40" s="38">
        <v>38687</v>
      </c>
      <c r="M40" s="39">
        <v>2.67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70665</v>
      </c>
      <c r="AC40" s="56">
        <v>65762</v>
      </c>
      <c r="AD40" s="56">
        <v>59865</v>
      </c>
      <c r="AE40" s="56">
        <v>196292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1451182</v>
      </c>
      <c r="BB40" s="179">
        <v>74792</v>
      </c>
      <c r="BC40" s="179">
        <v>73577</v>
      </c>
      <c r="BD40" s="1270">
        <v>1812304</v>
      </c>
      <c r="BE40" s="179">
        <v>0</v>
      </c>
      <c r="BF40" s="179">
        <v>0</v>
      </c>
      <c r="BG40" s="179">
        <v>0</v>
      </c>
      <c r="BH40" s="179">
        <v>0</v>
      </c>
      <c r="BI40" s="1271">
        <v>3411855</v>
      </c>
      <c r="BJ40" s="1265">
        <v>2887073</v>
      </c>
      <c r="BK40" s="1266">
        <v>6298928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13526</v>
      </c>
      <c r="CM40" s="36">
        <v>7452</v>
      </c>
      <c r="CN40" s="37">
        <v>6526</v>
      </c>
      <c r="CO40" s="35">
        <v>27504</v>
      </c>
      <c r="CP40" s="38">
        <v>22376</v>
      </c>
      <c r="CQ40" s="39">
        <v>22.92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65390</v>
      </c>
      <c r="DG40" s="80">
        <v>70938</v>
      </c>
      <c r="DH40" s="80">
        <v>60312</v>
      </c>
      <c r="DI40" s="10">
        <v>196640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1840138</v>
      </c>
      <c r="EF40" s="179">
        <v>117144</v>
      </c>
      <c r="EG40" s="179">
        <v>246989</v>
      </c>
      <c r="EH40" s="1270">
        <v>1919358</v>
      </c>
      <c r="EI40" s="179"/>
      <c r="EJ40" s="179"/>
      <c r="EK40" s="179"/>
      <c r="EL40" s="179"/>
      <c r="EM40" s="1271">
        <v>4123629</v>
      </c>
      <c r="EN40" s="1265">
        <v>2760530</v>
      </c>
      <c r="EO40" s="1266">
        <v>6884159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H40" s="354"/>
      <c r="FI40" s="1227"/>
      <c r="FJ40" s="106"/>
      <c r="FK40" s="106"/>
      <c r="FL40" s="399"/>
      <c r="FM40" s="255"/>
      <c r="FN40" s="255"/>
      <c r="FO40" s="17" t="s">
        <v>123</v>
      </c>
      <c r="FP40" s="383">
        <v>18171</v>
      </c>
      <c r="FQ40" s="384">
        <v>20387</v>
      </c>
      <c r="FR40" s="385">
        <v>15639</v>
      </c>
      <c r="FS40" s="35">
        <v>54197</v>
      </c>
      <c r="FT40" s="38">
        <v>55549</v>
      </c>
      <c r="FU40" s="39">
        <v>-2.4300000000000002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54336</v>
      </c>
      <c r="GK40" s="387">
        <v>50643</v>
      </c>
      <c r="GL40" s="387">
        <v>53393</v>
      </c>
      <c r="GM40" s="271">
        <v>158372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2188537</v>
      </c>
      <c r="HJ40" s="179">
        <v>162965</v>
      </c>
      <c r="HK40" s="179">
        <v>210717</v>
      </c>
      <c r="HL40" s="1270">
        <v>2504726</v>
      </c>
      <c r="HM40" s="179"/>
      <c r="HN40" s="179"/>
      <c r="HO40" s="179"/>
      <c r="HP40" s="179"/>
      <c r="HQ40" s="1271">
        <v>5066945</v>
      </c>
      <c r="HR40" s="1265">
        <v>2503068</v>
      </c>
      <c r="HS40" s="1266">
        <v>7570013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14562</v>
      </c>
      <c r="IU40" s="384">
        <v>10234</v>
      </c>
      <c r="IV40" s="385">
        <v>10216</v>
      </c>
      <c r="IW40" s="35">
        <v>35012</v>
      </c>
      <c r="IX40" s="38">
        <v>33699</v>
      </c>
      <c r="IY40" s="39">
        <v>3.9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67418</v>
      </c>
      <c r="JO40" s="387">
        <v>67918</v>
      </c>
      <c r="JP40" s="387">
        <v>71202</v>
      </c>
      <c r="JQ40" s="271">
        <v>206538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2883673</v>
      </c>
      <c r="KN40" s="179">
        <v>116444</v>
      </c>
      <c r="KO40" s="179">
        <v>237850</v>
      </c>
      <c r="KP40" s="1270">
        <v>1320323</v>
      </c>
      <c r="KQ40" s="179">
        <v>0</v>
      </c>
      <c r="KR40" s="179">
        <v>0</v>
      </c>
      <c r="KS40" s="179">
        <v>0</v>
      </c>
      <c r="KT40" s="179">
        <v>0</v>
      </c>
      <c r="KU40" s="1271">
        <v>4558290</v>
      </c>
      <c r="KV40" s="1265">
        <v>3482809</v>
      </c>
      <c r="KW40" s="1266">
        <v>8041099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156434</v>
      </c>
      <c r="LY40" s="1199">
        <v>150311</v>
      </c>
      <c r="LZ40" s="1200">
        <v>4.07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196292</v>
      </c>
      <c r="MP40" s="728">
        <v>196640</v>
      </c>
      <c r="MQ40" s="728">
        <v>158372</v>
      </c>
      <c r="MR40" s="728">
        <v>206538</v>
      </c>
      <c r="MS40" s="728">
        <v>757842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8363530</v>
      </c>
      <c r="NP40" s="179">
        <v>471345</v>
      </c>
      <c r="NQ40" s="179">
        <v>769133</v>
      </c>
      <c r="NR40" s="1270">
        <v>7556711</v>
      </c>
      <c r="NS40" s="179"/>
      <c r="NT40" s="179"/>
      <c r="NU40" s="179"/>
      <c r="NV40" s="179"/>
      <c r="NW40" s="1271">
        <v>17160719</v>
      </c>
      <c r="NX40" s="1265">
        <v>11633480</v>
      </c>
      <c r="NY40" s="1266">
        <v>28794199</v>
      </c>
    </row>
    <row r="41" spans="1:389" ht="23.25" customHeight="1" thickBot="1" x14ac:dyDescent="0.25">
      <c r="A41" s="143"/>
      <c r="B41" s="812"/>
      <c r="C41" s="812"/>
      <c r="D41" s="87"/>
      <c r="E41" s="812"/>
      <c r="F41" s="812"/>
      <c r="G41" s="17" t="s">
        <v>124</v>
      </c>
      <c r="H41" s="35">
        <v>3854</v>
      </c>
      <c r="I41" s="36">
        <v>3252</v>
      </c>
      <c r="J41" s="1026">
        <v>4324</v>
      </c>
      <c r="K41" s="35">
        <v>11430</v>
      </c>
      <c r="L41" s="38">
        <v>11965</v>
      </c>
      <c r="M41" s="39">
        <v>-4.47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2.46</v>
      </c>
      <c r="AC41" s="112">
        <v>2.4500000000000002</v>
      </c>
      <c r="AD41" s="112">
        <v>2.65</v>
      </c>
      <c r="AE41" s="112">
        <v>2.52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5708</v>
      </c>
      <c r="BB41" s="1274">
        <v>0</v>
      </c>
      <c r="BC41" s="1274">
        <v>6478</v>
      </c>
      <c r="BD41" s="1270">
        <v>0</v>
      </c>
      <c r="BE41" s="179">
        <v>0</v>
      </c>
      <c r="BF41" s="179">
        <v>0</v>
      </c>
      <c r="BG41" s="179">
        <v>0</v>
      </c>
      <c r="BH41" s="179">
        <v>0</v>
      </c>
      <c r="BI41" s="1271">
        <v>12186</v>
      </c>
      <c r="BJ41" s="1265">
        <v>18343</v>
      </c>
      <c r="BK41" s="1266">
        <v>30529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5623</v>
      </c>
      <c r="CM41" s="36">
        <v>3652</v>
      </c>
      <c r="CN41" s="37">
        <v>5266</v>
      </c>
      <c r="CO41" s="35">
        <v>14541</v>
      </c>
      <c r="CP41" s="38">
        <v>15504</v>
      </c>
      <c r="CQ41" s="39">
        <v>-6.21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2.4300000000000002</v>
      </c>
      <c r="DG41" s="262">
        <v>2.5099999999999998</v>
      </c>
      <c r="DH41" s="262">
        <v>2.46</v>
      </c>
      <c r="DI41" s="262">
        <v>2.4700000000000002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7121</v>
      </c>
      <c r="EF41" s="1274">
        <v>0</v>
      </c>
      <c r="EG41" s="1274">
        <v>15332</v>
      </c>
      <c r="EH41" s="1270">
        <v>0</v>
      </c>
      <c r="EI41" s="179"/>
      <c r="EJ41" s="179"/>
      <c r="EK41" s="179"/>
      <c r="EL41" s="179"/>
      <c r="EM41" s="1271">
        <v>22453</v>
      </c>
      <c r="EN41" s="1265">
        <v>23864</v>
      </c>
      <c r="EO41" s="1266">
        <v>46317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H41" s="354"/>
      <c r="FI41" s="1227"/>
      <c r="FJ41" s="106"/>
      <c r="FK41" s="106"/>
      <c r="FL41" s="85"/>
      <c r="FM41" s="255"/>
      <c r="FN41" s="255"/>
      <c r="FO41" s="17" t="s">
        <v>124</v>
      </c>
      <c r="FP41" s="383">
        <v>4962</v>
      </c>
      <c r="FQ41" s="384">
        <v>3418</v>
      </c>
      <c r="FR41" s="385">
        <v>5765</v>
      </c>
      <c r="FS41" s="35">
        <v>14145</v>
      </c>
      <c r="FT41" s="38">
        <v>11803</v>
      </c>
      <c r="FU41" s="39">
        <v>19.84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2.39</v>
      </c>
      <c r="GK41" s="394">
        <v>2.39</v>
      </c>
      <c r="GL41" s="394">
        <v>2.41</v>
      </c>
      <c r="GM41" s="394">
        <v>2.4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2981</v>
      </c>
      <c r="HJ41" s="1274">
        <v>0</v>
      </c>
      <c r="HK41" s="1274">
        <v>8500</v>
      </c>
      <c r="HL41" s="1270">
        <v>0</v>
      </c>
      <c r="HM41" s="179"/>
      <c r="HN41" s="179"/>
      <c r="HO41" s="179"/>
      <c r="HP41" s="179"/>
      <c r="HQ41" s="1271">
        <v>11481</v>
      </c>
      <c r="HR41" s="1265">
        <v>21453</v>
      </c>
      <c r="HS41" s="1266">
        <v>32934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3248</v>
      </c>
      <c r="IU41" s="384">
        <v>2945</v>
      </c>
      <c r="IV41" s="385">
        <v>7093</v>
      </c>
      <c r="IW41" s="35">
        <v>13286</v>
      </c>
      <c r="IX41" s="38">
        <v>13563</v>
      </c>
      <c r="IY41" s="39">
        <v>-2.04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2.39</v>
      </c>
      <c r="JO41" s="394">
        <v>2.4500000000000002</v>
      </c>
      <c r="JP41" s="394">
        <v>2.4700000000000002</v>
      </c>
      <c r="JQ41" s="394">
        <v>2.44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3183</v>
      </c>
      <c r="KN41" s="1274">
        <v>0</v>
      </c>
      <c r="KO41" s="1274">
        <v>8818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12001</v>
      </c>
      <c r="KV41" s="1265">
        <v>25488</v>
      </c>
      <c r="KW41" s="1266">
        <v>37489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53402</v>
      </c>
      <c r="LY41" s="1199">
        <v>52835</v>
      </c>
      <c r="LZ41" s="1200">
        <v>1.07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2.52</v>
      </c>
      <c r="MP41" s="729">
        <v>2.4700000000000002</v>
      </c>
      <c r="MQ41" s="729">
        <v>2.4</v>
      </c>
      <c r="MR41" s="729">
        <v>2.44</v>
      </c>
      <c r="MS41" s="729">
        <v>2.46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18993</v>
      </c>
      <c r="NP41" s="1274">
        <v>0</v>
      </c>
      <c r="NQ41" s="1274">
        <v>39128</v>
      </c>
      <c r="NR41" s="1270">
        <v>0</v>
      </c>
      <c r="NS41" s="179"/>
      <c r="NT41" s="179"/>
      <c r="NU41" s="179"/>
      <c r="NV41" s="179"/>
      <c r="NW41" s="1271">
        <v>58121</v>
      </c>
      <c r="NX41" s="1265">
        <v>89148</v>
      </c>
      <c r="NY41" s="1266">
        <v>147269</v>
      </c>
    </row>
    <row r="42" spans="1:389" ht="23.25" customHeight="1" thickTop="1" thickBot="1" x14ac:dyDescent="0.25">
      <c r="A42" s="140"/>
      <c r="B42" s="812"/>
      <c r="C42" s="812"/>
      <c r="D42" s="87"/>
      <c r="E42" s="812"/>
      <c r="F42" s="812"/>
      <c r="G42" s="34" t="s">
        <v>125</v>
      </c>
      <c r="H42" s="145">
        <v>12413</v>
      </c>
      <c r="I42" s="146">
        <v>19854</v>
      </c>
      <c r="J42" s="1027">
        <v>14253</v>
      </c>
      <c r="K42" s="145">
        <v>46520</v>
      </c>
      <c r="L42" s="147">
        <v>61731</v>
      </c>
      <c r="M42" s="39">
        <v>-24.64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2.2999999999999998</v>
      </c>
      <c r="AC42" s="115">
        <v>2.21</v>
      </c>
      <c r="AD42" s="115">
        <v>2.39</v>
      </c>
      <c r="AE42" s="115">
        <v>2.2999999999999998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8206961</v>
      </c>
      <c r="BB42" s="1276">
        <v>341888</v>
      </c>
      <c r="BC42" s="1276">
        <v>699276</v>
      </c>
      <c r="BD42" s="1277">
        <v>2793501</v>
      </c>
      <c r="BE42" s="1278">
        <v>0</v>
      </c>
      <c r="BF42" s="1278">
        <v>0</v>
      </c>
      <c r="BG42" s="1278">
        <v>0</v>
      </c>
      <c r="BH42" s="1278">
        <v>0</v>
      </c>
      <c r="BI42" s="1279">
        <v>12041626</v>
      </c>
      <c r="BJ42" s="1280">
        <v>4313893</v>
      </c>
      <c r="BK42" s="1280">
        <v>16355519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10211</v>
      </c>
      <c r="CM42" s="36">
        <v>9651</v>
      </c>
      <c r="CN42" s="37">
        <v>9562</v>
      </c>
      <c r="CO42" s="145">
        <v>29424</v>
      </c>
      <c r="CP42" s="147">
        <v>29317</v>
      </c>
      <c r="CQ42" s="39">
        <v>0.36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2.2400000000000002</v>
      </c>
      <c r="DG42" s="259">
        <v>2.08</v>
      </c>
      <c r="DH42" s="259">
        <v>2.12</v>
      </c>
      <c r="DI42" s="259">
        <v>2.15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7973815</v>
      </c>
      <c r="EF42" s="1276">
        <v>328581</v>
      </c>
      <c r="EG42" s="1276">
        <v>623252</v>
      </c>
      <c r="EH42" s="1277">
        <v>3131332</v>
      </c>
      <c r="EI42" s="1278"/>
      <c r="EJ42" s="1278"/>
      <c r="EK42" s="1278"/>
      <c r="EL42" s="1278"/>
      <c r="EM42" s="1279">
        <v>12056980</v>
      </c>
      <c r="EN42" s="1280">
        <v>3811360</v>
      </c>
      <c r="EO42" s="1280">
        <v>15868340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H42" s="354"/>
      <c r="FI42" s="1226"/>
      <c r="FJ42" s="106"/>
      <c r="FK42" s="106"/>
      <c r="FL42" s="85"/>
      <c r="FM42" s="255"/>
      <c r="FN42" s="255"/>
      <c r="FO42" s="34" t="s">
        <v>125</v>
      </c>
      <c r="FP42" s="383">
        <v>15824</v>
      </c>
      <c r="FQ42" s="384">
        <v>18609</v>
      </c>
      <c r="FR42" s="385">
        <v>23480</v>
      </c>
      <c r="FS42" s="145">
        <v>57913</v>
      </c>
      <c r="FT42" s="147">
        <v>48802</v>
      </c>
      <c r="FU42" s="148">
        <v>18.670000000000002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2.11</v>
      </c>
      <c r="GK42" s="366">
        <v>2.06</v>
      </c>
      <c r="GL42" s="366">
        <v>1.94</v>
      </c>
      <c r="GM42" s="366">
        <v>2.04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7891311</v>
      </c>
      <c r="HJ42" s="1276">
        <v>339503</v>
      </c>
      <c r="HK42" s="1276">
        <v>692788</v>
      </c>
      <c r="HL42" s="1277">
        <v>4701827</v>
      </c>
      <c r="HM42" s="1278"/>
      <c r="HN42" s="1278"/>
      <c r="HO42" s="1278"/>
      <c r="HP42" s="1278"/>
      <c r="HQ42" s="1279">
        <v>13625429</v>
      </c>
      <c r="HR42" s="1280">
        <v>4413479</v>
      </c>
      <c r="HS42" s="1280">
        <v>18038908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14213</v>
      </c>
      <c r="IU42" s="384">
        <v>21346</v>
      </c>
      <c r="IV42" s="385">
        <v>25643</v>
      </c>
      <c r="IW42" s="145">
        <v>61202</v>
      </c>
      <c r="IX42" s="147">
        <v>57656</v>
      </c>
      <c r="IY42" s="148">
        <v>6.15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1.98</v>
      </c>
      <c r="JO42" s="366">
        <v>2.17</v>
      </c>
      <c r="JP42" s="366">
        <v>2.2400000000000002</v>
      </c>
      <c r="JQ42" s="366">
        <v>2.13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8280527</v>
      </c>
      <c r="KN42" s="1276">
        <v>304975</v>
      </c>
      <c r="KO42" s="1276">
        <v>724747</v>
      </c>
      <c r="KP42" s="1277">
        <v>2020469</v>
      </c>
      <c r="KQ42" s="1278">
        <v>0</v>
      </c>
      <c r="KR42" s="1278">
        <v>0</v>
      </c>
      <c r="KS42" s="1278">
        <v>0</v>
      </c>
      <c r="KT42" s="1278">
        <v>0</v>
      </c>
      <c r="KU42" s="1279">
        <v>11330718</v>
      </c>
      <c r="KV42" s="1280">
        <v>5373077</v>
      </c>
      <c r="KW42" s="1280">
        <v>16703795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195059</v>
      </c>
      <c r="LY42" s="1199">
        <v>197506</v>
      </c>
      <c r="LZ42" s="1200">
        <v>-1.24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2.2999999999999998</v>
      </c>
      <c r="MP42" s="729">
        <v>2.15</v>
      </c>
      <c r="MQ42" s="729">
        <v>2.04</v>
      </c>
      <c r="MR42" s="729">
        <v>2.13</v>
      </c>
      <c r="MS42" s="729">
        <v>2.16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32352614</v>
      </c>
      <c r="NP42" s="1276">
        <v>1314947</v>
      </c>
      <c r="NQ42" s="1276">
        <v>2740063</v>
      </c>
      <c r="NR42" s="1277">
        <v>12647129</v>
      </c>
      <c r="NS42" s="1278"/>
      <c r="NT42" s="1278"/>
      <c r="NU42" s="1278"/>
      <c r="NV42" s="1278"/>
      <c r="NW42" s="1279">
        <v>49054753</v>
      </c>
      <c r="NX42" s="1280">
        <v>17911809</v>
      </c>
      <c r="NY42" s="1280">
        <v>66966562</v>
      </c>
    </row>
    <row r="43" spans="1:389" ht="23.25" customHeight="1" thickTop="1" thickBot="1" x14ac:dyDescent="0.25">
      <c r="A43" s="151"/>
      <c r="B43" s="812"/>
      <c r="C43" s="812"/>
      <c r="D43" s="87"/>
      <c r="E43" s="812"/>
      <c r="F43" s="812"/>
      <c r="G43" s="152" t="s">
        <v>126</v>
      </c>
      <c r="H43" s="153">
        <v>3334971</v>
      </c>
      <c r="I43" s="522">
        <v>3025538</v>
      </c>
      <c r="J43" s="550">
        <v>2887616</v>
      </c>
      <c r="K43" s="153">
        <v>9248125</v>
      </c>
      <c r="L43" s="502">
        <v>9044720</v>
      </c>
      <c r="M43" s="155">
        <v>2.25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2.33</v>
      </c>
      <c r="AC43" s="115">
        <v>2.12</v>
      </c>
      <c r="AD43" s="115">
        <v>2.4900000000000002</v>
      </c>
      <c r="AE43" s="115">
        <v>2.31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3239883</v>
      </c>
      <c r="CM43" s="153">
        <v>2955553</v>
      </c>
      <c r="CN43" s="153">
        <v>2730212</v>
      </c>
      <c r="CO43" s="153">
        <v>8925648</v>
      </c>
      <c r="CP43" s="154">
        <v>8943024</v>
      </c>
      <c r="CQ43" s="155">
        <v>-0.19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2.2400000000000002</v>
      </c>
      <c r="DG43" s="259">
        <v>2.2599999999999998</v>
      </c>
      <c r="DH43" s="259">
        <v>2.34</v>
      </c>
      <c r="DI43" s="259">
        <v>2.2799999999999998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H43" s="354"/>
      <c r="FI43" s="177"/>
      <c r="FJ43" s="106"/>
      <c r="FK43" s="106"/>
      <c r="FL43" s="85"/>
      <c r="FM43" s="752"/>
      <c r="FN43" s="752"/>
      <c r="FO43" s="152" t="s">
        <v>126</v>
      </c>
      <c r="FP43" s="153">
        <v>3008999</v>
      </c>
      <c r="FQ43" s="153">
        <v>3075987</v>
      </c>
      <c r="FR43" s="1193">
        <v>2838616</v>
      </c>
      <c r="FS43" s="153">
        <v>8923602</v>
      </c>
      <c r="FT43" s="1194">
        <v>8656422</v>
      </c>
      <c r="FU43" s="155">
        <v>3.09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2.1800000000000002</v>
      </c>
      <c r="GK43" s="366">
        <v>2.23</v>
      </c>
      <c r="GL43" s="366">
        <v>2.09</v>
      </c>
      <c r="GM43" s="366">
        <v>2.17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2934737</v>
      </c>
      <c r="IU43" s="390">
        <v>3039784</v>
      </c>
      <c r="IV43" s="1196">
        <v>3335728</v>
      </c>
      <c r="IW43" s="153">
        <v>9310249</v>
      </c>
      <c r="IX43" s="1197">
        <v>9166401</v>
      </c>
      <c r="IY43" s="155">
        <v>1.57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2.02</v>
      </c>
      <c r="JO43" s="366">
        <v>2.25</v>
      </c>
      <c r="JP43" s="366">
        <v>2.33</v>
      </c>
      <c r="JQ43" s="366">
        <v>2.2000000000000002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36407624</v>
      </c>
      <c r="LY43" s="1204">
        <v>35810567</v>
      </c>
      <c r="LZ43" s="1205">
        <v>1.67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2.31</v>
      </c>
      <c r="MP43" s="729">
        <v>2.2799999999999998</v>
      </c>
      <c r="MQ43" s="729">
        <v>2.17</v>
      </c>
      <c r="MR43" s="729">
        <v>2.2000000000000002</v>
      </c>
      <c r="MS43" s="729">
        <v>2.2400000000000002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812"/>
      <c r="F44" s="812"/>
      <c r="G44" s="159" t="s">
        <v>15</v>
      </c>
      <c r="H44" s="11">
        <v>1059650</v>
      </c>
      <c r="I44" s="11">
        <v>875507</v>
      </c>
      <c r="J44" s="11">
        <v>928664</v>
      </c>
      <c r="K44" s="11">
        <v>2863821</v>
      </c>
      <c r="L44" s="160">
        <v>2779550</v>
      </c>
      <c r="M44" s="161">
        <v>3.03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2.48</v>
      </c>
      <c r="AC44" s="115">
        <v>2.5</v>
      </c>
      <c r="AD44" s="115">
        <v>2.67</v>
      </c>
      <c r="AE44" s="115">
        <v>2.5499999999999998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1115907</v>
      </c>
      <c r="CM44" s="11">
        <v>1127240</v>
      </c>
      <c r="CN44" s="11">
        <v>964056</v>
      </c>
      <c r="CO44" s="11">
        <v>3207203</v>
      </c>
      <c r="CP44" s="160">
        <v>3356133</v>
      </c>
      <c r="CQ44" s="161">
        <v>-4.4400000000000004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2.46</v>
      </c>
      <c r="DG44" s="259">
        <v>2.5499999999999998</v>
      </c>
      <c r="DH44" s="259">
        <v>2.48</v>
      </c>
      <c r="DI44" s="259">
        <v>2.5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H44" s="354"/>
      <c r="FI44" s="177"/>
      <c r="FJ44" s="106"/>
      <c r="FK44" s="106"/>
      <c r="FL44" s="85"/>
      <c r="FM44" s="752"/>
      <c r="FN44" s="752"/>
      <c r="FO44" s="159" t="s">
        <v>15</v>
      </c>
      <c r="FP44" s="11">
        <v>966903</v>
      </c>
      <c r="FQ44" s="11">
        <v>877394</v>
      </c>
      <c r="FR44" s="11">
        <v>974264</v>
      </c>
      <c r="FS44" s="11">
        <v>2818561</v>
      </c>
      <c r="FT44" s="160">
        <v>2948826</v>
      </c>
      <c r="FU44" s="161">
        <v>-4.42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2.4300000000000002</v>
      </c>
      <c r="GK44" s="366">
        <v>2.42</v>
      </c>
      <c r="GL44" s="366">
        <v>2.46</v>
      </c>
      <c r="GM44" s="366">
        <v>2.44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1622585</v>
      </c>
      <c r="IU44" s="11">
        <v>1696818</v>
      </c>
      <c r="IV44" s="11">
        <v>1475435</v>
      </c>
      <c r="IW44" s="11">
        <v>4794838</v>
      </c>
      <c r="IX44" s="160">
        <v>5004984</v>
      </c>
      <c r="IY44" s="161">
        <v>-4.2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2.44</v>
      </c>
      <c r="JO44" s="366">
        <v>2.48</v>
      </c>
      <c r="JP44" s="366">
        <v>2.4900000000000002</v>
      </c>
      <c r="JQ44" s="366">
        <v>2.4700000000000002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13684423</v>
      </c>
      <c r="LY44" s="429">
        <v>14089493</v>
      </c>
      <c r="LZ44" s="1207">
        <v>-2.87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2.5499999999999998</v>
      </c>
      <c r="MP44" s="729">
        <v>2.5</v>
      </c>
      <c r="MQ44" s="729">
        <v>2.44</v>
      </c>
      <c r="MR44" s="729">
        <v>2.4700000000000002</v>
      </c>
      <c r="MS44" s="729">
        <v>2.4900000000000002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2275321</v>
      </c>
      <c r="I45" s="11">
        <v>2150031</v>
      </c>
      <c r="J45" s="11">
        <v>1958952</v>
      </c>
      <c r="K45" s="11">
        <v>6384304</v>
      </c>
      <c r="L45" s="160">
        <v>6265170</v>
      </c>
      <c r="M45" s="165">
        <v>1.9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2.48</v>
      </c>
      <c r="AC45" s="115">
        <v>2.57</v>
      </c>
      <c r="AD45" s="115">
        <v>2.56</v>
      </c>
      <c r="AE45" s="115">
        <v>2.54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2123976</v>
      </c>
      <c r="CM45" s="11">
        <v>1828313</v>
      </c>
      <c r="CN45" s="11">
        <v>1766156</v>
      </c>
      <c r="CO45" s="11">
        <v>5718445</v>
      </c>
      <c r="CP45" s="160">
        <v>5586891</v>
      </c>
      <c r="CQ45" s="165">
        <v>2.35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2.5</v>
      </c>
      <c r="DG45" s="259">
        <v>2.58</v>
      </c>
      <c r="DH45" s="259">
        <v>2.54</v>
      </c>
      <c r="DI45" s="259">
        <v>2.54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H45" s="354"/>
      <c r="FI45" s="1436"/>
      <c r="FJ45" s="106"/>
      <c r="FK45" s="106"/>
      <c r="FL45" s="85"/>
      <c r="FM45" s="752"/>
      <c r="FN45" s="752"/>
      <c r="FO45" s="159" t="s">
        <v>127</v>
      </c>
      <c r="FP45" s="11">
        <v>2042096</v>
      </c>
      <c r="FQ45" s="11">
        <v>2198593</v>
      </c>
      <c r="FR45" s="11">
        <v>1864352</v>
      </c>
      <c r="FS45" s="11">
        <v>6105041</v>
      </c>
      <c r="FT45" s="160">
        <v>5707596</v>
      </c>
      <c r="FU45" s="165">
        <v>6.96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2.48</v>
      </c>
      <c r="GK45" s="366">
        <v>2.38</v>
      </c>
      <c r="GL45" s="366">
        <v>2.5099999999999998</v>
      </c>
      <c r="GM45" s="366">
        <v>2.46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1312152</v>
      </c>
      <c r="IU45" s="11">
        <v>1342966</v>
      </c>
      <c r="IV45" s="11">
        <v>1860293</v>
      </c>
      <c r="IW45" s="11">
        <v>4515411</v>
      </c>
      <c r="IX45" s="160">
        <v>4161417</v>
      </c>
      <c r="IY45" s="165">
        <v>8.51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2.42</v>
      </c>
      <c r="JO45" s="366">
        <v>2.57</v>
      </c>
      <c r="JP45" s="366">
        <v>2.44</v>
      </c>
      <c r="JQ45" s="366">
        <v>2.48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22723201</v>
      </c>
      <c r="LY45" s="429">
        <v>21721074</v>
      </c>
      <c r="LZ45" s="1207">
        <v>4.6100000000000003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2.54</v>
      </c>
      <c r="MP45" s="729">
        <v>2.54</v>
      </c>
      <c r="MQ45" s="729">
        <v>2.46</v>
      </c>
      <c r="MR45" s="729">
        <v>2.48</v>
      </c>
      <c r="MS45" s="729">
        <v>2.5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2.48</v>
      </c>
      <c r="AC46" s="115">
        <v>2.5</v>
      </c>
      <c r="AD46" s="115">
        <v>3.14</v>
      </c>
      <c r="AE46" s="115">
        <v>2.71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2.4700000000000002</v>
      </c>
      <c r="DG46" s="259">
        <v>2.56</v>
      </c>
      <c r="DH46" s="259">
        <v>2.57</v>
      </c>
      <c r="DI46" s="259">
        <v>2.5299999999999998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H46" s="354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2.35</v>
      </c>
      <c r="GK46" s="366">
        <v>2.4300000000000002</v>
      </c>
      <c r="GL46" s="366">
        <v>2.46</v>
      </c>
      <c r="GM46" s="366">
        <v>2.41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2.52</v>
      </c>
      <c r="JO46" s="366">
        <v>2.4500000000000002</v>
      </c>
      <c r="JP46" s="366">
        <v>2.65</v>
      </c>
      <c r="JQ46" s="366">
        <v>2.54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2.71</v>
      </c>
      <c r="MP46" s="729">
        <v>2.5299999999999998</v>
      </c>
      <c r="MQ46" s="729">
        <v>2.41</v>
      </c>
      <c r="MR46" s="729">
        <v>2.54</v>
      </c>
      <c r="MS46" s="729">
        <v>2.5499999999999998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2.59</v>
      </c>
      <c r="AC47" s="115">
        <v>2.44</v>
      </c>
      <c r="AD47" s="115">
        <v>2.56</v>
      </c>
      <c r="AE47" s="115">
        <v>2.5299999999999998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2.4</v>
      </c>
      <c r="DG47" s="259">
        <v>2.5499999999999998</v>
      </c>
      <c r="DH47" s="259">
        <v>2.38</v>
      </c>
      <c r="DI47" s="259">
        <v>2.44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H47" s="354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2.41</v>
      </c>
      <c r="GK47" s="366">
        <v>2.4900000000000002</v>
      </c>
      <c r="GL47" s="366">
        <v>2.37</v>
      </c>
      <c r="GM47" s="366">
        <v>2.42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2.59</v>
      </c>
      <c r="JO47" s="366">
        <v>2.4300000000000002</v>
      </c>
      <c r="JP47" s="366">
        <v>2.5099999999999998</v>
      </c>
      <c r="JQ47" s="366">
        <v>2.5099999999999998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2.5299999999999998</v>
      </c>
      <c r="MP47" s="729">
        <v>2.44</v>
      </c>
      <c r="MQ47" s="729">
        <v>2.42</v>
      </c>
      <c r="MR47" s="729">
        <v>2.5099999999999998</v>
      </c>
      <c r="MS47" s="729">
        <v>2.4700000000000002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2.38</v>
      </c>
      <c r="AC48" s="115">
        <v>2.27</v>
      </c>
      <c r="AD48" s="115">
        <v>2.4300000000000002</v>
      </c>
      <c r="AE48" s="115">
        <v>2.36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2.41</v>
      </c>
      <c r="DG48" s="259">
        <v>2.5099999999999998</v>
      </c>
      <c r="DH48" s="259">
        <v>2.2799999999999998</v>
      </c>
      <c r="DI48" s="259">
        <v>2.4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H48" s="354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2.38</v>
      </c>
      <c r="GK48" s="366">
        <v>2.4700000000000002</v>
      </c>
      <c r="GL48" s="366">
        <v>2.41</v>
      </c>
      <c r="GM48" s="366">
        <v>2.42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2.31</v>
      </c>
      <c r="JO48" s="366">
        <v>2.2999999999999998</v>
      </c>
      <c r="JP48" s="366">
        <v>2.42</v>
      </c>
      <c r="JQ48" s="366">
        <v>2.34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2.36</v>
      </c>
      <c r="MP48" s="729">
        <v>2.4</v>
      </c>
      <c r="MQ48" s="729">
        <v>2.42</v>
      </c>
      <c r="MR48" s="729">
        <v>2.34</v>
      </c>
      <c r="MS48" s="729">
        <v>2.38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10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2.2999999999999998</v>
      </c>
      <c r="AC49" s="115">
        <v>2.2400000000000002</v>
      </c>
      <c r="AD49" s="115">
        <v>2.19</v>
      </c>
      <c r="AE49" s="115">
        <v>2.2400000000000002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2.0299999999999998</v>
      </c>
      <c r="DG49" s="259">
        <v>2.0499999999999998</v>
      </c>
      <c r="DH49" s="259">
        <v>2</v>
      </c>
      <c r="DI49" s="259">
        <v>2.0299999999999998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H49" s="354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2.34</v>
      </c>
      <c r="GK49" s="366">
        <v>2.42</v>
      </c>
      <c r="GL49" s="366">
        <v>2.23</v>
      </c>
      <c r="GM49" s="366">
        <v>2.33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1.92</v>
      </c>
      <c r="JO49" s="366">
        <v>2.0299999999999998</v>
      </c>
      <c r="JP49" s="366">
        <v>2.2400000000000002</v>
      </c>
      <c r="JQ49" s="366">
        <v>2.06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2.2400000000000002</v>
      </c>
      <c r="MP49" s="729">
        <v>2.0299999999999998</v>
      </c>
      <c r="MQ49" s="729">
        <v>2.33</v>
      </c>
      <c r="MR49" s="729">
        <v>2.06</v>
      </c>
      <c r="MS49" s="729">
        <v>2.16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1210"/>
      <c r="L50" s="1209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1.78</v>
      </c>
      <c r="AC50" s="112">
        <v>1.86</v>
      </c>
      <c r="AD50" s="112">
        <v>1.82</v>
      </c>
      <c r="AE50" s="112">
        <v>1.82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1.87</v>
      </c>
      <c r="DG50" s="201">
        <v>1.89</v>
      </c>
      <c r="DH50" s="201">
        <v>1.89</v>
      </c>
      <c r="DI50" s="201">
        <v>1.89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H50" s="354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1.86</v>
      </c>
      <c r="GK50" s="395">
        <v>1.88</v>
      </c>
      <c r="GL50" s="395">
        <v>1.83</v>
      </c>
      <c r="GM50" s="395">
        <v>1.85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1.88</v>
      </c>
      <c r="JO50" s="395">
        <v>1.92</v>
      </c>
      <c r="JP50" s="395">
        <v>1.93</v>
      </c>
      <c r="JQ50" s="395">
        <v>1.91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1.82</v>
      </c>
      <c r="MP50" s="729">
        <v>1.89</v>
      </c>
      <c r="MQ50" s="729">
        <v>1.85</v>
      </c>
      <c r="MR50" s="729">
        <v>1.91</v>
      </c>
      <c r="MS50" s="729">
        <v>1.87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10"/>
      <c r="L51" s="1209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1.73</v>
      </c>
      <c r="AC51" s="115">
        <v>1.85</v>
      </c>
      <c r="AD51" s="115">
        <v>1.74</v>
      </c>
      <c r="AE51" s="115">
        <v>1.77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1.75</v>
      </c>
      <c r="DG51" s="231">
        <v>1.79</v>
      </c>
      <c r="DH51" s="231">
        <v>1.85</v>
      </c>
      <c r="DI51" s="231">
        <v>1.8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H51" s="354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1.83</v>
      </c>
      <c r="GK51" s="396">
        <v>1.79</v>
      </c>
      <c r="GL51" s="396">
        <v>1.81</v>
      </c>
      <c r="GM51" s="396">
        <v>1.81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1.77</v>
      </c>
      <c r="JO51" s="396">
        <v>1.87</v>
      </c>
      <c r="JP51" s="396">
        <v>1.76</v>
      </c>
      <c r="JQ51" s="396">
        <v>1.8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1.77</v>
      </c>
      <c r="MP51" s="729">
        <v>1.8</v>
      </c>
      <c r="MQ51" s="729">
        <v>1.81</v>
      </c>
      <c r="MR51" s="729">
        <v>1.8</v>
      </c>
      <c r="MS51" s="729">
        <v>1.79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1210"/>
      <c r="L52" s="1209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1.87</v>
      </c>
      <c r="AC52" s="115">
        <v>1.94</v>
      </c>
      <c r="AD52" s="115">
        <v>1.83</v>
      </c>
      <c r="AE52" s="115">
        <v>1.88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1.89</v>
      </c>
      <c r="DG52" s="231">
        <v>1.92</v>
      </c>
      <c r="DH52" s="231">
        <v>1.95</v>
      </c>
      <c r="DI52" s="231">
        <v>1.92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H52" s="354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1.94</v>
      </c>
      <c r="GK52" s="396">
        <v>1.96</v>
      </c>
      <c r="GL52" s="396">
        <v>1.93</v>
      </c>
      <c r="GM52" s="396">
        <v>1.94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1.95</v>
      </c>
      <c r="JO52" s="396">
        <v>1.84</v>
      </c>
      <c r="JP52" s="396">
        <v>1.91</v>
      </c>
      <c r="JQ52" s="396">
        <v>1.9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1.88</v>
      </c>
      <c r="MP52" s="729">
        <v>1.92</v>
      </c>
      <c r="MQ52" s="729">
        <v>1.94</v>
      </c>
      <c r="MR52" s="729">
        <v>1.9</v>
      </c>
      <c r="MS52" s="729">
        <v>1.91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1210"/>
      <c r="L53" s="1209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1.77</v>
      </c>
      <c r="AC53" s="115">
        <v>1.86</v>
      </c>
      <c r="AD53" s="115">
        <v>1.82</v>
      </c>
      <c r="AE53" s="115">
        <v>1.82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1.88</v>
      </c>
      <c r="DG53" s="231">
        <v>1.89</v>
      </c>
      <c r="DH53" s="231">
        <v>1.89</v>
      </c>
      <c r="DI53" s="231">
        <v>1.89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H53" s="354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1.85</v>
      </c>
      <c r="GK53" s="396">
        <v>1.87</v>
      </c>
      <c r="GL53" s="396">
        <v>1.82</v>
      </c>
      <c r="GM53" s="396">
        <v>1.85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1.88</v>
      </c>
      <c r="JO53" s="396">
        <v>1.93</v>
      </c>
      <c r="JP53" s="396">
        <v>1.94</v>
      </c>
      <c r="JQ53" s="396">
        <v>1.92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1.82</v>
      </c>
      <c r="MP53" s="729">
        <v>1.89</v>
      </c>
      <c r="MQ53" s="729">
        <v>1.85</v>
      </c>
      <c r="MR53" s="729">
        <v>1.92</v>
      </c>
      <c r="MS53" s="729">
        <v>1.87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1210"/>
      <c r="L54" s="1209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1.74</v>
      </c>
      <c r="AC54" s="115">
        <v>1.88</v>
      </c>
      <c r="AD54" s="115">
        <v>1.82</v>
      </c>
      <c r="AE54" s="115">
        <v>1.81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1.88</v>
      </c>
      <c r="DG54" s="231">
        <v>1.91</v>
      </c>
      <c r="DH54" s="231">
        <v>1.86</v>
      </c>
      <c r="DI54" s="231">
        <v>1.88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H54" s="354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1.9</v>
      </c>
      <c r="GK54" s="396">
        <v>1.92</v>
      </c>
      <c r="GL54" s="396">
        <v>1.85</v>
      </c>
      <c r="GM54" s="396">
        <v>1.89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1.92</v>
      </c>
      <c r="JO54" s="396">
        <v>1.9</v>
      </c>
      <c r="JP54" s="396">
        <v>2.02</v>
      </c>
      <c r="JQ54" s="396">
        <v>1.95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1.81</v>
      </c>
      <c r="MP54" s="729">
        <v>1.88</v>
      </c>
      <c r="MQ54" s="729">
        <v>1.89</v>
      </c>
      <c r="MR54" s="729">
        <v>1.95</v>
      </c>
      <c r="MS54" s="729">
        <v>1.88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1210"/>
      <c r="L55" s="1209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1.83</v>
      </c>
      <c r="AC55" s="115">
        <v>1.86</v>
      </c>
      <c r="AD55" s="115">
        <v>1.81</v>
      </c>
      <c r="AE55" s="115">
        <v>1.83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1.86</v>
      </c>
      <c r="DG55" s="231">
        <v>1.88</v>
      </c>
      <c r="DH55" s="231">
        <v>1.92</v>
      </c>
      <c r="DI55" s="231">
        <v>1.89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H55" s="354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1.72</v>
      </c>
      <c r="GK55" s="396">
        <v>1.78</v>
      </c>
      <c r="GL55" s="396">
        <v>1.73</v>
      </c>
      <c r="GM55" s="396">
        <v>1.74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1.83</v>
      </c>
      <c r="JO55" s="396">
        <v>1.96</v>
      </c>
      <c r="JP55" s="396">
        <v>1.9</v>
      </c>
      <c r="JQ55" s="396">
        <v>1.9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1.83</v>
      </c>
      <c r="MP55" s="729">
        <v>1.89</v>
      </c>
      <c r="MQ55" s="729">
        <v>1.74</v>
      </c>
      <c r="MR55" s="729">
        <v>1.9</v>
      </c>
      <c r="MS55" s="729">
        <v>1.84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1210"/>
      <c r="L56" s="1209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1.79</v>
      </c>
      <c r="AC56" s="115">
        <v>1.82</v>
      </c>
      <c r="AD56" s="115">
        <v>1.87</v>
      </c>
      <c r="AE56" s="115">
        <v>1.83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1.9</v>
      </c>
      <c r="DG56" s="231">
        <v>1.88</v>
      </c>
      <c r="DH56" s="231">
        <v>1.93</v>
      </c>
      <c r="DI56" s="231">
        <v>1.9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H56" s="354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1.89</v>
      </c>
      <c r="GK56" s="396">
        <v>1.84</v>
      </c>
      <c r="GL56" s="396">
        <v>1.87</v>
      </c>
      <c r="GM56" s="396">
        <v>1.87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1.79</v>
      </c>
      <c r="JO56" s="396">
        <v>1.9</v>
      </c>
      <c r="JP56" s="396">
        <v>1.79</v>
      </c>
      <c r="JQ56" s="396">
        <v>1.83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1.83</v>
      </c>
      <c r="MP56" s="729">
        <v>1.9</v>
      </c>
      <c r="MQ56" s="729">
        <v>1.87</v>
      </c>
      <c r="MR56" s="729">
        <v>1.83</v>
      </c>
      <c r="MS56" s="729">
        <v>1.86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1210"/>
      <c r="L57" s="1209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1.76</v>
      </c>
      <c r="AC57" s="115">
        <v>1.8</v>
      </c>
      <c r="AD57" s="115">
        <v>1.81</v>
      </c>
      <c r="AE57" s="115">
        <v>1.79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1.89</v>
      </c>
      <c r="DG57" s="231">
        <v>1.83</v>
      </c>
      <c r="DH57" s="231">
        <v>1.9</v>
      </c>
      <c r="DI57" s="231">
        <v>1.87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H57" s="354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1.87</v>
      </c>
      <c r="GK57" s="396">
        <v>1.89</v>
      </c>
      <c r="GL57" s="396">
        <v>1.84</v>
      </c>
      <c r="GM57" s="396">
        <v>1.87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1.87</v>
      </c>
      <c r="JO57" s="396">
        <v>2.0299999999999998</v>
      </c>
      <c r="JP57" s="396">
        <v>1.88</v>
      </c>
      <c r="JQ57" s="396">
        <v>1.93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1.79</v>
      </c>
      <c r="MP57" s="729">
        <v>1.87</v>
      </c>
      <c r="MQ57" s="729">
        <v>1.87</v>
      </c>
      <c r="MR57" s="729">
        <v>1.93</v>
      </c>
      <c r="MS57" s="729">
        <v>1.87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1210"/>
      <c r="L58" s="1209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1.83</v>
      </c>
      <c r="AC58" s="115">
        <v>1.87</v>
      </c>
      <c r="AD58" s="115">
        <v>1.87</v>
      </c>
      <c r="AE58" s="115">
        <v>1.86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1.87</v>
      </c>
      <c r="DG58" s="259">
        <v>1.92</v>
      </c>
      <c r="DH58" s="259">
        <v>1.96</v>
      </c>
      <c r="DI58" s="224">
        <v>1.92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H58" s="354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1.82</v>
      </c>
      <c r="GK58" s="366">
        <v>1.86</v>
      </c>
      <c r="GL58" s="366">
        <v>1.8</v>
      </c>
      <c r="GM58" s="224">
        <v>1.83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1.92</v>
      </c>
      <c r="JO58" s="366">
        <v>2.0299999999999998</v>
      </c>
      <c r="JP58" s="366">
        <v>1.91</v>
      </c>
      <c r="JQ58" s="224">
        <v>1.95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1.86</v>
      </c>
      <c r="MP58" s="729">
        <v>1.92</v>
      </c>
      <c r="MQ58" s="729">
        <v>1.83</v>
      </c>
      <c r="MR58" s="729">
        <v>1.95</v>
      </c>
      <c r="MS58" s="729">
        <v>1.89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1210"/>
      <c r="L59" s="1209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H59" s="354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1210"/>
      <c r="L60" s="1209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H60" s="354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ht="23.25" customHeight="1" x14ac:dyDescent="0.2">
      <c r="A61" s="491"/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AK61" s="491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491"/>
      <c r="BD61" s="491"/>
      <c r="BE61" s="491"/>
      <c r="BF61" s="491"/>
      <c r="BG61" s="491"/>
      <c r="BH61" s="491"/>
      <c r="BI61" s="491"/>
      <c r="BJ61" s="491"/>
      <c r="BK61" s="491"/>
      <c r="BL61" s="491"/>
      <c r="CE61" s="491"/>
      <c r="CF61" s="491"/>
      <c r="CG61" s="491"/>
      <c r="CH61" s="491"/>
      <c r="CI61" s="491"/>
      <c r="CJ61" s="491"/>
      <c r="CS61" s="491"/>
      <c r="CT61" s="491"/>
      <c r="CU61" s="491"/>
      <c r="CV61" s="491"/>
      <c r="CW61" s="491"/>
      <c r="CX61" s="491"/>
      <c r="CY61" s="491"/>
      <c r="CZ61" s="491"/>
      <c r="DA61" s="491"/>
      <c r="DB61" s="491"/>
      <c r="FI61" s="491"/>
      <c r="FJ61" s="491"/>
      <c r="FK61" s="491"/>
      <c r="FL61" s="491"/>
      <c r="FM61" s="491"/>
      <c r="FN61" s="491"/>
      <c r="FW61" s="491"/>
      <c r="FX61" s="491"/>
      <c r="FY61" s="491"/>
      <c r="FZ61" s="491"/>
      <c r="GA61" s="491"/>
      <c r="GB61" s="491"/>
      <c r="GC61" s="491"/>
      <c r="GD61" s="491"/>
      <c r="GE61" s="491"/>
      <c r="GF61" s="491"/>
      <c r="GN61" s="491"/>
      <c r="GO61" s="491"/>
      <c r="GP61" s="491"/>
      <c r="GQ61" s="491"/>
      <c r="IM61" s="491"/>
      <c r="IN61" s="491"/>
      <c r="IO61" s="491"/>
      <c r="IP61" s="491"/>
      <c r="IQ61" s="491"/>
      <c r="IR61" s="491"/>
      <c r="JA61" s="491"/>
      <c r="JB61" s="491"/>
      <c r="JC61" s="491"/>
      <c r="JD61" s="491"/>
      <c r="JE61" s="491"/>
      <c r="JF61" s="491"/>
      <c r="JG61" s="491"/>
      <c r="JH61" s="491"/>
      <c r="JI61" s="491"/>
      <c r="JJ61" s="491"/>
      <c r="JK61" s="491"/>
      <c r="LQ61" s="491"/>
      <c r="LR61" s="491"/>
      <c r="LS61" s="491"/>
      <c r="LT61" s="491"/>
    </row>
    <row r="62" spans="1:389" ht="23.25" customHeight="1" x14ac:dyDescent="0.2">
      <c r="A62" s="491"/>
      <c r="B62" s="491"/>
      <c r="C62" s="491"/>
      <c r="D62" s="491"/>
      <c r="E62" s="491"/>
      <c r="F62" s="491"/>
      <c r="G62" s="491"/>
      <c r="H62" s="491"/>
      <c r="I62" s="491"/>
      <c r="J62" s="491"/>
      <c r="K62" s="491"/>
      <c r="L62" s="491"/>
      <c r="M62" s="491"/>
      <c r="N62" s="491"/>
      <c r="O62" s="491"/>
      <c r="P62" s="491"/>
      <c r="Q62" s="491"/>
      <c r="R62" s="491"/>
      <c r="S62" s="491"/>
      <c r="T62" s="491"/>
      <c r="U62" s="491"/>
      <c r="V62" s="491"/>
      <c r="W62" s="491"/>
      <c r="X62" s="491"/>
      <c r="Y62" s="491"/>
      <c r="AK62" s="491"/>
      <c r="AL62" s="491"/>
      <c r="AM62" s="491"/>
      <c r="AN62" s="491"/>
      <c r="AO62" s="491"/>
      <c r="AP62" s="491"/>
      <c r="AQ62" s="491"/>
      <c r="AR62" s="491"/>
      <c r="AS62" s="491"/>
      <c r="AT62" s="491"/>
      <c r="AU62" s="491"/>
      <c r="AV62" s="491"/>
      <c r="AW62" s="491"/>
      <c r="AX62" s="491"/>
      <c r="AY62" s="491"/>
      <c r="AZ62" s="491"/>
      <c r="BA62" s="491"/>
      <c r="BB62" s="491"/>
      <c r="BC62" s="491"/>
      <c r="BD62" s="491"/>
      <c r="BE62" s="491"/>
      <c r="BF62" s="491"/>
      <c r="BG62" s="491"/>
      <c r="BH62" s="491"/>
      <c r="BI62" s="491"/>
      <c r="BJ62" s="491"/>
      <c r="BK62" s="491"/>
      <c r="BL62" s="491"/>
      <c r="CS62" s="491"/>
      <c r="CT62" s="491"/>
      <c r="CU62" s="491"/>
      <c r="CV62" s="491"/>
      <c r="CW62" s="491"/>
      <c r="CX62" s="491"/>
      <c r="CY62" s="491"/>
      <c r="CZ62" s="491"/>
      <c r="DA62" s="491"/>
      <c r="DB62" s="491"/>
      <c r="FI62" s="491"/>
      <c r="FJ62" s="491"/>
      <c r="FK62" s="491"/>
      <c r="FL62" s="491"/>
      <c r="FM62" s="491"/>
      <c r="FN62" s="491"/>
      <c r="FW62" s="491"/>
      <c r="FX62" s="491"/>
      <c r="FY62" s="491"/>
      <c r="FZ62" s="491"/>
      <c r="GA62" s="491"/>
      <c r="GB62" s="491"/>
      <c r="GC62" s="491"/>
      <c r="GD62" s="491"/>
      <c r="GE62" s="491"/>
      <c r="GF62" s="491"/>
      <c r="IM62" s="491"/>
      <c r="IN62" s="491"/>
      <c r="IO62" s="491"/>
      <c r="IP62" s="491"/>
      <c r="IQ62" s="491"/>
      <c r="IR62" s="491"/>
    </row>
    <row r="63" spans="1:389" ht="23.25" customHeight="1" x14ac:dyDescent="0.2">
      <c r="A63" s="491"/>
      <c r="B63" s="491"/>
      <c r="C63" s="491"/>
      <c r="D63" s="491"/>
      <c r="E63" s="491"/>
      <c r="F63" s="491"/>
      <c r="G63" s="491"/>
      <c r="H63" s="491"/>
      <c r="I63" s="491"/>
      <c r="J63" s="491"/>
      <c r="K63" s="491"/>
      <c r="L63" s="491"/>
      <c r="M63" s="491"/>
      <c r="N63" s="491"/>
      <c r="O63" s="491"/>
      <c r="P63" s="491"/>
      <c r="Q63" s="491"/>
      <c r="R63" s="491"/>
      <c r="S63" s="491"/>
      <c r="T63" s="491"/>
      <c r="U63" s="491"/>
      <c r="V63" s="491"/>
      <c r="W63" s="491"/>
      <c r="X63" s="491"/>
      <c r="Y63" s="491"/>
      <c r="CS63" s="491"/>
      <c r="CT63" s="491"/>
      <c r="CU63" s="491"/>
      <c r="CV63" s="491"/>
      <c r="CW63" s="491"/>
      <c r="CX63" s="491"/>
      <c r="CY63" s="491"/>
      <c r="CZ63" s="491"/>
      <c r="DA63" s="491"/>
      <c r="DB63" s="491"/>
      <c r="FW63" s="491"/>
      <c r="FX63" s="491"/>
      <c r="FY63" s="491"/>
      <c r="FZ63" s="491"/>
      <c r="GA63" s="491"/>
      <c r="GB63" s="491"/>
      <c r="GC63" s="491"/>
      <c r="GD63" s="491"/>
      <c r="GE63" s="491"/>
      <c r="GF63" s="491"/>
      <c r="IM63" s="491"/>
      <c r="IN63" s="491"/>
      <c r="IO63" s="491"/>
      <c r="IP63" s="491"/>
      <c r="IQ63" s="491"/>
      <c r="IR63" s="491"/>
    </row>
    <row r="64" spans="1:389" ht="23.25" customHeight="1" x14ac:dyDescent="0.2">
      <c r="A64" s="491"/>
      <c r="B64" s="491"/>
      <c r="C64" s="491"/>
      <c r="D64" s="491"/>
      <c r="E64" s="491"/>
      <c r="F64" s="491"/>
      <c r="G64" s="491"/>
      <c r="H64" s="491"/>
      <c r="I64" s="491"/>
      <c r="J64" s="491"/>
      <c r="K64" s="491"/>
      <c r="L64" s="491"/>
      <c r="M64" s="491"/>
      <c r="N64" s="491"/>
      <c r="O64" s="491"/>
      <c r="P64" s="491"/>
      <c r="Q64" s="491"/>
      <c r="R64" s="491"/>
      <c r="S64" s="491"/>
      <c r="T64" s="491"/>
      <c r="U64" s="491"/>
      <c r="V64" s="491"/>
      <c r="W64" s="491"/>
      <c r="X64" s="491"/>
      <c r="Y64" s="491"/>
      <c r="CS64" s="491"/>
      <c r="CT64" s="491"/>
      <c r="CU64" s="491"/>
      <c r="CV64" s="491"/>
      <c r="CW64" s="491"/>
      <c r="CX64" s="491"/>
      <c r="CY64" s="491"/>
      <c r="CZ64" s="491"/>
      <c r="DA64" s="491"/>
      <c r="DB64" s="491"/>
      <c r="FW64" s="491"/>
      <c r="FX64" s="491"/>
      <c r="FY64" s="491"/>
      <c r="FZ64" s="491"/>
      <c r="GA64" s="491"/>
      <c r="GB64" s="491"/>
      <c r="GC64" s="491"/>
      <c r="GD64" s="491"/>
      <c r="GE64" s="491"/>
      <c r="GF64" s="491"/>
      <c r="IM64" s="491"/>
      <c r="IN64" s="491"/>
      <c r="IO64" s="491"/>
      <c r="IP64" s="491"/>
      <c r="IQ64" s="491"/>
      <c r="IR64" s="491"/>
    </row>
    <row r="65" spans="1:252" ht="23.25" customHeight="1" x14ac:dyDescent="0.2">
      <c r="A65" s="491"/>
      <c r="B65" s="491"/>
      <c r="C65" s="491"/>
      <c r="D65" s="491"/>
      <c r="E65" s="491"/>
      <c r="F65" s="491"/>
      <c r="G65" s="491"/>
      <c r="H65" s="491"/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FW65" s="491"/>
      <c r="FX65" s="491"/>
      <c r="FY65" s="491"/>
      <c r="FZ65" s="491"/>
      <c r="GA65" s="491"/>
      <c r="GB65" s="491"/>
      <c r="GC65" s="491"/>
      <c r="GD65" s="491"/>
      <c r="GE65" s="491"/>
      <c r="GF65" s="491"/>
      <c r="IM65" s="491"/>
      <c r="IN65" s="491"/>
      <c r="IO65" s="491"/>
      <c r="IP65" s="491"/>
      <c r="IQ65" s="491"/>
      <c r="IR65" s="491"/>
    </row>
  </sheetData>
  <mergeCells count="153">
    <mergeCell ref="DD1:DI1"/>
    <mergeCell ref="DK1:DN1"/>
    <mergeCell ref="DP1:EA1"/>
    <mergeCell ref="ED1:EO1"/>
    <mergeCell ref="FO1:FU1"/>
    <mergeCell ref="FW1:GF1"/>
    <mergeCell ref="EU2:EW2"/>
    <mergeCell ref="FB2:FC2"/>
    <mergeCell ref="FJ2:FL2"/>
    <mergeCell ref="FP2:FR2"/>
    <mergeCell ref="FS2:FT2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GH1:GM1"/>
    <mergeCell ref="GO1:GR1"/>
    <mergeCell ref="GT1:HE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LJ2:LK2"/>
    <mergeCell ref="LR2:LT2"/>
    <mergeCell ref="LX2:LY2"/>
    <mergeCell ref="MB2:MK2"/>
    <mergeCell ref="GH2:GM2"/>
    <mergeCell ref="GO2:GR2"/>
    <mergeCell ref="GT2:HE2"/>
    <mergeCell ref="HH2:HS2"/>
    <mergeCell ref="HY2:IA2"/>
    <mergeCell ref="IF2:IG2"/>
    <mergeCell ref="IN2:IP2"/>
    <mergeCell ref="IT2:IV2"/>
    <mergeCell ref="IW2:IX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L2:JQ2"/>
    <mergeCell ref="JS2:JV2"/>
    <mergeCell ref="JX2:KI2"/>
    <mergeCell ref="KL2:KW2"/>
    <mergeCell ref="LC2:LE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EE25:EM25"/>
    <mergeCell ref="GU25:HC25"/>
    <mergeCell ref="HI25:HQ25"/>
    <mergeCell ref="JY25:KG25"/>
    <mergeCell ref="KM25:KU2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28:X28"/>
    <mergeCell ref="CE1:CH1"/>
    <mergeCell ref="FI1:FL1"/>
    <mergeCell ref="IM1:IP1"/>
    <mergeCell ref="AL45:AW45"/>
    <mergeCell ref="AL46:AW46"/>
    <mergeCell ref="NO46:NR46"/>
    <mergeCell ref="AL47:AW47"/>
    <mergeCell ref="BA47:BG47"/>
    <mergeCell ref="BH47:BI47"/>
    <mergeCell ref="BJ47:BK47"/>
    <mergeCell ref="NA25:NI25"/>
    <mergeCell ref="NO25:NW25"/>
    <mergeCell ref="EE35:EM35"/>
    <mergeCell ref="GU35:GX35"/>
    <mergeCell ref="HI35:HQ35"/>
    <mergeCell ref="JY35:KB35"/>
    <mergeCell ref="KM35:KU35"/>
    <mergeCell ref="NA35:ND35"/>
    <mergeCell ref="NO35:NW35"/>
    <mergeCell ref="V16:X16"/>
    <mergeCell ref="AM25:AU25"/>
    <mergeCell ref="BA25:BI25"/>
    <mergeCell ref="DQ25:DY2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DQ35:DT36"/>
    <mergeCell ref="AM35:AP36"/>
  </mergeCells>
  <pageMargins left="0" right="0" top="0" bottom="0" header="0.31496062992125984" footer="0.31496062992125984"/>
  <pageSetup scale="55" orientation="landscape" r:id="rId1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Z156"/>
  <sheetViews>
    <sheetView tabSelected="1" topLeftCell="MU1" zoomScale="80" zoomScaleNormal="80" workbookViewId="0">
      <pane ySplit="2" topLeftCell="A3" activePane="bottomLeft" state="frozen"/>
      <selection activeCell="MD1" sqref="MD1"/>
      <selection pane="bottomLeft" activeCell="AC31" sqref="AC31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81" width="12.375" style="656" customWidth="1"/>
    <col min="82" max="82" width="10.625" style="656" customWidth="1"/>
    <col min="83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161</v>
      </c>
      <c r="B1" s="1501"/>
      <c r="C1" s="1501"/>
      <c r="D1" s="1501"/>
      <c r="E1" s="265"/>
      <c r="F1" s="265"/>
      <c r="G1" s="1539" t="s">
        <v>1</v>
      </c>
      <c r="H1" s="1539"/>
      <c r="I1" s="1539"/>
      <c r="J1" s="1539"/>
      <c r="K1" s="1539"/>
      <c r="L1" s="1539"/>
      <c r="M1" s="1539"/>
      <c r="N1" s="265"/>
      <c r="O1" s="1548" t="s">
        <v>2</v>
      </c>
      <c r="P1" s="1548"/>
      <c r="Q1" s="1548"/>
      <c r="R1" s="1548"/>
      <c r="S1" s="1548"/>
      <c r="T1" s="1548"/>
      <c r="U1" s="1548"/>
      <c r="V1" s="1548"/>
      <c r="W1" s="1548"/>
      <c r="X1" s="1548"/>
      <c r="Y1" s="1453"/>
      <c r="Z1" s="1549" t="s">
        <v>161</v>
      </c>
      <c r="AA1" s="1549"/>
      <c r="AB1" s="1549"/>
      <c r="AC1" s="1549"/>
      <c r="AD1" s="1549"/>
      <c r="AE1" s="1549"/>
      <c r="AF1" s="265"/>
      <c r="AG1" s="1547" t="s">
        <v>161</v>
      </c>
      <c r="AH1" s="1547"/>
      <c r="AI1" s="1547"/>
      <c r="AJ1" s="1547"/>
      <c r="AK1" s="265"/>
      <c r="AL1" s="1519" t="s">
        <v>161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X1" s="265"/>
      <c r="AY1" s="265"/>
      <c r="AZ1" s="1519" t="s">
        <v>161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161</v>
      </c>
      <c r="CF1" s="1501"/>
      <c r="CG1" s="1501"/>
      <c r="CH1" s="1501"/>
      <c r="CI1" s="265"/>
      <c r="CJ1" s="265"/>
      <c r="CK1" s="1539" t="s">
        <v>1</v>
      </c>
      <c r="CL1" s="1539"/>
      <c r="CM1" s="1539"/>
      <c r="CN1" s="1539"/>
      <c r="CO1" s="1539"/>
      <c r="CP1" s="1539"/>
      <c r="CQ1" s="1539"/>
      <c r="CR1" s="265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C1" s="1453"/>
      <c r="DD1" s="1549" t="s">
        <v>161</v>
      </c>
      <c r="DE1" s="1549"/>
      <c r="DF1" s="1549"/>
      <c r="DG1" s="1549"/>
      <c r="DH1" s="1549"/>
      <c r="DI1" s="1549"/>
      <c r="DJ1" s="265"/>
      <c r="DK1" s="1547" t="s">
        <v>161</v>
      </c>
      <c r="DL1" s="1547"/>
      <c r="DM1" s="1547"/>
      <c r="DN1" s="1547"/>
      <c r="DO1" s="265"/>
      <c r="DP1" s="1519" t="s">
        <v>161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265"/>
      <c r="EC1" s="265"/>
      <c r="ED1" s="1519" t="s">
        <v>161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161</v>
      </c>
      <c r="FJ1" s="1501"/>
      <c r="FK1" s="1501"/>
      <c r="FL1" s="1501"/>
      <c r="FM1" s="265"/>
      <c r="FN1" s="265"/>
      <c r="FO1" s="1539" t="s">
        <v>1</v>
      </c>
      <c r="FP1" s="1539"/>
      <c r="FQ1" s="1539"/>
      <c r="FR1" s="1539"/>
      <c r="FS1" s="1539"/>
      <c r="FT1" s="1539"/>
      <c r="FU1" s="1539"/>
      <c r="FV1" s="265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G1" s="1453"/>
      <c r="GH1" s="1549" t="s">
        <v>161</v>
      </c>
      <c r="GI1" s="1549"/>
      <c r="GJ1" s="1549"/>
      <c r="GK1" s="1549"/>
      <c r="GL1" s="1549"/>
      <c r="GM1" s="1549"/>
      <c r="GN1" s="265"/>
      <c r="GO1" s="1547" t="s">
        <v>161</v>
      </c>
      <c r="GP1" s="1547"/>
      <c r="GQ1" s="1547"/>
      <c r="GR1" s="1547"/>
      <c r="GS1" s="265"/>
      <c r="GT1" s="1519" t="s">
        <v>161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265"/>
      <c r="HG1" s="265"/>
      <c r="HH1" s="1519" t="s">
        <v>161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161</v>
      </c>
      <c r="IN1" s="1501"/>
      <c r="IO1" s="1501"/>
      <c r="IP1" s="1501"/>
      <c r="IQ1" s="265"/>
      <c r="IR1" s="265"/>
      <c r="IS1" s="1539" t="s">
        <v>1</v>
      </c>
      <c r="IT1" s="1539"/>
      <c r="IU1" s="1539"/>
      <c r="IV1" s="1539"/>
      <c r="IW1" s="1539"/>
      <c r="IX1" s="1539"/>
      <c r="IY1" s="1539"/>
      <c r="IZ1" s="265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K1" s="1453"/>
      <c r="JL1" s="1549" t="s">
        <v>161</v>
      </c>
      <c r="JM1" s="1549"/>
      <c r="JN1" s="1549"/>
      <c r="JO1" s="1549"/>
      <c r="JP1" s="1549"/>
      <c r="JQ1" s="1549"/>
      <c r="JR1" s="265"/>
      <c r="JS1" s="1547" t="s">
        <v>161</v>
      </c>
      <c r="JT1" s="1547"/>
      <c r="JU1" s="1547"/>
      <c r="JV1" s="1547"/>
      <c r="JW1" s="265"/>
      <c r="JX1" s="1519" t="s">
        <v>161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265"/>
      <c r="KK1" s="265"/>
      <c r="KL1" s="1519" t="s">
        <v>161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161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161</v>
      </c>
      <c r="MN1" s="1541"/>
      <c r="MO1" s="1541"/>
      <c r="MP1" s="1541"/>
      <c r="MQ1" s="1541"/>
      <c r="MR1" s="1541"/>
      <c r="MS1" s="1541"/>
      <c r="MT1" s="1463"/>
      <c r="MU1" s="1547" t="s">
        <v>161</v>
      </c>
      <c r="MV1" s="1547"/>
      <c r="MW1" s="1547"/>
      <c r="MX1" s="1547"/>
      <c r="MY1" s="1452"/>
      <c r="MZ1" s="1519" t="s">
        <v>161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161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N2" s="265"/>
      <c r="O2" s="1532" t="s">
        <v>160</v>
      </c>
      <c r="P2" s="1532"/>
      <c r="Q2" s="1532"/>
      <c r="R2" s="1532"/>
      <c r="S2" s="1532"/>
      <c r="T2" s="1532"/>
      <c r="U2" s="1532"/>
      <c r="V2" s="1532"/>
      <c r="W2" s="1532"/>
      <c r="X2" s="1532"/>
      <c r="Y2" s="1467"/>
      <c r="Z2" s="1547" t="s">
        <v>6</v>
      </c>
      <c r="AA2" s="1547"/>
      <c r="AB2" s="1547"/>
      <c r="AC2" s="1547"/>
      <c r="AD2" s="1547"/>
      <c r="AE2" s="1547"/>
      <c r="AF2" s="265"/>
      <c r="AG2" s="1549" t="s">
        <v>6</v>
      </c>
      <c r="AH2" s="1549"/>
      <c r="AI2" s="1549"/>
      <c r="AJ2" s="1549"/>
      <c r="AK2" s="265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X2" s="265"/>
      <c r="AY2" s="265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R2" s="265"/>
      <c r="CS2" s="1532" t="s">
        <v>160</v>
      </c>
      <c r="CT2" s="1532"/>
      <c r="CU2" s="1532"/>
      <c r="CV2" s="1532"/>
      <c r="CW2" s="1532"/>
      <c r="CX2" s="1532"/>
      <c r="CY2" s="1532"/>
      <c r="CZ2" s="1532"/>
      <c r="DA2" s="1532"/>
      <c r="DB2" s="1532"/>
      <c r="DC2" s="1467"/>
      <c r="DD2" s="1547" t="s">
        <v>6</v>
      </c>
      <c r="DE2" s="1547"/>
      <c r="DF2" s="1547"/>
      <c r="DG2" s="1547"/>
      <c r="DH2" s="1547"/>
      <c r="DI2" s="1547"/>
      <c r="DJ2" s="265"/>
      <c r="DK2" s="1549" t="s">
        <v>6</v>
      </c>
      <c r="DL2" s="1549"/>
      <c r="DM2" s="1549"/>
      <c r="DN2" s="1549"/>
      <c r="DO2" s="265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B2" s="265"/>
      <c r="EC2" s="265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75"/>
      <c r="FN2" s="1475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V2" s="265"/>
      <c r="FW2" s="1532" t="s">
        <v>160</v>
      </c>
      <c r="FX2" s="1532"/>
      <c r="FY2" s="1532"/>
      <c r="FZ2" s="1532"/>
      <c r="GA2" s="1532"/>
      <c r="GB2" s="1532"/>
      <c r="GC2" s="1532"/>
      <c r="GD2" s="1532"/>
      <c r="GE2" s="1532"/>
      <c r="GF2" s="1532"/>
      <c r="GG2" s="1467"/>
      <c r="GH2" s="1547" t="s">
        <v>6</v>
      </c>
      <c r="GI2" s="1547"/>
      <c r="GJ2" s="1547"/>
      <c r="GK2" s="1547"/>
      <c r="GL2" s="1547"/>
      <c r="GM2" s="1547"/>
      <c r="GN2" s="265"/>
      <c r="GO2" s="1549" t="s">
        <v>6</v>
      </c>
      <c r="GP2" s="1549"/>
      <c r="GQ2" s="1549"/>
      <c r="GR2" s="1549"/>
      <c r="GS2" s="265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F2" s="265"/>
      <c r="HG2" s="265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25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75"/>
      <c r="IR2" s="1475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IZ2" s="265"/>
      <c r="JA2" s="1532" t="s">
        <v>160</v>
      </c>
      <c r="JB2" s="1532"/>
      <c r="JC2" s="1532"/>
      <c r="JD2" s="1532"/>
      <c r="JE2" s="1532"/>
      <c r="JF2" s="1532"/>
      <c r="JG2" s="1532"/>
      <c r="JH2" s="1532"/>
      <c r="JI2" s="1532"/>
      <c r="JJ2" s="1532"/>
      <c r="JK2" s="1467"/>
      <c r="JL2" s="1547" t="s">
        <v>6</v>
      </c>
      <c r="JM2" s="1547"/>
      <c r="JN2" s="1547"/>
      <c r="JO2" s="1547"/>
      <c r="JP2" s="1547"/>
      <c r="JQ2" s="1547"/>
      <c r="JR2" s="265"/>
      <c r="JS2" s="1549" t="s">
        <v>6</v>
      </c>
      <c r="JT2" s="1549"/>
      <c r="JU2" s="1549"/>
      <c r="JV2" s="1549"/>
      <c r="JW2" s="265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J2" s="265"/>
      <c r="KK2" s="265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5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160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49" t="s">
        <v>6</v>
      </c>
      <c r="MV2" s="1549"/>
      <c r="MW2" s="1549"/>
      <c r="MX2" s="154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273" t="s">
        <v>14</v>
      </c>
      <c r="B4" s="274">
        <v>8800927</v>
      </c>
      <c r="C4" s="15">
        <v>8520196</v>
      </c>
      <c r="D4" s="275">
        <v>3.29</v>
      </c>
      <c r="E4" s="812"/>
      <c r="F4" s="812"/>
      <c r="G4" s="17" t="s">
        <v>15</v>
      </c>
      <c r="H4" s="786">
        <v>680729</v>
      </c>
      <c r="I4" s="283">
        <v>615852</v>
      </c>
      <c r="J4" s="1030">
        <v>644806</v>
      </c>
      <c r="K4" s="284">
        <v>1941387</v>
      </c>
      <c r="L4" s="285">
        <v>1833438</v>
      </c>
      <c r="M4" s="277">
        <v>5.89</v>
      </c>
      <c r="N4" s="268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278"/>
      <c r="Z4" s="268"/>
      <c r="AA4" s="268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268"/>
      <c r="AL4" s="1232" t="s">
        <v>20</v>
      </c>
      <c r="AM4" s="1232"/>
      <c r="AN4" s="1233"/>
      <c r="AO4" s="1233"/>
      <c r="AP4" s="325"/>
      <c r="AQ4" s="325"/>
      <c r="AR4" s="325"/>
      <c r="AS4" s="325"/>
      <c r="AT4" s="325"/>
      <c r="AU4" s="325"/>
      <c r="AV4" s="325"/>
      <c r="AW4" s="25"/>
      <c r="AX4" s="302"/>
      <c r="AY4" s="302"/>
      <c r="AZ4" s="1232" t="s">
        <v>21</v>
      </c>
      <c r="BA4" s="1232"/>
      <c r="BB4" s="1233"/>
      <c r="BC4" s="1233"/>
      <c r="BD4" s="325"/>
      <c r="BE4" s="325"/>
      <c r="BF4" s="325"/>
      <c r="BG4" s="325"/>
      <c r="BH4" s="325"/>
      <c r="BI4" s="325"/>
      <c r="BJ4" s="325"/>
      <c r="BK4" s="25"/>
      <c r="BL4" s="117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81"/>
      <c r="BZ4" s="1041"/>
      <c r="CA4" s="1041"/>
      <c r="CB4" s="1041"/>
      <c r="CC4" s="1041"/>
      <c r="CE4" s="13" t="s">
        <v>14</v>
      </c>
      <c r="CF4" s="274">
        <v>8341663</v>
      </c>
      <c r="CG4" s="15">
        <v>8202351</v>
      </c>
      <c r="CH4" s="16">
        <v>1.7</v>
      </c>
      <c r="CI4" s="812"/>
      <c r="CJ4" s="812"/>
      <c r="CK4" s="17" t="s">
        <v>15</v>
      </c>
      <c r="CL4" s="276">
        <v>644658</v>
      </c>
      <c r="CM4" s="283">
        <v>645823</v>
      </c>
      <c r="CN4" s="31">
        <v>614618</v>
      </c>
      <c r="CO4" s="284">
        <v>1905099</v>
      </c>
      <c r="CP4" s="285">
        <v>1810593</v>
      </c>
      <c r="CQ4" s="39">
        <v>5.22</v>
      </c>
      <c r="CR4" s="810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278"/>
      <c r="DD4" s="268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268"/>
      <c r="DP4" s="1232" t="s">
        <v>20</v>
      </c>
      <c r="DQ4" s="1232"/>
      <c r="DR4" s="1233"/>
      <c r="DS4" s="1233"/>
      <c r="DT4" s="325"/>
      <c r="DU4" s="325"/>
      <c r="DV4" s="325"/>
      <c r="DW4" s="325"/>
      <c r="DX4" s="325"/>
      <c r="DY4" s="325"/>
      <c r="DZ4" s="325"/>
      <c r="EA4" s="25"/>
      <c r="EB4" s="302"/>
      <c r="EC4" s="302"/>
      <c r="ED4" s="1232" t="s">
        <v>21</v>
      </c>
      <c r="EE4" s="1232"/>
      <c r="EF4" s="1233"/>
      <c r="EG4" s="1233"/>
      <c r="EH4" s="325"/>
      <c r="EI4" s="325"/>
      <c r="EJ4" s="325"/>
      <c r="EK4" s="325"/>
      <c r="EL4" s="325"/>
      <c r="EM4" s="325"/>
      <c r="EN4" s="325"/>
      <c r="EO4" s="25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81"/>
      <c r="FD4" s="1436"/>
      <c r="FE4" s="1436"/>
      <c r="FF4" s="1436"/>
      <c r="FG4" s="1436"/>
      <c r="FI4" s="273" t="s">
        <v>14</v>
      </c>
      <c r="FJ4" s="274">
        <v>9308684</v>
      </c>
      <c r="FK4" s="15">
        <v>9388838</v>
      </c>
      <c r="FL4" s="275">
        <v>-0.85</v>
      </c>
      <c r="FM4" s="376"/>
      <c r="FN4" s="376"/>
      <c r="FO4" s="17" t="s">
        <v>15</v>
      </c>
      <c r="FP4" s="276">
        <v>572795</v>
      </c>
      <c r="FQ4" s="283">
        <v>542604</v>
      </c>
      <c r="FR4" s="31">
        <v>516872</v>
      </c>
      <c r="FS4" s="284">
        <v>1632271</v>
      </c>
      <c r="FT4" s="285">
        <v>1597013</v>
      </c>
      <c r="FU4" s="277">
        <v>2.21</v>
      </c>
      <c r="FV4" s="803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278"/>
      <c r="GH4" s="268"/>
      <c r="GI4" s="268"/>
      <c r="GJ4" s="279" t="s">
        <v>164</v>
      </c>
      <c r="GK4" s="279" t="s">
        <v>165</v>
      </c>
      <c r="GL4" s="279" t="s">
        <v>166</v>
      </c>
      <c r="GM4" s="279" t="s">
        <v>289</v>
      </c>
      <c r="GN4" s="280"/>
      <c r="GO4" s="1395"/>
      <c r="GP4" s="1396">
        <v>2019</v>
      </c>
      <c r="GQ4" s="1397">
        <v>2018</v>
      </c>
      <c r="GR4" s="635" t="s">
        <v>22</v>
      </c>
      <c r="GS4" s="268"/>
      <c r="GT4" s="1232" t="s">
        <v>20</v>
      </c>
      <c r="GU4" s="1232"/>
      <c r="GV4" s="1233"/>
      <c r="GW4" s="1233"/>
      <c r="GX4" s="325"/>
      <c r="GY4" s="325"/>
      <c r="GZ4" s="325"/>
      <c r="HA4" s="325"/>
      <c r="HB4" s="325"/>
      <c r="HC4" s="325"/>
      <c r="HD4" s="325"/>
      <c r="HE4" s="25"/>
      <c r="HF4" s="302"/>
      <c r="HG4" s="302"/>
      <c r="HH4" s="1232" t="s">
        <v>21</v>
      </c>
      <c r="HI4" s="1232"/>
      <c r="HJ4" s="1233"/>
      <c r="HK4" s="1233"/>
      <c r="HL4" s="325"/>
      <c r="HM4" s="325"/>
      <c r="HN4" s="325"/>
      <c r="HO4" s="325"/>
      <c r="HP4" s="325"/>
      <c r="HQ4" s="325"/>
      <c r="HR4" s="325"/>
      <c r="HS4" s="25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81"/>
      <c r="IH4" s="1436"/>
      <c r="II4" s="1436"/>
      <c r="IJ4" s="1436"/>
      <c r="IK4" s="1041"/>
      <c r="IM4" s="273" t="s">
        <v>14</v>
      </c>
      <c r="IN4" s="274">
        <v>9647551</v>
      </c>
      <c r="IO4" s="15">
        <v>9548869</v>
      </c>
      <c r="IP4" s="275">
        <v>1.03</v>
      </c>
      <c r="IQ4" s="376"/>
      <c r="IR4" s="376"/>
      <c r="IS4" s="17" t="s">
        <v>15</v>
      </c>
      <c r="IT4" s="276">
        <v>616614</v>
      </c>
      <c r="IU4" s="283">
        <v>652974</v>
      </c>
      <c r="IV4" s="31">
        <v>669249</v>
      </c>
      <c r="IW4" s="284">
        <v>1938837</v>
      </c>
      <c r="IX4" s="285">
        <v>1917749</v>
      </c>
      <c r="IY4" s="277">
        <v>1.1000000000000001</v>
      </c>
      <c r="IZ4" s="268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278"/>
      <c r="JL4" s="268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268"/>
      <c r="JX4" s="1232" t="s">
        <v>20</v>
      </c>
      <c r="JY4" s="1232"/>
      <c r="JZ4" s="1233"/>
      <c r="KA4" s="1233"/>
      <c r="KB4" s="325"/>
      <c r="KC4" s="325"/>
      <c r="KD4" s="325"/>
      <c r="KE4" s="325"/>
      <c r="KF4" s="325"/>
      <c r="KG4" s="325"/>
      <c r="KH4" s="325"/>
      <c r="KI4" s="25"/>
      <c r="KJ4" s="302"/>
      <c r="KK4" s="302"/>
      <c r="KL4" s="1232" t="s">
        <v>21</v>
      </c>
      <c r="KM4" s="1232"/>
      <c r="KN4" s="1233"/>
      <c r="KO4" s="1233"/>
      <c r="KP4" s="325"/>
      <c r="KQ4" s="325"/>
      <c r="KR4" s="325"/>
      <c r="KS4" s="325"/>
      <c r="KT4" s="325"/>
      <c r="KU4" s="325"/>
      <c r="KV4" s="325"/>
      <c r="KW4" s="25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81"/>
      <c r="LL4" s="1436"/>
      <c r="LM4" s="1436"/>
      <c r="LN4" s="1436"/>
      <c r="LO4" s="1436"/>
      <c r="LQ4" s="13" t="s">
        <v>14</v>
      </c>
      <c r="LR4" s="14">
        <v>36098825</v>
      </c>
      <c r="LS4" s="15">
        <v>35660254</v>
      </c>
      <c r="LT4" s="275">
        <v>1.23</v>
      </c>
      <c r="LU4" s="3"/>
      <c r="LV4" s="3"/>
      <c r="LW4" s="1198" t="s">
        <v>15</v>
      </c>
      <c r="LX4" s="383">
        <v>7417594</v>
      </c>
      <c r="LY4" s="1199">
        <v>7158793</v>
      </c>
      <c r="LZ4" s="1200">
        <v>3.62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282" t="s">
        <v>23</v>
      </c>
      <c r="B5" s="276">
        <v>7336433</v>
      </c>
      <c r="C5" s="32">
        <v>7129009</v>
      </c>
      <c r="D5" s="186">
        <v>2.91</v>
      </c>
      <c r="E5" s="812"/>
      <c r="F5" s="812"/>
      <c r="G5" s="34" t="s">
        <v>24</v>
      </c>
      <c r="H5" s="786">
        <v>35</v>
      </c>
      <c r="I5" s="283">
        <v>7</v>
      </c>
      <c r="J5" s="1030">
        <v>47</v>
      </c>
      <c r="K5" s="284">
        <v>89</v>
      </c>
      <c r="L5" s="285">
        <v>48</v>
      </c>
      <c r="M5" s="277">
        <v>85.42</v>
      </c>
      <c r="N5" s="268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433"/>
      <c r="Z5" s="286" t="s">
        <v>25</v>
      </c>
      <c r="AA5" s="286"/>
      <c r="AB5" s="14">
        <v>739</v>
      </c>
      <c r="AC5" s="14">
        <v>739</v>
      </c>
      <c r="AD5" s="14">
        <v>739</v>
      </c>
      <c r="AE5" s="14">
        <v>739</v>
      </c>
      <c r="AF5" s="268"/>
      <c r="AG5" s="43" t="s">
        <v>25</v>
      </c>
      <c r="AH5" s="618">
        <v>739</v>
      </c>
      <c r="AI5" s="238">
        <v>662</v>
      </c>
      <c r="AJ5" s="1241">
        <v>11.63</v>
      </c>
      <c r="AK5" s="272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302"/>
      <c r="AY5" s="302"/>
      <c r="AZ5" s="1336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337" t="s">
        <v>18</v>
      </c>
      <c r="BK5" s="1338" t="s">
        <v>27</v>
      </c>
      <c r="BL5" s="167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81"/>
      <c r="BZ5" s="1041"/>
      <c r="CA5" s="1041"/>
      <c r="CB5" s="1041"/>
      <c r="CC5" s="1041"/>
      <c r="CE5" s="30" t="s">
        <v>23</v>
      </c>
      <c r="CF5" s="276">
        <v>7333258</v>
      </c>
      <c r="CG5" s="32">
        <v>7209410</v>
      </c>
      <c r="CH5" s="33">
        <v>1.72</v>
      </c>
      <c r="CI5" s="812"/>
      <c r="CJ5" s="812"/>
      <c r="CK5" s="34" t="s">
        <v>24</v>
      </c>
      <c r="CL5" s="276">
        <v>23</v>
      </c>
      <c r="CM5" s="283">
        <v>28</v>
      </c>
      <c r="CN5" s="31">
        <v>42</v>
      </c>
      <c r="CO5" s="284">
        <v>93</v>
      </c>
      <c r="CP5" s="285">
        <v>112</v>
      </c>
      <c r="CQ5" s="39">
        <v>-16.96</v>
      </c>
      <c r="CR5" s="810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433"/>
      <c r="DD5" s="286" t="s">
        <v>25</v>
      </c>
      <c r="DE5" s="286"/>
      <c r="DF5" s="14">
        <v>739</v>
      </c>
      <c r="DG5" s="14">
        <v>739</v>
      </c>
      <c r="DH5" s="14">
        <v>739</v>
      </c>
      <c r="DI5" s="14">
        <v>739</v>
      </c>
      <c r="DJ5" s="268"/>
      <c r="DK5" s="43" t="s">
        <v>25</v>
      </c>
      <c r="DL5" s="618">
        <v>739</v>
      </c>
      <c r="DM5" s="238">
        <v>662</v>
      </c>
      <c r="DN5" s="1241">
        <v>11.63</v>
      </c>
      <c r="DO5" s="272"/>
      <c r="DP5" s="1335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3"/>
      <c r="DZ5" s="1337" t="s">
        <v>18</v>
      </c>
      <c r="EA5" s="1338" t="s">
        <v>27</v>
      </c>
      <c r="EB5" s="302"/>
      <c r="EC5" s="302"/>
      <c r="ED5" s="1336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337" t="s">
        <v>18</v>
      </c>
      <c r="EO5" s="1338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81"/>
      <c r="FD5" s="1436"/>
      <c r="FE5" s="1436"/>
      <c r="FF5" s="1436"/>
      <c r="FG5" s="1436"/>
      <c r="FI5" s="282" t="s">
        <v>23</v>
      </c>
      <c r="FJ5" s="276">
        <v>8178372</v>
      </c>
      <c r="FK5" s="32">
        <v>8295273</v>
      </c>
      <c r="FL5" s="186">
        <v>-1.41</v>
      </c>
      <c r="FM5" s="376"/>
      <c r="FN5" s="376"/>
      <c r="FO5" s="34" t="s">
        <v>24</v>
      </c>
      <c r="FP5" s="276">
        <v>27</v>
      </c>
      <c r="FQ5" s="283">
        <v>40</v>
      </c>
      <c r="FR5" s="31">
        <v>14</v>
      </c>
      <c r="FS5" s="284">
        <v>81</v>
      </c>
      <c r="FT5" s="285">
        <v>106</v>
      </c>
      <c r="FU5" s="277">
        <v>-23.58</v>
      </c>
      <c r="FV5" s="803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433"/>
      <c r="GH5" s="286" t="s">
        <v>25</v>
      </c>
      <c r="GI5" s="286"/>
      <c r="GJ5" s="14">
        <v>739</v>
      </c>
      <c r="GK5" s="14">
        <v>739</v>
      </c>
      <c r="GL5" s="14">
        <v>739</v>
      </c>
      <c r="GM5" s="14">
        <v>739</v>
      </c>
      <c r="GN5" s="268"/>
      <c r="GO5" s="287" t="s">
        <v>25</v>
      </c>
      <c r="GP5" s="618">
        <v>739</v>
      </c>
      <c r="GQ5" s="238">
        <v>662</v>
      </c>
      <c r="GR5" s="1241">
        <v>11.63</v>
      </c>
      <c r="GS5" s="272"/>
      <c r="GT5" s="1335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3"/>
      <c r="HD5" s="1337" t="s">
        <v>18</v>
      </c>
      <c r="HE5" s="1338" t="s">
        <v>27</v>
      </c>
      <c r="HF5" s="302"/>
      <c r="HG5" s="302"/>
      <c r="HH5" s="1336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337" t="s">
        <v>18</v>
      </c>
      <c r="HS5" s="1338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81"/>
      <c r="IH5" s="1436"/>
      <c r="II5" s="1436"/>
      <c r="IJ5" s="1436"/>
      <c r="IK5" s="1041"/>
      <c r="IM5" s="282" t="s">
        <v>23</v>
      </c>
      <c r="IN5" s="276">
        <v>8689309</v>
      </c>
      <c r="IO5" s="32">
        <v>8626256</v>
      </c>
      <c r="IP5" s="186">
        <v>0.73</v>
      </c>
      <c r="IQ5" s="376"/>
      <c r="IR5" s="376"/>
      <c r="IS5" s="34" t="s">
        <v>24</v>
      </c>
      <c r="IT5" s="276">
        <v>19</v>
      </c>
      <c r="IU5" s="283">
        <v>10</v>
      </c>
      <c r="IV5" s="31">
        <v>20</v>
      </c>
      <c r="IW5" s="284">
        <v>49</v>
      </c>
      <c r="IX5" s="285">
        <v>60</v>
      </c>
      <c r="IY5" s="277">
        <v>-18.329999999999998</v>
      </c>
      <c r="IZ5" s="268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433"/>
      <c r="JL5" s="286" t="s">
        <v>25</v>
      </c>
      <c r="JM5" s="286"/>
      <c r="JN5" s="14">
        <v>739</v>
      </c>
      <c r="JO5" s="14">
        <v>739</v>
      </c>
      <c r="JP5" s="14">
        <v>739</v>
      </c>
      <c r="JQ5" s="14">
        <v>739</v>
      </c>
      <c r="JR5" s="268"/>
      <c r="JS5" s="43" t="s">
        <v>25</v>
      </c>
      <c r="JT5" s="618">
        <v>739</v>
      </c>
      <c r="JU5" s="238">
        <v>662</v>
      </c>
      <c r="JV5" s="1241">
        <v>11.63</v>
      </c>
      <c r="JW5" s="272"/>
      <c r="JX5" s="1335" t="s">
        <v>26</v>
      </c>
      <c r="JY5" s="1550" t="s">
        <v>17</v>
      </c>
      <c r="JZ5" s="1551"/>
      <c r="KA5" s="1551"/>
      <c r="KB5" s="1551"/>
      <c r="KC5" s="1551"/>
      <c r="KD5" s="1551"/>
      <c r="KE5" s="1551"/>
      <c r="KF5" s="1551"/>
      <c r="KG5" s="1552"/>
      <c r="KH5" s="1337" t="s">
        <v>18</v>
      </c>
      <c r="KI5" s="1338" t="s">
        <v>27</v>
      </c>
      <c r="KJ5" s="302"/>
      <c r="KK5" s="302"/>
      <c r="KL5" s="1336" t="s">
        <v>26</v>
      </c>
      <c r="KM5" s="1550" t="s">
        <v>17</v>
      </c>
      <c r="KN5" s="1551"/>
      <c r="KO5" s="1551"/>
      <c r="KP5" s="1551"/>
      <c r="KQ5" s="1551"/>
      <c r="KR5" s="1551"/>
      <c r="KS5" s="1551"/>
      <c r="KT5" s="1551"/>
      <c r="KU5" s="1552"/>
      <c r="KV5" s="1337" t="s">
        <v>18</v>
      </c>
      <c r="KW5" s="1338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81"/>
      <c r="LL5" s="1436"/>
      <c r="LM5" s="1436"/>
      <c r="LN5" s="1436"/>
      <c r="LO5" s="1436"/>
      <c r="LQ5" s="30" t="s">
        <v>23</v>
      </c>
      <c r="LR5" s="31">
        <v>31537372</v>
      </c>
      <c r="LS5" s="429">
        <v>31259948</v>
      </c>
      <c r="LT5" s="186">
        <v>0.89</v>
      </c>
      <c r="LU5" s="3"/>
      <c r="LV5" s="3"/>
      <c r="LW5" s="1201" t="s">
        <v>24</v>
      </c>
      <c r="LX5" s="383">
        <v>312</v>
      </c>
      <c r="LY5" s="1199">
        <v>326</v>
      </c>
      <c r="LZ5" s="1200">
        <v>-4.29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739</v>
      </c>
      <c r="MP5" s="728">
        <v>739</v>
      </c>
      <c r="MQ5" s="728">
        <v>739</v>
      </c>
      <c r="MR5" s="728">
        <v>739</v>
      </c>
      <c r="MS5" s="728">
        <v>739</v>
      </c>
      <c r="MT5" s="594"/>
      <c r="MU5" s="496" t="s">
        <v>25</v>
      </c>
      <c r="MV5" s="1183">
        <v>739</v>
      </c>
      <c r="MW5" s="1184">
        <v>662</v>
      </c>
      <c r="MX5" s="1246">
        <v>11.63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288" t="s">
        <v>28</v>
      </c>
      <c r="B6" s="276">
        <v>1464494</v>
      </c>
      <c r="C6" s="32">
        <v>1391187</v>
      </c>
      <c r="D6" s="200">
        <v>5.27</v>
      </c>
      <c r="E6" s="812"/>
      <c r="F6" s="812"/>
      <c r="G6" s="34" t="s">
        <v>29</v>
      </c>
      <c r="H6" s="786">
        <v>123</v>
      </c>
      <c r="I6" s="283">
        <v>84</v>
      </c>
      <c r="J6" s="1030">
        <v>161</v>
      </c>
      <c r="K6" s="284">
        <v>368</v>
      </c>
      <c r="L6" s="285">
        <v>292</v>
      </c>
      <c r="M6" s="277">
        <v>26.03</v>
      </c>
      <c r="N6" s="268"/>
      <c r="O6" s="51" t="s">
        <v>30</v>
      </c>
      <c r="P6" s="52">
        <v>413.55</v>
      </c>
      <c r="Q6" s="239">
        <v>402.35</v>
      </c>
      <c r="R6" s="54">
        <v>2.78</v>
      </c>
      <c r="S6" s="52">
        <v>0</v>
      </c>
      <c r="T6" s="289">
        <v>0</v>
      </c>
      <c r="U6" s="54">
        <v>0</v>
      </c>
      <c r="V6" s="52">
        <v>190.22</v>
      </c>
      <c r="W6" s="239">
        <v>183.54</v>
      </c>
      <c r="X6" s="54">
        <v>3.64</v>
      </c>
      <c r="Y6" s="254"/>
      <c r="Z6" s="268"/>
      <c r="AA6" s="268" t="s">
        <v>31</v>
      </c>
      <c r="AB6" s="31">
        <v>45</v>
      </c>
      <c r="AC6" s="31">
        <v>45</v>
      </c>
      <c r="AD6" s="31">
        <v>45</v>
      </c>
      <c r="AE6" s="31">
        <v>45</v>
      </c>
      <c r="AF6" s="268"/>
      <c r="AG6" s="43" t="s">
        <v>32</v>
      </c>
      <c r="AH6" s="619">
        <v>34509</v>
      </c>
      <c r="AI6" s="1182">
        <v>30875</v>
      </c>
      <c r="AJ6" s="1241">
        <v>11.77</v>
      </c>
      <c r="AK6" s="290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302"/>
      <c r="AY6" s="302"/>
      <c r="AZ6" s="1234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167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81"/>
      <c r="BZ6" s="1041"/>
      <c r="CA6" s="1041"/>
      <c r="CB6" s="1041"/>
      <c r="CC6" s="1041"/>
      <c r="CE6" s="48" t="s">
        <v>28</v>
      </c>
      <c r="CF6" s="276">
        <v>1008405</v>
      </c>
      <c r="CG6" s="32">
        <v>992941</v>
      </c>
      <c r="CH6" s="61">
        <v>1.56</v>
      </c>
      <c r="CI6" s="812"/>
      <c r="CJ6" s="812"/>
      <c r="CK6" s="34" t="s">
        <v>29</v>
      </c>
      <c r="CL6" s="276">
        <v>63</v>
      </c>
      <c r="CM6" s="283">
        <v>53</v>
      </c>
      <c r="CN6" s="31">
        <v>61</v>
      </c>
      <c r="CO6" s="284">
        <v>177</v>
      </c>
      <c r="CP6" s="285">
        <v>181</v>
      </c>
      <c r="CQ6" s="39">
        <v>-2.21</v>
      </c>
      <c r="CR6" s="810"/>
      <c r="CS6" s="51" t="s">
        <v>30</v>
      </c>
      <c r="CT6" s="52">
        <v>433.71</v>
      </c>
      <c r="CU6" s="239">
        <v>419.54</v>
      </c>
      <c r="CV6" s="54">
        <v>3.38</v>
      </c>
      <c r="CW6" s="52">
        <v>0</v>
      </c>
      <c r="CX6" s="289">
        <v>0</v>
      </c>
      <c r="CY6" s="54">
        <v>0</v>
      </c>
      <c r="CZ6" s="52">
        <v>231.73</v>
      </c>
      <c r="DA6" s="239">
        <v>225.17</v>
      </c>
      <c r="DB6" s="54">
        <v>2.91</v>
      </c>
      <c r="DC6" s="254"/>
      <c r="DD6" s="268"/>
      <c r="DE6" s="268" t="s">
        <v>31</v>
      </c>
      <c r="DF6" s="31">
        <v>45</v>
      </c>
      <c r="DG6" s="31">
        <v>45</v>
      </c>
      <c r="DH6" s="31">
        <v>45</v>
      </c>
      <c r="DI6" s="31">
        <v>45</v>
      </c>
      <c r="DJ6" s="268"/>
      <c r="DK6" s="43" t="s">
        <v>32</v>
      </c>
      <c r="DL6" s="619">
        <v>34509</v>
      </c>
      <c r="DM6" s="1182">
        <v>30875</v>
      </c>
      <c r="DN6" s="1241">
        <v>11.77</v>
      </c>
      <c r="DO6" s="290"/>
      <c r="DP6" s="1234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302"/>
      <c r="EC6" s="302"/>
      <c r="ED6" s="1234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81"/>
      <c r="FD6" s="1436"/>
      <c r="FE6" s="1436"/>
      <c r="FF6" s="1436"/>
      <c r="FG6" s="1436"/>
      <c r="FI6" s="288" t="s">
        <v>28</v>
      </c>
      <c r="FJ6" s="276">
        <v>1130312</v>
      </c>
      <c r="FK6" s="32">
        <v>1093565</v>
      </c>
      <c r="FL6" s="200">
        <v>3.36</v>
      </c>
      <c r="FM6" s="376"/>
      <c r="FN6" s="376"/>
      <c r="FO6" s="34" t="s">
        <v>29</v>
      </c>
      <c r="FP6" s="276">
        <v>68</v>
      </c>
      <c r="FQ6" s="283">
        <v>67</v>
      </c>
      <c r="FR6" s="31">
        <v>50</v>
      </c>
      <c r="FS6" s="284">
        <v>185</v>
      </c>
      <c r="FT6" s="285">
        <v>197</v>
      </c>
      <c r="FU6" s="277">
        <v>-6.09</v>
      </c>
      <c r="FV6" s="803"/>
      <c r="FW6" s="51" t="s">
        <v>30</v>
      </c>
      <c r="FX6" s="52">
        <v>371.08</v>
      </c>
      <c r="FY6" s="239">
        <v>371.58</v>
      </c>
      <c r="FZ6" s="54">
        <v>-0.13</v>
      </c>
      <c r="GA6" s="52">
        <v>0</v>
      </c>
      <c r="GB6" s="289">
        <v>0</v>
      </c>
      <c r="GC6" s="54">
        <v>0</v>
      </c>
      <c r="GD6" s="52">
        <v>153.38</v>
      </c>
      <c r="GE6" s="239">
        <v>154.51</v>
      </c>
      <c r="GF6" s="54">
        <v>-0.73</v>
      </c>
      <c r="GG6" s="254"/>
      <c r="GH6" s="268"/>
      <c r="GI6" s="268" t="s">
        <v>31</v>
      </c>
      <c r="GJ6" s="31">
        <v>45</v>
      </c>
      <c r="GK6" s="31">
        <v>45</v>
      </c>
      <c r="GL6" s="31">
        <v>45</v>
      </c>
      <c r="GM6" s="31">
        <v>45</v>
      </c>
      <c r="GN6" s="268"/>
      <c r="GO6" s="287" t="s">
        <v>32</v>
      </c>
      <c r="GP6" s="619">
        <v>34509</v>
      </c>
      <c r="GQ6" s="1182">
        <v>30875</v>
      </c>
      <c r="GR6" s="1241">
        <v>11.77</v>
      </c>
      <c r="GS6" s="290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302"/>
      <c r="HG6" s="302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81"/>
      <c r="IH6" s="1436"/>
      <c r="II6" s="1436"/>
      <c r="IJ6" s="1436"/>
      <c r="IK6" s="1041"/>
      <c r="IM6" s="288" t="s">
        <v>28</v>
      </c>
      <c r="IN6" s="276">
        <v>958242</v>
      </c>
      <c r="IO6" s="32">
        <v>922613</v>
      </c>
      <c r="IP6" s="200">
        <v>3.86</v>
      </c>
      <c r="IQ6" s="376"/>
      <c r="IR6" s="376"/>
      <c r="IS6" s="34" t="s">
        <v>29</v>
      </c>
      <c r="IT6" s="276">
        <v>56</v>
      </c>
      <c r="IU6" s="283">
        <v>99</v>
      </c>
      <c r="IV6" s="31">
        <v>49</v>
      </c>
      <c r="IW6" s="284">
        <v>204</v>
      </c>
      <c r="IX6" s="285">
        <v>254</v>
      </c>
      <c r="IY6" s="277">
        <v>-19.690000000000001</v>
      </c>
      <c r="IZ6" s="268"/>
      <c r="JA6" s="51" t="s">
        <v>30</v>
      </c>
      <c r="JB6" s="52">
        <v>551.67999999999995</v>
      </c>
      <c r="JC6" s="239">
        <v>551.32000000000005</v>
      </c>
      <c r="JD6" s="54">
        <v>7.0000000000000007E-2</v>
      </c>
      <c r="JE6" s="52">
        <v>0</v>
      </c>
      <c r="JF6" s="289">
        <v>0</v>
      </c>
      <c r="JG6" s="54">
        <v>0</v>
      </c>
      <c r="JH6" s="52">
        <v>237.1</v>
      </c>
      <c r="JI6" s="239">
        <v>241.18</v>
      </c>
      <c r="JJ6" s="54">
        <v>-1.69</v>
      </c>
      <c r="JK6" s="254"/>
      <c r="JL6" s="268"/>
      <c r="JM6" s="268" t="s">
        <v>31</v>
      </c>
      <c r="JN6" s="31">
        <v>45</v>
      </c>
      <c r="JO6" s="31">
        <v>45</v>
      </c>
      <c r="JP6" s="31">
        <v>45</v>
      </c>
      <c r="JQ6" s="31">
        <v>45</v>
      </c>
      <c r="JR6" s="268"/>
      <c r="JS6" s="43" t="s">
        <v>32</v>
      </c>
      <c r="JT6" s="619">
        <v>34509</v>
      </c>
      <c r="JU6" s="1182">
        <v>30875</v>
      </c>
      <c r="JV6" s="1241">
        <v>11.77</v>
      </c>
      <c r="JW6" s="290"/>
      <c r="JX6" s="1234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302"/>
      <c r="KK6" s="302"/>
      <c r="KL6" s="1234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81"/>
      <c r="LL6" s="1436"/>
      <c r="LM6" s="1436"/>
      <c r="LN6" s="1436"/>
      <c r="LO6" s="1436"/>
      <c r="LQ6" s="48" t="s">
        <v>28</v>
      </c>
      <c r="LR6" s="295">
        <v>4561453</v>
      </c>
      <c r="LS6" s="435">
        <v>4400306</v>
      </c>
      <c r="LT6" s="200">
        <v>3.66</v>
      </c>
      <c r="LU6" s="3"/>
      <c r="LV6" s="3"/>
      <c r="LW6" s="1201" t="s">
        <v>29</v>
      </c>
      <c r="LX6" s="383">
        <v>934</v>
      </c>
      <c r="LY6" s="1199">
        <v>924</v>
      </c>
      <c r="LZ6" s="1200">
        <v>1.08</v>
      </c>
      <c r="MA6" s="597"/>
      <c r="MB6" s="51" t="s">
        <v>30</v>
      </c>
      <c r="MC6" s="52">
        <v>443.3</v>
      </c>
      <c r="MD6" s="432">
        <v>438.87</v>
      </c>
      <c r="ME6" s="54">
        <v>1.01</v>
      </c>
      <c r="MF6" s="52">
        <v>0</v>
      </c>
      <c r="MG6" s="432">
        <v>0</v>
      </c>
      <c r="MH6" s="54">
        <v>0</v>
      </c>
      <c r="MI6" s="52">
        <v>203.45</v>
      </c>
      <c r="MJ6" s="432">
        <v>201.94</v>
      </c>
      <c r="MK6" s="54">
        <v>0.75</v>
      </c>
      <c r="ML6" s="422"/>
      <c r="MM6" s="422"/>
      <c r="MN6" s="422" t="s">
        <v>31</v>
      </c>
      <c r="MO6" s="728">
        <v>45</v>
      </c>
      <c r="MP6" s="728">
        <v>45</v>
      </c>
      <c r="MQ6" s="728">
        <v>45</v>
      </c>
      <c r="MR6" s="728">
        <v>45</v>
      </c>
      <c r="MS6" s="728">
        <v>45</v>
      </c>
      <c r="MT6" s="594"/>
      <c r="MU6" s="43" t="s">
        <v>32</v>
      </c>
      <c r="MV6" s="619">
        <v>34509</v>
      </c>
      <c r="MW6" s="1182">
        <v>30875</v>
      </c>
      <c r="MX6" s="1241">
        <v>11.77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273" t="s">
        <v>42</v>
      </c>
      <c r="B7" s="291">
        <v>2724436</v>
      </c>
      <c r="C7" s="292">
        <v>2557744</v>
      </c>
      <c r="D7" s="275">
        <v>6.52</v>
      </c>
      <c r="E7" s="812"/>
      <c r="F7" s="812"/>
      <c r="G7" s="34" t="s">
        <v>43</v>
      </c>
      <c r="H7" s="786">
        <v>583</v>
      </c>
      <c r="I7" s="283">
        <v>351</v>
      </c>
      <c r="J7" s="1030">
        <v>452</v>
      </c>
      <c r="K7" s="284">
        <v>1386</v>
      </c>
      <c r="L7" s="285">
        <v>1094</v>
      </c>
      <c r="M7" s="277">
        <v>26.69</v>
      </c>
      <c r="N7" s="268"/>
      <c r="O7" s="51" t="s">
        <v>44</v>
      </c>
      <c r="P7" s="52">
        <v>332.07</v>
      </c>
      <c r="Q7" s="239">
        <v>321.05</v>
      </c>
      <c r="R7" s="54">
        <v>3.43</v>
      </c>
      <c r="S7" s="52">
        <v>295.25</v>
      </c>
      <c r="T7" s="289">
        <v>287.56</v>
      </c>
      <c r="U7" s="54">
        <v>2.67</v>
      </c>
      <c r="V7" s="52">
        <v>312.19</v>
      </c>
      <c r="W7" s="239">
        <v>302.83999999999997</v>
      </c>
      <c r="X7" s="54">
        <v>3.09</v>
      </c>
      <c r="Y7" s="254"/>
      <c r="Z7" s="268"/>
      <c r="AA7" s="268" t="s">
        <v>45</v>
      </c>
      <c r="AB7" s="31">
        <v>384</v>
      </c>
      <c r="AC7" s="31">
        <v>384</v>
      </c>
      <c r="AD7" s="31">
        <v>384</v>
      </c>
      <c r="AE7" s="31">
        <v>384</v>
      </c>
      <c r="AF7" s="268"/>
      <c r="AG7" s="43" t="s">
        <v>194</v>
      </c>
      <c r="AH7" s="620">
        <v>67.88</v>
      </c>
      <c r="AI7" s="240">
        <v>67.760000000000005</v>
      </c>
      <c r="AJ7" s="1241">
        <v>0.12</v>
      </c>
      <c r="AK7" s="293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302"/>
      <c r="AY7" s="302"/>
      <c r="AZ7" s="1260" t="s">
        <v>47</v>
      </c>
      <c r="BA7" s="1261">
        <v>50250</v>
      </c>
      <c r="BB7" s="1262">
        <v>0</v>
      </c>
      <c r="BC7" s="1262">
        <v>0</v>
      </c>
      <c r="BD7" s="1263">
        <v>0</v>
      </c>
      <c r="BE7" s="1262"/>
      <c r="BF7" s="1262"/>
      <c r="BG7" s="1262"/>
      <c r="BH7" s="1262"/>
      <c r="BI7" s="1264">
        <v>50250</v>
      </c>
      <c r="BJ7" s="1265">
        <v>0</v>
      </c>
      <c r="BK7" s="1266">
        <v>50250</v>
      </c>
      <c r="BL7" s="294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81"/>
      <c r="BZ7" s="1041"/>
      <c r="CA7" s="1041"/>
      <c r="CB7" s="1041"/>
      <c r="CC7" s="1041"/>
      <c r="CE7" s="13" t="s">
        <v>42</v>
      </c>
      <c r="CF7" s="291">
        <v>3006170</v>
      </c>
      <c r="CG7" s="292">
        <v>2908565</v>
      </c>
      <c r="CH7" s="16">
        <v>3.36</v>
      </c>
      <c r="CI7" s="812"/>
      <c r="CJ7" s="812"/>
      <c r="CK7" s="34" t="s">
        <v>43</v>
      </c>
      <c r="CL7" s="276">
        <v>235</v>
      </c>
      <c r="CM7" s="283">
        <v>149</v>
      </c>
      <c r="CN7" s="31">
        <v>276</v>
      </c>
      <c r="CO7" s="284">
        <v>660</v>
      </c>
      <c r="CP7" s="285">
        <v>791</v>
      </c>
      <c r="CQ7" s="39">
        <v>-16.559999999999999</v>
      </c>
      <c r="CR7" s="810"/>
      <c r="CS7" s="51" t="s">
        <v>44</v>
      </c>
      <c r="CT7" s="52">
        <v>328.05</v>
      </c>
      <c r="CU7" s="239">
        <v>317.98</v>
      </c>
      <c r="CV7" s="54">
        <v>3.17</v>
      </c>
      <c r="CW7" s="52">
        <v>297.35000000000002</v>
      </c>
      <c r="CX7" s="289">
        <v>287.58999999999997</v>
      </c>
      <c r="CY7" s="54">
        <v>3.39</v>
      </c>
      <c r="CZ7" s="52">
        <v>313.75</v>
      </c>
      <c r="DA7" s="239">
        <v>303.89999999999998</v>
      </c>
      <c r="DB7" s="54">
        <v>3.24</v>
      </c>
      <c r="DC7" s="254"/>
      <c r="DD7" s="268"/>
      <c r="DE7" s="268" t="s">
        <v>45</v>
      </c>
      <c r="DF7" s="31">
        <v>384</v>
      </c>
      <c r="DG7" s="31">
        <v>384</v>
      </c>
      <c r="DH7" s="31">
        <v>384</v>
      </c>
      <c r="DI7" s="31">
        <v>384</v>
      </c>
      <c r="DJ7" s="268"/>
      <c r="DK7" s="43" t="s">
        <v>194</v>
      </c>
      <c r="DL7" s="620">
        <v>62.03</v>
      </c>
      <c r="DM7" s="240">
        <v>62.64</v>
      </c>
      <c r="DN7" s="1241">
        <v>-0.61</v>
      </c>
      <c r="DO7" s="293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/>
      <c r="DV7" s="1262"/>
      <c r="DW7" s="1262"/>
      <c r="DX7" s="1262"/>
      <c r="DY7" s="1264">
        <v>0</v>
      </c>
      <c r="DZ7" s="1265">
        <v>0</v>
      </c>
      <c r="EA7" s="1266">
        <v>0</v>
      </c>
      <c r="EB7" s="302"/>
      <c r="EC7" s="302"/>
      <c r="ED7" s="377" t="s">
        <v>47</v>
      </c>
      <c r="EE7" s="1261">
        <v>7967</v>
      </c>
      <c r="EF7" s="1262">
        <v>0</v>
      </c>
      <c r="EG7" s="1262">
        <v>0</v>
      </c>
      <c r="EH7" s="1263">
        <v>0</v>
      </c>
      <c r="EI7" s="1262"/>
      <c r="EJ7" s="1262"/>
      <c r="EK7" s="1262"/>
      <c r="EL7" s="1262"/>
      <c r="EM7" s="1264">
        <v>7967</v>
      </c>
      <c r="EN7" s="1265">
        <v>0</v>
      </c>
      <c r="EO7" s="1266">
        <v>7967</v>
      </c>
      <c r="EP7" s="294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81"/>
      <c r="FD7" s="1436"/>
      <c r="FE7" s="1436"/>
      <c r="FF7" s="1436"/>
      <c r="FG7" s="1436"/>
      <c r="FI7" s="273" t="s">
        <v>42</v>
      </c>
      <c r="FJ7" s="291">
        <v>2387096</v>
      </c>
      <c r="FK7" s="292">
        <v>2400229</v>
      </c>
      <c r="FL7" s="275">
        <v>-0.55000000000000004</v>
      </c>
      <c r="FM7" s="376"/>
      <c r="FN7" s="376"/>
      <c r="FO7" s="34" t="s">
        <v>43</v>
      </c>
      <c r="FP7" s="276">
        <v>566</v>
      </c>
      <c r="FQ7" s="283">
        <v>352</v>
      </c>
      <c r="FR7" s="31">
        <v>341</v>
      </c>
      <c r="FS7" s="284">
        <v>1259</v>
      </c>
      <c r="FT7" s="285">
        <v>1081</v>
      </c>
      <c r="FU7" s="277">
        <v>16.47</v>
      </c>
      <c r="FV7" s="803"/>
      <c r="FW7" s="51" t="s">
        <v>44</v>
      </c>
      <c r="FX7" s="52">
        <v>345.67</v>
      </c>
      <c r="FY7" s="239">
        <v>345.84</v>
      </c>
      <c r="FZ7" s="54">
        <v>-0.05</v>
      </c>
      <c r="GA7" s="52">
        <v>281.48</v>
      </c>
      <c r="GB7" s="289">
        <v>276.93</v>
      </c>
      <c r="GC7" s="54">
        <v>1.64</v>
      </c>
      <c r="GD7" s="52">
        <v>308.01</v>
      </c>
      <c r="GE7" s="239">
        <v>305.58999999999997</v>
      </c>
      <c r="GF7" s="54">
        <v>0.79</v>
      </c>
      <c r="GG7" s="254"/>
      <c r="GH7" s="268"/>
      <c r="GI7" s="268" t="s">
        <v>45</v>
      </c>
      <c r="GJ7" s="31">
        <v>384</v>
      </c>
      <c r="GK7" s="31">
        <v>384</v>
      </c>
      <c r="GL7" s="31">
        <v>384</v>
      </c>
      <c r="GM7" s="31">
        <v>384</v>
      </c>
      <c r="GN7" s="268"/>
      <c r="GO7" s="287" t="s">
        <v>46</v>
      </c>
      <c r="GP7" s="620">
        <v>55.62</v>
      </c>
      <c r="GQ7" s="240">
        <v>59.04</v>
      </c>
      <c r="GR7" s="1241">
        <v>-3.42</v>
      </c>
      <c r="GS7" s="293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/>
      <c r="GZ7" s="1262"/>
      <c r="HA7" s="1262"/>
      <c r="HB7" s="1262"/>
      <c r="HC7" s="1264">
        <v>0</v>
      </c>
      <c r="HD7" s="1265">
        <v>0</v>
      </c>
      <c r="HE7" s="1266">
        <v>0</v>
      </c>
      <c r="HF7" s="302"/>
      <c r="HG7" s="302"/>
      <c r="HH7" s="1260" t="s">
        <v>47</v>
      </c>
      <c r="HI7" s="1261">
        <v>12447</v>
      </c>
      <c r="HJ7" s="1262">
        <v>0</v>
      </c>
      <c r="HK7" s="1262">
        <v>0</v>
      </c>
      <c r="HL7" s="1263">
        <v>0</v>
      </c>
      <c r="HM7" s="1262"/>
      <c r="HN7" s="1262"/>
      <c r="HO7" s="1262"/>
      <c r="HP7" s="1262"/>
      <c r="HQ7" s="1264">
        <v>12447</v>
      </c>
      <c r="HR7" s="1265">
        <v>0</v>
      </c>
      <c r="HS7" s="1266">
        <v>12447</v>
      </c>
      <c r="HT7" s="294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81"/>
      <c r="IH7" s="1436"/>
      <c r="II7" s="1436"/>
      <c r="IJ7" s="1436"/>
      <c r="IK7" s="1041"/>
      <c r="IM7" s="273" t="s">
        <v>42</v>
      </c>
      <c r="IN7" s="291">
        <v>2757983</v>
      </c>
      <c r="IO7" s="292">
        <v>2740035</v>
      </c>
      <c r="IP7" s="275">
        <v>0.66</v>
      </c>
      <c r="IQ7" s="376"/>
      <c r="IR7" s="376"/>
      <c r="IS7" s="34" t="s">
        <v>43</v>
      </c>
      <c r="IT7" s="276">
        <v>248</v>
      </c>
      <c r="IU7" s="283">
        <v>432</v>
      </c>
      <c r="IV7" s="31">
        <v>452</v>
      </c>
      <c r="IW7" s="284">
        <v>1132</v>
      </c>
      <c r="IX7" s="285">
        <v>1046</v>
      </c>
      <c r="IY7" s="277">
        <v>8.2200000000000006</v>
      </c>
      <c r="IZ7" s="268"/>
      <c r="JA7" s="51" t="s">
        <v>44</v>
      </c>
      <c r="JB7" s="52">
        <v>537.22</v>
      </c>
      <c r="JC7" s="239">
        <v>513.36</v>
      </c>
      <c r="JD7" s="54">
        <v>4.6500000000000004</v>
      </c>
      <c r="JE7" s="52">
        <v>359.33</v>
      </c>
      <c r="JF7" s="289">
        <v>342.3</v>
      </c>
      <c r="JG7" s="54">
        <v>4.9800000000000004</v>
      </c>
      <c r="JH7" s="52">
        <v>435.78</v>
      </c>
      <c r="JI7" s="239">
        <v>417.13</v>
      </c>
      <c r="JJ7" s="54">
        <v>4.47</v>
      </c>
      <c r="JK7" s="254"/>
      <c r="JL7" s="268"/>
      <c r="JM7" s="268" t="s">
        <v>45</v>
      </c>
      <c r="JN7" s="31">
        <v>384</v>
      </c>
      <c r="JO7" s="31">
        <v>384</v>
      </c>
      <c r="JP7" s="31">
        <v>384</v>
      </c>
      <c r="JQ7" s="31">
        <v>384</v>
      </c>
      <c r="JR7" s="268"/>
      <c r="JS7" s="43" t="s">
        <v>194</v>
      </c>
      <c r="JT7" s="620">
        <v>60.71</v>
      </c>
      <c r="JU7" s="240">
        <v>62.93</v>
      </c>
      <c r="JV7" s="1241">
        <v>-2.2200000000000002</v>
      </c>
      <c r="JW7" s="293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/>
      <c r="KD7" s="1262"/>
      <c r="KE7" s="1262"/>
      <c r="KF7" s="1262"/>
      <c r="KG7" s="1264">
        <v>0</v>
      </c>
      <c r="KH7" s="1265">
        <v>0</v>
      </c>
      <c r="KI7" s="1266">
        <v>0</v>
      </c>
      <c r="KJ7" s="302"/>
      <c r="KK7" s="302"/>
      <c r="KL7" s="377" t="s">
        <v>47</v>
      </c>
      <c r="KM7" s="1261">
        <v>13618</v>
      </c>
      <c r="KN7" s="1262">
        <v>0</v>
      </c>
      <c r="KO7" s="1262">
        <v>0</v>
      </c>
      <c r="KP7" s="1263">
        <v>0</v>
      </c>
      <c r="KQ7" s="1262"/>
      <c r="KR7" s="1262"/>
      <c r="KS7" s="1262"/>
      <c r="KT7" s="1262"/>
      <c r="KU7" s="1264">
        <v>13618</v>
      </c>
      <c r="KV7" s="1265">
        <v>0</v>
      </c>
      <c r="KW7" s="1266">
        <v>13618</v>
      </c>
      <c r="KX7" s="294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81"/>
      <c r="LL7" s="1436"/>
      <c r="LM7" s="1436"/>
      <c r="LN7" s="1436"/>
      <c r="LO7" s="1436"/>
      <c r="LQ7" s="13" t="s">
        <v>42</v>
      </c>
      <c r="LR7" s="14">
        <v>10875685</v>
      </c>
      <c r="LS7" s="15">
        <v>10606573</v>
      </c>
      <c r="LT7" s="275">
        <v>2.54</v>
      </c>
      <c r="LU7" s="3"/>
      <c r="LV7" s="3"/>
      <c r="LW7" s="1201" t="s">
        <v>43</v>
      </c>
      <c r="LX7" s="383">
        <v>4437</v>
      </c>
      <c r="LY7" s="1199">
        <v>4012</v>
      </c>
      <c r="LZ7" s="1200">
        <v>10.59</v>
      </c>
      <c r="MA7" s="597"/>
      <c r="MB7" s="51" t="s">
        <v>44</v>
      </c>
      <c r="MC7" s="52">
        <v>384.89</v>
      </c>
      <c r="MD7" s="432">
        <v>375.91</v>
      </c>
      <c r="ME7" s="54">
        <v>2.39</v>
      </c>
      <c r="MF7" s="52">
        <v>310.08999999999997</v>
      </c>
      <c r="MG7" s="432">
        <v>300.05</v>
      </c>
      <c r="MH7" s="54">
        <v>3.35</v>
      </c>
      <c r="MI7" s="52">
        <v>344.41</v>
      </c>
      <c r="MJ7" s="432">
        <v>334.96</v>
      </c>
      <c r="MK7" s="54">
        <v>2.82</v>
      </c>
      <c r="ML7" s="422"/>
      <c r="MM7" s="422"/>
      <c r="MN7" s="422" t="s">
        <v>45</v>
      </c>
      <c r="MO7" s="728">
        <v>384</v>
      </c>
      <c r="MP7" s="728">
        <v>384</v>
      </c>
      <c r="MQ7" s="728">
        <v>384</v>
      </c>
      <c r="MR7" s="728">
        <v>384</v>
      </c>
      <c r="MS7" s="728">
        <v>384</v>
      </c>
      <c r="MT7" s="594"/>
      <c r="MU7" s="43" t="s">
        <v>194</v>
      </c>
      <c r="MV7" s="620">
        <v>61.56</v>
      </c>
      <c r="MW7" s="240">
        <v>63.09</v>
      </c>
      <c r="MX7" s="1241">
        <v>-1.53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84282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84282</v>
      </c>
      <c r="NX7" s="1265">
        <v>0</v>
      </c>
      <c r="NY7" s="1266">
        <v>84282</v>
      </c>
    </row>
    <row r="8" spans="1:390" ht="23.25" customHeight="1" x14ac:dyDescent="0.2">
      <c r="A8" s="282" t="s">
        <v>48</v>
      </c>
      <c r="B8" s="276">
        <v>2338878</v>
      </c>
      <c r="C8" s="32">
        <v>2207653</v>
      </c>
      <c r="D8" s="186">
        <v>5.94</v>
      </c>
      <c r="E8" s="812"/>
      <c r="F8" s="812"/>
      <c r="G8" s="34" t="s">
        <v>49</v>
      </c>
      <c r="H8" s="786">
        <v>173</v>
      </c>
      <c r="I8" s="283">
        <v>141</v>
      </c>
      <c r="J8" s="1030">
        <v>145</v>
      </c>
      <c r="K8" s="284">
        <v>459</v>
      </c>
      <c r="L8" s="285">
        <v>400</v>
      </c>
      <c r="M8" s="277">
        <v>14.75</v>
      </c>
      <c r="N8" s="268"/>
      <c r="O8" s="51" t="s">
        <v>50</v>
      </c>
      <c r="P8" s="52">
        <v>281.93</v>
      </c>
      <c r="Q8" s="239">
        <v>272.92</v>
      </c>
      <c r="R8" s="54">
        <v>3.3</v>
      </c>
      <c r="S8" s="52">
        <v>310.52999999999997</v>
      </c>
      <c r="T8" s="289">
        <v>308.93</v>
      </c>
      <c r="U8" s="54">
        <v>0.52</v>
      </c>
      <c r="V8" s="52">
        <v>297.37</v>
      </c>
      <c r="W8" s="239">
        <v>292.5</v>
      </c>
      <c r="X8" s="54">
        <v>1.66</v>
      </c>
      <c r="Y8" s="254"/>
      <c r="Z8" s="268"/>
      <c r="AA8" s="268" t="s">
        <v>51</v>
      </c>
      <c r="AB8" s="31">
        <v>310</v>
      </c>
      <c r="AC8" s="31">
        <v>310</v>
      </c>
      <c r="AD8" s="31">
        <v>310</v>
      </c>
      <c r="AE8" s="31">
        <v>310</v>
      </c>
      <c r="AF8" s="268"/>
      <c r="AG8" s="43" t="s">
        <v>52</v>
      </c>
      <c r="AH8" s="618">
        <v>2291433</v>
      </c>
      <c r="AI8" s="241">
        <v>2137154</v>
      </c>
      <c r="AJ8" s="1241">
        <v>7.22</v>
      </c>
      <c r="AK8" s="272"/>
      <c r="AL8" s="1260" t="s">
        <v>53</v>
      </c>
      <c r="AM8" s="1269">
        <v>2565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2565</v>
      </c>
      <c r="AV8" s="1265">
        <v>5130</v>
      </c>
      <c r="AW8" s="1266">
        <v>7695</v>
      </c>
      <c r="AX8" s="302"/>
      <c r="AY8" s="302"/>
      <c r="AZ8" s="1260" t="s">
        <v>53</v>
      </c>
      <c r="BA8" s="1269">
        <v>2155</v>
      </c>
      <c r="BB8" s="179">
        <v>0</v>
      </c>
      <c r="BC8" s="179">
        <v>0</v>
      </c>
      <c r="BD8" s="1270">
        <v>0</v>
      </c>
      <c r="BE8" s="179"/>
      <c r="BF8" s="179"/>
      <c r="BG8" s="179"/>
      <c r="BH8" s="179"/>
      <c r="BI8" s="1271">
        <v>2155</v>
      </c>
      <c r="BJ8" s="1265">
        <v>9405</v>
      </c>
      <c r="BK8" s="1266">
        <v>11560</v>
      </c>
      <c r="BL8" s="294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81"/>
      <c r="BZ8" s="1041"/>
      <c r="CA8" s="1041"/>
      <c r="CB8" s="1041"/>
      <c r="CC8" s="1041"/>
      <c r="CE8" s="30" t="s">
        <v>48</v>
      </c>
      <c r="CF8" s="276">
        <v>2681750</v>
      </c>
      <c r="CG8" s="32">
        <v>2603110</v>
      </c>
      <c r="CH8" s="33">
        <v>3.02</v>
      </c>
      <c r="CI8" s="812"/>
      <c r="CJ8" s="812"/>
      <c r="CK8" s="34" t="s">
        <v>49</v>
      </c>
      <c r="CL8" s="276">
        <v>206</v>
      </c>
      <c r="CM8" s="283">
        <v>129</v>
      </c>
      <c r="CN8" s="31">
        <v>156</v>
      </c>
      <c r="CO8" s="284">
        <v>491</v>
      </c>
      <c r="CP8" s="285">
        <v>572</v>
      </c>
      <c r="CQ8" s="39">
        <v>-14.16</v>
      </c>
      <c r="CR8" s="810"/>
      <c r="CS8" s="51" t="s">
        <v>50</v>
      </c>
      <c r="CT8" s="52">
        <v>268.08999999999997</v>
      </c>
      <c r="CU8" s="239">
        <v>259.2</v>
      </c>
      <c r="CV8" s="54">
        <v>3.43</v>
      </c>
      <c r="CW8" s="52">
        <v>260.33</v>
      </c>
      <c r="CX8" s="289">
        <v>253.89</v>
      </c>
      <c r="CY8" s="54">
        <v>2.54</v>
      </c>
      <c r="CZ8" s="52">
        <v>264.48</v>
      </c>
      <c r="DA8" s="239">
        <v>256.74</v>
      </c>
      <c r="DB8" s="54">
        <v>3.01</v>
      </c>
      <c r="DC8" s="254"/>
      <c r="DD8" s="268"/>
      <c r="DE8" s="268" t="s">
        <v>51</v>
      </c>
      <c r="DF8" s="31">
        <v>310</v>
      </c>
      <c r="DG8" s="31">
        <v>310</v>
      </c>
      <c r="DH8" s="31">
        <v>310</v>
      </c>
      <c r="DI8" s="31">
        <v>310</v>
      </c>
      <c r="DJ8" s="268"/>
      <c r="DK8" s="43" t="s">
        <v>52</v>
      </c>
      <c r="DL8" s="618">
        <v>2108195</v>
      </c>
      <c r="DM8" s="241">
        <v>1991977</v>
      </c>
      <c r="DN8" s="1241">
        <v>5.83</v>
      </c>
      <c r="DO8" s="272"/>
      <c r="DP8" s="1260" t="s">
        <v>53</v>
      </c>
      <c r="DQ8" s="1269">
        <v>1996</v>
      </c>
      <c r="DR8" s="179">
        <v>0</v>
      </c>
      <c r="DS8" s="179">
        <v>0</v>
      </c>
      <c r="DT8" s="1270">
        <v>0</v>
      </c>
      <c r="DU8" s="179"/>
      <c r="DV8" s="179"/>
      <c r="DW8" s="179"/>
      <c r="DX8" s="179"/>
      <c r="DY8" s="1271">
        <v>1996</v>
      </c>
      <c r="DZ8" s="1265">
        <v>19960</v>
      </c>
      <c r="EA8" s="1266">
        <v>21956</v>
      </c>
      <c r="EB8" s="302"/>
      <c r="EC8" s="302"/>
      <c r="ED8" s="377" t="s">
        <v>53</v>
      </c>
      <c r="EE8" s="1269">
        <v>3053</v>
      </c>
      <c r="EF8" s="179">
        <v>0</v>
      </c>
      <c r="EG8" s="179">
        <v>0</v>
      </c>
      <c r="EH8" s="1270">
        <v>0</v>
      </c>
      <c r="EI8" s="179"/>
      <c r="EJ8" s="179"/>
      <c r="EK8" s="179"/>
      <c r="EL8" s="179"/>
      <c r="EM8" s="1271">
        <v>3053</v>
      </c>
      <c r="EN8" s="1265">
        <v>6106</v>
      </c>
      <c r="EO8" s="1266">
        <v>9159</v>
      </c>
      <c r="EP8" s="294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81"/>
      <c r="FD8" s="1436"/>
      <c r="FE8" s="1436"/>
      <c r="FF8" s="1436"/>
      <c r="FG8" s="1436"/>
      <c r="FI8" s="282" t="s">
        <v>48</v>
      </c>
      <c r="FJ8" s="276">
        <v>2114849</v>
      </c>
      <c r="FK8" s="32">
        <v>2145725</v>
      </c>
      <c r="FL8" s="186">
        <v>-1.44</v>
      </c>
      <c r="FM8" s="376"/>
      <c r="FN8" s="376"/>
      <c r="FO8" s="34" t="s">
        <v>49</v>
      </c>
      <c r="FP8" s="276">
        <v>145</v>
      </c>
      <c r="FQ8" s="283">
        <v>235</v>
      </c>
      <c r="FR8" s="31">
        <v>156</v>
      </c>
      <c r="FS8" s="284">
        <v>536</v>
      </c>
      <c r="FT8" s="285">
        <v>514</v>
      </c>
      <c r="FU8" s="277">
        <v>4.28</v>
      </c>
      <c r="FV8" s="803"/>
      <c r="FW8" s="51" t="s">
        <v>50</v>
      </c>
      <c r="FX8" s="52">
        <v>265</v>
      </c>
      <c r="FY8" s="239">
        <v>272.01</v>
      </c>
      <c r="FZ8" s="54">
        <v>-2.58</v>
      </c>
      <c r="GA8" s="52">
        <v>255.57</v>
      </c>
      <c r="GB8" s="289">
        <v>257.2</v>
      </c>
      <c r="GC8" s="54">
        <v>-0.63</v>
      </c>
      <c r="GD8" s="52">
        <v>259.47000000000003</v>
      </c>
      <c r="GE8" s="239">
        <v>263.36</v>
      </c>
      <c r="GF8" s="54">
        <v>-1.48</v>
      </c>
      <c r="GG8" s="254"/>
      <c r="GH8" s="268"/>
      <c r="GI8" s="268" t="s">
        <v>51</v>
      </c>
      <c r="GJ8" s="31">
        <v>310</v>
      </c>
      <c r="GK8" s="31">
        <v>310</v>
      </c>
      <c r="GL8" s="31">
        <v>310</v>
      </c>
      <c r="GM8" s="31">
        <v>310</v>
      </c>
      <c r="GN8" s="268"/>
      <c r="GO8" s="287" t="s">
        <v>52</v>
      </c>
      <c r="GP8" s="618">
        <v>1846056</v>
      </c>
      <c r="GQ8" s="241">
        <v>1791335</v>
      </c>
      <c r="GR8" s="1241">
        <v>3.05</v>
      </c>
      <c r="GS8" s="272"/>
      <c r="GT8" s="1260" t="s">
        <v>53</v>
      </c>
      <c r="GU8" s="1269">
        <v>2096</v>
      </c>
      <c r="GV8" s="179">
        <v>0</v>
      </c>
      <c r="GW8" s="179">
        <v>0</v>
      </c>
      <c r="GX8" s="1270">
        <v>0</v>
      </c>
      <c r="GY8" s="179"/>
      <c r="GZ8" s="179"/>
      <c r="HA8" s="179"/>
      <c r="HB8" s="179"/>
      <c r="HC8" s="1271">
        <v>2096</v>
      </c>
      <c r="HD8" s="1265">
        <v>12445</v>
      </c>
      <c r="HE8" s="1266">
        <v>14541</v>
      </c>
      <c r="HF8" s="302"/>
      <c r="HG8" s="302"/>
      <c r="HH8" s="1260" t="s">
        <v>53</v>
      </c>
      <c r="HI8" s="1269">
        <v>1324</v>
      </c>
      <c r="HJ8" s="179">
        <v>0</v>
      </c>
      <c r="HK8" s="179">
        <v>0</v>
      </c>
      <c r="HL8" s="1270">
        <v>0</v>
      </c>
      <c r="HM8" s="179"/>
      <c r="HN8" s="179"/>
      <c r="HO8" s="179"/>
      <c r="HP8" s="179"/>
      <c r="HQ8" s="1271">
        <v>1324</v>
      </c>
      <c r="HR8" s="1265">
        <v>5522</v>
      </c>
      <c r="HS8" s="1266">
        <v>6846</v>
      </c>
      <c r="HT8" s="294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81"/>
      <c r="IH8" s="1436"/>
      <c r="II8" s="1436"/>
      <c r="IJ8" s="1436"/>
      <c r="IK8" s="1041"/>
      <c r="IM8" s="282" t="s">
        <v>48</v>
      </c>
      <c r="IN8" s="276">
        <v>2458656</v>
      </c>
      <c r="IO8" s="32">
        <v>2450360</v>
      </c>
      <c r="IP8" s="186">
        <v>0.34</v>
      </c>
      <c r="IQ8" s="376"/>
      <c r="IR8" s="376"/>
      <c r="IS8" s="34" t="s">
        <v>49</v>
      </c>
      <c r="IT8" s="276">
        <v>129</v>
      </c>
      <c r="IU8" s="283">
        <v>109</v>
      </c>
      <c r="IV8" s="31">
        <v>123</v>
      </c>
      <c r="IW8" s="284">
        <v>361</v>
      </c>
      <c r="IX8" s="285">
        <v>460</v>
      </c>
      <c r="IY8" s="277">
        <v>-21.52</v>
      </c>
      <c r="IZ8" s="268"/>
      <c r="JA8" s="51" t="s">
        <v>50</v>
      </c>
      <c r="JB8" s="52">
        <v>389.86</v>
      </c>
      <c r="JC8" s="239">
        <v>374.32</v>
      </c>
      <c r="JD8" s="54">
        <v>4.1500000000000004</v>
      </c>
      <c r="JE8" s="52">
        <v>284.16000000000003</v>
      </c>
      <c r="JF8" s="289">
        <v>275.45999999999998</v>
      </c>
      <c r="JG8" s="54">
        <v>3.16</v>
      </c>
      <c r="JH8" s="52">
        <v>329.59</v>
      </c>
      <c r="JI8" s="239">
        <v>318.70999999999998</v>
      </c>
      <c r="JJ8" s="54">
        <v>3.41</v>
      </c>
      <c r="JK8" s="254"/>
      <c r="JL8" s="268"/>
      <c r="JM8" s="268" t="s">
        <v>51</v>
      </c>
      <c r="JN8" s="31">
        <v>310</v>
      </c>
      <c r="JO8" s="31">
        <v>310</v>
      </c>
      <c r="JP8" s="31">
        <v>310</v>
      </c>
      <c r="JQ8" s="31">
        <v>310</v>
      </c>
      <c r="JR8" s="268"/>
      <c r="JS8" s="43" t="s">
        <v>52</v>
      </c>
      <c r="JT8" s="618">
        <v>2185501</v>
      </c>
      <c r="JU8" s="241">
        <v>2154526</v>
      </c>
      <c r="JV8" s="1241">
        <v>1.44</v>
      </c>
      <c r="JW8" s="272"/>
      <c r="JX8" s="1260" t="s">
        <v>53</v>
      </c>
      <c r="JY8" s="1269">
        <v>3167</v>
      </c>
      <c r="JZ8" s="179">
        <v>0</v>
      </c>
      <c r="KA8" s="179">
        <v>0</v>
      </c>
      <c r="KB8" s="1270">
        <v>0</v>
      </c>
      <c r="KC8" s="179"/>
      <c r="KD8" s="179"/>
      <c r="KE8" s="179"/>
      <c r="KF8" s="179"/>
      <c r="KG8" s="1271">
        <v>3167</v>
      </c>
      <c r="KH8" s="1265">
        <v>5780</v>
      </c>
      <c r="KI8" s="1266">
        <v>8947</v>
      </c>
      <c r="KJ8" s="302"/>
      <c r="KK8" s="302"/>
      <c r="KL8" s="377" t="s">
        <v>53</v>
      </c>
      <c r="KM8" s="1269">
        <v>2977</v>
      </c>
      <c r="KN8" s="179">
        <v>0</v>
      </c>
      <c r="KO8" s="179">
        <v>586</v>
      </c>
      <c r="KP8" s="1270">
        <v>0</v>
      </c>
      <c r="KQ8" s="179"/>
      <c r="KR8" s="179"/>
      <c r="KS8" s="179"/>
      <c r="KT8" s="179"/>
      <c r="KU8" s="1271">
        <v>3563</v>
      </c>
      <c r="KV8" s="1265">
        <v>11812</v>
      </c>
      <c r="KW8" s="1266">
        <v>15375</v>
      </c>
      <c r="KX8" s="294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81"/>
      <c r="LL8" s="1436"/>
      <c r="LM8" s="1436"/>
      <c r="LN8" s="1436"/>
      <c r="LO8" s="1436"/>
      <c r="LQ8" s="30" t="s">
        <v>48</v>
      </c>
      <c r="LR8" s="31">
        <v>9594133</v>
      </c>
      <c r="LS8" s="32">
        <v>9406848</v>
      </c>
      <c r="LT8" s="186">
        <v>1.99</v>
      </c>
      <c r="LU8" s="3"/>
      <c r="LV8" s="3"/>
      <c r="LW8" s="1201" t="s">
        <v>49</v>
      </c>
      <c r="LX8" s="383">
        <v>1847</v>
      </c>
      <c r="LY8" s="1199">
        <v>1946</v>
      </c>
      <c r="LZ8" s="1200">
        <v>-5.09</v>
      </c>
      <c r="MA8" s="597"/>
      <c r="MB8" s="51" t="s">
        <v>50</v>
      </c>
      <c r="MC8" s="52">
        <v>300.52999999999997</v>
      </c>
      <c r="MD8" s="432">
        <v>295.2</v>
      </c>
      <c r="ME8" s="54">
        <v>1.81</v>
      </c>
      <c r="MF8" s="52">
        <v>277.20999999999998</v>
      </c>
      <c r="MG8" s="432">
        <v>273.31</v>
      </c>
      <c r="MH8" s="54">
        <v>1.43</v>
      </c>
      <c r="MI8" s="52">
        <v>287.92</v>
      </c>
      <c r="MJ8" s="432">
        <v>283.39</v>
      </c>
      <c r="MK8" s="54">
        <v>1.6</v>
      </c>
      <c r="ML8" s="422"/>
      <c r="MM8" s="422"/>
      <c r="MN8" s="422" t="s">
        <v>51</v>
      </c>
      <c r="MO8" s="728">
        <v>310</v>
      </c>
      <c r="MP8" s="728">
        <v>310</v>
      </c>
      <c r="MQ8" s="728">
        <v>310</v>
      </c>
      <c r="MR8" s="728">
        <v>310</v>
      </c>
      <c r="MS8" s="728">
        <v>310</v>
      </c>
      <c r="MT8" s="594"/>
      <c r="MU8" s="43" t="s">
        <v>52</v>
      </c>
      <c r="MV8" s="618">
        <v>8431185</v>
      </c>
      <c r="MW8" s="241">
        <v>8074992</v>
      </c>
      <c r="MX8" s="1241">
        <v>4.41</v>
      </c>
      <c r="MY8" s="596"/>
      <c r="MZ8" s="1260" t="s">
        <v>53</v>
      </c>
      <c r="NA8" s="1269">
        <v>9824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9824</v>
      </c>
      <c r="NJ8" s="1265">
        <v>43315</v>
      </c>
      <c r="NK8" s="1266">
        <v>53139</v>
      </c>
      <c r="NL8" s="1267"/>
      <c r="NM8" s="1267"/>
      <c r="NN8" s="1268" t="s">
        <v>53</v>
      </c>
      <c r="NO8" s="1269">
        <v>9509</v>
      </c>
      <c r="NP8" s="179">
        <v>0</v>
      </c>
      <c r="NQ8" s="179">
        <v>586</v>
      </c>
      <c r="NR8" s="1270">
        <v>0</v>
      </c>
      <c r="NS8" s="179"/>
      <c r="NT8" s="179"/>
      <c r="NU8" s="179"/>
      <c r="NV8" s="179"/>
      <c r="NW8" s="1271">
        <v>10095</v>
      </c>
      <c r="NX8" s="1265">
        <v>32845</v>
      </c>
      <c r="NY8" s="1266">
        <v>42940</v>
      </c>
    </row>
    <row r="9" spans="1:390" ht="23.25" customHeight="1" x14ac:dyDescent="0.2">
      <c r="A9" s="288" t="s">
        <v>28</v>
      </c>
      <c r="B9" s="295">
        <v>385558</v>
      </c>
      <c r="C9" s="50">
        <v>350091</v>
      </c>
      <c r="D9" s="200">
        <v>10.130000000000001</v>
      </c>
      <c r="E9" s="812"/>
      <c r="F9" s="812"/>
      <c r="G9" s="34" t="s">
        <v>54</v>
      </c>
      <c r="H9" s="786">
        <v>1638</v>
      </c>
      <c r="I9" s="283">
        <v>1616</v>
      </c>
      <c r="J9" s="1030">
        <v>1251</v>
      </c>
      <c r="K9" s="284">
        <v>4505</v>
      </c>
      <c r="L9" s="285">
        <v>3642</v>
      </c>
      <c r="M9" s="277">
        <v>23.7</v>
      </c>
      <c r="N9" s="268"/>
      <c r="O9" s="51" t="s">
        <v>55</v>
      </c>
      <c r="P9" s="52">
        <v>137.71</v>
      </c>
      <c r="Q9" s="239">
        <v>133.9</v>
      </c>
      <c r="R9" s="54">
        <v>2.85</v>
      </c>
      <c r="S9" s="52">
        <v>89.35</v>
      </c>
      <c r="T9" s="289">
        <v>90.92</v>
      </c>
      <c r="U9" s="54">
        <v>-1.73</v>
      </c>
      <c r="V9" s="52">
        <v>111.59</v>
      </c>
      <c r="W9" s="239">
        <v>110.53</v>
      </c>
      <c r="X9" s="54">
        <v>0.96</v>
      </c>
      <c r="Y9" s="254"/>
      <c r="Z9" s="268"/>
      <c r="AA9" s="268" t="s">
        <v>56</v>
      </c>
      <c r="AB9" s="31">
        <v>16</v>
      </c>
      <c r="AC9" s="31">
        <v>16</v>
      </c>
      <c r="AD9" s="31">
        <v>16</v>
      </c>
      <c r="AE9" s="31">
        <v>16</v>
      </c>
      <c r="AF9" s="268"/>
      <c r="AG9" s="43" t="s">
        <v>195</v>
      </c>
      <c r="AH9" s="621">
        <v>1.67</v>
      </c>
      <c r="AI9" s="242">
        <v>1.64</v>
      </c>
      <c r="AJ9" s="1241">
        <v>0.03</v>
      </c>
      <c r="AK9" s="280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302"/>
      <c r="AY9" s="302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/>
      <c r="BF9" s="179"/>
      <c r="BG9" s="179"/>
      <c r="BH9" s="179"/>
      <c r="BI9" s="1271">
        <v>0</v>
      </c>
      <c r="BJ9" s="1265">
        <v>0</v>
      </c>
      <c r="BK9" s="1266">
        <v>0</v>
      </c>
      <c r="BL9" s="294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81"/>
      <c r="BZ9" s="1041"/>
      <c r="CA9" s="1041"/>
      <c r="CB9" s="1041"/>
      <c r="CC9" s="1041"/>
      <c r="CE9" s="48" t="s">
        <v>28</v>
      </c>
      <c r="CF9" s="295">
        <v>324420</v>
      </c>
      <c r="CG9" s="50">
        <v>305455</v>
      </c>
      <c r="CH9" s="61">
        <v>6.21</v>
      </c>
      <c r="CI9" s="812"/>
      <c r="CJ9" s="812"/>
      <c r="CK9" s="34" t="s">
        <v>54</v>
      </c>
      <c r="CL9" s="276">
        <v>996</v>
      </c>
      <c r="CM9" s="283">
        <v>1335</v>
      </c>
      <c r="CN9" s="31">
        <v>1408</v>
      </c>
      <c r="CO9" s="284">
        <v>3739</v>
      </c>
      <c r="CP9" s="285">
        <v>3129</v>
      </c>
      <c r="CQ9" s="39">
        <v>19.5</v>
      </c>
      <c r="CR9" s="810"/>
      <c r="CS9" s="51" t="s">
        <v>55</v>
      </c>
      <c r="CT9" s="52">
        <v>142.4</v>
      </c>
      <c r="CU9" s="239">
        <v>138.63999999999999</v>
      </c>
      <c r="CV9" s="54">
        <v>2.71</v>
      </c>
      <c r="CW9" s="52">
        <v>115.95</v>
      </c>
      <c r="CX9" s="289">
        <v>115.36</v>
      </c>
      <c r="CY9" s="54">
        <v>0.51</v>
      </c>
      <c r="CZ9" s="52">
        <v>130.08000000000001</v>
      </c>
      <c r="DA9" s="239">
        <v>127.85</v>
      </c>
      <c r="DB9" s="54">
        <v>1.74</v>
      </c>
      <c r="DC9" s="254"/>
      <c r="DD9" s="268"/>
      <c r="DE9" s="268" t="s">
        <v>56</v>
      </c>
      <c r="DF9" s="31">
        <v>16</v>
      </c>
      <c r="DG9" s="31">
        <v>16</v>
      </c>
      <c r="DH9" s="31">
        <v>16</v>
      </c>
      <c r="DI9" s="31">
        <v>16</v>
      </c>
      <c r="DJ9" s="268"/>
      <c r="DK9" s="43" t="s">
        <v>195</v>
      </c>
      <c r="DL9" s="621">
        <v>1.65</v>
      </c>
      <c r="DM9" s="242">
        <v>1.64</v>
      </c>
      <c r="DN9" s="1241">
        <v>0.01</v>
      </c>
      <c r="DO9" s="280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/>
      <c r="DV9" s="179"/>
      <c r="DW9" s="179"/>
      <c r="DX9" s="179"/>
      <c r="DY9" s="1271">
        <v>0</v>
      </c>
      <c r="DZ9" s="1265">
        <v>0</v>
      </c>
      <c r="EA9" s="1266">
        <v>0</v>
      </c>
      <c r="EB9" s="302"/>
      <c r="EC9" s="302"/>
      <c r="ED9" s="377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/>
      <c r="EJ9" s="179"/>
      <c r="EK9" s="179"/>
      <c r="EL9" s="179"/>
      <c r="EM9" s="1271">
        <v>0</v>
      </c>
      <c r="EN9" s="1265">
        <v>0</v>
      </c>
      <c r="EO9" s="1266">
        <v>0</v>
      </c>
      <c r="EP9" s="294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81"/>
      <c r="FD9" s="1436"/>
      <c r="FE9" s="1436"/>
      <c r="FF9" s="1436"/>
      <c r="FG9" s="1436"/>
      <c r="FI9" s="288" t="s">
        <v>28</v>
      </c>
      <c r="FJ9" s="295">
        <v>272247</v>
      </c>
      <c r="FK9" s="50">
        <v>254504</v>
      </c>
      <c r="FL9" s="200">
        <v>6.97</v>
      </c>
      <c r="FM9" s="376"/>
      <c r="FN9" s="376"/>
      <c r="FO9" s="34" t="s">
        <v>54</v>
      </c>
      <c r="FP9" s="276">
        <v>922</v>
      </c>
      <c r="FQ9" s="283">
        <v>844</v>
      </c>
      <c r="FR9" s="31">
        <v>1231</v>
      </c>
      <c r="FS9" s="284">
        <v>2997</v>
      </c>
      <c r="FT9" s="285">
        <v>2725</v>
      </c>
      <c r="FU9" s="277">
        <v>9.98</v>
      </c>
      <c r="FV9" s="803"/>
      <c r="FW9" s="51" t="s">
        <v>55</v>
      </c>
      <c r="FX9" s="52">
        <v>136.4</v>
      </c>
      <c r="FY9" s="239">
        <v>137.26</v>
      </c>
      <c r="FZ9" s="54">
        <v>-0.63</v>
      </c>
      <c r="GA9" s="52">
        <v>109.93</v>
      </c>
      <c r="GB9" s="289">
        <v>112.8</v>
      </c>
      <c r="GC9" s="54">
        <v>-2.54</v>
      </c>
      <c r="GD9" s="52">
        <v>120.87</v>
      </c>
      <c r="GE9" s="239">
        <v>122.97</v>
      </c>
      <c r="GF9" s="54">
        <v>-1.71</v>
      </c>
      <c r="GG9" s="254"/>
      <c r="GH9" s="268"/>
      <c r="GI9" s="268" t="s">
        <v>56</v>
      </c>
      <c r="GJ9" s="31">
        <v>16</v>
      </c>
      <c r="GK9" s="31">
        <v>16</v>
      </c>
      <c r="GL9" s="31">
        <v>16</v>
      </c>
      <c r="GM9" s="31">
        <v>16</v>
      </c>
      <c r="GN9" s="268"/>
      <c r="GO9" s="287" t="s">
        <v>57</v>
      </c>
      <c r="GP9" s="621">
        <v>1.7</v>
      </c>
      <c r="GQ9" s="242">
        <v>1.72</v>
      </c>
      <c r="GR9" s="1241">
        <v>-0.02</v>
      </c>
      <c r="GS9" s="280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/>
      <c r="GZ9" s="179"/>
      <c r="HA9" s="179"/>
      <c r="HB9" s="179"/>
      <c r="HC9" s="1271">
        <v>0</v>
      </c>
      <c r="HD9" s="1265">
        <v>0</v>
      </c>
      <c r="HE9" s="1266">
        <v>0</v>
      </c>
      <c r="HF9" s="302"/>
      <c r="HG9" s="302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/>
      <c r="HN9" s="179"/>
      <c r="HO9" s="179"/>
      <c r="HP9" s="179"/>
      <c r="HQ9" s="1271">
        <v>0</v>
      </c>
      <c r="HR9" s="1265">
        <v>0</v>
      </c>
      <c r="HS9" s="1266">
        <v>0</v>
      </c>
      <c r="HT9" s="294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81"/>
      <c r="IH9" s="1436"/>
      <c r="II9" s="1436"/>
      <c r="IJ9" s="1436"/>
      <c r="IK9" s="1041"/>
      <c r="IM9" s="288" t="s">
        <v>28</v>
      </c>
      <c r="IN9" s="295">
        <v>299327</v>
      </c>
      <c r="IO9" s="50">
        <v>289675</v>
      </c>
      <c r="IP9" s="200">
        <v>3.33</v>
      </c>
      <c r="IQ9" s="376"/>
      <c r="IR9" s="376"/>
      <c r="IS9" s="34" t="s">
        <v>54</v>
      </c>
      <c r="IT9" s="276">
        <v>1163</v>
      </c>
      <c r="IU9" s="283">
        <v>1601</v>
      </c>
      <c r="IV9" s="31">
        <v>1809</v>
      </c>
      <c r="IW9" s="284">
        <v>4573</v>
      </c>
      <c r="IX9" s="285">
        <v>4378</v>
      </c>
      <c r="IY9" s="277">
        <v>4.45</v>
      </c>
      <c r="IZ9" s="268"/>
      <c r="JA9" s="51" t="s">
        <v>55</v>
      </c>
      <c r="JB9" s="52">
        <v>134.57</v>
      </c>
      <c r="JC9" s="239">
        <v>137.44999999999999</v>
      </c>
      <c r="JD9" s="54">
        <v>-2.1</v>
      </c>
      <c r="JE9" s="52">
        <v>110.5</v>
      </c>
      <c r="JF9" s="289">
        <v>114.21</v>
      </c>
      <c r="JG9" s="54">
        <v>-3.25</v>
      </c>
      <c r="JH9" s="52">
        <v>120.84</v>
      </c>
      <c r="JI9" s="239">
        <v>124.38</v>
      </c>
      <c r="JJ9" s="54">
        <v>-2.85</v>
      </c>
      <c r="JK9" s="254"/>
      <c r="JL9" s="268"/>
      <c r="JM9" s="268" t="s">
        <v>56</v>
      </c>
      <c r="JN9" s="31">
        <v>16</v>
      </c>
      <c r="JO9" s="31">
        <v>16</v>
      </c>
      <c r="JP9" s="31">
        <v>16</v>
      </c>
      <c r="JQ9" s="31">
        <v>16</v>
      </c>
      <c r="JR9" s="268"/>
      <c r="JS9" s="43" t="s">
        <v>195</v>
      </c>
      <c r="JT9" s="621">
        <v>1.64</v>
      </c>
      <c r="JU9" s="242">
        <v>1.63</v>
      </c>
      <c r="JV9" s="1241">
        <v>0.01</v>
      </c>
      <c r="JW9" s="280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/>
      <c r="KD9" s="179"/>
      <c r="KE9" s="179"/>
      <c r="KF9" s="179"/>
      <c r="KG9" s="1271">
        <v>0</v>
      </c>
      <c r="KH9" s="1265">
        <v>0</v>
      </c>
      <c r="KI9" s="1266">
        <v>0</v>
      </c>
      <c r="KJ9" s="302"/>
      <c r="KK9" s="302"/>
      <c r="KL9" s="377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/>
      <c r="KR9" s="179"/>
      <c r="KS9" s="179"/>
      <c r="KT9" s="179"/>
      <c r="KU9" s="1271">
        <v>0</v>
      </c>
      <c r="KV9" s="1265">
        <v>0</v>
      </c>
      <c r="KW9" s="1266">
        <v>0</v>
      </c>
      <c r="KX9" s="294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81"/>
      <c r="LL9" s="1436"/>
      <c r="LM9" s="1436"/>
      <c r="LN9" s="1436"/>
      <c r="LO9" s="1436"/>
      <c r="LQ9" s="48" t="s">
        <v>28</v>
      </c>
      <c r="LR9" s="295">
        <v>1281552</v>
      </c>
      <c r="LS9" s="435">
        <v>1199725</v>
      </c>
      <c r="LT9" s="200">
        <v>6.82</v>
      </c>
      <c r="LU9" s="3"/>
      <c r="LV9" s="3"/>
      <c r="LW9" s="1201" t="s">
        <v>54</v>
      </c>
      <c r="LX9" s="383">
        <v>15814</v>
      </c>
      <c r="LY9" s="1199">
        <v>13874</v>
      </c>
      <c r="LZ9" s="1200">
        <v>13.98</v>
      </c>
      <c r="MA9" s="597"/>
      <c r="MB9" s="51" t="s">
        <v>55</v>
      </c>
      <c r="MC9" s="52">
        <v>137.58000000000001</v>
      </c>
      <c r="MD9" s="432">
        <v>137.1</v>
      </c>
      <c r="ME9" s="54">
        <v>0.35</v>
      </c>
      <c r="MF9" s="52">
        <v>106.68</v>
      </c>
      <c r="MG9" s="432">
        <v>108.81</v>
      </c>
      <c r="MH9" s="54">
        <v>-1.96</v>
      </c>
      <c r="MI9" s="52">
        <v>120.86</v>
      </c>
      <c r="MJ9" s="432">
        <v>121.83</v>
      </c>
      <c r="MK9" s="54">
        <v>-0.8</v>
      </c>
      <c r="ML9" s="422"/>
      <c r="MM9" s="422"/>
      <c r="MN9" s="422" t="s">
        <v>56</v>
      </c>
      <c r="MO9" s="728">
        <v>16</v>
      </c>
      <c r="MP9" s="728">
        <v>16</v>
      </c>
      <c r="MQ9" s="728">
        <v>16</v>
      </c>
      <c r="MR9" s="728">
        <v>16</v>
      </c>
      <c r="MS9" s="728">
        <v>16</v>
      </c>
      <c r="MT9" s="594"/>
      <c r="MU9" s="43" t="s">
        <v>195</v>
      </c>
      <c r="MV9" s="621">
        <v>1.67</v>
      </c>
      <c r="MW9" s="242">
        <v>1.65</v>
      </c>
      <c r="MX9" s="1241">
        <v>0.02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296" t="s">
        <v>59</v>
      </c>
      <c r="B10" s="274">
        <v>6076491</v>
      </c>
      <c r="C10" s="15">
        <v>5962452</v>
      </c>
      <c r="D10" s="275">
        <v>1.91</v>
      </c>
      <c r="E10" s="812"/>
      <c r="F10" s="812"/>
      <c r="G10" s="34" t="s">
        <v>60</v>
      </c>
      <c r="H10" s="786">
        <v>479</v>
      </c>
      <c r="I10" s="283">
        <v>349</v>
      </c>
      <c r="J10" s="1030">
        <v>497</v>
      </c>
      <c r="K10" s="284">
        <v>1325</v>
      </c>
      <c r="L10" s="285">
        <v>1159</v>
      </c>
      <c r="M10" s="277">
        <v>14.32</v>
      </c>
      <c r="N10" s="268"/>
      <c r="O10" s="51" t="s">
        <v>61</v>
      </c>
      <c r="P10" s="52">
        <v>78.099999999999994</v>
      </c>
      <c r="Q10" s="239">
        <v>76.58</v>
      </c>
      <c r="R10" s="54">
        <v>1.98</v>
      </c>
      <c r="S10" s="52">
        <v>68.959999999999994</v>
      </c>
      <c r="T10" s="289">
        <v>69.19</v>
      </c>
      <c r="U10" s="54">
        <v>-0.33</v>
      </c>
      <c r="V10" s="52">
        <v>73.16</v>
      </c>
      <c r="W10" s="239">
        <v>72.56</v>
      </c>
      <c r="X10" s="54">
        <v>0.83</v>
      </c>
      <c r="Y10" s="254"/>
      <c r="Z10" s="268"/>
      <c r="AA10" s="268" t="s">
        <v>62</v>
      </c>
      <c r="AB10" s="31">
        <v>32</v>
      </c>
      <c r="AC10" s="31">
        <v>32</v>
      </c>
      <c r="AD10" s="31">
        <v>32</v>
      </c>
      <c r="AE10" s="31">
        <v>32</v>
      </c>
      <c r="AF10" s="268"/>
      <c r="AG10" s="65" t="s">
        <v>196</v>
      </c>
      <c r="AH10" s="622">
        <v>1.83</v>
      </c>
      <c r="AI10" s="243">
        <v>1.87</v>
      </c>
      <c r="AJ10" s="1272">
        <v>-0.04</v>
      </c>
      <c r="AK10" s="280"/>
      <c r="AL10" s="1260" t="s">
        <v>64</v>
      </c>
      <c r="AM10" s="1269">
        <v>94121</v>
      </c>
      <c r="AN10" s="179">
        <v>0</v>
      </c>
      <c r="AO10" s="179">
        <v>58416</v>
      </c>
      <c r="AP10" s="1270">
        <v>0</v>
      </c>
      <c r="AQ10" s="1270"/>
      <c r="AR10" s="1270"/>
      <c r="AS10" s="1270"/>
      <c r="AT10" s="1270"/>
      <c r="AU10" s="1271">
        <v>152537</v>
      </c>
      <c r="AV10" s="1265">
        <v>141008</v>
      </c>
      <c r="AW10" s="1266">
        <v>293545</v>
      </c>
      <c r="AX10" s="302"/>
      <c r="AY10" s="302"/>
      <c r="AZ10" s="1260" t="s">
        <v>64</v>
      </c>
      <c r="BA10" s="1269">
        <v>85814</v>
      </c>
      <c r="BB10" s="179">
        <v>338</v>
      </c>
      <c r="BC10" s="179">
        <v>13899</v>
      </c>
      <c r="BD10" s="1270">
        <v>0</v>
      </c>
      <c r="BE10" s="179"/>
      <c r="BF10" s="179"/>
      <c r="BG10" s="179"/>
      <c r="BH10" s="179"/>
      <c r="BI10" s="1271">
        <v>100051</v>
      </c>
      <c r="BJ10" s="1265">
        <v>559352</v>
      </c>
      <c r="BK10" s="1266">
        <v>659403</v>
      </c>
      <c r="BL10" s="294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81"/>
      <c r="BZ10" s="1041"/>
      <c r="CA10" s="1041"/>
      <c r="CB10" s="1041"/>
      <c r="CC10" s="1041"/>
      <c r="CE10" s="64" t="s">
        <v>59</v>
      </c>
      <c r="CF10" s="274">
        <v>5335493</v>
      </c>
      <c r="CG10" s="15">
        <v>5293786</v>
      </c>
      <c r="CH10" s="16">
        <v>0.79</v>
      </c>
      <c r="CI10" s="812"/>
      <c r="CJ10" s="812"/>
      <c r="CK10" s="34" t="s">
        <v>60</v>
      </c>
      <c r="CL10" s="276">
        <v>225</v>
      </c>
      <c r="CM10" s="283">
        <v>193</v>
      </c>
      <c r="CN10" s="31">
        <v>222</v>
      </c>
      <c r="CO10" s="284">
        <v>640</v>
      </c>
      <c r="CP10" s="285">
        <v>564</v>
      </c>
      <c r="CQ10" s="39">
        <v>13.48</v>
      </c>
      <c r="CR10" s="810"/>
      <c r="CS10" s="51" t="s">
        <v>61</v>
      </c>
      <c r="CT10" s="52">
        <v>119.72</v>
      </c>
      <c r="CU10" s="239">
        <v>116.76</v>
      </c>
      <c r="CV10" s="54">
        <v>2.54</v>
      </c>
      <c r="CW10" s="52">
        <v>109.96</v>
      </c>
      <c r="CX10" s="289">
        <v>108.88</v>
      </c>
      <c r="CY10" s="54">
        <v>0.99</v>
      </c>
      <c r="CZ10" s="52">
        <v>115.18</v>
      </c>
      <c r="DA10" s="239">
        <v>113.11</v>
      </c>
      <c r="DB10" s="54">
        <v>1.83</v>
      </c>
      <c r="DC10" s="254"/>
      <c r="DD10" s="268"/>
      <c r="DE10" s="268" t="s">
        <v>62</v>
      </c>
      <c r="DF10" s="31">
        <v>32</v>
      </c>
      <c r="DG10" s="31">
        <v>32</v>
      </c>
      <c r="DH10" s="31">
        <v>32</v>
      </c>
      <c r="DI10" s="31">
        <v>32</v>
      </c>
      <c r="DJ10" s="268"/>
      <c r="DK10" s="65" t="s">
        <v>196</v>
      </c>
      <c r="DL10" s="622">
        <v>1.81</v>
      </c>
      <c r="DM10" s="243">
        <v>1.87</v>
      </c>
      <c r="DN10" s="1272">
        <v>-0.06</v>
      </c>
      <c r="DO10" s="280"/>
      <c r="DP10" s="1260" t="s">
        <v>64</v>
      </c>
      <c r="DQ10" s="1269">
        <v>105476</v>
      </c>
      <c r="DR10" s="179">
        <v>0</v>
      </c>
      <c r="DS10" s="179">
        <v>36378</v>
      </c>
      <c r="DT10" s="1270">
        <v>0</v>
      </c>
      <c r="DU10" s="179"/>
      <c r="DV10" s="179"/>
      <c r="DW10" s="179"/>
      <c r="DX10" s="179"/>
      <c r="DY10" s="1271">
        <v>141854</v>
      </c>
      <c r="DZ10" s="1265">
        <v>174300</v>
      </c>
      <c r="EA10" s="1266">
        <v>316154</v>
      </c>
      <c r="EB10" s="302"/>
      <c r="EC10" s="302"/>
      <c r="ED10" s="377" t="s">
        <v>64</v>
      </c>
      <c r="EE10" s="1269">
        <v>89042</v>
      </c>
      <c r="EF10" s="179">
        <v>2311</v>
      </c>
      <c r="EG10" s="179">
        <v>10721</v>
      </c>
      <c r="EH10" s="1270">
        <v>0</v>
      </c>
      <c r="EI10" s="179"/>
      <c r="EJ10" s="179"/>
      <c r="EK10" s="179"/>
      <c r="EL10" s="179"/>
      <c r="EM10" s="1271">
        <v>102074</v>
      </c>
      <c r="EN10" s="1265">
        <v>238417</v>
      </c>
      <c r="EO10" s="1266">
        <v>340491</v>
      </c>
      <c r="EP10" s="294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81"/>
      <c r="FD10" s="1436"/>
      <c r="FE10" s="1436"/>
      <c r="FF10" s="1436"/>
      <c r="FG10" s="1436"/>
      <c r="FI10" s="296" t="s">
        <v>59</v>
      </c>
      <c r="FJ10" s="274">
        <v>6921588</v>
      </c>
      <c r="FK10" s="15">
        <v>6988609</v>
      </c>
      <c r="FL10" s="275">
        <v>-0.96</v>
      </c>
      <c r="FM10" s="376"/>
      <c r="FN10" s="376"/>
      <c r="FO10" s="34" t="s">
        <v>60</v>
      </c>
      <c r="FP10" s="276">
        <v>118</v>
      </c>
      <c r="FQ10" s="283">
        <v>186</v>
      </c>
      <c r="FR10" s="31">
        <v>161</v>
      </c>
      <c r="FS10" s="284">
        <v>465</v>
      </c>
      <c r="FT10" s="285">
        <v>499</v>
      </c>
      <c r="FU10" s="277">
        <v>-6.81</v>
      </c>
      <c r="FV10" s="803"/>
      <c r="FW10" s="51" t="s">
        <v>61</v>
      </c>
      <c r="FX10" s="52">
        <v>110.85</v>
      </c>
      <c r="FY10" s="239">
        <v>113.21</v>
      </c>
      <c r="FZ10" s="54">
        <v>-2.08</v>
      </c>
      <c r="GA10" s="52">
        <v>85.46</v>
      </c>
      <c r="GB10" s="289">
        <v>86.53</v>
      </c>
      <c r="GC10" s="54">
        <v>-1.24</v>
      </c>
      <c r="GD10" s="52">
        <v>95.95</v>
      </c>
      <c r="GE10" s="239">
        <v>97.63</v>
      </c>
      <c r="GF10" s="54">
        <v>-1.72</v>
      </c>
      <c r="GG10" s="254"/>
      <c r="GH10" s="268"/>
      <c r="GI10" s="268" t="s">
        <v>62</v>
      </c>
      <c r="GJ10" s="31">
        <v>32</v>
      </c>
      <c r="GK10" s="31">
        <v>32</v>
      </c>
      <c r="GL10" s="31">
        <v>32</v>
      </c>
      <c r="GM10" s="31">
        <v>32</v>
      </c>
      <c r="GN10" s="268"/>
      <c r="GO10" s="297" t="s">
        <v>63</v>
      </c>
      <c r="GP10" s="622">
        <v>1.79</v>
      </c>
      <c r="GQ10" s="243">
        <v>1.85</v>
      </c>
      <c r="GR10" s="1272">
        <v>-0.06</v>
      </c>
      <c r="GS10" s="280"/>
      <c r="GT10" s="1260" t="s">
        <v>64</v>
      </c>
      <c r="GU10" s="1269">
        <v>121231</v>
      </c>
      <c r="GV10" s="179">
        <v>0</v>
      </c>
      <c r="GW10" s="179">
        <v>35720</v>
      </c>
      <c r="GX10" s="1270">
        <v>0</v>
      </c>
      <c r="GY10" s="179"/>
      <c r="GZ10" s="179"/>
      <c r="HA10" s="179"/>
      <c r="HB10" s="179"/>
      <c r="HC10" s="1271">
        <v>156951</v>
      </c>
      <c r="HD10" s="1265">
        <v>308231</v>
      </c>
      <c r="HE10" s="1266">
        <v>465182</v>
      </c>
      <c r="HF10" s="302"/>
      <c r="HG10" s="302"/>
      <c r="HH10" s="1260" t="s">
        <v>64</v>
      </c>
      <c r="HI10" s="1269">
        <v>80440</v>
      </c>
      <c r="HJ10" s="179">
        <v>656</v>
      </c>
      <c r="HK10" s="179">
        <v>5214</v>
      </c>
      <c r="HL10" s="1270">
        <v>0</v>
      </c>
      <c r="HM10" s="179"/>
      <c r="HN10" s="179"/>
      <c r="HO10" s="179"/>
      <c r="HP10" s="179"/>
      <c r="HQ10" s="1271">
        <v>86310</v>
      </c>
      <c r="HR10" s="1265">
        <v>124105</v>
      </c>
      <c r="HS10" s="1266">
        <v>210415</v>
      </c>
      <c r="HT10" s="294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81"/>
      <c r="IH10" s="1436"/>
      <c r="II10" s="1436"/>
      <c r="IJ10" s="1436"/>
      <c r="IK10" s="1041"/>
      <c r="IM10" s="296" t="s">
        <v>59</v>
      </c>
      <c r="IN10" s="274">
        <v>6889568</v>
      </c>
      <c r="IO10" s="15">
        <v>6808834</v>
      </c>
      <c r="IP10" s="275">
        <v>1.19</v>
      </c>
      <c r="IQ10" s="376"/>
      <c r="IR10" s="376"/>
      <c r="IS10" s="34" t="s">
        <v>60</v>
      </c>
      <c r="IT10" s="276">
        <v>149</v>
      </c>
      <c r="IU10" s="283">
        <v>227</v>
      </c>
      <c r="IV10" s="31">
        <v>134</v>
      </c>
      <c r="IW10" s="284">
        <v>510</v>
      </c>
      <c r="IX10" s="285">
        <v>515</v>
      </c>
      <c r="IY10" s="277">
        <v>-0.97</v>
      </c>
      <c r="IZ10" s="268"/>
      <c r="JA10" s="51" t="s">
        <v>61</v>
      </c>
      <c r="JB10" s="52">
        <v>111.56</v>
      </c>
      <c r="JC10" s="239">
        <v>116.79</v>
      </c>
      <c r="JD10" s="54">
        <v>-4.4800000000000004</v>
      </c>
      <c r="JE10" s="52">
        <v>91.33</v>
      </c>
      <c r="JF10" s="289">
        <v>94.56</v>
      </c>
      <c r="JG10" s="54">
        <v>-3.42</v>
      </c>
      <c r="JH10" s="52">
        <v>100.03</v>
      </c>
      <c r="JI10" s="239">
        <v>104.29</v>
      </c>
      <c r="JJ10" s="54">
        <v>-4.08</v>
      </c>
      <c r="JK10" s="254"/>
      <c r="JL10" s="268"/>
      <c r="JM10" s="268" t="s">
        <v>62</v>
      </c>
      <c r="JN10" s="31">
        <v>32</v>
      </c>
      <c r="JO10" s="31">
        <v>32</v>
      </c>
      <c r="JP10" s="31">
        <v>32</v>
      </c>
      <c r="JQ10" s="31">
        <v>32</v>
      </c>
      <c r="JR10" s="268"/>
      <c r="JS10" s="65" t="s">
        <v>196</v>
      </c>
      <c r="JT10" s="622">
        <v>1.89</v>
      </c>
      <c r="JU10" s="243">
        <v>1.97</v>
      </c>
      <c r="JV10" s="1272">
        <v>-0.08</v>
      </c>
      <c r="JW10" s="280"/>
      <c r="JX10" s="1260" t="s">
        <v>64</v>
      </c>
      <c r="JY10" s="1269">
        <v>113928</v>
      </c>
      <c r="JZ10" s="179">
        <v>0</v>
      </c>
      <c r="KA10" s="179">
        <v>49824</v>
      </c>
      <c r="KB10" s="1270">
        <v>0</v>
      </c>
      <c r="KC10" s="179"/>
      <c r="KD10" s="179"/>
      <c r="KE10" s="179"/>
      <c r="KF10" s="179"/>
      <c r="KG10" s="1271">
        <v>163752</v>
      </c>
      <c r="KH10" s="1265">
        <v>110836</v>
      </c>
      <c r="KI10" s="1266">
        <v>274588</v>
      </c>
      <c r="KJ10" s="302"/>
      <c r="KK10" s="302"/>
      <c r="KL10" s="377" t="s">
        <v>64</v>
      </c>
      <c r="KM10" s="1269">
        <v>103799</v>
      </c>
      <c r="KN10" s="179">
        <v>1379</v>
      </c>
      <c r="KO10" s="179">
        <v>3186</v>
      </c>
      <c r="KP10" s="1270">
        <v>0</v>
      </c>
      <c r="KQ10" s="179"/>
      <c r="KR10" s="179"/>
      <c r="KS10" s="179"/>
      <c r="KT10" s="179"/>
      <c r="KU10" s="1271">
        <v>108364</v>
      </c>
      <c r="KV10" s="1265">
        <v>110263</v>
      </c>
      <c r="KW10" s="1266">
        <v>218627</v>
      </c>
      <c r="KX10" s="294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81"/>
      <c r="LL10" s="1436"/>
      <c r="LM10" s="1436"/>
      <c r="LN10" s="1436"/>
      <c r="LO10" s="1436"/>
      <c r="LQ10" s="64" t="s">
        <v>59</v>
      </c>
      <c r="LR10" s="14">
        <v>25223140</v>
      </c>
      <c r="LS10" s="15">
        <v>25053681</v>
      </c>
      <c r="LT10" s="275">
        <v>0.68</v>
      </c>
      <c r="LU10" s="3"/>
      <c r="LV10" s="3"/>
      <c r="LW10" s="1201" t="s">
        <v>60</v>
      </c>
      <c r="LX10" s="383">
        <v>2940</v>
      </c>
      <c r="LY10" s="1199">
        <v>2737</v>
      </c>
      <c r="LZ10" s="1200">
        <v>7.42</v>
      </c>
      <c r="MA10" s="597"/>
      <c r="MB10" s="51" t="s">
        <v>61</v>
      </c>
      <c r="MC10" s="52">
        <v>105.78</v>
      </c>
      <c r="MD10" s="432">
        <v>107.15</v>
      </c>
      <c r="ME10" s="54">
        <v>-1.28</v>
      </c>
      <c r="MF10" s="52">
        <v>88.56</v>
      </c>
      <c r="MG10" s="432">
        <v>89.61</v>
      </c>
      <c r="MH10" s="54">
        <v>-1.17</v>
      </c>
      <c r="MI10" s="52">
        <v>96.46</v>
      </c>
      <c r="MJ10" s="432">
        <v>97.68</v>
      </c>
      <c r="MK10" s="54">
        <v>-1.25</v>
      </c>
      <c r="ML10" s="422"/>
      <c r="MM10" s="422"/>
      <c r="MN10" s="422" t="s">
        <v>62</v>
      </c>
      <c r="MO10" s="728">
        <v>32</v>
      </c>
      <c r="MP10" s="728">
        <v>32</v>
      </c>
      <c r="MQ10" s="728">
        <v>32</v>
      </c>
      <c r="MR10" s="728">
        <v>32</v>
      </c>
      <c r="MS10" s="728">
        <v>32</v>
      </c>
      <c r="MT10" s="594"/>
      <c r="MU10" s="65" t="s">
        <v>196</v>
      </c>
      <c r="MV10" s="622">
        <v>1.83</v>
      </c>
      <c r="MW10" s="243">
        <v>1.89</v>
      </c>
      <c r="MX10" s="1272">
        <v>-0.06</v>
      </c>
      <c r="MY10" s="600"/>
      <c r="MZ10" s="1260" t="s">
        <v>64</v>
      </c>
      <c r="NA10" s="1269">
        <v>434756</v>
      </c>
      <c r="NB10" s="179">
        <v>0</v>
      </c>
      <c r="NC10" s="179">
        <v>180338</v>
      </c>
      <c r="ND10" s="1270">
        <v>0</v>
      </c>
      <c r="NE10" s="179"/>
      <c r="NF10" s="179"/>
      <c r="NG10" s="179"/>
      <c r="NH10" s="179"/>
      <c r="NI10" s="1271">
        <v>615094</v>
      </c>
      <c r="NJ10" s="1265">
        <v>734375</v>
      </c>
      <c r="NK10" s="1266">
        <v>1349469</v>
      </c>
      <c r="NL10" s="1267"/>
      <c r="NM10" s="1267"/>
      <c r="NN10" s="1268" t="s">
        <v>64</v>
      </c>
      <c r="NO10" s="1269">
        <v>359095</v>
      </c>
      <c r="NP10" s="179">
        <v>4684</v>
      </c>
      <c r="NQ10" s="179">
        <v>33020</v>
      </c>
      <c r="NR10" s="1270">
        <v>0</v>
      </c>
      <c r="NS10" s="179"/>
      <c r="NT10" s="179"/>
      <c r="NU10" s="179"/>
      <c r="NV10" s="179"/>
      <c r="NW10" s="1271">
        <v>396799</v>
      </c>
      <c r="NX10" s="1265">
        <v>1032137</v>
      </c>
      <c r="NY10" s="1266">
        <v>1428936</v>
      </c>
    </row>
    <row r="11" spans="1:390" ht="23.25" customHeight="1" thickTop="1" thickBot="1" x14ac:dyDescent="0.25">
      <c r="A11" s="282" t="s">
        <v>48</v>
      </c>
      <c r="B11" s="276">
        <v>4997555</v>
      </c>
      <c r="C11" s="32">
        <v>4921356</v>
      </c>
      <c r="D11" s="186">
        <v>1.55</v>
      </c>
      <c r="E11" s="812"/>
      <c r="F11" s="812"/>
      <c r="G11" s="34" t="s">
        <v>65</v>
      </c>
      <c r="H11" s="786">
        <v>735</v>
      </c>
      <c r="I11" s="283">
        <v>477</v>
      </c>
      <c r="J11" s="1030">
        <v>531</v>
      </c>
      <c r="K11" s="284">
        <v>1743</v>
      </c>
      <c r="L11" s="285">
        <v>1533</v>
      </c>
      <c r="M11" s="277">
        <v>13.7</v>
      </c>
      <c r="N11" s="268"/>
      <c r="O11" s="51" t="s">
        <v>66</v>
      </c>
      <c r="P11" s="52">
        <v>160.57</v>
      </c>
      <c r="Q11" s="239">
        <v>154.61000000000001</v>
      </c>
      <c r="R11" s="54">
        <v>3.85</v>
      </c>
      <c r="S11" s="52">
        <v>137.44</v>
      </c>
      <c r="T11" s="289">
        <v>133.31</v>
      </c>
      <c r="U11" s="54">
        <v>3.1</v>
      </c>
      <c r="V11" s="52">
        <v>148.08000000000001</v>
      </c>
      <c r="W11" s="239">
        <v>143.02000000000001</v>
      </c>
      <c r="X11" s="54">
        <v>3.54</v>
      </c>
      <c r="Y11" s="254"/>
      <c r="Z11" s="268"/>
      <c r="AA11" s="268" t="s">
        <v>67</v>
      </c>
      <c r="AB11" s="31">
        <v>36</v>
      </c>
      <c r="AC11" s="31">
        <v>36</v>
      </c>
      <c r="AD11" s="31">
        <v>36</v>
      </c>
      <c r="AE11" s="31">
        <v>36</v>
      </c>
      <c r="AF11" s="268"/>
      <c r="AG11" s="1041" t="s">
        <v>193</v>
      </c>
      <c r="AH11" s="268"/>
      <c r="AI11" s="268"/>
      <c r="AJ11" s="268"/>
      <c r="AK11" s="268"/>
      <c r="AL11" s="1260" t="s">
        <v>69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302"/>
      <c r="AY11" s="302"/>
      <c r="AZ11" s="1260" t="s">
        <v>69</v>
      </c>
      <c r="BA11" s="1273">
        <v>3197</v>
      </c>
      <c r="BB11" s="1274">
        <v>0</v>
      </c>
      <c r="BC11" s="1274">
        <v>0</v>
      </c>
      <c r="BD11" s="1270">
        <v>0</v>
      </c>
      <c r="BE11" s="179"/>
      <c r="BF11" s="179"/>
      <c r="BG11" s="179"/>
      <c r="BH11" s="179"/>
      <c r="BI11" s="1271">
        <v>3197</v>
      </c>
      <c r="BJ11" s="1265">
        <v>9772</v>
      </c>
      <c r="BK11" s="1266">
        <v>12969</v>
      </c>
      <c r="BL11" s="294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81"/>
      <c r="BZ11" s="1041"/>
      <c r="CA11" s="1041"/>
      <c r="CB11" s="1041"/>
      <c r="CC11" s="1041"/>
      <c r="CE11" s="30" t="s">
        <v>48</v>
      </c>
      <c r="CF11" s="276">
        <v>4651508</v>
      </c>
      <c r="CG11" s="32">
        <v>4606300</v>
      </c>
      <c r="CH11" s="33">
        <v>0.98</v>
      </c>
      <c r="CI11" s="812"/>
      <c r="CJ11" s="812"/>
      <c r="CK11" s="34" t="s">
        <v>65</v>
      </c>
      <c r="CL11" s="276">
        <v>134</v>
      </c>
      <c r="CM11" s="283">
        <v>168</v>
      </c>
      <c r="CN11" s="31">
        <v>167</v>
      </c>
      <c r="CO11" s="284">
        <v>469</v>
      </c>
      <c r="CP11" s="285">
        <v>473</v>
      </c>
      <c r="CQ11" s="39">
        <v>-0.85</v>
      </c>
      <c r="CR11" s="810"/>
      <c r="CS11" s="51" t="s">
        <v>66</v>
      </c>
      <c r="CT11" s="52">
        <v>154.94999999999999</v>
      </c>
      <c r="CU11" s="239">
        <v>151.72999999999999</v>
      </c>
      <c r="CV11" s="54">
        <v>2.12</v>
      </c>
      <c r="CW11" s="52">
        <v>131.56</v>
      </c>
      <c r="CX11" s="289">
        <v>128.51</v>
      </c>
      <c r="CY11" s="54">
        <v>2.37</v>
      </c>
      <c r="CZ11" s="52">
        <v>144.06</v>
      </c>
      <c r="DA11" s="239">
        <v>140.97</v>
      </c>
      <c r="DB11" s="54">
        <v>2.19</v>
      </c>
      <c r="DC11" s="254"/>
      <c r="DD11" s="268"/>
      <c r="DE11" s="268" t="s">
        <v>67</v>
      </c>
      <c r="DF11" s="31">
        <v>36</v>
      </c>
      <c r="DG11" s="31">
        <v>36</v>
      </c>
      <c r="DH11" s="31">
        <v>36</v>
      </c>
      <c r="DI11" s="31">
        <v>36</v>
      </c>
      <c r="DJ11" s="268"/>
      <c r="DK11" s="1041" t="s">
        <v>193</v>
      </c>
      <c r="DL11" s="268"/>
      <c r="DM11" s="268"/>
      <c r="DN11" s="268"/>
      <c r="DO11" s="268"/>
      <c r="DP11" s="1260" t="s">
        <v>69</v>
      </c>
      <c r="DQ11" s="1273">
        <v>0</v>
      </c>
      <c r="DR11" s="1274">
        <v>0</v>
      </c>
      <c r="DS11" s="1274">
        <v>0</v>
      </c>
      <c r="DT11" s="1270">
        <v>0</v>
      </c>
      <c r="DU11" s="179"/>
      <c r="DV11" s="179"/>
      <c r="DW11" s="179"/>
      <c r="DX11" s="179"/>
      <c r="DY11" s="1271">
        <v>0</v>
      </c>
      <c r="DZ11" s="1265">
        <v>0</v>
      </c>
      <c r="EA11" s="1266">
        <v>0</v>
      </c>
      <c r="EB11" s="302"/>
      <c r="EC11" s="302"/>
      <c r="ED11" s="377" t="s">
        <v>69</v>
      </c>
      <c r="EE11" s="1273">
        <v>1277</v>
      </c>
      <c r="EF11" s="1274">
        <v>0</v>
      </c>
      <c r="EG11" s="1274">
        <v>0</v>
      </c>
      <c r="EH11" s="1270">
        <v>0</v>
      </c>
      <c r="EI11" s="179"/>
      <c r="EJ11" s="179"/>
      <c r="EK11" s="179"/>
      <c r="EL11" s="179"/>
      <c r="EM11" s="1271">
        <v>1277</v>
      </c>
      <c r="EN11" s="1265">
        <v>5910</v>
      </c>
      <c r="EO11" s="1266">
        <v>7187</v>
      </c>
      <c r="EP11" s="294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81"/>
      <c r="FD11" s="1436"/>
      <c r="FE11" s="1436"/>
      <c r="FF11" s="1436"/>
      <c r="FG11" s="1436"/>
      <c r="FI11" s="282" t="s">
        <v>48</v>
      </c>
      <c r="FJ11" s="276">
        <v>6063523</v>
      </c>
      <c r="FK11" s="32">
        <v>6149548</v>
      </c>
      <c r="FL11" s="186">
        <v>-1.4</v>
      </c>
      <c r="FM11" s="376"/>
      <c r="FN11" s="376"/>
      <c r="FO11" s="34" t="s">
        <v>65</v>
      </c>
      <c r="FP11" s="276">
        <v>432</v>
      </c>
      <c r="FQ11" s="283">
        <v>498</v>
      </c>
      <c r="FR11" s="31">
        <v>513</v>
      </c>
      <c r="FS11" s="284">
        <v>1443</v>
      </c>
      <c r="FT11" s="285">
        <v>1380</v>
      </c>
      <c r="FU11" s="277">
        <v>4.57</v>
      </c>
      <c r="FV11" s="803"/>
      <c r="FW11" s="51" t="s">
        <v>66</v>
      </c>
      <c r="FX11" s="52">
        <v>132.38</v>
      </c>
      <c r="FY11" s="239">
        <v>131.5</v>
      </c>
      <c r="FZ11" s="54">
        <v>0.67</v>
      </c>
      <c r="GA11" s="52">
        <v>114.65</v>
      </c>
      <c r="GB11" s="289">
        <v>113.29</v>
      </c>
      <c r="GC11" s="54">
        <v>1.2</v>
      </c>
      <c r="GD11" s="52">
        <v>121.98</v>
      </c>
      <c r="GE11" s="239">
        <v>120.86</v>
      </c>
      <c r="GF11" s="54">
        <v>0.93</v>
      </c>
      <c r="GG11" s="254"/>
      <c r="GH11" s="268"/>
      <c r="GI11" s="268" t="s">
        <v>67</v>
      </c>
      <c r="GJ11" s="31">
        <v>36</v>
      </c>
      <c r="GK11" s="31">
        <v>36</v>
      </c>
      <c r="GL11" s="31">
        <v>36</v>
      </c>
      <c r="GM11" s="31">
        <v>36</v>
      </c>
      <c r="GN11" s="268"/>
      <c r="GO11" s="1041" t="s">
        <v>193</v>
      </c>
      <c r="GP11" s="268"/>
      <c r="GQ11" s="268"/>
      <c r="GR11" s="268"/>
      <c r="GS11" s="268"/>
      <c r="GT11" s="1260" t="s">
        <v>69</v>
      </c>
      <c r="GU11" s="1273">
        <v>0</v>
      </c>
      <c r="GV11" s="1274">
        <v>0</v>
      </c>
      <c r="GW11" s="1274">
        <v>0</v>
      </c>
      <c r="GX11" s="1270">
        <v>0</v>
      </c>
      <c r="GY11" s="179"/>
      <c r="GZ11" s="179"/>
      <c r="HA11" s="179"/>
      <c r="HB11" s="179"/>
      <c r="HC11" s="1271">
        <v>0</v>
      </c>
      <c r="HD11" s="1265">
        <v>0</v>
      </c>
      <c r="HE11" s="1266">
        <v>0</v>
      </c>
      <c r="HF11" s="302"/>
      <c r="HG11" s="302"/>
      <c r="HH11" s="1260" t="s">
        <v>69</v>
      </c>
      <c r="HI11" s="1273">
        <v>410</v>
      </c>
      <c r="HJ11" s="1274">
        <v>0</v>
      </c>
      <c r="HK11" s="1274">
        <v>0</v>
      </c>
      <c r="HL11" s="1270">
        <v>0</v>
      </c>
      <c r="HM11" s="179"/>
      <c r="HN11" s="179"/>
      <c r="HO11" s="179"/>
      <c r="HP11" s="179"/>
      <c r="HQ11" s="1271">
        <v>410</v>
      </c>
      <c r="HR11" s="1265">
        <v>6762</v>
      </c>
      <c r="HS11" s="1266">
        <v>7172</v>
      </c>
      <c r="HT11" s="294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81"/>
      <c r="IH11" s="1436"/>
      <c r="II11" s="1436"/>
      <c r="IJ11" s="1436"/>
      <c r="IK11" s="1041"/>
      <c r="IM11" s="282" t="s">
        <v>48</v>
      </c>
      <c r="IN11" s="276">
        <v>6230653</v>
      </c>
      <c r="IO11" s="32">
        <v>6175896</v>
      </c>
      <c r="IP11" s="186">
        <v>0.89</v>
      </c>
      <c r="IQ11" s="376"/>
      <c r="IR11" s="376"/>
      <c r="IS11" s="34" t="s">
        <v>65</v>
      </c>
      <c r="IT11" s="276">
        <v>255</v>
      </c>
      <c r="IU11" s="283">
        <v>366</v>
      </c>
      <c r="IV11" s="31">
        <v>187</v>
      </c>
      <c r="IW11" s="284">
        <v>808</v>
      </c>
      <c r="IX11" s="285">
        <v>865</v>
      </c>
      <c r="IY11" s="277">
        <v>-6.59</v>
      </c>
      <c r="IZ11" s="268"/>
      <c r="JA11" s="51" t="s">
        <v>66</v>
      </c>
      <c r="JB11" s="52">
        <v>202.64</v>
      </c>
      <c r="JC11" s="239">
        <v>199.91</v>
      </c>
      <c r="JD11" s="54">
        <v>1.37</v>
      </c>
      <c r="JE11" s="52">
        <v>156.13</v>
      </c>
      <c r="JF11" s="289">
        <v>152.55000000000001</v>
      </c>
      <c r="JG11" s="54">
        <v>2.35</v>
      </c>
      <c r="JH11" s="52">
        <v>176.12</v>
      </c>
      <c r="JI11" s="239">
        <v>173.27</v>
      </c>
      <c r="JJ11" s="54">
        <v>1.64</v>
      </c>
      <c r="JK11" s="254"/>
      <c r="JL11" s="268"/>
      <c r="JM11" s="268" t="s">
        <v>67</v>
      </c>
      <c r="JN11" s="31">
        <v>36</v>
      </c>
      <c r="JO11" s="31">
        <v>36</v>
      </c>
      <c r="JP11" s="31">
        <v>36</v>
      </c>
      <c r="JQ11" s="31">
        <v>36</v>
      </c>
      <c r="JR11" s="268"/>
      <c r="JS11" s="1041" t="s">
        <v>193</v>
      </c>
      <c r="JT11" s="268"/>
      <c r="JU11" s="268"/>
      <c r="JV11" s="268"/>
      <c r="JW11" s="268"/>
      <c r="JX11" s="1260" t="s">
        <v>69</v>
      </c>
      <c r="JY11" s="1273">
        <v>0</v>
      </c>
      <c r="JZ11" s="1274">
        <v>0</v>
      </c>
      <c r="KA11" s="1274">
        <v>0</v>
      </c>
      <c r="KB11" s="1270">
        <v>0</v>
      </c>
      <c r="KC11" s="179"/>
      <c r="KD11" s="179"/>
      <c r="KE11" s="179"/>
      <c r="KF11" s="179"/>
      <c r="KG11" s="1271">
        <v>0</v>
      </c>
      <c r="KH11" s="1265">
        <v>0</v>
      </c>
      <c r="KI11" s="1266">
        <v>0</v>
      </c>
      <c r="KJ11" s="302"/>
      <c r="KK11" s="302"/>
      <c r="KL11" s="377" t="s">
        <v>69</v>
      </c>
      <c r="KM11" s="1273">
        <v>2339</v>
      </c>
      <c r="KN11" s="1274">
        <v>0</v>
      </c>
      <c r="KO11" s="1274">
        <v>62</v>
      </c>
      <c r="KP11" s="1270">
        <v>0</v>
      </c>
      <c r="KQ11" s="179"/>
      <c r="KR11" s="179"/>
      <c r="KS11" s="179"/>
      <c r="KT11" s="179"/>
      <c r="KU11" s="1271">
        <v>2401</v>
      </c>
      <c r="KV11" s="1265">
        <v>3867</v>
      </c>
      <c r="KW11" s="1266">
        <v>6268</v>
      </c>
      <c r="KX11" s="294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81"/>
      <c r="LL11" s="1436"/>
      <c r="LM11" s="1436"/>
      <c r="LN11" s="1436"/>
      <c r="LO11" s="1436"/>
      <c r="LQ11" s="30" t="s">
        <v>48</v>
      </c>
      <c r="LR11" s="31">
        <v>21943239</v>
      </c>
      <c r="LS11" s="429">
        <v>21853100</v>
      </c>
      <c r="LT11" s="186">
        <v>0.41</v>
      </c>
      <c r="LU11" s="3"/>
      <c r="LV11" s="3"/>
      <c r="LW11" s="1201" t="s">
        <v>65</v>
      </c>
      <c r="LX11" s="383">
        <v>4463</v>
      </c>
      <c r="LY11" s="1199">
        <v>4251</v>
      </c>
      <c r="LZ11" s="1200">
        <v>4.99</v>
      </c>
      <c r="MA11" s="597"/>
      <c r="MB11" s="51" t="s">
        <v>66</v>
      </c>
      <c r="MC11" s="52">
        <v>162.66</v>
      </c>
      <c r="MD11" s="432">
        <v>160.19</v>
      </c>
      <c r="ME11" s="54">
        <v>1.54</v>
      </c>
      <c r="MF11" s="52">
        <v>135.19999999999999</v>
      </c>
      <c r="MG11" s="432">
        <v>132.1</v>
      </c>
      <c r="MH11" s="54">
        <v>2.35</v>
      </c>
      <c r="MI11" s="52">
        <v>147.81</v>
      </c>
      <c r="MJ11" s="432">
        <v>145.03</v>
      </c>
      <c r="MK11" s="54">
        <v>1.92</v>
      </c>
      <c r="ML11" s="422"/>
      <c r="MM11" s="422"/>
      <c r="MN11" s="422" t="s">
        <v>67</v>
      </c>
      <c r="MO11" s="728">
        <v>36</v>
      </c>
      <c r="MP11" s="728">
        <v>36</v>
      </c>
      <c r="MQ11" s="728">
        <v>36</v>
      </c>
      <c r="MR11" s="728">
        <v>36</v>
      </c>
      <c r="MS11" s="728">
        <v>36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7223</v>
      </c>
      <c r="NP11" s="1274">
        <v>0</v>
      </c>
      <c r="NQ11" s="1274">
        <v>62</v>
      </c>
      <c r="NR11" s="1270">
        <v>0</v>
      </c>
      <c r="NS11" s="179"/>
      <c r="NT11" s="179"/>
      <c r="NU11" s="179"/>
      <c r="NV11" s="179"/>
      <c r="NW11" s="1271">
        <v>7285</v>
      </c>
      <c r="NX11" s="1265">
        <v>26311</v>
      </c>
      <c r="NY11" s="1266">
        <v>33596</v>
      </c>
    </row>
    <row r="12" spans="1:390" ht="23.25" customHeight="1" thickTop="1" thickBot="1" x14ac:dyDescent="0.25">
      <c r="A12" s="298" t="s">
        <v>28</v>
      </c>
      <c r="B12" s="276">
        <v>1078936</v>
      </c>
      <c r="C12" s="32">
        <v>1041096</v>
      </c>
      <c r="D12" s="190">
        <v>3.63</v>
      </c>
      <c r="E12" s="812"/>
      <c r="F12" s="812"/>
      <c r="G12" s="34" t="s">
        <v>70</v>
      </c>
      <c r="H12" s="786">
        <v>1502</v>
      </c>
      <c r="I12" s="283">
        <v>1230</v>
      </c>
      <c r="J12" s="1030">
        <v>1693</v>
      </c>
      <c r="K12" s="284">
        <v>4425</v>
      </c>
      <c r="L12" s="285">
        <v>3993</v>
      </c>
      <c r="M12" s="277">
        <v>10.82</v>
      </c>
      <c r="N12" s="268"/>
      <c r="O12" s="70" t="s">
        <v>71</v>
      </c>
      <c r="P12" s="52">
        <v>67.650000000000006</v>
      </c>
      <c r="Q12" s="239">
        <v>66.84</v>
      </c>
      <c r="R12" s="54">
        <v>1.21</v>
      </c>
      <c r="S12" s="52">
        <v>67.7</v>
      </c>
      <c r="T12" s="289">
        <v>67.92</v>
      </c>
      <c r="U12" s="54">
        <v>-0.32</v>
      </c>
      <c r="V12" s="52">
        <v>67.67</v>
      </c>
      <c r="W12" s="239">
        <v>67.430000000000007</v>
      </c>
      <c r="X12" s="54">
        <v>0.36</v>
      </c>
      <c r="Y12" s="254"/>
      <c r="Z12" s="268"/>
      <c r="AA12" s="268" t="s">
        <v>72</v>
      </c>
      <c r="AB12" s="31">
        <v>121</v>
      </c>
      <c r="AC12" s="31">
        <v>121</v>
      </c>
      <c r="AD12" s="31">
        <v>121</v>
      </c>
      <c r="AE12" s="31">
        <v>121</v>
      </c>
      <c r="AF12" s="268"/>
      <c r="AG12" s="268"/>
      <c r="AH12" s="268"/>
      <c r="AI12" s="31"/>
      <c r="AJ12" s="268"/>
      <c r="AK12" s="268"/>
      <c r="AL12" s="1275" t="s">
        <v>41</v>
      </c>
      <c r="AM12" s="1193">
        <v>96686</v>
      </c>
      <c r="AN12" s="1276">
        <v>0</v>
      </c>
      <c r="AO12" s="1276">
        <v>58416</v>
      </c>
      <c r="AP12" s="1277">
        <v>0</v>
      </c>
      <c r="AQ12" s="1277"/>
      <c r="AR12" s="1277"/>
      <c r="AS12" s="1277"/>
      <c r="AT12" s="1277"/>
      <c r="AU12" s="1279">
        <v>155102</v>
      </c>
      <c r="AV12" s="1280">
        <v>146138</v>
      </c>
      <c r="AW12" s="1280">
        <v>301240</v>
      </c>
      <c r="AX12" s="1339"/>
      <c r="AY12" s="1339"/>
      <c r="AZ12" s="1275" t="s">
        <v>41</v>
      </c>
      <c r="BA12" s="1193">
        <v>141416</v>
      </c>
      <c r="BB12" s="1276">
        <v>338</v>
      </c>
      <c r="BC12" s="1276">
        <v>13899</v>
      </c>
      <c r="BD12" s="1277">
        <v>0</v>
      </c>
      <c r="BE12" s="1278"/>
      <c r="BF12" s="1278"/>
      <c r="BG12" s="1278"/>
      <c r="BH12" s="1278"/>
      <c r="BI12" s="1279">
        <v>155653</v>
      </c>
      <c r="BJ12" s="1280">
        <v>578529</v>
      </c>
      <c r="BK12" s="1280">
        <v>734182</v>
      </c>
      <c r="BL12" s="294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81"/>
      <c r="BZ12" s="1041"/>
      <c r="CA12" s="1041"/>
      <c r="CB12" s="1041"/>
      <c r="CC12" s="1041"/>
      <c r="CE12" s="66" t="s">
        <v>28</v>
      </c>
      <c r="CF12" s="276">
        <v>683985</v>
      </c>
      <c r="CG12" s="32">
        <v>687486</v>
      </c>
      <c r="CH12" s="69">
        <v>-0.51</v>
      </c>
      <c r="CI12" s="812"/>
      <c r="CJ12" s="812"/>
      <c r="CK12" s="34" t="s">
        <v>70</v>
      </c>
      <c r="CL12" s="276">
        <v>1098</v>
      </c>
      <c r="CM12" s="283">
        <v>861</v>
      </c>
      <c r="CN12" s="31">
        <v>1156</v>
      </c>
      <c r="CO12" s="284">
        <v>3115</v>
      </c>
      <c r="CP12" s="285">
        <v>2930</v>
      </c>
      <c r="CQ12" s="39">
        <v>6.31</v>
      </c>
      <c r="CR12" s="810"/>
      <c r="CS12" s="70" t="s">
        <v>71</v>
      </c>
      <c r="CT12" s="52">
        <v>77.56</v>
      </c>
      <c r="CU12" s="239">
        <v>76.7</v>
      </c>
      <c r="CV12" s="54">
        <v>1.1200000000000001</v>
      </c>
      <c r="CW12" s="52">
        <v>67.06</v>
      </c>
      <c r="CX12" s="289">
        <v>65.819999999999993</v>
      </c>
      <c r="CY12" s="54">
        <v>1.88</v>
      </c>
      <c r="CZ12" s="52">
        <v>72.67</v>
      </c>
      <c r="DA12" s="239">
        <v>71.66</v>
      </c>
      <c r="DB12" s="54">
        <v>1.41</v>
      </c>
      <c r="DC12" s="254"/>
      <c r="DD12" s="268"/>
      <c r="DE12" s="268" t="s">
        <v>72</v>
      </c>
      <c r="DF12" s="31">
        <v>121</v>
      </c>
      <c r="DG12" s="31">
        <v>121</v>
      </c>
      <c r="DH12" s="31">
        <v>121</v>
      </c>
      <c r="DI12" s="31">
        <v>121</v>
      </c>
      <c r="DJ12" s="268"/>
      <c r="DK12" s="268"/>
      <c r="DL12" s="268"/>
      <c r="DM12" s="31"/>
      <c r="DN12" s="268"/>
      <c r="DO12" s="268"/>
      <c r="DP12" s="1275" t="s">
        <v>41</v>
      </c>
      <c r="DQ12" s="1193">
        <v>107472</v>
      </c>
      <c r="DR12" s="1276">
        <v>0</v>
      </c>
      <c r="DS12" s="1276">
        <v>36378</v>
      </c>
      <c r="DT12" s="1277">
        <v>0</v>
      </c>
      <c r="DU12" s="1278"/>
      <c r="DV12" s="1278"/>
      <c r="DW12" s="1278"/>
      <c r="DX12" s="1278"/>
      <c r="DY12" s="1279">
        <v>143850</v>
      </c>
      <c r="DZ12" s="1280">
        <v>194260</v>
      </c>
      <c r="EA12" s="1280">
        <v>338110</v>
      </c>
      <c r="EB12" s="1339"/>
      <c r="EC12" s="1339"/>
      <c r="ED12" s="1235" t="s">
        <v>41</v>
      </c>
      <c r="EE12" s="1193">
        <v>101339</v>
      </c>
      <c r="EF12" s="1276">
        <v>2311</v>
      </c>
      <c r="EG12" s="1276">
        <v>10721</v>
      </c>
      <c r="EH12" s="1277">
        <v>0</v>
      </c>
      <c r="EI12" s="1278"/>
      <c r="EJ12" s="1278"/>
      <c r="EK12" s="1278"/>
      <c r="EL12" s="1278"/>
      <c r="EM12" s="1279">
        <v>114371</v>
      </c>
      <c r="EN12" s="1280">
        <v>250433</v>
      </c>
      <c r="EO12" s="1280">
        <v>364804</v>
      </c>
      <c r="EP12" s="294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81"/>
      <c r="FD12" s="1436"/>
      <c r="FE12" s="1436"/>
      <c r="FF12" s="1436"/>
      <c r="FG12" s="1436"/>
      <c r="FI12" s="298" t="s">
        <v>28</v>
      </c>
      <c r="FJ12" s="276">
        <v>858065</v>
      </c>
      <c r="FK12" s="32">
        <v>839061</v>
      </c>
      <c r="FL12" s="190">
        <v>2.2599999999999998</v>
      </c>
      <c r="FM12" s="376"/>
      <c r="FN12" s="376"/>
      <c r="FO12" s="34" t="s">
        <v>70</v>
      </c>
      <c r="FP12" s="276">
        <v>1106</v>
      </c>
      <c r="FQ12" s="283">
        <v>1224</v>
      </c>
      <c r="FR12" s="31">
        <v>1071</v>
      </c>
      <c r="FS12" s="284">
        <v>3401</v>
      </c>
      <c r="FT12" s="285">
        <v>3263</v>
      </c>
      <c r="FU12" s="277">
        <v>4.2300000000000004</v>
      </c>
      <c r="FV12" s="803"/>
      <c r="FW12" s="70" t="s">
        <v>71</v>
      </c>
      <c r="FX12" s="52">
        <v>74.67</v>
      </c>
      <c r="FY12" s="239">
        <v>74.77</v>
      </c>
      <c r="FZ12" s="54">
        <v>-0.13</v>
      </c>
      <c r="GA12" s="52">
        <v>84.82</v>
      </c>
      <c r="GB12" s="289">
        <v>83.55</v>
      </c>
      <c r="GC12" s="54">
        <v>1.52</v>
      </c>
      <c r="GD12" s="52">
        <v>80.63</v>
      </c>
      <c r="GE12" s="239">
        <v>79.900000000000006</v>
      </c>
      <c r="GF12" s="54">
        <v>0.91</v>
      </c>
      <c r="GG12" s="254"/>
      <c r="GH12" s="268"/>
      <c r="GI12" s="268" t="s">
        <v>72</v>
      </c>
      <c r="GJ12" s="31">
        <v>121</v>
      </c>
      <c r="GK12" s="31">
        <v>121</v>
      </c>
      <c r="GL12" s="31">
        <v>121</v>
      </c>
      <c r="GM12" s="31">
        <v>121</v>
      </c>
      <c r="GN12" s="268"/>
      <c r="GO12" s="268"/>
      <c r="GP12" s="268"/>
      <c r="GQ12" s="31"/>
      <c r="GR12" s="268"/>
      <c r="GS12" s="268"/>
      <c r="GT12" s="1275" t="s">
        <v>41</v>
      </c>
      <c r="GU12" s="1193">
        <v>123327</v>
      </c>
      <c r="GV12" s="1276">
        <v>0</v>
      </c>
      <c r="GW12" s="1276">
        <v>35720</v>
      </c>
      <c r="GX12" s="1277">
        <v>0</v>
      </c>
      <c r="GY12" s="1278"/>
      <c r="GZ12" s="1278"/>
      <c r="HA12" s="1278"/>
      <c r="HB12" s="1278"/>
      <c r="HC12" s="1279">
        <v>159047</v>
      </c>
      <c r="HD12" s="1280">
        <v>320676</v>
      </c>
      <c r="HE12" s="1280">
        <v>479723</v>
      </c>
      <c r="HF12" s="1339"/>
      <c r="HG12" s="1339"/>
      <c r="HH12" s="1275" t="s">
        <v>41</v>
      </c>
      <c r="HI12" s="1193">
        <v>94621</v>
      </c>
      <c r="HJ12" s="1276">
        <v>656</v>
      </c>
      <c r="HK12" s="1276">
        <v>5214</v>
      </c>
      <c r="HL12" s="1277">
        <v>0</v>
      </c>
      <c r="HM12" s="1278"/>
      <c r="HN12" s="1278"/>
      <c r="HO12" s="1278"/>
      <c r="HP12" s="1278"/>
      <c r="HQ12" s="1279">
        <v>100491</v>
      </c>
      <c r="HR12" s="1280">
        <v>136389</v>
      </c>
      <c r="HS12" s="1280">
        <v>236880</v>
      </c>
      <c r="HT12" s="294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81"/>
      <c r="IH12" s="1436"/>
      <c r="II12" s="1436"/>
      <c r="IJ12" s="1436"/>
      <c r="IK12" s="1041"/>
      <c r="IM12" s="298" t="s">
        <v>28</v>
      </c>
      <c r="IN12" s="276">
        <v>658915</v>
      </c>
      <c r="IO12" s="32">
        <v>632938</v>
      </c>
      <c r="IP12" s="190">
        <v>4.0999999999999996</v>
      </c>
      <c r="IQ12" s="376"/>
      <c r="IR12" s="376"/>
      <c r="IS12" s="34" t="s">
        <v>70</v>
      </c>
      <c r="IT12" s="276">
        <v>1140</v>
      </c>
      <c r="IU12" s="283">
        <v>801</v>
      </c>
      <c r="IV12" s="31">
        <v>1204</v>
      </c>
      <c r="IW12" s="284">
        <v>3145</v>
      </c>
      <c r="IX12" s="285">
        <v>3305</v>
      </c>
      <c r="IY12" s="277">
        <v>-4.84</v>
      </c>
      <c r="IZ12" s="268"/>
      <c r="JA12" s="70" t="s">
        <v>71</v>
      </c>
      <c r="JB12" s="52">
        <v>74.11</v>
      </c>
      <c r="JC12" s="239">
        <v>76.89</v>
      </c>
      <c r="JD12" s="54">
        <v>-3.62</v>
      </c>
      <c r="JE12" s="52">
        <v>67.03</v>
      </c>
      <c r="JF12" s="289">
        <v>65.55</v>
      </c>
      <c r="JG12" s="54">
        <v>2.2599999999999998</v>
      </c>
      <c r="JH12" s="52">
        <v>70.08</v>
      </c>
      <c r="JI12" s="239">
        <v>70.510000000000005</v>
      </c>
      <c r="JJ12" s="54">
        <v>-0.61</v>
      </c>
      <c r="JK12" s="254"/>
      <c r="JL12" s="268"/>
      <c r="JM12" s="268" t="s">
        <v>72</v>
      </c>
      <c r="JN12" s="31">
        <v>121</v>
      </c>
      <c r="JO12" s="31">
        <v>121</v>
      </c>
      <c r="JP12" s="31">
        <v>121</v>
      </c>
      <c r="JQ12" s="31">
        <v>121</v>
      </c>
      <c r="JR12" s="268"/>
      <c r="JS12" s="268"/>
      <c r="JT12" s="268"/>
      <c r="JU12" s="31"/>
      <c r="JV12" s="268"/>
      <c r="JW12" s="268"/>
      <c r="JX12" s="1275" t="s">
        <v>41</v>
      </c>
      <c r="JY12" s="1193">
        <v>117095</v>
      </c>
      <c r="JZ12" s="1276">
        <v>0</v>
      </c>
      <c r="KA12" s="1276">
        <v>49824</v>
      </c>
      <c r="KB12" s="1277">
        <v>0</v>
      </c>
      <c r="KC12" s="1278"/>
      <c r="KD12" s="1278"/>
      <c r="KE12" s="1278"/>
      <c r="KF12" s="1278"/>
      <c r="KG12" s="1279">
        <v>166919</v>
      </c>
      <c r="KH12" s="1280">
        <v>116616</v>
      </c>
      <c r="KI12" s="1280">
        <v>283535</v>
      </c>
      <c r="KJ12" s="1339"/>
      <c r="KK12" s="1339"/>
      <c r="KL12" s="1235" t="s">
        <v>41</v>
      </c>
      <c r="KM12" s="1193">
        <v>122733</v>
      </c>
      <c r="KN12" s="1276">
        <v>1379</v>
      </c>
      <c r="KO12" s="1276">
        <v>3834</v>
      </c>
      <c r="KP12" s="1277">
        <v>0</v>
      </c>
      <c r="KQ12" s="1278"/>
      <c r="KR12" s="1278"/>
      <c r="KS12" s="1278"/>
      <c r="KT12" s="1278"/>
      <c r="KU12" s="1279">
        <v>127946</v>
      </c>
      <c r="KV12" s="1280">
        <v>125942</v>
      </c>
      <c r="KW12" s="1280">
        <v>253888</v>
      </c>
      <c r="KX12" s="294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81"/>
      <c r="LL12" s="1436"/>
      <c r="LM12" s="1436"/>
      <c r="LN12" s="1436"/>
      <c r="LO12" s="1436"/>
      <c r="LQ12" s="66" t="s">
        <v>28</v>
      </c>
      <c r="LR12" s="31">
        <v>3279901</v>
      </c>
      <c r="LS12" s="438">
        <v>3200581</v>
      </c>
      <c r="LT12" s="190">
        <v>2.48</v>
      </c>
      <c r="LU12" s="3"/>
      <c r="LV12" s="3"/>
      <c r="LW12" s="1201" t="s">
        <v>70</v>
      </c>
      <c r="LX12" s="383">
        <v>14086</v>
      </c>
      <c r="LY12" s="1199">
        <v>13491</v>
      </c>
      <c r="LZ12" s="1200">
        <v>4.41</v>
      </c>
      <c r="MA12" s="597"/>
      <c r="MB12" s="70" t="s">
        <v>71</v>
      </c>
      <c r="MC12" s="52">
        <v>73.55</v>
      </c>
      <c r="MD12" s="432">
        <v>74.19</v>
      </c>
      <c r="ME12" s="54">
        <v>-0.86</v>
      </c>
      <c r="MF12" s="52">
        <v>72.11</v>
      </c>
      <c r="MG12" s="432">
        <v>71.209999999999994</v>
      </c>
      <c r="MH12" s="54">
        <v>1.26</v>
      </c>
      <c r="MI12" s="52">
        <v>72.77</v>
      </c>
      <c r="MJ12" s="432">
        <v>72.58</v>
      </c>
      <c r="MK12" s="54">
        <v>0.26</v>
      </c>
      <c r="ML12" s="422"/>
      <c r="MM12" s="422"/>
      <c r="MN12" s="422" t="s">
        <v>72</v>
      </c>
      <c r="MO12" s="728">
        <v>121</v>
      </c>
      <c r="MP12" s="728">
        <v>121</v>
      </c>
      <c r="MQ12" s="728">
        <v>121</v>
      </c>
      <c r="MR12" s="728">
        <v>121</v>
      </c>
      <c r="MS12" s="728">
        <v>121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444580</v>
      </c>
      <c r="NB12" s="1276">
        <v>0</v>
      </c>
      <c r="NC12" s="1276">
        <v>180338</v>
      </c>
      <c r="ND12" s="1277">
        <v>0</v>
      </c>
      <c r="NE12" s="1278"/>
      <c r="NF12" s="1278"/>
      <c r="NG12" s="1278"/>
      <c r="NH12" s="1278"/>
      <c r="NI12" s="1279">
        <v>624918</v>
      </c>
      <c r="NJ12" s="1280">
        <v>777690</v>
      </c>
      <c r="NK12" s="1280">
        <v>1402608</v>
      </c>
      <c r="NL12" s="1267"/>
      <c r="NM12" s="1267"/>
      <c r="NN12" s="1281" t="s">
        <v>41</v>
      </c>
      <c r="NO12" s="1193">
        <v>460109</v>
      </c>
      <c r="NP12" s="1276">
        <v>4684</v>
      </c>
      <c r="NQ12" s="1276">
        <v>33668</v>
      </c>
      <c r="NR12" s="1277">
        <v>0</v>
      </c>
      <c r="NS12" s="1278"/>
      <c r="NT12" s="1278"/>
      <c r="NU12" s="1278"/>
      <c r="NV12" s="1278"/>
      <c r="NW12" s="1279">
        <v>498461</v>
      </c>
      <c r="NX12" s="1280">
        <v>1091293</v>
      </c>
      <c r="NY12" s="1280">
        <v>1589754</v>
      </c>
    </row>
    <row r="13" spans="1:390" ht="23.25" customHeight="1" thickTop="1" thickBot="1" x14ac:dyDescent="0.25">
      <c r="A13" s="296" t="s">
        <v>73</v>
      </c>
      <c r="B13" s="299">
        <v>1.86</v>
      </c>
      <c r="C13" s="300">
        <v>1.91</v>
      </c>
      <c r="D13" s="16">
        <v>-0.05</v>
      </c>
      <c r="E13" s="812"/>
      <c r="F13" s="812"/>
      <c r="G13" s="34" t="s">
        <v>74</v>
      </c>
      <c r="H13" s="786">
        <v>296</v>
      </c>
      <c r="I13" s="283">
        <v>295</v>
      </c>
      <c r="J13" s="1030">
        <v>363</v>
      </c>
      <c r="K13" s="284">
        <v>954</v>
      </c>
      <c r="L13" s="285">
        <v>795</v>
      </c>
      <c r="M13" s="277">
        <v>20</v>
      </c>
      <c r="N13" s="268"/>
      <c r="O13" s="73" t="s">
        <v>75</v>
      </c>
      <c r="P13" s="74">
        <v>1471.58</v>
      </c>
      <c r="Q13" s="244">
        <v>1428.2500000000002</v>
      </c>
      <c r="R13" s="76">
        <v>3.03</v>
      </c>
      <c r="S13" s="77">
        <v>969.23</v>
      </c>
      <c r="T13" s="244">
        <v>957.82999999999981</v>
      </c>
      <c r="U13" s="76">
        <v>1.19</v>
      </c>
      <c r="V13" s="77">
        <v>1200.28</v>
      </c>
      <c r="W13" s="244">
        <v>1172.42</v>
      </c>
      <c r="X13" s="76">
        <v>2.38</v>
      </c>
      <c r="Y13" s="301"/>
      <c r="Z13" s="268"/>
      <c r="AA13" s="268" t="s">
        <v>76</v>
      </c>
      <c r="AB13" s="31">
        <v>105</v>
      </c>
      <c r="AC13" s="31">
        <v>105</v>
      </c>
      <c r="AD13" s="31">
        <v>105</v>
      </c>
      <c r="AE13" s="31">
        <v>105</v>
      </c>
      <c r="AF13" s="268"/>
      <c r="AG13" s="268"/>
      <c r="AH13" s="268"/>
      <c r="AI13" s="31"/>
      <c r="AJ13" s="268"/>
      <c r="AK13" s="268"/>
      <c r="AL13" s="325"/>
      <c r="AM13" s="790"/>
      <c r="AN13" s="790"/>
      <c r="AO13" s="790"/>
      <c r="AP13" s="790"/>
      <c r="AQ13" s="790"/>
      <c r="AR13" s="790"/>
      <c r="AS13" s="790"/>
      <c r="AT13" s="790"/>
      <c r="AU13" s="790"/>
      <c r="AV13" s="1340"/>
      <c r="AW13" s="801"/>
      <c r="AX13" s="302"/>
      <c r="AY13" s="302"/>
      <c r="AZ13" s="325"/>
      <c r="BA13" s="790"/>
      <c r="BB13" s="790"/>
      <c r="BC13" s="790"/>
      <c r="BD13" s="790"/>
      <c r="BE13" s="790"/>
      <c r="BF13" s="790"/>
      <c r="BG13" s="790"/>
      <c r="BH13" s="790"/>
      <c r="BI13" s="790"/>
      <c r="BJ13" s="1340"/>
      <c r="BK13" s="801"/>
      <c r="BL13" s="93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81"/>
      <c r="BZ13" s="1041"/>
      <c r="CA13" s="1041"/>
      <c r="CB13" s="1041"/>
      <c r="CC13" s="1041"/>
      <c r="CE13" s="64" t="s">
        <v>191</v>
      </c>
      <c r="CF13" s="299">
        <v>2.0499999999999998</v>
      </c>
      <c r="CG13" s="300">
        <v>2.11</v>
      </c>
      <c r="CH13" s="16">
        <v>-0.06</v>
      </c>
      <c r="CI13" s="812"/>
      <c r="CJ13" s="812"/>
      <c r="CK13" s="34" t="s">
        <v>74</v>
      </c>
      <c r="CL13" s="276">
        <v>179</v>
      </c>
      <c r="CM13" s="283">
        <v>156</v>
      </c>
      <c r="CN13" s="31">
        <v>408</v>
      </c>
      <c r="CO13" s="284">
        <v>743</v>
      </c>
      <c r="CP13" s="285">
        <v>633</v>
      </c>
      <c r="CQ13" s="39">
        <v>17.38</v>
      </c>
      <c r="CR13" s="810"/>
      <c r="CS13" s="73" t="s">
        <v>75</v>
      </c>
      <c r="CT13" s="74">
        <v>1524.48</v>
      </c>
      <c r="CU13" s="244">
        <v>1480.5500000000002</v>
      </c>
      <c r="CV13" s="76">
        <v>2.97</v>
      </c>
      <c r="CW13" s="77">
        <v>982.21</v>
      </c>
      <c r="CX13" s="244">
        <v>960.05</v>
      </c>
      <c r="CY13" s="76">
        <v>2.31</v>
      </c>
      <c r="CZ13" s="77">
        <v>1271.95</v>
      </c>
      <c r="DA13" s="244">
        <v>1239.4000000000001</v>
      </c>
      <c r="DB13" s="76">
        <v>2.63</v>
      </c>
      <c r="DC13" s="301"/>
      <c r="DD13" s="268"/>
      <c r="DE13" s="268" t="s">
        <v>76</v>
      </c>
      <c r="DF13" s="31">
        <v>105</v>
      </c>
      <c r="DG13" s="31">
        <v>105</v>
      </c>
      <c r="DH13" s="31">
        <v>105</v>
      </c>
      <c r="DI13" s="31">
        <v>105</v>
      </c>
      <c r="DJ13" s="268"/>
      <c r="DK13" s="268"/>
      <c r="DL13" s="268"/>
      <c r="DM13" s="31"/>
      <c r="DN13" s="268"/>
      <c r="DO13" s="268"/>
      <c r="DP13" s="325"/>
      <c r="DQ13" s="1341"/>
      <c r="DR13" s="1341"/>
      <c r="DS13" s="1341"/>
      <c r="DT13" s="1341"/>
      <c r="DU13" s="1341"/>
      <c r="DV13" s="1341"/>
      <c r="DW13" s="1341"/>
      <c r="DX13" s="1341"/>
      <c r="DY13" s="1341"/>
      <c r="DZ13" s="1342"/>
      <c r="EA13" s="81"/>
      <c r="EB13" s="302"/>
      <c r="EC13" s="302"/>
      <c r="ED13" s="325"/>
      <c r="EE13" s="1341"/>
      <c r="EF13" s="1341"/>
      <c r="EG13" s="1341"/>
      <c r="EH13" s="1341"/>
      <c r="EI13" s="1341"/>
      <c r="EJ13" s="1341"/>
      <c r="EK13" s="1341"/>
      <c r="EL13" s="1341"/>
      <c r="EM13" s="1341"/>
      <c r="EN13" s="1342"/>
      <c r="EO13" s="81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81"/>
      <c r="FD13" s="1436"/>
      <c r="FE13" s="1436"/>
      <c r="FF13" s="1436"/>
      <c r="FG13" s="1436"/>
      <c r="FI13" s="296" t="s">
        <v>73</v>
      </c>
      <c r="FJ13" s="299">
        <v>2.0699999999999998</v>
      </c>
      <c r="FK13" s="300">
        <v>2.09</v>
      </c>
      <c r="FL13" s="275">
        <v>-0.02</v>
      </c>
      <c r="FM13" s="3"/>
      <c r="FN13" s="376"/>
      <c r="FO13" s="34" t="s">
        <v>74</v>
      </c>
      <c r="FP13" s="276">
        <v>473</v>
      </c>
      <c r="FQ13" s="283">
        <v>527</v>
      </c>
      <c r="FR13" s="31">
        <v>419</v>
      </c>
      <c r="FS13" s="284">
        <v>1419</v>
      </c>
      <c r="FT13" s="285">
        <v>1485</v>
      </c>
      <c r="FU13" s="277">
        <v>-4.4400000000000004</v>
      </c>
      <c r="FV13" s="803"/>
      <c r="FW13" s="73" t="s">
        <v>75</v>
      </c>
      <c r="FX13" s="74">
        <v>1436.0500000000002</v>
      </c>
      <c r="FY13" s="244">
        <v>1446.17</v>
      </c>
      <c r="FZ13" s="76">
        <v>-0.7</v>
      </c>
      <c r="GA13" s="77">
        <v>931.91000000000008</v>
      </c>
      <c r="GB13" s="244">
        <v>930.29999999999984</v>
      </c>
      <c r="GC13" s="76">
        <v>0.17</v>
      </c>
      <c r="GD13" s="77">
        <v>1140.29</v>
      </c>
      <c r="GE13" s="244">
        <v>1144.8200000000002</v>
      </c>
      <c r="GF13" s="76">
        <v>-0.4</v>
      </c>
      <c r="GG13" s="301"/>
      <c r="GH13" s="268"/>
      <c r="GI13" s="268" t="s">
        <v>76</v>
      </c>
      <c r="GJ13" s="31">
        <v>105</v>
      </c>
      <c r="GK13" s="31">
        <v>105</v>
      </c>
      <c r="GL13" s="31">
        <v>105</v>
      </c>
      <c r="GM13" s="31">
        <v>105</v>
      </c>
      <c r="GN13" s="268"/>
      <c r="GO13" s="268"/>
      <c r="GP13" s="268"/>
      <c r="GQ13" s="31"/>
      <c r="GR13" s="268"/>
      <c r="GS13" s="268"/>
      <c r="GT13" s="325"/>
      <c r="GU13" s="1341"/>
      <c r="GV13" s="1341"/>
      <c r="GW13" s="1341"/>
      <c r="GX13" s="1341"/>
      <c r="GY13" s="1341"/>
      <c r="GZ13" s="1341"/>
      <c r="HA13" s="1341"/>
      <c r="HB13" s="1341"/>
      <c r="HC13" s="1341"/>
      <c r="HD13" s="1342"/>
      <c r="HE13" s="81"/>
      <c r="HF13" s="302"/>
      <c r="HG13" s="302"/>
      <c r="HH13" s="325"/>
      <c r="HI13" s="1341"/>
      <c r="HJ13" s="1341"/>
      <c r="HK13" s="1341"/>
      <c r="HL13" s="1341"/>
      <c r="HM13" s="1341"/>
      <c r="HN13" s="1341"/>
      <c r="HO13" s="1341"/>
      <c r="HP13" s="1341"/>
      <c r="HQ13" s="1341"/>
      <c r="HR13" s="1342"/>
      <c r="HS13" s="81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81"/>
      <c r="IH13" s="1436"/>
      <c r="II13" s="1436"/>
      <c r="IJ13" s="1436"/>
      <c r="IK13" s="1041"/>
      <c r="IM13" s="296" t="s">
        <v>73</v>
      </c>
      <c r="IN13" s="299">
        <v>1.95</v>
      </c>
      <c r="IO13" s="300">
        <v>2.0099999999999998</v>
      </c>
      <c r="IP13" s="275">
        <v>-0.06</v>
      </c>
      <c r="IQ13" s="812"/>
      <c r="IR13" s="376"/>
      <c r="IS13" s="34" t="s">
        <v>74</v>
      </c>
      <c r="IT13" s="276">
        <v>331</v>
      </c>
      <c r="IU13" s="283">
        <v>184</v>
      </c>
      <c r="IV13" s="31">
        <v>262</v>
      </c>
      <c r="IW13" s="284">
        <v>777</v>
      </c>
      <c r="IX13" s="285">
        <v>779</v>
      </c>
      <c r="IY13" s="277">
        <v>-0.26</v>
      </c>
      <c r="IZ13" s="268"/>
      <c r="JA13" s="73" t="s">
        <v>75</v>
      </c>
      <c r="JB13" s="74">
        <v>2001.64</v>
      </c>
      <c r="JC13" s="244">
        <v>1970.0400000000002</v>
      </c>
      <c r="JD13" s="76">
        <v>1.6</v>
      </c>
      <c r="JE13" s="77">
        <v>1068.48</v>
      </c>
      <c r="JF13" s="244">
        <v>1044.6299999999999</v>
      </c>
      <c r="JG13" s="76">
        <v>2.2799999999999998</v>
      </c>
      <c r="JH13" s="77">
        <v>1469.54</v>
      </c>
      <c r="JI13" s="244">
        <v>1449.47</v>
      </c>
      <c r="JJ13" s="76">
        <v>1.38</v>
      </c>
      <c r="JK13" s="301"/>
      <c r="JL13" s="268"/>
      <c r="JM13" s="268" t="s">
        <v>76</v>
      </c>
      <c r="JN13" s="31">
        <v>105</v>
      </c>
      <c r="JO13" s="31">
        <v>105</v>
      </c>
      <c r="JP13" s="31">
        <v>105</v>
      </c>
      <c r="JQ13" s="31">
        <v>105</v>
      </c>
      <c r="JR13" s="268"/>
      <c r="JS13" s="268"/>
      <c r="JT13" s="268"/>
      <c r="JU13" s="31"/>
      <c r="JV13" s="268"/>
      <c r="JW13" s="268"/>
      <c r="JX13" s="325"/>
      <c r="JY13" s="1341"/>
      <c r="JZ13" s="1341"/>
      <c r="KA13" s="1341"/>
      <c r="KB13" s="1341"/>
      <c r="KC13" s="1341"/>
      <c r="KD13" s="1341"/>
      <c r="KE13" s="1341"/>
      <c r="KF13" s="1341"/>
      <c r="KG13" s="1341"/>
      <c r="KH13" s="1342"/>
      <c r="KI13" s="81"/>
      <c r="KJ13" s="302"/>
      <c r="KK13" s="302"/>
      <c r="KL13" s="325"/>
      <c r="KM13" s="1341"/>
      <c r="KN13" s="1341"/>
      <c r="KO13" s="1341"/>
      <c r="KP13" s="1341"/>
      <c r="KQ13" s="1341"/>
      <c r="KR13" s="1341"/>
      <c r="KS13" s="1341"/>
      <c r="KT13" s="1341"/>
      <c r="KU13" s="1341"/>
      <c r="KV13" s="1342"/>
      <c r="KW13" s="81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81"/>
      <c r="LL13" s="1436"/>
      <c r="LM13" s="1436"/>
      <c r="LN13" s="1436"/>
      <c r="LO13" s="1436"/>
      <c r="LQ13" s="64" t="s">
        <v>73</v>
      </c>
      <c r="LR13" s="299">
        <v>1.98</v>
      </c>
      <c r="LS13" s="440">
        <v>2.0299999999999998</v>
      </c>
      <c r="LT13" s="275">
        <v>-0.05</v>
      </c>
      <c r="LU13" s="3"/>
      <c r="LV13" s="3"/>
      <c r="LW13" s="1201" t="s">
        <v>74</v>
      </c>
      <c r="LX13" s="383">
        <v>3893</v>
      </c>
      <c r="LY13" s="1199">
        <v>3692</v>
      </c>
      <c r="LZ13" s="1200">
        <v>5.44</v>
      </c>
      <c r="MA13" s="597"/>
      <c r="MB13" s="73" t="s">
        <v>75</v>
      </c>
      <c r="MC13" s="74">
        <v>1608.29</v>
      </c>
      <c r="MD13" s="553">
        <v>1588.6100000000001</v>
      </c>
      <c r="ME13" s="76">
        <v>1.24</v>
      </c>
      <c r="MF13" s="74">
        <v>989.85</v>
      </c>
      <c r="MG13" s="553">
        <v>975.09000000000015</v>
      </c>
      <c r="MH13" s="76">
        <v>1.51</v>
      </c>
      <c r="MI13" s="74">
        <v>1273.6799999999998</v>
      </c>
      <c r="MJ13" s="553">
        <v>1257.4099999999999</v>
      </c>
      <c r="MK13" s="76">
        <v>1.29</v>
      </c>
      <c r="ML13" s="422"/>
      <c r="MM13" s="422"/>
      <c r="MN13" s="422" t="s">
        <v>76</v>
      </c>
      <c r="MO13" s="728">
        <v>105</v>
      </c>
      <c r="MP13" s="728">
        <v>105</v>
      </c>
      <c r="MQ13" s="728">
        <v>105</v>
      </c>
      <c r="MR13" s="728">
        <v>105</v>
      </c>
      <c r="MS13" s="728">
        <v>105</v>
      </c>
      <c r="MT13" s="594"/>
      <c r="MU13" s="595"/>
      <c r="MV13" s="595"/>
      <c r="MW13" s="601"/>
      <c r="MX13" s="595"/>
      <c r="MY13" s="595"/>
      <c r="MZ13" s="325"/>
      <c r="NA13" s="1282"/>
      <c r="NB13" s="1282"/>
      <c r="NC13" s="1282"/>
      <c r="ND13" s="1282"/>
      <c r="NE13" s="1282"/>
      <c r="NF13" s="1282"/>
      <c r="NG13" s="1282"/>
      <c r="NH13" s="1282"/>
      <c r="NI13" s="1282"/>
      <c r="NJ13" s="1283"/>
      <c r="NK13" s="1284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282" t="s">
        <v>48</v>
      </c>
      <c r="B14" s="303">
        <v>1.82</v>
      </c>
      <c r="C14" s="84">
        <v>1.87</v>
      </c>
      <c r="D14" s="33">
        <v>-0.05</v>
      </c>
      <c r="E14" s="812"/>
      <c r="F14" s="812"/>
      <c r="G14" s="34" t="s">
        <v>77</v>
      </c>
      <c r="H14" s="786">
        <v>39380</v>
      </c>
      <c r="I14" s="283">
        <v>36311</v>
      </c>
      <c r="J14" s="1030">
        <v>38360</v>
      </c>
      <c r="K14" s="284">
        <v>114051</v>
      </c>
      <c r="L14" s="285">
        <v>102305</v>
      </c>
      <c r="M14" s="277">
        <v>11.48</v>
      </c>
      <c r="N14" s="268"/>
      <c r="O14" s="87"/>
      <c r="P14" s="85"/>
      <c r="Q14" s="121"/>
      <c r="R14" s="87"/>
      <c r="S14" s="88"/>
      <c r="T14" s="222"/>
      <c r="U14" s="87"/>
      <c r="V14" s="88"/>
      <c r="W14" s="222"/>
      <c r="X14" s="87"/>
      <c r="Y14" s="87"/>
      <c r="Z14" s="286" t="s">
        <v>32</v>
      </c>
      <c r="AA14" s="286"/>
      <c r="AB14" s="14">
        <v>34509</v>
      </c>
      <c r="AC14" s="14">
        <v>34509</v>
      </c>
      <c r="AD14" s="14">
        <v>34509</v>
      </c>
      <c r="AE14" s="14">
        <v>34509</v>
      </c>
      <c r="AF14" s="268"/>
      <c r="AG14" s="268"/>
      <c r="AH14" s="268"/>
      <c r="AI14" s="268"/>
      <c r="AJ14" s="268"/>
      <c r="AK14" s="268"/>
      <c r="AL14" s="1233" t="s">
        <v>78</v>
      </c>
      <c r="AM14" s="1334"/>
      <c r="AN14" s="1334"/>
      <c r="AO14" s="1334"/>
      <c r="AP14" s="790"/>
      <c r="AQ14" s="790"/>
      <c r="AR14" s="790"/>
      <c r="AS14" s="790"/>
      <c r="AT14" s="790"/>
      <c r="AU14" s="790"/>
      <c r="AV14" s="790"/>
      <c r="AW14" s="801"/>
      <c r="AX14" s="302"/>
      <c r="AY14" s="302"/>
      <c r="AZ14" s="1232" t="s">
        <v>79</v>
      </c>
      <c r="BA14" s="1334"/>
      <c r="BB14" s="1334"/>
      <c r="BC14" s="1334"/>
      <c r="BD14" s="790"/>
      <c r="BE14" s="790"/>
      <c r="BF14" s="790"/>
      <c r="BG14" s="790"/>
      <c r="BH14" s="790"/>
      <c r="BI14" s="790"/>
      <c r="BJ14" s="790"/>
      <c r="BK14" s="801"/>
      <c r="BL14" s="93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81"/>
      <c r="BZ14" s="1041"/>
      <c r="CA14" s="1041"/>
      <c r="CB14" s="1041"/>
      <c r="CC14" s="1041"/>
      <c r="CE14" s="30" t="s">
        <v>48</v>
      </c>
      <c r="CF14" s="303">
        <v>1.99</v>
      </c>
      <c r="CG14" s="84">
        <v>2.0499999999999998</v>
      </c>
      <c r="CH14" s="33">
        <v>-0.06</v>
      </c>
      <c r="CI14" s="812"/>
      <c r="CJ14" s="812"/>
      <c r="CK14" s="34" t="s">
        <v>77</v>
      </c>
      <c r="CL14" s="276">
        <v>20481</v>
      </c>
      <c r="CM14" s="283">
        <v>21487</v>
      </c>
      <c r="CN14" s="31">
        <v>19375</v>
      </c>
      <c r="CO14" s="284">
        <v>61343</v>
      </c>
      <c r="CP14" s="285">
        <v>51276</v>
      </c>
      <c r="CQ14" s="39">
        <v>19.63</v>
      </c>
      <c r="CR14" s="810"/>
      <c r="CS14" s="87"/>
      <c r="CT14" s="85"/>
      <c r="CU14" s="121"/>
      <c r="CV14" s="87"/>
      <c r="CW14" s="88"/>
      <c r="CX14" s="222"/>
      <c r="CY14" s="87"/>
      <c r="CZ14" s="88"/>
      <c r="DA14" s="222"/>
      <c r="DB14" s="87"/>
      <c r="DC14" s="87"/>
      <c r="DD14" s="286" t="s">
        <v>32</v>
      </c>
      <c r="DE14" s="286"/>
      <c r="DF14" s="14">
        <v>34509</v>
      </c>
      <c r="DG14" s="14">
        <v>34509</v>
      </c>
      <c r="DH14" s="14">
        <v>34509</v>
      </c>
      <c r="DI14" s="14">
        <v>34509</v>
      </c>
      <c r="DJ14" s="268"/>
      <c r="DK14" s="268"/>
      <c r="DL14" s="268"/>
      <c r="DM14" s="268"/>
      <c r="DN14" s="268"/>
      <c r="DO14" s="268"/>
      <c r="DP14" s="1233" t="s">
        <v>78</v>
      </c>
      <c r="DQ14" s="1343"/>
      <c r="DR14" s="1343"/>
      <c r="DS14" s="1343"/>
      <c r="DT14" s="1341"/>
      <c r="DU14" s="1341"/>
      <c r="DV14" s="1341"/>
      <c r="DW14" s="1341"/>
      <c r="DX14" s="1341"/>
      <c r="DY14" s="1341"/>
      <c r="DZ14" s="1341"/>
      <c r="EA14" s="81"/>
      <c r="EB14" s="302"/>
      <c r="EC14" s="302"/>
      <c r="ED14" s="1232" t="s">
        <v>79</v>
      </c>
      <c r="EE14" s="1343"/>
      <c r="EF14" s="1343"/>
      <c r="EG14" s="1343"/>
      <c r="EH14" s="1341"/>
      <c r="EI14" s="1341"/>
      <c r="EJ14" s="1341"/>
      <c r="EK14" s="1341"/>
      <c r="EL14" s="1341"/>
      <c r="EM14" s="1341"/>
      <c r="EN14" s="1341"/>
      <c r="EO14" s="81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81"/>
      <c r="FD14" s="1436"/>
      <c r="FE14" s="1436"/>
      <c r="FF14" s="1436"/>
      <c r="FG14" s="1436"/>
      <c r="FI14" s="282" t="s">
        <v>48</v>
      </c>
      <c r="FJ14" s="303">
        <v>2.02</v>
      </c>
      <c r="FK14" s="84">
        <v>2.04</v>
      </c>
      <c r="FL14" s="186">
        <v>-0.02</v>
      </c>
      <c r="FM14" s="376"/>
      <c r="FN14" s="376"/>
      <c r="FO14" s="34" t="s">
        <v>77</v>
      </c>
      <c r="FP14" s="276">
        <v>21274</v>
      </c>
      <c r="FQ14" s="283">
        <v>20621</v>
      </c>
      <c r="FR14" s="31">
        <v>17982</v>
      </c>
      <c r="FS14" s="284">
        <v>59877</v>
      </c>
      <c r="FT14" s="285">
        <v>49821</v>
      </c>
      <c r="FU14" s="277">
        <v>20.18</v>
      </c>
      <c r="FV14" s="803"/>
      <c r="FW14" s="87"/>
      <c r="FX14" s="85"/>
      <c r="FY14" s="121"/>
      <c r="FZ14" s="87"/>
      <c r="GA14" s="88"/>
      <c r="GB14" s="222"/>
      <c r="GC14" s="87"/>
      <c r="GD14" s="88"/>
      <c r="GE14" s="222"/>
      <c r="GF14" s="87"/>
      <c r="GG14" s="87"/>
      <c r="GH14" s="286" t="s">
        <v>32</v>
      </c>
      <c r="GI14" s="286"/>
      <c r="GJ14" s="14">
        <v>34509</v>
      </c>
      <c r="GK14" s="14">
        <v>34509</v>
      </c>
      <c r="GL14" s="14">
        <v>34509</v>
      </c>
      <c r="GM14" s="14">
        <v>34509</v>
      </c>
      <c r="GN14" s="268"/>
      <c r="GO14" s="268"/>
      <c r="GP14" s="268"/>
      <c r="GQ14" s="268"/>
      <c r="GR14" s="268"/>
      <c r="GS14" s="268"/>
      <c r="GT14" s="1233" t="s">
        <v>78</v>
      </c>
      <c r="GU14" s="1343"/>
      <c r="GV14" s="1343"/>
      <c r="GW14" s="1343"/>
      <c r="GX14" s="1341"/>
      <c r="GY14" s="1341"/>
      <c r="GZ14" s="1341"/>
      <c r="HA14" s="1341"/>
      <c r="HB14" s="1341"/>
      <c r="HC14" s="1341"/>
      <c r="HD14" s="1341"/>
      <c r="HE14" s="81"/>
      <c r="HF14" s="302"/>
      <c r="HG14" s="302"/>
      <c r="HH14" s="1232" t="s">
        <v>79</v>
      </c>
      <c r="HI14" s="1343"/>
      <c r="HJ14" s="1343"/>
      <c r="HK14" s="1343"/>
      <c r="HL14" s="1341"/>
      <c r="HM14" s="1341"/>
      <c r="HN14" s="1341"/>
      <c r="HO14" s="1341"/>
      <c r="HP14" s="1341"/>
      <c r="HQ14" s="1341"/>
      <c r="HR14" s="1341"/>
      <c r="HS14" s="81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81"/>
      <c r="IH14" s="1436"/>
      <c r="II14" s="1436"/>
      <c r="IJ14" s="1436"/>
      <c r="IK14" s="1041"/>
      <c r="IM14" s="282" t="s">
        <v>48</v>
      </c>
      <c r="IN14" s="303">
        <v>1.91</v>
      </c>
      <c r="IO14" s="84">
        <v>1.96</v>
      </c>
      <c r="IP14" s="186">
        <v>-0.05</v>
      </c>
      <c r="IQ14" s="376"/>
      <c r="IR14" s="376"/>
      <c r="IS14" s="34" t="s">
        <v>77</v>
      </c>
      <c r="IT14" s="276">
        <v>18281</v>
      </c>
      <c r="IU14" s="283">
        <v>19365</v>
      </c>
      <c r="IV14" s="31">
        <v>23759</v>
      </c>
      <c r="IW14" s="284">
        <v>61405</v>
      </c>
      <c r="IX14" s="285">
        <v>60857</v>
      </c>
      <c r="IY14" s="277">
        <v>0.9</v>
      </c>
      <c r="IZ14" s="268"/>
      <c r="JA14" s="87"/>
      <c r="JB14" s="85"/>
      <c r="JC14" s="121"/>
      <c r="JD14" s="87"/>
      <c r="JE14" s="88"/>
      <c r="JF14" s="222"/>
      <c r="JG14" s="87"/>
      <c r="JH14" s="88"/>
      <c r="JI14" s="222"/>
      <c r="JJ14" s="87"/>
      <c r="JK14" s="87"/>
      <c r="JL14" s="286" t="s">
        <v>32</v>
      </c>
      <c r="JM14" s="286"/>
      <c r="JN14" s="14">
        <v>34509</v>
      </c>
      <c r="JO14" s="14">
        <v>34509</v>
      </c>
      <c r="JP14" s="14">
        <v>34509</v>
      </c>
      <c r="JQ14" s="14">
        <v>34509</v>
      </c>
      <c r="JR14" s="268"/>
      <c r="JS14" s="268"/>
      <c r="JT14" s="268"/>
      <c r="JU14" s="268"/>
      <c r="JV14" s="268"/>
      <c r="JW14" s="268"/>
      <c r="JX14" s="1233" t="s">
        <v>78</v>
      </c>
      <c r="JY14" s="1343"/>
      <c r="JZ14" s="1343"/>
      <c r="KA14" s="1343"/>
      <c r="KB14" s="1341"/>
      <c r="KC14" s="1341"/>
      <c r="KD14" s="1341"/>
      <c r="KE14" s="1341"/>
      <c r="KF14" s="1341"/>
      <c r="KG14" s="1341"/>
      <c r="KH14" s="1341"/>
      <c r="KI14" s="81"/>
      <c r="KJ14" s="302"/>
      <c r="KK14" s="302"/>
      <c r="KL14" s="1232" t="s">
        <v>79</v>
      </c>
      <c r="KM14" s="1343"/>
      <c r="KN14" s="1343"/>
      <c r="KO14" s="1343"/>
      <c r="KP14" s="1341"/>
      <c r="KQ14" s="1341"/>
      <c r="KR14" s="1341"/>
      <c r="KS14" s="1341"/>
      <c r="KT14" s="1341"/>
      <c r="KU14" s="1341"/>
      <c r="KV14" s="1341"/>
      <c r="KW14" s="81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81"/>
      <c r="LL14" s="1436"/>
      <c r="LM14" s="1436"/>
      <c r="LN14" s="1436"/>
      <c r="LO14" s="1436"/>
      <c r="LQ14" s="30" t="s">
        <v>48</v>
      </c>
      <c r="LR14" s="303">
        <v>1.94</v>
      </c>
      <c r="LS14" s="84">
        <v>1.98</v>
      </c>
      <c r="LT14" s="186">
        <v>-0.04</v>
      </c>
      <c r="LU14" s="3"/>
      <c r="LV14" s="3"/>
      <c r="LW14" s="1201" t="s">
        <v>77</v>
      </c>
      <c r="LX14" s="383">
        <v>296676</v>
      </c>
      <c r="LY14" s="1199">
        <v>264259</v>
      </c>
      <c r="LZ14" s="1200">
        <v>12.27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34509</v>
      </c>
      <c r="MP14" s="728">
        <v>34509</v>
      </c>
      <c r="MQ14" s="728">
        <v>34509</v>
      </c>
      <c r="MR14" s="728">
        <v>34509</v>
      </c>
      <c r="MS14" s="728">
        <v>34509</v>
      </c>
      <c r="MT14" s="594"/>
      <c r="MU14" s="595"/>
      <c r="MV14" s="595"/>
      <c r="MW14" s="601"/>
      <c r="MX14" s="595"/>
      <c r="MY14" s="595"/>
      <c r="MZ14" s="1233" t="s">
        <v>78</v>
      </c>
      <c r="NA14" s="1286"/>
      <c r="NB14" s="1286"/>
      <c r="NC14" s="1286"/>
      <c r="ND14" s="1282"/>
      <c r="NE14" s="1282"/>
      <c r="NF14" s="1282"/>
      <c r="NG14" s="1282"/>
      <c r="NH14" s="1282"/>
      <c r="NI14" s="1282"/>
      <c r="NJ14" s="1282"/>
      <c r="NK14" s="1284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298" t="s">
        <v>28</v>
      </c>
      <c r="B15" s="189">
        <v>2.16</v>
      </c>
      <c r="C15" s="96">
        <v>2.16</v>
      </c>
      <c r="D15" s="967">
        <v>0</v>
      </c>
      <c r="E15" s="812"/>
      <c r="F15" s="812"/>
      <c r="G15" s="34" t="s">
        <v>80</v>
      </c>
      <c r="H15" s="786">
        <v>2171</v>
      </c>
      <c r="I15" s="283">
        <v>1291</v>
      </c>
      <c r="J15" s="1030">
        <v>1402</v>
      </c>
      <c r="K15" s="284">
        <v>4864</v>
      </c>
      <c r="L15" s="285">
        <v>4455</v>
      </c>
      <c r="M15" s="277">
        <v>9.18</v>
      </c>
      <c r="N15" s="268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210" t="s">
        <v>13</v>
      </c>
      <c r="Y15" s="210"/>
      <c r="Z15" s="268"/>
      <c r="AA15" s="268" t="s">
        <v>31</v>
      </c>
      <c r="AB15" s="31">
        <v>684</v>
      </c>
      <c r="AC15" s="31">
        <v>684</v>
      </c>
      <c r="AD15" s="31">
        <v>684</v>
      </c>
      <c r="AE15" s="31">
        <v>684</v>
      </c>
      <c r="AF15" s="268"/>
      <c r="AG15" s="268"/>
      <c r="AH15" s="268"/>
      <c r="AI15" s="268"/>
      <c r="AJ15" s="268"/>
      <c r="AK15" s="268"/>
      <c r="AL15" s="1335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302"/>
      <c r="AY15" s="302"/>
      <c r="AZ15" s="1336" t="s">
        <v>82</v>
      </c>
      <c r="BA15" s="1511" t="s">
        <v>17</v>
      </c>
      <c r="BB15" s="1512"/>
      <c r="BC15" s="1512"/>
      <c r="BD15" s="1512"/>
      <c r="BE15" s="1512"/>
      <c r="BF15" s="1512"/>
      <c r="BG15" s="1512"/>
      <c r="BH15" s="1512"/>
      <c r="BI15" s="1513"/>
      <c r="BJ15" s="1337" t="s">
        <v>18</v>
      </c>
      <c r="BK15" s="1338" t="s">
        <v>27</v>
      </c>
      <c r="BL15" s="167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81"/>
      <c r="BZ15" s="1041"/>
      <c r="CA15" s="1041"/>
      <c r="CB15" s="1041"/>
      <c r="CC15" s="1041"/>
      <c r="CE15" s="66" t="s">
        <v>28</v>
      </c>
      <c r="CF15" s="189">
        <v>2.5499999999999998</v>
      </c>
      <c r="CG15" s="96">
        <v>2.64</v>
      </c>
      <c r="CH15" s="69">
        <v>-0.09</v>
      </c>
      <c r="CI15" s="812"/>
      <c r="CJ15" s="812"/>
      <c r="CK15" s="34" t="s">
        <v>80</v>
      </c>
      <c r="CL15" s="276">
        <v>2765</v>
      </c>
      <c r="CM15" s="283">
        <v>1505</v>
      </c>
      <c r="CN15" s="31">
        <v>908</v>
      </c>
      <c r="CO15" s="284">
        <v>5178</v>
      </c>
      <c r="CP15" s="285">
        <v>7746</v>
      </c>
      <c r="CQ15" s="39">
        <v>-33.15</v>
      </c>
      <c r="CR15" s="810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/>
      <c r="DC15" s="210"/>
      <c r="DD15" s="268"/>
      <c r="DE15" s="268" t="s">
        <v>31</v>
      </c>
      <c r="DF15" s="31">
        <v>684</v>
      </c>
      <c r="DG15" s="31">
        <v>684</v>
      </c>
      <c r="DH15" s="31">
        <v>684</v>
      </c>
      <c r="DI15" s="31">
        <v>684</v>
      </c>
      <c r="DJ15" s="268"/>
      <c r="DK15" s="268"/>
      <c r="DL15" s="268"/>
      <c r="DM15" s="268"/>
      <c r="DN15" s="268"/>
      <c r="DO15" s="268"/>
      <c r="DP15" s="1335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337" t="s">
        <v>18</v>
      </c>
      <c r="EA15" s="1338" t="s">
        <v>27</v>
      </c>
      <c r="EB15" s="302"/>
      <c r="EC15" s="302"/>
      <c r="ED15" s="1336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337" t="s">
        <v>18</v>
      </c>
      <c r="EO15" s="1338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81"/>
      <c r="FD15" s="1436"/>
      <c r="FE15" s="1436"/>
      <c r="FF15" s="1436"/>
      <c r="FG15" s="1436"/>
      <c r="FI15" s="298" t="s">
        <v>28</v>
      </c>
      <c r="FJ15" s="189">
        <v>2.46</v>
      </c>
      <c r="FK15" s="96">
        <v>2.56</v>
      </c>
      <c r="FL15" s="190">
        <v>-0.1</v>
      </c>
      <c r="FM15" s="376"/>
      <c r="FN15" s="376"/>
      <c r="FO15" s="34" t="s">
        <v>80</v>
      </c>
      <c r="FP15" s="276">
        <v>1917</v>
      </c>
      <c r="FQ15" s="283">
        <v>1987</v>
      </c>
      <c r="FR15" s="31">
        <v>2352</v>
      </c>
      <c r="FS15" s="284">
        <v>6256</v>
      </c>
      <c r="FT15" s="285">
        <v>7040</v>
      </c>
      <c r="FU15" s="277">
        <v>-11.14</v>
      </c>
      <c r="FV15" s="803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210"/>
      <c r="GH15" s="268"/>
      <c r="GI15" s="268" t="s">
        <v>31</v>
      </c>
      <c r="GJ15" s="31">
        <v>684</v>
      </c>
      <c r="GK15" s="31">
        <v>684</v>
      </c>
      <c r="GL15" s="31">
        <v>684</v>
      </c>
      <c r="GM15" s="31">
        <v>684</v>
      </c>
      <c r="GN15" s="268"/>
      <c r="GO15" s="268"/>
      <c r="GP15" s="268"/>
      <c r="GQ15" s="268"/>
      <c r="GR15" s="268"/>
      <c r="GS15" s="268"/>
      <c r="GT15" s="1335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337" t="s">
        <v>18</v>
      </c>
      <c r="HE15" s="1338" t="s">
        <v>27</v>
      </c>
      <c r="HF15" s="302"/>
      <c r="HG15" s="302"/>
      <c r="HH15" s="1336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344" t="s">
        <v>18</v>
      </c>
      <c r="HS15" s="13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81"/>
      <c r="IH15" s="1436"/>
      <c r="II15" s="1436"/>
      <c r="IJ15" s="1436"/>
      <c r="IK15" s="1041"/>
      <c r="IM15" s="298" t="s">
        <v>28</v>
      </c>
      <c r="IN15" s="189">
        <v>2.2999999999999998</v>
      </c>
      <c r="IO15" s="96">
        <v>2.36</v>
      </c>
      <c r="IP15" s="190">
        <v>-0.06</v>
      </c>
      <c r="IQ15" s="376"/>
      <c r="IR15" s="376"/>
      <c r="IS15" s="34" t="s">
        <v>80</v>
      </c>
      <c r="IT15" s="276">
        <v>2648</v>
      </c>
      <c r="IU15" s="283">
        <v>2365</v>
      </c>
      <c r="IV15" s="31">
        <v>2870</v>
      </c>
      <c r="IW15" s="284">
        <v>7883</v>
      </c>
      <c r="IX15" s="285">
        <v>8564</v>
      </c>
      <c r="IY15" s="277">
        <v>-7.95</v>
      </c>
      <c r="IZ15" s="268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210"/>
      <c r="JL15" s="268"/>
      <c r="JM15" s="268" t="s">
        <v>31</v>
      </c>
      <c r="JN15" s="31">
        <v>684</v>
      </c>
      <c r="JO15" s="31">
        <v>684</v>
      </c>
      <c r="JP15" s="31">
        <v>684</v>
      </c>
      <c r="JQ15" s="31">
        <v>684</v>
      </c>
      <c r="JR15" s="268"/>
      <c r="JS15" s="268"/>
      <c r="JT15" s="268"/>
      <c r="JU15" s="268"/>
      <c r="JV15" s="268"/>
      <c r="JW15" s="268"/>
      <c r="JX15" s="1335" t="s">
        <v>82</v>
      </c>
      <c r="JY15" s="1550" t="s">
        <v>17</v>
      </c>
      <c r="JZ15" s="1551"/>
      <c r="KA15" s="1551"/>
      <c r="KB15" s="1551"/>
      <c r="KC15" s="1551"/>
      <c r="KD15" s="1551"/>
      <c r="KE15" s="1551"/>
      <c r="KF15" s="1551"/>
      <c r="KG15" s="1552"/>
      <c r="KH15" s="1337" t="s">
        <v>18</v>
      </c>
      <c r="KI15" s="1338" t="s">
        <v>27</v>
      </c>
      <c r="KJ15" s="302"/>
      <c r="KK15" s="302"/>
      <c r="KL15" s="1336" t="s">
        <v>26</v>
      </c>
      <c r="KM15" s="1550" t="s">
        <v>17</v>
      </c>
      <c r="KN15" s="1551"/>
      <c r="KO15" s="1551"/>
      <c r="KP15" s="1551"/>
      <c r="KQ15" s="1551"/>
      <c r="KR15" s="1551"/>
      <c r="KS15" s="1551"/>
      <c r="KT15" s="1551"/>
      <c r="KU15" s="1552"/>
      <c r="KV15" s="1337" t="s">
        <v>18</v>
      </c>
      <c r="KW15" s="1338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81"/>
      <c r="LL15" s="1436"/>
      <c r="LM15" s="1436"/>
      <c r="LN15" s="1436"/>
      <c r="LO15" s="1436"/>
      <c r="LQ15" s="66" t="s">
        <v>28</v>
      </c>
      <c r="LR15" s="189">
        <v>2.35</v>
      </c>
      <c r="LS15" s="96">
        <v>2.41</v>
      </c>
      <c r="LT15" s="190">
        <v>-0.06</v>
      </c>
      <c r="LU15" s="3"/>
      <c r="LV15" s="3"/>
      <c r="LW15" s="1201" t="s">
        <v>80</v>
      </c>
      <c r="LX15" s="383">
        <v>24181</v>
      </c>
      <c r="LY15" s="1199">
        <v>27805</v>
      </c>
      <c r="LZ15" s="1200">
        <v>-13.03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684</v>
      </c>
      <c r="MP15" s="728">
        <v>684</v>
      </c>
      <c r="MQ15" s="728">
        <v>684</v>
      </c>
      <c r="MR15" s="728">
        <v>684</v>
      </c>
      <c r="MS15" s="728">
        <v>684</v>
      </c>
      <c r="MT15" s="594"/>
      <c r="MU15" s="595"/>
      <c r="MV15" s="595"/>
      <c r="MW15" s="601"/>
      <c r="MX15" s="595"/>
      <c r="MY15" s="595"/>
      <c r="MZ15" s="1242" t="s">
        <v>82</v>
      </c>
      <c r="NA15" s="1505" t="s">
        <v>17</v>
      </c>
      <c r="NB15" s="1506"/>
      <c r="NC15" s="1506"/>
      <c r="ND15" s="1506"/>
      <c r="NE15" s="1506"/>
      <c r="NF15" s="1506"/>
      <c r="NG15" s="1506"/>
      <c r="NH15" s="1506"/>
      <c r="NI15" s="1507"/>
      <c r="NJ15" s="1290" t="s">
        <v>18</v>
      </c>
      <c r="NK15" s="1290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304" t="s">
        <v>83</v>
      </c>
      <c r="B16" s="305"/>
      <c r="C16" s="194"/>
      <c r="D16" s="186"/>
      <c r="E16" s="812"/>
      <c r="F16" s="812"/>
      <c r="G16" s="34" t="s">
        <v>84</v>
      </c>
      <c r="H16" s="786">
        <v>18058</v>
      </c>
      <c r="I16" s="283">
        <v>18290</v>
      </c>
      <c r="J16" s="1030">
        <v>17580</v>
      </c>
      <c r="K16" s="284">
        <v>53928</v>
      </c>
      <c r="L16" s="285">
        <v>45296</v>
      </c>
      <c r="M16" s="277">
        <v>19.059999999999999</v>
      </c>
      <c r="N16" s="268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278"/>
      <c r="Z16" s="268"/>
      <c r="AA16" s="268" t="s">
        <v>45</v>
      </c>
      <c r="AB16" s="31">
        <v>9452</v>
      </c>
      <c r="AC16" s="31">
        <v>9452</v>
      </c>
      <c r="AD16" s="31">
        <v>9452</v>
      </c>
      <c r="AE16" s="31">
        <v>9452</v>
      </c>
      <c r="AF16" s="268"/>
      <c r="AG16" s="268"/>
      <c r="AH16" s="268"/>
      <c r="AI16" s="268"/>
      <c r="AJ16" s="268"/>
      <c r="AK16" s="268"/>
      <c r="AL16" s="1234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302"/>
      <c r="AY16" s="302"/>
      <c r="AZ16" s="1234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72"/>
      <c r="BM16" s="1"/>
      <c r="BN16" s="1"/>
      <c r="BO16" s="1"/>
      <c r="BP16" s="436"/>
      <c r="BQ16" s="46"/>
      <c r="BR16" s="46"/>
      <c r="BS16" s="46"/>
      <c r="BT16" s="1436"/>
      <c r="BU16" s="427"/>
      <c r="BV16" s="419"/>
      <c r="BW16" s="47"/>
      <c r="BX16" s="28"/>
      <c r="BY16" s="281"/>
      <c r="BZ16" s="1041"/>
      <c r="CA16" s="1041"/>
      <c r="CB16" s="1041"/>
      <c r="CC16" s="1041"/>
      <c r="CE16" s="98" t="s">
        <v>83</v>
      </c>
      <c r="CF16" s="305"/>
      <c r="CG16" s="194"/>
      <c r="CH16" s="33"/>
      <c r="CI16" s="812"/>
      <c r="CJ16" s="812"/>
      <c r="CK16" s="34" t="s">
        <v>84</v>
      </c>
      <c r="CL16" s="276">
        <v>9042</v>
      </c>
      <c r="CM16" s="283">
        <v>9141</v>
      </c>
      <c r="CN16" s="31">
        <v>9110</v>
      </c>
      <c r="CO16" s="284">
        <v>27293</v>
      </c>
      <c r="CP16" s="285">
        <v>23735</v>
      </c>
      <c r="CQ16" s="39">
        <v>14.99</v>
      </c>
      <c r="CR16" s="810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278"/>
      <c r="DD16" s="268"/>
      <c r="DE16" s="268" t="s">
        <v>45</v>
      </c>
      <c r="DF16" s="31">
        <v>9452</v>
      </c>
      <c r="DG16" s="31">
        <v>9452</v>
      </c>
      <c r="DH16" s="31">
        <v>9452</v>
      </c>
      <c r="DI16" s="31">
        <v>9452</v>
      </c>
      <c r="DJ16" s="268"/>
      <c r="DK16" s="268"/>
      <c r="DL16" s="268"/>
      <c r="DM16" s="268"/>
      <c r="DN16" s="268"/>
      <c r="DO16" s="268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302"/>
      <c r="EC16" s="302"/>
      <c r="ED16" s="1234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81"/>
      <c r="FD16" s="1436"/>
      <c r="FE16" s="1436"/>
      <c r="FF16" s="1436"/>
      <c r="FG16" s="1436"/>
      <c r="FI16" s="304" t="s">
        <v>83</v>
      </c>
      <c r="FJ16" s="305"/>
      <c r="FK16" s="194"/>
      <c r="FL16" s="186"/>
      <c r="FM16" s="376"/>
      <c r="FN16" s="376"/>
      <c r="FO16" s="34" t="s">
        <v>84</v>
      </c>
      <c r="FP16" s="276">
        <v>13690</v>
      </c>
      <c r="FQ16" s="283">
        <v>16833</v>
      </c>
      <c r="FR16" s="31">
        <v>14364</v>
      </c>
      <c r="FS16" s="284">
        <v>44887</v>
      </c>
      <c r="FT16" s="285">
        <v>40632</v>
      </c>
      <c r="FU16" s="277">
        <v>10.47</v>
      </c>
      <c r="FV16" s="803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278"/>
      <c r="GH16" s="268"/>
      <c r="GI16" s="268" t="s">
        <v>45</v>
      </c>
      <c r="GJ16" s="31">
        <v>9452</v>
      </c>
      <c r="GK16" s="31">
        <v>9452</v>
      </c>
      <c r="GL16" s="31">
        <v>9452</v>
      </c>
      <c r="GM16" s="31">
        <v>9452</v>
      </c>
      <c r="GN16" s="268"/>
      <c r="GO16" s="268"/>
      <c r="GP16" s="268"/>
      <c r="GQ16" s="268"/>
      <c r="GR16" s="268"/>
      <c r="GS16" s="268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302"/>
      <c r="HG16" s="302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81"/>
      <c r="IH16" s="1436"/>
      <c r="II16" s="1436"/>
      <c r="IJ16" s="1436"/>
      <c r="IK16" s="1041"/>
      <c r="IM16" s="304" t="s">
        <v>83</v>
      </c>
      <c r="IN16" s="305"/>
      <c r="IO16" s="194"/>
      <c r="IP16" s="186"/>
      <c r="IQ16" s="376"/>
      <c r="IR16" s="376"/>
      <c r="IS16" s="34" t="s">
        <v>84</v>
      </c>
      <c r="IT16" s="276">
        <v>16059</v>
      </c>
      <c r="IU16" s="283">
        <v>13818</v>
      </c>
      <c r="IV16" s="31">
        <v>14450</v>
      </c>
      <c r="IW16" s="284">
        <v>44327</v>
      </c>
      <c r="IX16" s="285">
        <v>41188</v>
      </c>
      <c r="IY16" s="277">
        <v>7.62</v>
      </c>
      <c r="IZ16" s="268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278"/>
      <c r="JL16" s="268"/>
      <c r="JM16" s="268" t="s">
        <v>45</v>
      </c>
      <c r="JN16" s="31">
        <v>9452</v>
      </c>
      <c r="JO16" s="31">
        <v>9452</v>
      </c>
      <c r="JP16" s="31">
        <v>9452</v>
      </c>
      <c r="JQ16" s="31">
        <v>9452</v>
      </c>
      <c r="JR16" s="268"/>
      <c r="JS16" s="268"/>
      <c r="JT16" s="268"/>
      <c r="JU16" s="268"/>
      <c r="JV16" s="268"/>
      <c r="JW16" s="268"/>
      <c r="JX16" s="1234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302"/>
      <c r="KK16" s="302"/>
      <c r="KL16" s="1234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81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170435</v>
      </c>
      <c r="LY16" s="1199">
        <v>150851</v>
      </c>
      <c r="LZ16" s="1200">
        <v>12.98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9452</v>
      </c>
      <c r="MP16" s="728">
        <v>9452</v>
      </c>
      <c r="MQ16" s="728">
        <v>9452</v>
      </c>
      <c r="MR16" s="728">
        <v>9452</v>
      </c>
      <c r="MS16" s="728">
        <v>9452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296" t="s">
        <v>85</v>
      </c>
      <c r="B17" s="306">
        <v>1289.73</v>
      </c>
      <c r="C17" s="103">
        <v>1256.06</v>
      </c>
      <c r="D17" s="275">
        <v>2.68</v>
      </c>
      <c r="E17" s="809"/>
      <c r="F17" s="809"/>
      <c r="G17" s="34" t="s">
        <v>86</v>
      </c>
      <c r="H17" s="786">
        <v>9604</v>
      </c>
      <c r="I17" s="283">
        <v>10272</v>
      </c>
      <c r="J17" s="1030">
        <v>11412</v>
      </c>
      <c r="K17" s="284">
        <v>31288</v>
      </c>
      <c r="L17" s="285">
        <v>23417</v>
      </c>
      <c r="M17" s="277">
        <v>33.61</v>
      </c>
      <c r="N17" s="268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433"/>
      <c r="Z17" s="268"/>
      <c r="AA17" s="268" t="s">
        <v>51</v>
      </c>
      <c r="AB17" s="31">
        <v>24373</v>
      </c>
      <c r="AC17" s="31">
        <v>24373</v>
      </c>
      <c r="AD17" s="31">
        <v>24373</v>
      </c>
      <c r="AE17" s="31">
        <v>24373</v>
      </c>
      <c r="AF17" s="268"/>
      <c r="AG17" s="268"/>
      <c r="AH17" s="268"/>
      <c r="AI17" s="268"/>
      <c r="AJ17" s="268"/>
      <c r="AK17" s="268"/>
      <c r="AL17" s="1260" t="s">
        <v>47</v>
      </c>
      <c r="AM17" s="1261">
        <v>13697</v>
      </c>
      <c r="AN17" s="1262">
        <v>472</v>
      </c>
      <c r="AO17" s="1262">
        <v>2436</v>
      </c>
      <c r="AP17" s="1263">
        <v>844</v>
      </c>
      <c r="AQ17" s="1263"/>
      <c r="AR17" s="1263"/>
      <c r="AS17" s="1263"/>
      <c r="AT17" s="1263"/>
      <c r="AU17" s="1264">
        <v>17449</v>
      </c>
      <c r="AV17" s="1265">
        <v>29082</v>
      </c>
      <c r="AW17" s="1266">
        <v>46531</v>
      </c>
      <c r="AX17" s="302"/>
      <c r="AY17" s="302"/>
      <c r="AZ17" s="1260" t="s">
        <v>47</v>
      </c>
      <c r="BA17" s="1261">
        <v>52813</v>
      </c>
      <c r="BB17" s="1262">
        <v>0</v>
      </c>
      <c r="BC17" s="1262">
        <v>2475</v>
      </c>
      <c r="BD17" s="1263">
        <v>409</v>
      </c>
      <c r="BE17" s="1262"/>
      <c r="BF17" s="1262"/>
      <c r="BG17" s="1262"/>
      <c r="BH17" s="1262"/>
      <c r="BI17" s="1264">
        <v>55697</v>
      </c>
      <c r="BJ17" s="1265">
        <v>8171</v>
      </c>
      <c r="BK17" s="1266">
        <v>63868</v>
      </c>
      <c r="BL17" s="294"/>
      <c r="BM17" s="1"/>
      <c r="BN17" s="1"/>
      <c r="BO17" s="1041"/>
      <c r="BP17" s="436"/>
      <c r="BQ17" s="27"/>
      <c r="BR17" s="27"/>
      <c r="BS17" s="255"/>
      <c r="BT17" s="27"/>
      <c r="BU17" s="427"/>
      <c r="BV17" s="419"/>
      <c r="BW17" s="47"/>
      <c r="BX17" s="28"/>
      <c r="BY17" s="281"/>
      <c r="BZ17" s="1041"/>
      <c r="CA17" s="1041"/>
      <c r="CB17" s="1041"/>
      <c r="CC17" s="1041"/>
      <c r="CE17" s="64" t="s">
        <v>85</v>
      </c>
      <c r="CF17" s="306">
        <v>1388.3100000000002</v>
      </c>
      <c r="CG17" s="103">
        <v>1351.02</v>
      </c>
      <c r="CH17" s="16">
        <v>2.76</v>
      </c>
      <c r="CI17" s="812"/>
      <c r="CJ17" s="812"/>
      <c r="CK17" s="34" t="s">
        <v>86</v>
      </c>
      <c r="CL17" s="276">
        <v>2760</v>
      </c>
      <c r="CM17" s="283">
        <v>2036</v>
      </c>
      <c r="CN17" s="31">
        <v>2330</v>
      </c>
      <c r="CO17" s="284">
        <v>7126</v>
      </c>
      <c r="CP17" s="285">
        <v>6804</v>
      </c>
      <c r="CQ17" s="39">
        <v>4.7300000000000004</v>
      </c>
      <c r="CR17" s="810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433"/>
      <c r="DD17" s="268"/>
      <c r="DE17" s="268" t="s">
        <v>51</v>
      </c>
      <c r="DF17" s="31">
        <v>24373</v>
      </c>
      <c r="DG17" s="31">
        <v>24373</v>
      </c>
      <c r="DH17" s="31">
        <v>24373</v>
      </c>
      <c r="DI17" s="31">
        <v>24373</v>
      </c>
      <c r="DJ17" s="268"/>
      <c r="DK17" s="268"/>
      <c r="DL17" s="268"/>
      <c r="DM17" s="268"/>
      <c r="DN17" s="268"/>
      <c r="DO17" s="268"/>
      <c r="DP17" s="1260" t="s">
        <v>47</v>
      </c>
      <c r="DQ17" s="1261">
        <v>47792</v>
      </c>
      <c r="DR17" s="1262">
        <v>533</v>
      </c>
      <c r="DS17" s="1262">
        <v>1701</v>
      </c>
      <c r="DT17" s="1263">
        <v>750</v>
      </c>
      <c r="DU17" s="1262"/>
      <c r="DV17" s="1262"/>
      <c r="DW17" s="1262"/>
      <c r="DX17" s="1262"/>
      <c r="DY17" s="1264">
        <v>50776</v>
      </c>
      <c r="DZ17" s="1265">
        <v>54401</v>
      </c>
      <c r="EA17" s="1266">
        <v>105177</v>
      </c>
      <c r="EB17" s="302"/>
      <c r="EC17" s="302"/>
      <c r="ED17" s="377" t="s">
        <v>47</v>
      </c>
      <c r="EE17" s="1261">
        <v>19621</v>
      </c>
      <c r="EF17" s="1262">
        <v>0</v>
      </c>
      <c r="EG17" s="1262">
        <v>910</v>
      </c>
      <c r="EH17" s="1263">
        <v>606</v>
      </c>
      <c r="EI17" s="1262"/>
      <c r="EJ17" s="1262"/>
      <c r="EK17" s="1262"/>
      <c r="EL17" s="1262"/>
      <c r="EM17" s="1264">
        <v>21137</v>
      </c>
      <c r="EN17" s="1265">
        <v>7878</v>
      </c>
      <c r="EO17" s="1266">
        <v>29015</v>
      </c>
      <c r="EP17" s="294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81"/>
      <c r="FD17" s="1436"/>
      <c r="FE17" s="1436"/>
      <c r="FF17" s="1436"/>
      <c r="FG17" s="1436"/>
      <c r="FI17" s="296" t="s">
        <v>85</v>
      </c>
      <c r="FJ17" s="306">
        <v>1217.99</v>
      </c>
      <c r="FK17" s="103">
        <v>1222.8799999999999</v>
      </c>
      <c r="FL17" s="275">
        <v>-0.4</v>
      </c>
      <c r="FM17" s="104"/>
      <c r="FN17" s="104"/>
      <c r="FO17" s="34" t="s">
        <v>86</v>
      </c>
      <c r="FP17" s="276">
        <v>3010</v>
      </c>
      <c r="FQ17" s="283">
        <v>2855</v>
      </c>
      <c r="FR17" s="31">
        <v>3907</v>
      </c>
      <c r="FS17" s="284">
        <v>9772</v>
      </c>
      <c r="FT17" s="285">
        <v>8345</v>
      </c>
      <c r="FU17" s="277">
        <v>17.100000000000001</v>
      </c>
      <c r="FV17" s="803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433"/>
      <c r="GH17" s="268"/>
      <c r="GI17" s="268" t="s">
        <v>51</v>
      </c>
      <c r="GJ17" s="31">
        <v>24373</v>
      </c>
      <c r="GK17" s="31">
        <v>24373</v>
      </c>
      <c r="GL17" s="31">
        <v>24373</v>
      </c>
      <c r="GM17" s="31">
        <v>24373</v>
      </c>
      <c r="GN17" s="268"/>
      <c r="GO17" s="268"/>
      <c r="GP17" s="268"/>
      <c r="GQ17" s="268"/>
      <c r="GR17" s="268"/>
      <c r="GS17" s="268"/>
      <c r="GT17" s="1260" t="s">
        <v>47</v>
      </c>
      <c r="GU17" s="1261">
        <v>5878</v>
      </c>
      <c r="GV17" s="1262">
        <v>289</v>
      </c>
      <c r="GW17" s="1262">
        <v>2146</v>
      </c>
      <c r="GX17" s="1263">
        <v>209</v>
      </c>
      <c r="GY17" s="1262"/>
      <c r="GZ17" s="1262"/>
      <c r="HA17" s="1262"/>
      <c r="HB17" s="1262"/>
      <c r="HC17" s="1264">
        <v>8522</v>
      </c>
      <c r="HD17" s="1265">
        <v>18223</v>
      </c>
      <c r="HE17" s="1266">
        <v>26745</v>
      </c>
      <c r="HF17" s="302"/>
      <c r="HG17" s="302"/>
      <c r="HH17" s="1260" t="s">
        <v>47</v>
      </c>
      <c r="HI17" s="1261">
        <v>14758</v>
      </c>
      <c r="HJ17" s="1262">
        <v>0</v>
      </c>
      <c r="HK17" s="1262">
        <v>792</v>
      </c>
      <c r="HL17" s="1263">
        <v>778</v>
      </c>
      <c r="HM17" s="1262"/>
      <c r="HN17" s="1262"/>
      <c r="HO17" s="1262"/>
      <c r="HP17" s="1262"/>
      <c r="HQ17" s="1264">
        <v>16328</v>
      </c>
      <c r="HR17" s="1265">
        <v>17028</v>
      </c>
      <c r="HS17" s="1266">
        <v>33356</v>
      </c>
      <c r="HT17" s="294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81"/>
      <c r="IH17" s="1436"/>
      <c r="II17" s="1436"/>
      <c r="IJ17" s="1436"/>
      <c r="IK17" s="1041"/>
      <c r="IM17" s="296" t="s">
        <v>85</v>
      </c>
      <c r="IN17" s="306">
        <v>1551.61</v>
      </c>
      <c r="IO17" s="103">
        <v>1532.9199999999998</v>
      </c>
      <c r="IP17" s="275">
        <v>1.22</v>
      </c>
      <c r="IQ17" s="104"/>
      <c r="IR17" s="104"/>
      <c r="IS17" s="34" t="s">
        <v>86</v>
      </c>
      <c r="IT17" s="276">
        <v>5569</v>
      </c>
      <c r="IU17" s="283">
        <v>7820</v>
      </c>
      <c r="IV17" s="31">
        <v>7860</v>
      </c>
      <c r="IW17" s="284">
        <v>21249</v>
      </c>
      <c r="IX17" s="285">
        <v>17040</v>
      </c>
      <c r="IY17" s="277">
        <v>24.7</v>
      </c>
      <c r="IZ17" s="268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433"/>
      <c r="JL17" s="268"/>
      <c r="JM17" s="268" t="s">
        <v>51</v>
      </c>
      <c r="JN17" s="31">
        <v>24373</v>
      </c>
      <c r="JO17" s="31">
        <v>24373</v>
      </c>
      <c r="JP17" s="31">
        <v>24373</v>
      </c>
      <c r="JQ17" s="31">
        <v>24373</v>
      </c>
      <c r="JR17" s="268"/>
      <c r="JS17" s="268"/>
      <c r="JT17" s="268"/>
      <c r="JU17" s="268"/>
      <c r="JV17" s="268"/>
      <c r="JW17" s="268"/>
      <c r="JX17" s="377" t="s">
        <v>47</v>
      </c>
      <c r="JY17" s="1261">
        <v>16177</v>
      </c>
      <c r="JZ17" s="1262">
        <v>483</v>
      </c>
      <c r="KA17" s="1262">
        <v>3713</v>
      </c>
      <c r="KB17" s="1263">
        <v>951</v>
      </c>
      <c r="KC17" s="1262"/>
      <c r="KD17" s="1262"/>
      <c r="KE17" s="1262"/>
      <c r="KF17" s="1262"/>
      <c r="KG17" s="1264">
        <v>21324</v>
      </c>
      <c r="KH17" s="1265">
        <v>21324</v>
      </c>
      <c r="KI17" s="1266">
        <v>42648</v>
      </c>
      <c r="KJ17" s="302"/>
      <c r="KK17" s="302"/>
      <c r="KL17" s="377" t="s">
        <v>47</v>
      </c>
      <c r="KM17" s="1261">
        <v>15103</v>
      </c>
      <c r="KN17" s="1262">
        <v>0</v>
      </c>
      <c r="KO17" s="1262">
        <v>839</v>
      </c>
      <c r="KP17" s="1263">
        <v>3090</v>
      </c>
      <c r="KQ17" s="1262"/>
      <c r="KR17" s="1262"/>
      <c r="KS17" s="1262"/>
      <c r="KT17" s="1262"/>
      <c r="KU17" s="1264">
        <v>19032</v>
      </c>
      <c r="KV17" s="1265">
        <v>17843</v>
      </c>
      <c r="KW17" s="1266">
        <v>36875</v>
      </c>
      <c r="KX17" s="294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81"/>
      <c r="LL17" s="1436"/>
      <c r="LM17" s="1436"/>
      <c r="LN17" s="1436"/>
      <c r="LO17" s="1436"/>
      <c r="LQ17" s="64" t="s">
        <v>85</v>
      </c>
      <c r="LR17" s="400">
        <v>1363.08</v>
      </c>
      <c r="LS17" s="103">
        <v>1344.5500000000002</v>
      </c>
      <c r="LT17" s="275">
        <v>1.38</v>
      </c>
      <c r="LU17" s="245"/>
      <c r="LV17" s="245"/>
      <c r="LW17" s="1201" t="s">
        <v>86</v>
      </c>
      <c r="LX17" s="383">
        <v>69435</v>
      </c>
      <c r="LY17" s="1199">
        <v>55606</v>
      </c>
      <c r="LZ17" s="1200">
        <v>24.87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24373</v>
      </c>
      <c r="MP17" s="728">
        <v>24373</v>
      </c>
      <c r="MQ17" s="728">
        <v>24373</v>
      </c>
      <c r="MR17" s="728">
        <v>24373</v>
      </c>
      <c r="MS17" s="728">
        <v>24373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83544</v>
      </c>
      <c r="NB17" s="1262">
        <v>1777</v>
      </c>
      <c r="NC17" s="1262">
        <v>9996</v>
      </c>
      <c r="ND17" s="1263">
        <v>2754</v>
      </c>
      <c r="NE17" s="1262"/>
      <c r="NF17" s="1262"/>
      <c r="NG17" s="1262"/>
      <c r="NH17" s="1262"/>
      <c r="NI17" s="1264">
        <v>98071</v>
      </c>
      <c r="NJ17" s="1265">
        <v>123030</v>
      </c>
      <c r="NK17" s="1266">
        <v>221101</v>
      </c>
      <c r="NL17" s="1267"/>
      <c r="NM17" s="1267"/>
      <c r="NN17" s="1268" t="s">
        <v>47</v>
      </c>
      <c r="NO17" s="1261">
        <v>102295</v>
      </c>
      <c r="NP17" s="1262">
        <v>0</v>
      </c>
      <c r="NQ17" s="1262">
        <v>5016</v>
      </c>
      <c r="NR17" s="1263">
        <v>4883</v>
      </c>
      <c r="NS17" s="1262"/>
      <c r="NT17" s="1262"/>
      <c r="NU17" s="1262"/>
      <c r="NV17" s="1262"/>
      <c r="NW17" s="1264">
        <v>112194</v>
      </c>
      <c r="NX17" s="1265">
        <v>50920</v>
      </c>
      <c r="NY17" s="1266">
        <v>163114</v>
      </c>
    </row>
    <row r="18" spans="1:389" ht="23.25" customHeight="1" thickTop="1" x14ac:dyDescent="0.2">
      <c r="A18" s="282" t="s">
        <v>48</v>
      </c>
      <c r="B18" s="303">
        <v>1200.28</v>
      </c>
      <c r="C18" s="107">
        <v>1172.42</v>
      </c>
      <c r="D18" s="186">
        <v>2.38</v>
      </c>
      <c r="E18" s="809"/>
      <c r="F18" s="809"/>
      <c r="G18" s="34" t="s">
        <v>87</v>
      </c>
      <c r="H18" s="786">
        <v>2796</v>
      </c>
      <c r="I18" s="283">
        <v>3007</v>
      </c>
      <c r="J18" s="1030">
        <v>2163</v>
      </c>
      <c r="K18" s="284">
        <v>7966</v>
      </c>
      <c r="L18" s="285">
        <v>6715</v>
      </c>
      <c r="M18" s="277">
        <v>18.63</v>
      </c>
      <c r="N18" s="268"/>
      <c r="O18" s="51" t="s">
        <v>30</v>
      </c>
      <c r="P18" s="52">
        <v>628.61</v>
      </c>
      <c r="Q18" s="239">
        <v>612.61</v>
      </c>
      <c r="R18" s="54">
        <v>2.61</v>
      </c>
      <c r="S18" s="52">
        <v>0</v>
      </c>
      <c r="T18" s="289">
        <v>0</v>
      </c>
      <c r="U18" s="54">
        <v>0</v>
      </c>
      <c r="V18" s="52">
        <v>273.55</v>
      </c>
      <c r="W18" s="239">
        <v>257.47000000000003</v>
      </c>
      <c r="X18" s="54">
        <v>6.25</v>
      </c>
      <c r="Y18" s="254"/>
      <c r="Z18" s="268"/>
      <c r="AA18" s="268" t="s">
        <v>56</v>
      </c>
      <c r="AB18" s="31">
        <v>3509</v>
      </c>
      <c r="AC18" s="31">
        <v>3509</v>
      </c>
      <c r="AD18" s="31">
        <v>3509</v>
      </c>
      <c r="AE18" s="31">
        <v>3509</v>
      </c>
      <c r="AF18" s="268"/>
      <c r="AG18" s="268"/>
      <c r="AH18" s="268"/>
      <c r="AI18" s="268"/>
      <c r="AJ18" s="268"/>
      <c r="AK18" s="268"/>
      <c r="AL18" s="1260" t="s">
        <v>53</v>
      </c>
      <c r="AM18" s="1269">
        <v>59760</v>
      </c>
      <c r="AN18" s="179">
        <v>1557</v>
      </c>
      <c r="AO18" s="179">
        <v>25392</v>
      </c>
      <c r="AP18" s="1270">
        <v>16909</v>
      </c>
      <c r="AQ18" s="1270"/>
      <c r="AR18" s="1270"/>
      <c r="AS18" s="1270"/>
      <c r="AT18" s="1270"/>
      <c r="AU18" s="1271">
        <v>103618</v>
      </c>
      <c r="AV18" s="1265">
        <v>85119</v>
      </c>
      <c r="AW18" s="1266">
        <v>188737</v>
      </c>
      <c r="AX18" s="302"/>
      <c r="AY18" s="302"/>
      <c r="AZ18" s="1260" t="s">
        <v>53</v>
      </c>
      <c r="BA18" s="1269">
        <v>1936</v>
      </c>
      <c r="BB18" s="179">
        <v>783</v>
      </c>
      <c r="BC18" s="179">
        <v>1864</v>
      </c>
      <c r="BD18" s="1270">
        <v>1278</v>
      </c>
      <c r="BE18" s="179"/>
      <c r="BF18" s="179"/>
      <c r="BG18" s="179"/>
      <c r="BH18" s="179"/>
      <c r="BI18" s="1271">
        <v>5861</v>
      </c>
      <c r="BJ18" s="1265">
        <v>15969</v>
      </c>
      <c r="BK18" s="1266">
        <v>21830</v>
      </c>
      <c r="BL18" s="294"/>
      <c r="BM18" s="1"/>
      <c r="BN18" s="1"/>
      <c r="BO18" s="1041"/>
      <c r="BP18" s="428"/>
      <c r="BQ18" s="46"/>
      <c r="BR18" s="46"/>
      <c r="BS18" s="46"/>
      <c r="BT18" s="46"/>
      <c r="BU18" s="427"/>
      <c r="BV18" s="419"/>
      <c r="BW18" s="47"/>
      <c r="BX18" s="28"/>
      <c r="BY18" s="281"/>
      <c r="BZ18" s="1041"/>
      <c r="CA18" s="1041"/>
      <c r="CB18" s="1041"/>
      <c r="CC18" s="1041"/>
      <c r="CE18" s="30" t="s">
        <v>48</v>
      </c>
      <c r="CF18" s="303">
        <v>1271.95</v>
      </c>
      <c r="CG18" s="107">
        <v>1239.4000000000001</v>
      </c>
      <c r="CH18" s="33">
        <v>2.63</v>
      </c>
      <c r="CI18" s="812"/>
      <c r="CJ18" s="812"/>
      <c r="CK18" s="34" t="s">
        <v>87</v>
      </c>
      <c r="CL18" s="276">
        <v>3723</v>
      </c>
      <c r="CM18" s="283">
        <v>4369</v>
      </c>
      <c r="CN18" s="31">
        <v>2543</v>
      </c>
      <c r="CO18" s="284">
        <v>10635</v>
      </c>
      <c r="CP18" s="285">
        <v>8572</v>
      </c>
      <c r="CQ18" s="39">
        <v>24.07</v>
      </c>
      <c r="CR18" s="810"/>
      <c r="CS18" s="51" t="s">
        <v>30</v>
      </c>
      <c r="CT18" s="52">
        <v>676.7</v>
      </c>
      <c r="CU18" s="239">
        <v>652.42999999999995</v>
      </c>
      <c r="CV18" s="54">
        <v>3.72</v>
      </c>
      <c r="CW18" s="52">
        <v>0</v>
      </c>
      <c r="CX18" s="289">
        <v>0</v>
      </c>
      <c r="CY18" s="54">
        <v>0</v>
      </c>
      <c r="CZ18" s="52">
        <v>370.17</v>
      </c>
      <c r="DA18" s="239">
        <v>351.95</v>
      </c>
      <c r="DB18" s="54">
        <v>5.18</v>
      </c>
      <c r="DC18" s="254"/>
      <c r="DD18" s="268"/>
      <c r="DE18" s="268" t="s">
        <v>56</v>
      </c>
      <c r="DF18" s="31">
        <v>3509</v>
      </c>
      <c r="DG18" s="31">
        <v>3509</v>
      </c>
      <c r="DH18" s="31">
        <v>3509</v>
      </c>
      <c r="DI18" s="31">
        <v>3509</v>
      </c>
      <c r="DJ18" s="268"/>
      <c r="DK18" s="268"/>
      <c r="DL18" s="268"/>
      <c r="DM18" s="268"/>
      <c r="DN18" s="268"/>
      <c r="DO18" s="268"/>
      <c r="DP18" s="1260" t="s">
        <v>53</v>
      </c>
      <c r="DQ18" s="1269">
        <v>49360</v>
      </c>
      <c r="DR18" s="179">
        <v>1958</v>
      </c>
      <c r="DS18" s="179">
        <v>25565</v>
      </c>
      <c r="DT18" s="1270">
        <v>12727</v>
      </c>
      <c r="DU18" s="179"/>
      <c r="DV18" s="179"/>
      <c r="DW18" s="179"/>
      <c r="DX18" s="179"/>
      <c r="DY18" s="1271">
        <v>89610</v>
      </c>
      <c r="DZ18" s="1265">
        <v>107638</v>
      </c>
      <c r="EA18" s="1266">
        <v>197248</v>
      </c>
      <c r="EB18" s="302"/>
      <c r="EC18" s="302"/>
      <c r="ED18" s="377" t="s">
        <v>53</v>
      </c>
      <c r="EE18" s="1269">
        <v>2169</v>
      </c>
      <c r="EF18" s="179">
        <v>604</v>
      </c>
      <c r="EG18" s="179">
        <v>846</v>
      </c>
      <c r="EH18" s="1270">
        <v>1426</v>
      </c>
      <c r="EI18" s="179"/>
      <c r="EJ18" s="179"/>
      <c r="EK18" s="179"/>
      <c r="EL18" s="179"/>
      <c r="EM18" s="1271">
        <v>5045</v>
      </c>
      <c r="EN18" s="1265">
        <v>13165</v>
      </c>
      <c r="EO18" s="1266">
        <v>18210</v>
      </c>
      <c r="EP18" s="294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81"/>
      <c r="FD18" s="1436"/>
      <c r="FE18" s="1436"/>
      <c r="FF18" s="1436"/>
      <c r="FG18" s="1436"/>
      <c r="FI18" s="282" t="s">
        <v>48</v>
      </c>
      <c r="FJ18" s="303">
        <v>1140.29</v>
      </c>
      <c r="FK18" s="107">
        <v>1144.8200000000002</v>
      </c>
      <c r="FL18" s="186">
        <v>-0.4</v>
      </c>
      <c r="FM18" s="104"/>
      <c r="FN18" s="104"/>
      <c r="FO18" s="34" t="s">
        <v>87</v>
      </c>
      <c r="FP18" s="276">
        <v>2728</v>
      </c>
      <c r="FQ18" s="283">
        <v>2750</v>
      </c>
      <c r="FR18" s="31">
        <v>2555</v>
      </c>
      <c r="FS18" s="284">
        <v>8033</v>
      </c>
      <c r="FT18" s="285">
        <v>6537</v>
      </c>
      <c r="FU18" s="277">
        <v>22.89</v>
      </c>
      <c r="FV18" s="803"/>
      <c r="FW18" s="51" t="s">
        <v>30</v>
      </c>
      <c r="FX18" s="52">
        <v>630.03</v>
      </c>
      <c r="FY18" s="239">
        <v>648.95000000000005</v>
      </c>
      <c r="FZ18" s="54">
        <v>-2.92</v>
      </c>
      <c r="GA18" s="52">
        <v>0</v>
      </c>
      <c r="GB18" s="289">
        <v>0</v>
      </c>
      <c r="GC18" s="54">
        <v>0</v>
      </c>
      <c r="GD18" s="52">
        <v>275.91000000000003</v>
      </c>
      <c r="GE18" s="239">
        <v>283.58</v>
      </c>
      <c r="GF18" s="54">
        <v>-2.7</v>
      </c>
      <c r="GG18" s="254"/>
      <c r="GH18" s="268"/>
      <c r="GI18" s="268" t="s">
        <v>56</v>
      </c>
      <c r="GJ18" s="31">
        <v>3509</v>
      </c>
      <c r="GK18" s="31">
        <v>3509</v>
      </c>
      <c r="GL18" s="31">
        <v>3509</v>
      </c>
      <c r="GM18" s="31">
        <v>3509</v>
      </c>
      <c r="GN18" s="268"/>
      <c r="GO18" s="268"/>
      <c r="GP18" s="268"/>
      <c r="GQ18" s="268"/>
      <c r="GR18" s="268"/>
      <c r="GS18" s="268"/>
      <c r="GT18" s="1260" t="s">
        <v>53</v>
      </c>
      <c r="GU18" s="1269">
        <v>35618</v>
      </c>
      <c r="GV18" s="179">
        <v>1353</v>
      </c>
      <c r="GW18" s="179">
        <v>27706</v>
      </c>
      <c r="GX18" s="1270">
        <v>19263</v>
      </c>
      <c r="GY18" s="179"/>
      <c r="GZ18" s="179"/>
      <c r="HA18" s="179"/>
      <c r="HB18" s="179"/>
      <c r="HC18" s="1271">
        <v>83940</v>
      </c>
      <c r="HD18" s="1265">
        <v>122141</v>
      </c>
      <c r="HE18" s="1266">
        <v>206081</v>
      </c>
      <c r="HF18" s="302"/>
      <c r="HG18" s="302"/>
      <c r="HH18" s="1260" t="s">
        <v>53</v>
      </c>
      <c r="HI18" s="1269">
        <v>1207</v>
      </c>
      <c r="HJ18" s="179">
        <v>181</v>
      </c>
      <c r="HK18" s="179">
        <v>764</v>
      </c>
      <c r="HL18" s="1270">
        <v>3658</v>
      </c>
      <c r="HM18" s="179"/>
      <c r="HN18" s="179"/>
      <c r="HO18" s="179"/>
      <c r="HP18" s="179"/>
      <c r="HQ18" s="1271">
        <v>5810</v>
      </c>
      <c r="HR18" s="1265">
        <v>36772</v>
      </c>
      <c r="HS18" s="1266">
        <v>42582</v>
      </c>
      <c r="HT18" s="294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81"/>
      <c r="IH18" s="1436"/>
      <c r="II18" s="1436"/>
      <c r="IJ18" s="1436"/>
      <c r="IK18" s="1041"/>
      <c r="IM18" s="282" t="s">
        <v>48</v>
      </c>
      <c r="IN18" s="303">
        <v>1469.54</v>
      </c>
      <c r="IO18" s="107">
        <v>1449.47</v>
      </c>
      <c r="IP18" s="186">
        <v>1.38</v>
      </c>
      <c r="IQ18" s="104"/>
      <c r="IR18" s="104"/>
      <c r="IS18" s="34" t="s">
        <v>87</v>
      </c>
      <c r="IT18" s="276">
        <v>2299</v>
      </c>
      <c r="IU18" s="283">
        <v>3407</v>
      </c>
      <c r="IV18" s="31">
        <v>3114</v>
      </c>
      <c r="IW18" s="284">
        <v>8820</v>
      </c>
      <c r="IX18" s="285">
        <v>7682</v>
      </c>
      <c r="IY18" s="277">
        <v>14.81</v>
      </c>
      <c r="IZ18" s="268"/>
      <c r="JA18" s="51" t="s">
        <v>30</v>
      </c>
      <c r="JB18" s="52">
        <v>649.13</v>
      </c>
      <c r="JC18" s="239">
        <v>652.99</v>
      </c>
      <c r="JD18" s="54">
        <v>-0.59</v>
      </c>
      <c r="JE18" s="52">
        <v>0</v>
      </c>
      <c r="JF18" s="289">
        <v>0</v>
      </c>
      <c r="JG18" s="54">
        <v>0</v>
      </c>
      <c r="JH18" s="52">
        <v>332.01</v>
      </c>
      <c r="JI18" s="239">
        <v>339.38</v>
      </c>
      <c r="JJ18" s="54">
        <v>-2.17</v>
      </c>
      <c r="JK18" s="254"/>
      <c r="JL18" s="268"/>
      <c r="JM18" s="268" t="s">
        <v>56</v>
      </c>
      <c r="JN18" s="31">
        <v>3509</v>
      </c>
      <c r="JO18" s="31">
        <v>3509</v>
      </c>
      <c r="JP18" s="31">
        <v>3509</v>
      </c>
      <c r="JQ18" s="31">
        <v>3509</v>
      </c>
      <c r="JR18" s="268"/>
      <c r="JS18" s="268"/>
      <c r="JT18" s="268"/>
      <c r="JU18" s="268"/>
      <c r="JV18" s="268"/>
      <c r="JW18" s="268"/>
      <c r="JX18" s="377" t="s">
        <v>53</v>
      </c>
      <c r="JY18" s="1269">
        <v>42119</v>
      </c>
      <c r="JZ18" s="179">
        <v>1374</v>
      </c>
      <c r="KA18" s="179">
        <v>33043</v>
      </c>
      <c r="KB18" s="1270">
        <v>25847</v>
      </c>
      <c r="KC18" s="179"/>
      <c r="KD18" s="179"/>
      <c r="KE18" s="179"/>
      <c r="KF18" s="179"/>
      <c r="KG18" s="1271">
        <v>102383</v>
      </c>
      <c r="KH18" s="1265">
        <v>373744</v>
      </c>
      <c r="KI18" s="1266">
        <v>476127</v>
      </c>
      <c r="KJ18" s="302"/>
      <c r="KK18" s="302"/>
      <c r="KL18" s="377" t="s">
        <v>53</v>
      </c>
      <c r="KM18" s="1269">
        <v>3604</v>
      </c>
      <c r="KN18" s="179">
        <v>232</v>
      </c>
      <c r="KO18" s="179">
        <v>1273</v>
      </c>
      <c r="KP18" s="1270">
        <v>1974</v>
      </c>
      <c r="KQ18" s="179"/>
      <c r="KR18" s="179"/>
      <c r="KS18" s="179"/>
      <c r="KT18" s="179"/>
      <c r="KU18" s="1271">
        <v>7083</v>
      </c>
      <c r="KV18" s="1265">
        <v>31800</v>
      </c>
      <c r="KW18" s="1266">
        <v>38883</v>
      </c>
      <c r="KX18" s="294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81"/>
      <c r="LL18" s="1436"/>
      <c r="LM18" s="1436"/>
      <c r="LN18" s="1436"/>
      <c r="LO18" s="1436"/>
      <c r="LQ18" s="30" t="s">
        <v>48</v>
      </c>
      <c r="LR18" s="83">
        <v>1273.6799999999998</v>
      </c>
      <c r="LS18" s="107">
        <v>1257.4099999999999</v>
      </c>
      <c r="LT18" s="186">
        <v>1.29</v>
      </c>
      <c r="LU18" s="245"/>
      <c r="LV18" s="245"/>
      <c r="LW18" s="1201" t="s">
        <v>87</v>
      </c>
      <c r="LX18" s="383">
        <v>35454</v>
      </c>
      <c r="LY18" s="1199">
        <v>29506</v>
      </c>
      <c r="LZ18" s="1200">
        <v>20.16</v>
      </c>
      <c r="MA18" s="597"/>
      <c r="MB18" s="51" t="s">
        <v>30</v>
      </c>
      <c r="MC18" s="52">
        <v>647.65</v>
      </c>
      <c r="MD18" s="432">
        <v>642.47</v>
      </c>
      <c r="ME18" s="54">
        <v>0.81</v>
      </c>
      <c r="MF18" s="52">
        <v>0</v>
      </c>
      <c r="MG18" s="432">
        <v>0</v>
      </c>
      <c r="MH18" s="54">
        <v>0</v>
      </c>
      <c r="MI18" s="52">
        <v>310.02</v>
      </c>
      <c r="MJ18" s="432">
        <v>304.93</v>
      </c>
      <c r="MK18" s="54">
        <v>1.67</v>
      </c>
      <c r="ML18" s="422"/>
      <c r="MM18" s="422"/>
      <c r="MN18" s="422" t="s">
        <v>56</v>
      </c>
      <c r="MO18" s="728">
        <v>3509</v>
      </c>
      <c r="MP18" s="728">
        <v>3509</v>
      </c>
      <c r="MQ18" s="728">
        <v>3509</v>
      </c>
      <c r="MR18" s="728">
        <v>3509</v>
      </c>
      <c r="MS18" s="728">
        <v>3509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186857</v>
      </c>
      <c r="NB18" s="179">
        <v>6242</v>
      </c>
      <c r="NC18" s="179">
        <v>111706</v>
      </c>
      <c r="ND18" s="1270">
        <v>74746</v>
      </c>
      <c r="NE18" s="179"/>
      <c r="NF18" s="179"/>
      <c r="NG18" s="179"/>
      <c r="NH18" s="179"/>
      <c r="NI18" s="1271">
        <v>379551</v>
      </c>
      <c r="NJ18" s="1265">
        <v>688642</v>
      </c>
      <c r="NK18" s="1266">
        <v>1068193</v>
      </c>
      <c r="NL18" s="1267"/>
      <c r="NM18" s="1267"/>
      <c r="NN18" s="1268" t="s">
        <v>53</v>
      </c>
      <c r="NO18" s="1269">
        <v>8916</v>
      </c>
      <c r="NP18" s="179">
        <v>1800</v>
      </c>
      <c r="NQ18" s="179">
        <v>4747</v>
      </c>
      <c r="NR18" s="1270">
        <v>8336</v>
      </c>
      <c r="NS18" s="179"/>
      <c r="NT18" s="179"/>
      <c r="NU18" s="179"/>
      <c r="NV18" s="179"/>
      <c r="NW18" s="1271">
        <v>23799</v>
      </c>
      <c r="NX18" s="1265">
        <v>97706</v>
      </c>
      <c r="NY18" s="1266">
        <v>121505</v>
      </c>
    </row>
    <row r="19" spans="1:389" ht="23.25" customHeight="1" x14ac:dyDescent="0.2">
      <c r="A19" s="288" t="s">
        <v>28</v>
      </c>
      <c r="B19" s="307">
        <v>1722.9699999999998</v>
      </c>
      <c r="C19" s="107">
        <v>1677.52</v>
      </c>
      <c r="D19" s="200">
        <v>2.71</v>
      </c>
      <c r="E19" s="809"/>
      <c r="F19" s="809"/>
      <c r="G19" s="34" t="s">
        <v>88</v>
      </c>
      <c r="H19" s="786">
        <v>588</v>
      </c>
      <c r="I19" s="283">
        <v>770</v>
      </c>
      <c r="J19" s="1030">
        <v>608</v>
      </c>
      <c r="K19" s="284">
        <v>1966</v>
      </c>
      <c r="L19" s="285">
        <v>1767</v>
      </c>
      <c r="M19" s="277">
        <v>11.26</v>
      </c>
      <c r="N19" s="268"/>
      <c r="O19" s="51" t="s">
        <v>44</v>
      </c>
      <c r="P19" s="52">
        <v>453.43</v>
      </c>
      <c r="Q19" s="239">
        <v>436.13</v>
      </c>
      <c r="R19" s="54">
        <v>3.97</v>
      </c>
      <c r="S19" s="52">
        <v>354.93</v>
      </c>
      <c r="T19" s="289">
        <v>344.44</v>
      </c>
      <c r="U19" s="54">
        <v>3.05</v>
      </c>
      <c r="V19" s="52">
        <v>397.8</v>
      </c>
      <c r="W19" s="239">
        <v>382.97</v>
      </c>
      <c r="X19" s="54">
        <v>3.87</v>
      </c>
      <c r="Y19" s="254"/>
      <c r="Z19" s="268"/>
      <c r="AA19" s="268" t="s">
        <v>62</v>
      </c>
      <c r="AB19" s="31">
        <v>4379</v>
      </c>
      <c r="AC19" s="31">
        <v>4379</v>
      </c>
      <c r="AD19" s="31">
        <v>4379</v>
      </c>
      <c r="AE19" s="31">
        <v>4379</v>
      </c>
      <c r="AF19" s="268"/>
      <c r="AG19" s="268"/>
      <c r="AH19" s="268"/>
      <c r="AI19" s="268"/>
      <c r="AJ19" s="268"/>
      <c r="AK19" s="268"/>
      <c r="AL19" s="1260" t="s">
        <v>58</v>
      </c>
      <c r="AM19" s="1269">
        <v>287822</v>
      </c>
      <c r="AN19" s="179">
        <v>6510</v>
      </c>
      <c r="AO19" s="179">
        <v>147559</v>
      </c>
      <c r="AP19" s="1270">
        <v>88858</v>
      </c>
      <c r="AQ19" s="1270"/>
      <c r="AR19" s="1270"/>
      <c r="AS19" s="1270"/>
      <c r="AT19" s="1270"/>
      <c r="AU19" s="1271">
        <v>530749</v>
      </c>
      <c r="AV19" s="1265">
        <v>984977</v>
      </c>
      <c r="AW19" s="1266">
        <v>1515726</v>
      </c>
      <c r="AX19" s="302"/>
      <c r="AY19" s="302"/>
      <c r="AZ19" s="1260" t="s">
        <v>58</v>
      </c>
      <c r="BA19" s="1269">
        <v>31094</v>
      </c>
      <c r="BB19" s="179">
        <v>1956</v>
      </c>
      <c r="BC19" s="179">
        <v>7486</v>
      </c>
      <c r="BD19" s="1270">
        <v>6120</v>
      </c>
      <c r="BE19" s="179"/>
      <c r="BF19" s="179"/>
      <c r="BG19" s="179"/>
      <c r="BH19" s="179"/>
      <c r="BI19" s="1271">
        <v>46656</v>
      </c>
      <c r="BJ19" s="1265">
        <v>95927</v>
      </c>
      <c r="BK19" s="1266">
        <v>142583</v>
      </c>
      <c r="BL19" s="294"/>
      <c r="BM19" s="1"/>
      <c r="BN19" s="1"/>
      <c r="BO19" s="1041"/>
      <c r="BP19" s="428"/>
      <c r="BQ19" s="46"/>
      <c r="BR19" s="46"/>
      <c r="BS19" s="46"/>
      <c r="BT19" s="46"/>
      <c r="BU19" s="427"/>
      <c r="BV19" s="419"/>
      <c r="BW19" s="47"/>
      <c r="BX19" s="28"/>
      <c r="BY19" s="281"/>
      <c r="BZ19" s="1041"/>
      <c r="CA19" s="1041"/>
      <c r="CB19" s="1041"/>
      <c r="CC19" s="1041"/>
      <c r="CE19" s="48" t="s">
        <v>28</v>
      </c>
      <c r="CF19" s="307">
        <v>2158.1200000000003</v>
      </c>
      <c r="CG19" s="107">
        <v>2094.38</v>
      </c>
      <c r="CH19" s="61">
        <v>3.04</v>
      </c>
      <c r="CI19" s="812"/>
      <c r="CJ19" s="812"/>
      <c r="CK19" s="34" t="s">
        <v>88</v>
      </c>
      <c r="CL19" s="276">
        <v>595</v>
      </c>
      <c r="CM19" s="283">
        <v>533</v>
      </c>
      <c r="CN19" s="31">
        <v>588</v>
      </c>
      <c r="CO19" s="284">
        <v>1716</v>
      </c>
      <c r="CP19" s="285">
        <v>1738</v>
      </c>
      <c r="CQ19" s="39">
        <v>-1.27</v>
      </c>
      <c r="CR19" s="810"/>
      <c r="CS19" s="51" t="s">
        <v>44</v>
      </c>
      <c r="CT19" s="52">
        <v>532.74</v>
      </c>
      <c r="CU19" s="239">
        <v>514.54999999999995</v>
      </c>
      <c r="CV19" s="54">
        <v>3.54</v>
      </c>
      <c r="CW19" s="52">
        <v>350.77</v>
      </c>
      <c r="CX19" s="289">
        <v>342.76</v>
      </c>
      <c r="CY19" s="54">
        <v>2.34</v>
      </c>
      <c r="CZ19" s="52">
        <v>450.31</v>
      </c>
      <c r="DA19" s="239">
        <v>435.43</v>
      </c>
      <c r="DB19" s="54">
        <v>3.42</v>
      </c>
      <c r="DC19" s="254"/>
      <c r="DD19" s="268"/>
      <c r="DE19" s="268" t="s">
        <v>62</v>
      </c>
      <c r="DF19" s="31">
        <v>4379</v>
      </c>
      <c r="DG19" s="31">
        <v>4379</v>
      </c>
      <c r="DH19" s="31">
        <v>4379</v>
      </c>
      <c r="DI19" s="31">
        <v>4379</v>
      </c>
      <c r="DJ19" s="268"/>
      <c r="DK19" s="268"/>
      <c r="DL19" s="268"/>
      <c r="DM19" s="268"/>
      <c r="DN19" s="268"/>
      <c r="DO19" s="268"/>
      <c r="DP19" s="1260" t="s">
        <v>58</v>
      </c>
      <c r="DQ19" s="1269">
        <v>298661</v>
      </c>
      <c r="DR19" s="179">
        <v>5539</v>
      </c>
      <c r="DS19" s="179">
        <v>126397</v>
      </c>
      <c r="DT19" s="1270">
        <v>120202</v>
      </c>
      <c r="DU19" s="179"/>
      <c r="DV19" s="179"/>
      <c r="DW19" s="179"/>
      <c r="DX19" s="179"/>
      <c r="DY19" s="1271">
        <v>550799</v>
      </c>
      <c r="DZ19" s="1265">
        <v>780963</v>
      </c>
      <c r="EA19" s="1266">
        <v>1331762</v>
      </c>
      <c r="EB19" s="302"/>
      <c r="EC19" s="302"/>
      <c r="ED19" s="377" t="s">
        <v>58</v>
      </c>
      <c r="EE19" s="1269">
        <v>21169</v>
      </c>
      <c r="EF19" s="179">
        <v>1757</v>
      </c>
      <c r="EG19" s="179">
        <v>3196</v>
      </c>
      <c r="EH19" s="1270">
        <v>16009</v>
      </c>
      <c r="EI19" s="179"/>
      <c r="EJ19" s="179"/>
      <c r="EK19" s="179"/>
      <c r="EL19" s="179"/>
      <c r="EM19" s="1271">
        <v>42131</v>
      </c>
      <c r="EN19" s="1265">
        <v>95555</v>
      </c>
      <c r="EO19" s="1266">
        <v>137686</v>
      </c>
      <c r="EP19" s="294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81"/>
      <c r="FD19" s="1436"/>
      <c r="FE19" s="1436"/>
      <c r="FF19" s="1436"/>
      <c r="FG19" s="1436"/>
      <c r="FI19" s="288" t="s">
        <v>28</v>
      </c>
      <c r="FJ19" s="307">
        <v>1743.89</v>
      </c>
      <c r="FK19" s="107">
        <v>1774.26</v>
      </c>
      <c r="FL19" s="200">
        <v>-1.71</v>
      </c>
      <c r="FM19" s="104"/>
      <c r="FN19" s="104"/>
      <c r="FO19" s="34" t="s">
        <v>88</v>
      </c>
      <c r="FP19" s="276">
        <v>789</v>
      </c>
      <c r="FQ19" s="283">
        <v>494</v>
      </c>
      <c r="FR19" s="31">
        <v>524</v>
      </c>
      <c r="FS19" s="284">
        <v>1807</v>
      </c>
      <c r="FT19" s="285">
        <v>1964</v>
      </c>
      <c r="FU19" s="277">
        <v>-7.99</v>
      </c>
      <c r="FV19" s="803"/>
      <c r="FW19" s="51" t="s">
        <v>44</v>
      </c>
      <c r="FX19" s="52">
        <v>482.07</v>
      </c>
      <c r="FY19" s="239">
        <v>494.57</v>
      </c>
      <c r="FZ19" s="54">
        <v>-2.5299999999999998</v>
      </c>
      <c r="GA19" s="52">
        <v>367.16</v>
      </c>
      <c r="GB19" s="289">
        <v>371.98</v>
      </c>
      <c r="GC19" s="54">
        <v>-1.3</v>
      </c>
      <c r="GD19" s="52">
        <v>417.48</v>
      </c>
      <c r="GE19" s="239">
        <v>425.55</v>
      </c>
      <c r="GF19" s="54">
        <v>-1.9</v>
      </c>
      <c r="GG19" s="254"/>
      <c r="GH19" s="268"/>
      <c r="GI19" s="268" t="s">
        <v>62</v>
      </c>
      <c r="GJ19" s="31">
        <v>4379</v>
      </c>
      <c r="GK19" s="31">
        <v>4379</v>
      </c>
      <c r="GL19" s="31">
        <v>4379</v>
      </c>
      <c r="GM19" s="31">
        <v>4379</v>
      </c>
      <c r="GN19" s="268"/>
      <c r="GO19" s="268"/>
      <c r="GP19" s="268"/>
      <c r="GQ19" s="268"/>
      <c r="GR19" s="268"/>
      <c r="GS19" s="268"/>
      <c r="GT19" s="1260" t="s">
        <v>58</v>
      </c>
      <c r="GU19" s="1269">
        <v>237447</v>
      </c>
      <c r="GV19" s="179">
        <v>5248</v>
      </c>
      <c r="GW19" s="179">
        <v>107469</v>
      </c>
      <c r="GX19" s="1270">
        <v>114770</v>
      </c>
      <c r="GY19" s="179"/>
      <c r="GZ19" s="179"/>
      <c r="HA19" s="179"/>
      <c r="HB19" s="179"/>
      <c r="HC19" s="1271">
        <v>464934</v>
      </c>
      <c r="HD19" s="1265">
        <v>1012260</v>
      </c>
      <c r="HE19" s="1266">
        <v>1477194</v>
      </c>
      <c r="HF19" s="302"/>
      <c r="HG19" s="302"/>
      <c r="HH19" s="1260" t="s">
        <v>58</v>
      </c>
      <c r="HI19" s="1269">
        <v>25381</v>
      </c>
      <c r="HJ19" s="179">
        <v>458</v>
      </c>
      <c r="HK19" s="179">
        <v>3433</v>
      </c>
      <c r="HL19" s="1270">
        <v>11906</v>
      </c>
      <c r="HM19" s="179"/>
      <c r="HN19" s="179"/>
      <c r="HO19" s="179"/>
      <c r="HP19" s="179"/>
      <c r="HQ19" s="1271">
        <v>41178</v>
      </c>
      <c r="HR19" s="1265">
        <v>84954</v>
      </c>
      <c r="HS19" s="1266">
        <v>126132</v>
      </c>
      <c r="HT19" s="294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81"/>
      <c r="IH19" s="1436"/>
      <c r="II19" s="1436"/>
      <c r="IJ19" s="1436"/>
      <c r="IK19" s="1041"/>
      <c r="IM19" s="288" t="s">
        <v>28</v>
      </c>
      <c r="IN19" s="307">
        <v>2216.4399999999996</v>
      </c>
      <c r="IO19" s="107">
        <v>2228.16</v>
      </c>
      <c r="IP19" s="200">
        <v>-0.53</v>
      </c>
      <c r="IQ19" s="104"/>
      <c r="IR19" s="104"/>
      <c r="IS19" s="34" t="s">
        <v>88</v>
      </c>
      <c r="IT19" s="276">
        <v>731</v>
      </c>
      <c r="IU19" s="283">
        <v>997</v>
      </c>
      <c r="IV19" s="31">
        <v>1079</v>
      </c>
      <c r="IW19" s="284">
        <v>2807</v>
      </c>
      <c r="IX19" s="285">
        <v>3017</v>
      </c>
      <c r="IY19" s="277">
        <v>-6.96</v>
      </c>
      <c r="IZ19" s="268"/>
      <c r="JA19" s="51" t="s">
        <v>44</v>
      </c>
      <c r="JB19" s="52">
        <v>632.41999999999996</v>
      </c>
      <c r="JC19" s="239">
        <v>624.99</v>
      </c>
      <c r="JD19" s="54">
        <v>1.19</v>
      </c>
      <c r="JE19" s="52">
        <v>581.02</v>
      </c>
      <c r="JF19" s="289">
        <v>569.30999999999995</v>
      </c>
      <c r="JG19" s="54">
        <v>2.06</v>
      </c>
      <c r="JH19" s="52">
        <v>607.30999999999995</v>
      </c>
      <c r="JI19" s="239">
        <v>598.25</v>
      </c>
      <c r="JJ19" s="54">
        <v>1.51</v>
      </c>
      <c r="JK19" s="254"/>
      <c r="JL19" s="268"/>
      <c r="JM19" s="268" t="s">
        <v>62</v>
      </c>
      <c r="JN19" s="31">
        <v>4379</v>
      </c>
      <c r="JO19" s="31">
        <v>4379</v>
      </c>
      <c r="JP19" s="31">
        <v>4379</v>
      </c>
      <c r="JQ19" s="31">
        <v>4379</v>
      </c>
      <c r="JR19" s="268"/>
      <c r="JS19" s="268"/>
      <c r="JT19" s="268"/>
      <c r="JU19" s="268"/>
      <c r="JV19" s="268"/>
      <c r="JW19" s="268"/>
      <c r="JX19" s="377" t="s">
        <v>58</v>
      </c>
      <c r="JY19" s="1269">
        <v>313283</v>
      </c>
      <c r="JZ19" s="179">
        <v>5485</v>
      </c>
      <c r="KA19" s="179">
        <v>157730</v>
      </c>
      <c r="KB19" s="1270">
        <v>135313</v>
      </c>
      <c r="KC19" s="179"/>
      <c r="KD19" s="179"/>
      <c r="KE19" s="179"/>
      <c r="KF19" s="179"/>
      <c r="KG19" s="1271">
        <v>611811</v>
      </c>
      <c r="KH19" s="1265">
        <v>1177664</v>
      </c>
      <c r="KI19" s="1266">
        <v>1789475</v>
      </c>
      <c r="KJ19" s="302"/>
      <c r="KK19" s="302"/>
      <c r="KL19" s="377" t="s">
        <v>58</v>
      </c>
      <c r="KM19" s="1269">
        <v>25636</v>
      </c>
      <c r="KN19" s="179">
        <v>576</v>
      </c>
      <c r="KO19" s="179">
        <v>3661</v>
      </c>
      <c r="KP19" s="1270">
        <v>16101</v>
      </c>
      <c r="KQ19" s="179"/>
      <c r="KR19" s="179"/>
      <c r="KS19" s="179"/>
      <c r="KT19" s="179"/>
      <c r="KU19" s="1271">
        <v>45974</v>
      </c>
      <c r="KV19" s="1265">
        <v>105575</v>
      </c>
      <c r="KW19" s="1266">
        <v>151549</v>
      </c>
      <c r="KX19" s="294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81"/>
      <c r="LL19" s="1436"/>
      <c r="LM19" s="1436"/>
      <c r="LN19" s="1436"/>
      <c r="LO19" s="1436"/>
      <c r="LQ19" s="48" t="s">
        <v>28</v>
      </c>
      <c r="LR19" s="498">
        <v>1939.35</v>
      </c>
      <c r="LS19" s="109">
        <v>1923.79</v>
      </c>
      <c r="LT19" s="200">
        <v>0.81</v>
      </c>
      <c r="LU19" s="245"/>
      <c r="LV19" s="245"/>
      <c r="LW19" s="1201" t="s">
        <v>88</v>
      </c>
      <c r="LX19" s="383">
        <v>8296</v>
      </c>
      <c r="LY19" s="1199">
        <v>8486</v>
      </c>
      <c r="LZ19" s="1200">
        <v>-2.2400000000000002</v>
      </c>
      <c r="MA19" s="597"/>
      <c r="MB19" s="51" t="s">
        <v>44</v>
      </c>
      <c r="MC19" s="52">
        <v>523.14</v>
      </c>
      <c r="MD19" s="432">
        <v>516.6</v>
      </c>
      <c r="ME19" s="54">
        <v>1.27</v>
      </c>
      <c r="MF19" s="52">
        <v>402.68</v>
      </c>
      <c r="MG19" s="432">
        <v>395.77</v>
      </c>
      <c r="MH19" s="54">
        <v>1.75</v>
      </c>
      <c r="MI19" s="52">
        <v>460.34</v>
      </c>
      <c r="MJ19" s="432">
        <v>453.12</v>
      </c>
      <c r="MK19" s="54">
        <v>1.59</v>
      </c>
      <c r="ML19" s="422"/>
      <c r="MM19" s="422"/>
      <c r="MN19" s="422" t="s">
        <v>62</v>
      </c>
      <c r="MO19" s="728">
        <v>4379</v>
      </c>
      <c r="MP19" s="728">
        <v>4379</v>
      </c>
      <c r="MQ19" s="728">
        <v>4379</v>
      </c>
      <c r="MR19" s="728">
        <v>4379</v>
      </c>
      <c r="MS19" s="728">
        <v>4379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1137213</v>
      </c>
      <c r="NB19" s="179">
        <v>22782</v>
      </c>
      <c r="NC19" s="179">
        <v>539155</v>
      </c>
      <c r="ND19" s="1270">
        <v>459143</v>
      </c>
      <c r="NE19" s="179"/>
      <c r="NF19" s="179"/>
      <c r="NG19" s="179"/>
      <c r="NH19" s="179"/>
      <c r="NI19" s="1271">
        <v>2158293</v>
      </c>
      <c r="NJ19" s="1265">
        <v>3955864</v>
      </c>
      <c r="NK19" s="1266">
        <v>6114157</v>
      </c>
      <c r="NL19" s="1267"/>
      <c r="NM19" s="1267"/>
      <c r="NN19" s="1268" t="s">
        <v>58</v>
      </c>
      <c r="NO19" s="1269">
        <v>103280</v>
      </c>
      <c r="NP19" s="179">
        <v>4747</v>
      </c>
      <c r="NQ19" s="179">
        <v>17776</v>
      </c>
      <c r="NR19" s="1270">
        <v>50136</v>
      </c>
      <c r="NS19" s="179"/>
      <c r="NT19" s="179"/>
      <c r="NU19" s="179"/>
      <c r="NV19" s="179"/>
      <c r="NW19" s="1271">
        <v>175939</v>
      </c>
      <c r="NX19" s="1265">
        <v>382011</v>
      </c>
      <c r="NY19" s="1266">
        <v>557950</v>
      </c>
    </row>
    <row r="20" spans="1:389" ht="23.25" customHeight="1" x14ac:dyDescent="0.2">
      <c r="A20" s="308" t="s">
        <v>89</v>
      </c>
      <c r="B20" s="306">
        <v>1589.6599999999999</v>
      </c>
      <c r="C20" s="309">
        <v>1537.38</v>
      </c>
      <c r="D20" s="275">
        <v>3.4</v>
      </c>
      <c r="E20" s="809"/>
      <c r="F20" s="809"/>
      <c r="G20" s="34" t="s">
        <v>90</v>
      </c>
      <c r="H20" s="786">
        <v>894</v>
      </c>
      <c r="I20" s="283">
        <v>881</v>
      </c>
      <c r="J20" s="1030">
        <v>741</v>
      </c>
      <c r="K20" s="284">
        <v>2516</v>
      </c>
      <c r="L20" s="285">
        <v>2489</v>
      </c>
      <c r="M20" s="277">
        <v>1.08</v>
      </c>
      <c r="N20" s="268"/>
      <c r="O20" s="51" t="s">
        <v>50</v>
      </c>
      <c r="P20" s="52">
        <v>362.16</v>
      </c>
      <c r="Q20" s="239">
        <v>349.45</v>
      </c>
      <c r="R20" s="54">
        <v>3.64</v>
      </c>
      <c r="S20" s="52">
        <v>347.85</v>
      </c>
      <c r="T20" s="289">
        <v>346.84</v>
      </c>
      <c r="U20" s="54">
        <v>0.28999999999999998</v>
      </c>
      <c r="V20" s="52">
        <v>354.08</v>
      </c>
      <c r="W20" s="239">
        <v>347.93</v>
      </c>
      <c r="X20" s="54">
        <v>1.77</v>
      </c>
      <c r="Y20" s="254"/>
      <c r="Z20" s="268"/>
      <c r="AA20" s="268" t="s">
        <v>67</v>
      </c>
      <c r="AB20" s="31">
        <v>3573</v>
      </c>
      <c r="AC20" s="31">
        <v>3573</v>
      </c>
      <c r="AD20" s="31">
        <v>3573</v>
      </c>
      <c r="AE20" s="31">
        <v>3573</v>
      </c>
      <c r="AF20" s="268"/>
      <c r="AG20" s="268"/>
      <c r="AH20" s="268"/>
      <c r="AI20" s="268"/>
      <c r="AJ20" s="268"/>
      <c r="AK20" s="268"/>
      <c r="AL20" s="1260" t="s">
        <v>64</v>
      </c>
      <c r="AM20" s="1269">
        <v>781197</v>
      </c>
      <c r="AN20" s="179">
        <v>20364</v>
      </c>
      <c r="AO20" s="179">
        <v>439323</v>
      </c>
      <c r="AP20" s="1270">
        <v>290880</v>
      </c>
      <c r="AQ20" s="1270"/>
      <c r="AR20" s="1270"/>
      <c r="AS20" s="1270"/>
      <c r="AT20" s="1270"/>
      <c r="AU20" s="1271">
        <v>1531764</v>
      </c>
      <c r="AV20" s="1265">
        <v>3750475</v>
      </c>
      <c r="AW20" s="1266">
        <v>5282239</v>
      </c>
      <c r="AX20" s="302"/>
      <c r="AY20" s="302"/>
      <c r="AZ20" s="1260" t="s">
        <v>64</v>
      </c>
      <c r="BA20" s="1269">
        <v>68219</v>
      </c>
      <c r="BB20" s="179">
        <v>5401</v>
      </c>
      <c r="BC20" s="179">
        <v>20366</v>
      </c>
      <c r="BD20" s="1270">
        <v>27705</v>
      </c>
      <c r="BE20" s="179"/>
      <c r="BF20" s="179"/>
      <c r="BG20" s="179"/>
      <c r="BH20" s="179"/>
      <c r="BI20" s="1271">
        <v>121691</v>
      </c>
      <c r="BJ20" s="1265">
        <v>380340</v>
      </c>
      <c r="BK20" s="1266">
        <v>502031</v>
      </c>
      <c r="BL20" s="294"/>
      <c r="BM20" s="1"/>
      <c r="BN20" s="1"/>
      <c r="BO20" s="1041"/>
      <c r="BP20" s="443"/>
      <c r="BQ20" s="27"/>
      <c r="BR20" s="27"/>
      <c r="BS20" s="27"/>
      <c r="BT20" s="27"/>
      <c r="BU20" s="427"/>
      <c r="BV20" s="419"/>
      <c r="BW20" s="47"/>
      <c r="BX20" s="28"/>
      <c r="BY20" s="281"/>
      <c r="BZ20" s="1041"/>
      <c r="CA20" s="1041"/>
      <c r="CB20" s="1041"/>
      <c r="CC20" s="1041"/>
      <c r="CE20" s="110" t="s">
        <v>89</v>
      </c>
      <c r="CF20" s="306">
        <v>1681.62</v>
      </c>
      <c r="CG20" s="309">
        <v>1630.3500000000001</v>
      </c>
      <c r="CH20" s="16">
        <v>3.14</v>
      </c>
      <c r="CI20" s="812"/>
      <c r="CJ20" s="812"/>
      <c r="CK20" s="34" t="s">
        <v>90</v>
      </c>
      <c r="CL20" s="276">
        <v>613</v>
      </c>
      <c r="CM20" s="283">
        <v>622</v>
      </c>
      <c r="CN20" s="31">
        <v>427</v>
      </c>
      <c r="CO20" s="284">
        <v>1662</v>
      </c>
      <c r="CP20" s="285">
        <v>1721</v>
      </c>
      <c r="CQ20" s="39">
        <v>-3.43</v>
      </c>
      <c r="CR20" s="810"/>
      <c r="CS20" s="51" t="s">
        <v>50</v>
      </c>
      <c r="CT20" s="52">
        <v>508.01</v>
      </c>
      <c r="CU20" s="239">
        <v>498.92</v>
      </c>
      <c r="CV20" s="54">
        <v>1.82</v>
      </c>
      <c r="CW20" s="52">
        <v>480.11</v>
      </c>
      <c r="CX20" s="289">
        <v>467.72</v>
      </c>
      <c r="CY20" s="54">
        <v>2.65</v>
      </c>
      <c r="CZ20" s="52">
        <v>495.38</v>
      </c>
      <c r="DA20" s="239">
        <v>484.55</v>
      </c>
      <c r="DB20" s="54">
        <v>2.2400000000000002</v>
      </c>
      <c r="DC20" s="254"/>
      <c r="DD20" s="268"/>
      <c r="DE20" s="268" t="s">
        <v>67</v>
      </c>
      <c r="DF20" s="31">
        <v>3573</v>
      </c>
      <c r="DG20" s="31">
        <v>3573</v>
      </c>
      <c r="DH20" s="31">
        <v>3573</v>
      </c>
      <c r="DI20" s="31">
        <v>3573</v>
      </c>
      <c r="DJ20" s="268"/>
      <c r="DK20" s="268"/>
      <c r="DL20" s="268"/>
      <c r="DM20" s="268"/>
      <c r="DN20" s="268"/>
      <c r="DO20" s="268"/>
      <c r="DP20" s="1260" t="s">
        <v>64</v>
      </c>
      <c r="DQ20" s="1269">
        <v>726156</v>
      </c>
      <c r="DR20" s="179">
        <v>16033</v>
      </c>
      <c r="DS20" s="179">
        <v>461282</v>
      </c>
      <c r="DT20" s="1270">
        <v>642972</v>
      </c>
      <c r="DU20" s="179"/>
      <c r="DV20" s="179"/>
      <c r="DW20" s="179"/>
      <c r="DX20" s="179"/>
      <c r="DY20" s="1271">
        <v>1846443</v>
      </c>
      <c r="DZ20" s="1265">
        <v>3511798</v>
      </c>
      <c r="EA20" s="1266">
        <v>5358241</v>
      </c>
      <c r="EB20" s="302"/>
      <c r="EC20" s="302"/>
      <c r="ED20" s="377" t="s">
        <v>64</v>
      </c>
      <c r="EE20" s="1269">
        <v>28870</v>
      </c>
      <c r="EF20" s="179">
        <v>1592</v>
      </c>
      <c r="EG20" s="179">
        <v>7808</v>
      </c>
      <c r="EH20" s="1270">
        <v>103283</v>
      </c>
      <c r="EI20" s="179"/>
      <c r="EJ20" s="179"/>
      <c r="EK20" s="179"/>
      <c r="EL20" s="179"/>
      <c r="EM20" s="1271">
        <v>141553</v>
      </c>
      <c r="EN20" s="1265">
        <v>316954</v>
      </c>
      <c r="EO20" s="1266">
        <v>458507</v>
      </c>
      <c r="EP20" s="294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81"/>
      <c r="FD20" s="1436"/>
      <c r="FE20" s="1436"/>
      <c r="FF20" s="1436"/>
      <c r="FG20" s="1436"/>
      <c r="FI20" s="308" t="s">
        <v>89</v>
      </c>
      <c r="FJ20" s="306">
        <v>1552.4900000000002</v>
      </c>
      <c r="FK20" s="309">
        <v>1564.7900000000002</v>
      </c>
      <c r="FL20" s="275">
        <v>-0.79</v>
      </c>
      <c r="FM20" s="104"/>
      <c r="FN20" s="104"/>
      <c r="FO20" s="34" t="s">
        <v>90</v>
      </c>
      <c r="FP20" s="276">
        <v>567</v>
      </c>
      <c r="FQ20" s="283">
        <v>428</v>
      </c>
      <c r="FR20" s="31">
        <v>392</v>
      </c>
      <c r="FS20" s="284">
        <v>1387</v>
      </c>
      <c r="FT20" s="285">
        <v>1458</v>
      </c>
      <c r="FU20" s="277">
        <v>-4.87</v>
      </c>
      <c r="FV20" s="803"/>
      <c r="FW20" s="51" t="s">
        <v>50</v>
      </c>
      <c r="FX20" s="52">
        <v>351.41</v>
      </c>
      <c r="FY20" s="239">
        <v>374.09</v>
      </c>
      <c r="FZ20" s="54">
        <v>-6.06</v>
      </c>
      <c r="GA20" s="52">
        <v>290.88</v>
      </c>
      <c r="GB20" s="289">
        <v>297.02</v>
      </c>
      <c r="GC20" s="54">
        <v>-2.0699999999999998</v>
      </c>
      <c r="GD20" s="52">
        <v>317.39</v>
      </c>
      <c r="GE20" s="239">
        <v>330.7</v>
      </c>
      <c r="GF20" s="54">
        <v>-4.0199999999999996</v>
      </c>
      <c r="GG20" s="254"/>
      <c r="GH20" s="268"/>
      <c r="GI20" s="268" t="s">
        <v>67</v>
      </c>
      <c r="GJ20" s="31">
        <v>3573</v>
      </c>
      <c r="GK20" s="31">
        <v>3573</v>
      </c>
      <c r="GL20" s="31">
        <v>3573</v>
      </c>
      <c r="GM20" s="31">
        <v>3573</v>
      </c>
      <c r="GN20" s="268"/>
      <c r="GO20" s="268"/>
      <c r="GP20" s="268"/>
      <c r="GQ20" s="268"/>
      <c r="GR20" s="268"/>
      <c r="GS20" s="268"/>
      <c r="GT20" s="1260" t="s">
        <v>64</v>
      </c>
      <c r="GU20" s="1269">
        <v>644080</v>
      </c>
      <c r="GV20" s="179">
        <v>13586</v>
      </c>
      <c r="GW20" s="179">
        <v>392108</v>
      </c>
      <c r="GX20" s="1270">
        <v>348336</v>
      </c>
      <c r="GY20" s="179"/>
      <c r="GZ20" s="179"/>
      <c r="HA20" s="179"/>
      <c r="HB20" s="179"/>
      <c r="HC20" s="1271">
        <v>1398110</v>
      </c>
      <c r="HD20" s="1265">
        <v>4587648</v>
      </c>
      <c r="HE20" s="1266">
        <v>5985758</v>
      </c>
      <c r="HF20" s="302"/>
      <c r="HG20" s="302"/>
      <c r="HH20" s="1260" t="s">
        <v>64</v>
      </c>
      <c r="HI20" s="1269">
        <v>55226</v>
      </c>
      <c r="HJ20" s="179">
        <v>1017</v>
      </c>
      <c r="HK20" s="179">
        <v>9540</v>
      </c>
      <c r="HL20" s="1270">
        <v>42120</v>
      </c>
      <c r="HM20" s="179"/>
      <c r="HN20" s="179"/>
      <c r="HO20" s="179"/>
      <c r="HP20" s="179"/>
      <c r="HQ20" s="1271">
        <v>107903</v>
      </c>
      <c r="HR20" s="1265">
        <v>582922</v>
      </c>
      <c r="HS20" s="1266">
        <v>690825</v>
      </c>
      <c r="HT20" s="294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81"/>
      <c r="IH20" s="1436"/>
      <c r="II20" s="1436"/>
      <c r="IJ20" s="1436"/>
      <c r="IK20" s="1041"/>
      <c r="IM20" s="308" t="s">
        <v>89</v>
      </c>
      <c r="IN20" s="306">
        <v>2088.46</v>
      </c>
      <c r="IO20" s="309">
        <v>2060.3799999999997</v>
      </c>
      <c r="IP20" s="275">
        <v>1.36</v>
      </c>
      <c r="IQ20" s="104"/>
      <c r="IR20" s="104"/>
      <c r="IS20" s="34" t="s">
        <v>90</v>
      </c>
      <c r="IT20" s="276">
        <v>833</v>
      </c>
      <c r="IU20" s="283">
        <v>840</v>
      </c>
      <c r="IV20" s="31">
        <v>910</v>
      </c>
      <c r="IW20" s="284">
        <v>2583</v>
      </c>
      <c r="IX20" s="285">
        <v>2746</v>
      </c>
      <c r="IY20" s="277">
        <v>-5.94</v>
      </c>
      <c r="IZ20" s="268"/>
      <c r="JA20" s="51" t="s">
        <v>50</v>
      </c>
      <c r="JB20" s="52">
        <v>455.43</v>
      </c>
      <c r="JC20" s="239">
        <v>462.51</v>
      </c>
      <c r="JD20" s="54">
        <v>-1.53</v>
      </c>
      <c r="JE20" s="52">
        <v>341.18</v>
      </c>
      <c r="JF20" s="289">
        <v>345.41</v>
      </c>
      <c r="JG20" s="54">
        <v>-1.22</v>
      </c>
      <c r="JH20" s="52">
        <v>399.61</v>
      </c>
      <c r="JI20" s="239">
        <v>406.27</v>
      </c>
      <c r="JJ20" s="54">
        <v>-1.64</v>
      </c>
      <c r="JK20" s="254"/>
      <c r="JL20" s="268"/>
      <c r="JM20" s="268" t="s">
        <v>67</v>
      </c>
      <c r="JN20" s="31">
        <v>3573</v>
      </c>
      <c r="JO20" s="31">
        <v>3573</v>
      </c>
      <c r="JP20" s="31">
        <v>3573</v>
      </c>
      <c r="JQ20" s="31">
        <v>3573</v>
      </c>
      <c r="JR20" s="268"/>
      <c r="JS20" s="268"/>
      <c r="JT20" s="268"/>
      <c r="JU20" s="268"/>
      <c r="JV20" s="268"/>
      <c r="JW20" s="268"/>
      <c r="JX20" s="377" t="s">
        <v>64</v>
      </c>
      <c r="JY20" s="1269">
        <v>729760</v>
      </c>
      <c r="JZ20" s="179">
        <v>17161</v>
      </c>
      <c r="KA20" s="179">
        <v>451535</v>
      </c>
      <c r="KB20" s="1270">
        <v>357708</v>
      </c>
      <c r="KC20" s="179"/>
      <c r="KD20" s="179"/>
      <c r="KE20" s="179"/>
      <c r="KF20" s="179"/>
      <c r="KG20" s="1271">
        <v>1556164</v>
      </c>
      <c r="KH20" s="1265">
        <v>4537294</v>
      </c>
      <c r="KI20" s="1266">
        <v>6093458</v>
      </c>
      <c r="KJ20" s="302"/>
      <c r="KK20" s="302"/>
      <c r="KL20" s="377" t="s">
        <v>64</v>
      </c>
      <c r="KM20" s="1269">
        <v>55243</v>
      </c>
      <c r="KN20" s="179">
        <v>1113</v>
      </c>
      <c r="KO20" s="179">
        <v>10869</v>
      </c>
      <c r="KP20" s="1270">
        <v>31498</v>
      </c>
      <c r="KQ20" s="179"/>
      <c r="KR20" s="179"/>
      <c r="KS20" s="179"/>
      <c r="KT20" s="179"/>
      <c r="KU20" s="1271">
        <v>98723</v>
      </c>
      <c r="KV20" s="1265">
        <v>377755</v>
      </c>
      <c r="KW20" s="1266">
        <v>476478</v>
      </c>
      <c r="KX20" s="294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81"/>
      <c r="LL20" s="1436"/>
      <c r="LM20" s="1436"/>
      <c r="LN20" s="1436"/>
      <c r="LO20" s="1436"/>
      <c r="LQ20" s="110" t="s">
        <v>89</v>
      </c>
      <c r="LR20" s="400">
        <v>1728.1499999999999</v>
      </c>
      <c r="LS20" s="103">
        <v>1705.4099999999999</v>
      </c>
      <c r="LT20" s="275">
        <v>1.33</v>
      </c>
      <c r="LU20" s="245"/>
      <c r="LV20" s="245"/>
      <c r="LW20" s="1201" t="s">
        <v>90</v>
      </c>
      <c r="LX20" s="383">
        <v>8148</v>
      </c>
      <c r="LY20" s="1199">
        <v>8414</v>
      </c>
      <c r="LZ20" s="1200">
        <v>-3.16</v>
      </c>
      <c r="MA20" s="597"/>
      <c r="MB20" s="51" t="s">
        <v>50</v>
      </c>
      <c r="MC20" s="52">
        <v>421.62</v>
      </c>
      <c r="MD20" s="432">
        <v>423.99</v>
      </c>
      <c r="ME20" s="54">
        <v>-0.56000000000000005</v>
      </c>
      <c r="MF20" s="52">
        <v>359.19</v>
      </c>
      <c r="MG20" s="432">
        <v>359.46</v>
      </c>
      <c r="MH20" s="54">
        <v>-0.08</v>
      </c>
      <c r="MI20" s="52">
        <v>389.07</v>
      </c>
      <c r="MJ20" s="432">
        <v>390.09</v>
      </c>
      <c r="MK20" s="54">
        <v>-0.26</v>
      </c>
      <c r="ML20" s="422"/>
      <c r="MM20" s="422"/>
      <c r="MN20" s="422" t="s">
        <v>67</v>
      </c>
      <c r="MO20" s="728">
        <v>3573</v>
      </c>
      <c r="MP20" s="728">
        <v>3573</v>
      </c>
      <c r="MQ20" s="728">
        <v>3573</v>
      </c>
      <c r="MR20" s="728">
        <v>3573</v>
      </c>
      <c r="MS20" s="728">
        <v>3573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2881193</v>
      </c>
      <c r="NB20" s="179">
        <v>67144</v>
      </c>
      <c r="NC20" s="179">
        <v>1744248</v>
      </c>
      <c r="ND20" s="1270">
        <v>1639896</v>
      </c>
      <c r="NE20" s="179"/>
      <c r="NF20" s="179"/>
      <c r="NG20" s="179"/>
      <c r="NH20" s="179"/>
      <c r="NI20" s="1271">
        <v>6332481</v>
      </c>
      <c r="NJ20" s="1265">
        <v>16387215</v>
      </c>
      <c r="NK20" s="1266">
        <v>22719696</v>
      </c>
      <c r="NL20" s="1267"/>
      <c r="NM20" s="1267"/>
      <c r="NN20" s="1268" t="s">
        <v>64</v>
      </c>
      <c r="NO20" s="1269">
        <v>207558</v>
      </c>
      <c r="NP20" s="179">
        <v>9123</v>
      </c>
      <c r="NQ20" s="179">
        <v>48583</v>
      </c>
      <c r="NR20" s="1270">
        <v>204606</v>
      </c>
      <c r="NS20" s="179"/>
      <c r="NT20" s="179"/>
      <c r="NU20" s="179"/>
      <c r="NV20" s="179"/>
      <c r="NW20" s="1271">
        <v>469870</v>
      </c>
      <c r="NX20" s="1265">
        <v>1657971</v>
      </c>
      <c r="NY20" s="1266">
        <v>2127841</v>
      </c>
    </row>
    <row r="21" spans="1:389" ht="23.25" customHeight="1" thickBot="1" x14ac:dyDescent="0.25">
      <c r="A21" s="282" t="s">
        <v>48</v>
      </c>
      <c r="B21" s="303">
        <v>1471.58</v>
      </c>
      <c r="C21" s="107">
        <v>1428.2500000000002</v>
      </c>
      <c r="D21" s="186">
        <v>3.03</v>
      </c>
      <c r="E21" s="809"/>
      <c r="F21" s="809"/>
      <c r="G21" s="34" t="s">
        <v>91</v>
      </c>
      <c r="H21" s="786">
        <v>595</v>
      </c>
      <c r="I21" s="283">
        <v>735</v>
      </c>
      <c r="J21" s="1030">
        <v>537</v>
      </c>
      <c r="K21" s="284">
        <v>1867</v>
      </c>
      <c r="L21" s="285">
        <v>1667</v>
      </c>
      <c r="M21" s="277">
        <v>12</v>
      </c>
      <c r="N21" s="268"/>
      <c r="O21" s="51" t="s">
        <v>55</v>
      </c>
      <c r="P21" s="52">
        <v>197.13</v>
      </c>
      <c r="Q21" s="239">
        <v>195.57</v>
      </c>
      <c r="R21" s="54">
        <v>0.8</v>
      </c>
      <c r="S21" s="52">
        <v>176.26</v>
      </c>
      <c r="T21" s="289">
        <v>173.85</v>
      </c>
      <c r="U21" s="54">
        <v>1.39</v>
      </c>
      <c r="V21" s="52">
        <v>185.34</v>
      </c>
      <c r="W21" s="239">
        <v>182.98</v>
      </c>
      <c r="X21" s="54">
        <v>1.29</v>
      </c>
      <c r="Y21" s="254"/>
      <c r="Z21" s="268"/>
      <c r="AA21" s="268" t="s">
        <v>72</v>
      </c>
      <c r="AB21" s="31">
        <v>8103</v>
      </c>
      <c r="AC21" s="31">
        <v>8103</v>
      </c>
      <c r="AD21" s="31">
        <v>8103</v>
      </c>
      <c r="AE21" s="31">
        <v>8103</v>
      </c>
      <c r="AF21" s="592"/>
      <c r="AG21" s="592"/>
      <c r="AH21" s="592"/>
      <c r="AI21" s="592"/>
      <c r="AJ21" s="268"/>
      <c r="AK21" s="268"/>
      <c r="AL21" s="1260" t="s">
        <v>69</v>
      </c>
      <c r="AM21" s="1273">
        <v>0</v>
      </c>
      <c r="AN21" s="1274">
        <v>0</v>
      </c>
      <c r="AO21" s="1274">
        <v>196</v>
      </c>
      <c r="AP21" s="1270">
        <v>0</v>
      </c>
      <c r="AQ21" s="1270"/>
      <c r="AR21" s="1270"/>
      <c r="AS21" s="1270"/>
      <c r="AT21" s="1270"/>
      <c r="AU21" s="1271">
        <v>196</v>
      </c>
      <c r="AV21" s="1265">
        <v>1764</v>
      </c>
      <c r="AW21" s="1266">
        <v>1960</v>
      </c>
      <c r="AX21" s="302"/>
      <c r="AY21" s="302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/>
      <c r="BF21" s="179"/>
      <c r="BG21" s="179"/>
      <c r="BH21" s="179"/>
      <c r="BI21" s="1271">
        <v>0</v>
      </c>
      <c r="BJ21" s="1265">
        <v>0</v>
      </c>
      <c r="BK21" s="1266">
        <v>0</v>
      </c>
      <c r="BL21" s="294"/>
      <c r="BM21" s="1"/>
      <c r="BN21" s="1"/>
      <c r="BO21" s="1041"/>
      <c r="BP21" s="428"/>
      <c r="BQ21" s="46"/>
      <c r="BR21" s="46"/>
      <c r="BS21" s="46"/>
      <c r="BT21" s="46"/>
      <c r="BU21" s="427"/>
      <c r="BV21" s="419"/>
      <c r="BW21" s="47"/>
      <c r="BX21" s="28"/>
      <c r="BY21" s="281"/>
      <c r="BZ21" s="1041"/>
      <c r="CA21" s="1041"/>
      <c r="CB21" s="1041"/>
      <c r="CC21" s="1041"/>
      <c r="CE21" s="30" t="s">
        <v>48</v>
      </c>
      <c r="CF21" s="303">
        <v>1524.48</v>
      </c>
      <c r="CG21" s="107">
        <v>1480.5500000000002</v>
      </c>
      <c r="CH21" s="33">
        <v>2.97</v>
      </c>
      <c r="CI21" s="812"/>
      <c r="CJ21" s="812"/>
      <c r="CK21" s="34" t="s">
        <v>91</v>
      </c>
      <c r="CL21" s="276">
        <v>554</v>
      </c>
      <c r="CM21" s="283">
        <v>447</v>
      </c>
      <c r="CN21" s="31">
        <v>468</v>
      </c>
      <c r="CO21" s="284">
        <v>1469</v>
      </c>
      <c r="CP21" s="285">
        <v>1524</v>
      </c>
      <c r="CQ21" s="39">
        <v>-3.61</v>
      </c>
      <c r="CR21" s="810"/>
      <c r="CS21" s="51" t="s">
        <v>55</v>
      </c>
      <c r="CT21" s="52">
        <v>221.85</v>
      </c>
      <c r="CU21" s="239">
        <v>215.23</v>
      </c>
      <c r="CV21" s="54">
        <v>3.08</v>
      </c>
      <c r="CW21" s="52">
        <v>198.85</v>
      </c>
      <c r="CX21" s="289">
        <v>194.26</v>
      </c>
      <c r="CY21" s="54">
        <v>2.36</v>
      </c>
      <c r="CZ21" s="52">
        <v>211.43</v>
      </c>
      <c r="DA21" s="239">
        <v>205.57</v>
      </c>
      <c r="DB21" s="54">
        <v>2.85</v>
      </c>
      <c r="DC21" s="254"/>
      <c r="DD21" s="268"/>
      <c r="DE21" s="268" t="s">
        <v>72</v>
      </c>
      <c r="DF21" s="31">
        <v>8103</v>
      </c>
      <c r="DG21" s="31">
        <v>8103</v>
      </c>
      <c r="DH21" s="31">
        <v>8103</v>
      </c>
      <c r="DI21" s="31">
        <v>8103</v>
      </c>
      <c r="DJ21" s="592"/>
      <c r="DK21" s="592"/>
      <c r="DL21" s="592"/>
      <c r="DM21" s="592"/>
      <c r="DN21" s="268"/>
      <c r="DO21" s="268"/>
      <c r="DP21" s="1260" t="s">
        <v>69</v>
      </c>
      <c r="DQ21" s="1273">
        <v>0</v>
      </c>
      <c r="DR21" s="1274">
        <v>0</v>
      </c>
      <c r="DS21" s="1274">
        <v>272</v>
      </c>
      <c r="DT21" s="1270">
        <v>0</v>
      </c>
      <c r="DU21" s="179"/>
      <c r="DV21" s="179"/>
      <c r="DW21" s="179"/>
      <c r="DX21" s="179"/>
      <c r="DY21" s="1271">
        <v>272</v>
      </c>
      <c r="DZ21" s="1265">
        <v>2448</v>
      </c>
      <c r="EA21" s="1266">
        <v>2720</v>
      </c>
      <c r="EB21" s="302"/>
      <c r="EC21" s="302"/>
      <c r="ED21" s="377" t="s">
        <v>69</v>
      </c>
      <c r="EE21" s="1273">
        <v>93</v>
      </c>
      <c r="EF21" s="1274">
        <v>0</v>
      </c>
      <c r="EG21" s="1274">
        <v>90</v>
      </c>
      <c r="EH21" s="1270">
        <v>0</v>
      </c>
      <c r="EI21" s="179"/>
      <c r="EJ21" s="179"/>
      <c r="EK21" s="179"/>
      <c r="EL21" s="179"/>
      <c r="EM21" s="1271">
        <v>183</v>
      </c>
      <c r="EN21" s="1265">
        <v>0</v>
      </c>
      <c r="EO21" s="1266">
        <v>183</v>
      </c>
      <c r="EP21" s="294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81"/>
      <c r="FD21" s="1436"/>
      <c r="FE21" s="1436"/>
      <c r="FF21" s="1436"/>
      <c r="FG21" s="1436"/>
      <c r="FI21" s="282" t="s">
        <v>48</v>
      </c>
      <c r="FJ21" s="303">
        <v>1436.0500000000002</v>
      </c>
      <c r="FK21" s="107">
        <v>1446.17</v>
      </c>
      <c r="FL21" s="186">
        <v>-0.7</v>
      </c>
      <c r="FM21" s="104"/>
      <c r="FN21" s="104"/>
      <c r="FO21" s="34" t="s">
        <v>91</v>
      </c>
      <c r="FP21" s="276">
        <v>307</v>
      </c>
      <c r="FQ21" s="283">
        <v>239</v>
      </c>
      <c r="FR21" s="31">
        <v>253</v>
      </c>
      <c r="FS21" s="284">
        <v>799</v>
      </c>
      <c r="FT21" s="285">
        <v>776</v>
      </c>
      <c r="FU21" s="277">
        <v>2.96</v>
      </c>
      <c r="FV21" s="803"/>
      <c r="FW21" s="51" t="s">
        <v>55</v>
      </c>
      <c r="FX21" s="52">
        <v>180.97</v>
      </c>
      <c r="FY21" s="239">
        <v>180.01</v>
      </c>
      <c r="FZ21" s="54">
        <v>0.53</v>
      </c>
      <c r="GA21" s="52">
        <v>162.02000000000001</v>
      </c>
      <c r="GB21" s="289">
        <v>162.13</v>
      </c>
      <c r="GC21" s="54">
        <v>-7.0000000000000007E-2</v>
      </c>
      <c r="GD21" s="52">
        <v>170.32</v>
      </c>
      <c r="GE21" s="239">
        <v>169.95</v>
      </c>
      <c r="GF21" s="54">
        <v>0.22</v>
      </c>
      <c r="GG21" s="254"/>
      <c r="GH21" s="268"/>
      <c r="GI21" s="268" t="s">
        <v>72</v>
      </c>
      <c r="GJ21" s="31">
        <v>8103</v>
      </c>
      <c r="GK21" s="31">
        <v>8103</v>
      </c>
      <c r="GL21" s="31">
        <v>8103</v>
      </c>
      <c r="GM21" s="31">
        <v>8103</v>
      </c>
      <c r="GN21" s="592"/>
      <c r="GO21" s="592"/>
      <c r="GP21" s="592"/>
      <c r="GQ21" s="592"/>
      <c r="GR21" s="268"/>
      <c r="GS21" s="268"/>
      <c r="GT21" s="1260" t="s">
        <v>69</v>
      </c>
      <c r="GU21" s="1273">
        <v>0</v>
      </c>
      <c r="GV21" s="1274">
        <v>0</v>
      </c>
      <c r="GW21" s="1274">
        <v>296</v>
      </c>
      <c r="GX21" s="1270">
        <v>0</v>
      </c>
      <c r="GY21" s="179"/>
      <c r="GZ21" s="179"/>
      <c r="HA21" s="179"/>
      <c r="HB21" s="179"/>
      <c r="HC21" s="1271">
        <v>296</v>
      </c>
      <c r="HD21" s="1265">
        <v>2575</v>
      </c>
      <c r="HE21" s="1266">
        <v>2871</v>
      </c>
      <c r="HF21" s="302"/>
      <c r="HG21" s="302"/>
      <c r="HH21" s="1260" t="s">
        <v>69</v>
      </c>
      <c r="HI21" s="1273">
        <v>149</v>
      </c>
      <c r="HJ21" s="1274">
        <v>0</v>
      </c>
      <c r="HK21" s="1274">
        <v>388</v>
      </c>
      <c r="HL21" s="1270">
        <v>0</v>
      </c>
      <c r="HM21" s="179"/>
      <c r="HN21" s="179"/>
      <c r="HO21" s="179"/>
      <c r="HP21" s="179"/>
      <c r="HQ21" s="1271">
        <v>537</v>
      </c>
      <c r="HR21" s="1265">
        <v>0</v>
      </c>
      <c r="HS21" s="1266">
        <v>537</v>
      </c>
      <c r="HT21" s="294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81"/>
      <c r="IH21" s="1436"/>
      <c r="II21" s="1436"/>
      <c r="IJ21" s="1436"/>
      <c r="IK21" s="1041"/>
      <c r="IM21" s="282" t="s">
        <v>48</v>
      </c>
      <c r="IN21" s="303">
        <v>2001.64</v>
      </c>
      <c r="IO21" s="107">
        <v>1970.0400000000002</v>
      </c>
      <c r="IP21" s="186">
        <v>1.6</v>
      </c>
      <c r="IQ21" s="104"/>
      <c r="IR21" s="104"/>
      <c r="IS21" s="34" t="s">
        <v>91</v>
      </c>
      <c r="IT21" s="276">
        <v>591</v>
      </c>
      <c r="IU21" s="283">
        <v>911</v>
      </c>
      <c r="IV21" s="31">
        <v>1016</v>
      </c>
      <c r="IW21" s="284">
        <v>2518</v>
      </c>
      <c r="IX21" s="285">
        <v>2604</v>
      </c>
      <c r="IY21" s="277">
        <v>-3.3</v>
      </c>
      <c r="IZ21" s="268"/>
      <c r="JA21" s="51" t="s">
        <v>55</v>
      </c>
      <c r="JB21" s="52">
        <v>291.77999999999997</v>
      </c>
      <c r="JC21" s="239">
        <v>304.45</v>
      </c>
      <c r="JD21" s="54">
        <v>-4.16</v>
      </c>
      <c r="JE21" s="52">
        <v>226.66</v>
      </c>
      <c r="JF21" s="289">
        <v>242.55</v>
      </c>
      <c r="JG21" s="54">
        <v>-6.55</v>
      </c>
      <c r="JH21" s="52">
        <v>259.97000000000003</v>
      </c>
      <c r="JI21" s="239">
        <v>274.72000000000003</v>
      </c>
      <c r="JJ21" s="54">
        <v>-5.37</v>
      </c>
      <c r="JK21" s="254"/>
      <c r="JL21" s="268"/>
      <c r="JM21" s="268" t="s">
        <v>72</v>
      </c>
      <c r="JN21" s="31">
        <v>8103</v>
      </c>
      <c r="JO21" s="31">
        <v>8103</v>
      </c>
      <c r="JP21" s="31">
        <v>8103</v>
      </c>
      <c r="JQ21" s="31">
        <v>8103</v>
      </c>
      <c r="JR21" s="268"/>
      <c r="JS21" s="268"/>
      <c r="JT21" s="268"/>
      <c r="JU21" s="268"/>
      <c r="JV21" s="268"/>
      <c r="JW21" s="268"/>
      <c r="JX21" s="377" t="s">
        <v>69</v>
      </c>
      <c r="JY21" s="1273">
        <v>0</v>
      </c>
      <c r="JZ21" s="1274">
        <v>0</v>
      </c>
      <c r="KA21" s="1274">
        <v>55</v>
      </c>
      <c r="KB21" s="1270">
        <v>0</v>
      </c>
      <c r="KC21" s="179"/>
      <c r="KD21" s="179"/>
      <c r="KE21" s="179"/>
      <c r="KF21" s="179"/>
      <c r="KG21" s="1271">
        <v>55</v>
      </c>
      <c r="KH21" s="1265">
        <v>4011</v>
      </c>
      <c r="KI21" s="1266">
        <v>4066</v>
      </c>
      <c r="KJ21" s="302"/>
      <c r="KK21" s="302"/>
      <c r="KL21" s="377" t="s">
        <v>69</v>
      </c>
      <c r="KM21" s="1273">
        <v>344</v>
      </c>
      <c r="KN21" s="1274">
        <v>0</v>
      </c>
      <c r="KO21" s="1274">
        <v>225</v>
      </c>
      <c r="KP21" s="1270">
        <v>0</v>
      </c>
      <c r="KQ21" s="179"/>
      <c r="KR21" s="179"/>
      <c r="KS21" s="179"/>
      <c r="KT21" s="179"/>
      <c r="KU21" s="1271">
        <v>569</v>
      </c>
      <c r="KV21" s="1265">
        <v>0</v>
      </c>
      <c r="KW21" s="1266">
        <v>569</v>
      </c>
      <c r="KX21" s="294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81"/>
      <c r="LL21" s="1436"/>
      <c r="LM21" s="1436"/>
      <c r="LN21" s="1436"/>
      <c r="LO21" s="1436"/>
      <c r="LQ21" s="30" t="s">
        <v>48</v>
      </c>
      <c r="LR21" s="83">
        <v>1608.29</v>
      </c>
      <c r="LS21" s="107">
        <v>1588.6100000000001</v>
      </c>
      <c r="LT21" s="186">
        <v>1.24</v>
      </c>
      <c r="LU21" s="245"/>
      <c r="LV21" s="245"/>
      <c r="LW21" s="1201" t="s">
        <v>91</v>
      </c>
      <c r="LX21" s="383">
        <v>6653</v>
      </c>
      <c r="LY21" s="1199">
        <v>6571</v>
      </c>
      <c r="LZ21" s="1200">
        <v>1.25</v>
      </c>
      <c r="MA21" s="597"/>
      <c r="MB21" s="51" t="s">
        <v>55</v>
      </c>
      <c r="MC21" s="52">
        <v>222.27</v>
      </c>
      <c r="MD21" s="432">
        <v>223.66</v>
      </c>
      <c r="ME21" s="54">
        <v>-0.62</v>
      </c>
      <c r="MF21" s="52">
        <v>187.37</v>
      </c>
      <c r="MG21" s="432">
        <v>188.75</v>
      </c>
      <c r="MH21" s="54">
        <v>-0.73</v>
      </c>
      <c r="MI21" s="52">
        <v>204.07</v>
      </c>
      <c r="MJ21" s="432">
        <v>205.32</v>
      </c>
      <c r="MK21" s="54">
        <v>-0.61</v>
      </c>
      <c r="ML21" s="422"/>
      <c r="MM21" s="422"/>
      <c r="MN21" s="422" t="s">
        <v>72</v>
      </c>
      <c r="MO21" s="728">
        <v>8103</v>
      </c>
      <c r="MP21" s="728">
        <v>8103</v>
      </c>
      <c r="MQ21" s="728">
        <v>8103</v>
      </c>
      <c r="MR21" s="728">
        <v>8103</v>
      </c>
      <c r="MS21" s="728">
        <v>8103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819</v>
      </c>
      <c r="ND21" s="1270">
        <v>0</v>
      </c>
      <c r="NE21" s="179"/>
      <c r="NF21" s="179"/>
      <c r="NG21" s="179"/>
      <c r="NH21" s="179"/>
      <c r="NI21" s="1271">
        <v>819</v>
      </c>
      <c r="NJ21" s="1265">
        <v>10798</v>
      </c>
      <c r="NK21" s="1266">
        <v>11617</v>
      </c>
      <c r="NL21" s="1267"/>
      <c r="NM21" s="1267"/>
      <c r="NN21" s="1268" t="s">
        <v>69</v>
      </c>
      <c r="NO21" s="1273">
        <v>586</v>
      </c>
      <c r="NP21" s="1274">
        <v>0</v>
      </c>
      <c r="NQ21" s="1274">
        <v>703</v>
      </c>
      <c r="NR21" s="1270">
        <v>0</v>
      </c>
      <c r="NS21" s="179"/>
      <c r="NT21" s="179"/>
      <c r="NU21" s="179"/>
      <c r="NV21" s="179"/>
      <c r="NW21" s="1271">
        <v>1289</v>
      </c>
      <c r="NX21" s="1265">
        <v>0</v>
      </c>
      <c r="NY21" s="1266">
        <v>1289</v>
      </c>
    </row>
    <row r="22" spans="1:389" ht="23.25" customHeight="1" thickTop="1" thickBot="1" x14ac:dyDescent="0.25">
      <c r="A22" s="288" t="s">
        <v>28</v>
      </c>
      <c r="B22" s="307">
        <v>2194.3199999999997</v>
      </c>
      <c r="C22" s="310">
        <v>2134.2799999999997</v>
      </c>
      <c r="D22" s="200">
        <v>2.81</v>
      </c>
      <c r="E22" s="809"/>
      <c r="F22" s="809"/>
      <c r="G22" s="17" t="s">
        <v>92</v>
      </c>
      <c r="H22" s="786">
        <v>546</v>
      </c>
      <c r="I22" s="283">
        <v>474</v>
      </c>
      <c r="J22" s="1030">
        <v>461</v>
      </c>
      <c r="K22" s="284">
        <v>1481</v>
      </c>
      <c r="L22" s="285">
        <v>1183</v>
      </c>
      <c r="M22" s="277">
        <v>25.19</v>
      </c>
      <c r="N22" s="268"/>
      <c r="O22" s="51" t="s">
        <v>61</v>
      </c>
      <c r="P22" s="52">
        <v>173.77</v>
      </c>
      <c r="Q22" s="239">
        <v>169.03</v>
      </c>
      <c r="R22" s="54">
        <v>2.8</v>
      </c>
      <c r="S22" s="52">
        <v>154.74</v>
      </c>
      <c r="T22" s="289">
        <v>152.15</v>
      </c>
      <c r="U22" s="54">
        <v>1.7</v>
      </c>
      <c r="V22" s="52">
        <v>163.02000000000001</v>
      </c>
      <c r="W22" s="239">
        <v>159.24</v>
      </c>
      <c r="X22" s="54">
        <v>2.37</v>
      </c>
      <c r="Y22" s="254"/>
      <c r="Z22" s="268"/>
      <c r="AA22" s="268" t="s">
        <v>76</v>
      </c>
      <c r="AB22" s="31">
        <v>4809</v>
      </c>
      <c r="AC22" s="31">
        <v>4809</v>
      </c>
      <c r="AD22" s="31">
        <v>4809</v>
      </c>
      <c r="AE22" s="31">
        <v>4809</v>
      </c>
      <c r="AF22" s="592"/>
      <c r="AG22" s="592"/>
      <c r="AH22" s="592"/>
      <c r="AI22" s="592"/>
      <c r="AJ22" s="268"/>
      <c r="AK22" s="268"/>
      <c r="AL22" s="1275" t="s">
        <v>41</v>
      </c>
      <c r="AM22" s="1193">
        <v>1142476</v>
      </c>
      <c r="AN22" s="1276">
        <v>28903</v>
      </c>
      <c r="AO22" s="1276">
        <v>614906</v>
      </c>
      <c r="AP22" s="1277">
        <v>397491</v>
      </c>
      <c r="AQ22" s="1277"/>
      <c r="AR22" s="1277"/>
      <c r="AS22" s="1277"/>
      <c r="AT22" s="1277"/>
      <c r="AU22" s="1279">
        <v>2183776</v>
      </c>
      <c r="AV22" s="1280">
        <v>4851417</v>
      </c>
      <c r="AW22" s="1280">
        <v>7035193</v>
      </c>
      <c r="AX22" s="1339"/>
      <c r="AY22" s="1339"/>
      <c r="AZ22" s="1275" t="s">
        <v>41</v>
      </c>
      <c r="BA22" s="1193">
        <v>154062</v>
      </c>
      <c r="BB22" s="1276">
        <v>8140</v>
      </c>
      <c r="BC22" s="1276">
        <v>32191</v>
      </c>
      <c r="BD22" s="1277">
        <v>35512</v>
      </c>
      <c r="BE22" s="1278"/>
      <c r="BF22" s="1278"/>
      <c r="BG22" s="1278"/>
      <c r="BH22" s="1278"/>
      <c r="BI22" s="1279">
        <v>229905</v>
      </c>
      <c r="BJ22" s="1280">
        <v>500407</v>
      </c>
      <c r="BK22" s="1280">
        <v>730312</v>
      </c>
      <c r="BL22" s="294"/>
      <c r="BM22" s="1"/>
      <c r="BN22" s="1"/>
      <c r="BO22" s="1041"/>
      <c r="BP22" s="428"/>
      <c r="BQ22" s="46"/>
      <c r="BR22" s="46"/>
      <c r="BS22" s="46"/>
      <c r="BT22" s="46"/>
      <c r="BU22" s="427"/>
      <c r="BV22" s="419"/>
      <c r="BW22" s="12"/>
      <c r="BX22" s="28"/>
      <c r="BY22" s="281"/>
      <c r="BZ22" s="1041"/>
      <c r="CA22" s="1041"/>
      <c r="CB22" s="1041"/>
      <c r="CC22" s="1041"/>
      <c r="CE22" s="48" t="s">
        <v>28</v>
      </c>
      <c r="CF22" s="307">
        <v>2696.84</v>
      </c>
      <c r="CG22" s="310">
        <v>2623.0200000000004</v>
      </c>
      <c r="CH22" s="61">
        <v>2.81</v>
      </c>
      <c r="CI22" s="812"/>
      <c r="CJ22" s="812"/>
      <c r="CK22" s="17" t="s">
        <v>92</v>
      </c>
      <c r="CL22" s="276">
        <v>327</v>
      </c>
      <c r="CM22" s="283">
        <v>153</v>
      </c>
      <c r="CN22" s="31">
        <v>328</v>
      </c>
      <c r="CO22" s="284">
        <v>808</v>
      </c>
      <c r="CP22" s="285">
        <v>822</v>
      </c>
      <c r="CQ22" s="39">
        <v>-1.7</v>
      </c>
      <c r="CR22" s="810"/>
      <c r="CS22" s="51" t="s">
        <v>61</v>
      </c>
      <c r="CT22" s="52">
        <v>296.12</v>
      </c>
      <c r="CU22" s="239">
        <v>290.51</v>
      </c>
      <c r="CV22" s="54">
        <v>1.93</v>
      </c>
      <c r="CW22" s="52">
        <v>182.5</v>
      </c>
      <c r="CX22" s="289">
        <v>177.57</v>
      </c>
      <c r="CY22" s="54">
        <v>2.78</v>
      </c>
      <c r="CZ22" s="52">
        <v>244.65</v>
      </c>
      <c r="DA22" s="239">
        <v>238.5</v>
      </c>
      <c r="DB22" s="54">
        <v>2.58</v>
      </c>
      <c r="DC22" s="254"/>
      <c r="DD22" s="268"/>
      <c r="DE22" s="268" t="s">
        <v>76</v>
      </c>
      <c r="DF22" s="31">
        <v>4809</v>
      </c>
      <c r="DG22" s="31">
        <v>4809</v>
      </c>
      <c r="DH22" s="31">
        <v>4809</v>
      </c>
      <c r="DI22" s="31">
        <v>4809</v>
      </c>
      <c r="DJ22" s="592"/>
      <c r="DK22" s="592"/>
      <c r="DL22" s="592"/>
      <c r="DM22" s="592"/>
      <c r="DN22" s="268"/>
      <c r="DO22" s="268"/>
      <c r="DP22" s="1275" t="s">
        <v>41</v>
      </c>
      <c r="DQ22" s="1193">
        <v>1121969</v>
      </c>
      <c r="DR22" s="1276">
        <v>24063</v>
      </c>
      <c r="DS22" s="1276">
        <v>615217</v>
      </c>
      <c r="DT22" s="1277">
        <v>776651</v>
      </c>
      <c r="DU22" s="1278"/>
      <c r="DV22" s="1278"/>
      <c r="DW22" s="1278"/>
      <c r="DX22" s="1278"/>
      <c r="DY22" s="1279">
        <v>2537900</v>
      </c>
      <c r="DZ22" s="1280">
        <v>4457248</v>
      </c>
      <c r="EA22" s="1280">
        <v>6995148</v>
      </c>
      <c r="EB22" s="1339"/>
      <c r="EC22" s="1339"/>
      <c r="ED22" s="1235" t="s">
        <v>41</v>
      </c>
      <c r="EE22" s="1193">
        <v>71922</v>
      </c>
      <c r="EF22" s="1276">
        <v>3953</v>
      </c>
      <c r="EG22" s="1276">
        <v>12850</v>
      </c>
      <c r="EH22" s="1277">
        <v>121324</v>
      </c>
      <c r="EI22" s="1278"/>
      <c r="EJ22" s="1278"/>
      <c r="EK22" s="1278"/>
      <c r="EL22" s="1278"/>
      <c r="EM22" s="1279">
        <v>210049</v>
      </c>
      <c r="EN22" s="1280">
        <v>433552</v>
      </c>
      <c r="EO22" s="1280">
        <v>643601</v>
      </c>
      <c r="EP22" s="294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81"/>
      <c r="FD22" s="1436"/>
      <c r="FE22" s="1436"/>
      <c r="FF22" s="1436"/>
      <c r="FG22" s="1436"/>
      <c r="FI22" s="288" t="s">
        <v>28</v>
      </c>
      <c r="FJ22" s="307">
        <v>2296.5699999999997</v>
      </c>
      <c r="FK22" s="310">
        <v>2362.0499999999997</v>
      </c>
      <c r="FL22" s="200">
        <v>-2.77</v>
      </c>
      <c r="FM22" s="104"/>
      <c r="FN22" s="104"/>
      <c r="FO22" s="17" t="s">
        <v>92</v>
      </c>
      <c r="FP22" s="276">
        <v>442</v>
      </c>
      <c r="FQ22" s="283">
        <v>389</v>
      </c>
      <c r="FR22" s="31">
        <v>291</v>
      </c>
      <c r="FS22" s="284">
        <v>1122</v>
      </c>
      <c r="FT22" s="285">
        <v>1235</v>
      </c>
      <c r="FU22" s="277">
        <v>-9.15</v>
      </c>
      <c r="FV22" s="803"/>
      <c r="FW22" s="51" t="s">
        <v>61</v>
      </c>
      <c r="FX22" s="52">
        <v>286.8</v>
      </c>
      <c r="FY22" s="239">
        <v>296.48</v>
      </c>
      <c r="FZ22" s="54">
        <v>-3.26</v>
      </c>
      <c r="GA22" s="52">
        <v>177.46</v>
      </c>
      <c r="GB22" s="289">
        <v>175.26</v>
      </c>
      <c r="GC22" s="54">
        <v>1.26</v>
      </c>
      <c r="GD22" s="52">
        <v>225.34</v>
      </c>
      <c r="GE22" s="239">
        <v>228.23</v>
      </c>
      <c r="GF22" s="54">
        <v>-1.27</v>
      </c>
      <c r="GG22" s="254"/>
      <c r="GH22" s="268"/>
      <c r="GI22" s="268" t="s">
        <v>76</v>
      </c>
      <c r="GJ22" s="31">
        <v>4809</v>
      </c>
      <c r="GK22" s="31">
        <v>4809</v>
      </c>
      <c r="GL22" s="31">
        <v>4809</v>
      </c>
      <c r="GM22" s="31">
        <v>4809</v>
      </c>
      <c r="GN22" s="592"/>
      <c r="GO22" s="592"/>
      <c r="GP22" s="592"/>
      <c r="GQ22" s="592"/>
      <c r="GR22" s="268"/>
      <c r="GS22" s="268"/>
      <c r="GT22" s="1275" t="s">
        <v>41</v>
      </c>
      <c r="GU22" s="1193">
        <v>923023</v>
      </c>
      <c r="GV22" s="1276">
        <v>20476</v>
      </c>
      <c r="GW22" s="1276">
        <v>529725</v>
      </c>
      <c r="GX22" s="1277">
        <v>482578</v>
      </c>
      <c r="GY22" s="1278"/>
      <c r="GZ22" s="1278"/>
      <c r="HA22" s="1278"/>
      <c r="HB22" s="1278"/>
      <c r="HC22" s="1279">
        <v>1955802</v>
      </c>
      <c r="HD22" s="1280">
        <v>5742847</v>
      </c>
      <c r="HE22" s="1280">
        <v>7698649</v>
      </c>
      <c r="HF22" s="1339"/>
      <c r="HG22" s="1339"/>
      <c r="HH22" s="1275" t="s">
        <v>41</v>
      </c>
      <c r="HI22" s="1193">
        <v>96721</v>
      </c>
      <c r="HJ22" s="1276">
        <v>1656</v>
      </c>
      <c r="HK22" s="1276">
        <v>14917</v>
      </c>
      <c r="HL22" s="1277">
        <v>58462</v>
      </c>
      <c r="HM22" s="1278"/>
      <c r="HN22" s="1278"/>
      <c r="HO22" s="1278"/>
      <c r="HP22" s="1278"/>
      <c r="HQ22" s="1279">
        <v>171756</v>
      </c>
      <c r="HR22" s="1280">
        <v>721676</v>
      </c>
      <c r="HS22" s="1280">
        <v>893432</v>
      </c>
      <c r="HT22" s="294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81"/>
      <c r="IH22" s="1436"/>
      <c r="II22" s="1436"/>
      <c r="IJ22" s="1436"/>
      <c r="IK22" s="1041"/>
      <c r="IM22" s="288" t="s">
        <v>28</v>
      </c>
      <c r="IN22" s="307">
        <v>2679.48</v>
      </c>
      <c r="IO22" s="310">
        <v>2693.6800000000003</v>
      </c>
      <c r="IP22" s="200">
        <v>-0.53</v>
      </c>
      <c r="IQ22" s="104"/>
      <c r="IR22" s="104"/>
      <c r="IS22" s="17" t="s">
        <v>92</v>
      </c>
      <c r="IT22" s="276">
        <v>497</v>
      </c>
      <c r="IU22" s="283">
        <v>390</v>
      </c>
      <c r="IV22" s="31">
        <v>644</v>
      </c>
      <c r="IW22" s="284">
        <v>1531</v>
      </c>
      <c r="IX22" s="285">
        <v>1551</v>
      </c>
      <c r="IY22" s="277">
        <v>-1.29</v>
      </c>
      <c r="IZ22" s="268"/>
      <c r="JA22" s="51" t="s">
        <v>61</v>
      </c>
      <c r="JB22" s="52">
        <v>284.77999999999997</v>
      </c>
      <c r="JC22" s="239">
        <v>283.13</v>
      </c>
      <c r="JD22" s="54">
        <v>0.57999999999999996</v>
      </c>
      <c r="JE22" s="52">
        <v>229.21</v>
      </c>
      <c r="JF22" s="289">
        <v>225.91</v>
      </c>
      <c r="JG22" s="54">
        <v>1.46</v>
      </c>
      <c r="JH22" s="52">
        <v>257.63</v>
      </c>
      <c r="JI22" s="239">
        <v>255.65</v>
      </c>
      <c r="JJ22" s="54">
        <v>0.77</v>
      </c>
      <c r="JK22" s="254"/>
      <c r="JL22" s="268"/>
      <c r="JM22" s="268" t="s">
        <v>76</v>
      </c>
      <c r="JN22" s="31">
        <v>4809</v>
      </c>
      <c r="JO22" s="31">
        <v>4809</v>
      </c>
      <c r="JP22" s="31">
        <v>4809</v>
      </c>
      <c r="JQ22" s="31">
        <v>4809</v>
      </c>
      <c r="JR22" s="268"/>
      <c r="JS22" s="268"/>
      <c r="JT22" s="268"/>
      <c r="JU22" s="268"/>
      <c r="JV22" s="268"/>
      <c r="JW22" s="268"/>
      <c r="JX22" s="1235" t="s">
        <v>41</v>
      </c>
      <c r="JY22" s="1193">
        <v>1101339</v>
      </c>
      <c r="JZ22" s="1276">
        <v>24503</v>
      </c>
      <c r="KA22" s="1276">
        <v>646076</v>
      </c>
      <c r="KB22" s="1277">
        <v>519819</v>
      </c>
      <c r="KC22" s="1278"/>
      <c r="KD22" s="1278"/>
      <c r="KE22" s="1278"/>
      <c r="KF22" s="1278"/>
      <c r="KG22" s="1279">
        <v>2291737</v>
      </c>
      <c r="KH22" s="1280">
        <v>6114037</v>
      </c>
      <c r="KI22" s="1280">
        <v>8405774</v>
      </c>
      <c r="KJ22" s="1339"/>
      <c r="KK22" s="1339"/>
      <c r="KL22" s="1235" t="s">
        <v>41</v>
      </c>
      <c r="KM22" s="1193">
        <v>99930</v>
      </c>
      <c r="KN22" s="1276">
        <v>1921</v>
      </c>
      <c r="KO22" s="1276">
        <v>16867</v>
      </c>
      <c r="KP22" s="1277">
        <v>52663</v>
      </c>
      <c r="KQ22" s="1278"/>
      <c r="KR22" s="1278"/>
      <c r="KS22" s="1278"/>
      <c r="KT22" s="1278"/>
      <c r="KU22" s="1279">
        <v>171381</v>
      </c>
      <c r="KV22" s="1280">
        <v>532973</v>
      </c>
      <c r="KW22" s="1280">
        <v>704354</v>
      </c>
      <c r="KX22" s="294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81"/>
      <c r="LL22" s="1436"/>
      <c r="LM22" s="1436"/>
      <c r="LN22" s="1436"/>
      <c r="LO22" s="1436"/>
      <c r="LQ22" s="48" t="s">
        <v>28</v>
      </c>
      <c r="LR22" s="498">
        <v>2468.88</v>
      </c>
      <c r="LS22" s="109">
        <v>2457.7700000000004</v>
      </c>
      <c r="LT22" s="200">
        <v>0.45</v>
      </c>
      <c r="LU22" s="245"/>
      <c r="LV22" s="245"/>
      <c r="LW22" s="1198" t="s">
        <v>92</v>
      </c>
      <c r="LX22" s="383">
        <v>4942</v>
      </c>
      <c r="LY22" s="1199">
        <v>4791</v>
      </c>
      <c r="LZ22" s="1200">
        <v>3.15</v>
      </c>
      <c r="MA22" s="597"/>
      <c r="MB22" s="51" t="s">
        <v>61</v>
      </c>
      <c r="MC22" s="52">
        <v>258.07</v>
      </c>
      <c r="MD22" s="432">
        <v>258.88</v>
      </c>
      <c r="ME22" s="54">
        <v>-0.31</v>
      </c>
      <c r="MF22" s="52">
        <v>181.43</v>
      </c>
      <c r="MG22" s="432">
        <v>178.26</v>
      </c>
      <c r="MH22" s="54">
        <v>1.78</v>
      </c>
      <c r="MI22" s="52">
        <v>218.12</v>
      </c>
      <c r="MJ22" s="432">
        <v>216.52</v>
      </c>
      <c r="MK22" s="54">
        <v>0.74</v>
      </c>
      <c r="ML22" s="422"/>
      <c r="MM22" s="422"/>
      <c r="MN22" s="422" t="s">
        <v>76</v>
      </c>
      <c r="MO22" s="728">
        <v>4809</v>
      </c>
      <c r="MP22" s="728">
        <v>4809</v>
      </c>
      <c r="MQ22" s="728">
        <v>4809</v>
      </c>
      <c r="MR22" s="728">
        <v>4809</v>
      </c>
      <c r="MS22" s="728">
        <v>4809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4288807</v>
      </c>
      <c r="NB22" s="1276">
        <v>97945</v>
      </c>
      <c r="NC22" s="1276">
        <v>2405924</v>
      </c>
      <c r="ND22" s="1277">
        <v>2176539</v>
      </c>
      <c r="NE22" s="1278"/>
      <c r="NF22" s="1278"/>
      <c r="NG22" s="1278"/>
      <c r="NH22" s="1278"/>
      <c r="NI22" s="1279">
        <v>8969215</v>
      </c>
      <c r="NJ22" s="1280">
        <v>21165549</v>
      </c>
      <c r="NK22" s="1280">
        <v>30134764</v>
      </c>
      <c r="NL22" s="1267"/>
      <c r="NM22" s="1267"/>
      <c r="NN22" s="1281" t="s">
        <v>41</v>
      </c>
      <c r="NO22" s="1193">
        <v>422635</v>
      </c>
      <c r="NP22" s="1276">
        <v>15670</v>
      </c>
      <c r="NQ22" s="1276">
        <v>76825</v>
      </c>
      <c r="NR22" s="1277">
        <v>267961</v>
      </c>
      <c r="NS22" s="1278"/>
      <c r="NT22" s="1278"/>
      <c r="NU22" s="1278"/>
      <c r="NV22" s="1278"/>
      <c r="NW22" s="1279">
        <v>783091</v>
      </c>
      <c r="NX22" s="1280">
        <v>2188608</v>
      </c>
      <c r="NY22" s="1280">
        <v>2971699</v>
      </c>
    </row>
    <row r="23" spans="1:389" ht="23.25" customHeight="1" thickTop="1" x14ac:dyDescent="0.2">
      <c r="A23" s="296" t="s">
        <v>93</v>
      </c>
      <c r="B23" s="306">
        <v>1038.58</v>
      </c>
      <c r="C23" s="103">
        <v>1025.6699999999998</v>
      </c>
      <c r="D23" s="275">
        <v>1.26</v>
      </c>
      <c r="E23" s="809"/>
      <c r="F23" s="809"/>
      <c r="G23" s="17" t="s">
        <v>94</v>
      </c>
      <c r="H23" s="786">
        <v>6411</v>
      </c>
      <c r="I23" s="283">
        <v>7093</v>
      </c>
      <c r="J23" s="1030">
        <v>6118</v>
      </c>
      <c r="K23" s="284">
        <v>19622</v>
      </c>
      <c r="L23" s="285">
        <v>17559</v>
      </c>
      <c r="M23" s="277">
        <v>11.75</v>
      </c>
      <c r="N23" s="268"/>
      <c r="O23" s="51" t="s">
        <v>66</v>
      </c>
      <c r="P23" s="52">
        <v>226.51</v>
      </c>
      <c r="Q23" s="239">
        <v>219.51</v>
      </c>
      <c r="R23" s="54">
        <v>3.19</v>
      </c>
      <c r="S23" s="52">
        <v>176.6</v>
      </c>
      <c r="T23" s="289">
        <v>173.47</v>
      </c>
      <c r="U23" s="54">
        <v>1.8</v>
      </c>
      <c r="V23" s="52">
        <v>198.32</v>
      </c>
      <c r="W23" s="239">
        <v>192.82</v>
      </c>
      <c r="X23" s="54">
        <v>2.85</v>
      </c>
      <c r="Y23" s="254"/>
      <c r="Z23" s="286" t="s">
        <v>46</v>
      </c>
      <c r="AA23" s="286"/>
      <c r="AB23" s="311">
        <v>69.27</v>
      </c>
      <c r="AC23" s="311">
        <v>68.86</v>
      </c>
      <c r="AD23" s="311">
        <v>65.5</v>
      </c>
      <c r="AE23" s="311">
        <v>67.88</v>
      </c>
      <c r="AF23" s="1208"/>
      <c r="AG23" s="312"/>
      <c r="AH23" s="312"/>
      <c r="AI23" s="312"/>
      <c r="AJ23" s="312"/>
      <c r="AK23" s="268"/>
      <c r="AL23" s="6"/>
      <c r="AM23" s="790"/>
      <c r="AN23" s="790"/>
      <c r="AO23" s="790"/>
      <c r="AP23" s="790"/>
      <c r="AQ23" s="790"/>
      <c r="AR23" s="790"/>
      <c r="AS23" s="790"/>
      <c r="AT23" s="790"/>
      <c r="AU23" s="790"/>
      <c r="AV23" s="790"/>
      <c r="AW23" s="790"/>
      <c r="AX23" s="302"/>
      <c r="AY23" s="302"/>
      <c r="AZ23" s="6"/>
      <c r="BA23" s="790"/>
      <c r="BB23" s="790"/>
      <c r="BC23" s="790"/>
      <c r="BD23" s="790"/>
      <c r="BE23" s="790"/>
      <c r="BF23" s="790"/>
      <c r="BG23" s="790"/>
      <c r="BH23" s="790"/>
      <c r="BI23" s="790"/>
      <c r="BJ23" s="790"/>
      <c r="BK23" s="790"/>
      <c r="BL23" s="1041"/>
      <c r="BM23" s="1"/>
      <c r="BN23" s="1"/>
      <c r="BO23" s="1041"/>
      <c r="BP23" s="436"/>
      <c r="BQ23" s="27"/>
      <c r="BR23" s="27"/>
      <c r="BS23" s="27"/>
      <c r="BT23" s="27"/>
      <c r="BU23" s="427"/>
      <c r="BV23" s="419"/>
      <c r="BW23" s="12"/>
      <c r="BX23" s="28"/>
      <c r="BY23" s="281"/>
      <c r="BZ23" s="1041"/>
      <c r="CA23" s="1041"/>
      <c r="CB23" s="1041"/>
      <c r="CC23" s="1041"/>
      <c r="CE23" s="64" t="s">
        <v>93</v>
      </c>
      <c r="CF23" s="306">
        <v>1049.5600000000002</v>
      </c>
      <c r="CG23" s="103">
        <v>1026.96</v>
      </c>
      <c r="CH23" s="16">
        <v>2.2000000000000002</v>
      </c>
      <c r="CI23" s="812"/>
      <c r="CJ23" s="812"/>
      <c r="CK23" s="17" t="s">
        <v>94</v>
      </c>
      <c r="CL23" s="276">
        <v>4141</v>
      </c>
      <c r="CM23" s="283">
        <v>3544</v>
      </c>
      <c r="CN23" s="31">
        <v>3231</v>
      </c>
      <c r="CO23" s="284">
        <v>10916</v>
      </c>
      <c r="CP23" s="285">
        <v>10920</v>
      </c>
      <c r="CQ23" s="39">
        <v>-0.04</v>
      </c>
      <c r="CR23" s="810"/>
      <c r="CS23" s="51" t="s">
        <v>66</v>
      </c>
      <c r="CT23" s="52">
        <v>321.67</v>
      </c>
      <c r="CU23" s="239">
        <v>314.14999999999998</v>
      </c>
      <c r="CV23" s="54">
        <v>2.39</v>
      </c>
      <c r="CW23" s="52">
        <v>165.91</v>
      </c>
      <c r="CX23" s="289">
        <v>165.57</v>
      </c>
      <c r="CY23" s="54">
        <v>0.21</v>
      </c>
      <c r="CZ23" s="52">
        <v>251.11</v>
      </c>
      <c r="DA23" s="239">
        <v>245.72</v>
      </c>
      <c r="DB23" s="54">
        <v>2.19</v>
      </c>
      <c r="DC23" s="254"/>
      <c r="DD23" s="286" t="s">
        <v>46</v>
      </c>
      <c r="DE23" s="286"/>
      <c r="DF23" s="311">
        <v>63.37</v>
      </c>
      <c r="DG23" s="311">
        <v>62.49</v>
      </c>
      <c r="DH23" s="311">
        <v>60.24</v>
      </c>
      <c r="DI23" s="311">
        <v>62.03</v>
      </c>
      <c r="DJ23" s="1208"/>
      <c r="DK23" s="312"/>
      <c r="DL23" s="312"/>
      <c r="DM23" s="312"/>
      <c r="DN23" s="312"/>
      <c r="DO23" s="268"/>
      <c r="DP23" s="6"/>
      <c r="DQ23" s="178"/>
      <c r="DR23" s="178"/>
      <c r="DS23" s="178"/>
      <c r="DT23" s="178"/>
      <c r="DU23" s="178"/>
      <c r="DV23" s="178"/>
      <c r="DW23" s="178"/>
      <c r="DX23" s="178"/>
      <c r="DY23" s="178"/>
      <c r="DZ23" s="178"/>
      <c r="EA23" s="178"/>
      <c r="EB23" s="302"/>
      <c r="EC23" s="302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81"/>
      <c r="FD23" s="1436"/>
      <c r="FE23" s="1436"/>
      <c r="FF23" s="1436"/>
      <c r="FG23" s="1436"/>
      <c r="FI23" s="296" t="s">
        <v>93</v>
      </c>
      <c r="FJ23" s="306">
        <v>979.20999999999992</v>
      </c>
      <c r="FK23" s="103">
        <v>976.85</v>
      </c>
      <c r="FL23" s="275">
        <v>0.24</v>
      </c>
      <c r="FM23" s="104"/>
      <c r="FN23" s="104"/>
      <c r="FO23" s="17" t="s">
        <v>94</v>
      </c>
      <c r="FP23" s="276">
        <v>3058</v>
      </c>
      <c r="FQ23" s="283">
        <v>3324</v>
      </c>
      <c r="FR23" s="31">
        <v>2406</v>
      </c>
      <c r="FS23" s="284">
        <v>8788</v>
      </c>
      <c r="FT23" s="285">
        <v>8197</v>
      </c>
      <c r="FU23" s="277">
        <v>7.21</v>
      </c>
      <c r="FV23" s="803"/>
      <c r="FW23" s="51" t="s">
        <v>66</v>
      </c>
      <c r="FX23" s="52">
        <v>241.5</v>
      </c>
      <c r="FY23" s="239">
        <v>241.51</v>
      </c>
      <c r="FZ23" s="54">
        <v>0</v>
      </c>
      <c r="GA23" s="52">
        <v>196.48</v>
      </c>
      <c r="GB23" s="289">
        <v>193.44</v>
      </c>
      <c r="GC23" s="54">
        <v>1.57</v>
      </c>
      <c r="GD23" s="52">
        <v>216.2</v>
      </c>
      <c r="GE23" s="239">
        <v>214.45</v>
      </c>
      <c r="GF23" s="54">
        <v>0.82</v>
      </c>
      <c r="GG23" s="254"/>
      <c r="GH23" s="286" t="s">
        <v>46</v>
      </c>
      <c r="GI23" s="286"/>
      <c r="GJ23" s="311">
        <v>57.88</v>
      </c>
      <c r="GK23" s="311">
        <v>55.53</v>
      </c>
      <c r="GL23" s="311">
        <v>53.45</v>
      </c>
      <c r="GM23" s="311">
        <v>55.62</v>
      </c>
      <c r="GN23" s="1208"/>
      <c r="GO23" s="312"/>
      <c r="GP23" s="312"/>
      <c r="GQ23" s="312"/>
      <c r="GR23" s="312"/>
      <c r="GS23" s="268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302"/>
      <c r="HG23" s="302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81"/>
      <c r="IH23" s="1436"/>
      <c r="II23" s="1436"/>
      <c r="IJ23" s="1436"/>
      <c r="IK23" s="1041"/>
      <c r="IM23" s="296" t="s">
        <v>93</v>
      </c>
      <c r="IN23" s="306">
        <v>1131.9100000000001</v>
      </c>
      <c r="IO23" s="103">
        <v>1107.8199999999997</v>
      </c>
      <c r="IP23" s="275">
        <v>2.17</v>
      </c>
      <c r="IQ23" s="104"/>
      <c r="IR23" s="104"/>
      <c r="IS23" s="17" t="s">
        <v>94</v>
      </c>
      <c r="IT23" s="276">
        <v>4078</v>
      </c>
      <c r="IU23" s="283">
        <v>5244</v>
      </c>
      <c r="IV23" s="31">
        <v>6328</v>
      </c>
      <c r="IW23" s="284">
        <v>15650</v>
      </c>
      <c r="IX23" s="285">
        <v>15264</v>
      </c>
      <c r="IY23" s="277">
        <v>2.5299999999999998</v>
      </c>
      <c r="IZ23" s="268"/>
      <c r="JA23" s="51" t="s">
        <v>66</v>
      </c>
      <c r="JB23" s="52">
        <v>258.66000000000003</v>
      </c>
      <c r="JC23" s="239">
        <v>255.63</v>
      </c>
      <c r="JD23" s="54">
        <v>1.19</v>
      </c>
      <c r="JE23" s="52">
        <v>242.93</v>
      </c>
      <c r="JF23" s="289">
        <v>234.94</v>
      </c>
      <c r="JG23" s="54">
        <v>3.4</v>
      </c>
      <c r="JH23" s="52">
        <v>250.98</v>
      </c>
      <c r="JI23" s="239">
        <v>245.69</v>
      </c>
      <c r="JJ23" s="54">
        <v>2.15</v>
      </c>
      <c r="JK23" s="254"/>
      <c r="JL23" s="286" t="s">
        <v>46</v>
      </c>
      <c r="JM23" s="286"/>
      <c r="JN23" s="311">
        <v>57.15</v>
      </c>
      <c r="JO23" s="311">
        <v>61.38</v>
      </c>
      <c r="JP23" s="311">
        <v>63.59</v>
      </c>
      <c r="JQ23" s="311">
        <v>60.71</v>
      </c>
      <c r="JR23" s="1208"/>
      <c r="JS23" s="312"/>
      <c r="JT23" s="312"/>
      <c r="JU23" s="312"/>
      <c r="JV23" s="312"/>
      <c r="JW23" s="268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302"/>
      <c r="KK23" s="302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81"/>
      <c r="LL23" s="1436"/>
      <c r="LM23" s="1436"/>
      <c r="LN23" s="1436"/>
      <c r="LO23" s="1436"/>
      <c r="LQ23" s="64" t="s">
        <v>93</v>
      </c>
      <c r="LR23" s="400">
        <v>1050.0999999999999</v>
      </c>
      <c r="LS23" s="103">
        <v>1034.6499999999999</v>
      </c>
      <c r="LT23" s="275">
        <v>1.49</v>
      </c>
      <c r="LU23" s="245"/>
      <c r="LV23" s="245"/>
      <c r="LW23" s="1198" t="s">
        <v>94</v>
      </c>
      <c r="LX23" s="383">
        <v>54976</v>
      </c>
      <c r="LY23" s="1199">
        <v>51940</v>
      </c>
      <c r="LZ23" s="1200">
        <v>5.85</v>
      </c>
      <c r="MA23" s="597"/>
      <c r="MB23" s="51" t="s">
        <v>66</v>
      </c>
      <c r="MC23" s="52">
        <v>263.60000000000002</v>
      </c>
      <c r="MD23" s="432">
        <v>259.75</v>
      </c>
      <c r="ME23" s="54">
        <v>1.48</v>
      </c>
      <c r="MF23" s="52">
        <v>192.9</v>
      </c>
      <c r="MG23" s="432">
        <v>189.17</v>
      </c>
      <c r="MH23" s="54">
        <v>1.97</v>
      </c>
      <c r="MI23" s="52">
        <v>226.74</v>
      </c>
      <c r="MJ23" s="432">
        <v>222.67</v>
      </c>
      <c r="MK23" s="54">
        <v>1.83</v>
      </c>
      <c r="ML23" s="422"/>
      <c r="MM23" s="1245" t="s">
        <v>46</v>
      </c>
      <c r="MN23" s="1245"/>
      <c r="MO23" s="729">
        <v>67.88</v>
      </c>
      <c r="MP23" s="729">
        <v>62.03</v>
      </c>
      <c r="MQ23" s="729">
        <v>55.62</v>
      </c>
      <c r="MR23" s="729">
        <v>60.71</v>
      </c>
      <c r="MS23" s="729">
        <v>61.56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282" t="s">
        <v>48</v>
      </c>
      <c r="B24" s="303">
        <v>969.23</v>
      </c>
      <c r="C24" s="107">
        <v>957.82999999999981</v>
      </c>
      <c r="D24" s="186">
        <v>1.19</v>
      </c>
      <c r="E24" s="809"/>
      <c r="F24" s="809"/>
      <c r="G24" s="34" t="s">
        <v>95</v>
      </c>
      <c r="H24" s="786">
        <v>4147</v>
      </c>
      <c r="I24" s="283">
        <v>3628</v>
      </c>
      <c r="J24" s="1030">
        <v>3306</v>
      </c>
      <c r="K24" s="284">
        <v>11081</v>
      </c>
      <c r="L24" s="285">
        <v>10474</v>
      </c>
      <c r="M24" s="277">
        <v>5.8</v>
      </c>
      <c r="N24" s="268"/>
      <c r="O24" s="70" t="s">
        <v>71</v>
      </c>
      <c r="P24" s="52">
        <v>152.71</v>
      </c>
      <c r="Q24" s="239">
        <v>151.97999999999999</v>
      </c>
      <c r="R24" s="54">
        <v>0.48</v>
      </c>
      <c r="S24" s="52">
        <v>149.44</v>
      </c>
      <c r="T24" s="289">
        <v>155.63999999999999</v>
      </c>
      <c r="U24" s="54">
        <v>-3.98</v>
      </c>
      <c r="V24" s="52">
        <v>150.86000000000001</v>
      </c>
      <c r="W24" s="239">
        <v>154.11000000000001</v>
      </c>
      <c r="X24" s="54">
        <v>-2.11</v>
      </c>
      <c r="Y24" s="254"/>
      <c r="Z24" s="268"/>
      <c r="AA24" s="268" t="s">
        <v>31</v>
      </c>
      <c r="AB24" s="293">
        <v>62.99</v>
      </c>
      <c r="AC24" s="293">
        <v>65.489999999999995</v>
      </c>
      <c r="AD24" s="293">
        <v>57.7</v>
      </c>
      <c r="AE24" s="293">
        <v>62.06</v>
      </c>
      <c r="AF24" s="31"/>
      <c r="AG24" s="31"/>
      <c r="AH24" s="31"/>
      <c r="AI24" s="397"/>
      <c r="AJ24" s="313"/>
      <c r="AK24" s="268"/>
      <c r="AL24" s="1232" t="s">
        <v>96</v>
      </c>
      <c r="AM24" s="1333"/>
      <c r="AN24" s="1334"/>
      <c r="AO24" s="1334"/>
      <c r="AP24" s="790"/>
      <c r="AQ24" s="790"/>
      <c r="AR24" s="790"/>
      <c r="AS24" s="790"/>
      <c r="AT24" s="790"/>
      <c r="AU24" s="790"/>
      <c r="AV24" s="790"/>
      <c r="AW24" s="801"/>
      <c r="AX24" s="302"/>
      <c r="AY24" s="302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117"/>
      <c r="BM24" s="1"/>
      <c r="BN24" s="1"/>
      <c r="BO24" s="1041"/>
      <c r="BP24" s="428"/>
      <c r="BQ24" s="46"/>
      <c r="BR24" s="46"/>
      <c r="BS24" s="46"/>
      <c r="BT24" s="46"/>
      <c r="BU24" s="427"/>
      <c r="BV24" s="419"/>
      <c r="BW24" s="47"/>
      <c r="BX24" s="28"/>
      <c r="BY24" s="281"/>
      <c r="BZ24" s="1041"/>
      <c r="CA24" s="1041"/>
      <c r="CB24" s="1041"/>
      <c r="CC24" s="1041"/>
      <c r="CE24" s="30" t="s">
        <v>48</v>
      </c>
      <c r="CF24" s="303">
        <v>982.21</v>
      </c>
      <c r="CG24" s="107">
        <v>960.05</v>
      </c>
      <c r="CH24" s="33">
        <v>2.31</v>
      </c>
      <c r="CI24" s="812"/>
      <c r="CJ24" s="812"/>
      <c r="CK24" s="34" t="s">
        <v>95</v>
      </c>
      <c r="CL24" s="276">
        <v>2439</v>
      </c>
      <c r="CM24" s="283">
        <v>2010</v>
      </c>
      <c r="CN24" s="31">
        <v>2061</v>
      </c>
      <c r="CO24" s="284">
        <v>6510</v>
      </c>
      <c r="CP24" s="285">
        <v>5920</v>
      </c>
      <c r="CQ24" s="39">
        <v>9.9700000000000006</v>
      </c>
      <c r="CR24" s="810"/>
      <c r="CS24" s="70" t="s">
        <v>71</v>
      </c>
      <c r="CT24" s="52">
        <v>139.75</v>
      </c>
      <c r="CU24" s="239">
        <v>137.22999999999999</v>
      </c>
      <c r="CV24" s="54">
        <v>1.84</v>
      </c>
      <c r="CW24" s="52">
        <v>129.41999999999999</v>
      </c>
      <c r="CX24" s="289">
        <v>127.32</v>
      </c>
      <c r="CY24" s="54">
        <v>1.65</v>
      </c>
      <c r="CZ24" s="52">
        <v>135.07</v>
      </c>
      <c r="DA24" s="239">
        <v>132.66</v>
      </c>
      <c r="DB24" s="54">
        <v>1.82</v>
      </c>
      <c r="DC24" s="254"/>
      <c r="DD24" s="268"/>
      <c r="DE24" s="268" t="s">
        <v>31</v>
      </c>
      <c r="DF24" s="293">
        <v>53.87</v>
      </c>
      <c r="DG24" s="293">
        <v>51.76</v>
      </c>
      <c r="DH24" s="293">
        <v>48.42</v>
      </c>
      <c r="DI24" s="293">
        <v>51.35</v>
      </c>
      <c r="DJ24" s="31"/>
      <c r="DK24" s="31"/>
      <c r="DL24" s="31"/>
      <c r="DM24" s="397"/>
      <c r="DN24" s="313"/>
      <c r="DO24" s="268"/>
      <c r="DP24" s="1232" t="s">
        <v>96</v>
      </c>
      <c r="DQ24" s="1232"/>
      <c r="DR24" s="1233"/>
      <c r="DS24" s="1233"/>
      <c r="DT24" s="325"/>
      <c r="DU24" s="325"/>
      <c r="DV24" s="325"/>
      <c r="DW24" s="325"/>
      <c r="DX24" s="325"/>
      <c r="DY24" s="325"/>
      <c r="DZ24" s="325"/>
      <c r="EA24" s="25"/>
      <c r="EB24" s="302"/>
      <c r="EC24" s="302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2"/>
      <c r="EN24" s="92"/>
      <c r="EO24" s="118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81"/>
      <c r="FD24" s="1436"/>
      <c r="FE24" s="1436"/>
      <c r="FF24" s="1436"/>
      <c r="FG24" s="1436"/>
      <c r="FI24" s="282" t="s">
        <v>48</v>
      </c>
      <c r="FJ24" s="303">
        <v>931.91000000000008</v>
      </c>
      <c r="FK24" s="107">
        <v>930.29999999999984</v>
      </c>
      <c r="FL24" s="186">
        <v>0.17</v>
      </c>
      <c r="FM24" s="104"/>
      <c r="FN24" s="104"/>
      <c r="FO24" s="34" t="s">
        <v>95</v>
      </c>
      <c r="FP24" s="276">
        <v>1806</v>
      </c>
      <c r="FQ24" s="283">
        <v>2314</v>
      </c>
      <c r="FR24" s="31">
        <v>1448</v>
      </c>
      <c r="FS24" s="284">
        <v>5568</v>
      </c>
      <c r="FT24" s="285">
        <v>5137</v>
      </c>
      <c r="FU24" s="277">
        <v>8.39</v>
      </c>
      <c r="FV24" s="803"/>
      <c r="FW24" s="70" t="s">
        <v>71</v>
      </c>
      <c r="FX24" s="52">
        <v>123.79</v>
      </c>
      <c r="FY24" s="239">
        <v>126.44</v>
      </c>
      <c r="FZ24" s="54">
        <v>-2.1</v>
      </c>
      <c r="GA24" s="52">
        <v>119.28</v>
      </c>
      <c r="GB24" s="289">
        <v>118.2</v>
      </c>
      <c r="GC24" s="54">
        <v>0.91</v>
      </c>
      <c r="GD24" s="52">
        <v>121.25</v>
      </c>
      <c r="GE24" s="239">
        <v>121.8</v>
      </c>
      <c r="GF24" s="54">
        <v>-0.45</v>
      </c>
      <c r="GG24" s="254"/>
      <c r="GH24" s="268"/>
      <c r="GI24" s="268" t="s">
        <v>31</v>
      </c>
      <c r="GJ24" s="293">
        <v>39.75</v>
      </c>
      <c r="GK24" s="293">
        <v>41.72</v>
      </c>
      <c r="GL24" s="293">
        <v>35.950000000000003</v>
      </c>
      <c r="GM24" s="293">
        <v>39.14</v>
      </c>
      <c r="GN24" s="31"/>
      <c r="GO24" s="31"/>
      <c r="GP24" s="31"/>
      <c r="GQ24" s="397"/>
      <c r="GR24" s="313"/>
      <c r="GS24" s="268"/>
      <c r="GT24" s="1232" t="s">
        <v>96</v>
      </c>
      <c r="GU24" s="1232"/>
      <c r="GV24" s="1233"/>
      <c r="GW24" s="1233"/>
      <c r="GX24" s="325"/>
      <c r="GY24" s="325"/>
      <c r="GZ24" s="325"/>
      <c r="HA24" s="325"/>
      <c r="HB24" s="325"/>
      <c r="HC24" s="325"/>
      <c r="HD24" s="325"/>
      <c r="HE24" s="25"/>
      <c r="HF24" s="302"/>
      <c r="HG24" s="302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2"/>
      <c r="HR24" s="92"/>
      <c r="HS24" s="118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81"/>
      <c r="IH24" s="1436"/>
      <c r="II24" s="1436"/>
      <c r="IJ24" s="1436"/>
      <c r="IK24" s="1041"/>
      <c r="IM24" s="282" t="s">
        <v>48</v>
      </c>
      <c r="IN24" s="303">
        <v>1068.48</v>
      </c>
      <c r="IO24" s="107">
        <v>1044.6299999999999</v>
      </c>
      <c r="IP24" s="186">
        <v>2.2799999999999998</v>
      </c>
      <c r="IQ24" s="104"/>
      <c r="IR24" s="104"/>
      <c r="IS24" s="34" t="s">
        <v>95</v>
      </c>
      <c r="IT24" s="276">
        <v>2876</v>
      </c>
      <c r="IU24" s="283">
        <v>2927</v>
      </c>
      <c r="IV24" s="31">
        <v>2494</v>
      </c>
      <c r="IW24" s="284">
        <v>8297</v>
      </c>
      <c r="IX24" s="285">
        <v>7960</v>
      </c>
      <c r="IY24" s="277">
        <v>4.2300000000000004</v>
      </c>
      <c r="IZ24" s="268"/>
      <c r="JA24" s="70" t="s">
        <v>71</v>
      </c>
      <c r="JB24" s="52">
        <v>107.28</v>
      </c>
      <c r="JC24" s="239">
        <v>109.98</v>
      </c>
      <c r="JD24" s="54">
        <v>-2.4500000000000002</v>
      </c>
      <c r="JE24" s="52">
        <v>110.65</v>
      </c>
      <c r="JF24" s="289">
        <v>106.28</v>
      </c>
      <c r="JG24" s="54">
        <v>4.1100000000000003</v>
      </c>
      <c r="JH24" s="52">
        <v>108.93</v>
      </c>
      <c r="JI24" s="239">
        <v>108.2</v>
      </c>
      <c r="JJ24" s="54">
        <v>0.67</v>
      </c>
      <c r="JK24" s="254"/>
      <c r="JL24" s="268"/>
      <c r="JM24" s="268" t="s">
        <v>31</v>
      </c>
      <c r="JN24" s="293">
        <v>41.25</v>
      </c>
      <c r="JO24" s="293">
        <v>49.17</v>
      </c>
      <c r="JP24" s="293">
        <v>51.51</v>
      </c>
      <c r="JQ24" s="293">
        <v>47.31</v>
      </c>
      <c r="JR24" s="31"/>
      <c r="JS24" s="31"/>
      <c r="JT24" s="31"/>
      <c r="JU24" s="397"/>
      <c r="JV24" s="313"/>
      <c r="JW24" s="268"/>
      <c r="JX24" s="1232" t="s">
        <v>96</v>
      </c>
      <c r="JY24" s="1232"/>
      <c r="JZ24" s="1233"/>
      <c r="KA24" s="1233"/>
      <c r="KB24" s="325"/>
      <c r="KC24" s="325"/>
      <c r="KD24" s="325"/>
      <c r="KE24" s="325"/>
      <c r="KF24" s="325"/>
      <c r="KG24" s="325"/>
      <c r="KH24" s="325"/>
      <c r="KI24" s="25"/>
      <c r="KJ24" s="302"/>
      <c r="KK24" s="302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2"/>
      <c r="KV24" s="92"/>
      <c r="KW24" s="118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81"/>
      <c r="LL24" s="1436"/>
      <c r="LM24" s="1436"/>
      <c r="LN24" s="1436"/>
      <c r="LO24" s="1436"/>
      <c r="LQ24" s="30" t="s">
        <v>48</v>
      </c>
      <c r="LR24" s="83">
        <v>989.85</v>
      </c>
      <c r="LS24" s="107">
        <v>975.09000000000015</v>
      </c>
      <c r="LT24" s="186">
        <v>1.51</v>
      </c>
      <c r="LU24" s="245"/>
      <c r="LV24" s="245"/>
      <c r="LW24" s="1201" t="s">
        <v>95</v>
      </c>
      <c r="LX24" s="383">
        <v>31456</v>
      </c>
      <c r="LY24" s="1199">
        <v>29491</v>
      </c>
      <c r="LZ24" s="1200">
        <v>6.66</v>
      </c>
      <c r="MA24" s="597"/>
      <c r="MB24" s="70" t="s">
        <v>71</v>
      </c>
      <c r="MC24" s="52">
        <v>132.53</v>
      </c>
      <c r="MD24" s="432">
        <v>132.41999999999999</v>
      </c>
      <c r="ME24" s="54">
        <v>0.08</v>
      </c>
      <c r="MF24" s="52">
        <v>129.58000000000001</v>
      </c>
      <c r="MG24" s="432">
        <v>129.97999999999999</v>
      </c>
      <c r="MH24" s="54">
        <v>-0.31</v>
      </c>
      <c r="MI24" s="52">
        <v>130.99</v>
      </c>
      <c r="MJ24" s="432">
        <v>131.13999999999999</v>
      </c>
      <c r="MK24" s="54">
        <v>-0.11</v>
      </c>
      <c r="ML24" s="422"/>
      <c r="MM24" s="422"/>
      <c r="MN24" s="422" t="s">
        <v>31</v>
      </c>
      <c r="MO24" s="729">
        <v>62.06</v>
      </c>
      <c r="MP24" s="729">
        <v>51.35</v>
      </c>
      <c r="MQ24" s="729">
        <v>39.14</v>
      </c>
      <c r="MR24" s="729">
        <v>47.31</v>
      </c>
      <c r="MS24" s="729">
        <v>49.97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298" t="s">
        <v>28</v>
      </c>
      <c r="B25" s="189">
        <v>1359.82</v>
      </c>
      <c r="C25" s="120">
        <v>1346.3899999999999</v>
      </c>
      <c r="D25" s="190">
        <v>1</v>
      </c>
      <c r="E25" s="809"/>
      <c r="F25" s="809"/>
      <c r="G25" s="17" t="s">
        <v>98</v>
      </c>
      <c r="H25" s="786">
        <v>1030</v>
      </c>
      <c r="I25" s="283">
        <v>1021</v>
      </c>
      <c r="J25" s="1030">
        <v>983</v>
      </c>
      <c r="K25" s="284">
        <v>3034</v>
      </c>
      <c r="L25" s="285">
        <v>2756</v>
      </c>
      <c r="M25" s="277">
        <v>10.09</v>
      </c>
      <c r="N25" s="268"/>
      <c r="O25" s="73" t="s">
        <v>75</v>
      </c>
      <c r="P25" s="74">
        <v>2194.3199999999997</v>
      </c>
      <c r="Q25" s="244">
        <v>2134.2799999999997</v>
      </c>
      <c r="R25" s="76">
        <v>2.81</v>
      </c>
      <c r="S25" s="77">
        <v>1359.82</v>
      </c>
      <c r="T25" s="244">
        <v>1346.3899999999999</v>
      </c>
      <c r="U25" s="76">
        <v>1</v>
      </c>
      <c r="V25" s="77">
        <v>1722.9699999999998</v>
      </c>
      <c r="W25" s="244">
        <v>1677.52</v>
      </c>
      <c r="X25" s="76">
        <v>2.71</v>
      </c>
      <c r="Y25" s="301"/>
      <c r="Z25" s="268"/>
      <c r="AA25" s="268" t="s">
        <v>45</v>
      </c>
      <c r="AB25" s="293">
        <v>68</v>
      </c>
      <c r="AC25" s="293">
        <v>67.95</v>
      </c>
      <c r="AD25" s="293">
        <v>65.89</v>
      </c>
      <c r="AE25" s="293">
        <v>67.28</v>
      </c>
      <c r="AF25" s="31"/>
      <c r="AG25" s="31"/>
      <c r="AH25" s="31"/>
      <c r="AI25" s="397"/>
      <c r="AJ25" s="313"/>
      <c r="AK25" s="268"/>
      <c r="AL25" s="1345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302"/>
      <c r="AY25" s="302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167"/>
      <c r="BM25" s="1"/>
      <c r="BN25" s="1"/>
      <c r="BO25" s="1041"/>
      <c r="BP25" s="428"/>
      <c r="BQ25" s="46"/>
      <c r="BR25" s="46"/>
      <c r="BS25" s="46"/>
      <c r="BT25" s="46"/>
      <c r="BU25" s="427"/>
      <c r="BV25" s="419"/>
      <c r="BW25" s="12"/>
      <c r="BX25" s="28"/>
      <c r="BY25" s="281"/>
      <c r="BZ25" s="1041"/>
      <c r="CA25" s="1041"/>
      <c r="CB25" s="1041"/>
      <c r="CC25" s="1041"/>
      <c r="CE25" s="66" t="s">
        <v>28</v>
      </c>
      <c r="CF25" s="189">
        <v>1507.5600000000002</v>
      </c>
      <c r="CG25" s="120">
        <v>1475.1999999999998</v>
      </c>
      <c r="CH25" s="69">
        <v>2.19</v>
      </c>
      <c r="CI25" s="812"/>
      <c r="CJ25" s="812"/>
      <c r="CK25" s="17" t="s">
        <v>98</v>
      </c>
      <c r="CL25" s="276">
        <v>534</v>
      </c>
      <c r="CM25" s="283">
        <v>440</v>
      </c>
      <c r="CN25" s="31">
        <v>559</v>
      </c>
      <c r="CO25" s="284">
        <v>1533</v>
      </c>
      <c r="CP25" s="285">
        <v>1506</v>
      </c>
      <c r="CQ25" s="39">
        <v>1.79</v>
      </c>
      <c r="CR25" s="810"/>
      <c r="CS25" s="73" t="s">
        <v>75</v>
      </c>
      <c r="CT25" s="74">
        <v>2696.84</v>
      </c>
      <c r="CU25" s="244">
        <v>2623.0200000000004</v>
      </c>
      <c r="CV25" s="76">
        <v>2.81</v>
      </c>
      <c r="CW25" s="77">
        <v>1507.5600000000002</v>
      </c>
      <c r="CX25" s="244">
        <v>1475.1999999999998</v>
      </c>
      <c r="CY25" s="76">
        <v>2.19</v>
      </c>
      <c r="CZ25" s="77">
        <v>2158.1200000000003</v>
      </c>
      <c r="DA25" s="244">
        <v>2094.38</v>
      </c>
      <c r="DB25" s="76">
        <v>3.04</v>
      </c>
      <c r="DC25" s="301"/>
      <c r="DD25" s="268"/>
      <c r="DE25" s="268" t="s">
        <v>45</v>
      </c>
      <c r="DF25" s="293">
        <v>63.48</v>
      </c>
      <c r="DG25" s="293">
        <v>61.53</v>
      </c>
      <c r="DH25" s="293">
        <v>59.97</v>
      </c>
      <c r="DI25" s="293">
        <v>61.66</v>
      </c>
      <c r="DJ25" s="31"/>
      <c r="DK25" s="31"/>
      <c r="DL25" s="31"/>
      <c r="DM25" s="397"/>
      <c r="DN25" s="313"/>
      <c r="DO25" s="268"/>
      <c r="DP25" s="1345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337" t="s">
        <v>18</v>
      </c>
      <c r="EA25" s="1338" t="s">
        <v>27</v>
      </c>
      <c r="EB25" s="302"/>
      <c r="EC25" s="302"/>
      <c r="ED25" s="1242" t="s">
        <v>99</v>
      </c>
      <c r="EE25" s="1508" t="s">
        <v>17</v>
      </c>
      <c r="EF25" s="1509"/>
      <c r="EG25" s="1509"/>
      <c r="EH25" s="1509"/>
      <c r="EI25" s="1509"/>
      <c r="EJ25" s="1509"/>
      <c r="EK25" s="1509"/>
      <c r="EL25" s="1509"/>
      <c r="EM25" s="1562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81"/>
      <c r="FD25" s="1436"/>
      <c r="FE25" s="1436"/>
      <c r="FF25" s="1436"/>
      <c r="FG25" s="1436"/>
      <c r="FI25" s="298" t="s">
        <v>28</v>
      </c>
      <c r="FJ25" s="189">
        <v>1313.28</v>
      </c>
      <c r="FK25" s="120">
        <v>1318.03</v>
      </c>
      <c r="FL25" s="190">
        <v>-0.36</v>
      </c>
      <c r="FM25" s="104"/>
      <c r="FN25" s="104"/>
      <c r="FO25" s="17" t="s">
        <v>98</v>
      </c>
      <c r="FP25" s="276">
        <v>542</v>
      </c>
      <c r="FQ25" s="283">
        <v>675</v>
      </c>
      <c r="FR25" s="31">
        <v>487</v>
      </c>
      <c r="FS25" s="284">
        <v>1704</v>
      </c>
      <c r="FT25" s="285">
        <v>1674</v>
      </c>
      <c r="FU25" s="277">
        <v>1.79</v>
      </c>
      <c r="FV25" s="803"/>
      <c r="FW25" s="73" t="s">
        <v>75</v>
      </c>
      <c r="FX25" s="74">
        <v>2296.5699999999997</v>
      </c>
      <c r="FY25" s="244">
        <v>2362.0499999999997</v>
      </c>
      <c r="FZ25" s="76">
        <v>-2.77</v>
      </c>
      <c r="GA25" s="77">
        <v>1313.28</v>
      </c>
      <c r="GB25" s="244">
        <v>1318.03</v>
      </c>
      <c r="GC25" s="76">
        <v>-0.36</v>
      </c>
      <c r="GD25" s="77">
        <v>1743.89</v>
      </c>
      <c r="GE25" s="244">
        <v>1774.26</v>
      </c>
      <c r="GF25" s="76">
        <v>-1.71</v>
      </c>
      <c r="GG25" s="301"/>
      <c r="GH25" s="268"/>
      <c r="GI25" s="268" t="s">
        <v>45</v>
      </c>
      <c r="GJ25" s="293">
        <v>58.39</v>
      </c>
      <c r="GK25" s="293">
        <v>55.68</v>
      </c>
      <c r="GL25" s="293">
        <v>54.59</v>
      </c>
      <c r="GM25" s="293">
        <v>56.22</v>
      </c>
      <c r="GN25" s="31"/>
      <c r="GO25" s="31"/>
      <c r="GP25" s="31"/>
      <c r="GQ25" s="397"/>
      <c r="GR25" s="313"/>
      <c r="GS25" s="268"/>
      <c r="GT25" s="1345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337" t="s">
        <v>18</v>
      </c>
      <c r="HE25" s="1338" t="s">
        <v>27</v>
      </c>
      <c r="HF25" s="302"/>
      <c r="HG25" s="302"/>
      <c r="HH25" s="1242" t="s">
        <v>99</v>
      </c>
      <c r="HI25" s="1508" t="s">
        <v>17</v>
      </c>
      <c r="HJ25" s="1509"/>
      <c r="HK25" s="1509"/>
      <c r="HL25" s="1509"/>
      <c r="HM25" s="1509"/>
      <c r="HN25" s="1509"/>
      <c r="HO25" s="1509"/>
      <c r="HP25" s="1509"/>
      <c r="HQ25" s="1562"/>
      <c r="HR25" s="1243" t="s">
        <v>18</v>
      </c>
      <c r="HS25" s="1244" t="s">
        <v>27</v>
      </c>
      <c r="HT25" s="167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81"/>
      <c r="IH25" s="1436"/>
      <c r="II25" s="1436"/>
      <c r="IJ25" s="1436"/>
      <c r="IK25" s="1041"/>
      <c r="IM25" s="298" t="s">
        <v>28</v>
      </c>
      <c r="IN25" s="189">
        <v>1731.6500000000003</v>
      </c>
      <c r="IO25" s="120">
        <v>1724.4</v>
      </c>
      <c r="IP25" s="190">
        <v>0.42</v>
      </c>
      <c r="IQ25" s="104"/>
      <c r="IR25" s="104"/>
      <c r="IS25" s="17" t="s">
        <v>98</v>
      </c>
      <c r="IT25" s="276">
        <v>1083</v>
      </c>
      <c r="IU25" s="283">
        <v>873</v>
      </c>
      <c r="IV25" s="31">
        <v>1227</v>
      </c>
      <c r="IW25" s="284">
        <v>3183</v>
      </c>
      <c r="IX25" s="285">
        <v>3341</v>
      </c>
      <c r="IY25" s="277">
        <v>-4.7300000000000004</v>
      </c>
      <c r="IZ25" s="268"/>
      <c r="JA25" s="73" t="s">
        <v>75</v>
      </c>
      <c r="JB25" s="74">
        <v>2679.48</v>
      </c>
      <c r="JC25" s="244">
        <v>2693.6800000000003</v>
      </c>
      <c r="JD25" s="76">
        <v>-0.53</v>
      </c>
      <c r="JE25" s="77">
        <v>1731.6500000000003</v>
      </c>
      <c r="JF25" s="244">
        <v>1724.4</v>
      </c>
      <c r="JG25" s="76">
        <v>0.42</v>
      </c>
      <c r="JH25" s="77">
        <v>2216.4399999999996</v>
      </c>
      <c r="JI25" s="244">
        <v>2228.16</v>
      </c>
      <c r="JJ25" s="76">
        <v>-0.53</v>
      </c>
      <c r="JK25" s="301"/>
      <c r="JL25" s="268"/>
      <c r="JM25" s="268" t="s">
        <v>45</v>
      </c>
      <c r="JN25" s="293">
        <v>57.02</v>
      </c>
      <c r="JO25" s="293">
        <v>59.67</v>
      </c>
      <c r="JP25" s="293">
        <v>63.33</v>
      </c>
      <c r="JQ25" s="293">
        <v>60.01</v>
      </c>
      <c r="JR25" s="31"/>
      <c r="JS25" s="31"/>
      <c r="JT25" s="31"/>
      <c r="JU25" s="397"/>
      <c r="JV25" s="313"/>
      <c r="JW25" s="268"/>
      <c r="JX25" s="1345" t="s">
        <v>99</v>
      </c>
      <c r="JY25" s="1550" t="s">
        <v>17</v>
      </c>
      <c r="JZ25" s="1551"/>
      <c r="KA25" s="1551"/>
      <c r="KB25" s="1551"/>
      <c r="KC25" s="1551"/>
      <c r="KD25" s="1551"/>
      <c r="KE25" s="1551"/>
      <c r="KF25" s="1551"/>
      <c r="KG25" s="1552"/>
      <c r="KH25" s="1337" t="s">
        <v>18</v>
      </c>
      <c r="KI25" s="1338" t="s">
        <v>27</v>
      </c>
      <c r="KJ25" s="302"/>
      <c r="KK25" s="302"/>
      <c r="KL25" s="1242" t="s">
        <v>99</v>
      </c>
      <c r="KM25" s="1508" t="s">
        <v>17</v>
      </c>
      <c r="KN25" s="1509"/>
      <c r="KO25" s="1509"/>
      <c r="KP25" s="1509"/>
      <c r="KQ25" s="1509"/>
      <c r="KR25" s="1509"/>
      <c r="KS25" s="1509"/>
      <c r="KT25" s="1509"/>
      <c r="KU25" s="1562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81"/>
      <c r="LL25" s="1436"/>
      <c r="LM25" s="1436"/>
      <c r="LN25" s="1436"/>
      <c r="LO25" s="1436"/>
      <c r="LQ25" s="66" t="s">
        <v>28</v>
      </c>
      <c r="LR25" s="95">
        <v>1453.15</v>
      </c>
      <c r="LS25" s="120">
        <v>1441.39</v>
      </c>
      <c r="LT25" s="190">
        <v>0.82</v>
      </c>
      <c r="LU25" s="245"/>
      <c r="LV25" s="245"/>
      <c r="LW25" s="1198" t="s">
        <v>98</v>
      </c>
      <c r="LX25" s="383">
        <v>9454</v>
      </c>
      <c r="LY25" s="1199">
        <v>9277</v>
      </c>
      <c r="LZ25" s="1200">
        <v>1.91</v>
      </c>
      <c r="MA25" s="597"/>
      <c r="MB25" s="73" t="s">
        <v>75</v>
      </c>
      <c r="MC25" s="74">
        <v>2468.88</v>
      </c>
      <c r="MD25" s="553">
        <v>2457.7700000000004</v>
      </c>
      <c r="ME25" s="76">
        <v>0.45</v>
      </c>
      <c r="MF25" s="74">
        <v>1453.15</v>
      </c>
      <c r="MG25" s="553">
        <v>1441.39</v>
      </c>
      <c r="MH25" s="76">
        <v>0.82</v>
      </c>
      <c r="MI25" s="74">
        <v>1939.35</v>
      </c>
      <c r="MJ25" s="553">
        <v>1923.79</v>
      </c>
      <c r="MK25" s="76">
        <v>0.81</v>
      </c>
      <c r="ML25" s="422"/>
      <c r="MM25" s="422"/>
      <c r="MN25" s="422" t="s">
        <v>45</v>
      </c>
      <c r="MO25" s="729">
        <v>67.28</v>
      </c>
      <c r="MP25" s="729">
        <v>61.66</v>
      </c>
      <c r="MQ25" s="729">
        <v>56.22</v>
      </c>
      <c r="MR25" s="729">
        <v>60.01</v>
      </c>
      <c r="MS25" s="729">
        <v>61.29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304" t="s">
        <v>100</v>
      </c>
      <c r="B26" s="314"/>
      <c r="C26" s="194"/>
      <c r="D26" s="186"/>
      <c r="E26" s="812"/>
      <c r="F26" s="812"/>
      <c r="G26" s="17" t="s">
        <v>101</v>
      </c>
      <c r="H26" s="786">
        <v>1513</v>
      </c>
      <c r="I26" s="283">
        <v>1599</v>
      </c>
      <c r="J26" s="1030">
        <v>1628</v>
      </c>
      <c r="K26" s="284">
        <v>4740</v>
      </c>
      <c r="L26" s="285">
        <v>4433</v>
      </c>
      <c r="M26" s="277">
        <v>6.93</v>
      </c>
      <c r="N26" s="268"/>
      <c r="O26" s="87"/>
      <c r="P26" s="87"/>
      <c r="Q26" s="121"/>
      <c r="R26" s="87"/>
      <c r="S26" s="122"/>
      <c r="T26" s="222"/>
      <c r="U26" s="87"/>
      <c r="V26" s="122"/>
      <c r="W26" s="222"/>
      <c r="X26" s="87"/>
      <c r="Y26" s="87"/>
      <c r="Z26" s="268"/>
      <c r="AA26" s="268" t="s">
        <v>51</v>
      </c>
      <c r="AB26" s="293">
        <v>69.930000000000007</v>
      </c>
      <c r="AC26" s="293">
        <v>69.31</v>
      </c>
      <c r="AD26" s="293">
        <v>65.56</v>
      </c>
      <c r="AE26" s="293">
        <v>68.27</v>
      </c>
      <c r="AF26" s="312"/>
      <c r="AG26" s="1208"/>
      <c r="AH26" s="312"/>
      <c r="AI26" s="312"/>
      <c r="AJ26" s="313"/>
      <c r="AK26" s="268"/>
      <c r="AL26" s="1346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302"/>
      <c r="AY26" s="302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72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81"/>
      <c r="BZ26" s="1041"/>
      <c r="CA26" s="1041"/>
      <c r="CB26" s="1041"/>
      <c r="CC26" s="1041"/>
      <c r="CE26" s="98" t="s">
        <v>100</v>
      </c>
      <c r="CF26" s="314"/>
      <c r="CG26" s="194"/>
      <c r="CH26" s="33"/>
      <c r="CI26" s="812"/>
      <c r="CJ26" s="812"/>
      <c r="CK26" s="17" t="s">
        <v>101</v>
      </c>
      <c r="CL26" s="276">
        <v>374</v>
      </c>
      <c r="CM26" s="283">
        <v>321</v>
      </c>
      <c r="CN26" s="31">
        <v>492</v>
      </c>
      <c r="CO26" s="284">
        <v>1187</v>
      </c>
      <c r="CP26" s="285">
        <v>1000</v>
      </c>
      <c r="CQ26" s="39">
        <v>18.7</v>
      </c>
      <c r="CR26" s="810"/>
      <c r="CS26" s="87"/>
      <c r="CT26" s="87"/>
      <c r="CU26" s="121"/>
      <c r="CV26" s="87"/>
      <c r="CW26" s="122"/>
      <c r="CX26" s="222"/>
      <c r="CY26" s="87"/>
      <c r="CZ26" s="122"/>
      <c r="DA26" s="222"/>
      <c r="DB26" s="87"/>
      <c r="DC26" s="87"/>
      <c r="DD26" s="268"/>
      <c r="DE26" s="268" t="s">
        <v>51</v>
      </c>
      <c r="DF26" s="293">
        <v>63.6</v>
      </c>
      <c r="DG26" s="293">
        <v>63.16</v>
      </c>
      <c r="DH26" s="293">
        <v>60.68</v>
      </c>
      <c r="DI26" s="293">
        <v>62.48</v>
      </c>
      <c r="DJ26" s="312"/>
      <c r="DK26" s="312"/>
      <c r="DL26" s="312"/>
      <c r="DM26" s="312"/>
      <c r="DN26" s="313"/>
      <c r="DO26" s="268"/>
      <c r="DP26" s="1346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302"/>
      <c r="EC26" s="302"/>
      <c r="ED26" s="1255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81"/>
      <c r="FD26" s="1436"/>
      <c r="FE26" s="1436"/>
      <c r="FF26" s="1436"/>
      <c r="FG26" s="1436"/>
      <c r="FI26" s="304" t="s">
        <v>100</v>
      </c>
      <c r="FJ26" s="314"/>
      <c r="FK26" s="194"/>
      <c r="FL26" s="186"/>
      <c r="FM26" s="376"/>
      <c r="FN26" s="376"/>
      <c r="FO26" s="17" t="s">
        <v>101</v>
      </c>
      <c r="FP26" s="276">
        <v>703</v>
      </c>
      <c r="FQ26" s="283">
        <v>973</v>
      </c>
      <c r="FR26" s="31">
        <v>626</v>
      </c>
      <c r="FS26" s="284">
        <v>2302</v>
      </c>
      <c r="FT26" s="285">
        <v>2196</v>
      </c>
      <c r="FU26" s="277">
        <v>4.83</v>
      </c>
      <c r="FV26" s="803"/>
      <c r="FW26" s="87"/>
      <c r="FX26" s="87"/>
      <c r="FY26" s="121"/>
      <c r="FZ26" s="87"/>
      <c r="GA26" s="122"/>
      <c r="GB26" s="222"/>
      <c r="GC26" s="87"/>
      <c r="GD26" s="122"/>
      <c r="GE26" s="222"/>
      <c r="GF26" s="87"/>
      <c r="GG26" s="87"/>
      <c r="GH26" s="268"/>
      <c r="GI26" s="268" t="s">
        <v>51</v>
      </c>
      <c r="GJ26" s="293">
        <v>58.19</v>
      </c>
      <c r="GK26" s="293">
        <v>55.85</v>
      </c>
      <c r="GL26" s="293">
        <v>53.51</v>
      </c>
      <c r="GM26" s="293">
        <v>55.85</v>
      </c>
      <c r="GN26" s="312"/>
      <c r="GO26" s="312"/>
      <c r="GP26" s="312"/>
      <c r="GQ26" s="312"/>
      <c r="GR26" s="313"/>
      <c r="GS26" s="268"/>
      <c r="GT26" s="13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302"/>
      <c r="HG26" s="302"/>
      <c r="HH26" s="1255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72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81"/>
      <c r="IH26" s="1436"/>
      <c r="II26" s="1436"/>
      <c r="IJ26" s="1436"/>
      <c r="IK26" s="1041"/>
      <c r="IM26" s="304" t="s">
        <v>100</v>
      </c>
      <c r="IN26" s="314"/>
      <c r="IO26" s="194"/>
      <c r="IP26" s="186"/>
      <c r="IQ26" s="376"/>
      <c r="IR26" s="376"/>
      <c r="IS26" s="17" t="s">
        <v>101</v>
      </c>
      <c r="IT26" s="276">
        <v>885</v>
      </c>
      <c r="IU26" s="283">
        <v>875</v>
      </c>
      <c r="IV26" s="31">
        <v>750</v>
      </c>
      <c r="IW26" s="284">
        <v>2510</v>
      </c>
      <c r="IX26" s="285">
        <v>2913</v>
      </c>
      <c r="IY26" s="277">
        <v>-13.83</v>
      </c>
      <c r="IZ26" s="268"/>
      <c r="JA26" s="87"/>
      <c r="JB26" s="87"/>
      <c r="JC26" s="121"/>
      <c r="JD26" s="87"/>
      <c r="JE26" s="122"/>
      <c r="JF26" s="222"/>
      <c r="JG26" s="87"/>
      <c r="JH26" s="122"/>
      <c r="JI26" s="222"/>
      <c r="JJ26" s="87"/>
      <c r="JK26" s="87"/>
      <c r="JL26" s="268"/>
      <c r="JM26" s="268" t="s">
        <v>51</v>
      </c>
      <c r="JN26" s="293">
        <v>57.64</v>
      </c>
      <c r="JO26" s="293">
        <v>62.38</v>
      </c>
      <c r="JP26" s="293">
        <v>64.040000000000006</v>
      </c>
      <c r="JQ26" s="293">
        <v>61.35</v>
      </c>
      <c r="JR26" s="312"/>
      <c r="JS26" s="312"/>
      <c r="JT26" s="312"/>
      <c r="JU26" s="312"/>
      <c r="JV26" s="313"/>
      <c r="JW26" s="268"/>
      <c r="JX26" s="1346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302"/>
      <c r="KK26" s="302"/>
      <c r="KL26" s="1255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81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10739</v>
      </c>
      <c r="LY26" s="1199">
        <v>10542</v>
      </c>
      <c r="LZ26" s="1200">
        <v>1.87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68.27</v>
      </c>
      <c r="MP26" s="729">
        <v>62.48</v>
      </c>
      <c r="MQ26" s="729">
        <v>55.85</v>
      </c>
      <c r="MR26" s="729">
        <v>61.35</v>
      </c>
      <c r="MS26" s="729">
        <v>61.99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296" t="s">
        <v>85</v>
      </c>
      <c r="B27" s="306">
        <v>14399.16</v>
      </c>
      <c r="C27" s="103">
        <v>13622.64</v>
      </c>
      <c r="D27" s="275">
        <v>5.7</v>
      </c>
      <c r="E27" s="812"/>
      <c r="F27" s="812"/>
      <c r="G27" s="17" t="s">
        <v>102</v>
      </c>
      <c r="H27" s="786">
        <v>640</v>
      </c>
      <c r="I27" s="283">
        <v>647</v>
      </c>
      <c r="J27" s="1030">
        <v>459</v>
      </c>
      <c r="K27" s="284">
        <v>1746</v>
      </c>
      <c r="L27" s="285">
        <v>1550</v>
      </c>
      <c r="M27" s="277">
        <v>12.65</v>
      </c>
      <c r="N27" s="268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210" t="s">
        <v>13</v>
      </c>
      <c r="Y27" s="210"/>
      <c r="Z27" s="268"/>
      <c r="AA27" s="268" t="s">
        <v>56</v>
      </c>
      <c r="AB27" s="293">
        <v>82.14</v>
      </c>
      <c r="AC27" s="293">
        <v>82</v>
      </c>
      <c r="AD27" s="293">
        <v>77.52</v>
      </c>
      <c r="AE27" s="293">
        <v>80.55</v>
      </c>
      <c r="AF27" s="31"/>
      <c r="AG27" s="31"/>
      <c r="AH27" s="31"/>
      <c r="AI27" s="397"/>
      <c r="AJ27" s="313"/>
      <c r="AK27" s="268"/>
      <c r="AL27" s="1348" t="s">
        <v>47</v>
      </c>
      <c r="AM27" s="1261">
        <v>13697</v>
      </c>
      <c r="AN27" s="1262">
        <v>472</v>
      </c>
      <c r="AO27" s="1262">
        <v>2436</v>
      </c>
      <c r="AP27" s="1263">
        <v>844</v>
      </c>
      <c r="AQ27" s="1263"/>
      <c r="AR27" s="1263"/>
      <c r="AS27" s="1263"/>
      <c r="AT27" s="1263"/>
      <c r="AU27" s="1264">
        <v>17449</v>
      </c>
      <c r="AV27" s="1265">
        <v>29082</v>
      </c>
      <c r="AW27" s="1266">
        <v>46531</v>
      </c>
      <c r="AX27" s="302"/>
      <c r="AY27" s="302"/>
      <c r="AZ27" s="1260" t="s">
        <v>47</v>
      </c>
      <c r="BA27" s="1261">
        <v>103063</v>
      </c>
      <c r="BB27" s="1262">
        <v>0</v>
      </c>
      <c r="BC27" s="1262">
        <v>2475</v>
      </c>
      <c r="BD27" s="1263">
        <v>409</v>
      </c>
      <c r="BE27" s="1262"/>
      <c r="BF27" s="1262"/>
      <c r="BG27" s="1262"/>
      <c r="BH27" s="1262"/>
      <c r="BI27" s="1264">
        <v>105947</v>
      </c>
      <c r="BJ27" s="1265">
        <v>8171</v>
      </c>
      <c r="BK27" s="1266">
        <v>114118</v>
      </c>
      <c r="BL27" s="294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81"/>
      <c r="BZ27" s="1041"/>
      <c r="CA27" s="1041"/>
      <c r="CB27" s="1041"/>
      <c r="CC27" s="1041"/>
      <c r="CE27" s="64" t="s">
        <v>85</v>
      </c>
      <c r="CF27" s="306">
        <v>15963.03</v>
      </c>
      <c r="CG27" s="103">
        <v>15449.410000000002</v>
      </c>
      <c r="CH27" s="16">
        <v>3.32</v>
      </c>
      <c r="CI27" s="812"/>
      <c r="CJ27" s="812"/>
      <c r="CK27" s="17" t="s">
        <v>102</v>
      </c>
      <c r="CL27" s="276">
        <v>157</v>
      </c>
      <c r="CM27" s="283">
        <v>141</v>
      </c>
      <c r="CN27" s="31">
        <v>143</v>
      </c>
      <c r="CO27" s="284">
        <v>441</v>
      </c>
      <c r="CP27" s="285">
        <v>440</v>
      </c>
      <c r="CQ27" s="39">
        <v>0.23</v>
      </c>
      <c r="CR27" s="810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/>
      <c r="DC27" s="210"/>
      <c r="DD27" s="268"/>
      <c r="DE27" s="268" t="s">
        <v>56</v>
      </c>
      <c r="DF27" s="293">
        <v>74.72</v>
      </c>
      <c r="DG27" s="293">
        <v>71.95</v>
      </c>
      <c r="DH27" s="293">
        <v>67.84</v>
      </c>
      <c r="DI27" s="293">
        <v>71.5</v>
      </c>
      <c r="DJ27" s="31"/>
      <c r="DK27" s="31"/>
      <c r="DL27" s="31"/>
      <c r="DM27" s="397"/>
      <c r="DN27" s="313"/>
      <c r="DO27" s="268"/>
      <c r="DP27" s="1349" t="s">
        <v>47</v>
      </c>
      <c r="DQ27" s="1261">
        <v>47792</v>
      </c>
      <c r="DR27" s="1262">
        <v>533</v>
      </c>
      <c r="DS27" s="1262">
        <v>1701</v>
      </c>
      <c r="DT27" s="1263">
        <v>750</v>
      </c>
      <c r="DU27" s="1262"/>
      <c r="DV27" s="1262"/>
      <c r="DW27" s="1262"/>
      <c r="DX27" s="1262"/>
      <c r="DY27" s="1264">
        <v>50776</v>
      </c>
      <c r="DZ27" s="1265">
        <v>54401</v>
      </c>
      <c r="EA27" s="1266">
        <v>105177</v>
      </c>
      <c r="EB27" s="302"/>
      <c r="EC27" s="302"/>
      <c r="ED27" s="1260" t="s">
        <v>47</v>
      </c>
      <c r="EE27" s="1261">
        <v>27588</v>
      </c>
      <c r="EF27" s="1262">
        <v>0</v>
      </c>
      <c r="EG27" s="1262">
        <v>910</v>
      </c>
      <c r="EH27" s="1263">
        <v>606</v>
      </c>
      <c r="EI27" s="1262"/>
      <c r="EJ27" s="1262"/>
      <c r="EK27" s="1262"/>
      <c r="EL27" s="1262"/>
      <c r="EM27" s="1264">
        <v>29104</v>
      </c>
      <c r="EN27" s="1265">
        <v>7878</v>
      </c>
      <c r="EO27" s="1266">
        <v>36982</v>
      </c>
      <c r="EP27" s="294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81"/>
      <c r="FD27" s="1436"/>
      <c r="FE27" s="1436"/>
      <c r="FF27" s="1436"/>
      <c r="FG27" s="1436"/>
      <c r="FI27" s="296" t="s">
        <v>85</v>
      </c>
      <c r="FJ27" s="306">
        <v>14447.779999999999</v>
      </c>
      <c r="FK27" s="103">
        <v>14695.490000000002</v>
      </c>
      <c r="FL27" s="275">
        <v>-1.69</v>
      </c>
      <c r="FM27" s="376"/>
      <c r="FN27" s="376"/>
      <c r="FO27" s="17" t="s">
        <v>102</v>
      </c>
      <c r="FP27" s="276">
        <v>384</v>
      </c>
      <c r="FQ27" s="283">
        <v>265</v>
      </c>
      <c r="FR27" s="31">
        <v>215</v>
      </c>
      <c r="FS27" s="284">
        <v>864</v>
      </c>
      <c r="FT27" s="285">
        <v>948</v>
      </c>
      <c r="FU27" s="277">
        <v>-8.86</v>
      </c>
      <c r="FV27" s="803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210"/>
      <c r="GH27" s="268"/>
      <c r="GI27" s="268" t="s">
        <v>56</v>
      </c>
      <c r="GJ27" s="293">
        <v>64.38</v>
      </c>
      <c r="GK27" s="293">
        <v>67.69</v>
      </c>
      <c r="GL27" s="293">
        <v>62.82</v>
      </c>
      <c r="GM27" s="293">
        <v>64.959999999999994</v>
      </c>
      <c r="GN27" s="31"/>
      <c r="GO27" s="31"/>
      <c r="GP27" s="31"/>
      <c r="GQ27" s="397"/>
      <c r="GR27" s="313"/>
      <c r="GS27" s="268"/>
      <c r="GT27" s="1349" t="s">
        <v>47</v>
      </c>
      <c r="GU27" s="1261">
        <v>5878</v>
      </c>
      <c r="GV27" s="1262">
        <v>289</v>
      </c>
      <c r="GW27" s="1262">
        <v>2146</v>
      </c>
      <c r="GX27" s="1263">
        <v>209</v>
      </c>
      <c r="GY27" s="1262"/>
      <c r="GZ27" s="1262"/>
      <c r="HA27" s="1262"/>
      <c r="HB27" s="1262"/>
      <c r="HC27" s="1264">
        <v>8522</v>
      </c>
      <c r="HD27" s="1265">
        <v>18223</v>
      </c>
      <c r="HE27" s="1266">
        <v>26745</v>
      </c>
      <c r="HF27" s="302"/>
      <c r="HG27" s="302"/>
      <c r="HH27" s="1260" t="s">
        <v>47</v>
      </c>
      <c r="HI27" s="1261">
        <v>27205</v>
      </c>
      <c r="HJ27" s="1262">
        <v>0</v>
      </c>
      <c r="HK27" s="1262">
        <v>792</v>
      </c>
      <c r="HL27" s="1263">
        <v>778</v>
      </c>
      <c r="HM27" s="1262"/>
      <c r="HN27" s="1262"/>
      <c r="HO27" s="1262"/>
      <c r="HP27" s="1262"/>
      <c r="HQ27" s="1264">
        <v>28775</v>
      </c>
      <c r="HR27" s="1265">
        <v>17028</v>
      </c>
      <c r="HS27" s="1266">
        <v>45803</v>
      </c>
      <c r="HT27" s="294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81"/>
      <c r="IH27" s="1436"/>
      <c r="II27" s="1436"/>
      <c r="IJ27" s="1436"/>
      <c r="IK27" s="1041"/>
      <c r="IM27" s="296" t="s">
        <v>85</v>
      </c>
      <c r="IN27" s="851">
        <v>19046.64</v>
      </c>
      <c r="IO27" s="849">
        <v>18849.580000000002</v>
      </c>
      <c r="IP27" s="275">
        <v>1.05</v>
      </c>
      <c r="IQ27" s="376"/>
      <c r="IR27" s="376"/>
      <c r="IS27" s="17" t="s">
        <v>102</v>
      </c>
      <c r="IT27" s="276">
        <v>199</v>
      </c>
      <c r="IU27" s="283">
        <v>284</v>
      </c>
      <c r="IV27" s="31">
        <v>366</v>
      </c>
      <c r="IW27" s="284">
        <v>849</v>
      </c>
      <c r="IX27" s="285">
        <v>970</v>
      </c>
      <c r="IY27" s="277">
        <v>-12.47</v>
      </c>
      <c r="IZ27" s="268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210"/>
      <c r="JL27" s="268"/>
      <c r="JM27" s="268" t="s">
        <v>56</v>
      </c>
      <c r="JN27" s="293">
        <v>60.98</v>
      </c>
      <c r="JO27" s="293">
        <v>72.510000000000005</v>
      </c>
      <c r="JP27" s="293">
        <v>73.72</v>
      </c>
      <c r="JQ27" s="293">
        <v>69.069999999999993</v>
      </c>
      <c r="JR27" s="31"/>
      <c r="JS27" s="31"/>
      <c r="JT27" s="31"/>
      <c r="JU27" s="397"/>
      <c r="JV27" s="313"/>
      <c r="JW27" s="268"/>
      <c r="JX27" s="1350" t="s">
        <v>47</v>
      </c>
      <c r="JY27" s="1305">
        <v>16177</v>
      </c>
      <c r="JZ27" s="1306">
        <v>483</v>
      </c>
      <c r="KA27" s="1306">
        <v>3713</v>
      </c>
      <c r="KB27" s="1263">
        <v>951</v>
      </c>
      <c r="KC27" s="1262"/>
      <c r="KD27" s="1262"/>
      <c r="KE27" s="1262"/>
      <c r="KF27" s="1262"/>
      <c r="KG27" s="1307">
        <v>21324</v>
      </c>
      <c r="KH27" s="1308">
        <v>21324</v>
      </c>
      <c r="KI27" s="1266">
        <v>42648</v>
      </c>
      <c r="KJ27" s="302"/>
      <c r="KK27" s="302"/>
      <c r="KL27" s="1260" t="s">
        <v>47</v>
      </c>
      <c r="KM27" s="1261">
        <v>28721</v>
      </c>
      <c r="KN27" s="1262">
        <v>0</v>
      </c>
      <c r="KO27" s="1262">
        <v>839</v>
      </c>
      <c r="KP27" s="1263">
        <v>3090</v>
      </c>
      <c r="KQ27" s="1262"/>
      <c r="KR27" s="1262"/>
      <c r="KS27" s="1262"/>
      <c r="KT27" s="1262"/>
      <c r="KU27" s="1264">
        <v>32650</v>
      </c>
      <c r="KV27" s="1265">
        <v>17843</v>
      </c>
      <c r="KW27" s="1266">
        <v>50493</v>
      </c>
      <c r="KX27" s="294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81"/>
      <c r="LL27" s="1436"/>
      <c r="LM27" s="1436"/>
      <c r="LN27" s="1436"/>
      <c r="LO27" s="1436"/>
      <c r="LQ27" s="64" t="s">
        <v>85</v>
      </c>
      <c r="LR27" s="400">
        <v>63856.610000000008</v>
      </c>
      <c r="LS27" s="411">
        <v>62617.119999999995</v>
      </c>
      <c r="LT27" s="275">
        <v>1.98</v>
      </c>
      <c r="LU27" s="614"/>
      <c r="LV27" s="3"/>
      <c r="LW27" s="1198" t="s">
        <v>102</v>
      </c>
      <c r="LX27" s="383">
        <v>3900</v>
      </c>
      <c r="LY27" s="1199">
        <v>3908</v>
      </c>
      <c r="LZ27" s="1200">
        <v>-0.2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80.55</v>
      </c>
      <c r="MP27" s="729">
        <v>71.5</v>
      </c>
      <c r="MQ27" s="729">
        <v>64.959999999999994</v>
      </c>
      <c r="MR27" s="729">
        <v>69.069999999999993</v>
      </c>
      <c r="MS27" s="729">
        <v>71.52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83544</v>
      </c>
      <c r="NB27" s="1262">
        <v>1777</v>
      </c>
      <c r="NC27" s="1262">
        <v>9996</v>
      </c>
      <c r="ND27" s="1263">
        <v>2754</v>
      </c>
      <c r="NE27" s="1262"/>
      <c r="NF27" s="1262"/>
      <c r="NG27" s="1262"/>
      <c r="NH27" s="1262"/>
      <c r="NI27" s="1264">
        <v>98071</v>
      </c>
      <c r="NJ27" s="1265">
        <v>123030</v>
      </c>
      <c r="NK27" s="1266">
        <v>221101</v>
      </c>
      <c r="NL27" s="1267"/>
      <c r="NM27" s="1267"/>
      <c r="NN27" s="1268" t="s">
        <v>47</v>
      </c>
      <c r="NO27" s="1261">
        <v>186577</v>
      </c>
      <c r="NP27" s="1262">
        <v>0</v>
      </c>
      <c r="NQ27" s="1262">
        <v>5016</v>
      </c>
      <c r="NR27" s="1263">
        <v>4883</v>
      </c>
      <c r="NS27" s="1262"/>
      <c r="NT27" s="1262"/>
      <c r="NU27" s="1262"/>
      <c r="NV27" s="1262"/>
      <c r="NW27" s="1264">
        <v>196476</v>
      </c>
      <c r="NX27" s="1265">
        <v>50920</v>
      </c>
      <c r="NY27" s="1266">
        <v>247396</v>
      </c>
    </row>
    <row r="28" spans="1:389" ht="23.25" customHeight="1" thickTop="1" x14ac:dyDescent="0.2">
      <c r="A28" s="282" t="s">
        <v>48</v>
      </c>
      <c r="B28" s="276">
        <v>11107.939999999999</v>
      </c>
      <c r="C28" s="107">
        <v>10610.06</v>
      </c>
      <c r="D28" s="186">
        <v>4.6900000000000004</v>
      </c>
      <c r="E28" s="812"/>
      <c r="F28" s="812"/>
      <c r="G28" s="17" t="s">
        <v>104</v>
      </c>
      <c r="H28" s="786">
        <v>1204</v>
      </c>
      <c r="I28" s="283">
        <v>704</v>
      </c>
      <c r="J28" s="1030">
        <v>811</v>
      </c>
      <c r="K28" s="284">
        <v>2719</v>
      </c>
      <c r="L28" s="285">
        <v>2341</v>
      </c>
      <c r="M28" s="277">
        <v>16.149999999999999</v>
      </c>
      <c r="N28" s="268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278"/>
      <c r="Z28" s="268"/>
      <c r="AA28" s="268" t="s">
        <v>62</v>
      </c>
      <c r="AB28" s="293">
        <v>74.44</v>
      </c>
      <c r="AC28" s="293">
        <v>72.63</v>
      </c>
      <c r="AD28" s="293">
        <v>68.290000000000006</v>
      </c>
      <c r="AE28" s="293">
        <v>71.790000000000006</v>
      </c>
      <c r="AF28" s="31"/>
      <c r="AG28" s="31"/>
      <c r="AH28" s="31"/>
      <c r="AI28" s="397"/>
      <c r="AJ28" s="313"/>
      <c r="AK28" s="268"/>
      <c r="AL28" s="1348" t="s">
        <v>53</v>
      </c>
      <c r="AM28" s="1269">
        <v>62325</v>
      </c>
      <c r="AN28" s="179">
        <v>1557</v>
      </c>
      <c r="AO28" s="179">
        <v>25392</v>
      </c>
      <c r="AP28" s="1270">
        <v>16909</v>
      </c>
      <c r="AQ28" s="1270"/>
      <c r="AR28" s="1270"/>
      <c r="AS28" s="1270"/>
      <c r="AT28" s="1270"/>
      <c r="AU28" s="1271">
        <v>106183</v>
      </c>
      <c r="AV28" s="1265">
        <v>90249</v>
      </c>
      <c r="AW28" s="1266">
        <v>196432</v>
      </c>
      <c r="AX28" s="302"/>
      <c r="AY28" s="302"/>
      <c r="AZ28" s="1260" t="s">
        <v>53</v>
      </c>
      <c r="BA28" s="1269">
        <v>4091</v>
      </c>
      <c r="BB28" s="179">
        <v>783</v>
      </c>
      <c r="BC28" s="179">
        <v>1864</v>
      </c>
      <c r="BD28" s="1270">
        <v>1278</v>
      </c>
      <c r="BE28" s="179"/>
      <c r="BF28" s="179"/>
      <c r="BG28" s="179"/>
      <c r="BH28" s="179"/>
      <c r="BI28" s="1271">
        <v>8016</v>
      </c>
      <c r="BJ28" s="1265">
        <v>25374</v>
      </c>
      <c r="BK28" s="1266">
        <v>33390</v>
      </c>
      <c r="BL28" s="294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81"/>
      <c r="BZ28" s="1041"/>
      <c r="CA28" s="1041"/>
      <c r="CB28" s="1041"/>
      <c r="CC28" s="1041"/>
      <c r="CE28" s="30" t="s">
        <v>48</v>
      </c>
      <c r="CF28" s="276">
        <v>12704.39</v>
      </c>
      <c r="CG28" s="107">
        <v>12323.070000000002</v>
      </c>
      <c r="CH28" s="33">
        <v>3.09</v>
      </c>
      <c r="CI28" s="812"/>
      <c r="CJ28" s="812"/>
      <c r="CK28" s="17" t="s">
        <v>104</v>
      </c>
      <c r="CL28" s="276">
        <v>804</v>
      </c>
      <c r="CM28" s="283">
        <v>951</v>
      </c>
      <c r="CN28" s="31">
        <v>784</v>
      </c>
      <c r="CO28" s="284">
        <v>2539</v>
      </c>
      <c r="CP28" s="285">
        <v>2425</v>
      </c>
      <c r="CQ28" s="39">
        <v>4.7</v>
      </c>
      <c r="CR28" s="810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278"/>
      <c r="DD28" s="268"/>
      <c r="DE28" s="268" t="s">
        <v>62</v>
      </c>
      <c r="DF28" s="293">
        <v>68</v>
      </c>
      <c r="DG28" s="293">
        <v>65.11</v>
      </c>
      <c r="DH28" s="293">
        <v>61.3</v>
      </c>
      <c r="DI28" s="293">
        <v>64.81</v>
      </c>
      <c r="DJ28" s="31"/>
      <c r="DK28" s="31"/>
      <c r="DL28" s="31"/>
      <c r="DM28" s="397"/>
      <c r="DN28" s="313"/>
      <c r="DO28" s="268"/>
      <c r="DP28" s="1349" t="s">
        <v>53</v>
      </c>
      <c r="DQ28" s="1269">
        <v>51356</v>
      </c>
      <c r="DR28" s="179">
        <v>1958</v>
      </c>
      <c r="DS28" s="179">
        <v>25565</v>
      </c>
      <c r="DT28" s="1270">
        <v>12727</v>
      </c>
      <c r="DU28" s="179"/>
      <c r="DV28" s="179"/>
      <c r="DW28" s="179"/>
      <c r="DX28" s="179"/>
      <c r="DY28" s="1271">
        <v>91606</v>
      </c>
      <c r="DZ28" s="1265">
        <v>127598</v>
      </c>
      <c r="EA28" s="1266">
        <v>219204</v>
      </c>
      <c r="EB28" s="302"/>
      <c r="EC28" s="302"/>
      <c r="ED28" s="1260" t="s">
        <v>53</v>
      </c>
      <c r="EE28" s="1269">
        <v>5222</v>
      </c>
      <c r="EF28" s="179">
        <v>604</v>
      </c>
      <c r="EG28" s="179">
        <v>846</v>
      </c>
      <c r="EH28" s="1270">
        <v>1426</v>
      </c>
      <c r="EI28" s="179"/>
      <c r="EJ28" s="179"/>
      <c r="EK28" s="179"/>
      <c r="EL28" s="179"/>
      <c r="EM28" s="1271">
        <v>8098</v>
      </c>
      <c r="EN28" s="1265">
        <v>19271</v>
      </c>
      <c r="EO28" s="1266">
        <v>27369</v>
      </c>
      <c r="EP28" s="294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81"/>
      <c r="FD28" s="1436"/>
      <c r="FE28" s="1436"/>
      <c r="FF28" s="1436"/>
      <c r="FG28" s="1436"/>
      <c r="FI28" s="282" t="s">
        <v>48</v>
      </c>
      <c r="FJ28" s="276">
        <v>11785.519999999999</v>
      </c>
      <c r="FK28" s="107">
        <v>12051.33</v>
      </c>
      <c r="FL28" s="186">
        <v>-2.21</v>
      </c>
      <c r="FM28" s="376"/>
      <c r="FN28" s="376"/>
      <c r="FO28" s="17" t="s">
        <v>104</v>
      </c>
      <c r="FP28" s="276">
        <v>660</v>
      </c>
      <c r="FQ28" s="283">
        <v>679</v>
      </c>
      <c r="FR28" s="31">
        <v>580</v>
      </c>
      <c r="FS28" s="284">
        <v>1919</v>
      </c>
      <c r="FT28" s="285">
        <v>1967</v>
      </c>
      <c r="FU28" s="277">
        <v>-2.44</v>
      </c>
      <c r="FV28" s="803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278"/>
      <c r="GH28" s="268"/>
      <c r="GI28" s="268" t="s">
        <v>62</v>
      </c>
      <c r="GJ28" s="293">
        <v>61.56</v>
      </c>
      <c r="GK28" s="293">
        <v>61.62</v>
      </c>
      <c r="GL28" s="293">
        <v>60.22</v>
      </c>
      <c r="GM28" s="293">
        <v>61.13</v>
      </c>
      <c r="GN28" s="31"/>
      <c r="GO28" s="31"/>
      <c r="GP28" s="31"/>
      <c r="GQ28" s="397"/>
      <c r="GR28" s="313"/>
      <c r="GS28" s="268"/>
      <c r="GT28" s="1349" t="s">
        <v>53</v>
      </c>
      <c r="GU28" s="1269">
        <v>37714</v>
      </c>
      <c r="GV28" s="179">
        <v>1353</v>
      </c>
      <c r="GW28" s="179">
        <v>27706</v>
      </c>
      <c r="GX28" s="1270">
        <v>19263</v>
      </c>
      <c r="GY28" s="179"/>
      <c r="GZ28" s="179"/>
      <c r="HA28" s="179"/>
      <c r="HB28" s="179"/>
      <c r="HC28" s="1271">
        <v>86036</v>
      </c>
      <c r="HD28" s="1265">
        <v>134586</v>
      </c>
      <c r="HE28" s="1266">
        <v>220622</v>
      </c>
      <c r="HF28" s="302"/>
      <c r="HG28" s="302"/>
      <c r="HH28" s="1260" t="s">
        <v>53</v>
      </c>
      <c r="HI28" s="1269">
        <v>2531</v>
      </c>
      <c r="HJ28" s="179">
        <v>181</v>
      </c>
      <c r="HK28" s="179">
        <v>764</v>
      </c>
      <c r="HL28" s="1270">
        <v>3658</v>
      </c>
      <c r="HM28" s="179"/>
      <c r="HN28" s="179"/>
      <c r="HO28" s="179"/>
      <c r="HP28" s="179"/>
      <c r="HQ28" s="1271">
        <v>7134</v>
      </c>
      <c r="HR28" s="1265">
        <v>42294</v>
      </c>
      <c r="HS28" s="1266">
        <v>49428</v>
      </c>
      <c r="HT28" s="294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81"/>
      <c r="IH28" s="1436"/>
      <c r="II28" s="1436"/>
      <c r="IJ28" s="1436"/>
      <c r="IK28" s="1041"/>
      <c r="IM28" s="282" t="s">
        <v>48</v>
      </c>
      <c r="IN28" s="852">
        <v>16057.16</v>
      </c>
      <c r="IO28" s="559">
        <v>15913.13</v>
      </c>
      <c r="IP28" s="186">
        <v>0.91</v>
      </c>
      <c r="IQ28" s="376"/>
      <c r="IR28" s="376"/>
      <c r="IS28" s="17" t="s">
        <v>104</v>
      </c>
      <c r="IT28" s="276">
        <v>795</v>
      </c>
      <c r="IU28" s="283">
        <v>783</v>
      </c>
      <c r="IV28" s="31">
        <v>949</v>
      </c>
      <c r="IW28" s="284">
        <v>2527</v>
      </c>
      <c r="IX28" s="285">
        <v>2511</v>
      </c>
      <c r="IY28" s="277">
        <v>0.64</v>
      </c>
      <c r="IZ28" s="268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278"/>
      <c r="JL28" s="268"/>
      <c r="JM28" s="268" t="s">
        <v>62</v>
      </c>
      <c r="JN28" s="293">
        <v>61.51</v>
      </c>
      <c r="JO28" s="293">
        <v>65.209999999999994</v>
      </c>
      <c r="JP28" s="293">
        <v>69.31</v>
      </c>
      <c r="JQ28" s="293">
        <v>65.34</v>
      </c>
      <c r="JR28" s="31"/>
      <c r="JS28" s="31"/>
      <c r="JT28" s="31"/>
      <c r="JU28" s="397"/>
      <c r="JV28" s="313"/>
      <c r="JW28" s="268"/>
      <c r="JX28" s="1350" t="s">
        <v>53</v>
      </c>
      <c r="JY28" s="1313">
        <v>45286</v>
      </c>
      <c r="JZ28" s="523">
        <v>1374</v>
      </c>
      <c r="KA28" s="523">
        <v>33043</v>
      </c>
      <c r="KB28" s="1270">
        <v>25847</v>
      </c>
      <c r="KC28" s="179"/>
      <c r="KD28" s="179"/>
      <c r="KE28" s="179"/>
      <c r="KF28" s="179"/>
      <c r="KG28" s="1266">
        <v>105550</v>
      </c>
      <c r="KH28" s="1308">
        <v>379524</v>
      </c>
      <c r="KI28" s="1266">
        <v>485074</v>
      </c>
      <c r="KJ28" s="302"/>
      <c r="KK28" s="302"/>
      <c r="KL28" s="1260" t="s">
        <v>53</v>
      </c>
      <c r="KM28" s="1269">
        <v>6581</v>
      </c>
      <c r="KN28" s="179">
        <v>232</v>
      </c>
      <c r="KO28" s="179">
        <v>1859</v>
      </c>
      <c r="KP28" s="1270">
        <v>1974</v>
      </c>
      <c r="KQ28" s="179"/>
      <c r="KR28" s="179"/>
      <c r="KS28" s="179"/>
      <c r="KT28" s="179"/>
      <c r="KU28" s="1271">
        <v>10646</v>
      </c>
      <c r="KV28" s="1265">
        <v>43612</v>
      </c>
      <c r="KW28" s="1266">
        <v>54258</v>
      </c>
      <c r="KX28" s="294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81"/>
      <c r="LL28" s="1436"/>
      <c r="LM28" s="1436"/>
      <c r="LN28" s="1436"/>
      <c r="LO28" s="1436"/>
      <c r="LQ28" s="30" t="s">
        <v>48</v>
      </c>
      <c r="LR28" s="83">
        <v>51655.010000000009</v>
      </c>
      <c r="LS28" s="407">
        <v>50897.59</v>
      </c>
      <c r="LT28" s="186">
        <v>1.49</v>
      </c>
      <c r="LU28" s="3"/>
      <c r="LV28" s="3"/>
      <c r="LW28" s="1198" t="s">
        <v>104</v>
      </c>
      <c r="LX28" s="383">
        <v>9704</v>
      </c>
      <c r="LY28" s="1199">
        <v>9244</v>
      </c>
      <c r="LZ28" s="1200">
        <v>4.9800000000000004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71.790000000000006</v>
      </c>
      <c r="MP28" s="729">
        <v>64.81</v>
      </c>
      <c r="MQ28" s="729">
        <v>61.13</v>
      </c>
      <c r="MR28" s="729">
        <v>65.34</v>
      </c>
      <c r="MS28" s="729">
        <v>65.77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196681</v>
      </c>
      <c r="NB28" s="179">
        <v>6242</v>
      </c>
      <c r="NC28" s="179">
        <v>111706</v>
      </c>
      <c r="ND28" s="1270">
        <v>74746</v>
      </c>
      <c r="NE28" s="179"/>
      <c r="NF28" s="179"/>
      <c r="NG28" s="179"/>
      <c r="NH28" s="179"/>
      <c r="NI28" s="1271">
        <v>389375</v>
      </c>
      <c r="NJ28" s="1265">
        <v>731957</v>
      </c>
      <c r="NK28" s="1266">
        <v>1121332</v>
      </c>
      <c r="NL28" s="1267"/>
      <c r="NM28" s="1267"/>
      <c r="NN28" s="1268" t="s">
        <v>53</v>
      </c>
      <c r="NO28" s="1269">
        <v>18425</v>
      </c>
      <c r="NP28" s="179">
        <v>1800</v>
      </c>
      <c r="NQ28" s="179">
        <v>5333</v>
      </c>
      <c r="NR28" s="1270">
        <v>8336</v>
      </c>
      <c r="NS28" s="179"/>
      <c r="NT28" s="179"/>
      <c r="NU28" s="179"/>
      <c r="NV28" s="179"/>
      <c r="NW28" s="1271">
        <v>33894</v>
      </c>
      <c r="NX28" s="1265">
        <v>130551</v>
      </c>
      <c r="NY28" s="1266">
        <v>164445</v>
      </c>
    </row>
    <row r="29" spans="1:389" ht="23.25" customHeight="1" thickBot="1" x14ac:dyDescent="0.25">
      <c r="A29" s="298" t="s">
        <v>28</v>
      </c>
      <c r="B29" s="276">
        <v>3291.2200000000003</v>
      </c>
      <c r="C29" s="120">
        <v>3012.5800000000008</v>
      </c>
      <c r="D29" s="190">
        <v>9.25</v>
      </c>
      <c r="E29" s="812"/>
      <c r="F29" s="812"/>
      <c r="G29" s="17" t="s">
        <v>105</v>
      </c>
      <c r="H29" s="786">
        <v>670</v>
      </c>
      <c r="I29" s="283">
        <v>633</v>
      </c>
      <c r="J29" s="1030">
        <v>722</v>
      </c>
      <c r="K29" s="284">
        <v>2025</v>
      </c>
      <c r="L29" s="285">
        <v>1769</v>
      </c>
      <c r="M29" s="277">
        <v>14.47</v>
      </c>
      <c r="N29" s="268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433"/>
      <c r="Z29" s="268"/>
      <c r="AA29" s="268" t="s">
        <v>67</v>
      </c>
      <c r="AB29" s="293">
        <v>67.430000000000007</v>
      </c>
      <c r="AC29" s="293">
        <v>63.67</v>
      </c>
      <c r="AD29" s="293">
        <v>61.87</v>
      </c>
      <c r="AE29" s="293">
        <v>64.319999999999993</v>
      </c>
      <c r="AF29" s="31"/>
      <c r="AG29" s="31"/>
      <c r="AH29" s="31"/>
      <c r="AI29" s="397"/>
      <c r="AJ29" s="313"/>
      <c r="AK29" s="268"/>
      <c r="AL29" s="1348" t="s">
        <v>58</v>
      </c>
      <c r="AM29" s="1269">
        <v>287822</v>
      </c>
      <c r="AN29" s="179">
        <v>6510</v>
      </c>
      <c r="AO29" s="179">
        <v>147559</v>
      </c>
      <c r="AP29" s="1270">
        <v>88858</v>
      </c>
      <c r="AQ29" s="1270"/>
      <c r="AR29" s="1270"/>
      <c r="AS29" s="1270"/>
      <c r="AT29" s="1270"/>
      <c r="AU29" s="1271">
        <v>530749</v>
      </c>
      <c r="AV29" s="1265">
        <v>984977</v>
      </c>
      <c r="AW29" s="1266">
        <v>1515726</v>
      </c>
      <c r="AX29" s="302"/>
      <c r="AY29" s="302"/>
      <c r="AZ29" s="1260" t="s">
        <v>58</v>
      </c>
      <c r="BA29" s="1269">
        <v>31094</v>
      </c>
      <c r="BB29" s="179">
        <v>1956</v>
      </c>
      <c r="BC29" s="179">
        <v>7486</v>
      </c>
      <c r="BD29" s="1270">
        <v>6120</v>
      </c>
      <c r="BE29" s="179"/>
      <c r="BF29" s="179"/>
      <c r="BG29" s="179"/>
      <c r="BH29" s="179"/>
      <c r="BI29" s="1271">
        <v>46656</v>
      </c>
      <c r="BJ29" s="1265">
        <v>95927</v>
      </c>
      <c r="BK29" s="1266">
        <v>142583</v>
      </c>
      <c r="BL29" s="294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81"/>
      <c r="BZ29" s="1041"/>
      <c r="CA29" s="1041"/>
      <c r="CB29" s="1041"/>
      <c r="CC29" s="1041"/>
      <c r="CE29" s="66" t="s">
        <v>28</v>
      </c>
      <c r="CF29" s="276">
        <v>3258.6400000000008</v>
      </c>
      <c r="CG29" s="120">
        <v>3126.3399999999997</v>
      </c>
      <c r="CH29" s="69">
        <v>4.2300000000000004</v>
      </c>
      <c r="CI29" s="812"/>
      <c r="CJ29" s="812"/>
      <c r="CK29" s="17" t="s">
        <v>105</v>
      </c>
      <c r="CL29" s="276">
        <v>428</v>
      </c>
      <c r="CM29" s="283">
        <v>345</v>
      </c>
      <c r="CN29" s="31">
        <v>481</v>
      </c>
      <c r="CO29" s="284">
        <v>1254</v>
      </c>
      <c r="CP29" s="285">
        <v>1183</v>
      </c>
      <c r="CQ29" s="39">
        <v>6</v>
      </c>
      <c r="CR29" s="810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433"/>
      <c r="DD29" s="268"/>
      <c r="DE29" s="268" t="s">
        <v>67</v>
      </c>
      <c r="DF29" s="293">
        <v>62.43</v>
      </c>
      <c r="DG29" s="293">
        <v>62.99</v>
      </c>
      <c r="DH29" s="293">
        <v>58.98</v>
      </c>
      <c r="DI29" s="293">
        <v>61.47</v>
      </c>
      <c r="DJ29" s="31"/>
      <c r="DK29" s="31"/>
      <c r="DL29" s="31"/>
      <c r="DM29" s="397"/>
      <c r="DN29" s="313"/>
      <c r="DO29" s="268"/>
      <c r="DP29" s="1349" t="s">
        <v>58</v>
      </c>
      <c r="DQ29" s="1269">
        <v>298661</v>
      </c>
      <c r="DR29" s="179">
        <v>5539</v>
      </c>
      <c r="DS29" s="179">
        <v>126397</v>
      </c>
      <c r="DT29" s="1270">
        <v>120202</v>
      </c>
      <c r="DU29" s="179"/>
      <c r="DV29" s="179"/>
      <c r="DW29" s="179"/>
      <c r="DX29" s="179"/>
      <c r="DY29" s="1271">
        <v>550799</v>
      </c>
      <c r="DZ29" s="1265">
        <v>780963</v>
      </c>
      <c r="EA29" s="1266">
        <v>1331762</v>
      </c>
      <c r="EB29" s="302"/>
      <c r="EC29" s="302"/>
      <c r="ED29" s="1260" t="s">
        <v>58</v>
      </c>
      <c r="EE29" s="1269">
        <v>21169</v>
      </c>
      <c r="EF29" s="179">
        <v>1757</v>
      </c>
      <c r="EG29" s="179">
        <v>3196</v>
      </c>
      <c r="EH29" s="1270">
        <v>16009</v>
      </c>
      <c r="EI29" s="179"/>
      <c r="EJ29" s="179"/>
      <c r="EK29" s="179"/>
      <c r="EL29" s="179"/>
      <c r="EM29" s="1271">
        <v>42131</v>
      </c>
      <c r="EN29" s="1265">
        <v>95555</v>
      </c>
      <c r="EO29" s="1266">
        <v>137686</v>
      </c>
      <c r="EP29" s="294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81"/>
      <c r="FD29" s="1436"/>
      <c r="FE29" s="1436"/>
      <c r="FF29" s="1436"/>
      <c r="FG29" s="1436"/>
      <c r="FI29" s="298" t="s">
        <v>28</v>
      </c>
      <c r="FJ29" s="276">
        <v>2662.26</v>
      </c>
      <c r="FK29" s="120">
        <v>2644.1600000000008</v>
      </c>
      <c r="FL29" s="190">
        <v>0.68</v>
      </c>
      <c r="FM29" s="376"/>
      <c r="FN29" s="376"/>
      <c r="FO29" s="17" t="s">
        <v>105</v>
      </c>
      <c r="FP29" s="276">
        <v>275</v>
      </c>
      <c r="FQ29" s="283">
        <v>400</v>
      </c>
      <c r="FR29" s="31">
        <v>364</v>
      </c>
      <c r="FS29" s="284">
        <v>1039</v>
      </c>
      <c r="FT29" s="285">
        <v>1082</v>
      </c>
      <c r="FU29" s="277">
        <v>-3.97</v>
      </c>
      <c r="FV29" s="803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433"/>
      <c r="GH29" s="268"/>
      <c r="GI29" s="268" t="s">
        <v>67</v>
      </c>
      <c r="GJ29" s="293">
        <v>55.35</v>
      </c>
      <c r="GK29" s="293">
        <v>52.4</v>
      </c>
      <c r="GL29" s="293">
        <v>48.62</v>
      </c>
      <c r="GM29" s="293">
        <v>52.12</v>
      </c>
      <c r="GN29" s="31"/>
      <c r="GO29" s="31"/>
      <c r="GP29" s="31"/>
      <c r="GQ29" s="397"/>
      <c r="GR29" s="313"/>
      <c r="GS29" s="268"/>
      <c r="GT29" s="1349" t="s">
        <v>58</v>
      </c>
      <c r="GU29" s="1269">
        <v>237447</v>
      </c>
      <c r="GV29" s="179">
        <v>5248</v>
      </c>
      <c r="GW29" s="179">
        <v>107469</v>
      </c>
      <c r="GX29" s="1270">
        <v>114770</v>
      </c>
      <c r="GY29" s="179"/>
      <c r="GZ29" s="179"/>
      <c r="HA29" s="179"/>
      <c r="HB29" s="179"/>
      <c r="HC29" s="1271">
        <v>464934</v>
      </c>
      <c r="HD29" s="1265">
        <v>1012260</v>
      </c>
      <c r="HE29" s="1266">
        <v>1477194</v>
      </c>
      <c r="HF29" s="302"/>
      <c r="HG29" s="302"/>
      <c r="HH29" s="1260" t="s">
        <v>58</v>
      </c>
      <c r="HI29" s="1269">
        <v>25381</v>
      </c>
      <c r="HJ29" s="179">
        <v>458</v>
      </c>
      <c r="HK29" s="179">
        <v>3433</v>
      </c>
      <c r="HL29" s="1270">
        <v>11906</v>
      </c>
      <c r="HM29" s="179"/>
      <c r="HN29" s="179"/>
      <c r="HO29" s="179"/>
      <c r="HP29" s="179"/>
      <c r="HQ29" s="1271">
        <v>41178</v>
      </c>
      <c r="HR29" s="1265">
        <v>84954</v>
      </c>
      <c r="HS29" s="1266">
        <v>126132</v>
      </c>
      <c r="HT29" s="294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81"/>
      <c r="IH29" s="1436"/>
      <c r="II29" s="1436"/>
      <c r="IJ29" s="1436"/>
      <c r="IK29" s="1041"/>
      <c r="IM29" s="298" t="s">
        <v>28</v>
      </c>
      <c r="IN29" s="852">
        <v>2989.48</v>
      </c>
      <c r="IO29" s="850">
        <v>2936.4500000000007</v>
      </c>
      <c r="IP29" s="190">
        <v>1.81</v>
      </c>
      <c r="IQ29" s="376"/>
      <c r="IR29" s="376"/>
      <c r="IS29" s="17" t="s">
        <v>105</v>
      </c>
      <c r="IT29" s="276">
        <v>391</v>
      </c>
      <c r="IU29" s="283">
        <v>403</v>
      </c>
      <c r="IV29" s="31">
        <v>295</v>
      </c>
      <c r="IW29" s="284">
        <v>1089</v>
      </c>
      <c r="IX29" s="285">
        <v>1139</v>
      </c>
      <c r="IY29" s="277">
        <v>-4.3899999999999997</v>
      </c>
      <c r="IZ29" s="268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433"/>
      <c r="JL29" s="268"/>
      <c r="JM29" s="268" t="s">
        <v>67</v>
      </c>
      <c r="JN29" s="293">
        <v>56.9</v>
      </c>
      <c r="JO29" s="293">
        <v>63.61</v>
      </c>
      <c r="JP29" s="293">
        <v>65.930000000000007</v>
      </c>
      <c r="JQ29" s="293">
        <v>62.15</v>
      </c>
      <c r="JR29" s="31"/>
      <c r="JS29" s="31"/>
      <c r="JT29" s="31"/>
      <c r="JU29" s="397"/>
      <c r="JV29" s="313"/>
      <c r="JW29" s="268"/>
      <c r="JX29" s="1350" t="s">
        <v>58</v>
      </c>
      <c r="JY29" s="1313">
        <v>313283</v>
      </c>
      <c r="JZ29" s="523">
        <v>5485</v>
      </c>
      <c r="KA29" s="523">
        <v>157730</v>
      </c>
      <c r="KB29" s="1270">
        <v>135313</v>
      </c>
      <c r="KC29" s="179"/>
      <c r="KD29" s="179"/>
      <c r="KE29" s="179"/>
      <c r="KF29" s="179"/>
      <c r="KG29" s="1266">
        <v>611811</v>
      </c>
      <c r="KH29" s="1308">
        <v>1177664</v>
      </c>
      <c r="KI29" s="1266">
        <v>1789475</v>
      </c>
      <c r="KJ29" s="302"/>
      <c r="KK29" s="302"/>
      <c r="KL29" s="1260" t="s">
        <v>58</v>
      </c>
      <c r="KM29" s="1269">
        <v>25636</v>
      </c>
      <c r="KN29" s="179">
        <v>576</v>
      </c>
      <c r="KO29" s="179">
        <v>3661</v>
      </c>
      <c r="KP29" s="1270">
        <v>16101</v>
      </c>
      <c r="KQ29" s="179"/>
      <c r="KR29" s="179"/>
      <c r="KS29" s="179"/>
      <c r="KT29" s="179"/>
      <c r="KU29" s="1271">
        <v>45974</v>
      </c>
      <c r="KV29" s="1265">
        <v>105575</v>
      </c>
      <c r="KW29" s="1266">
        <v>151549</v>
      </c>
      <c r="KX29" s="294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81"/>
      <c r="LL29" s="1436"/>
      <c r="LM29" s="1436"/>
      <c r="LN29" s="1436"/>
      <c r="LO29" s="1436"/>
      <c r="LQ29" s="66" t="s">
        <v>28</v>
      </c>
      <c r="LR29" s="95">
        <v>12201.599999999999</v>
      </c>
      <c r="LS29" s="499">
        <v>11719.53</v>
      </c>
      <c r="LT29" s="190">
        <v>4.1100000000000003</v>
      </c>
      <c r="LU29" s="3"/>
      <c r="LV29" s="3"/>
      <c r="LW29" s="1198" t="s">
        <v>105</v>
      </c>
      <c r="LX29" s="383">
        <v>5407</v>
      </c>
      <c r="LY29" s="1199">
        <v>5173</v>
      </c>
      <c r="LZ29" s="1200">
        <v>4.5199999999999996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64.319999999999993</v>
      </c>
      <c r="MP29" s="729">
        <v>61.47</v>
      </c>
      <c r="MQ29" s="729">
        <v>52.12</v>
      </c>
      <c r="MR29" s="729">
        <v>62.15</v>
      </c>
      <c r="MS29" s="729">
        <v>60.02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1137213</v>
      </c>
      <c r="NB29" s="179">
        <v>22782</v>
      </c>
      <c r="NC29" s="179">
        <v>539155</v>
      </c>
      <c r="ND29" s="1270">
        <v>459143</v>
      </c>
      <c r="NE29" s="179"/>
      <c r="NF29" s="179"/>
      <c r="NG29" s="179"/>
      <c r="NH29" s="179"/>
      <c r="NI29" s="1271">
        <v>2158293</v>
      </c>
      <c r="NJ29" s="1265">
        <v>3955864</v>
      </c>
      <c r="NK29" s="1266">
        <v>6114157</v>
      </c>
      <c r="NL29" s="1267"/>
      <c r="NM29" s="1267"/>
      <c r="NN29" s="1268" t="s">
        <v>58</v>
      </c>
      <c r="NO29" s="1269">
        <v>103280</v>
      </c>
      <c r="NP29" s="179">
        <v>4747</v>
      </c>
      <c r="NQ29" s="179">
        <v>17776</v>
      </c>
      <c r="NR29" s="1270">
        <v>50136</v>
      </c>
      <c r="NS29" s="179"/>
      <c r="NT29" s="179"/>
      <c r="NU29" s="179"/>
      <c r="NV29" s="179"/>
      <c r="NW29" s="1271">
        <v>175939</v>
      </c>
      <c r="NX29" s="1265">
        <v>382011</v>
      </c>
      <c r="NY29" s="1266">
        <v>557950</v>
      </c>
    </row>
    <row r="30" spans="1:389" ht="23.25" customHeight="1" thickTop="1" x14ac:dyDescent="0.2">
      <c r="A30" s="98" t="s">
        <v>106</v>
      </c>
      <c r="B30" s="315"/>
      <c r="C30" s="125"/>
      <c r="D30" s="186"/>
      <c r="E30" s="812"/>
      <c r="F30" s="812"/>
      <c r="G30" s="17" t="s">
        <v>107</v>
      </c>
      <c r="H30" s="786">
        <v>1072</v>
      </c>
      <c r="I30" s="283">
        <v>967</v>
      </c>
      <c r="J30" s="1030">
        <v>804</v>
      </c>
      <c r="K30" s="284">
        <v>2843</v>
      </c>
      <c r="L30" s="285">
        <v>2692</v>
      </c>
      <c r="M30" s="277">
        <v>5.61</v>
      </c>
      <c r="N30" s="268"/>
      <c r="O30" s="51" t="s">
        <v>30</v>
      </c>
      <c r="P30" s="52">
        <v>448.69</v>
      </c>
      <c r="Q30" s="239">
        <v>434.85</v>
      </c>
      <c r="R30" s="54">
        <v>3.18</v>
      </c>
      <c r="S30" s="52">
        <v>0</v>
      </c>
      <c r="T30" s="289">
        <v>0</v>
      </c>
      <c r="U30" s="54">
        <v>0</v>
      </c>
      <c r="V30" s="52">
        <v>204.48</v>
      </c>
      <c r="W30" s="239">
        <v>195.78</v>
      </c>
      <c r="X30" s="54">
        <v>4.4400000000000004</v>
      </c>
      <c r="Y30" s="254"/>
      <c r="Z30" s="268"/>
      <c r="AA30" s="268" t="s">
        <v>72</v>
      </c>
      <c r="AB30" s="293">
        <v>68.010000000000005</v>
      </c>
      <c r="AC30" s="293">
        <v>68.89</v>
      </c>
      <c r="AD30" s="293">
        <v>63.7</v>
      </c>
      <c r="AE30" s="293">
        <v>66.87</v>
      </c>
      <c r="AF30" s="31"/>
      <c r="AG30" s="31"/>
      <c r="AH30" s="31"/>
      <c r="AI30" s="397"/>
      <c r="AJ30" s="313"/>
      <c r="AK30" s="268"/>
      <c r="AL30" s="1348" t="s">
        <v>64</v>
      </c>
      <c r="AM30" s="1269">
        <v>875318</v>
      </c>
      <c r="AN30" s="179">
        <v>20364</v>
      </c>
      <c r="AO30" s="179">
        <v>497739</v>
      </c>
      <c r="AP30" s="1270">
        <v>290880</v>
      </c>
      <c r="AQ30" s="1270"/>
      <c r="AR30" s="1270"/>
      <c r="AS30" s="1270"/>
      <c r="AT30" s="1270"/>
      <c r="AU30" s="1271">
        <v>1684301</v>
      </c>
      <c r="AV30" s="1265">
        <v>3891483</v>
      </c>
      <c r="AW30" s="1266">
        <v>5575784</v>
      </c>
      <c r="AX30" s="302"/>
      <c r="AY30" s="302"/>
      <c r="AZ30" s="1260" t="s">
        <v>64</v>
      </c>
      <c r="BA30" s="1269">
        <v>154033</v>
      </c>
      <c r="BB30" s="179">
        <v>5739</v>
      </c>
      <c r="BC30" s="179">
        <v>34265</v>
      </c>
      <c r="BD30" s="1270">
        <v>27705</v>
      </c>
      <c r="BE30" s="179"/>
      <c r="BF30" s="179"/>
      <c r="BG30" s="179"/>
      <c r="BH30" s="179"/>
      <c r="BI30" s="1271">
        <v>221742</v>
      </c>
      <c r="BJ30" s="1265">
        <v>939692</v>
      </c>
      <c r="BK30" s="1266">
        <v>1161434</v>
      </c>
      <c r="BL30" s="294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81"/>
      <c r="BZ30" s="1041"/>
      <c r="CA30" s="1041"/>
      <c r="CB30" s="1041"/>
      <c r="CC30" s="1041"/>
      <c r="CE30" s="98" t="s">
        <v>106</v>
      </c>
      <c r="CF30" s="315"/>
      <c r="CG30" s="125"/>
      <c r="CH30" s="33"/>
      <c r="CI30" s="812"/>
      <c r="CJ30" s="812"/>
      <c r="CK30" s="17" t="s">
        <v>107</v>
      </c>
      <c r="CL30" s="276">
        <v>296</v>
      </c>
      <c r="CM30" s="283">
        <v>189</v>
      </c>
      <c r="CN30" s="31">
        <v>358</v>
      </c>
      <c r="CO30" s="284">
        <v>843</v>
      </c>
      <c r="CP30" s="285">
        <v>699</v>
      </c>
      <c r="CQ30" s="39">
        <v>20.6</v>
      </c>
      <c r="CR30" s="810"/>
      <c r="CS30" s="51" t="s">
        <v>30</v>
      </c>
      <c r="CT30" s="52">
        <v>466.28</v>
      </c>
      <c r="CU30" s="239">
        <v>450.08</v>
      </c>
      <c r="CV30" s="54">
        <v>3.6</v>
      </c>
      <c r="CW30" s="52">
        <v>0</v>
      </c>
      <c r="CX30" s="239">
        <v>0</v>
      </c>
      <c r="CY30" s="54">
        <v>0</v>
      </c>
      <c r="CZ30" s="52">
        <v>249.91</v>
      </c>
      <c r="DA30" s="239">
        <v>241.72</v>
      </c>
      <c r="DB30" s="54">
        <v>3.39</v>
      </c>
      <c r="DC30" s="254"/>
      <c r="DD30" s="268"/>
      <c r="DE30" s="268" t="s">
        <v>72</v>
      </c>
      <c r="DF30" s="293">
        <v>60.55</v>
      </c>
      <c r="DG30" s="293">
        <v>60.42</v>
      </c>
      <c r="DH30" s="293">
        <v>59.37</v>
      </c>
      <c r="DI30" s="293">
        <v>60.11</v>
      </c>
      <c r="DJ30" s="31"/>
      <c r="DK30" s="31"/>
      <c r="DL30" s="31"/>
      <c r="DM30" s="397"/>
      <c r="DN30" s="313"/>
      <c r="DO30" s="268"/>
      <c r="DP30" s="1349" t="s">
        <v>64</v>
      </c>
      <c r="DQ30" s="1269">
        <v>831632</v>
      </c>
      <c r="DR30" s="179">
        <v>16033</v>
      </c>
      <c r="DS30" s="179">
        <v>497660</v>
      </c>
      <c r="DT30" s="1270">
        <v>642972</v>
      </c>
      <c r="DU30" s="179"/>
      <c r="DV30" s="179"/>
      <c r="DW30" s="179"/>
      <c r="DX30" s="179"/>
      <c r="DY30" s="1271">
        <v>1988297</v>
      </c>
      <c r="DZ30" s="1265">
        <v>3686098</v>
      </c>
      <c r="EA30" s="1266">
        <v>5674395</v>
      </c>
      <c r="EB30" s="302"/>
      <c r="EC30" s="302"/>
      <c r="ED30" s="1260" t="s">
        <v>64</v>
      </c>
      <c r="EE30" s="1269">
        <v>117912</v>
      </c>
      <c r="EF30" s="179">
        <v>3903</v>
      </c>
      <c r="EG30" s="179">
        <v>18529</v>
      </c>
      <c r="EH30" s="1270">
        <v>103283</v>
      </c>
      <c r="EI30" s="179"/>
      <c r="EJ30" s="179"/>
      <c r="EK30" s="179"/>
      <c r="EL30" s="179"/>
      <c r="EM30" s="1271">
        <v>243627</v>
      </c>
      <c r="EN30" s="1265">
        <v>555371</v>
      </c>
      <c r="EO30" s="1266">
        <v>798998</v>
      </c>
      <c r="EP30" s="294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81"/>
      <c r="FD30" s="1436"/>
      <c r="FE30" s="1436"/>
      <c r="FF30" s="1436"/>
      <c r="FG30" s="1436"/>
      <c r="FI30" s="304" t="s">
        <v>106</v>
      </c>
      <c r="FJ30" s="315"/>
      <c r="FK30" s="125"/>
      <c r="FL30" s="186"/>
      <c r="FM30" s="376"/>
      <c r="FN30" s="376"/>
      <c r="FO30" s="17" t="s">
        <v>107</v>
      </c>
      <c r="FP30" s="276">
        <v>444</v>
      </c>
      <c r="FQ30" s="283">
        <v>294</v>
      </c>
      <c r="FR30" s="31">
        <v>322</v>
      </c>
      <c r="FS30" s="284">
        <v>1060</v>
      </c>
      <c r="FT30" s="285">
        <v>1082</v>
      </c>
      <c r="FU30" s="277">
        <v>-2.0299999999999998</v>
      </c>
      <c r="FV30" s="803"/>
      <c r="FW30" s="51" t="s">
        <v>30</v>
      </c>
      <c r="FX30" s="52">
        <v>406.12</v>
      </c>
      <c r="FY30" s="239">
        <v>407.51</v>
      </c>
      <c r="FZ30" s="54">
        <v>-0.34</v>
      </c>
      <c r="GA30" s="52">
        <v>0</v>
      </c>
      <c r="GB30" s="239">
        <v>0</v>
      </c>
      <c r="GC30" s="54">
        <v>0</v>
      </c>
      <c r="GD30" s="52">
        <v>169.15</v>
      </c>
      <c r="GE30" s="239">
        <v>170.52</v>
      </c>
      <c r="GF30" s="54">
        <v>-0.8</v>
      </c>
      <c r="GG30" s="254"/>
      <c r="GH30" s="268"/>
      <c r="GI30" s="268" t="s">
        <v>72</v>
      </c>
      <c r="GJ30" s="293">
        <v>55.93</v>
      </c>
      <c r="GK30" s="293">
        <v>52.8</v>
      </c>
      <c r="GL30" s="293">
        <v>50.37</v>
      </c>
      <c r="GM30" s="293">
        <v>53.03</v>
      </c>
      <c r="GN30" s="31"/>
      <c r="GO30" s="31"/>
      <c r="GP30" s="31"/>
      <c r="GQ30" s="397"/>
      <c r="GR30" s="313"/>
      <c r="GS30" s="268"/>
      <c r="GT30" s="1349" t="s">
        <v>64</v>
      </c>
      <c r="GU30" s="1269">
        <v>765311</v>
      </c>
      <c r="GV30" s="179">
        <v>13586</v>
      </c>
      <c r="GW30" s="179">
        <v>427828</v>
      </c>
      <c r="GX30" s="1270">
        <v>348336</v>
      </c>
      <c r="GY30" s="179"/>
      <c r="GZ30" s="179"/>
      <c r="HA30" s="179"/>
      <c r="HB30" s="179"/>
      <c r="HC30" s="1271">
        <v>1555061</v>
      </c>
      <c r="HD30" s="1265">
        <v>4895879</v>
      </c>
      <c r="HE30" s="1266">
        <v>6450940</v>
      </c>
      <c r="HF30" s="302"/>
      <c r="HG30" s="302"/>
      <c r="HH30" s="1260" t="s">
        <v>64</v>
      </c>
      <c r="HI30" s="1269">
        <v>135666</v>
      </c>
      <c r="HJ30" s="179">
        <v>1673</v>
      </c>
      <c r="HK30" s="179">
        <v>14754</v>
      </c>
      <c r="HL30" s="1270">
        <v>42120</v>
      </c>
      <c r="HM30" s="179"/>
      <c r="HN30" s="179"/>
      <c r="HO30" s="179"/>
      <c r="HP30" s="179"/>
      <c r="HQ30" s="1271">
        <v>194213</v>
      </c>
      <c r="HR30" s="1265">
        <v>707027</v>
      </c>
      <c r="HS30" s="1266">
        <v>901240</v>
      </c>
      <c r="HT30" s="294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81"/>
      <c r="IH30" s="1436"/>
      <c r="II30" s="1436"/>
      <c r="IJ30" s="1436"/>
      <c r="IK30" s="1041"/>
      <c r="IM30" s="98" t="s">
        <v>106</v>
      </c>
      <c r="IN30" s="315"/>
      <c r="IO30" s="125"/>
      <c r="IP30" s="186"/>
      <c r="IQ30" s="376"/>
      <c r="IR30" s="376"/>
      <c r="IS30" s="17" t="s">
        <v>107</v>
      </c>
      <c r="IT30" s="276">
        <v>427</v>
      </c>
      <c r="IU30" s="283">
        <v>573</v>
      </c>
      <c r="IV30" s="31">
        <v>526</v>
      </c>
      <c r="IW30" s="284">
        <v>1526</v>
      </c>
      <c r="IX30" s="285">
        <v>1481</v>
      </c>
      <c r="IY30" s="277">
        <v>3.04</v>
      </c>
      <c r="IZ30" s="268"/>
      <c r="JA30" s="51" t="s">
        <v>30</v>
      </c>
      <c r="JB30" s="52">
        <v>564.16</v>
      </c>
      <c r="JC30" s="239">
        <v>564.01</v>
      </c>
      <c r="JD30" s="54">
        <v>0.03</v>
      </c>
      <c r="JE30" s="52">
        <v>0</v>
      </c>
      <c r="JF30" s="239">
        <v>0</v>
      </c>
      <c r="JG30" s="54">
        <v>0</v>
      </c>
      <c r="JH30" s="52">
        <v>247.53</v>
      </c>
      <c r="JI30" s="239">
        <v>251.71</v>
      </c>
      <c r="JJ30" s="54">
        <v>-1.66</v>
      </c>
      <c r="JK30" s="254"/>
      <c r="JL30" s="268"/>
      <c r="JM30" s="268" t="s">
        <v>72</v>
      </c>
      <c r="JN30" s="293">
        <v>57.03</v>
      </c>
      <c r="JO30" s="293">
        <v>59.99</v>
      </c>
      <c r="JP30" s="293">
        <v>61.63</v>
      </c>
      <c r="JQ30" s="293">
        <v>59.55</v>
      </c>
      <c r="JR30" s="31"/>
      <c r="JS30" s="31"/>
      <c r="JT30" s="31"/>
      <c r="JU30" s="397"/>
      <c r="JV30" s="313"/>
      <c r="JW30" s="268"/>
      <c r="JX30" s="1350" t="s">
        <v>64</v>
      </c>
      <c r="JY30" s="1313">
        <v>843688</v>
      </c>
      <c r="JZ30" s="523">
        <v>17161</v>
      </c>
      <c r="KA30" s="523">
        <v>501359</v>
      </c>
      <c r="KB30" s="1270">
        <v>357708</v>
      </c>
      <c r="KC30" s="179"/>
      <c r="KD30" s="179"/>
      <c r="KE30" s="179"/>
      <c r="KF30" s="179"/>
      <c r="KG30" s="1266">
        <v>1719916</v>
      </c>
      <c r="KH30" s="1308">
        <v>4648130</v>
      </c>
      <c r="KI30" s="1266">
        <v>6368046</v>
      </c>
      <c r="KJ30" s="302"/>
      <c r="KK30" s="302"/>
      <c r="KL30" s="1260" t="s">
        <v>64</v>
      </c>
      <c r="KM30" s="1269">
        <v>159042</v>
      </c>
      <c r="KN30" s="179">
        <v>2492</v>
      </c>
      <c r="KO30" s="179">
        <v>14055</v>
      </c>
      <c r="KP30" s="1270">
        <v>31498</v>
      </c>
      <c r="KQ30" s="179"/>
      <c r="KR30" s="179"/>
      <c r="KS30" s="179"/>
      <c r="KT30" s="179"/>
      <c r="KU30" s="1271">
        <v>207087</v>
      </c>
      <c r="KV30" s="1265">
        <v>488018</v>
      </c>
      <c r="KW30" s="1266">
        <v>695105</v>
      </c>
      <c r="KX30" s="294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81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6272</v>
      </c>
      <c r="LY30" s="1199">
        <v>5954</v>
      </c>
      <c r="LZ30" s="1200">
        <v>5.34</v>
      </c>
      <c r="MA30" s="597"/>
      <c r="MB30" s="51" t="s">
        <v>30</v>
      </c>
      <c r="MC30" s="52">
        <v>471.76</v>
      </c>
      <c r="MD30" s="432">
        <v>466.23</v>
      </c>
      <c r="ME30" s="54">
        <v>1.19</v>
      </c>
      <c r="MF30" s="52">
        <v>0</v>
      </c>
      <c r="MG30" s="432">
        <v>0</v>
      </c>
      <c r="MH30" s="54">
        <v>0</v>
      </c>
      <c r="MI30" s="52">
        <v>217.76</v>
      </c>
      <c r="MJ30" s="432">
        <v>215.41</v>
      </c>
      <c r="MK30" s="54">
        <v>1.0900000000000001</v>
      </c>
      <c r="ML30" s="422"/>
      <c r="MM30" s="422"/>
      <c r="MN30" s="422" t="s">
        <v>72</v>
      </c>
      <c r="MO30" s="729">
        <v>66.87</v>
      </c>
      <c r="MP30" s="729">
        <v>60.11</v>
      </c>
      <c r="MQ30" s="729">
        <v>53.03</v>
      </c>
      <c r="MR30" s="729">
        <v>59.55</v>
      </c>
      <c r="MS30" s="729">
        <v>59.89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3315949</v>
      </c>
      <c r="NB30" s="179">
        <v>67144</v>
      </c>
      <c r="NC30" s="179">
        <v>1924586</v>
      </c>
      <c r="ND30" s="1270">
        <v>1639896</v>
      </c>
      <c r="NE30" s="179"/>
      <c r="NF30" s="179"/>
      <c r="NG30" s="179"/>
      <c r="NH30" s="179"/>
      <c r="NI30" s="1271">
        <v>6947575</v>
      </c>
      <c r="NJ30" s="1265">
        <v>17121590</v>
      </c>
      <c r="NK30" s="1266">
        <v>24069165</v>
      </c>
      <c r="NL30" s="1267"/>
      <c r="NM30" s="1267"/>
      <c r="NN30" s="1268" t="s">
        <v>64</v>
      </c>
      <c r="NO30" s="1269">
        <v>566653</v>
      </c>
      <c r="NP30" s="179">
        <v>13807</v>
      </c>
      <c r="NQ30" s="179">
        <v>81603</v>
      </c>
      <c r="NR30" s="1270">
        <v>204606</v>
      </c>
      <c r="NS30" s="179"/>
      <c r="NT30" s="179"/>
      <c r="NU30" s="179"/>
      <c r="NV30" s="179"/>
      <c r="NW30" s="1271">
        <v>866669</v>
      </c>
      <c r="NX30" s="1265">
        <v>2690108</v>
      </c>
      <c r="NY30" s="1266">
        <v>3556777</v>
      </c>
    </row>
    <row r="31" spans="1:389" ht="23.25" customHeight="1" thickBot="1" x14ac:dyDescent="0.25">
      <c r="A31" s="64" t="s">
        <v>108</v>
      </c>
      <c r="B31" s="274">
        <v>34509</v>
      </c>
      <c r="C31" s="316">
        <v>30875</v>
      </c>
      <c r="D31" s="275">
        <v>11.77</v>
      </c>
      <c r="E31" s="812"/>
      <c r="F31" s="812"/>
      <c r="G31" s="17" t="s">
        <v>109</v>
      </c>
      <c r="H31" s="786">
        <v>1088</v>
      </c>
      <c r="I31" s="283">
        <v>902</v>
      </c>
      <c r="J31" s="1030">
        <v>870</v>
      </c>
      <c r="K31" s="284">
        <v>2860</v>
      </c>
      <c r="L31" s="285">
        <v>2400</v>
      </c>
      <c r="M31" s="277">
        <v>19.170000000000002</v>
      </c>
      <c r="N31" s="268"/>
      <c r="O31" s="51" t="s">
        <v>44</v>
      </c>
      <c r="P31" s="52">
        <v>351.9</v>
      </c>
      <c r="Q31" s="239">
        <v>338.84</v>
      </c>
      <c r="R31" s="54">
        <v>3.85</v>
      </c>
      <c r="S31" s="52">
        <v>305.85000000000002</v>
      </c>
      <c r="T31" s="289">
        <v>297.49</v>
      </c>
      <c r="U31" s="54">
        <v>2.81</v>
      </c>
      <c r="V31" s="52">
        <v>326.83999999999997</v>
      </c>
      <c r="W31" s="239">
        <v>316.11</v>
      </c>
      <c r="X31" s="54">
        <v>3.39</v>
      </c>
      <c r="Y31" s="254"/>
      <c r="Z31" s="268"/>
      <c r="AA31" s="268" t="s">
        <v>76</v>
      </c>
      <c r="AB31" s="293">
        <v>62.03</v>
      </c>
      <c r="AC31" s="293">
        <v>61.94</v>
      </c>
      <c r="AD31" s="293">
        <v>60.25</v>
      </c>
      <c r="AE31" s="293">
        <v>61.41</v>
      </c>
      <c r="AF31" s="31"/>
      <c r="AG31" s="31"/>
      <c r="AH31" s="31"/>
      <c r="AI31" s="397"/>
      <c r="AJ31" s="313"/>
      <c r="AK31" s="268"/>
      <c r="AL31" s="1348" t="s">
        <v>68</v>
      </c>
      <c r="AM31" s="1273">
        <v>0</v>
      </c>
      <c r="AN31" s="1274">
        <v>0</v>
      </c>
      <c r="AO31" s="1274">
        <v>196</v>
      </c>
      <c r="AP31" s="1270">
        <v>0</v>
      </c>
      <c r="AQ31" s="1270"/>
      <c r="AR31" s="1270"/>
      <c r="AS31" s="1270"/>
      <c r="AT31" s="1270"/>
      <c r="AU31" s="1271">
        <v>196</v>
      </c>
      <c r="AV31" s="1265">
        <v>1764</v>
      </c>
      <c r="AW31" s="1266">
        <v>1960</v>
      </c>
      <c r="AX31" s="302"/>
      <c r="AY31" s="302"/>
      <c r="AZ31" s="1260" t="s">
        <v>69</v>
      </c>
      <c r="BA31" s="1273">
        <v>3197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3197</v>
      </c>
      <c r="BJ31" s="1265">
        <v>9772</v>
      </c>
      <c r="BK31" s="1266">
        <v>12969</v>
      </c>
      <c r="BL31" s="294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81"/>
      <c r="BZ31" s="1041"/>
      <c r="CA31" s="1041"/>
      <c r="CB31" s="1041"/>
      <c r="CC31" s="1041"/>
      <c r="CE31" s="64" t="s">
        <v>108</v>
      </c>
      <c r="CF31" s="274">
        <v>34509</v>
      </c>
      <c r="CG31" s="316">
        <v>30875</v>
      </c>
      <c r="CH31" s="16">
        <v>11.77</v>
      </c>
      <c r="CI31" s="812"/>
      <c r="CJ31" s="812"/>
      <c r="CK31" s="17" t="s">
        <v>109</v>
      </c>
      <c r="CL31" s="276">
        <v>847</v>
      </c>
      <c r="CM31" s="283">
        <v>595</v>
      </c>
      <c r="CN31" s="31">
        <v>629</v>
      </c>
      <c r="CO31" s="284">
        <v>2071</v>
      </c>
      <c r="CP31" s="285">
        <v>1772</v>
      </c>
      <c r="CQ31" s="39">
        <v>16.87</v>
      </c>
      <c r="CR31" s="810"/>
      <c r="CS31" s="51" t="s">
        <v>44</v>
      </c>
      <c r="CT31" s="52">
        <v>355.48</v>
      </c>
      <c r="CU31" s="239">
        <v>343.75</v>
      </c>
      <c r="CV31" s="54">
        <v>3.41</v>
      </c>
      <c r="CW31" s="52">
        <v>304.2</v>
      </c>
      <c r="CX31" s="239">
        <v>294.76</v>
      </c>
      <c r="CY31" s="54">
        <v>3.2</v>
      </c>
      <c r="CZ31" s="52">
        <v>331.68</v>
      </c>
      <c r="DA31" s="239">
        <v>321.07</v>
      </c>
      <c r="DB31" s="54">
        <v>3.3</v>
      </c>
      <c r="DC31" s="254"/>
      <c r="DD31" s="268"/>
      <c r="DE31" s="268" t="s">
        <v>76</v>
      </c>
      <c r="DF31" s="293">
        <v>57.48</v>
      </c>
      <c r="DG31" s="293">
        <v>59.7</v>
      </c>
      <c r="DH31" s="293">
        <v>58.35</v>
      </c>
      <c r="DI31" s="293">
        <v>58.51</v>
      </c>
      <c r="DJ31" s="31"/>
      <c r="DK31" s="31"/>
      <c r="DL31" s="31"/>
      <c r="DM31" s="397"/>
      <c r="DN31" s="313"/>
      <c r="DO31" s="268"/>
      <c r="DP31" s="1349" t="s">
        <v>69</v>
      </c>
      <c r="DQ31" s="1273">
        <v>0</v>
      </c>
      <c r="DR31" s="1274">
        <v>0</v>
      </c>
      <c r="DS31" s="1274">
        <v>272</v>
      </c>
      <c r="DT31" s="1270">
        <v>0</v>
      </c>
      <c r="DU31" s="179"/>
      <c r="DV31" s="179"/>
      <c r="DW31" s="179"/>
      <c r="DX31" s="179"/>
      <c r="DY31" s="1271">
        <v>272</v>
      </c>
      <c r="DZ31" s="1265">
        <v>2448</v>
      </c>
      <c r="EA31" s="1266">
        <v>2720</v>
      </c>
      <c r="EB31" s="302"/>
      <c r="EC31" s="302"/>
      <c r="ED31" s="1260" t="s">
        <v>69</v>
      </c>
      <c r="EE31" s="1273">
        <v>1370</v>
      </c>
      <c r="EF31" s="1274">
        <v>0</v>
      </c>
      <c r="EG31" s="1274">
        <v>90</v>
      </c>
      <c r="EH31" s="1270">
        <v>0</v>
      </c>
      <c r="EI31" s="179"/>
      <c r="EJ31" s="179"/>
      <c r="EK31" s="179"/>
      <c r="EL31" s="179"/>
      <c r="EM31" s="1271">
        <v>1460</v>
      </c>
      <c r="EN31" s="1265">
        <v>5910</v>
      </c>
      <c r="EO31" s="1266">
        <v>7370</v>
      </c>
      <c r="EP31" s="294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81"/>
      <c r="FD31" s="1436"/>
      <c r="FE31" s="1436"/>
      <c r="FF31" s="1436"/>
      <c r="FG31" s="1436"/>
      <c r="FI31" s="296" t="s">
        <v>108</v>
      </c>
      <c r="FJ31" s="274">
        <v>34509</v>
      </c>
      <c r="FK31" s="316">
        <v>30875</v>
      </c>
      <c r="FL31" s="275">
        <v>11.77</v>
      </c>
      <c r="FM31" s="376"/>
      <c r="FN31" s="376"/>
      <c r="FO31" s="17" t="s">
        <v>109</v>
      </c>
      <c r="FP31" s="276">
        <v>572</v>
      </c>
      <c r="FQ31" s="283">
        <v>465</v>
      </c>
      <c r="FR31" s="31">
        <v>401</v>
      </c>
      <c r="FS31" s="284">
        <v>1438</v>
      </c>
      <c r="FT31" s="285">
        <v>1403</v>
      </c>
      <c r="FU31" s="277">
        <v>2.4900000000000002</v>
      </c>
      <c r="FV31" s="803"/>
      <c r="FW31" s="51" t="s">
        <v>44</v>
      </c>
      <c r="FX31" s="52">
        <v>364.13</v>
      </c>
      <c r="FY31" s="239">
        <v>365.1</v>
      </c>
      <c r="FZ31" s="54">
        <v>-0.27</v>
      </c>
      <c r="GA31" s="52">
        <v>292.10000000000002</v>
      </c>
      <c r="GB31" s="239">
        <v>288.33999999999997</v>
      </c>
      <c r="GC31" s="54">
        <v>1.3</v>
      </c>
      <c r="GD31" s="52">
        <v>322.10000000000002</v>
      </c>
      <c r="GE31" s="239">
        <v>320.45999999999998</v>
      </c>
      <c r="GF31" s="54">
        <v>0.51</v>
      </c>
      <c r="GG31" s="254"/>
      <c r="GH31" s="268"/>
      <c r="GI31" s="268" t="s">
        <v>76</v>
      </c>
      <c r="GJ31" s="293">
        <v>56.52</v>
      </c>
      <c r="GK31" s="293">
        <v>49.7</v>
      </c>
      <c r="GL31" s="293">
        <v>49.51</v>
      </c>
      <c r="GM31" s="293">
        <v>51.91</v>
      </c>
      <c r="GN31" s="31"/>
      <c r="GO31" s="31"/>
      <c r="GP31" s="31"/>
      <c r="GQ31" s="397"/>
      <c r="GR31" s="313"/>
      <c r="GS31" s="268"/>
      <c r="GT31" s="1349" t="s">
        <v>69</v>
      </c>
      <c r="GU31" s="1273">
        <v>0</v>
      </c>
      <c r="GV31" s="1274">
        <v>0</v>
      </c>
      <c r="GW31" s="1274">
        <v>296</v>
      </c>
      <c r="GX31" s="1270">
        <v>0</v>
      </c>
      <c r="GY31" s="179"/>
      <c r="GZ31" s="179"/>
      <c r="HA31" s="179"/>
      <c r="HB31" s="179"/>
      <c r="HC31" s="1271">
        <v>296</v>
      </c>
      <c r="HD31" s="1265">
        <v>2575</v>
      </c>
      <c r="HE31" s="1266">
        <v>2871</v>
      </c>
      <c r="HF31" s="302"/>
      <c r="HG31" s="302"/>
      <c r="HH31" s="1260" t="s">
        <v>69</v>
      </c>
      <c r="HI31" s="1273">
        <v>559</v>
      </c>
      <c r="HJ31" s="1274">
        <v>0</v>
      </c>
      <c r="HK31" s="1274">
        <v>388</v>
      </c>
      <c r="HL31" s="1270">
        <v>0</v>
      </c>
      <c r="HM31" s="179"/>
      <c r="HN31" s="179"/>
      <c r="HO31" s="179"/>
      <c r="HP31" s="179"/>
      <c r="HQ31" s="1271">
        <v>947</v>
      </c>
      <c r="HR31" s="1265">
        <v>6762</v>
      </c>
      <c r="HS31" s="1266">
        <v>7709</v>
      </c>
      <c r="HT31" s="294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81"/>
      <c r="IH31" s="1436"/>
      <c r="II31" s="1436"/>
      <c r="IJ31" s="1436"/>
      <c r="IK31" s="1041"/>
      <c r="IM31" s="64" t="s">
        <v>108</v>
      </c>
      <c r="IN31" s="274">
        <v>34509</v>
      </c>
      <c r="IO31" s="316">
        <v>30875</v>
      </c>
      <c r="IP31" s="275">
        <v>11.77</v>
      </c>
      <c r="IQ31" s="376"/>
      <c r="IR31" s="376"/>
      <c r="IS31" s="17" t="s">
        <v>109</v>
      </c>
      <c r="IT31" s="276">
        <v>1096</v>
      </c>
      <c r="IU31" s="283">
        <v>1037</v>
      </c>
      <c r="IV31" s="31">
        <v>1258</v>
      </c>
      <c r="IW31" s="284">
        <v>3391</v>
      </c>
      <c r="IX31" s="285">
        <v>3459</v>
      </c>
      <c r="IY31" s="277">
        <v>-1.97</v>
      </c>
      <c r="IZ31" s="268"/>
      <c r="JA31" s="51" t="s">
        <v>44</v>
      </c>
      <c r="JB31" s="52">
        <v>549.41</v>
      </c>
      <c r="JC31" s="239">
        <v>527.29</v>
      </c>
      <c r="JD31" s="54">
        <v>4.2</v>
      </c>
      <c r="JE31" s="52">
        <v>380.53</v>
      </c>
      <c r="JF31" s="239">
        <v>363.4</v>
      </c>
      <c r="JG31" s="54">
        <v>4.71</v>
      </c>
      <c r="JH31" s="52">
        <v>454.63</v>
      </c>
      <c r="JI31" s="239">
        <v>436.54</v>
      </c>
      <c r="JJ31" s="54">
        <v>4.1399999999999997</v>
      </c>
      <c r="JK31" s="254"/>
      <c r="JL31" s="268"/>
      <c r="JM31" s="268" t="s">
        <v>76</v>
      </c>
      <c r="JN31" s="293">
        <v>53.27</v>
      </c>
      <c r="JO31" s="293">
        <v>55.54</v>
      </c>
      <c r="JP31" s="293">
        <v>54.82</v>
      </c>
      <c r="JQ31" s="293">
        <v>54.54</v>
      </c>
      <c r="JR31" s="31"/>
      <c r="JS31" s="31"/>
      <c r="JT31" s="31"/>
      <c r="JU31" s="397"/>
      <c r="JV31" s="313"/>
      <c r="JW31" s="268"/>
      <c r="JX31" s="1350" t="s">
        <v>69</v>
      </c>
      <c r="JY31" s="1317">
        <v>0</v>
      </c>
      <c r="JZ31" s="1318">
        <v>0</v>
      </c>
      <c r="KA31" s="1318">
        <v>55</v>
      </c>
      <c r="KB31" s="1270">
        <v>0</v>
      </c>
      <c r="KC31" s="179"/>
      <c r="KD31" s="179"/>
      <c r="KE31" s="179"/>
      <c r="KF31" s="179"/>
      <c r="KG31" s="1266">
        <v>55</v>
      </c>
      <c r="KH31" s="1308">
        <v>4011</v>
      </c>
      <c r="KI31" s="1266">
        <v>4066</v>
      </c>
      <c r="KJ31" s="302"/>
      <c r="KK31" s="302"/>
      <c r="KL31" s="1260" t="s">
        <v>69</v>
      </c>
      <c r="KM31" s="1273">
        <v>2683</v>
      </c>
      <c r="KN31" s="1274">
        <v>0</v>
      </c>
      <c r="KO31" s="1274">
        <v>287</v>
      </c>
      <c r="KP31" s="1270">
        <v>0</v>
      </c>
      <c r="KQ31" s="179"/>
      <c r="KR31" s="179"/>
      <c r="KS31" s="179"/>
      <c r="KT31" s="179"/>
      <c r="KU31" s="1271">
        <v>2970</v>
      </c>
      <c r="KV31" s="1265">
        <v>3867</v>
      </c>
      <c r="KW31" s="1266">
        <v>6837</v>
      </c>
      <c r="KX31" s="294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81"/>
      <c r="LL31" s="1436"/>
      <c r="LM31" s="1436"/>
      <c r="LN31" s="1436"/>
      <c r="LO31" s="1436"/>
      <c r="LQ31" s="64" t="s">
        <v>108</v>
      </c>
      <c r="LR31" s="446">
        <v>34509</v>
      </c>
      <c r="LS31" s="587">
        <v>30875</v>
      </c>
      <c r="LT31" s="275">
        <v>11.77</v>
      </c>
      <c r="LU31" s="3"/>
      <c r="LV31" s="3"/>
      <c r="LW31" s="1198" t="s">
        <v>109</v>
      </c>
      <c r="LX31" s="383">
        <v>9760</v>
      </c>
      <c r="LY31" s="1199">
        <v>9034</v>
      </c>
      <c r="LZ31" s="1200">
        <v>8.0399999999999991</v>
      </c>
      <c r="MA31" s="597"/>
      <c r="MB31" s="51" t="s">
        <v>44</v>
      </c>
      <c r="MC31" s="52">
        <v>404.14</v>
      </c>
      <c r="MD31" s="432">
        <v>394.82</v>
      </c>
      <c r="ME31" s="54">
        <v>2.36</v>
      </c>
      <c r="MF31" s="52">
        <v>322.13</v>
      </c>
      <c r="MG31" s="432">
        <v>312.27</v>
      </c>
      <c r="MH31" s="54">
        <v>3.16</v>
      </c>
      <c r="MI31" s="52">
        <v>359.98</v>
      </c>
      <c r="MJ31" s="432">
        <v>350.41</v>
      </c>
      <c r="MK31" s="54">
        <v>2.73</v>
      </c>
      <c r="ML31" s="422"/>
      <c r="MM31" s="422"/>
      <c r="MN31" s="422" t="s">
        <v>76</v>
      </c>
      <c r="MO31" s="729">
        <v>61.41</v>
      </c>
      <c r="MP31" s="729">
        <v>58.51</v>
      </c>
      <c r="MQ31" s="729">
        <v>51.91</v>
      </c>
      <c r="MR31" s="729">
        <v>54.54</v>
      </c>
      <c r="MS31" s="729">
        <v>56.59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819</v>
      </c>
      <c r="ND31" s="1270">
        <v>0</v>
      </c>
      <c r="NE31" s="179"/>
      <c r="NF31" s="179"/>
      <c r="NG31" s="179"/>
      <c r="NH31" s="179"/>
      <c r="NI31" s="1271">
        <v>819</v>
      </c>
      <c r="NJ31" s="1265">
        <v>10798</v>
      </c>
      <c r="NK31" s="1266">
        <v>11617</v>
      </c>
      <c r="NL31" s="1267"/>
      <c r="NM31" s="1267"/>
      <c r="NN31" s="1268" t="s">
        <v>69</v>
      </c>
      <c r="NO31" s="1273">
        <v>7809</v>
      </c>
      <c r="NP31" s="1274">
        <v>0</v>
      </c>
      <c r="NQ31" s="1274">
        <v>765</v>
      </c>
      <c r="NR31" s="1270">
        <v>0</v>
      </c>
      <c r="NS31" s="179"/>
      <c r="NT31" s="179"/>
      <c r="NU31" s="179"/>
      <c r="NV31" s="179"/>
      <c r="NW31" s="1271">
        <v>8574</v>
      </c>
      <c r="NX31" s="1265">
        <v>26311</v>
      </c>
      <c r="NY31" s="1266">
        <v>34885</v>
      </c>
    </row>
    <row r="32" spans="1:389" ht="23.25" customHeight="1" thickTop="1" thickBot="1" x14ac:dyDescent="0.25">
      <c r="A32" s="64" t="s">
        <v>192</v>
      </c>
      <c r="B32" s="317">
        <v>67.88</v>
      </c>
      <c r="C32" s="318">
        <v>67.760000000000005</v>
      </c>
      <c r="D32" s="275">
        <v>0.12</v>
      </c>
      <c r="E32" s="1037"/>
      <c r="F32" s="812"/>
      <c r="G32" s="17" t="s">
        <v>111</v>
      </c>
      <c r="H32" s="786">
        <v>5780</v>
      </c>
      <c r="I32" s="283">
        <v>4224</v>
      </c>
      <c r="J32" s="1030">
        <v>4544</v>
      </c>
      <c r="K32" s="284">
        <v>14548</v>
      </c>
      <c r="L32" s="285">
        <v>12446</v>
      </c>
      <c r="M32" s="277">
        <v>16.89</v>
      </c>
      <c r="N32" s="268"/>
      <c r="O32" s="51" t="s">
        <v>50</v>
      </c>
      <c r="P32" s="52">
        <v>295.04000000000002</v>
      </c>
      <c r="Q32" s="239">
        <v>284.75</v>
      </c>
      <c r="R32" s="54">
        <v>3.61</v>
      </c>
      <c r="S32" s="52">
        <v>317.16000000000003</v>
      </c>
      <c r="T32" s="289">
        <v>315.55</v>
      </c>
      <c r="U32" s="54">
        <v>0.51</v>
      </c>
      <c r="V32" s="52">
        <v>307.08</v>
      </c>
      <c r="W32" s="239">
        <v>301.68</v>
      </c>
      <c r="X32" s="54">
        <v>1.79</v>
      </c>
      <c r="Y32" s="254"/>
      <c r="Z32" s="286" t="s">
        <v>52</v>
      </c>
      <c r="AA32" s="286"/>
      <c r="AB32" s="14">
        <v>802921</v>
      </c>
      <c r="AC32" s="14">
        <v>729985</v>
      </c>
      <c r="AD32" s="14">
        <v>758527</v>
      </c>
      <c r="AE32" s="14">
        <v>2291433</v>
      </c>
      <c r="AF32" s="313"/>
      <c r="AG32" s="313"/>
      <c r="AH32" s="313"/>
      <c r="AI32" s="313"/>
      <c r="AJ32" s="313"/>
      <c r="AK32" s="268"/>
      <c r="AL32" s="1351" t="s">
        <v>41</v>
      </c>
      <c r="AM32" s="1193">
        <v>1239162</v>
      </c>
      <c r="AN32" s="1276">
        <v>28903</v>
      </c>
      <c r="AO32" s="1276">
        <v>673322</v>
      </c>
      <c r="AP32" s="1277">
        <v>397491</v>
      </c>
      <c r="AQ32" s="1277"/>
      <c r="AR32" s="1277"/>
      <c r="AS32" s="1277"/>
      <c r="AT32" s="1277"/>
      <c r="AU32" s="1279">
        <v>2338878</v>
      </c>
      <c r="AV32" s="1280">
        <v>4997555</v>
      </c>
      <c r="AW32" s="1280">
        <v>7336433</v>
      </c>
      <c r="AX32" s="1339"/>
      <c r="AY32" s="1339"/>
      <c r="AZ32" s="1275" t="s">
        <v>41</v>
      </c>
      <c r="BA32" s="1193">
        <v>295478</v>
      </c>
      <c r="BB32" s="1276">
        <v>8478</v>
      </c>
      <c r="BC32" s="1276">
        <v>46090</v>
      </c>
      <c r="BD32" s="1277">
        <v>35512</v>
      </c>
      <c r="BE32" s="1278"/>
      <c r="BF32" s="1278"/>
      <c r="BG32" s="1278"/>
      <c r="BH32" s="1278"/>
      <c r="BI32" s="1279">
        <v>385558</v>
      </c>
      <c r="BJ32" s="1280">
        <v>1078936</v>
      </c>
      <c r="BK32" s="1280">
        <v>1464494</v>
      </c>
      <c r="BL32" s="294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81"/>
      <c r="BZ32" s="1041"/>
      <c r="CA32" s="1041"/>
      <c r="CB32" s="1041"/>
      <c r="CC32" s="1041"/>
      <c r="CE32" s="64" t="s">
        <v>192</v>
      </c>
      <c r="CF32" s="317">
        <v>62.03</v>
      </c>
      <c r="CG32" s="318">
        <v>62.64</v>
      </c>
      <c r="CH32" s="16">
        <v>-0.61</v>
      </c>
      <c r="CI32" s="812"/>
      <c r="CJ32" s="812"/>
      <c r="CK32" s="17" t="s">
        <v>111</v>
      </c>
      <c r="CL32" s="276">
        <v>3348</v>
      </c>
      <c r="CM32" s="283">
        <v>3034</v>
      </c>
      <c r="CN32" s="31">
        <v>2619</v>
      </c>
      <c r="CO32" s="284">
        <v>9001</v>
      </c>
      <c r="CP32" s="285">
        <v>8113</v>
      </c>
      <c r="CQ32" s="39">
        <v>10.95</v>
      </c>
      <c r="CR32" s="810"/>
      <c r="CS32" s="51" t="s">
        <v>50</v>
      </c>
      <c r="CT32" s="52">
        <v>300.25</v>
      </c>
      <c r="CU32" s="239">
        <v>290.63</v>
      </c>
      <c r="CV32" s="54">
        <v>3.31</v>
      </c>
      <c r="CW32" s="52">
        <v>288.51</v>
      </c>
      <c r="CX32" s="239">
        <v>281.66000000000003</v>
      </c>
      <c r="CY32" s="54">
        <v>2.4300000000000002</v>
      </c>
      <c r="CZ32" s="52">
        <v>294.8</v>
      </c>
      <c r="DA32" s="239">
        <v>286.48</v>
      </c>
      <c r="DB32" s="54">
        <v>2.9</v>
      </c>
      <c r="DC32" s="254"/>
      <c r="DD32" s="286" t="s">
        <v>52</v>
      </c>
      <c r="DE32" s="286"/>
      <c r="DF32" s="14">
        <v>716372</v>
      </c>
      <c r="DG32" s="14">
        <v>713740</v>
      </c>
      <c r="DH32" s="14">
        <v>678083</v>
      </c>
      <c r="DI32" s="14">
        <v>2108195</v>
      </c>
      <c r="DJ32" s="313"/>
      <c r="DK32" s="313"/>
      <c r="DL32" s="313"/>
      <c r="DM32" s="313"/>
      <c r="DN32" s="313"/>
      <c r="DO32" s="268"/>
      <c r="DP32" s="1351" t="s">
        <v>41</v>
      </c>
      <c r="DQ32" s="1193">
        <v>1229441</v>
      </c>
      <c r="DR32" s="1276">
        <v>24063</v>
      </c>
      <c r="DS32" s="1276">
        <v>651595</v>
      </c>
      <c r="DT32" s="1277">
        <v>776651</v>
      </c>
      <c r="DU32" s="1278"/>
      <c r="DV32" s="1278"/>
      <c r="DW32" s="1278"/>
      <c r="DX32" s="1278"/>
      <c r="DY32" s="1279">
        <v>2681750</v>
      </c>
      <c r="DZ32" s="1280">
        <v>4651508</v>
      </c>
      <c r="EA32" s="1280">
        <v>7333258</v>
      </c>
      <c r="EB32" s="1339"/>
      <c r="EC32" s="1339"/>
      <c r="ED32" s="1275" t="s">
        <v>41</v>
      </c>
      <c r="EE32" s="1193">
        <v>173261</v>
      </c>
      <c r="EF32" s="1276">
        <v>6264</v>
      </c>
      <c r="EG32" s="1276">
        <v>23571</v>
      </c>
      <c r="EH32" s="1277">
        <v>121324</v>
      </c>
      <c r="EI32" s="1278"/>
      <c r="EJ32" s="1278"/>
      <c r="EK32" s="1278"/>
      <c r="EL32" s="1278"/>
      <c r="EM32" s="1279">
        <v>324420</v>
      </c>
      <c r="EN32" s="1280">
        <v>683985</v>
      </c>
      <c r="EO32" s="1280">
        <v>1008405</v>
      </c>
      <c r="EP32" s="294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81"/>
      <c r="FD32" s="1436"/>
      <c r="FE32" s="1436"/>
      <c r="FF32" s="1436"/>
      <c r="FG32" s="1436"/>
      <c r="FI32" s="296" t="s">
        <v>110</v>
      </c>
      <c r="FJ32" s="317">
        <v>55.62</v>
      </c>
      <c r="FK32" s="318">
        <v>59.04</v>
      </c>
      <c r="FL32" s="275">
        <v>-3.42</v>
      </c>
      <c r="FM32" s="319"/>
      <c r="FN32" s="376"/>
      <c r="FO32" s="17" t="s">
        <v>111</v>
      </c>
      <c r="FP32" s="276">
        <v>3484</v>
      </c>
      <c r="FQ32" s="283">
        <v>3062</v>
      </c>
      <c r="FR32" s="31">
        <v>2905</v>
      </c>
      <c r="FS32" s="284">
        <v>9451</v>
      </c>
      <c r="FT32" s="285">
        <v>8688</v>
      </c>
      <c r="FU32" s="277">
        <v>8.7799999999999994</v>
      </c>
      <c r="FV32" s="803"/>
      <c r="FW32" s="51" t="s">
        <v>50</v>
      </c>
      <c r="FX32" s="52">
        <v>276.69</v>
      </c>
      <c r="FY32" s="239">
        <v>285.23</v>
      </c>
      <c r="FZ32" s="54">
        <v>-2.99</v>
      </c>
      <c r="GA32" s="52">
        <v>259.95</v>
      </c>
      <c r="GB32" s="239">
        <v>261.98</v>
      </c>
      <c r="GC32" s="54">
        <v>-0.77</v>
      </c>
      <c r="GD32" s="52">
        <v>266.92</v>
      </c>
      <c r="GE32" s="239">
        <v>271.70999999999998</v>
      </c>
      <c r="GF32" s="54">
        <v>-1.76</v>
      </c>
      <c r="GG32" s="254"/>
      <c r="GH32" s="286" t="s">
        <v>52</v>
      </c>
      <c r="GI32" s="286"/>
      <c r="GJ32" s="14">
        <v>644944</v>
      </c>
      <c r="GK32" s="14">
        <v>616383</v>
      </c>
      <c r="GL32" s="14">
        <v>584729</v>
      </c>
      <c r="GM32" s="14">
        <v>1846056</v>
      </c>
      <c r="GN32" s="313"/>
      <c r="GO32" s="313"/>
      <c r="GP32" s="313"/>
      <c r="GQ32" s="313"/>
      <c r="GR32" s="313"/>
      <c r="GS32" s="268"/>
      <c r="GT32" s="1351" t="s">
        <v>41</v>
      </c>
      <c r="GU32" s="1193">
        <v>1046350</v>
      </c>
      <c r="GV32" s="1276">
        <v>20476</v>
      </c>
      <c r="GW32" s="1276">
        <v>565445</v>
      </c>
      <c r="GX32" s="1277">
        <v>482578</v>
      </c>
      <c r="GY32" s="1278"/>
      <c r="GZ32" s="1278"/>
      <c r="HA32" s="1278"/>
      <c r="HB32" s="1278"/>
      <c r="HC32" s="1279">
        <v>2114849</v>
      </c>
      <c r="HD32" s="1280">
        <v>6063523</v>
      </c>
      <c r="HE32" s="1280">
        <v>8178372</v>
      </c>
      <c r="HF32" s="1339"/>
      <c r="HG32" s="1339"/>
      <c r="HH32" s="1275" t="s">
        <v>41</v>
      </c>
      <c r="HI32" s="1193">
        <v>191342</v>
      </c>
      <c r="HJ32" s="1276">
        <v>2312</v>
      </c>
      <c r="HK32" s="1276">
        <v>20131</v>
      </c>
      <c r="HL32" s="1277">
        <v>58462</v>
      </c>
      <c r="HM32" s="1278"/>
      <c r="HN32" s="1278"/>
      <c r="HO32" s="1278"/>
      <c r="HP32" s="1278"/>
      <c r="HQ32" s="1279">
        <v>272247</v>
      </c>
      <c r="HR32" s="1280">
        <v>858065</v>
      </c>
      <c r="HS32" s="1280">
        <v>1130312</v>
      </c>
      <c r="HT32" s="294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81"/>
      <c r="IH32" s="1436"/>
      <c r="II32" s="1436"/>
      <c r="IJ32" s="1436"/>
      <c r="IK32" s="1041"/>
      <c r="IM32" s="64" t="s">
        <v>192</v>
      </c>
      <c r="IN32" s="317">
        <v>60.71</v>
      </c>
      <c r="IO32" s="318">
        <v>62.93</v>
      </c>
      <c r="IP32" s="275">
        <v>-2.2200000000000002</v>
      </c>
      <c r="IQ32" s="319"/>
      <c r="IR32" s="376"/>
      <c r="IS32" s="17" t="s">
        <v>111</v>
      </c>
      <c r="IT32" s="276">
        <v>2586</v>
      </c>
      <c r="IU32" s="283">
        <v>2582</v>
      </c>
      <c r="IV32" s="31">
        <v>3260</v>
      </c>
      <c r="IW32" s="284">
        <v>8428</v>
      </c>
      <c r="IX32" s="285">
        <v>7759</v>
      </c>
      <c r="IY32" s="277">
        <v>8.6199999999999992</v>
      </c>
      <c r="IZ32" s="268"/>
      <c r="JA32" s="51" t="s">
        <v>50</v>
      </c>
      <c r="JB32" s="52">
        <v>398.26</v>
      </c>
      <c r="JC32" s="239">
        <v>385.33</v>
      </c>
      <c r="JD32" s="54">
        <v>3.36</v>
      </c>
      <c r="JE32" s="52">
        <v>289.61</v>
      </c>
      <c r="JF32" s="239">
        <v>281.95999999999998</v>
      </c>
      <c r="JG32" s="54">
        <v>2.71</v>
      </c>
      <c r="JH32" s="52">
        <v>337.28</v>
      </c>
      <c r="JI32" s="239">
        <v>328.09</v>
      </c>
      <c r="JJ32" s="54">
        <v>2.8</v>
      </c>
      <c r="JK32" s="254"/>
      <c r="JL32" s="286" t="s">
        <v>52</v>
      </c>
      <c r="JM32" s="286"/>
      <c r="JN32" s="14">
        <v>693177</v>
      </c>
      <c r="JO32" s="14">
        <v>733210</v>
      </c>
      <c r="JP32" s="14">
        <v>759114</v>
      </c>
      <c r="JQ32" s="14">
        <v>2185501</v>
      </c>
      <c r="JR32" s="313"/>
      <c r="JS32" s="313"/>
      <c r="JT32" s="313"/>
      <c r="JU32" s="313"/>
      <c r="JV32" s="313"/>
      <c r="JW32" s="268"/>
      <c r="JX32" s="1352" t="s">
        <v>41</v>
      </c>
      <c r="JY32" s="1193">
        <v>1218434</v>
      </c>
      <c r="JZ32" s="1276">
        <v>24503</v>
      </c>
      <c r="KA32" s="1276">
        <v>695900</v>
      </c>
      <c r="KB32" s="1277">
        <v>519819</v>
      </c>
      <c r="KC32" s="1278"/>
      <c r="KD32" s="1278"/>
      <c r="KE32" s="1278"/>
      <c r="KF32" s="1278"/>
      <c r="KG32" s="1280">
        <v>2458656</v>
      </c>
      <c r="KH32" s="1280">
        <v>6230653</v>
      </c>
      <c r="KI32" s="1280">
        <v>8689309</v>
      </c>
      <c r="KJ32" s="1339"/>
      <c r="KK32" s="1339"/>
      <c r="KL32" s="1275" t="s">
        <v>41</v>
      </c>
      <c r="KM32" s="1193">
        <v>222663</v>
      </c>
      <c r="KN32" s="1276">
        <v>3300</v>
      </c>
      <c r="KO32" s="1276">
        <v>20701</v>
      </c>
      <c r="KP32" s="1277">
        <v>52663</v>
      </c>
      <c r="KQ32" s="1278"/>
      <c r="KR32" s="1278"/>
      <c r="KS32" s="1278"/>
      <c r="KT32" s="1278"/>
      <c r="KU32" s="1279">
        <v>299327</v>
      </c>
      <c r="KV32" s="1280">
        <v>658915</v>
      </c>
      <c r="KW32" s="1280">
        <v>958242</v>
      </c>
      <c r="KX32" s="294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81"/>
      <c r="LL32" s="1436"/>
      <c r="LM32" s="1436"/>
      <c r="LN32" s="1436"/>
      <c r="LO32" s="1436"/>
      <c r="LQ32" s="64" t="s">
        <v>192</v>
      </c>
      <c r="LR32" s="450">
        <v>61.56</v>
      </c>
      <c r="LS32" s="603">
        <v>63.09</v>
      </c>
      <c r="LT32" s="275">
        <v>-1.53</v>
      </c>
      <c r="LU32" s="130"/>
      <c r="LV32" s="3"/>
      <c r="LW32" s="1198" t="s">
        <v>111</v>
      </c>
      <c r="LX32" s="383">
        <v>41428</v>
      </c>
      <c r="LY32" s="1199">
        <v>37006</v>
      </c>
      <c r="LZ32" s="1200">
        <v>11.95</v>
      </c>
      <c r="MA32" s="597"/>
      <c r="MB32" s="51" t="s">
        <v>50</v>
      </c>
      <c r="MC32" s="52">
        <v>317.39999999999998</v>
      </c>
      <c r="MD32" s="432">
        <v>312.51</v>
      </c>
      <c r="ME32" s="54">
        <v>1.56</v>
      </c>
      <c r="MF32" s="52">
        <v>287.87</v>
      </c>
      <c r="MG32" s="432">
        <v>284.32</v>
      </c>
      <c r="MH32" s="54">
        <v>1.25</v>
      </c>
      <c r="MI32" s="52">
        <v>301.5</v>
      </c>
      <c r="MJ32" s="432">
        <v>297.33999999999997</v>
      </c>
      <c r="MK32" s="54">
        <v>1.4</v>
      </c>
      <c r="ML32" s="422"/>
      <c r="MM32" s="1245" t="s">
        <v>52</v>
      </c>
      <c r="MN32" s="1245"/>
      <c r="MO32" s="728">
        <v>2291433</v>
      </c>
      <c r="MP32" s="728">
        <v>2108195</v>
      </c>
      <c r="MQ32" s="728">
        <v>1846056</v>
      </c>
      <c r="MR32" s="728">
        <v>2185501</v>
      </c>
      <c r="MS32" s="728">
        <v>8431185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4733387</v>
      </c>
      <c r="NB32" s="1276">
        <v>97945</v>
      </c>
      <c r="NC32" s="1276">
        <v>2586262</v>
      </c>
      <c r="ND32" s="1277">
        <v>2176539</v>
      </c>
      <c r="NE32" s="1278"/>
      <c r="NF32" s="1278"/>
      <c r="NG32" s="1278"/>
      <c r="NH32" s="1278"/>
      <c r="NI32" s="1279">
        <v>9594133</v>
      </c>
      <c r="NJ32" s="1280">
        <v>21943239</v>
      </c>
      <c r="NK32" s="1280">
        <v>31537372</v>
      </c>
      <c r="NL32" s="1267"/>
      <c r="NM32" s="1267"/>
      <c r="NN32" s="1281" t="s">
        <v>41</v>
      </c>
      <c r="NO32" s="1193">
        <v>882744</v>
      </c>
      <c r="NP32" s="1276">
        <v>20354</v>
      </c>
      <c r="NQ32" s="1276">
        <v>110493</v>
      </c>
      <c r="NR32" s="1277">
        <v>267961</v>
      </c>
      <c r="NS32" s="1278"/>
      <c r="NT32" s="1278"/>
      <c r="NU32" s="1278"/>
      <c r="NV32" s="1278"/>
      <c r="NW32" s="1279">
        <v>1281552</v>
      </c>
      <c r="NX32" s="1280">
        <v>3279901</v>
      </c>
      <c r="NY32" s="1280">
        <v>4561453</v>
      </c>
    </row>
    <row r="33" spans="1:389" ht="23.25" customHeight="1" thickTop="1" x14ac:dyDescent="0.2">
      <c r="A33" s="64" t="s">
        <v>112</v>
      </c>
      <c r="B33" s="274">
        <v>2291433</v>
      </c>
      <c r="C33" s="316">
        <v>2137154</v>
      </c>
      <c r="D33" s="275">
        <v>7.22</v>
      </c>
      <c r="E33" s="812"/>
      <c r="F33" s="812"/>
      <c r="G33" s="17" t="s">
        <v>113</v>
      </c>
      <c r="H33" s="786">
        <v>809</v>
      </c>
      <c r="I33" s="283">
        <v>739</v>
      </c>
      <c r="J33" s="1030">
        <v>641</v>
      </c>
      <c r="K33" s="284">
        <v>2189</v>
      </c>
      <c r="L33" s="285">
        <v>2158</v>
      </c>
      <c r="M33" s="277">
        <v>1.44</v>
      </c>
      <c r="N33" s="268"/>
      <c r="O33" s="51" t="s">
        <v>55</v>
      </c>
      <c r="P33" s="52">
        <v>147.41999999999999</v>
      </c>
      <c r="Q33" s="239">
        <v>143.43</v>
      </c>
      <c r="R33" s="54">
        <v>2.78</v>
      </c>
      <c r="S33" s="52">
        <v>104.78</v>
      </c>
      <c r="T33" s="289">
        <v>105.4</v>
      </c>
      <c r="U33" s="54">
        <v>-0.59</v>
      </c>
      <c r="V33" s="52">
        <v>124.21</v>
      </c>
      <c r="W33" s="239">
        <v>122.53</v>
      </c>
      <c r="X33" s="54">
        <v>1.37</v>
      </c>
      <c r="Y33" s="254"/>
      <c r="Z33" s="268"/>
      <c r="AA33" s="268" t="s">
        <v>31</v>
      </c>
      <c r="AB33" s="31">
        <v>13612</v>
      </c>
      <c r="AC33" s="31">
        <v>12431</v>
      </c>
      <c r="AD33" s="31">
        <v>11338</v>
      </c>
      <c r="AE33" s="31">
        <v>37381</v>
      </c>
      <c r="AF33" s="313"/>
      <c r="AG33" s="313"/>
      <c r="AH33" s="313"/>
      <c r="AI33" s="313"/>
      <c r="AJ33" s="313"/>
      <c r="AK33" s="268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302"/>
      <c r="AV33" s="302"/>
      <c r="AW33" s="302"/>
      <c r="AX33" s="302"/>
      <c r="AY33" s="302"/>
      <c r="AZ33" s="78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1041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81"/>
      <c r="BZ33" s="1041"/>
      <c r="CA33" s="1041"/>
      <c r="CB33" s="1041"/>
      <c r="CC33" s="1041"/>
      <c r="CE33" s="64" t="s">
        <v>112</v>
      </c>
      <c r="CF33" s="274">
        <v>2108195</v>
      </c>
      <c r="CG33" s="316">
        <v>1991977</v>
      </c>
      <c r="CH33" s="16">
        <v>5.83</v>
      </c>
      <c r="CI33" s="812"/>
      <c r="CJ33" s="812"/>
      <c r="CK33" s="17" t="s">
        <v>113</v>
      </c>
      <c r="CL33" s="276">
        <v>236</v>
      </c>
      <c r="CM33" s="283">
        <v>182</v>
      </c>
      <c r="CN33" s="31">
        <v>237</v>
      </c>
      <c r="CO33" s="284">
        <v>655</v>
      </c>
      <c r="CP33" s="285">
        <v>590</v>
      </c>
      <c r="CQ33" s="39">
        <v>11.02</v>
      </c>
      <c r="CR33" s="810"/>
      <c r="CS33" s="51" t="s">
        <v>55</v>
      </c>
      <c r="CT33" s="52">
        <v>153.05000000000001</v>
      </c>
      <c r="CU33" s="239">
        <v>148.68</v>
      </c>
      <c r="CV33" s="54">
        <v>2.94</v>
      </c>
      <c r="CW33" s="52">
        <v>126.58</v>
      </c>
      <c r="CX33" s="239">
        <v>125.61</v>
      </c>
      <c r="CY33" s="54">
        <v>0.77</v>
      </c>
      <c r="CZ33" s="52">
        <v>140.76</v>
      </c>
      <c r="DA33" s="239">
        <v>138</v>
      </c>
      <c r="DB33" s="54">
        <v>2</v>
      </c>
      <c r="DC33" s="254"/>
      <c r="DD33" s="268"/>
      <c r="DE33" s="268" t="s">
        <v>31</v>
      </c>
      <c r="DF33" s="31">
        <v>10602</v>
      </c>
      <c r="DG33" s="31">
        <v>10044</v>
      </c>
      <c r="DH33" s="31">
        <v>9681</v>
      </c>
      <c r="DI33" s="31">
        <v>30327</v>
      </c>
      <c r="DJ33" s="313"/>
      <c r="DK33" s="313"/>
      <c r="DL33" s="313"/>
      <c r="DM33" s="313"/>
      <c r="DN33" s="313"/>
      <c r="DO33" s="268"/>
      <c r="DP33" s="1034" t="s">
        <v>278</v>
      </c>
      <c r="DQ33" s="1486" t="s">
        <v>297</v>
      </c>
      <c r="DR33" s="1486"/>
      <c r="DS33" s="1486"/>
      <c r="DT33" s="1486"/>
      <c r="DU33" s="302"/>
      <c r="DV33" s="302"/>
      <c r="DW33" s="302"/>
      <c r="DX33" s="302"/>
      <c r="DY33" s="302"/>
      <c r="DZ33" s="302"/>
      <c r="EA33" s="302"/>
      <c r="EB33" s="302"/>
      <c r="EC33" s="302"/>
      <c r="ED33" s="78"/>
      <c r="EE33" s="320"/>
      <c r="EF33" s="320"/>
      <c r="EG33" s="320"/>
      <c r="EH33" s="320"/>
      <c r="EI33" s="320"/>
      <c r="EJ33" s="320"/>
      <c r="EK33" s="320"/>
      <c r="EL33" s="320"/>
      <c r="EM33" s="320"/>
      <c r="EN33" s="320"/>
      <c r="EO33" s="320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81"/>
      <c r="FD33" s="1436"/>
      <c r="FE33" s="1436"/>
      <c r="FF33" s="1436"/>
      <c r="FG33" s="1436"/>
      <c r="FI33" s="296" t="s">
        <v>112</v>
      </c>
      <c r="FJ33" s="274">
        <v>1846056</v>
      </c>
      <c r="FK33" s="316">
        <v>1791335</v>
      </c>
      <c r="FL33" s="275">
        <v>3.05</v>
      </c>
      <c r="FM33" s="376"/>
      <c r="FN33" s="376"/>
      <c r="FO33" s="17" t="s">
        <v>113</v>
      </c>
      <c r="FP33" s="276">
        <v>239</v>
      </c>
      <c r="FQ33" s="283">
        <v>247</v>
      </c>
      <c r="FR33" s="31">
        <v>182</v>
      </c>
      <c r="FS33" s="284">
        <v>668</v>
      </c>
      <c r="FT33" s="285">
        <v>706</v>
      </c>
      <c r="FU33" s="277">
        <v>-5.38</v>
      </c>
      <c r="FV33" s="803"/>
      <c r="FW33" s="51" t="s">
        <v>55</v>
      </c>
      <c r="FX33" s="52">
        <v>142.43</v>
      </c>
      <c r="FY33" s="239">
        <v>142.80000000000001</v>
      </c>
      <c r="FZ33" s="54">
        <v>-0.26</v>
      </c>
      <c r="GA33" s="52">
        <v>116.39</v>
      </c>
      <c r="GB33" s="239">
        <v>118.72</v>
      </c>
      <c r="GC33" s="54">
        <v>-1.96</v>
      </c>
      <c r="GD33" s="52">
        <v>127.24</v>
      </c>
      <c r="GE33" s="239">
        <v>128.80000000000001</v>
      </c>
      <c r="GF33" s="54">
        <v>-1.21</v>
      </c>
      <c r="GG33" s="254"/>
      <c r="GH33" s="268"/>
      <c r="GI33" s="268" t="s">
        <v>31</v>
      </c>
      <c r="GJ33" s="31">
        <v>7785</v>
      </c>
      <c r="GK33" s="31">
        <v>7698</v>
      </c>
      <c r="GL33" s="31">
        <v>7305</v>
      </c>
      <c r="GM33" s="31">
        <v>22788</v>
      </c>
      <c r="GN33" s="313"/>
      <c r="GO33" s="313"/>
      <c r="GP33" s="313"/>
      <c r="GQ33" s="313"/>
      <c r="GR33" s="313"/>
      <c r="GS33" s="268"/>
      <c r="GT33" s="1034" t="s">
        <v>278</v>
      </c>
      <c r="GU33" s="1488" t="s">
        <v>285</v>
      </c>
      <c r="GV33" s="1488"/>
      <c r="GW33" s="1488"/>
      <c r="GX33" s="1488"/>
      <c r="GY33" s="302"/>
      <c r="GZ33" s="302"/>
      <c r="HA33" s="302"/>
      <c r="HB33" s="302"/>
      <c r="HC33" s="302"/>
      <c r="HD33" s="302"/>
      <c r="HE33" s="302"/>
      <c r="HF33" s="302"/>
      <c r="HG33" s="302"/>
      <c r="HH33" s="78"/>
      <c r="HI33" s="320"/>
      <c r="HJ33" s="320"/>
      <c r="HK33" s="320"/>
      <c r="HL33" s="320"/>
      <c r="HM33" s="320"/>
      <c r="HN33" s="320"/>
      <c r="HO33" s="320"/>
      <c r="HP33" s="320"/>
      <c r="HQ33" s="320"/>
      <c r="HR33" s="320"/>
      <c r="HS33" s="320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81"/>
      <c r="IH33" s="1436"/>
      <c r="II33" s="1436"/>
      <c r="IJ33" s="1436"/>
      <c r="IK33" s="1041"/>
      <c r="IM33" s="64" t="s">
        <v>112</v>
      </c>
      <c r="IN33" s="274">
        <v>2185501</v>
      </c>
      <c r="IO33" s="316">
        <v>2154526</v>
      </c>
      <c r="IP33" s="275">
        <v>1.44</v>
      </c>
      <c r="IQ33" s="376"/>
      <c r="IR33" s="376"/>
      <c r="IS33" s="17" t="s">
        <v>113</v>
      </c>
      <c r="IT33" s="276">
        <v>376</v>
      </c>
      <c r="IU33" s="283">
        <v>401</v>
      </c>
      <c r="IV33" s="31">
        <v>458</v>
      </c>
      <c r="IW33" s="284">
        <v>1235</v>
      </c>
      <c r="IX33" s="285">
        <v>1226</v>
      </c>
      <c r="IY33" s="277">
        <v>0.73</v>
      </c>
      <c r="IZ33" s="268"/>
      <c r="JA33" s="51" t="s">
        <v>55</v>
      </c>
      <c r="JB33" s="52">
        <v>154.71</v>
      </c>
      <c r="JC33" s="239">
        <v>158.30000000000001</v>
      </c>
      <c r="JD33" s="54">
        <v>-2.27</v>
      </c>
      <c r="JE33" s="52">
        <v>121.61</v>
      </c>
      <c r="JF33" s="239">
        <v>126.14</v>
      </c>
      <c r="JG33" s="54">
        <v>-3.59</v>
      </c>
      <c r="JH33" s="52">
        <v>136.13</v>
      </c>
      <c r="JI33" s="239">
        <v>140.49</v>
      </c>
      <c r="JJ33" s="54">
        <v>-3.1</v>
      </c>
      <c r="JK33" s="254"/>
      <c r="JL33" s="268"/>
      <c r="JM33" s="268" t="s">
        <v>31</v>
      </c>
      <c r="JN33" s="31">
        <v>8589</v>
      </c>
      <c r="JO33" s="31">
        <v>9323</v>
      </c>
      <c r="JP33" s="31">
        <v>9891</v>
      </c>
      <c r="JQ33" s="31">
        <v>27803</v>
      </c>
      <c r="JR33" s="313"/>
      <c r="JS33" s="313"/>
      <c r="JT33" s="313"/>
      <c r="JU33" s="313"/>
      <c r="JV33" s="313"/>
      <c r="JW33" s="268"/>
      <c r="JX33" s="1415" t="s">
        <v>278</v>
      </c>
      <c r="JY33" s="1490" t="s">
        <v>297</v>
      </c>
      <c r="JZ33" s="1490"/>
      <c r="KA33" s="1490"/>
      <c r="KB33" s="1490"/>
      <c r="KC33" s="302"/>
      <c r="KD33" s="302"/>
      <c r="KE33" s="302"/>
      <c r="KF33" s="302"/>
      <c r="KG33" s="302"/>
      <c r="KH33" s="302"/>
      <c r="KI33" s="302"/>
      <c r="KJ33" s="302"/>
      <c r="KK33" s="302"/>
      <c r="KL33" s="78"/>
      <c r="KM33" s="320"/>
      <c r="KN33" s="320"/>
      <c r="KO33" s="320"/>
      <c r="KP33" s="320"/>
      <c r="KQ33" s="320"/>
      <c r="KR33" s="320"/>
      <c r="KS33" s="320"/>
      <c r="KT33" s="320"/>
      <c r="KU33" s="320"/>
      <c r="KV33" s="320"/>
      <c r="KW33" s="320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81"/>
      <c r="LL33" s="1436"/>
      <c r="LM33" s="1436"/>
      <c r="LN33" s="1436"/>
      <c r="LO33" s="1436"/>
      <c r="LQ33" s="64" t="s">
        <v>112</v>
      </c>
      <c r="LR33" s="14">
        <v>8431185</v>
      </c>
      <c r="LS33" s="588">
        <v>8074992</v>
      </c>
      <c r="LT33" s="275">
        <v>4.41</v>
      </c>
      <c r="LU33" s="3"/>
      <c r="LV33" s="3"/>
      <c r="LW33" s="1198" t="s">
        <v>113</v>
      </c>
      <c r="LX33" s="383">
        <v>4747</v>
      </c>
      <c r="LY33" s="1199">
        <v>4680</v>
      </c>
      <c r="LZ33" s="1200">
        <v>1.43</v>
      </c>
      <c r="MA33" s="597"/>
      <c r="MB33" s="51" t="s">
        <v>55</v>
      </c>
      <c r="MC33" s="52">
        <v>149.38</v>
      </c>
      <c r="MD33" s="432">
        <v>148.72999999999999</v>
      </c>
      <c r="ME33" s="54">
        <v>0.44</v>
      </c>
      <c r="MF33" s="52">
        <v>117.17</v>
      </c>
      <c r="MG33" s="432">
        <v>119.02</v>
      </c>
      <c r="MH33" s="54">
        <v>-1.55</v>
      </c>
      <c r="MI33" s="52">
        <v>132.04</v>
      </c>
      <c r="MJ33" s="432">
        <v>132.75</v>
      </c>
      <c r="MK33" s="54">
        <v>-0.53</v>
      </c>
      <c r="ML33" s="422"/>
      <c r="MM33" s="422"/>
      <c r="MN33" s="422" t="s">
        <v>31</v>
      </c>
      <c r="MO33" s="728">
        <v>37381</v>
      </c>
      <c r="MP33" s="728">
        <v>30327</v>
      </c>
      <c r="MQ33" s="728">
        <v>22788</v>
      </c>
      <c r="MR33" s="728">
        <v>27803</v>
      </c>
      <c r="MS33" s="728">
        <v>118299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285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276">
        <v>1941387</v>
      </c>
      <c r="C34" s="321">
        <v>1833438</v>
      </c>
      <c r="D34" s="186">
        <v>5.89</v>
      </c>
      <c r="E34" s="812"/>
      <c r="F34" s="812"/>
      <c r="G34" s="17" t="s">
        <v>115</v>
      </c>
      <c r="H34" s="786">
        <v>1411</v>
      </c>
      <c r="I34" s="283">
        <v>1240</v>
      </c>
      <c r="J34" s="1030">
        <v>1194</v>
      </c>
      <c r="K34" s="284">
        <v>3845</v>
      </c>
      <c r="L34" s="285">
        <v>3137</v>
      </c>
      <c r="M34" s="277">
        <v>22.57</v>
      </c>
      <c r="N34" s="268"/>
      <c r="O34" s="51" t="s">
        <v>61</v>
      </c>
      <c r="P34" s="52">
        <v>93.73</v>
      </c>
      <c r="Q34" s="239">
        <v>90.87</v>
      </c>
      <c r="R34" s="54">
        <v>3.15</v>
      </c>
      <c r="S34" s="52">
        <v>84.19</v>
      </c>
      <c r="T34" s="289">
        <v>83.67</v>
      </c>
      <c r="U34" s="54">
        <v>0.62</v>
      </c>
      <c r="V34" s="52">
        <v>88.54</v>
      </c>
      <c r="W34" s="239">
        <v>86.91</v>
      </c>
      <c r="X34" s="54">
        <v>1.88</v>
      </c>
      <c r="Y34" s="254"/>
      <c r="Z34" s="268"/>
      <c r="AA34" s="268" t="s">
        <v>45</v>
      </c>
      <c r="AB34" s="31">
        <v>252438</v>
      </c>
      <c r="AC34" s="31">
        <v>226995</v>
      </c>
      <c r="AD34" s="31">
        <v>239979</v>
      </c>
      <c r="AE34" s="31">
        <v>719412</v>
      </c>
      <c r="AF34" s="313"/>
      <c r="AG34" s="313"/>
      <c r="AH34" s="313"/>
      <c r="AI34" s="313"/>
      <c r="AJ34" s="313"/>
      <c r="AK34" s="268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302"/>
      <c r="AV34" s="302"/>
      <c r="AW34" s="302"/>
      <c r="AX34" s="302"/>
      <c r="AY34" s="302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117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81"/>
      <c r="BZ34" s="1041"/>
      <c r="CA34" s="1041"/>
      <c r="CB34" s="1041"/>
      <c r="CC34" s="1041"/>
      <c r="CE34" s="30" t="s">
        <v>114</v>
      </c>
      <c r="CF34" s="276">
        <v>1905099</v>
      </c>
      <c r="CG34" s="321">
        <v>1810593</v>
      </c>
      <c r="CH34" s="33">
        <v>5.22</v>
      </c>
      <c r="CI34" s="812"/>
      <c r="CJ34" s="812"/>
      <c r="CK34" s="17" t="s">
        <v>115</v>
      </c>
      <c r="CL34" s="276">
        <v>778</v>
      </c>
      <c r="CM34" s="283">
        <v>817</v>
      </c>
      <c r="CN34" s="31">
        <v>694</v>
      </c>
      <c r="CO34" s="284">
        <v>2289</v>
      </c>
      <c r="CP34" s="285">
        <v>2178</v>
      </c>
      <c r="CQ34" s="39">
        <v>5.0999999999999996</v>
      </c>
      <c r="CR34" s="810"/>
      <c r="CS34" s="51" t="s">
        <v>61</v>
      </c>
      <c r="CT34" s="52">
        <v>143.37</v>
      </c>
      <c r="CU34" s="239">
        <v>139.54</v>
      </c>
      <c r="CV34" s="54">
        <v>2.74</v>
      </c>
      <c r="CW34" s="52">
        <v>119.26</v>
      </c>
      <c r="CX34" s="239">
        <v>117.8</v>
      </c>
      <c r="CY34" s="54">
        <v>1.24</v>
      </c>
      <c r="CZ34" s="52">
        <v>132.18</v>
      </c>
      <c r="DA34" s="239">
        <v>129.47999999999999</v>
      </c>
      <c r="DB34" s="54">
        <v>2.09</v>
      </c>
      <c r="DC34" s="254"/>
      <c r="DD34" s="268"/>
      <c r="DE34" s="268" t="s">
        <v>45</v>
      </c>
      <c r="DF34" s="31">
        <v>231672</v>
      </c>
      <c r="DG34" s="31">
        <v>227810</v>
      </c>
      <c r="DH34" s="31">
        <v>215684</v>
      </c>
      <c r="DI34" s="31">
        <v>675166</v>
      </c>
      <c r="DJ34" s="313"/>
      <c r="DK34" s="313"/>
      <c r="DL34" s="313"/>
      <c r="DM34" s="313"/>
      <c r="DN34" s="313"/>
      <c r="DO34" s="268"/>
      <c r="DP34" s="1035"/>
      <c r="DQ34" s="1487"/>
      <c r="DR34" s="1487"/>
      <c r="DS34" s="1487"/>
      <c r="DT34" s="1487"/>
      <c r="DU34" s="324"/>
      <c r="DV34" s="302"/>
      <c r="DW34" s="302"/>
      <c r="DX34" s="302"/>
      <c r="DY34" s="302"/>
      <c r="DZ34" s="302"/>
      <c r="EA34" s="302"/>
      <c r="EB34" s="302"/>
      <c r="EC34" s="302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81"/>
      <c r="FD34" s="1436"/>
      <c r="FE34" s="1436"/>
      <c r="FF34" s="1436"/>
      <c r="FG34" s="1436"/>
      <c r="FI34" s="282" t="s">
        <v>114</v>
      </c>
      <c r="FJ34" s="276">
        <v>1632271</v>
      </c>
      <c r="FK34" s="321">
        <v>1597013</v>
      </c>
      <c r="FL34" s="186">
        <v>2.21</v>
      </c>
      <c r="FM34" s="376"/>
      <c r="FN34" s="376"/>
      <c r="FO34" s="17" t="s">
        <v>115</v>
      </c>
      <c r="FP34" s="276">
        <v>502</v>
      </c>
      <c r="FQ34" s="283">
        <v>499</v>
      </c>
      <c r="FR34" s="31">
        <v>599</v>
      </c>
      <c r="FS34" s="284">
        <v>1600</v>
      </c>
      <c r="FT34" s="285">
        <v>1682</v>
      </c>
      <c r="FU34" s="277">
        <v>-4.88</v>
      </c>
      <c r="FV34" s="803"/>
      <c r="FW34" s="51" t="s">
        <v>61</v>
      </c>
      <c r="FX34" s="52">
        <v>134.65</v>
      </c>
      <c r="FY34" s="239">
        <v>136.94</v>
      </c>
      <c r="FZ34" s="54">
        <v>-1.67</v>
      </c>
      <c r="GA34" s="52">
        <v>96.87</v>
      </c>
      <c r="GB34" s="239">
        <v>97.19</v>
      </c>
      <c r="GC34" s="54">
        <v>-0.33</v>
      </c>
      <c r="GD34" s="52">
        <v>112.61</v>
      </c>
      <c r="GE34" s="239">
        <v>113.82</v>
      </c>
      <c r="GF34" s="54">
        <v>-1.06</v>
      </c>
      <c r="GG34" s="254"/>
      <c r="GH34" s="268"/>
      <c r="GI34" s="268" t="s">
        <v>45</v>
      </c>
      <c r="GJ34" s="31">
        <v>204032</v>
      </c>
      <c r="GK34" s="31">
        <v>196179</v>
      </c>
      <c r="GL34" s="31">
        <v>185365</v>
      </c>
      <c r="GM34" s="31">
        <v>585576</v>
      </c>
      <c r="GN34" s="313"/>
      <c r="GO34" s="313"/>
      <c r="GP34" s="313"/>
      <c r="GQ34" s="313"/>
      <c r="GR34" s="313"/>
      <c r="GS34" s="268"/>
      <c r="GT34" s="1035"/>
      <c r="GU34" s="1489"/>
      <c r="GV34" s="1489"/>
      <c r="GW34" s="1489"/>
      <c r="GX34" s="1489"/>
      <c r="GY34" s="324"/>
      <c r="GZ34" s="302"/>
      <c r="HA34" s="302"/>
      <c r="HB34" s="302"/>
      <c r="HC34" s="302"/>
      <c r="HD34" s="302"/>
      <c r="HE34" s="302"/>
      <c r="HF34" s="302"/>
      <c r="HG34" s="302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81"/>
      <c r="IH34" s="1436"/>
      <c r="II34" s="1436"/>
      <c r="IJ34" s="1436"/>
      <c r="IK34" s="1041"/>
      <c r="IM34" s="30" t="s">
        <v>114</v>
      </c>
      <c r="IN34" s="276">
        <v>1938837</v>
      </c>
      <c r="IO34" s="321">
        <v>1917749</v>
      </c>
      <c r="IP34" s="186">
        <v>1.1000000000000001</v>
      </c>
      <c r="IQ34" s="376"/>
      <c r="IR34" s="376"/>
      <c r="IS34" s="17" t="s">
        <v>115</v>
      </c>
      <c r="IT34" s="276">
        <v>597</v>
      </c>
      <c r="IU34" s="283">
        <v>817</v>
      </c>
      <c r="IV34" s="31">
        <v>901</v>
      </c>
      <c r="IW34" s="284">
        <v>2315</v>
      </c>
      <c r="IX34" s="285">
        <v>2411</v>
      </c>
      <c r="IY34" s="277">
        <v>-3.98</v>
      </c>
      <c r="IZ34" s="268"/>
      <c r="JA34" s="51" t="s">
        <v>61</v>
      </c>
      <c r="JB34" s="52">
        <v>133.75</v>
      </c>
      <c r="JC34" s="239">
        <v>137.56</v>
      </c>
      <c r="JD34" s="54">
        <v>-2.77</v>
      </c>
      <c r="JE34" s="52">
        <v>104.52</v>
      </c>
      <c r="JF34" s="239">
        <v>106.77</v>
      </c>
      <c r="JG34" s="54">
        <v>-2.11</v>
      </c>
      <c r="JH34" s="52">
        <v>117.34</v>
      </c>
      <c r="JI34" s="239">
        <v>120.51</v>
      </c>
      <c r="JJ34" s="54">
        <v>-2.63</v>
      </c>
      <c r="JK34" s="254"/>
      <c r="JL34" s="268"/>
      <c r="JM34" s="268" t="s">
        <v>45</v>
      </c>
      <c r="JN34" s="31">
        <v>227849</v>
      </c>
      <c r="JO34" s="31">
        <v>237203</v>
      </c>
      <c r="JP34" s="31">
        <v>251549</v>
      </c>
      <c r="JQ34" s="31">
        <v>716601</v>
      </c>
      <c r="JR34" s="313"/>
      <c r="JS34" s="313"/>
      <c r="JT34" s="313"/>
      <c r="JU34" s="313"/>
      <c r="JV34" s="313"/>
      <c r="JW34" s="268"/>
      <c r="JX34" s="1035"/>
      <c r="JY34" s="1491"/>
      <c r="JZ34" s="1491"/>
      <c r="KA34" s="1491"/>
      <c r="KB34" s="1491"/>
      <c r="KC34" s="324"/>
      <c r="KD34" s="302"/>
      <c r="KE34" s="302"/>
      <c r="KF34" s="302"/>
      <c r="KG34" s="302"/>
      <c r="KH34" s="302"/>
      <c r="KI34" s="302"/>
      <c r="KJ34" s="302"/>
      <c r="KK34" s="302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81"/>
      <c r="LL34" s="1436"/>
      <c r="LM34" s="1436"/>
      <c r="LN34" s="1436"/>
      <c r="LO34" s="1436"/>
      <c r="LQ34" s="30" t="s">
        <v>114</v>
      </c>
      <c r="LR34" s="31">
        <v>7417594</v>
      </c>
      <c r="LS34" s="589">
        <v>7158793</v>
      </c>
      <c r="LT34" s="186">
        <v>3.62</v>
      </c>
      <c r="LU34" s="3"/>
      <c r="LV34" s="3"/>
      <c r="LW34" s="1198" t="s">
        <v>115</v>
      </c>
      <c r="LX34" s="383">
        <v>10049</v>
      </c>
      <c r="LY34" s="1199">
        <v>9408</v>
      </c>
      <c r="LZ34" s="1200">
        <v>6.81</v>
      </c>
      <c r="MA34" s="597"/>
      <c r="MB34" s="51" t="s">
        <v>61</v>
      </c>
      <c r="MC34" s="52">
        <v>126.99</v>
      </c>
      <c r="MD34" s="432">
        <v>127.54</v>
      </c>
      <c r="ME34" s="54">
        <v>-0.43</v>
      </c>
      <c r="MF34" s="52">
        <v>100.64</v>
      </c>
      <c r="MG34" s="432">
        <v>100.93</v>
      </c>
      <c r="MH34" s="54">
        <v>-0.28999999999999998</v>
      </c>
      <c r="MI34" s="52">
        <v>112.8</v>
      </c>
      <c r="MJ34" s="432">
        <v>113.22</v>
      </c>
      <c r="MK34" s="54">
        <v>-0.37</v>
      </c>
      <c r="ML34" s="422"/>
      <c r="MM34" s="422"/>
      <c r="MN34" s="422" t="s">
        <v>45</v>
      </c>
      <c r="MO34" s="728">
        <v>719412</v>
      </c>
      <c r="MP34" s="728">
        <v>675166</v>
      </c>
      <c r="MQ34" s="728">
        <v>585576</v>
      </c>
      <c r="MR34" s="728">
        <v>716601</v>
      </c>
      <c r="MS34" s="728">
        <v>2696755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326">
        <v>350046</v>
      </c>
      <c r="C35" s="327">
        <v>303716</v>
      </c>
      <c r="D35" s="190">
        <v>15.25</v>
      </c>
      <c r="E35" s="812"/>
      <c r="F35" s="812"/>
      <c r="G35" s="17" t="s">
        <v>118</v>
      </c>
      <c r="H35" s="786">
        <v>7893</v>
      </c>
      <c r="I35" s="283">
        <v>7343</v>
      </c>
      <c r="J35" s="1030">
        <v>7107</v>
      </c>
      <c r="K35" s="284">
        <v>22343</v>
      </c>
      <c r="L35" s="285">
        <v>18074</v>
      </c>
      <c r="M35" s="277">
        <v>23.62</v>
      </c>
      <c r="N35" s="268"/>
      <c r="O35" s="51" t="s">
        <v>66</v>
      </c>
      <c r="P35" s="52">
        <v>171.34</v>
      </c>
      <c r="Q35" s="239">
        <v>164.64</v>
      </c>
      <c r="R35" s="54">
        <v>4.07</v>
      </c>
      <c r="S35" s="52">
        <v>144.38999999999999</v>
      </c>
      <c r="T35" s="289">
        <v>140.32</v>
      </c>
      <c r="U35" s="54">
        <v>2.9</v>
      </c>
      <c r="V35" s="52">
        <v>156.66999999999999</v>
      </c>
      <c r="W35" s="239">
        <v>151.27000000000001</v>
      </c>
      <c r="X35" s="54">
        <v>3.57</v>
      </c>
      <c r="Y35" s="254"/>
      <c r="Z35" s="268"/>
      <c r="AA35" s="268" t="s">
        <v>51</v>
      </c>
      <c r="AB35" s="31">
        <v>536871</v>
      </c>
      <c r="AC35" s="31">
        <v>490559</v>
      </c>
      <c r="AD35" s="31">
        <v>507210</v>
      </c>
      <c r="AE35" s="31">
        <v>1534640</v>
      </c>
      <c r="AF35" s="313"/>
      <c r="AG35" s="313"/>
      <c r="AH35" s="313"/>
      <c r="AI35" s="313"/>
      <c r="AJ35" s="313"/>
      <c r="AK35" s="268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221"/>
      <c r="AV35" s="328"/>
      <c r="AW35" s="302"/>
      <c r="AX35" s="302"/>
      <c r="AY35" s="302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430" t="s">
        <v>27</v>
      </c>
      <c r="BL35" s="167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81"/>
      <c r="BZ35" s="1041"/>
      <c r="CA35" s="1041"/>
      <c r="CB35" s="1041"/>
      <c r="CC35" s="1041"/>
      <c r="CE35" s="30" t="s">
        <v>117</v>
      </c>
      <c r="CF35" s="276">
        <v>203096</v>
      </c>
      <c r="CG35" s="321">
        <v>181384</v>
      </c>
      <c r="CH35" s="33">
        <v>11.97</v>
      </c>
      <c r="CI35" s="812"/>
      <c r="CJ35" s="812"/>
      <c r="CK35" s="17" t="s">
        <v>118</v>
      </c>
      <c r="CL35" s="276">
        <v>6967</v>
      </c>
      <c r="CM35" s="283">
        <v>6604</v>
      </c>
      <c r="CN35" s="31">
        <v>5221</v>
      </c>
      <c r="CO35" s="284">
        <v>18792</v>
      </c>
      <c r="CP35" s="285">
        <v>14524</v>
      </c>
      <c r="CQ35" s="39">
        <v>29.39</v>
      </c>
      <c r="CR35" s="810"/>
      <c r="CS35" s="51" t="s">
        <v>66</v>
      </c>
      <c r="CT35" s="52">
        <v>177.3</v>
      </c>
      <c r="CU35" s="239">
        <v>173.03</v>
      </c>
      <c r="CV35" s="54">
        <v>2.4700000000000002</v>
      </c>
      <c r="CW35" s="52">
        <v>135.96</v>
      </c>
      <c r="CX35" s="239">
        <v>133.32</v>
      </c>
      <c r="CY35" s="54">
        <v>1.98</v>
      </c>
      <c r="CZ35" s="52">
        <v>158.12</v>
      </c>
      <c r="DA35" s="239">
        <v>154.65</v>
      </c>
      <c r="DB35" s="54">
        <v>2.2400000000000002</v>
      </c>
      <c r="DC35" s="254"/>
      <c r="DD35" s="268"/>
      <c r="DE35" s="268" t="s">
        <v>51</v>
      </c>
      <c r="DF35" s="31">
        <v>474098</v>
      </c>
      <c r="DG35" s="31">
        <v>475886</v>
      </c>
      <c r="DH35" s="31">
        <v>452718</v>
      </c>
      <c r="DI35" s="31">
        <v>1402702</v>
      </c>
      <c r="DJ35" s="313"/>
      <c r="DK35" s="313"/>
      <c r="DL35" s="313"/>
      <c r="DM35" s="313"/>
      <c r="DN35" s="313"/>
      <c r="DO35" s="268"/>
      <c r="DP35" s="1035"/>
      <c r="DQ35" s="1491" t="s">
        <v>298</v>
      </c>
      <c r="DR35" s="1491"/>
      <c r="DS35" s="1491"/>
      <c r="DT35" s="1491"/>
      <c r="DU35" s="324"/>
      <c r="DV35" s="302"/>
      <c r="DW35" s="302"/>
      <c r="DX35" s="302"/>
      <c r="DY35" s="221"/>
      <c r="DZ35" s="328"/>
      <c r="EA35" s="302"/>
      <c r="EB35" s="302"/>
      <c r="EC35" s="302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353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81"/>
      <c r="FD35" s="1436"/>
      <c r="FE35" s="1436"/>
      <c r="FF35" s="1436"/>
      <c r="FG35" s="1436"/>
      <c r="FI35" s="282" t="s">
        <v>117</v>
      </c>
      <c r="FJ35" s="276">
        <v>213785</v>
      </c>
      <c r="FK35" s="321">
        <v>194322</v>
      </c>
      <c r="FL35" s="186">
        <v>10.02</v>
      </c>
      <c r="FM35" s="376"/>
      <c r="FN35" s="376"/>
      <c r="FO35" s="17" t="s">
        <v>118</v>
      </c>
      <c r="FP35" s="276">
        <v>5852</v>
      </c>
      <c r="FQ35" s="283">
        <v>5487</v>
      </c>
      <c r="FR35" s="31">
        <v>6071</v>
      </c>
      <c r="FS35" s="284">
        <v>17410</v>
      </c>
      <c r="FT35" s="285">
        <v>15937</v>
      </c>
      <c r="FU35" s="277">
        <v>9.24</v>
      </c>
      <c r="FV35" s="803"/>
      <c r="FW35" s="51" t="s">
        <v>66</v>
      </c>
      <c r="FX35" s="52">
        <v>147.15</v>
      </c>
      <c r="FY35" s="239">
        <v>145.74</v>
      </c>
      <c r="FZ35" s="54">
        <v>0.97</v>
      </c>
      <c r="GA35" s="52">
        <v>124.8</v>
      </c>
      <c r="GB35" s="239">
        <v>122.91</v>
      </c>
      <c r="GC35" s="54">
        <v>1.54</v>
      </c>
      <c r="GD35" s="52">
        <v>134.11000000000001</v>
      </c>
      <c r="GE35" s="239">
        <v>132.47</v>
      </c>
      <c r="GF35" s="54">
        <v>1.24</v>
      </c>
      <c r="GG35" s="254"/>
      <c r="GH35" s="268"/>
      <c r="GI35" s="268" t="s">
        <v>51</v>
      </c>
      <c r="GJ35" s="31">
        <v>433127</v>
      </c>
      <c r="GK35" s="31">
        <v>412506</v>
      </c>
      <c r="GL35" s="31">
        <v>392059</v>
      </c>
      <c r="GM35" s="31">
        <v>1237692</v>
      </c>
      <c r="GN35" s="313"/>
      <c r="GO35" s="313"/>
      <c r="GP35" s="313"/>
      <c r="GQ35" s="313"/>
      <c r="GR35" s="313"/>
      <c r="GS35" s="268"/>
      <c r="GT35" s="1035"/>
      <c r="GU35" s="1510" t="s">
        <v>280</v>
      </c>
      <c r="GV35" s="1510"/>
      <c r="GW35" s="1510"/>
      <c r="GX35" s="1510"/>
      <c r="GY35" s="324"/>
      <c r="GZ35" s="302"/>
      <c r="HA35" s="302"/>
      <c r="HB35" s="302"/>
      <c r="HC35" s="221"/>
      <c r="HD35" s="328"/>
      <c r="HE35" s="302"/>
      <c r="HF35" s="302"/>
      <c r="HG35" s="302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353" t="s">
        <v>27</v>
      </c>
      <c r="HT35" s="167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81"/>
      <c r="IH35" s="1436"/>
      <c r="II35" s="1436"/>
      <c r="IJ35" s="1436"/>
      <c r="IK35" s="1041"/>
      <c r="IM35" s="30" t="s">
        <v>117</v>
      </c>
      <c r="IN35" s="276">
        <v>246664</v>
      </c>
      <c r="IO35" s="321">
        <v>236777</v>
      </c>
      <c r="IP35" s="186">
        <v>4.18</v>
      </c>
      <c r="IQ35" s="376"/>
      <c r="IR35" s="376"/>
      <c r="IS35" s="17" t="s">
        <v>118</v>
      </c>
      <c r="IT35" s="276">
        <v>6506</v>
      </c>
      <c r="IU35" s="283">
        <v>5555</v>
      </c>
      <c r="IV35" s="31">
        <v>6455</v>
      </c>
      <c r="IW35" s="284">
        <v>18516</v>
      </c>
      <c r="IX35" s="285">
        <v>16377</v>
      </c>
      <c r="IY35" s="277">
        <v>13.06</v>
      </c>
      <c r="IZ35" s="268"/>
      <c r="JA35" s="51" t="s">
        <v>66</v>
      </c>
      <c r="JB35" s="52">
        <v>209.81</v>
      </c>
      <c r="JC35" s="239">
        <v>206.87</v>
      </c>
      <c r="JD35" s="54">
        <v>1.42</v>
      </c>
      <c r="JE35" s="52">
        <v>164.43</v>
      </c>
      <c r="JF35" s="239">
        <v>160.21</v>
      </c>
      <c r="JG35" s="54">
        <v>2.63</v>
      </c>
      <c r="JH35" s="52">
        <v>184.35</v>
      </c>
      <c r="JI35" s="239">
        <v>181.03</v>
      </c>
      <c r="JJ35" s="54">
        <v>1.83</v>
      </c>
      <c r="JK35" s="254"/>
      <c r="JL35" s="268"/>
      <c r="JM35" s="268" t="s">
        <v>51</v>
      </c>
      <c r="JN35" s="31">
        <v>456739</v>
      </c>
      <c r="JO35" s="31">
        <v>486684</v>
      </c>
      <c r="JP35" s="31">
        <v>497674</v>
      </c>
      <c r="JQ35" s="31">
        <v>1441097</v>
      </c>
      <c r="JR35" s="313"/>
      <c r="JS35" s="313"/>
      <c r="JT35" s="313"/>
      <c r="JU35" s="313"/>
      <c r="JV35" s="313"/>
      <c r="JW35" s="268"/>
      <c r="JX35" s="1035"/>
      <c r="JY35" s="1510" t="s">
        <v>298</v>
      </c>
      <c r="JZ35" s="1510"/>
      <c r="KA35" s="1510"/>
      <c r="KB35" s="1510"/>
      <c r="KC35" s="324"/>
      <c r="KD35" s="302"/>
      <c r="KE35" s="302"/>
      <c r="KF35" s="302"/>
      <c r="KG35" s="221"/>
      <c r="KH35" s="328"/>
      <c r="KI35" s="302"/>
      <c r="KJ35" s="302"/>
      <c r="KK35" s="302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353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81"/>
      <c r="LL35" s="1436"/>
      <c r="LM35" s="1436"/>
      <c r="LN35" s="1436"/>
      <c r="LO35" s="1436"/>
      <c r="LQ35" s="66" t="s">
        <v>117</v>
      </c>
      <c r="LR35" s="326">
        <v>1013591</v>
      </c>
      <c r="LS35" s="590">
        <v>916199</v>
      </c>
      <c r="LT35" s="190">
        <v>10.63</v>
      </c>
      <c r="LU35" s="3"/>
      <c r="LV35" s="3"/>
      <c r="LW35" s="1198" t="s">
        <v>118</v>
      </c>
      <c r="LX35" s="383">
        <v>77061</v>
      </c>
      <c r="LY35" s="1199">
        <v>64912</v>
      </c>
      <c r="LZ35" s="1200">
        <v>18.72</v>
      </c>
      <c r="MA35" s="597"/>
      <c r="MB35" s="51" t="s">
        <v>66</v>
      </c>
      <c r="MC35" s="52">
        <v>176.72</v>
      </c>
      <c r="MD35" s="432">
        <v>173.57</v>
      </c>
      <c r="ME35" s="54">
        <v>1.81</v>
      </c>
      <c r="MF35" s="52">
        <v>142.71</v>
      </c>
      <c r="MG35" s="432">
        <v>139.38999999999999</v>
      </c>
      <c r="MH35" s="54">
        <v>2.38</v>
      </c>
      <c r="MI35" s="52">
        <v>158.41</v>
      </c>
      <c r="MJ35" s="432">
        <v>155.18</v>
      </c>
      <c r="MK35" s="54">
        <v>2.08</v>
      </c>
      <c r="ML35" s="422"/>
      <c r="MM35" s="422"/>
      <c r="MN35" s="422" t="s">
        <v>51</v>
      </c>
      <c r="MO35" s="728">
        <v>1534640</v>
      </c>
      <c r="MP35" s="728">
        <v>1402702</v>
      </c>
      <c r="MQ35" s="728">
        <v>1237692</v>
      </c>
      <c r="MR35" s="728">
        <v>1441097</v>
      </c>
      <c r="MS35" s="728">
        <v>5616131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786">
        <v>1292</v>
      </c>
      <c r="I36" s="283">
        <v>1295</v>
      </c>
      <c r="J36" s="1030">
        <v>1026</v>
      </c>
      <c r="K36" s="284">
        <v>3613</v>
      </c>
      <c r="L36" s="285">
        <v>3069</v>
      </c>
      <c r="M36" s="277">
        <v>17.73</v>
      </c>
      <c r="N36" s="268"/>
      <c r="O36" s="70" t="s">
        <v>71</v>
      </c>
      <c r="P36" s="52">
        <v>81.540000000000006</v>
      </c>
      <c r="Q36" s="239">
        <v>80</v>
      </c>
      <c r="R36" s="54">
        <v>1.93</v>
      </c>
      <c r="S36" s="52">
        <v>82.21</v>
      </c>
      <c r="T36" s="289">
        <v>83.24</v>
      </c>
      <c r="U36" s="54">
        <v>-1.24</v>
      </c>
      <c r="V36" s="52">
        <v>81.91</v>
      </c>
      <c r="W36" s="239">
        <v>81.78</v>
      </c>
      <c r="X36" s="54">
        <v>0.16</v>
      </c>
      <c r="Y36" s="254"/>
      <c r="Z36" s="268"/>
      <c r="AA36" s="268" t="s">
        <v>56</v>
      </c>
      <c r="AB36" s="31">
        <v>83734</v>
      </c>
      <c r="AC36" s="31">
        <v>81117</v>
      </c>
      <c r="AD36" s="31">
        <v>80913</v>
      </c>
      <c r="AE36" s="31">
        <v>245764</v>
      </c>
      <c r="AF36" s="313"/>
      <c r="AG36" s="313"/>
      <c r="AH36" s="313"/>
      <c r="AI36" s="313"/>
      <c r="AJ36" s="313"/>
      <c r="AK36" s="268"/>
      <c r="AL36" s="25"/>
      <c r="AM36" s="1510"/>
      <c r="AN36" s="1510"/>
      <c r="AO36" s="1510"/>
      <c r="AP36" s="1510"/>
      <c r="AQ36" s="1429"/>
      <c r="AR36" s="1429"/>
      <c r="AS36" s="1429"/>
      <c r="AT36" s="1429"/>
      <c r="AU36" s="302"/>
      <c r="AV36" s="302"/>
      <c r="AW36" s="302"/>
      <c r="AX36" s="302"/>
      <c r="AY36" s="302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72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81"/>
      <c r="BZ36" s="1041"/>
      <c r="CA36" s="1041"/>
      <c r="CB36" s="1041"/>
      <c r="CC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276">
        <v>1090</v>
      </c>
      <c r="CM36" s="283">
        <v>1322</v>
      </c>
      <c r="CN36" s="31">
        <v>1441</v>
      </c>
      <c r="CO36" s="284">
        <v>3853</v>
      </c>
      <c r="CP36" s="285">
        <v>2647</v>
      </c>
      <c r="CQ36" s="39">
        <v>45.56</v>
      </c>
      <c r="CR36" s="810"/>
      <c r="CS36" s="70" t="s">
        <v>71</v>
      </c>
      <c r="CT36" s="52">
        <v>85.89</v>
      </c>
      <c r="CU36" s="239">
        <v>84.64</v>
      </c>
      <c r="CV36" s="54">
        <v>1.48</v>
      </c>
      <c r="CW36" s="52">
        <v>75.05</v>
      </c>
      <c r="CX36" s="239">
        <v>73.81</v>
      </c>
      <c r="CY36" s="54">
        <v>1.68</v>
      </c>
      <c r="CZ36" s="52">
        <v>80.86</v>
      </c>
      <c r="DA36" s="239">
        <v>79.62</v>
      </c>
      <c r="DB36" s="54">
        <v>1.56</v>
      </c>
      <c r="DC36" s="254"/>
      <c r="DD36" s="268"/>
      <c r="DE36" s="268" t="s">
        <v>56</v>
      </c>
      <c r="DF36" s="31">
        <v>68682</v>
      </c>
      <c r="DG36" s="31">
        <v>75792</v>
      </c>
      <c r="DH36" s="31">
        <v>69558</v>
      </c>
      <c r="DI36" s="31">
        <v>214032</v>
      </c>
      <c r="DJ36" s="313"/>
      <c r="DK36" s="313"/>
      <c r="DL36" s="313"/>
      <c r="DM36" s="313"/>
      <c r="DN36" s="313"/>
      <c r="DO36" s="268"/>
      <c r="DP36" s="25"/>
      <c r="DQ36" s="1491"/>
      <c r="DR36" s="1491"/>
      <c r="DS36" s="1491"/>
      <c r="DT36" s="1491"/>
      <c r="DU36" s="324"/>
      <c r="DV36" s="302"/>
      <c r="DW36" s="302"/>
      <c r="DX36" s="302"/>
      <c r="DY36" s="302"/>
      <c r="DZ36" s="302"/>
      <c r="EA36" s="302"/>
      <c r="EB36" s="302"/>
      <c r="EC36" s="302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81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753"/>
      <c r="FN36" s="753"/>
      <c r="FO36" s="17" t="s">
        <v>119</v>
      </c>
      <c r="FP36" s="276">
        <v>728</v>
      </c>
      <c r="FQ36" s="283">
        <v>656</v>
      </c>
      <c r="FR36" s="31">
        <v>1034</v>
      </c>
      <c r="FS36" s="284">
        <v>2418</v>
      </c>
      <c r="FT36" s="285">
        <v>2429</v>
      </c>
      <c r="FU36" s="277">
        <v>-0.45</v>
      </c>
      <c r="FV36" s="803"/>
      <c r="FW36" s="70" t="s">
        <v>71</v>
      </c>
      <c r="FX36" s="52">
        <v>81.319999999999993</v>
      </c>
      <c r="FY36" s="239">
        <v>81.47</v>
      </c>
      <c r="FZ36" s="54">
        <v>-0.18</v>
      </c>
      <c r="GA36" s="52">
        <v>89.1</v>
      </c>
      <c r="GB36" s="239">
        <v>87.71</v>
      </c>
      <c r="GC36" s="54">
        <v>1.58</v>
      </c>
      <c r="GD36" s="52">
        <v>85.86</v>
      </c>
      <c r="GE36" s="239">
        <v>85.1</v>
      </c>
      <c r="GF36" s="54">
        <v>0.89</v>
      </c>
      <c r="GG36" s="254"/>
      <c r="GH36" s="268"/>
      <c r="GI36" s="268" t="s">
        <v>56</v>
      </c>
      <c r="GJ36" s="31">
        <v>63785</v>
      </c>
      <c r="GK36" s="31">
        <v>63922</v>
      </c>
      <c r="GL36" s="31">
        <v>59142</v>
      </c>
      <c r="GM36" s="31">
        <v>186849</v>
      </c>
      <c r="GN36" s="313"/>
      <c r="GO36" s="313"/>
      <c r="GP36" s="313"/>
      <c r="GQ36" s="313"/>
      <c r="GR36" s="313"/>
      <c r="GS36" s="268"/>
      <c r="GT36" s="25"/>
      <c r="GU36" s="322"/>
      <c r="GV36" s="323"/>
      <c r="GW36" s="324"/>
      <c r="GX36" s="324"/>
      <c r="GY36" s="324"/>
      <c r="GZ36" s="302"/>
      <c r="HA36" s="302"/>
      <c r="HB36" s="302"/>
      <c r="HC36" s="302"/>
      <c r="HD36" s="302"/>
      <c r="HE36" s="302"/>
      <c r="HF36" s="302"/>
      <c r="HG36" s="302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72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81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753"/>
      <c r="IR36" s="753"/>
      <c r="IS36" s="17" t="s">
        <v>119</v>
      </c>
      <c r="IT36" s="276">
        <v>746</v>
      </c>
      <c r="IU36" s="283">
        <v>722</v>
      </c>
      <c r="IV36" s="31">
        <v>1243</v>
      </c>
      <c r="IW36" s="284">
        <v>2711</v>
      </c>
      <c r="IX36" s="285">
        <v>2573</v>
      </c>
      <c r="IY36" s="277">
        <v>5.36</v>
      </c>
      <c r="IZ36" s="268"/>
      <c r="JA36" s="70" t="s">
        <v>71</v>
      </c>
      <c r="JB36" s="52">
        <v>78.36</v>
      </c>
      <c r="JC36" s="239">
        <v>81.02</v>
      </c>
      <c r="JD36" s="54">
        <v>-3.28</v>
      </c>
      <c r="JE36" s="52">
        <v>71.209999999999994</v>
      </c>
      <c r="JF36" s="239">
        <v>69.34</v>
      </c>
      <c r="JG36" s="54">
        <v>2.7</v>
      </c>
      <c r="JH36" s="52">
        <v>74.349999999999994</v>
      </c>
      <c r="JI36" s="239">
        <v>74.55</v>
      </c>
      <c r="JJ36" s="54">
        <v>-0.27</v>
      </c>
      <c r="JK36" s="254"/>
      <c r="JL36" s="268"/>
      <c r="JM36" s="268" t="s">
        <v>56</v>
      </c>
      <c r="JN36" s="31">
        <v>62613</v>
      </c>
      <c r="JO36" s="31">
        <v>78197</v>
      </c>
      <c r="JP36" s="31">
        <v>75100</v>
      </c>
      <c r="JQ36" s="31">
        <v>215910</v>
      </c>
      <c r="JR36" s="313"/>
      <c r="JS36" s="313"/>
      <c r="JT36" s="313"/>
      <c r="JU36" s="313"/>
      <c r="JV36" s="313"/>
      <c r="JW36" s="268"/>
      <c r="JX36" s="25"/>
      <c r="JY36" s="322"/>
      <c r="JZ36" s="323"/>
      <c r="KA36" s="324"/>
      <c r="KB36" s="324"/>
      <c r="KC36" s="324"/>
      <c r="KD36" s="302"/>
      <c r="KE36" s="302"/>
      <c r="KF36" s="302"/>
      <c r="KG36" s="302"/>
      <c r="KH36" s="302"/>
      <c r="KI36" s="302"/>
      <c r="KJ36" s="302"/>
      <c r="KK36" s="302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81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12595</v>
      </c>
      <c r="LY36" s="1199">
        <v>10718</v>
      </c>
      <c r="LZ36" s="1200">
        <v>17.510000000000002</v>
      </c>
      <c r="MA36" s="597"/>
      <c r="MB36" s="70" t="s">
        <v>71</v>
      </c>
      <c r="MC36" s="52">
        <v>81.760000000000005</v>
      </c>
      <c r="MD36" s="432">
        <v>82.01</v>
      </c>
      <c r="ME36" s="54">
        <v>-0.3</v>
      </c>
      <c r="MF36" s="52">
        <v>79.58</v>
      </c>
      <c r="MG36" s="432">
        <v>78.72</v>
      </c>
      <c r="MH36" s="54">
        <v>1.0900000000000001</v>
      </c>
      <c r="MI36" s="52">
        <v>80.59</v>
      </c>
      <c r="MJ36" s="432">
        <v>80.239999999999995</v>
      </c>
      <c r="MK36" s="54">
        <v>0.44</v>
      </c>
      <c r="ML36" s="422"/>
      <c r="MM36" s="422"/>
      <c r="MN36" s="422" t="s">
        <v>56</v>
      </c>
      <c r="MO36" s="728">
        <v>245764</v>
      </c>
      <c r="MP36" s="728">
        <v>214032</v>
      </c>
      <c r="MQ36" s="728">
        <v>186849</v>
      </c>
      <c r="MR36" s="728">
        <v>215910</v>
      </c>
      <c r="MS36" s="728">
        <v>862555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85"/>
      <c r="B37" s="812"/>
      <c r="C37" s="812"/>
      <c r="D37" s="87"/>
      <c r="E37" s="812"/>
      <c r="F37" s="812"/>
      <c r="G37" s="17" t="s">
        <v>120</v>
      </c>
      <c r="H37" s="786">
        <v>4458</v>
      </c>
      <c r="I37" s="283">
        <v>3069</v>
      </c>
      <c r="J37" s="1030">
        <v>2988</v>
      </c>
      <c r="K37" s="284">
        <v>10515</v>
      </c>
      <c r="L37" s="285">
        <v>9239</v>
      </c>
      <c r="M37" s="277">
        <v>13.81</v>
      </c>
      <c r="N37" s="268"/>
      <c r="O37" s="73" t="s">
        <v>75</v>
      </c>
      <c r="P37" s="74">
        <v>1589.6599999999999</v>
      </c>
      <c r="Q37" s="244">
        <v>1537.38</v>
      </c>
      <c r="R37" s="76">
        <v>3.4</v>
      </c>
      <c r="S37" s="77">
        <v>1038.58</v>
      </c>
      <c r="T37" s="244">
        <v>1025.6699999999998</v>
      </c>
      <c r="U37" s="76">
        <v>1.26</v>
      </c>
      <c r="V37" s="77">
        <v>1289.73</v>
      </c>
      <c r="W37" s="244">
        <v>1256.06</v>
      </c>
      <c r="X37" s="76">
        <v>2.68</v>
      </c>
      <c r="Y37" s="301"/>
      <c r="Z37" s="268"/>
      <c r="AA37" s="268" t="s">
        <v>62</v>
      </c>
      <c r="AB37" s="31">
        <v>89420</v>
      </c>
      <c r="AC37" s="31">
        <v>79964</v>
      </c>
      <c r="AD37" s="31">
        <v>85243</v>
      </c>
      <c r="AE37" s="31">
        <v>254627</v>
      </c>
      <c r="AF37" s="313"/>
      <c r="AG37" s="313"/>
      <c r="AH37" s="313"/>
      <c r="AI37" s="313"/>
      <c r="AJ37" s="313"/>
      <c r="AK37" s="268"/>
      <c r="AL37" s="25"/>
      <c r="AM37" s="322"/>
      <c r="AN37" s="323"/>
      <c r="AO37" s="324"/>
      <c r="AP37" s="324"/>
      <c r="AQ37" s="324"/>
      <c r="AR37" s="324"/>
      <c r="AS37" s="324"/>
      <c r="AT37" s="324"/>
      <c r="AU37" s="302"/>
      <c r="AV37" s="302"/>
      <c r="AW37" s="302"/>
      <c r="AX37" s="302"/>
      <c r="AY37" s="302"/>
      <c r="AZ37" s="1260" t="s">
        <v>47</v>
      </c>
      <c r="BA37" s="1261">
        <v>116760</v>
      </c>
      <c r="BB37" s="1262">
        <v>472</v>
      </c>
      <c r="BC37" s="1262">
        <v>4911</v>
      </c>
      <c r="BD37" s="1263">
        <v>1253</v>
      </c>
      <c r="BE37" s="1262"/>
      <c r="BF37" s="1262"/>
      <c r="BG37" s="1262"/>
      <c r="BH37" s="1262"/>
      <c r="BI37" s="1264">
        <v>123396</v>
      </c>
      <c r="BJ37" s="1265">
        <v>37253</v>
      </c>
      <c r="BK37" s="1266">
        <v>160649</v>
      </c>
      <c r="BL37" s="294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81"/>
      <c r="BZ37" s="1041"/>
      <c r="CA37" s="1041"/>
      <c r="CB37" s="1041"/>
      <c r="CC37" s="1041"/>
      <c r="CE37" s="85"/>
      <c r="CF37" s="1225"/>
      <c r="CG37" s="1225"/>
      <c r="CH37" s="85"/>
      <c r="CI37" s="1225"/>
      <c r="CJ37" s="1225"/>
      <c r="CK37" s="17" t="s">
        <v>120</v>
      </c>
      <c r="CL37" s="276">
        <v>2978</v>
      </c>
      <c r="CM37" s="283">
        <v>2291</v>
      </c>
      <c r="CN37" s="31">
        <v>2371</v>
      </c>
      <c r="CO37" s="284">
        <v>7640</v>
      </c>
      <c r="CP37" s="285">
        <v>7964</v>
      </c>
      <c r="CQ37" s="39">
        <v>-4.07</v>
      </c>
      <c r="CR37" s="810"/>
      <c r="CS37" s="73" t="s">
        <v>75</v>
      </c>
      <c r="CT37" s="74">
        <v>1681.62</v>
      </c>
      <c r="CU37" s="244">
        <v>1630.3500000000001</v>
      </c>
      <c r="CV37" s="76">
        <v>3.14</v>
      </c>
      <c r="CW37" s="77">
        <v>1049.5600000000002</v>
      </c>
      <c r="CX37" s="244">
        <v>1026.96</v>
      </c>
      <c r="CY37" s="76">
        <v>2.2000000000000002</v>
      </c>
      <c r="CZ37" s="77">
        <v>1388.3100000000002</v>
      </c>
      <c r="DA37" s="244">
        <v>1351.02</v>
      </c>
      <c r="DB37" s="76">
        <v>2.76</v>
      </c>
      <c r="DC37" s="301"/>
      <c r="DD37" s="268"/>
      <c r="DE37" s="268" t="s">
        <v>62</v>
      </c>
      <c r="DF37" s="31">
        <v>79392</v>
      </c>
      <c r="DG37" s="31">
        <v>74331</v>
      </c>
      <c r="DH37" s="31">
        <v>71850</v>
      </c>
      <c r="DI37" s="31">
        <v>225573</v>
      </c>
      <c r="DJ37" s="313"/>
      <c r="DK37" s="313"/>
      <c r="DL37" s="313"/>
      <c r="DM37" s="313"/>
      <c r="DN37" s="313"/>
      <c r="DO37" s="268"/>
      <c r="DP37" s="25"/>
      <c r="DQ37" s="322"/>
      <c r="DR37" s="323"/>
      <c r="DS37" s="324"/>
      <c r="DT37" s="324"/>
      <c r="DU37" s="324"/>
      <c r="DV37" s="302"/>
      <c r="DW37" s="302"/>
      <c r="DX37" s="302"/>
      <c r="DY37" s="302"/>
      <c r="DZ37" s="302"/>
      <c r="EA37" s="302"/>
      <c r="EB37" s="302"/>
      <c r="EC37" s="302"/>
      <c r="ED37" s="1260" t="s">
        <v>47</v>
      </c>
      <c r="EE37" s="1261">
        <v>75380</v>
      </c>
      <c r="EF37" s="1262">
        <v>533</v>
      </c>
      <c r="EG37" s="1262">
        <v>2611</v>
      </c>
      <c r="EH37" s="1263">
        <v>1356</v>
      </c>
      <c r="EI37" s="1262"/>
      <c r="EJ37" s="1262"/>
      <c r="EK37" s="1262"/>
      <c r="EL37" s="1262"/>
      <c r="EM37" s="1264">
        <v>79880</v>
      </c>
      <c r="EN37" s="1265">
        <v>62279</v>
      </c>
      <c r="EO37" s="1266">
        <v>142159</v>
      </c>
      <c r="EP37" s="294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81"/>
      <c r="FD37" s="1436"/>
      <c r="FE37" s="1436"/>
      <c r="FF37" s="1436"/>
      <c r="FG37" s="1436"/>
      <c r="FI37" s="85"/>
      <c r="FJ37" s="642"/>
      <c r="FK37" s="642"/>
      <c r="FL37" s="85"/>
      <c r="FM37" s="753"/>
      <c r="FN37" s="753"/>
      <c r="FO37" s="17" t="s">
        <v>120</v>
      </c>
      <c r="FP37" s="276">
        <v>3155</v>
      </c>
      <c r="FQ37" s="283">
        <v>2902</v>
      </c>
      <c r="FR37" s="31">
        <v>2643</v>
      </c>
      <c r="FS37" s="284">
        <v>8700</v>
      </c>
      <c r="FT37" s="285">
        <v>9275</v>
      </c>
      <c r="FU37" s="277">
        <v>-6.2</v>
      </c>
      <c r="FV37" s="803"/>
      <c r="FW37" s="73" t="s">
        <v>75</v>
      </c>
      <c r="FX37" s="74">
        <v>1552.4900000000002</v>
      </c>
      <c r="FY37" s="244">
        <v>1564.7900000000002</v>
      </c>
      <c r="FZ37" s="76">
        <v>-0.79</v>
      </c>
      <c r="GA37" s="77">
        <v>979.20999999999992</v>
      </c>
      <c r="GB37" s="244">
        <v>976.85</v>
      </c>
      <c r="GC37" s="76">
        <v>0.24</v>
      </c>
      <c r="GD37" s="77">
        <v>1217.99</v>
      </c>
      <c r="GE37" s="244">
        <v>1222.8799999999999</v>
      </c>
      <c r="GF37" s="76">
        <v>-0.4</v>
      </c>
      <c r="GG37" s="301"/>
      <c r="GH37" s="268"/>
      <c r="GI37" s="268" t="s">
        <v>62</v>
      </c>
      <c r="GJ37" s="31">
        <v>76593</v>
      </c>
      <c r="GK37" s="31">
        <v>74079</v>
      </c>
      <c r="GL37" s="31">
        <v>75341</v>
      </c>
      <c r="GM37" s="31">
        <v>226013</v>
      </c>
      <c r="GN37" s="313"/>
      <c r="GO37" s="313"/>
      <c r="GP37" s="313"/>
      <c r="GQ37" s="313"/>
      <c r="GR37" s="313"/>
      <c r="GS37" s="268"/>
      <c r="GT37" s="25"/>
      <c r="GU37" s="322"/>
      <c r="GV37" s="323"/>
      <c r="GW37" s="324"/>
      <c r="GX37" s="324"/>
      <c r="GY37" s="324"/>
      <c r="GZ37" s="302"/>
      <c r="HA37" s="302"/>
      <c r="HB37" s="302"/>
      <c r="HC37" s="302"/>
      <c r="HD37" s="302"/>
      <c r="HE37" s="302"/>
      <c r="HF37" s="302"/>
      <c r="HG37" s="302"/>
      <c r="HH37" s="1260" t="s">
        <v>47</v>
      </c>
      <c r="HI37" s="1261">
        <v>33083</v>
      </c>
      <c r="HJ37" s="1262">
        <v>289</v>
      </c>
      <c r="HK37" s="1262">
        <v>2938</v>
      </c>
      <c r="HL37" s="1263">
        <v>987</v>
      </c>
      <c r="HM37" s="1262"/>
      <c r="HN37" s="1262"/>
      <c r="HO37" s="1262"/>
      <c r="HP37" s="1262"/>
      <c r="HQ37" s="1264">
        <v>37297</v>
      </c>
      <c r="HR37" s="1265">
        <v>35251</v>
      </c>
      <c r="HS37" s="1266">
        <v>72548</v>
      </c>
      <c r="HT37" s="294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81"/>
      <c r="IH37" s="1436"/>
      <c r="II37" s="1436"/>
      <c r="IJ37" s="1436"/>
      <c r="IK37" s="1041"/>
      <c r="IM37" s="85"/>
      <c r="IN37" s="642"/>
      <c r="IO37" s="642"/>
      <c r="IP37" s="85"/>
      <c r="IQ37" s="753"/>
      <c r="IR37" s="753"/>
      <c r="IS37" s="17" t="s">
        <v>120</v>
      </c>
      <c r="IT37" s="276">
        <v>1977</v>
      </c>
      <c r="IU37" s="283">
        <v>2383</v>
      </c>
      <c r="IV37" s="31">
        <v>2219</v>
      </c>
      <c r="IW37" s="284">
        <v>6579</v>
      </c>
      <c r="IX37" s="285">
        <v>7356</v>
      </c>
      <c r="IY37" s="277">
        <v>-10.56</v>
      </c>
      <c r="IZ37" s="268"/>
      <c r="JA37" s="73" t="s">
        <v>75</v>
      </c>
      <c r="JB37" s="74">
        <v>2088.46</v>
      </c>
      <c r="JC37" s="244">
        <v>2060.3799999999997</v>
      </c>
      <c r="JD37" s="76">
        <v>1.36</v>
      </c>
      <c r="JE37" s="77">
        <v>1131.9100000000001</v>
      </c>
      <c r="JF37" s="244">
        <v>1107.8199999999997</v>
      </c>
      <c r="JG37" s="76">
        <v>2.17</v>
      </c>
      <c r="JH37" s="77">
        <v>1551.61</v>
      </c>
      <c r="JI37" s="244">
        <v>1532.9199999999998</v>
      </c>
      <c r="JJ37" s="76">
        <v>1.22</v>
      </c>
      <c r="JK37" s="301"/>
      <c r="JL37" s="268"/>
      <c r="JM37" s="268" t="s">
        <v>62</v>
      </c>
      <c r="JN37" s="31">
        <v>77658</v>
      </c>
      <c r="JO37" s="31">
        <v>80527</v>
      </c>
      <c r="JP37" s="31">
        <v>84053</v>
      </c>
      <c r="JQ37" s="31">
        <v>242238</v>
      </c>
      <c r="JR37" s="313"/>
      <c r="JS37" s="313"/>
      <c r="JT37" s="313"/>
      <c r="JU37" s="313"/>
      <c r="JV37" s="313"/>
      <c r="JW37" s="268"/>
      <c r="JX37" s="25"/>
      <c r="JY37" s="322"/>
      <c r="JZ37" s="323"/>
      <c r="KA37" s="324"/>
      <c r="KB37" s="324"/>
      <c r="KC37" s="324"/>
      <c r="KD37" s="302"/>
      <c r="KE37" s="302"/>
      <c r="KF37" s="302"/>
      <c r="KG37" s="302"/>
      <c r="KH37" s="302"/>
      <c r="KI37" s="302"/>
      <c r="KJ37" s="302"/>
      <c r="KK37" s="302"/>
      <c r="KL37" s="1260" t="s">
        <v>47</v>
      </c>
      <c r="KM37" s="1261">
        <v>44898</v>
      </c>
      <c r="KN37" s="1262">
        <v>483</v>
      </c>
      <c r="KO37" s="1262">
        <v>4552</v>
      </c>
      <c r="KP37" s="1263">
        <v>4041</v>
      </c>
      <c r="KQ37" s="1262">
        <v>0</v>
      </c>
      <c r="KR37" s="1262">
        <v>0</v>
      </c>
      <c r="KS37" s="1262">
        <v>0</v>
      </c>
      <c r="KT37" s="1262">
        <v>0</v>
      </c>
      <c r="KU37" s="1264">
        <v>53974</v>
      </c>
      <c r="KV37" s="1265">
        <v>39167</v>
      </c>
      <c r="KW37" s="1266">
        <v>93141</v>
      </c>
      <c r="KX37" s="294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81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33434</v>
      </c>
      <c r="LY37" s="1199">
        <v>33834</v>
      </c>
      <c r="LZ37" s="1200">
        <v>-1.18</v>
      </c>
      <c r="MA37" s="597"/>
      <c r="MB37" s="73" t="s">
        <v>75</v>
      </c>
      <c r="MC37" s="74">
        <v>1728.1499999999999</v>
      </c>
      <c r="MD37" s="553">
        <v>1705.4099999999999</v>
      </c>
      <c r="ME37" s="76">
        <v>1.33</v>
      </c>
      <c r="MF37" s="74">
        <v>1050.0999999999999</v>
      </c>
      <c r="MG37" s="553">
        <v>1034.6499999999999</v>
      </c>
      <c r="MH37" s="76">
        <v>1.49</v>
      </c>
      <c r="MI37" s="74">
        <v>1363.08</v>
      </c>
      <c r="MJ37" s="553">
        <v>1344.5500000000002</v>
      </c>
      <c r="MK37" s="76">
        <v>1.38</v>
      </c>
      <c r="ML37" s="422"/>
      <c r="MM37" s="422"/>
      <c r="MN37" s="422" t="s">
        <v>62</v>
      </c>
      <c r="MO37" s="728">
        <v>254627</v>
      </c>
      <c r="MP37" s="728">
        <v>225573</v>
      </c>
      <c r="MQ37" s="728">
        <v>226013</v>
      </c>
      <c r="MR37" s="728">
        <v>242238</v>
      </c>
      <c r="MS37" s="728">
        <v>948451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270121</v>
      </c>
      <c r="NP37" s="1262">
        <v>1777</v>
      </c>
      <c r="NQ37" s="1262">
        <v>15012</v>
      </c>
      <c r="NR37" s="1263">
        <v>7637</v>
      </c>
      <c r="NS37" s="1262"/>
      <c r="NT37" s="1262"/>
      <c r="NU37" s="1262"/>
      <c r="NV37" s="1262"/>
      <c r="NW37" s="1264">
        <v>294547</v>
      </c>
      <c r="NX37" s="1265">
        <v>173950</v>
      </c>
      <c r="NY37" s="1266">
        <v>468497</v>
      </c>
    </row>
    <row r="38" spans="1:389" ht="23.25" customHeight="1" thickTop="1" x14ac:dyDescent="0.2">
      <c r="A38" s="85"/>
      <c r="B38" s="812"/>
      <c r="C38" s="812"/>
      <c r="D38" s="87"/>
      <c r="E38" s="812"/>
      <c r="F38" s="812"/>
      <c r="G38" s="17" t="s">
        <v>121</v>
      </c>
      <c r="H38" s="786">
        <v>693</v>
      </c>
      <c r="I38" s="283">
        <v>947</v>
      </c>
      <c r="J38" s="1030">
        <v>620</v>
      </c>
      <c r="K38" s="284">
        <v>2260</v>
      </c>
      <c r="L38" s="285">
        <v>2269</v>
      </c>
      <c r="M38" s="277">
        <v>-0.4</v>
      </c>
      <c r="N38" s="268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87"/>
      <c r="Z38" s="268"/>
      <c r="AA38" s="268" t="s">
        <v>67</v>
      </c>
      <c r="AB38" s="31">
        <v>75016</v>
      </c>
      <c r="AC38" s="31">
        <v>64587</v>
      </c>
      <c r="AD38" s="31">
        <v>68079</v>
      </c>
      <c r="AE38" s="31">
        <v>207682</v>
      </c>
      <c r="AF38" s="313"/>
      <c r="AG38" s="313"/>
      <c r="AH38" s="313"/>
      <c r="AI38" s="313"/>
      <c r="AJ38" s="313"/>
      <c r="AK38" s="268"/>
      <c r="AL38" s="25"/>
      <c r="AM38" s="322"/>
      <c r="AN38" s="323"/>
      <c r="AO38" s="324"/>
      <c r="AP38" s="324"/>
      <c r="AQ38" s="324"/>
      <c r="AR38" s="324"/>
      <c r="AS38" s="324"/>
      <c r="AT38" s="324"/>
      <c r="AU38" s="302"/>
      <c r="AV38" s="302"/>
      <c r="AW38" s="302"/>
      <c r="AX38" s="302"/>
      <c r="AY38" s="302"/>
      <c r="AZ38" s="1260" t="s">
        <v>53</v>
      </c>
      <c r="BA38" s="1269">
        <v>66416</v>
      </c>
      <c r="BB38" s="179">
        <v>2340</v>
      </c>
      <c r="BC38" s="179">
        <v>27256</v>
      </c>
      <c r="BD38" s="1270">
        <v>18187</v>
      </c>
      <c r="BE38" s="179"/>
      <c r="BF38" s="179"/>
      <c r="BG38" s="179"/>
      <c r="BH38" s="179"/>
      <c r="BI38" s="1271">
        <v>114199</v>
      </c>
      <c r="BJ38" s="1265">
        <v>115623</v>
      </c>
      <c r="BK38" s="1266">
        <v>229822</v>
      </c>
      <c r="BL38" s="294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81"/>
      <c r="BZ38" s="1041"/>
      <c r="CA38" s="1041"/>
      <c r="CB38" s="1041"/>
      <c r="CC38" s="1041"/>
      <c r="CE38" s="85"/>
      <c r="CF38" s="1225"/>
      <c r="CG38" s="1225"/>
      <c r="CH38" s="85"/>
      <c r="CI38" s="1225"/>
      <c r="CJ38" s="1225"/>
      <c r="CK38" s="17" t="s">
        <v>121</v>
      </c>
      <c r="CL38" s="276">
        <v>358</v>
      </c>
      <c r="CM38" s="283">
        <v>271</v>
      </c>
      <c r="CN38" s="31">
        <v>619</v>
      </c>
      <c r="CO38" s="284">
        <v>1248</v>
      </c>
      <c r="CP38" s="285">
        <v>1187</v>
      </c>
      <c r="CQ38" s="39">
        <v>5.14</v>
      </c>
      <c r="CR38" s="810"/>
      <c r="CS38" s="87"/>
      <c r="CT38" s="87"/>
      <c r="CU38" s="222"/>
      <c r="CV38" s="87"/>
      <c r="CW38" s="87"/>
      <c r="CX38" s="121"/>
      <c r="CY38" s="87"/>
      <c r="CZ38" s="87"/>
      <c r="DA38" s="121"/>
      <c r="DB38" s="87"/>
      <c r="DC38" s="87"/>
      <c r="DD38" s="268"/>
      <c r="DE38" s="268" t="s">
        <v>67</v>
      </c>
      <c r="DF38" s="31">
        <v>65670</v>
      </c>
      <c r="DG38" s="31">
        <v>67442</v>
      </c>
      <c r="DH38" s="31">
        <v>63562</v>
      </c>
      <c r="DI38" s="31">
        <v>196674</v>
      </c>
      <c r="DJ38" s="313"/>
      <c r="DK38" s="313"/>
      <c r="DL38" s="313"/>
      <c r="DM38" s="313"/>
      <c r="DN38" s="313"/>
      <c r="DO38" s="268"/>
      <c r="DP38" s="25"/>
      <c r="DQ38" s="322"/>
      <c r="DR38" s="323"/>
      <c r="DS38" s="324"/>
      <c r="DT38" s="324"/>
      <c r="DU38" s="324"/>
      <c r="DV38" s="302"/>
      <c r="DW38" s="302"/>
      <c r="DX38" s="302"/>
      <c r="DY38" s="302"/>
      <c r="DZ38" s="302"/>
      <c r="EA38" s="302"/>
      <c r="EB38" s="302"/>
      <c r="EC38" s="302"/>
      <c r="ED38" s="1260" t="s">
        <v>53</v>
      </c>
      <c r="EE38" s="1269">
        <v>56578</v>
      </c>
      <c r="EF38" s="179">
        <v>2562</v>
      </c>
      <c r="EG38" s="179">
        <v>26411</v>
      </c>
      <c r="EH38" s="1270">
        <v>14153</v>
      </c>
      <c r="EI38" s="179"/>
      <c r="EJ38" s="179"/>
      <c r="EK38" s="179"/>
      <c r="EL38" s="179"/>
      <c r="EM38" s="1271">
        <v>99704</v>
      </c>
      <c r="EN38" s="1265">
        <v>146869</v>
      </c>
      <c r="EO38" s="1266">
        <v>246573</v>
      </c>
      <c r="EP38" s="294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81"/>
      <c r="FD38" s="1436"/>
      <c r="FE38" s="1436"/>
      <c r="FF38" s="1436"/>
      <c r="FG38" s="1436"/>
      <c r="FI38" s="85"/>
      <c r="FJ38" s="85"/>
      <c r="FK38" s="85"/>
      <c r="FL38" s="85"/>
      <c r="FM38" s="753"/>
      <c r="FN38" s="753"/>
      <c r="FO38" s="17" t="s">
        <v>121</v>
      </c>
      <c r="FP38" s="276">
        <v>617</v>
      </c>
      <c r="FQ38" s="283">
        <v>472</v>
      </c>
      <c r="FR38" s="31">
        <v>449</v>
      </c>
      <c r="FS38" s="284">
        <v>1538</v>
      </c>
      <c r="FT38" s="285">
        <v>1361</v>
      </c>
      <c r="FU38" s="277">
        <v>13.01</v>
      </c>
      <c r="FV38" s="803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87"/>
      <c r="GH38" s="268"/>
      <c r="GI38" s="268" t="s">
        <v>67</v>
      </c>
      <c r="GJ38" s="31">
        <v>59104</v>
      </c>
      <c r="GK38" s="31">
        <v>56728</v>
      </c>
      <c r="GL38" s="31">
        <v>51152</v>
      </c>
      <c r="GM38" s="31">
        <v>166984</v>
      </c>
      <c r="GN38" s="313"/>
      <c r="GO38" s="313"/>
      <c r="GP38" s="313"/>
      <c r="GQ38" s="313"/>
      <c r="GR38" s="313"/>
      <c r="GS38" s="268"/>
      <c r="GT38" s="25"/>
      <c r="GU38" s="322"/>
      <c r="GV38" s="323"/>
      <c r="GW38" s="324"/>
      <c r="GX38" s="324"/>
      <c r="GY38" s="324"/>
      <c r="GZ38" s="302"/>
      <c r="HA38" s="302"/>
      <c r="HB38" s="302"/>
      <c r="HC38" s="302"/>
      <c r="HD38" s="302"/>
      <c r="HE38" s="302"/>
      <c r="HF38" s="302"/>
      <c r="HG38" s="302"/>
      <c r="HH38" s="1260" t="s">
        <v>53</v>
      </c>
      <c r="HI38" s="1269">
        <v>40245</v>
      </c>
      <c r="HJ38" s="179">
        <v>1534</v>
      </c>
      <c r="HK38" s="179">
        <v>28470</v>
      </c>
      <c r="HL38" s="1270">
        <v>22921</v>
      </c>
      <c r="HM38" s="179"/>
      <c r="HN38" s="179"/>
      <c r="HO38" s="179"/>
      <c r="HP38" s="179"/>
      <c r="HQ38" s="1271">
        <v>93170</v>
      </c>
      <c r="HR38" s="1265">
        <v>176880</v>
      </c>
      <c r="HS38" s="1266">
        <v>270050</v>
      </c>
      <c r="HT38" s="294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81"/>
      <c r="IH38" s="1436"/>
      <c r="II38" s="1436"/>
      <c r="IJ38" s="1436"/>
      <c r="IK38" s="1041"/>
      <c r="IM38" s="85"/>
      <c r="IN38" s="85"/>
      <c r="IO38" s="85"/>
      <c r="IP38" s="85"/>
      <c r="IQ38" s="753"/>
      <c r="IR38" s="753"/>
      <c r="IS38" s="17" t="s">
        <v>121</v>
      </c>
      <c r="IT38" s="276">
        <v>414</v>
      </c>
      <c r="IU38" s="283">
        <v>336</v>
      </c>
      <c r="IV38" s="31">
        <v>312</v>
      </c>
      <c r="IW38" s="284">
        <v>1062</v>
      </c>
      <c r="IX38" s="285">
        <v>1081</v>
      </c>
      <c r="IY38" s="277">
        <v>-1.76</v>
      </c>
      <c r="IZ38" s="268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87"/>
      <c r="JL38" s="268"/>
      <c r="JM38" s="268" t="s">
        <v>67</v>
      </c>
      <c r="JN38" s="31">
        <v>66608</v>
      </c>
      <c r="JO38" s="31">
        <v>72961</v>
      </c>
      <c r="JP38" s="31">
        <v>73431</v>
      </c>
      <c r="JQ38" s="31">
        <v>213000</v>
      </c>
      <c r="JR38" s="313"/>
      <c r="JS38" s="313"/>
      <c r="JT38" s="313"/>
      <c r="JU38" s="313"/>
      <c r="JV38" s="313"/>
      <c r="JW38" s="268"/>
      <c r="JX38" s="25"/>
      <c r="JY38" s="322"/>
      <c r="JZ38" s="323"/>
      <c r="KA38" s="324"/>
      <c r="KB38" s="324"/>
      <c r="KC38" s="324"/>
      <c r="KD38" s="302"/>
      <c r="KE38" s="302"/>
      <c r="KF38" s="302"/>
      <c r="KG38" s="302"/>
      <c r="KH38" s="302"/>
      <c r="KI38" s="302"/>
      <c r="KJ38" s="302"/>
      <c r="KK38" s="302"/>
      <c r="KL38" s="1260" t="s">
        <v>53</v>
      </c>
      <c r="KM38" s="1269">
        <v>51867</v>
      </c>
      <c r="KN38" s="179">
        <v>1606</v>
      </c>
      <c r="KO38" s="179">
        <v>34902</v>
      </c>
      <c r="KP38" s="1270">
        <v>27821</v>
      </c>
      <c r="KQ38" s="179">
        <v>0</v>
      </c>
      <c r="KR38" s="179">
        <v>0</v>
      </c>
      <c r="KS38" s="179">
        <v>0</v>
      </c>
      <c r="KT38" s="179">
        <v>0</v>
      </c>
      <c r="KU38" s="1271">
        <v>116196</v>
      </c>
      <c r="KV38" s="1265">
        <v>423136</v>
      </c>
      <c r="KW38" s="1266">
        <v>539332</v>
      </c>
      <c r="KX38" s="294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81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6108</v>
      </c>
      <c r="LY38" s="1199">
        <v>5898</v>
      </c>
      <c r="LZ38" s="1200">
        <v>3.56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207682</v>
      </c>
      <c r="MP38" s="728">
        <v>196674</v>
      </c>
      <c r="MQ38" s="728">
        <v>166984</v>
      </c>
      <c r="MR38" s="728">
        <v>213000</v>
      </c>
      <c r="MS38" s="728">
        <v>784340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215106</v>
      </c>
      <c r="NP38" s="179">
        <v>8042</v>
      </c>
      <c r="NQ38" s="179">
        <v>117039</v>
      </c>
      <c r="NR38" s="1270">
        <v>83082</v>
      </c>
      <c r="NS38" s="179"/>
      <c r="NT38" s="179"/>
      <c r="NU38" s="179"/>
      <c r="NV38" s="179"/>
      <c r="NW38" s="1271">
        <v>423269</v>
      </c>
      <c r="NX38" s="1265">
        <v>862508</v>
      </c>
      <c r="NY38" s="1266">
        <v>1285777</v>
      </c>
    </row>
    <row r="39" spans="1:389" ht="23.25" customHeight="1" x14ac:dyDescent="0.2">
      <c r="A39" s="85"/>
      <c r="B39" s="812"/>
      <c r="C39" s="812"/>
      <c r="D39" s="87"/>
      <c r="E39" s="812"/>
      <c r="F39" s="812"/>
      <c r="G39" s="17" t="s">
        <v>122</v>
      </c>
      <c r="H39" s="786">
        <v>582</v>
      </c>
      <c r="I39" s="283">
        <v>394</v>
      </c>
      <c r="J39" s="1030">
        <v>378</v>
      </c>
      <c r="K39" s="284">
        <v>1354</v>
      </c>
      <c r="L39" s="285">
        <v>1259</v>
      </c>
      <c r="M39" s="277">
        <v>7.55</v>
      </c>
      <c r="N39" s="268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87"/>
      <c r="Z39" s="268"/>
      <c r="AA39" s="268" t="s">
        <v>72</v>
      </c>
      <c r="AB39" s="31">
        <v>177038</v>
      </c>
      <c r="AC39" s="31">
        <v>160647</v>
      </c>
      <c r="AD39" s="31">
        <v>162873</v>
      </c>
      <c r="AE39" s="31">
        <v>500558</v>
      </c>
      <c r="AF39" s="313"/>
      <c r="AG39" s="313"/>
      <c r="AH39" s="313"/>
      <c r="AI39" s="313"/>
      <c r="AJ39" s="313"/>
      <c r="AK39" s="268"/>
      <c r="AL39" s="1425"/>
      <c r="AM39" s="322"/>
      <c r="AN39" s="323"/>
      <c r="AO39" s="324"/>
      <c r="AP39" s="324"/>
      <c r="AQ39" s="324"/>
      <c r="AR39" s="324"/>
      <c r="AS39" s="324"/>
      <c r="AT39" s="324"/>
      <c r="AU39" s="302"/>
      <c r="AV39" s="302"/>
      <c r="AW39" s="302"/>
      <c r="AX39" s="302"/>
      <c r="AY39" s="302"/>
      <c r="AZ39" s="1260" t="s">
        <v>58</v>
      </c>
      <c r="BA39" s="1269">
        <v>318916</v>
      </c>
      <c r="BB39" s="179">
        <v>8466</v>
      </c>
      <c r="BC39" s="179">
        <v>155045</v>
      </c>
      <c r="BD39" s="1270">
        <v>94978</v>
      </c>
      <c r="BE39" s="179"/>
      <c r="BF39" s="179"/>
      <c r="BG39" s="179"/>
      <c r="BH39" s="179"/>
      <c r="BI39" s="1271">
        <v>577405</v>
      </c>
      <c r="BJ39" s="1265">
        <v>1080904</v>
      </c>
      <c r="BK39" s="1266">
        <v>1658309</v>
      </c>
      <c r="BL39" s="294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81"/>
      <c r="BZ39" s="1041"/>
      <c r="CA39" s="1041"/>
      <c r="CB39" s="1041"/>
      <c r="CC39" s="1041"/>
      <c r="CE39" s="85"/>
      <c r="CF39" s="1225"/>
      <c r="CG39" s="1225"/>
      <c r="CH39" s="85"/>
      <c r="CI39" s="1225"/>
      <c r="CJ39" s="1225"/>
      <c r="CK39" s="17" t="s">
        <v>122</v>
      </c>
      <c r="CL39" s="276">
        <v>555</v>
      </c>
      <c r="CM39" s="283">
        <v>423</v>
      </c>
      <c r="CN39" s="31">
        <v>565</v>
      </c>
      <c r="CO39" s="284">
        <v>1543</v>
      </c>
      <c r="CP39" s="285">
        <v>1260</v>
      </c>
      <c r="CQ39" s="39">
        <v>22.46</v>
      </c>
      <c r="CR39" s="810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87"/>
      <c r="DD39" s="268"/>
      <c r="DE39" s="268" t="s">
        <v>72</v>
      </c>
      <c r="DF39" s="31">
        <v>157413</v>
      </c>
      <c r="DG39" s="31">
        <v>143369</v>
      </c>
      <c r="DH39" s="31">
        <v>148350</v>
      </c>
      <c r="DI39" s="31">
        <v>449132</v>
      </c>
      <c r="DJ39" s="313"/>
      <c r="DK39" s="313"/>
      <c r="DL39" s="313"/>
      <c r="DM39" s="313"/>
      <c r="DN39" s="313"/>
      <c r="DO39" s="268"/>
      <c r="DP39" s="1425"/>
      <c r="DQ39" s="322"/>
      <c r="DR39" s="323"/>
      <c r="DS39" s="324"/>
      <c r="DT39" s="324"/>
      <c r="DU39" s="324"/>
      <c r="DV39" s="302"/>
      <c r="DW39" s="302"/>
      <c r="DX39" s="302"/>
      <c r="DY39" s="302"/>
      <c r="DZ39" s="302"/>
      <c r="EA39" s="302"/>
      <c r="EB39" s="302"/>
      <c r="EC39" s="302"/>
      <c r="ED39" s="1260" t="s">
        <v>58</v>
      </c>
      <c r="EE39" s="1269">
        <v>319830</v>
      </c>
      <c r="EF39" s="179">
        <v>7296</v>
      </c>
      <c r="EG39" s="179">
        <v>129593</v>
      </c>
      <c r="EH39" s="1270">
        <v>136211</v>
      </c>
      <c r="EI39" s="179"/>
      <c r="EJ39" s="179"/>
      <c r="EK39" s="179"/>
      <c r="EL39" s="179"/>
      <c r="EM39" s="1271">
        <v>592930</v>
      </c>
      <c r="EN39" s="1265">
        <v>876518</v>
      </c>
      <c r="EO39" s="1266">
        <v>1469448</v>
      </c>
      <c r="EP39" s="294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81"/>
      <c r="FD39" s="1436"/>
      <c r="FE39" s="1436"/>
      <c r="FF39" s="1436"/>
      <c r="FG39" s="1436"/>
      <c r="FI39" s="85"/>
      <c r="FJ39" s="106"/>
      <c r="FK39" s="106"/>
      <c r="FL39" s="85"/>
      <c r="FM39" s="753"/>
      <c r="FN39" s="753"/>
      <c r="FO39" s="17" t="s">
        <v>122</v>
      </c>
      <c r="FP39" s="276">
        <v>221</v>
      </c>
      <c r="FQ39" s="283">
        <v>254</v>
      </c>
      <c r="FR39" s="31">
        <v>370</v>
      </c>
      <c r="FS39" s="284">
        <v>845</v>
      </c>
      <c r="FT39" s="285">
        <v>809</v>
      </c>
      <c r="FU39" s="277">
        <v>4.45</v>
      </c>
      <c r="FV39" s="803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87"/>
      <c r="GH39" s="268"/>
      <c r="GI39" s="268" t="s">
        <v>72</v>
      </c>
      <c r="GJ39" s="31">
        <v>141416</v>
      </c>
      <c r="GK39" s="31">
        <v>135119</v>
      </c>
      <c r="GL39" s="31">
        <v>126038</v>
      </c>
      <c r="GM39" s="31">
        <v>402573</v>
      </c>
      <c r="GN39" s="313"/>
      <c r="GO39" s="313"/>
      <c r="GP39" s="313"/>
      <c r="GQ39" s="313"/>
      <c r="GR39" s="313"/>
      <c r="GS39" s="268"/>
      <c r="GT39" s="1425"/>
      <c r="GU39" s="322"/>
      <c r="GV39" s="323"/>
      <c r="GW39" s="324"/>
      <c r="GX39" s="324"/>
      <c r="GY39" s="324"/>
      <c r="GZ39" s="302"/>
      <c r="HA39" s="302"/>
      <c r="HB39" s="302"/>
      <c r="HC39" s="302"/>
      <c r="HD39" s="302"/>
      <c r="HE39" s="302"/>
      <c r="HF39" s="302"/>
      <c r="HG39" s="302"/>
      <c r="HH39" s="1260" t="s">
        <v>58</v>
      </c>
      <c r="HI39" s="1269">
        <v>262828</v>
      </c>
      <c r="HJ39" s="179">
        <v>5706</v>
      </c>
      <c r="HK39" s="179">
        <v>110902</v>
      </c>
      <c r="HL39" s="1270">
        <v>126676</v>
      </c>
      <c r="HM39" s="179"/>
      <c r="HN39" s="179"/>
      <c r="HO39" s="179"/>
      <c r="HP39" s="179"/>
      <c r="HQ39" s="1271">
        <v>506112</v>
      </c>
      <c r="HR39" s="1265">
        <v>1097214</v>
      </c>
      <c r="HS39" s="1266">
        <v>1603326</v>
      </c>
      <c r="HT39" s="294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81"/>
      <c r="IH39" s="1436"/>
      <c r="II39" s="1436"/>
      <c r="IJ39" s="1436"/>
      <c r="IK39" s="1041"/>
      <c r="IM39" s="85"/>
      <c r="IN39" s="106"/>
      <c r="IO39" s="106"/>
      <c r="IP39" s="85"/>
      <c r="IQ39" s="753"/>
      <c r="IR39" s="753"/>
      <c r="IS39" s="17" t="s">
        <v>122</v>
      </c>
      <c r="IT39" s="276">
        <v>161</v>
      </c>
      <c r="IU39" s="283">
        <v>185</v>
      </c>
      <c r="IV39" s="31">
        <v>251</v>
      </c>
      <c r="IW39" s="284">
        <v>597</v>
      </c>
      <c r="IX39" s="285">
        <v>663</v>
      </c>
      <c r="IY39" s="277">
        <v>-9.9499999999999993</v>
      </c>
      <c r="IZ39" s="268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87"/>
      <c r="JL39" s="268"/>
      <c r="JM39" s="268" t="s">
        <v>72</v>
      </c>
      <c r="JN39" s="31">
        <v>156010</v>
      </c>
      <c r="JO39" s="31">
        <v>159270</v>
      </c>
      <c r="JP39" s="31">
        <v>166225</v>
      </c>
      <c r="JQ39" s="31">
        <v>481505</v>
      </c>
      <c r="JR39" s="313"/>
      <c r="JS39" s="313"/>
      <c r="JT39" s="313"/>
      <c r="JU39" s="313"/>
      <c r="JV39" s="313"/>
      <c r="JW39" s="268"/>
      <c r="JX39" s="1425"/>
      <c r="JY39" s="322"/>
      <c r="JZ39" s="323"/>
      <c r="KA39" s="324"/>
      <c r="KB39" s="324"/>
      <c r="KC39" s="324"/>
      <c r="KD39" s="302"/>
      <c r="KE39" s="302"/>
      <c r="KF39" s="302"/>
      <c r="KG39" s="302"/>
      <c r="KH39" s="302"/>
      <c r="KI39" s="302"/>
      <c r="KJ39" s="302"/>
      <c r="KK39" s="302"/>
      <c r="KL39" s="1260" t="s">
        <v>58</v>
      </c>
      <c r="KM39" s="1269">
        <v>338919</v>
      </c>
      <c r="KN39" s="179">
        <v>6061</v>
      </c>
      <c r="KO39" s="179">
        <v>161391</v>
      </c>
      <c r="KP39" s="1270">
        <v>151414</v>
      </c>
      <c r="KQ39" s="179">
        <v>0</v>
      </c>
      <c r="KR39" s="179">
        <v>0</v>
      </c>
      <c r="KS39" s="179">
        <v>0</v>
      </c>
      <c r="KT39" s="179">
        <v>0</v>
      </c>
      <c r="KU39" s="1271">
        <v>657785</v>
      </c>
      <c r="KV39" s="1265">
        <v>1283239</v>
      </c>
      <c r="KW39" s="1266">
        <v>1941024</v>
      </c>
      <c r="KX39" s="294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81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4339</v>
      </c>
      <c r="LY39" s="1199">
        <v>3991</v>
      </c>
      <c r="LZ39" s="1200">
        <v>8.7200000000000006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500558</v>
      </c>
      <c r="MP39" s="728">
        <v>449132</v>
      </c>
      <c r="MQ39" s="728">
        <v>402573</v>
      </c>
      <c r="MR39" s="728">
        <v>481505</v>
      </c>
      <c r="MS39" s="728">
        <v>1833768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1240493</v>
      </c>
      <c r="NP39" s="179">
        <v>27529</v>
      </c>
      <c r="NQ39" s="179">
        <v>556931</v>
      </c>
      <c r="NR39" s="1270">
        <v>509279</v>
      </c>
      <c r="NS39" s="179"/>
      <c r="NT39" s="179"/>
      <c r="NU39" s="179"/>
      <c r="NV39" s="179"/>
      <c r="NW39" s="1271">
        <v>2334232</v>
      </c>
      <c r="NX39" s="1265">
        <v>4337875</v>
      </c>
      <c r="NY39" s="1266">
        <v>6672107</v>
      </c>
    </row>
    <row r="40" spans="1:389" ht="23.25" customHeight="1" x14ac:dyDescent="0.2">
      <c r="A40" s="85"/>
      <c r="B40" s="812"/>
      <c r="C40" s="812"/>
      <c r="D40" s="87"/>
      <c r="E40" s="267"/>
      <c r="F40" s="267"/>
      <c r="G40" s="17" t="s">
        <v>123</v>
      </c>
      <c r="H40" s="786">
        <v>166</v>
      </c>
      <c r="I40" s="283">
        <v>314</v>
      </c>
      <c r="J40" s="1030">
        <v>141</v>
      </c>
      <c r="K40" s="284">
        <v>621</v>
      </c>
      <c r="L40" s="285">
        <v>560</v>
      </c>
      <c r="M40" s="277">
        <v>10.89</v>
      </c>
      <c r="N40" s="268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87"/>
      <c r="Z40" s="268"/>
      <c r="AA40" s="268" t="s">
        <v>76</v>
      </c>
      <c r="AB40" s="31">
        <v>111663</v>
      </c>
      <c r="AC40" s="31">
        <v>104244</v>
      </c>
      <c r="AD40" s="31">
        <v>110102</v>
      </c>
      <c r="AE40" s="31">
        <v>326009</v>
      </c>
      <c r="AF40" s="313"/>
      <c r="AG40" s="313"/>
      <c r="AH40" s="313"/>
      <c r="AI40" s="313"/>
      <c r="AJ40" s="313"/>
      <c r="AK40" s="268"/>
      <c r="AL40" s="324"/>
      <c r="AM40" s="1425"/>
      <c r="AN40" s="1425"/>
      <c r="AO40" s="216"/>
      <c r="AP40" s="1425"/>
      <c r="AQ40" s="1425"/>
      <c r="AR40" s="1425"/>
      <c r="AS40" s="1425"/>
      <c r="AT40" s="1425"/>
      <c r="AU40" s="302"/>
      <c r="AV40" s="302"/>
      <c r="AW40" s="302"/>
      <c r="AX40" s="302"/>
      <c r="AY40" s="302"/>
      <c r="AZ40" s="1260" t="s">
        <v>64</v>
      </c>
      <c r="BA40" s="1269">
        <v>1029351</v>
      </c>
      <c r="BB40" s="179">
        <v>26103</v>
      </c>
      <c r="BC40" s="179">
        <v>532004</v>
      </c>
      <c r="BD40" s="1270">
        <v>318585</v>
      </c>
      <c r="BE40" s="179"/>
      <c r="BF40" s="179"/>
      <c r="BG40" s="179"/>
      <c r="BH40" s="179"/>
      <c r="BI40" s="1271">
        <v>1906043</v>
      </c>
      <c r="BJ40" s="1265">
        <v>4831175</v>
      </c>
      <c r="BK40" s="1266">
        <v>6737218</v>
      </c>
      <c r="BL40" s="294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81"/>
      <c r="BZ40" s="1041"/>
      <c r="CA40" s="1041"/>
      <c r="CB40" s="1041"/>
      <c r="CC40" s="1041"/>
      <c r="CE40" s="85"/>
      <c r="CF40" s="1225"/>
      <c r="CG40" s="1225"/>
      <c r="CH40" s="85"/>
      <c r="CI40" s="1225"/>
      <c r="CJ40" s="1225"/>
      <c r="CK40" s="17" t="s">
        <v>123</v>
      </c>
      <c r="CL40" s="276">
        <v>110</v>
      </c>
      <c r="CM40" s="283">
        <v>80</v>
      </c>
      <c r="CN40" s="31">
        <v>138</v>
      </c>
      <c r="CO40" s="284">
        <v>328</v>
      </c>
      <c r="CP40" s="285">
        <v>216</v>
      </c>
      <c r="CQ40" s="39">
        <v>51.85</v>
      </c>
      <c r="CR40" s="810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87"/>
      <c r="DD40" s="268"/>
      <c r="DE40" s="268" t="s">
        <v>76</v>
      </c>
      <c r="DF40" s="31">
        <v>102941</v>
      </c>
      <c r="DG40" s="31">
        <v>114952</v>
      </c>
      <c r="DH40" s="31">
        <v>99398</v>
      </c>
      <c r="DI40" s="31">
        <v>317291</v>
      </c>
      <c r="DJ40" s="313"/>
      <c r="DK40" s="313"/>
      <c r="DL40" s="313"/>
      <c r="DM40" s="313"/>
      <c r="DN40" s="313"/>
      <c r="DO40" s="268"/>
      <c r="DP40" s="324"/>
      <c r="DQ40" s="1425"/>
      <c r="DR40" s="1425"/>
      <c r="DS40" s="216"/>
      <c r="DT40" s="1425"/>
      <c r="DU40" s="1425"/>
      <c r="DV40" s="302"/>
      <c r="DW40" s="302"/>
      <c r="DX40" s="302"/>
      <c r="DY40" s="302"/>
      <c r="DZ40" s="302"/>
      <c r="EA40" s="302"/>
      <c r="EB40" s="302"/>
      <c r="EC40" s="302"/>
      <c r="ED40" s="1260" t="s">
        <v>64</v>
      </c>
      <c r="EE40" s="1269">
        <v>949544</v>
      </c>
      <c r="EF40" s="179">
        <v>19936</v>
      </c>
      <c r="EG40" s="179">
        <v>516189</v>
      </c>
      <c r="EH40" s="1270">
        <v>746255</v>
      </c>
      <c r="EI40" s="179"/>
      <c r="EJ40" s="179"/>
      <c r="EK40" s="179"/>
      <c r="EL40" s="179"/>
      <c r="EM40" s="1271">
        <v>2231924</v>
      </c>
      <c r="EN40" s="1265">
        <v>4241469</v>
      </c>
      <c r="EO40" s="1266">
        <v>6473393</v>
      </c>
      <c r="EP40" s="294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81"/>
      <c r="FD40" s="1436"/>
      <c r="FE40" s="1436"/>
      <c r="FF40" s="1436"/>
      <c r="FG40" s="1436"/>
      <c r="FI40" s="85"/>
      <c r="FJ40" s="106"/>
      <c r="FK40" s="106"/>
      <c r="FL40" s="85"/>
      <c r="FM40" s="753"/>
      <c r="FN40" s="753"/>
      <c r="FO40" s="17" t="s">
        <v>123</v>
      </c>
      <c r="FP40" s="276">
        <v>137</v>
      </c>
      <c r="FQ40" s="283">
        <v>107</v>
      </c>
      <c r="FR40" s="31">
        <v>54</v>
      </c>
      <c r="FS40" s="284">
        <v>298</v>
      </c>
      <c r="FT40" s="285">
        <v>271</v>
      </c>
      <c r="FU40" s="277">
        <v>9.9600000000000009</v>
      </c>
      <c r="FV40" s="803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87"/>
      <c r="GH40" s="268"/>
      <c r="GI40" s="268" t="s">
        <v>76</v>
      </c>
      <c r="GJ40" s="31">
        <v>92229</v>
      </c>
      <c r="GK40" s="31">
        <v>82658</v>
      </c>
      <c r="GL40" s="31">
        <v>80386</v>
      </c>
      <c r="GM40" s="31">
        <v>255273</v>
      </c>
      <c r="GN40" s="313"/>
      <c r="GO40" s="313"/>
      <c r="GP40" s="313"/>
      <c r="GQ40" s="313"/>
      <c r="GR40" s="313"/>
      <c r="GS40" s="268"/>
      <c r="GT40" s="324"/>
      <c r="GU40" s="1425"/>
      <c r="GV40" s="1425"/>
      <c r="GW40" s="216"/>
      <c r="GX40" s="1425"/>
      <c r="GY40" s="1425"/>
      <c r="GZ40" s="302"/>
      <c r="HA40" s="302"/>
      <c r="HB40" s="302"/>
      <c r="HC40" s="302"/>
      <c r="HD40" s="302"/>
      <c r="HE40" s="302"/>
      <c r="HF40" s="302"/>
      <c r="HG40" s="302"/>
      <c r="HH40" s="1260" t="s">
        <v>64</v>
      </c>
      <c r="HI40" s="1269">
        <v>900977</v>
      </c>
      <c r="HJ40" s="179">
        <v>15259</v>
      </c>
      <c r="HK40" s="179">
        <v>442582</v>
      </c>
      <c r="HL40" s="1270">
        <v>390456</v>
      </c>
      <c r="HM40" s="179"/>
      <c r="HN40" s="179"/>
      <c r="HO40" s="179"/>
      <c r="HP40" s="179"/>
      <c r="HQ40" s="1271">
        <v>1749274</v>
      </c>
      <c r="HR40" s="1265">
        <v>5602906</v>
      </c>
      <c r="HS40" s="1266">
        <v>7352180</v>
      </c>
      <c r="HT40" s="294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81"/>
      <c r="IH40" s="1436"/>
      <c r="II40" s="1436"/>
      <c r="IJ40" s="1436"/>
      <c r="IK40" s="1041"/>
      <c r="IM40" s="85"/>
      <c r="IN40" s="106"/>
      <c r="IO40" s="106"/>
      <c r="IP40" s="85"/>
      <c r="IQ40" s="753"/>
      <c r="IR40" s="753"/>
      <c r="IS40" s="17" t="s">
        <v>123</v>
      </c>
      <c r="IT40" s="276">
        <v>98</v>
      </c>
      <c r="IU40" s="283">
        <v>114</v>
      </c>
      <c r="IV40" s="31">
        <v>180</v>
      </c>
      <c r="IW40" s="284">
        <v>392</v>
      </c>
      <c r="IX40" s="285">
        <v>395</v>
      </c>
      <c r="IY40" s="277">
        <v>-0.76</v>
      </c>
      <c r="IZ40" s="268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87"/>
      <c r="JL40" s="268"/>
      <c r="JM40" s="268" t="s">
        <v>76</v>
      </c>
      <c r="JN40" s="31">
        <v>93850</v>
      </c>
      <c r="JO40" s="31">
        <v>95729</v>
      </c>
      <c r="JP40" s="31">
        <v>98865</v>
      </c>
      <c r="JQ40" s="31">
        <v>288444</v>
      </c>
      <c r="JR40" s="313"/>
      <c r="JS40" s="313"/>
      <c r="JT40" s="313"/>
      <c r="JU40" s="313"/>
      <c r="JV40" s="313"/>
      <c r="JW40" s="268"/>
      <c r="JX40" s="324"/>
      <c r="JY40" s="1425"/>
      <c r="JZ40" s="1425"/>
      <c r="KA40" s="216"/>
      <c r="KB40" s="1425"/>
      <c r="KC40" s="1425"/>
      <c r="KD40" s="302"/>
      <c r="KE40" s="302"/>
      <c r="KF40" s="302"/>
      <c r="KG40" s="302"/>
      <c r="KH40" s="302"/>
      <c r="KI40" s="302"/>
      <c r="KJ40" s="302"/>
      <c r="KK40" s="302"/>
      <c r="KL40" s="1260" t="s">
        <v>64</v>
      </c>
      <c r="KM40" s="1269">
        <v>1002730</v>
      </c>
      <c r="KN40" s="179">
        <v>19653</v>
      </c>
      <c r="KO40" s="179">
        <v>515414</v>
      </c>
      <c r="KP40" s="1270">
        <v>389206</v>
      </c>
      <c r="KQ40" s="179">
        <v>0</v>
      </c>
      <c r="KR40" s="179">
        <v>0</v>
      </c>
      <c r="KS40" s="179">
        <v>0</v>
      </c>
      <c r="KT40" s="179">
        <v>0</v>
      </c>
      <c r="KU40" s="1271">
        <v>1927003</v>
      </c>
      <c r="KV40" s="1265">
        <v>5136148</v>
      </c>
      <c r="KW40" s="1266">
        <v>7063151</v>
      </c>
      <c r="KX40" s="294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81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1639</v>
      </c>
      <c r="LY40" s="1199">
        <v>1442</v>
      </c>
      <c r="LZ40" s="1200">
        <v>13.66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326009</v>
      </c>
      <c r="MP40" s="728">
        <v>317291</v>
      </c>
      <c r="MQ40" s="728">
        <v>255273</v>
      </c>
      <c r="MR40" s="728">
        <v>288444</v>
      </c>
      <c r="MS40" s="728">
        <v>1187017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3882602</v>
      </c>
      <c r="NP40" s="179">
        <v>80951</v>
      </c>
      <c r="NQ40" s="179">
        <v>2006189</v>
      </c>
      <c r="NR40" s="1270">
        <v>1844502</v>
      </c>
      <c r="NS40" s="179"/>
      <c r="NT40" s="179"/>
      <c r="NU40" s="179"/>
      <c r="NV40" s="179"/>
      <c r="NW40" s="1271">
        <v>7814244</v>
      </c>
      <c r="NX40" s="1265">
        <v>19811698</v>
      </c>
      <c r="NY40" s="1266">
        <v>27625942</v>
      </c>
    </row>
    <row r="41" spans="1:389" ht="23.25" customHeight="1" thickBot="1" x14ac:dyDescent="0.25">
      <c r="A41" s="85"/>
      <c r="B41" s="812"/>
      <c r="C41" s="812"/>
      <c r="D41" s="87"/>
      <c r="E41" s="267"/>
      <c r="F41" s="267"/>
      <c r="G41" s="17" t="s">
        <v>124</v>
      </c>
      <c r="H41" s="786">
        <v>139</v>
      </c>
      <c r="I41" s="283">
        <v>98</v>
      </c>
      <c r="J41" s="1030">
        <v>123</v>
      </c>
      <c r="K41" s="284">
        <v>360</v>
      </c>
      <c r="L41" s="285">
        <v>312</v>
      </c>
      <c r="M41" s="277">
        <v>15.38</v>
      </c>
      <c r="N41" s="268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87"/>
      <c r="Z41" s="286" t="s">
        <v>57</v>
      </c>
      <c r="AA41" s="286"/>
      <c r="AB41" s="330">
        <v>1.65</v>
      </c>
      <c r="AC41" s="330">
        <v>1.66</v>
      </c>
      <c r="AD41" s="330">
        <v>1.69</v>
      </c>
      <c r="AE41" s="330">
        <v>1.67</v>
      </c>
      <c r="AF41" s="312"/>
      <c r="AG41" s="312"/>
      <c r="AH41" s="312"/>
      <c r="AI41" s="312"/>
      <c r="AJ41" s="312"/>
      <c r="AK41" s="268"/>
      <c r="AL41" s="324"/>
      <c r="AM41" s="322"/>
      <c r="AN41" s="322"/>
      <c r="AO41" s="322"/>
      <c r="AP41" s="322"/>
      <c r="AQ41" s="322"/>
      <c r="AR41" s="322"/>
      <c r="AS41" s="322"/>
      <c r="AT41" s="322"/>
      <c r="AU41" s="302"/>
      <c r="AV41" s="302"/>
      <c r="AW41" s="302"/>
      <c r="AX41" s="302"/>
      <c r="AY41" s="302"/>
      <c r="AZ41" s="1260" t="s">
        <v>69</v>
      </c>
      <c r="BA41" s="1273">
        <v>3197</v>
      </c>
      <c r="BB41" s="1274">
        <v>0</v>
      </c>
      <c r="BC41" s="1274">
        <v>196</v>
      </c>
      <c r="BD41" s="1270">
        <v>0</v>
      </c>
      <c r="BE41" s="179"/>
      <c r="BF41" s="179"/>
      <c r="BG41" s="179"/>
      <c r="BH41" s="179"/>
      <c r="BI41" s="1271">
        <v>3393</v>
      </c>
      <c r="BJ41" s="1265">
        <v>11536</v>
      </c>
      <c r="BK41" s="1266">
        <v>14929</v>
      </c>
      <c r="BL41" s="294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81"/>
      <c r="BZ41" s="1041"/>
      <c r="CA41" s="1041"/>
      <c r="CB41" s="1041"/>
      <c r="CC41" s="1041"/>
      <c r="CE41" s="85"/>
      <c r="CF41" s="1225"/>
      <c r="CG41" s="1225"/>
      <c r="CH41" s="85"/>
      <c r="CI41" s="1225"/>
      <c r="CJ41" s="1225"/>
      <c r="CK41" s="17" t="s">
        <v>124</v>
      </c>
      <c r="CL41" s="276">
        <v>108</v>
      </c>
      <c r="CM41" s="283">
        <v>61</v>
      </c>
      <c r="CN41" s="31">
        <v>78</v>
      </c>
      <c r="CO41" s="284">
        <v>247</v>
      </c>
      <c r="CP41" s="285">
        <v>216</v>
      </c>
      <c r="CQ41" s="39">
        <v>14.35</v>
      </c>
      <c r="CR41" s="810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87"/>
      <c r="DD41" s="286" t="s">
        <v>57</v>
      </c>
      <c r="DE41" s="286"/>
      <c r="DF41" s="330">
        <v>1.64</v>
      </c>
      <c r="DG41" s="330">
        <v>1.67</v>
      </c>
      <c r="DH41" s="330">
        <v>1.64</v>
      </c>
      <c r="DI41" s="330">
        <v>1.65</v>
      </c>
      <c r="DJ41" s="312"/>
      <c r="DK41" s="312"/>
      <c r="DL41" s="312"/>
      <c r="DM41" s="312"/>
      <c r="DN41" s="312"/>
      <c r="DO41" s="268"/>
      <c r="DP41" s="324"/>
      <c r="DQ41" s="322"/>
      <c r="DR41" s="322"/>
      <c r="DS41" s="322"/>
      <c r="DT41" s="322"/>
      <c r="DU41" s="322"/>
      <c r="DV41" s="302"/>
      <c r="DW41" s="302"/>
      <c r="DX41" s="302"/>
      <c r="DY41" s="302"/>
      <c r="DZ41" s="302"/>
      <c r="EA41" s="302"/>
      <c r="EB41" s="302"/>
      <c r="EC41" s="302"/>
      <c r="ED41" s="1260" t="s">
        <v>69</v>
      </c>
      <c r="EE41" s="1273">
        <v>1370</v>
      </c>
      <c r="EF41" s="1274">
        <v>0</v>
      </c>
      <c r="EG41" s="1274">
        <v>362</v>
      </c>
      <c r="EH41" s="1270">
        <v>0</v>
      </c>
      <c r="EI41" s="179"/>
      <c r="EJ41" s="179"/>
      <c r="EK41" s="179"/>
      <c r="EL41" s="179"/>
      <c r="EM41" s="1271">
        <v>1732</v>
      </c>
      <c r="EN41" s="1265">
        <v>8358</v>
      </c>
      <c r="EO41" s="1266">
        <v>10090</v>
      </c>
      <c r="EP41" s="294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81"/>
      <c r="FD41" s="1436"/>
      <c r="FE41" s="1436"/>
      <c r="FF41" s="1436"/>
      <c r="FG41" s="1436"/>
      <c r="FI41" s="85"/>
      <c r="FJ41" s="106"/>
      <c r="FK41" s="106"/>
      <c r="FL41" s="85"/>
      <c r="FM41" s="753"/>
      <c r="FN41" s="753"/>
      <c r="FO41" s="17" t="s">
        <v>124</v>
      </c>
      <c r="FP41" s="276">
        <v>112</v>
      </c>
      <c r="FQ41" s="283">
        <v>67</v>
      </c>
      <c r="FR41" s="31">
        <v>62</v>
      </c>
      <c r="FS41" s="284">
        <v>241</v>
      </c>
      <c r="FT41" s="285">
        <v>254</v>
      </c>
      <c r="FU41" s="277">
        <v>-5.12</v>
      </c>
      <c r="FV41" s="803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87"/>
      <c r="GH41" s="286" t="s">
        <v>57</v>
      </c>
      <c r="GI41" s="286"/>
      <c r="GJ41" s="330">
        <v>1.71</v>
      </c>
      <c r="GK41" s="330">
        <v>1.71</v>
      </c>
      <c r="GL41" s="330">
        <v>1.69</v>
      </c>
      <c r="GM41" s="330">
        <v>1.7</v>
      </c>
      <c r="GN41" s="312"/>
      <c r="GO41" s="312"/>
      <c r="GP41" s="312"/>
      <c r="GQ41" s="312"/>
      <c r="GR41" s="312"/>
      <c r="GS41" s="268"/>
      <c r="GT41" s="324"/>
      <c r="GU41" s="322"/>
      <c r="GV41" s="322"/>
      <c r="GW41" s="322"/>
      <c r="GX41" s="322"/>
      <c r="GY41" s="322"/>
      <c r="GZ41" s="302"/>
      <c r="HA41" s="302"/>
      <c r="HB41" s="302"/>
      <c r="HC41" s="302"/>
      <c r="HD41" s="302"/>
      <c r="HE41" s="302"/>
      <c r="HF41" s="302"/>
      <c r="HG41" s="302"/>
      <c r="HH41" s="1260" t="s">
        <v>69</v>
      </c>
      <c r="HI41" s="1273">
        <v>559</v>
      </c>
      <c r="HJ41" s="1274">
        <v>0</v>
      </c>
      <c r="HK41" s="1274">
        <v>684</v>
      </c>
      <c r="HL41" s="1270">
        <v>0</v>
      </c>
      <c r="HM41" s="179"/>
      <c r="HN41" s="179"/>
      <c r="HO41" s="179"/>
      <c r="HP41" s="179"/>
      <c r="HQ41" s="1271">
        <v>1243</v>
      </c>
      <c r="HR41" s="1265">
        <v>9337</v>
      </c>
      <c r="HS41" s="1266">
        <v>10580</v>
      </c>
      <c r="HT41" s="294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81"/>
      <c r="IH41" s="1436"/>
      <c r="II41" s="1436"/>
      <c r="IJ41" s="1436"/>
      <c r="IK41" s="1041"/>
      <c r="IM41" s="85"/>
      <c r="IN41" s="106"/>
      <c r="IO41" s="106"/>
      <c r="IP41" s="85"/>
      <c r="IQ41" s="753"/>
      <c r="IR41" s="753"/>
      <c r="IS41" s="17" t="s">
        <v>124</v>
      </c>
      <c r="IT41" s="276">
        <v>63</v>
      </c>
      <c r="IU41" s="283">
        <v>81</v>
      </c>
      <c r="IV41" s="31">
        <v>98</v>
      </c>
      <c r="IW41" s="284">
        <v>242</v>
      </c>
      <c r="IX41" s="285">
        <v>361</v>
      </c>
      <c r="IY41" s="277">
        <v>-32.96</v>
      </c>
      <c r="IZ41" s="268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87"/>
      <c r="JL41" s="286" t="s">
        <v>57</v>
      </c>
      <c r="JM41" s="286"/>
      <c r="JN41" s="330">
        <v>1.64</v>
      </c>
      <c r="JO41" s="330">
        <v>1.61</v>
      </c>
      <c r="JP41" s="330">
        <v>1.68</v>
      </c>
      <c r="JQ41" s="330">
        <v>1.64</v>
      </c>
      <c r="JR41" s="312"/>
      <c r="JS41" s="312"/>
      <c r="JT41" s="312"/>
      <c r="JU41" s="312"/>
      <c r="JV41" s="312"/>
      <c r="JW41" s="268"/>
      <c r="JX41" s="324"/>
      <c r="JY41" s="322"/>
      <c r="JZ41" s="322"/>
      <c r="KA41" s="322"/>
      <c r="KB41" s="322"/>
      <c r="KC41" s="322"/>
      <c r="KD41" s="302"/>
      <c r="KE41" s="302"/>
      <c r="KF41" s="302"/>
      <c r="KG41" s="302"/>
      <c r="KH41" s="302"/>
      <c r="KI41" s="302"/>
      <c r="KJ41" s="302"/>
      <c r="KK41" s="302"/>
      <c r="KL41" s="1260" t="s">
        <v>69</v>
      </c>
      <c r="KM41" s="1273">
        <v>2683</v>
      </c>
      <c r="KN41" s="1274">
        <v>0</v>
      </c>
      <c r="KO41" s="1274">
        <v>342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3025</v>
      </c>
      <c r="KV41" s="1265">
        <v>7878</v>
      </c>
      <c r="KW41" s="1266">
        <v>10903</v>
      </c>
      <c r="KX41" s="294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81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1090</v>
      </c>
      <c r="LY41" s="1199">
        <v>1143</v>
      </c>
      <c r="LZ41" s="1200">
        <v>-4.6399999999999997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1.67</v>
      </c>
      <c r="MP41" s="729">
        <v>1.65</v>
      </c>
      <c r="MQ41" s="729">
        <v>1.7</v>
      </c>
      <c r="MR41" s="729">
        <v>1.64</v>
      </c>
      <c r="MS41" s="729">
        <v>1.67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7809</v>
      </c>
      <c r="NP41" s="1274">
        <v>0</v>
      </c>
      <c r="NQ41" s="1274">
        <v>1584</v>
      </c>
      <c r="NR41" s="1270">
        <v>0</v>
      </c>
      <c r="NS41" s="179"/>
      <c r="NT41" s="179"/>
      <c r="NU41" s="179"/>
      <c r="NV41" s="179"/>
      <c r="NW41" s="1271">
        <v>9393</v>
      </c>
      <c r="NX41" s="1265">
        <v>37109</v>
      </c>
      <c r="NY41" s="1266">
        <v>46502</v>
      </c>
    </row>
    <row r="42" spans="1:389" ht="23.25" customHeight="1" thickTop="1" thickBot="1" x14ac:dyDescent="0.25">
      <c r="A42" s="85"/>
      <c r="B42" s="812"/>
      <c r="C42" s="812"/>
      <c r="D42" s="87"/>
      <c r="E42" s="267"/>
      <c r="F42" s="267"/>
      <c r="G42" s="34" t="s">
        <v>125</v>
      </c>
      <c r="H42" s="786">
        <v>998</v>
      </c>
      <c r="I42" s="331">
        <v>695</v>
      </c>
      <c r="J42" s="1030">
        <v>854</v>
      </c>
      <c r="K42" s="332">
        <v>2547</v>
      </c>
      <c r="L42" s="285">
        <v>2969</v>
      </c>
      <c r="M42" s="277">
        <v>-14.21</v>
      </c>
      <c r="N42" s="268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87"/>
      <c r="Z42" s="268"/>
      <c r="AA42" s="268" t="s">
        <v>31</v>
      </c>
      <c r="AB42" s="333">
        <v>1.75</v>
      </c>
      <c r="AC42" s="333">
        <v>1.83</v>
      </c>
      <c r="AD42" s="333">
        <v>1.87</v>
      </c>
      <c r="AE42" s="333">
        <v>1.81</v>
      </c>
      <c r="AF42" s="31"/>
      <c r="AG42" s="31"/>
      <c r="AH42" s="31"/>
      <c r="AI42" s="397"/>
      <c r="AJ42" s="313"/>
      <c r="AK42" s="268"/>
      <c r="AL42" s="324"/>
      <c r="AM42" s="322"/>
      <c r="AN42" s="322"/>
      <c r="AO42" s="322"/>
      <c r="AP42" s="322"/>
      <c r="AQ42" s="322"/>
      <c r="AR42" s="322"/>
      <c r="AS42" s="322"/>
      <c r="AT42" s="322"/>
      <c r="AU42" s="302"/>
      <c r="AV42" s="302"/>
      <c r="AW42" s="302"/>
      <c r="AX42" s="302"/>
      <c r="AY42" s="302"/>
      <c r="AZ42" s="1275" t="s">
        <v>41</v>
      </c>
      <c r="BA42" s="1193">
        <v>1534640</v>
      </c>
      <c r="BB42" s="1276">
        <v>37381</v>
      </c>
      <c r="BC42" s="1276">
        <v>719412</v>
      </c>
      <c r="BD42" s="1277">
        <v>433003</v>
      </c>
      <c r="BE42" s="1278"/>
      <c r="BF42" s="1278"/>
      <c r="BG42" s="1278"/>
      <c r="BH42" s="1278"/>
      <c r="BI42" s="1279">
        <v>2724436</v>
      </c>
      <c r="BJ42" s="1280">
        <v>6076491</v>
      </c>
      <c r="BK42" s="1280">
        <v>8800927</v>
      </c>
      <c r="BL42" s="334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81"/>
      <c r="BZ42" s="1041"/>
      <c r="CA42" s="1041"/>
      <c r="CB42" s="1041"/>
      <c r="CC42" s="1041"/>
      <c r="CE42" s="85"/>
      <c r="CF42" s="1225"/>
      <c r="CG42" s="1225"/>
      <c r="CH42" s="85"/>
      <c r="CI42" s="1225"/>
      <c r="CJ42" s="1225"/>
      <c r="CK42" s="34" t="s">
        <v>125</v>
      </c>
      <c r="CL42" s="276">
        <v>1147</v>
      </c>
      <c r="CM42" s="331">
        <v>931</v>
      </c>
      <c r="CN42" s="31">
        <v>771</v>
      </c>
      <c r="CO42" s="332">
        <v>2849</v>
      </c>
      <c r="CP42" s="1192">
        <v>3301</v>
      </c>
      <c r="CQ42" s="39">
        <v>-13.69</v>
      </c>
      <c r="CR42" s="810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87"/>
      <c r="DD42" s="268"/>
      <c r="DE42" s="268" t="s">
        <v>31</v>
      </c>
      <c r="DF42" s="333">
        <v>1.84</v>
      </c>
      <c r="DG42" s="333">
        <v>1.87</v>
      </c>
      <c r="DH42" s="333">
        <v>1.77</v>
      </c>
      <c r="DI42" s="333">
        <v>1.83</v>
      </c>
      <c r="DJ42" s="31"/>
      <c r="DK42" s="31"/>
      <c r="DL42" s="31"/>
      <c r="DM42" s="397"/>
      <c r="DN42" s="313"/>
      <c r="DO42" s="268"/>
      <c r="DP42" s="324"/>
      <c r="DQ42" s="322"/>
      <c r="DR42" s="322"/>
      <c r="DS42" s="322"/>
      <c r="DT42" s="322"/>
      <c r="DU42" s="322"/>
      <c r="DV42" s="302"/>
      <c r="DW42" s="302"/>
      <c r="DX42" s="302"/>
      <c r="DY42" s="302"/>
      <c r="DZ42" s="302"/>
      <c r="EA42" s="302"/>
      <c r="EB42" s="302"/>
      <c r="EC42" s="302"/>
      <c r="ED42" s="1275" t="s">
        <v>41</v>
      </c>
      <c r="EE42" s="1193">
        <v>1402702</v>
      </c>
      <c r="EF42" s="1276">
        <v>30327</v>
      </c>
      <c r="EG42" s="1276">
        <v>675166</v>
      </c>
      <c r="EH42" s="1277">
        <v>897975</v>
      </c>
      <c r="EI42" s="1278"/>
      <c r="EJ42" s="1278"/>
      <c r="EK42" s="1278"/>
      <c r="EL42" s="1278"/>
      <c r="EM42" s="1279">
        <v>3006170</v>
      </c>
      <c r="EN42" s="1280">
        <v>5335493</v>
      </c>
      <c r="EO42" s="1280">
        <v>8341663</v>
      </c>
      <c r="EP42" s="334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81"/>
      <c r="FD42" s="1436"/>
      <c r="FE42" s="1436"/>
      <c r="FF42" s="1436"/>
      <c r="FG42" s="1436"/>
      <c r="FI42" s="85"/>
      <c r="FJ42" s="106"/>
      <c r="FK42" s="106"/>
      <c r="FL42" s="85"/>
      <c r="FM42" s="753"/>
      <c r="FN42" s="753"/>
      <c r="FO42" s="34" t="s">
        <v>125</v>
      </c>
      <c r="FP42" s="276">
        <v>77</v>
      </c>
      <c r="FQ42" s="331">
        <v>68</v>
      </c>
      <c r="FR42" s="31">
        <v>63</v>
      </c>
      <c r="FS42" s="332">
        <v>208</v>
      </c>
      <c r="FT42" s="285">
        <v>166</v>
      </c>
      <c r="FU42" s="277">
        <v>25.3</v>
      </c>
      <c r="FV42" s="803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87"/>
      <c r="GH42" s="268"/>
      <c r="GI42" s="268" t="s">
        <v>31</v>
      </c>
      <c r="GJ42" s="333">
        <v>1.77</v>
      </c>
      <c r="GK42" s="333">
        <v>1.85</v>
      </c>
      <c r="GL42" s="333">
        <v>1.68</v>
      </c>
      <c r="GM42" s="333">
        <v>1.77</v>
      </c>
      <c r="GN42" s="31"/>
      <c r="GO42" s="31"/>
      <c r="GP42" s="31"/>
      <c r="GQ42" s="397"/>
      <c r="GR42" s="313"/>
      <c r="GS42" s="268"/>
      <c r="GT42" s="324"/>
      <c r="GU42" s="322"/>
      <c r="GV42" s="322"/>
      <c r="GW42" s="322"/>
      <c r="GX42" s="322"/>
      <c r="GY42" s="322"/>
      <c r="GZ42" s="302"/>
      <c r="HA42" s="302"/>
      <c r="HB42" s="302"/>
      <c r="HC42" s="302"/>
      <c r="HD42" s="302"/>
      <c r="HE42" s="302"/>
      <c r="HF42" s="302"/>
      <c r="HG42" s="302"/>
      <c r="HH42" s="1275" t="s">
        <v>41</v>
      </c>
      <c r="HI42" s="1193">
        <v>1237692</v>
      </c>
      <c r="HJ42" s="1276">
        <v>22788</v>
      </c>
      <c r="HK42" s="1276">
        <v>585576</v>
      </c>
      <c r="HL42" s="1277">
        <v>541040</v>
      </c>
      <c r="HM42" s="1278"/>
      <c r="HN42" s="1278"/>
      <c r="HO42" s="1278"/>
      <c r="HP42" s="1278"/>
      <c r="HQ42" s="1279">
        <v>2387096</v>
      </c>
      <c r="HR42" s="1280">
        <v>6921588</v>
      </c>
      <c r="HS42" s="1280">
        <v>9308684</v>
      </c>
      <c r="HT42" s="334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81"/>
      <c r="IH42" s="1436"/>
      <c r="II42" s="1436"/>
      <c r="IJ42" s="1436"/>
      <c r="IK42" s="1041"/>
      <c r="IM42" s="85"/>
      <c r="IN42" s="106"/>
      <c r="IO42" s="106"/>
      <c r="IP42" s="85"/>
      <c r="IQ42" s="753"/>
      <c r="IR42" s="753"/>
      <c r="IS42" s="34" t="s">
        <v>125</v>
      </c>
      <c r="IT42" s="276">
        <v>211</v>
      </c>
      <c r="IU42" s="331">
        <v>319</v>
      </c>
      <c r="IV42" s="31">
        <v>353</v>
      </c>
      <c r="IW42" s="332">
        <v>883</v>
      </c>
      <c r="IX42" s="285">
        <v>626</v>
      </c>
      <c r="IY42" s="277">
        <v>41.05</v>
      </c>
      <c r="IZ42" s="268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87"/>
      <c r="JL42" s="268"/>
      <c r="JM42" s="268" t="s">
        <v>31</v>
      </c>
      <c r="JN42" s="333">
        <v>1.77</v>
      </c>
      <c r="JO42" s="333">
        <v>1.83</v>
      </c>
      <c r="JP42" s="333">
        <v>1.85</v>
      </c>
      <c r="JQ42" s="333">
        <v>1.82</v>
      </c>
      <c r="JR42" s="31"/>
      <c r="JS42" s="31"/>
      <c r="JT42" s="31"/>
      <c r="JU42" s="397"/>
      <c r="JV42" s="313"/>
      <c r="JW42" s="268"/>
      <c r="JX42" s="324"/>
      <c r="JY42" s="322"/>
      <c r="JZ42" s="322"/>
      <c r="KA42" s="322"/>
      <c r="KB42" s="322"/>
      <c r="KC42" s="322"/>
      <c r="KD42" s="302"/>
      <c r="KE42" s="302"/>
      <c r="KF42" s="302"/>
      <c r="KG42" s="302"/>
      <c r="KH42" s="302"/>
      <c r="KI42" s="302"/>
      <c r="KJ42" s="302"/>
      <c r="KK42" s="302"/>
      <c r="KL42" s="1275" t="s">
        <v>41</v>
      </c>
      <c r="KM42" s="1193">
        <v>1441097</v>
      </c>
      <c r="KN42" s="1276">
        <v>27803</v>
      </c>
      <c r="KO42" s="1276">
        <v>716601</v>
      </c>
      <c r="KP42" s="1277">
        <v>572482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2757983</v>
      </c>
      <c r="KV42" s="1280">
        <v>6889568</v>
      </c>
      <c r="KW42" s="1280">
        <v>9647551</v>
      </c>
      <c r="KX42" s="334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81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6487</v>
      </c>
      <c r="LY42" s="1199">
        <v>7062</v>
      </c>
      <c r="LZ42" s="1200">
        <v>-8.14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1.81</v>
      </c>
      <c r="MP42" s="729">
        <v>1.83</v>
      </c>
      <c r="MQ42" s="729">
        <v>1.77</v>
      </c>
      <c r="MR42" s="729">
        <v>1.82</v>
      </c>
      <c r="MS42" s="729">
        <v>1.81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5616131</v>
      </c>
      <c r="NP42" s="1276">
        <v>118299</v>
      </c>
      <c r="NQ42" s="1276">
        <v>2696755</v>
      </c>
      <c r="NR42" s="1277">
        <v>2444500</v>
      </c>
      <c r="NS42" s="1278"/>
      <c r="NT42" s="1278"/>
      <c r="NU42" s="1278"/>
      <c r="NV42" s="1278"/>
      <c r="NW42" s="1279">
        <v>10875685</v>
      </c>
      <c r="NX42" s="1280">
        <v>25223140</v>
      </c>
      <c r="NY42" s="1280">
        <v>36098825</v>
      </c>
    </row>
    <row r="43" spans="1:389" ht="23.25" customHeight="1" thickTop="1" thickBot="1" x14ac:dyDescent="0.25">
      <c r="A43" s="85"/>
      <c r="B43" s="812"/>
      <c r="C43" s="812"/>
      <c r="D43" s="87"/>
      <c r="E43" s="267"/>
      <c r="F43" s="267"/>
      <c r="G43" s="152" t="s">
        <v>126</v>
      </c>
      <c r="H43" s="338">
        <v>802921</v>
      </c>
      <c r="I43" s="336">
        <v>729985</v>
      </c>
      <c r="J43" s="1031">
        <v>758527</v>
      </c>
      <c r="K43" s="338">
        <v>2291433</v>
      </c>
      <c r="L43" s="1025">
        <v>2137154</v>
      </c>
      <c r="M43" s="339">
        <v>7.22</v>
      </c>
      <c r="N43" s="268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87"/>
      <c r="Z43" s="268"/>
      <c r="AA43" s="268" t="s">
        <v>45</v>
      </c>
      <c r="AB43" s="333">
        <v>1.56</v>
      </c>
      <c r="AC43" s="333">
        <v>1.58</v>
      </c>
      <c r="AD43" s="333">
        <v>1.59</v>
      </c>
      <c r="AE43" s="333">
        <v>1.58</v>
      </c>
      <c r="AF43" s="31"/>
      <c r="AG43" s="31"/>
      <c r="AH43" s="31"/>
      <c r="AI43" s="397"/>
      <c r="AJ43" s="313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32"/>
      <c r="BA43" s="340"/>
      <c r="BB43" s="340"/>
      <c r="BC43" s="340"/>
      <c r="BD43" s="232"/>
      <c r="BE43" s="232"/>
      <c r="BF43" s="232"/>
      <c r="BG43" s="232"/>
      <c r="BH43" s="232"/>
      <c r="BI43" s="266"/>
      <c r="BJ43" s="266"/>
      <c r="BK43" s="266"/>
      <c r="BL43" s="1436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81"/>
      <c r="BZ43" s="1041"/>
      <c r="CA43" s="1041"/>
      <c r="CB43" s="1041"/>
      <c r="CC43" s="1041"/>
      <c r="CE43" s="85"/>
      <c r="CF43" s="1225"/>
      <c r="CG43" s="1225"/>
      <c r="CH43" s="85"/>
      <c r="CI43" s="753"/>
      <c r="CJ43" s="753"/>
      <c r="CK43" s="152" t="s">
        <v>126</v>
      </c>
      <c r="CL43" s="153">
        <v>716372</v>
      </c>
      <c r="CM43" s="153">
        <v>713740</v>
      </c>
      <c r="CN43" s="153">
        <v>678083</v>
      </c>
      <c r="CO43" s="153">
        <v>2108195</v>
      </c>
      <c r="CP43" s="154">
        <v>1991977</v>
      </c>
      <c r="CQ43" s="155">
        <v>5.83</v>
      </c>
      <c r="CR43" s="268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87"/>
      <c r="DD43" s="268"/>
      <c r="DE43" s="268" t="s">
        <v>45</v>
      </c>
      <c r="DF43" s="333">
        <v>1.53</v>
      </c>
      <c r="DG43" s="333">
        <v>1.57</v>
      </c>
      <c r="DH43" s="333">
        <v>1.53</v>
      </c>
      <c r="DI43" s="333">
        <v>1.55</v>
      </c>
      <c r="DJ43" s="31"/>
      <c r="DK43" s="31"/>
      <c r="DL43" s="31"/>
      <c r="DM43" s="397"/>
      <c r="DN43" s="313"/>
      <c r="DO43" s="268"/>
      <c r="DP43" s="269"/>
      <c r="DQ43" s="269"/>
      <c r="DR43" s="269"/>
      <c r="DS43" s="269"/>
      <c r="DT43" s="269"/>
      <c r="DU43" s="269"/>
      <c r="DV43" s="269"/>
      <c r="DW43" s="269"/>
      <c r="DX43" s="269"/>
      <c r="DY43" s="269"/>
      <c r="DZ43" s="269"/>
      <c r="EA43" s="269"/>
      <c r="EB43" s="269"/>
      <c r="EC43" s="269"/>
      <c r="ED43" s="232"/>
      <c r="EE43" s="340"/>
      <c r="EF43" s="340"/>
      <c r="EG43" s="340"/>
      <c r="EH43" s="232"/>
      <c r="EI43" s="232"/>
      <c r="EJ43" s="232"/>
      <c r="EK43" s="232"/>
      <c r="EL43" s="232"/>
      <c r="EM43" s="266"/>
      <c r="EN43" s="266"/>
      <c r="EO43" s="266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81"/>
      <c r="FD43" s="1436"/>
      <c r="FE43" s="1436"/>
      <c r="FF43" s="1436"/>
      <c r="FG43" s="1436"/>
      <c r="FI43" s="85"/>
      <c r="FJ43" s="106"/>
      <c r="FK43" s="106"/>
      <c r="FL43" s="85"/>
      <c r="FM43" s="753"/>
      <c r="FN43" s="753"/>
      <c r="FO43" s="152" t="s">
        <v>126</v>
      </c>
      <c r="FP43" s="335">
        <v>644944</v>
      </c>
      <c r="FQ43" s="336">
        <v>616383</v>
      </c>
      <c r="FR43" s="337">
        <v>584729</v>
      </c>
      <c r="FS43" s="338">
        <v>1846056</v>
      </c>
      <c r="FT43" s="1195">
        <v>1791335</v>
      </c>
      <c r="FU43" s="339">
        <v>3.05</v>
      </c>
      <c r="FV43" s="803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87"/>
      <c r="GH43" s="268"/>
      <c r="GI43" s="268" t="s">
        <v>45</v>
      </c>
      <c r="GJ43" s="333">
        <v>1.62</v>
      </c>
      <c r="GK43" s="333">
        <v>1.6</v>
      </c>
      <c r="GL43" s="333">
        <v>1.59</v>
      </c>
      <c r="GM43" s="333">
        <v>1.6</v>
      </c>
      <c r="GN43" s="31"/>
      <c r="GO43" s="31"/>
      <c r="GP43" s="31"/>
      <c r="GQ43" s="397"/>
      <c r="GR43" s="313"/>
      <c r="GS43" s="268"/>
      <c r="GT43" s="269"/>
      <c r="GU43" s="269"/>
      <c r="GV43" s="269"/>
      <c r="GW43" s="269"/>
      <c r="GX43" s="269"/>
      <c r="GY43" s="269"/>
      <c r="GZ43" s="269"/>
      <c r="HA43" s="269"/>
      <c r="HB43" s="269"/>
      <c r="HC43" s="269"/>
      <c r="HD43" s="269"/>
      <c r="HE43" s="269"/>
      <c r="HF43" s="269"/>
      <c r="HG43" s="269"/>
      <c r="HH43" s="232"/>
      <c r="HI43" s="340"/>
      <c r="HJ43" s="340"/>
      <c r="HK43" s="340"/>
      <c r="HL43" s="232"/>
      <c r="HM43" s="232"/>
      <c r="HN43" s="232"/>
      <c r="HO43" s="232"/>
      <c r="HP43" s="232"/>
      <c r="HQ43" s="266"/>
      <c r="HR43" s="266"/>
      <c r="HS43" s="266"/>
      <c r="HT43" s="1436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81"/>
      <c r="IH43" s="1436"/>
      <c r="II43" s="1436"/>
      <c r="IJ43" s="1436"/>
      <c r="IK43" s="1041"/>
      <c r="IM43" s="85"/>
      <c r="IN43" s="106"/>
      <c r="IO43" s="106"/>
      <c r="IP43" s="85"/>
      <c r="IQ43" s="753"/>
      <c r="IR43" s="753"/>
      <c r="IS43" s="152" t="s">
        <v>126</v>
      </c>
      <c r="IT43" s="335">
        <v>693177</v>
      </c>
      <c r="IU43" s="336">
        <v>733210</v>
      </c>
      <c r="IV43" s="337">
        <v>759114</v>
      </c>
      <c r="IW43" s="338">
        <v>2185501</v>
      </c>
      <c r="IX43" s="1195">
        <v>2154526</v>
      </c>
      <c r="IY43" s="339">
        <v>1.44</v>
      </c>
      <c r="IZ43" s="268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87"/>
      <c r="JL43" s="268"/>
      <c r="JM43" s="268" t="s">
        <v>45</v>
      </c>
      <c r="JN43" s="333">
        <v>1.5</v>
      </c>
      <c r="JO43" s="333">
        <v>1.47</v>
      </c>
      <c r="JP43" s="333">
        <v>1.54</v>
      </c>
      <c r="JQ43" s="333">
        <v>1.5</v>
      </c>
      <c r="JR43" s="31"/>
      <c r="JS43" s="31"/>
      <c r="JT43" s="31"/>
      <c r="JU43" s="397"/>
      <c r="JV43" s="313"/>
      <c r="JW43" s="268"/>
      <c r="JX43" s="269"/>
      <c r="JY43" s="269"/>
      <c r="JZ43" s="269"/>
      <c r="KA43" s="269"/>
      <c r="KB43" s="269"/>
      <c r="KC43" s="269"/>
      <c r="KD43" s="269"/>
      <c r="KE43" s="269"/>
      <c r="KF43" s="269"/>
      <c r="KG43" s="269"/>
      <c r="KH43" s="269"/>
      <c r="KI43" s="269"/>
      <c r="KJ43" s="269"/>
      <c r="KK43" s="269"/>
      <c r="KL43" s="232"/>
      <c r="KM43" s="340"/>
      <c r="KN43" s="340"/>
      <c r="KO43" s="340"/>
      <c r="KP43" s="232"/>
      <c r="KQ43" s="232"/>
      <c r="KR43" s="232"/>
      <c r="KS43" s="232"/>
      <c r="KT43" s="232"/>
      <c r="KU43" s="266"/>
      <c r="KV43" s="266"/>
      <c r="KW43" s="266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81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8431185</v>
      </c>
      <c r="LY43" s="1204">
        <v>8074992</v>
      </c>
      <c r="LZ43" s="1205">
        <v>4.41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1.58</v>
      </c>
      <c r="MP43" s="729">
        <v>1.55</v>
      </c>
      <c r="MQ43" s="729">
        <v>1.6</v>
      </c>
      <c r="MR43" s="729">
        <v>1.5</v>
      </c>
      <c r="MS43" s="729">
        <v>1.56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85"/>
      <c r="B44" s="812"/>
      <c r="C44" s="812"/>
      <c r="D44" s="87"/>
      <c r="E44" s="267"/>
      <c r="F44" s="267"/>
      <c r="G44" s="159" t="s">
        <v>15</v>
      </c>
      <c r="H44" s="11">
        <v>680729</v>
      </c>
      <c r="I44" s="11">
        <v>615852</v>
      </c>
      <c r="J44" s="11">
        <v>644806</v>
      </c>
      <c r="K44" s="11">
        <v>1941387</v>
      </c>
      <c r="L44" s="341">
        <v>1833438</v>
      </c>
      <c r="M44" s="342">
        <v>5.89</v>
      </c>
      <c r="N44" s="268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87"/>
      <c r="Z44" s="268"/>
      <c r="AA44" s="268" t="s">
        <v>51</v>
      </c>
      <c r="AB44" s="333">
        <v>1.69</v>
      </c>
      <c r="AC44" s="333">
        <v>1.7</v>
      </c>
      <c r="AD44" s="333">
        <v>1.73</v>
      </c>
      <c r="AE44" s="333">
        <v>1.71</v>
      </c>
      <c r="AF44" s="312"/>
      <c r="AG44" s="312"/>
      <c r="AH44" s="312"/>
      <c r="AI44" s="312"/>
      <c r="AJ44" s="313"/>
      <c r="AK44" s="592"/>
      <c r="AL44" s="1221"/>
      <c r="AM44" s="1221"/>
      <c r="AN44" s="1221"/>
      <c r="AO44" s="1221"/>
      <c r="AP44" s="1221"/>
      <c r="AQ44" s="1221"/>
      <c r="AR44" s="1221"/>
      <c r="AS44" s="1221"/>
      <c r="AT44" s="1221"/>
      <c r="AU44" s="1221"/>
      <c r="AV44" s="1221"/>
      <c r="AW44" s="1221"/>
      <c r="AX44" s="1221"/>
      <c r="AY44" s="1221"/>
      <c r="AZ44" s="374"/>
      <c r="BA44" s="1222"/>
      <c r="BB44" s="1222"/>
      <c r="BC44" s="1222"/>
      <c r="BD44" s="374"/>
      <c r="BE44" s="374"/>
      <c r="BF44" s="374"/>
      <c r="BG44" s="374"/>
      <c r="BH44" s="374"/>
      <c r="BI44" s="1223"/>
      <c r="BJ44" s="1223"/>
      <c r="BK44" s="1223"/>
      <c r="BL44" s="1436"/>
      <c r="BM44" s="1"/>
      <c r="BN44" s="1"/>
      <c r="BO44" s="1"/>
      <c r="BP44" s="452"/>
      <c r="BQ44" s="164"/>
      <c r="BR44" s="164"/>
      <c r="BS44" s="164"/>
      <c r="BT44" s="255"/>
      <c r="BU44" s="419"/>
      <c r="BV44" s="419"/>
      <c r="BW44" s="12"/>
      <c r="BX44" s="28"/>
      <c r="BY44" s="281"/>
      <c r="BZ44" s="1041"/>
      <c r="CA44" s="1041"/>
      <c r="CB44" s="1041"/>
      <c r="CC44" s="1041"/>
      <c r="CE44" s="85"/>
      <c r="CF44" s="1225"/>
      <c r="CG44" s="1225"/>
      <c r="CH44" s="85"/>
      <c r="CI44" s="753"/>
      <c r="CJ44" s="753"/>
      <c r="CK44" s="159" t="s">
        <v>15</v>
      </c>
      <c r="CL44" s="11">
        <v>644658</v>
      </c>
      <c r="CM44" s="11">
        <v>645823</v>
      </c>
      <c r="CN44" s="11">
        <v>614618</v>
      </c>
      <c r="CO44" s="11">
        <v>1905099</v>
      </c>
      <c r="CP44" s="160">
        <v>1810593</v>
      </c>
      <c r="CQ44" s="161">
        <v>5.22</v>
      </c>
      <c r="CR44" s="268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87"/>
      <c r="DD44" s="268"/>
      <c r="DE44" s="268" t="s">
        <v>51</v>
      </c>
      <c r="DF44" s="333">
        <v>1.68</v>
      </c>
      <c r="DG44" s="333">
        <v>1.72</v>
      </c>
      <c r="DH44" s="333">
        <v>1.69</v>
      </c>
      <c r="DI44" s="333">
        <v>1.7</v>
      </c>
      <c r="DJ44" s="312"/>
      <c r="DK44" s="312"/>
      <c r="DL44" s="312"/>
      <c r="DM44" s="312"/>
      <c r="DN44" s="313"/>
      <c r="DO44" s="268"/>
      <c r="DP44" s="269"/>
      <c r="DQ44" s="269"/>
      <c r="DR44" s="269"/>
      <c r="DS44" s="269"/>
      <c r="DT44" s="269"/>
      <c r="DU44" s="269"/>
      <c r="DV44" s="269"/>
      <c r="DW44" s="269"/>
      <c r="DX44" s="269"/>
      <c r="DY44" s="269"/>
      <c r="DZ44" s="269"/>
      <c r="EA44" s="269"/>
      <c r="EB44" s="269"/>
      <c r="EC44" s="269"/>
      <c r="ED44" s="232"/>
      <c r="EE44" s="340"/>
      <c r="EF44" s="340"/>
      <c r="EG44" s="340"/>
      <c r="EH44" s="232"/>
      <c r="EI44" s="232"/>
      <c r="EJ44" s="232"/>
      <c r="EK44" s="232"/>
      <c r="EL44" s="232"/>
      <c r="EM44" s="266"/>
      <c r="EN44" s="266"/>
      <c r="EO44" s="266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81"/>
      <c r="FD44" s="1436"/>
      <c r="FE44" s="1436"/>
      <c r="FF44" s="1436"/>
      <c r="FG44" s="1436"/>
      <c r="FI44" s="85"/>
      <c r="FJ44" s="106"/>
      <c r="FK44" s="106"/>
      <c r="FL44" s="85"/>
      <c r="FM44" s="753"/>
      <c r="FN44" s="753"/>
      <c r="FO44" s="159" t="s">
        <v>15</v>
      </c>
      <c r="FP44" s="11">
        <v>572795</v>
      </c>
      <c r="FQ44" s="11">
        <v>542604</v>
      </c>
      <c r="FR44" s="11">
        <v>516872</v>
      </c>
      <c r="FS44" s="11">
        <v>1632271</v>
      </c>
      <c r="FT44" s="341">
        <v>1597013</v>
      </c>
      <c r="FU44" s="342">
        <v>2.21</v>
      </c>
      <c r="FV44" s="803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87"/>
      <c r="GH44" s="268"/>
      <c r="GI44" s="268" t="s">
        <v>51</v>
      </c>
      <c r="GJ44" s="333">
        <v>1.75</v>
      </c>
      <c r="GK44" s="333">
        <v>1.76</v>
      </c>
      <c r="GL44" s="333">
        <v>1.74</v>
      </c>
      <c r="GM44" s="333">
        <v>1.75</v>
      </c>
      <c r="GN44" s="312"/>
      <c r="GO44" s="312"/>
      <c r="GP44" s="312"/>
      <c r="GQ44" s="312"/>
      <c r="GR44" s="313"/>
      <c r="GS44" s="268"/>
      <c r="GT44" s="269"/>
      <c r="GU44" s="269"/>
      <c r="GV44" s="269"/>
      <c r="GW44" s="269"/>
      <c r="GX44" s="269"/>
      <c r="GY44" s="269"/>
      <c r="GZ44" s="269"/>
      <c r="HA44" s="269"/>
      <c r="HB44" s="269"/>
      <c r="HC44" s="269"/>
      <c r="HD44" s="269"/>
      <c r="HE44" s="269"/>
      <c r="HF44" s="269"/>
      <c r="HG44" s="269"/>
      <c r="HH44" s="232"/>
      <c r="HI44" s="340"/>
      <c r="HJ44" s="340"/>
      <c r="HK44" s="340"/>
      <c r="HL44" s="232"/>
      <c r="HM44" s="232"/>
      <c r="HN44" s="232"/>
      <c r="HO44" s="232"/>
      <c r="HP44" s="232"/>
      <c r="HQ44" s="266"/>
      <c r="HR44" s="266"/>
      <c r="HS44" s="266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81"/>
      <c r="IH44" s="1436"/>
      <c r="II44" s="1436"/>
      <c r="IJ44" s="1436"/>
      <c r="IK44" s="1041"/>
      <c r="IM44" s="85"/>
      <c r="IN44" s="106"/>
      <c r="IO44" s="106"/>
      <c r="IP44" s="85"/>
      <c r="IQ44" s="753"/>
      <c r="IR44" s="753"/>
      <c r="IS44" s="159" t="s">
        <v>15</v>
      </c>
      <c r="IT44" s="11">
        <v>616614</v>
      </c>
      <c r="IU44" s="11">
        <v>652974</v>
      </c>
      <c r="IV44" s="11">
        <v>669249</v>
      </c>
      <c r="IW44" s="11">
        <v>1938837</v>
      </c>
      <c r="IX44" s="341">
        <v>1917749</v>
      </c>
      <c r="IY44" s="342">
        <v>1.1000000000000001</v>
      </c>
      <c r="IZ44" s="268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87"/>
      <c r="JL44" s="268"/>
      <c r="JM44" s="268" t="s">
        <v>51</v>
      </c>
      <c r="JN44" s="333">
        <v>1.7</v>
      </c>
      <c r="JO44" s="333">
        <v>1.68</v>
      </c>
      <c r="JP44" s="333">
        <v>1.75</v>
      </c>
      <c r="JQ44" s="333">
        <v>1.71</v>
      </c>
      <c r="JR44" s="312"/>
      <c r="JS44" s="312"/>
      <c r="JT44" s="312"/>
      <c r="JU44" s="312"/>
      <c r="JV44" s="313"/>
      <c r="JW44" s="268"/>
      <c r="JX44" s="269"/>
      <c r="JY44" s="269"/>
      <c r="JZ44" s="269"/>
      <c r="KA44" s="269"/>
      <c r="KB44" s="269"/>
      <c r="KC44" s="269"/>
      <c r="KD44" s="269"/>
      <c r="KE44" s="269"/>
      <c r="KF44" s="269"/>
      <c r="KG44" s="269"/>
      <c r="KH44" s="269"/>
      <c r="KI44" s="269"/>
      <c r="KJ44" s="269"/>
      <c r="KK44" s="269"/>
      <c r="KL44" s="232"/>
      <c r="KM44" s="340"/>
      <c r="KN44" s="340"/>
      <c r="KO44" s="340"/>
      <c r="KP44" s="232"/>
      <c r="KQ44" s="232"/>
      <c r="KR44" s="232"/>
      <c r="KS44" s="232"/>
      <c r="KT44" s="232"/>
      <c r="KU44" s="266"/>
      <c r="KV44" s="266"/>
      <c r="KW44" s="266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81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7417594</v>
      </c>
      <c r="LY44" s="429">
        <v>7158793</v>
      </c>
      <c r="LZ44" s="1207">
        <v>3.62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1.71</v>
      </c>
      <c r="MP44" s="729">
        <v>1.7</v>
      </c>
      <c r="MQ44" s="729">
        <v>1.75</v>
      </c>
      <c r="MR44" s="729">
        <v>1.71</v>
      </c>
      <c r="MS44" s="729">
        <v>1.71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85"/>
      <c r="B45" s="812"/>
      <c r="C45" s="812"/>
      <c r="D45" s="87"/>
      <c r="E45" s="267"/>
      <c r="F45" s="267"/>
      <c r="G45" s="159" t="s">
        <v>127</v>
      </c>
      <c r="H45" s="11">
        <v>122192</v>
      </c>
      <c r="I45" s="11">
        <v>114133</v>
      </c>
      <c r="J45" s="11">
        <v>113721</v>
      </c>
      <c r="K45" s="11">
        <v>350046</v>
      </c>
      <c r="L45" s="341">
        <v>303716</v>
      </c>
      <c r="M45" s="343">
        <v>15.25</v>
      </c>
      <c r="N45" s="268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87"/>
      <c r="Z45" s="268"/>
      <c r="AA45" s="268" t="s">
        <v>56</v>
      </c>
      <c r="AB45" s="333">
        <v>1.64</v>
      </c>
      <c r="AC45" s="333">
        <v>1.74</v>
      </c>
      <c r="AD45" s="333">
        <v>1.88</v>
      </c>
      <c r="AE45" s="333">
        <v>1.75</v>
      </c>
      <c r="AF45" s="31"/>
      <c r="AG45" s="31"/>
      <c r="AH45" s="31"/>
      <c r="AI45" s="397"/>
      <c r="AJ45" s="313"/>
      <c r="AK45" s="592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1436"/>
      <c r="BM45" s="1"/>
      <c r="BN45" s="1"/>
      <c r="BO45" s="1"/>
      <c r="BP45" s="1410"/>
      <c r="BQ45" s="164"/>
      <c r="BR45" s="164"/>
      <c r="BS45" s="164"/>
      <c r="BT45" s="255"/>
      <c r="BU45" s="419"/>
      <c r="BV45" s="419"/>
      <c r="BW45" s="12"/>
      <c r="BX45" s="28"/>
      <c r="BY45" s="281"/>
      <c r="BZ45" s="1041"/>
      <c r="CA45" s="1041"/>
      <c r="CB45" s="1041"/>
      <c r="CC45" s="1041"/>
      <c r="CE45" s="85"/>
      <c r="CF45" s="1225"/>
      <c r="CG45" s="1225"/>
      <c r="CH45" s="85"/>
      <c r="CI45" s="753"/>
      <c r="CJ45" s="753"/>
      <c r="CK45" s="159" t="s">
        <v>127</v>
      </c>
      <c r="CL45" s="11">
        <v>71714</v>
      </c>
      <c r="CM45" s="11">
        <v>67917</v>
      </c>
      <c r="CN45" s="11">
        <v>63465</v>
      </c>
      <c r="CO45" s="11">
        <v>203096</v>
      </c>
      <c r="CP45" s="160">
        <v>181384</v>
      </c>
      <c r="CQ45" s="165">
        <v>11.97</v>
      </c>
      <c r="CR45" s="268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87"/>
      <c r="DD45" s="268"/>
      <c r="DE45" s="268" t="s">
        <v>56</v>
      </c>
      <c r="DF45" s="333">
        <v>1.73</v>
      </c>
      <c r="DG45" s="333">
        <v>1.66</v>
      </c>
      <c r="DH45" s="333">
        <v>1.79</v>
      </c>
      <c r="DI45" s="333">
        <v>1.72</v>
      </c>
      <c r="DJ45" s="31"/>
      <c r="DK45" s="31"/>
      <c r="DL45" s="31"/>
      <c r="DM45" s="397"/>
      <c r="DN45" s="313"/>
      <c r="DO45" s="268"/>
      <c r="DP45" s="269"/>
      <c r="DQ45" s="269"/>
      <c r="DR45" s="269"/>
      <c r="DS45" s="269"/>
      <c r="DT45" s="269"/>
      <c r="DU45" s="269"/>
      <c r="DV45" s="269"/>
      <c r="DW45" s="269"/>
      <c r="DX45" s="269"/>
      <c r="DY45" s="269"/>
      <c r="DZ45" s="269"/>
      <c r="EA45" s="269"/>
      <c r="EB45" s="269"/>
      <c r="EC45" s="269"/>
      <c r="ED45" s="344"/>
      <c r="EE45" s="344"/>
      <c r="EF45" s="344"/>
      <c r="EG45" s="344"/>
      <c r="EH45" s="345"/>
      <c r="EI45" s="345"/>
      <c r="EJ45" s="345"/>
      <c r="EK45" s="345"/>
      <c r="EL45" s="345"/>
      <c r="EM45" s="345"/>
      <c r="EN45" s="345"/>
      <c r="EO45" s="345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81"/>
      <c r="FD45" s="1436"/>
      <c r="FE45" s="1436"/>
      <c r="FF45" s="1436"/>
      <c r="FG45" s="1436"/>
      <c r="FI45" s="85"/>
      <c r="FJ45" s="106"/>
      <c r="FK45" s="106"/>
      <c r="FL45" s="85"/>
      <c r="FM45" s="753"/>
      <c r="FN45" s="753"/>
      <c r="FO45" s="159" t="s">
        <v>127</v>
      </c>
      <c r="FP45" s="11">
        <v>72149</v>
      </c>
      <c r="FQ45" s="11">
        <v>73779</v>
      </c>
      <c r="FR45" s="11">
        <v>67857</v>
      </c>
      <c r="FS45" s="11">
        <v>213785</v>
      </c>
      <c r="FT45" s="341">
        <v>194322</v>
      </c>
      <c r="FU45" s="343">
        <v>10.02</v>
      </c>
      <c r="FV45" s="803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87"/>
      <c r="GH45" s="268"/>
      <c r="GI45" s="268" t="s">
        <v>56</v>
      </c>
      <c r="GJ45" s="333">
        <v>1.86</v>
      </c>
      <c r="GK45" s="333">
        <v>1.91</v>
      </c>
      <c r="GL45" s="333">
        <v>1.89</v>
      </c>
      <c r="GM45" s="333">
        <v>1.89</v>
      </c>
      <c r="GN45" s="31"/>
      <c r="GO45" s="31"/>
      <c r="GP45" s="31"/>
      <c r="GQ45" s="397"/>
      <c r="GR45" s="313"/>
      <c r="GS45" s="268"/>
      <c r="GT45" s="269"/>
      <c r="GU45" s="269"/>
      <c r="GV45" s="269"/>
      <c r="GW45" s="269"/>
      <c r="GX45" s="269"/>
      <c r="GY45" s="269"/>
      <c r="GZ45" s="269"/>
      <c r="HA45" s="269"/>
      <c r="HB45" s="269"/>
      <c r="HC45" s="269"/>
      <c r="HD45" s="269"/>
      <c r="HE45" s="269"/>
      <c r="HF45" s="269"/>
      <c r="HG45" s="269"/>
      <c r="HH45" s="344"/>
      <c r="HI45" s="344"/>
      <c r="HJ45" s="344"/>
      <c r="HK45" s="344"/>
      <c r="HL45" s="345"/>
      <c r="HM45" s="345"/>
      <c r="HN45" s="345"/>
      <c r="HO45" s="345"/>
      <c r="HP45" s="345"/>
      <c r="HQ45" s="345"/>
      <c r="HR45" s="345"/>
      <c r="HS45" s="345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81"/>
      <c r="IH45" s="1436"/>
      <c r="II45" s="1436"/>
      <c r="IJ45" s="1436"/>
      <c r="IK45" s="1041"/>
      <c r="IM45" s="85"/>
      <c r="IN45" s="106"/>
      <c r="IO45" s="106"/>
      <c r="IP45" s="85"/>
      <c r="IQ45" s="753"/>
      <c r="IR45" s="753"/>
      <c r="IS45" s="159" t="s">
        <v>127</v>
      </c>
      <c r="IT45" s="11">
        <v>76563</v>
      </c>
      <c r="IU45" s="11">
        <v>80236</v>
      </c>
      <c r="IV45" s="11">
        <v>89865</v>
      </c>
      <c r="IW45" s="11">
        <v>246664</v>
      </c>
      <c r="IX45" s="341">
        <v>236777</v>
      </c>
      <c r="IY45" s="343">
        <v>4.18</v>
      </c>
      <c r="IZ45" s="268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87"/>
      <c r="JL45" s="268"/>
      <c r="JM45" s="268" t="s">
        <v>56</v>
      </c>
      <c r="JN45" s="333">
        <v>1.88</v>
      </c>
      <c r="JO45" s="333">
        <v>1.74</v>
      </c>
      <c r="JP45" s="333">
        <v>1.89</v>
      </c>
      <c r="JQ45" s="333">
        <v>1.83</v>
      </c>
      <c r="JR45" s="31"/>
      <c r="JS45" s="31"/>
      <c r="JT45" s="31"/>
      <c r="JU45" s="397"/>
      <c r="JV45" s="313"/>
      <c r="JW45" s="268"/>
      <c r="JX45" s="269"/>
      <c r="JY45" s="269"/>
      <c r="JZ45" s="269"/>
      <c r="KA45" s="269"/>
      <c r="KB45" s="269"/>
      <c r="KC45" s="269"/>
      <c r="KD45" s="269"/>
      <c r="KE45" s="269"/>
      <c r="KF45" s="269"/>
      <c r="KG45" s="269"/>
      <c r="KH45" s="269"/>
      <c r="KI45" s="269"/>
      <c r="KJ45" s="269"/>
      <c r="KK45" s="269"/>
      <c r="KL45" s="344"/>
      <c r="KM45" s="344"/>
      <c r="KN45" s="344"/>
      <c r="KO45" s="344"/>
      <c r="KP45" s="345"/>
      <c r="KQ45" s="345"/>
      <c r="KR45" s="345"/>
      <c r="KS45" s="345"/>
      <c r="KT45" s="345"/>
      <c r="KU45" s="345"/>
      <c r="KV45" s="345"/>
      <c r="KW45" s="345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81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1013591</v>
      </c>
      <c r="LY45" s="429">
        <v>916199</v>
      </c>
      <c r="LZ45" s="1207">
        <v>10.63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1.75</v>
      </c>
      <c r="MP45" s="729">
        <v>1.72</v>
      </c>
      <c r="MQ45" s="729">
        <v>1.89</v>
      </c>
      <c r="MR45" s="729">
        <v>1.83</v>
      </c>
      <c r="MS45" s="729">
        <v>1.79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5"/>
      <c r="B46" s="31"/>
      <c r="C46" s="31"/>
      <c r="D46" s="87"/>
      <c r="E46" s="346"/>
      <c r="F46" s="346"/>
      <c r="G46" s="268"/>
      <c r="H46" s="268"/>
      <c r="I46" s="268"/>
      <c r="J46" s="268"/>
      <c r="K46" s="268"/>
      <c r="L46" s="269"/>
      <c r="M46" s="268"/>
      <c r="N46" s="268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87"/>
      <c r="Z46" s="268"/>
      <c r="AA46" s="268" t="s">
        <v>62</v>
      </c>
      <c r="AB46" s="333">
        <v>1.83</v>
      </c>
      <c r="AC46" s="333">
        <v>1.87</v>
      </c>
      <c r="AD46" s="333">
        <v>1.83</v>
      </c>
      <c r="AE46" s="333">
        <v>1.84</v>
      </c>
      <c r="AF46" s="31"/>
      <c r="AG46" s="31"/>
      <c r="AH46" s="31"/>
      <c r="AI46" s="397"/>
      <c r="AJ46" s="313"/>
      <c r="AK46" s="592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1436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81"/>
      <c r="BZ46" s="1041"/>
      <c r="CA46" s="1041"/>
      <c r="CB46" s="1041"/>
      <c r="CC46" s="1041"/>
      <c r="CE46" s="85"/>
      <c r="CF46" s="31"/>
      <c r="CG46" s="31"/>
      <c r="CH46" s="85"/>
      <c r="CI46" s="1229"/>
      <c r="CJ46" s="1229"/>
      <c r="CK46" s="268"/>
      <c r="CL46" s="268"/>
      <c r="CM46" s="268"/>
      <c r="CN46" s="268"/>
      <c r="CO46" s="268"/>
      <c r="CP46" s="269"/>
      <c r="CQ46" s="268"/>
      <c r="CR46" s="268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87"/>
      <c r="DD46" s="268"/>
      <c r="DE46" s="268" t="s">
        <v>62</v>
      </c>
      <c r="DF46" s="333">
        <v>1.76</v>
      </c>
      <c r="DG46" s="333">
        <v>1.85</v>
      </c>
      <c r="DH46" s="333">
        <v>1.75</v>
      </c>
      <c r="DI46" s="333">
        <v>1.79</v>
      </c>
      <c r="DJ46" s="31"/>
      <c r="DK46" s="31"/>
      <c r="DL46" s="31"/>
      <c r="DM46" s="397"/>
      <c r="DN46" s="313"/>
      <c r="DO46" s="268"/>
      <c r="DP46" s="269"/>
      <c r="DQ46" s="269"/>
      <c r="DR46" s="269"/>
      <c r="DS46" s="269"/>
      <c r="DT46" s="269"/>
      <c r="DU46" s="269"/>
      <c r="DV46" s="269"/>
      <c r="DW46" s="269"/>
      <c r="DX46" s="269"/>
      <c r="DY46" s="269"/>
      <c r="DZ46" s="269"/>
      <c r="EA46" s="269"/>
      <c r="EB46" s="269"/>
      <c r="EC46" s="269"/>
      <c r="ED46" s="344"/>
      <c r="EE46" s="347"/>
      <c r="EF46" s="347"/>
      <c r="EG46" s="347"/>
      <c r="EH46" s="347"/>
      <c r="EI46" s="347"/>
      <c r="EJ46" s="347"/>
      <c r="EK46" s="347"/>
      <c r="EL46" s="347"/>
      <c r="EM46" s="347"/>
      <c r="EN46" s="347"/>
      <c r="EO46" s="34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81"/>
      <c r="FD46" s="1436"/>
      <c r="FE46" s="1436"/>
      <c r="FF46" s="1436"/>
      <c r="FG46" s="1436"/>
      <c r="FI46" s="85"/>
      <c r="FJ46" s="31"/>
      <c r="FK46" s="31"/>
      <c r="FL46" s="85"/>
      <c r="FM46" s="1229"/>
      <c r="FN46" s="1229"/>
      <c r="FO46" s="268"/>
      <c r="FP46" s="268"/>
      <c r="FQ46" s="268"/>
      <c r="FR46" s="268"/>
      <c r="FS46" s="268"/>
      <c r="FT46" s="269"/>
      <c r="FU46" s="268"/>
      <c r="FV46" s="268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87"/>
      <c r="GH46" s="268"/>
      <c r="GI46" s="268" t="s">
        <v>62</v>
      </c>
      <c r="GJ46" s="333">
        <v>1.81</v>
      </c>
      <c r="GK46" s="333">
        <v>1.85</v>
      </c>
      <c r="GL46" s="333">
        <v>1.77</v>
      </c>
      <c r="GM46" s="333">
        <v>1.81</v>
      </c>
      <c r="GN46" s="31"/>
      <c r="GO46" s="31"/>
      <c r="GP46" s="31"/>
      <c r="GQ46" s="397"/>
      <c r="GR46" s="313"/>
      <c r="GS46" s="268"/>
      <c r="GT46" s="269"/>
      <c r="GU46" s="269"/>
      <c r="GV46" s="269"/>
      <c r="GW46" s="269"/>
      <c r="GX46" s="269"/>
      <c r="GY46" s="269"/>
      <c r="GZ46" s="269"/>
      <c r="HA46" s="269"/>
      <c r="HB46" s="269"/>
      <c r="HC46" s="269"/>
      <c r="HD46" s="269"/>
      <c r="HE46" s="269"/>
      <c r="HF46" s="269"/>
      <c r="HG46" s="269"/>
      <c r="HH46" s="344"/>
      <c r="HI46" s="347"/>
      <c r="HJ46" s="347"/>
      <c r="HK46" s="347"/>
      <c r="HL46" s="347"/>
      <c r="HM46" s="347"/>
      <c r="HN46" s="347"/>
      <c r="HO46" s="347"/>
      <c r="HP46" s="347"/>
      <c r="HQ46" s="347"/>
      <c r="HR46" s="347"/>
      <c r="HS46" s="34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81"/>
      <c r="IH46" s="1436"/>
      <c r="II46" s="1436"/>
      <c r="IJ46" s="1436"/>
      <c r="IK46" s="1041"/>
      <c r="IM46" s="85"/>
      <c r="IN46" s="31"/>
      <c r="IO46" s="31"/>
      <c r="IP46" s="85"/>
      <c r="IQ46" s="1229"/>
      <c r="IR46" s="1229"/>
      <c r="IS46" s="268"/>
      <c r="IT46" s="268"/>
      <c r="IU46" s="268"/>
      <c r="IV46" s="268"/>
      <c r="IW46" s="268"/>
      <c r="IX46" s="269"/>
      <c r="IY46" s="268"/>
      <c r="IZ46" s="268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87"/>
      <c r="JL46" s="268"/>
      <c r="JM46" s="268" t="s">
        <v>62</v>
      </c>
      <c r="JN46" s="333">
        <v>1.77</v>
      </c>
      <c r="JO46" s="333">
        <v>1.8</v>
      </c>
      <c r="JP46" s="333">
        <v>1.86</v>
      </c>
      <c r="JQ46" s="333">
        <v>1.81</v>
      </c>
      <c r="JR46" s="31"/>
      <c r="JS46" s="31"/>
      <c r="JT46" s="31"/>
      <c r="JU46" s="397"/>
      <c r="JV46" s="313"/>
      <c r="JW46" s="268"/>
      <c r="JX46" s="269"/>
      <c r="JY46" s="269"/>
      <c r="JZ46" s="269"/>
      <c r="KA46" s="269"/>
      <c r="KB46" s="269"/>
      <c r="KC46" s="269"/>
      <c r="KD46" s="269"/>
      <c r="KE46" s="269"/>
      <c r="KF46" s="269"/>
      <c r="KG46" s="269"/>
      <c r="KH46" s="269"/>
      <c r="KI46" s="269"/>
      <c r="KJ46" s="269"/>
      <c r="KK46" s="269"/>
      <c r="KL46" s="344"/>
      <c r="KM46" s="347"/>
      <c r="KN46" s="347"/>
      <c r="KO46" s="347"/>
      <c r="KP46" s="347"/>
      <c r="KQ46" s="347"/>
      <c r="KR46" s="347"/>
      <c r="KS46" s="347"/>
      <c r="KT46" s="347"/>
      <c r="KU46" s="347"/>
      <c r="KV46" s="347"/>
      <c r="KW46" s="34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81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1.84</v>
      </c>
      <c r="MP46" s="729">
        <v>1.79</v>
      </c>
      <c r="MQ46" s="729">
        <v>1.81</v>
      </c>
      <c r="MR46" s="729">
        <v>1.81</v>
      </c>
      <c r="MS46" s="729">
        <v>1.81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5"/>
      <c r="B47" s="31"/>
      <c r="C47" s="31"/>
      <c r="D47" s="87"/>
      <c r="E47" s="348"/>
      <c r="F47" s="348"/>
      <c r="G47" s="159"/>
      <c r="H47" s="272"/>
      <c r="I47" s="272"/>
      <c r="J47" s="272"/>
      <c r="K47" s="272"/>
      <c r="L47" s="272"/>
      <c r="M47" s="268"/>
      <c r="N47" s="268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87"/>
      <c r="Z47" s="268"/>
      <c r="AA47" s="268" t="s">
        <v>67</v>
      </c>
      <c r="AB47" s="333">
        <v>1.72</v>
      </c>
      <c r="AC47" s="333">
        <v>1.69</v>
      </c>
      <c r="AD47" s="333">
        <v>1.79</v>
      </c>
      <c r="AE47" s="333">
        <v>1.74</v>
      </c>
      <c r="AF47" s="31"/>
      <c r="AG47" s="31"/>
      <c r="AH47" s="31"/>
      <c r="AI47" s="397"/>
      <c r="AJ47" s="313"/>
      <c r="AK47" s="592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1436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350"/>
      <c r="CB47" s="1041"/>
      <c r="CC47" s="1041"/>
      <c r="CE47" s="85"/>
      <c r="CF47" s="31"/>
      <c r="CG47" s="31"/>
      <c r="CH47" s="85"/>
      <c r="CI47" s="752"/>
      <c r="CJ47" s="752"/>
      <c r="CK47" s="159"/>
      <c r="CL47" s="272"/>
      <c r="CM47" s="272"/>
      <c r="CN47" s="272"/>
      <c r="CO47" s="272"/>
      <c r="CP47" s="272"/>
      <c r="CQ47" s="268"/>
      <c r="CR47" s="268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87"/>
      <c r="DD47" s="268"/>
      <c r="DE47" s="268" t="s">
        <v>67</v>
      </c>
      <c r="DF47" s="333">
        <v>1.73</v>
      </c>
      <c r="DG47" s="333">
        <v>1.78</v>
      </c>
      <c r="DH47" s="333">
        <v>1.78</v>
      </c>
      <c r="DI47" s="333">
        <v>1.76</v>
      </c>
      <c r="DJ47" s="31"/>
      <c r="DK47" s="31"/>
      <c r="DL47" s="31"/>
      <c r="DM47" s="397"/>
      <c r="DN47" s="313"/>
      <c r="DO47" s="268"/>
      <c r="DP47" s="269"/>
      <c r="DQ47" s="269"/>
      <c r="DR47" s="269"/>
      <c r="DS47" s="269"/>
      <c r="DT47" s="269"/>
      <c r="DU47" s="269"/>
      <c r="DV47" s="269"/>
      <c r="DW47" s="269"/>
      <c r="DX47" s="269"/>
      <c r="DY47" s="269"/>
      <c r="DZ47" s="269"/>
      <c r="EA47" s="269"/>
      <c r="EB47" s="269"/>
      <c r="EC47" s="269"/>
      <c r="ED47" s="347"/>
      <c r="EE47" s="347"/>
      <c r="EF47" s="347"/>
      <c r="EG47" s="349"/>
      <c r="EH47" s="347"/>
      <c r="EI47" s="347"/>
      <c r="EJ47" s="347"/>
      <c r="EK47" s="347"/>
      <c r="EL47" s="347"/>
      <c r="EM47" s="347"/>
      <c r="EN47" s="347"/>
      <c r="EO47" s="34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81"/>
      <c r="FF47" s="1436"/>
      <c r="FG47" s="1436"/>
      <c r="FI47" s="85"/>
      <c r="FJ47" s="31"/>
      <c r="FK47" s="31"/>
      <c r="FL47" s="85"/>
      <c r="FM47" s="752"/>
      <c r="FN47" s="752"/>
      <c r="FO47" s="159"/>
      <c r="FP47" s="272"/>
      <c r="FQ47" s="272"/>
      <c r="FR47" s="272"/>
      <c r="FS47" s="272"/>
      <c r="FT47" s="272"/>
      <c r="FU47" s="268"/>
      <c r="FV47" s="268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87"/>
      <c r="GH47" s="268"/>
      <c r="GI47" s="268" t="s">
        <v>67</v>
      </c>
      <c r="GJ47" s="333">
        <v>1.78</v>
      </c>
      <c r="GK47" s="333">
        <v>1.77</v>
      </c>
      <c r="GL47" s="333">
        <v>1.76</v>
      </c>
      <c r="GM47" s="333">
        <v>1.77</v>
      </c>
      <c r="GN47" s="31"/>
      <c r="GO47" s="31"/>
      <c r="GP47" s="31"/>
      <c r="GQ47" s="397"/>
      <c r="GR47" s="313"/>
      <c r="GS47" s="268"/>
      <c r="GT47" s="269"/>
      <c r="GU47" s="269"/>
      <c r="GV47" s="269"/>
      <c r="GW47" s="269"/>
      <c r="GX47" s="269"/>
      <c r="GY47" s="269"/>
      <c r="GZ47" s="269"/>
      <c r="HA47" s="269"/>
      <c r="HB47" s="269"/>
      <c r="HC47" s="269"/>
      <c r="HD47" s="269"/>
      <c r="HE47" s="269"/>
      <c r="HF47" s="269"/>
      <c r="HG47" s="269"/>
      <c r="HH47" s="347"/>
      <c r="HI47" s="347"/>
      <c r="HJ47" s="347"/>
      <c r="HK47" s="349"/>
      <c r="HL47" s="347"/>
      <c r="HM47" s="347"/>
      <c r="HN47" s="347"/>
      <c r="HO47" s="347"/>
      <c r="HP47" s="347"/>
      <c r="HQ47" s="347"/>
      <c r="HR47" s="347"/>
      <c r="HS47" s="34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81"/>
      <c r="IJ47" s="1436"/>
      <c r="IK47" s="1041"/>
      <c r="IM47" s="85"/>
      <c r="IN47" s="31"/>
      <c r="IO47" s="31"/>
      <c r="IP47" s="85"/>
      <c r="IQ47" s="752"/>
      <c r="IR47" s="752"/>
      <c r="IS47" s="159"/>
      <c r="IT47" s="272"/>
      <c r="IU47" s="272"/>
      <c r="IV47" s="272"/>
      <c r="IW47" s="272"/>
      <c r="IX47" s="272"/>
      <c r="IY47" s="268"/>
      <c r="IZ47" s="268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87"/>
      <c r="JL47" s="268"/>
      <c r="JM47" s="268" t="s">
        <v>67</v>
      </c>
      <c r="JN47" s="333">
        <v>1.74</v>
      </c>
      <c r="JO47" s="333">
        <v>1.7</v>
      </c>
      <c r="JP47" s="333">
        <v>1.79</v>
      </c>
      <c r="JQ47" s="333">
        <v>1.74</v>
      </c>
      <c r="JR47" s="31"/>
      <c r="JS47" s="31"/>
      <c r="JT47" s="31"/>
      <c r="JU47" s="397"/>
      <c r="JV47" s="313"/>
      <c r="JW47" s="268"/>
      <c r="JX47" s="269"/>
      <c r="JY47" s="269"/>
      <c r="JZ47" s="269"/>
      <c r="KA47" s="269"/>
      <c r="KB47" s="269"/>
      <c r="KC47" s="269"/>
      <c r="KD47" s="269"/>
      <c r="KE47" s="269"/>
      <c r="KF47" s="269"/>
      <c r="KG47" s="269"/>
      <c r="KH47" s="269"/>
      <c r="KI47" s="269"/>
      <c r="KJ47" s="269"/>
      <c r="KK47" s="269"/>
      <c r="KL47" s="347"/>
      <c r="KM47" s="347"/>
      <c r="KN47" s="347"/>
      <c r="KO47" s="349"/>
      <c r="KP47" s="347"/>
      <c r="KQ47" s="347"/>
      <c r="KR47" s="347"/>
      <c r="KS47" s="347"/>
      <c r="KT47" s="347"/>
      <c r="KU47" s="347"/>
      <c r="KV47" s="347"/>
      <c r="KW47" s="34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81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1.74</v>
      </c>
      <c r="MP47" s="729">
        <v>1.76</v>
      </c>
      <c r="MQ47" s="729">
        <v>1.77</v>
      </c>
      <c r="MR47" s="729">
        <v>1.74</v>
      </c>
      <c r="MS47" s="729">
        <v>1.75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1"/>
      <c r="C48" s="31"/>
      <c r="D48" s="1436"/>
      <c r="E48" s="255"/>
      <c r="F48" s="255"/>
      <c r="G48" s="1436"/>
      <c r="H48" s="1436"/>
      <c r="I48" s="1436"/>
      <c r="J48" s="1436"/>
      <c r="K48" s="1436"/>
      <c r="L48" s="364"/>
      <c r="M48" s="1436"/>
      <c r="N48" s="212"/>
      <c r="O48" s="85"/>
      <c r="P48" s="85"/>
      <c r="Q48" s="89"/>
      <c r="R48" s="85"/>
      <c r="S48" s="85"/>
      <c r="T48" s="89"/>
      <c r="U48" s="85"/>
      <c r="V48" s="85"/>
      <c r="W48" s="89"/>
      <c r="X48" s="85"/>
      <c r="Y48" s="85"/>
      <c r="Z48" s="268"/>
      <c r="AA48" s="268" t="s">
        <v>72</v>
      </c>
      <c r="AB48" s="333">
        <v>1.71</v>
      </c>
      <c r="AC48" s="333">
        <v>1.71</v>
      </c>
      <c r="AD48" s="333">
        <v>1.7</v>
      </c>
      <c r="AE48" s="333">
        <v>1.71</v>
      </c>
      <c r="AF48" s="31"/>
      <c r="AG48" s="31"/>
      <c r="AH48" s="31"/>
      <c r="AI48" s="397"/>
      <c r="AJ48" s="313"/>
      <c r="AK48" s="592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1436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350"/>
      <c r="CB48" s="1041"/>
      <c r="CC48" s="1041"/>
      <c r="CE48" s="177"/>
      <c r="CF48" s="31"/>
      <c r="CG48" s="31"/>
      <c r="CH48" s="1436"/>
      <c r="CI48" s="255"/>
      <c r="CJ48" s="255"/>
      <c r="CK48" s="1041"/>
      <c r="CL48" s="1041"/>
      <c r="CM48" s="1041"/>
      <c r="CN48" s="1041"/>
      <c r="CO48" s="1041"/>
      <c r="CP48" s="11"/>
      <c r="CQ48" s="1041"/>
      <c r="CR48" s="202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87"/>
      <c r="DD48" s="268"/>
      <c r="DE48" s="268" t="s">
        <v>72</v>
      </c>
      <c r="DF48" s="333">
        <v>1.7</v>
      </c>
      <c r="DG48" s="333">
        <v>1.82</v>
      </c>
      <c r="DH48" s="333">
        <v>1.66</v>
      </c>
      <c r="DI48" s="333">
        <v>1.73</v>
      </c>
      <c r="DJ48" s="31"/>
      <c r="DK48" s="31"/>
      <c r="DL48" s="31"/>
      <c r="DM48" s="397"/>
      <c r="DN48" s="313"/>
      <c r="DO48" s="268"/>
      <c r="DP48" s="269"/>
      <c r="DQ48" s="269"/>
      <c r="DR48" s="269"/>
      <c r="DS48" s="269"/>
      <c r="DT48" s="269"/>
      <c r="DU48" s="269"/>
      <c r="DV48" s="269"/>
      <c r="DW48" s="269"/>
      <c r="DX48" s="269"/>
      <c r="DY48" s="269"/>
      <c r="DZ48" s="269"/>
      <c r="EA48" s="269"/>
      <c r="EB48" s="269"/>
      <c r="EC48" s="269"/>
      <c r="ED48" s="345"/>
      <c r="EE48" s="351"/>
      <c r="EF48" s="351"/>
      <c r="EG48" s="351"/>
      <c r="EH48" s="351"/>
      <c r="EI48" s="351"/>
      <c r="EJ48" s="351"/>
      <c r="EK48" s="351"/>
      <c r="EL48" s="351"/>
      <c r="EM48" s="351"/>
      <c r="EN48" s="351"/>
      <c r="EO48" s="35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81"/>
      <c r="FF48" s="1436"/>
      <c r="FG48" s="1436"/>
      <c r="FI48" s="177"/>
      <c r="FJ48" s="31"/>
      <c r="FK48" s="31"/>
      <c r="FL48" s="1436"/>
      <c r="FM48" s="255"/>
      <c r="FN48" s="255"/>
      <c r="FO48" s="1041"/>
      <c r="FP48" s="1041"/>
      <c r="FQ48" s="1041"/>
      <c r="FR48" s="1041"/>
      <c r="FS48" s="1041"/>
      <c r="FT48" s="11"/>
      <c r="FU48" s="1041"/>
      <c r="FV48" s="202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87"/>
      <c r="GH48" s="268"/>
      <c r="GI48" s="268" t="s">
        <v>72</v>
      </c>
      <c r="GJ48" s="333">
        <v>1.73</v>
      </c>
      <c r="GK48" s="333">
        <v>1.72</v>
      </c>
      <c r="GL48" s="333">
        <v>1.71</v>
      </c>
      <c r="GM48" s="333">
        <v>1.72</v>
      </c>
      <c r="GN48" s="31"/>
      <c r="GO48" s="31"/>
      <c r="GP48" s="31"/>
      <c r="GQ48" s="397"/>
      <c r="GR48" s="313"/>
      <c r="GS48" s="268"/>
      <c r="GT48" s="269"/>
      <c r="GU48" s="269"/>
      <c r="GV48" s="269"/>
      <c r="GW48" s="269"/>
      <c r="GX48" s="269"/>
      <c r="GY48" s="269"/>
      <c r="GZ48" s="269"/>
      <c r="HA48" s="269"/>
      <c r="HB48" s="269"/>
      <c r="HC48" s="269"/>
      <c r="HD48" s="269"/>
      <c r="HE48" s="269"/>
      <c r="HF48" s="269"/>
      <c r="HG48" s="269"/>
      <c r="HH48" s="345"/>
      <c r="HI48" s="351"/>
      <c r="HJ48" s="351"/>
      <c r="HK48" s="351"/>
      <c r="HL48" s="351"/>
      <c r="HM48" s="351"/>
      <c r="HN48" s="351"/>
      <c r="HO48" s="351"/>
      <c r="HP48" s="351"/>
      <c r="HQ48" s="351"/>
      <c r="HR48" s="351"/>
      <c r="HS48" s="351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81"/>
      <c r="IJ48" s="1436"/>
      <c r="IK48" s="1041"/>
      <c r="IM48" s="177"/>
      <c r="IN48" s="31"/>
      <c r="IO48" s="31"/>
      <c r="IP48" s="1436"/>
      <c r="IQ48" s="255"/>
      <c r="IR48" s="255"/>
      <c r="IS48" s="1041"/>
      <c r="IT48" s="1041"/>
      <c r="IU48" s="1041"/>
      <c r="IV48" s="1041"/>
      <c r="IW48" s="1041"/>
      <c r="IX48" s="11"/>
      <c r="IY48" s="1041"/>
      <c r="IZ48" s="202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85"/>
      <c r="JL48" s="268"/>
      <c r="JM48" s="268" t="s">
        <v>72</v>
      </c>
      <c r="JN48" s="333">
        <v>1.64</v>
      </c>
      <c r="JO48" s="333">
        <v>1.62</v>
      </c>
      <c r="JP48" s="333">
        <v>1.69</v>
      </c>
      <c r="JQ48" s="333">
        <v>1.65</v>
      </c>
      <c r="JR48" s="31"/>
      <c r="JS48" s="31"/>
      <c r="JT48" s="31"/>
      <c r="JU48" s="397"/>
      <c r="JV48" s="313"/>
      <c r="JW48" s="268"/>
      <c r="JX48" s="269"/>
      <c r="JY48" s="269"/>
      <c r="JZ48" s="269"/>
      <c r="KA48" s="269"/>
      <c r="KB48" s="269"/>
      <c r="KC48" s="269"/>
      <c r="KD48" s="269"/>
      <c r="KE48" s="269"/>
      <c r="KF48" s="269"/>
      <c r="KG48" s="269"/>
      <c r="KH48" s="269"/>
      <c r="KI48" s="269"/>
      <c r="KJ48" s="269"/>
      <c r="KK48" s="269"/>
      <c r="KL48" s="345"/>
      <c r="KM48" s="351"/>
      <c r="KN48" s="351"/>
      <c r="KO48" s="351"/>
      <c r="KP48" s="351"/>
      <c r="KQ48" s="351"/>
      <c r="KR48" s="351"/>
      <c r="KS48" s="351"/>
      <c r="KT48" s="351"/>
      <c r="KU48" s="351"/>
      <c r="KV48" s="351"/>
      <c r="KW48" s="351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81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1.71</v>
      </c>
      <c r="MP48" s="729">
        <v>1.73</v>
      </c>
      <c r="MQ48" s="729">
        <v>1.72</v>
      </c>
      <c r="MR48" s="729">
        <v>1.65</v>
      </c>
      <c r="MS48" s="729">
        <v>1.7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1"/>
      <c r="C49" s="31"/>
      <c r="D49" s="1436"/>
      <c r="E49" s="255"/>
      <c r="F49" s="255"/>
      <c r="G49" s="1436"/>
      <c r="H49" s="1436"/>
      <c r="I49" s="1436"/>
      <c r="J49" s="1436"/>
      <c r="K49" s="1436"/>
      <c r="L49" s="364"/>
      <c r="M49" s="1436"/>
      <c r="N49" s="212"/>
      <c r="O49" s="85"/>
      <c r="P49" s="85"/>
      <c r="Q49" s="89"/>
      <c r="R49" s="85"/>
      <c r="S49" s="85"/>
      <c r="T49" s="89"/>
      <c r="U49" s="85"/>
      <c r="V49" s="85"/>
      <c r="W49" s="89"/>
      <c r="X49" s="85"/>
      <c r="Y49" s="85"/>
      <c r="Z49" s="268"/>
      <c r="AA49" s="268" t="s">
        <v>76</v>
      </c>
      <c r="AB49" s="333">
        <v>1.58</v>
      </c>
      <c r="AC49" s="333">
        <v>1.52</v>
      </c>
      <c r="AD49" s="333">
        <v>1.55</v>
      </c>
      <c r="AE49" s="333">
        <v>1.55</v>
      </c>
      <c r="AF49" s="31"/>
      <c r="AG49" s="31"/>
      <c r="AH49" s="31"/>
      <c r="AI49" s="397"/>
      <c r="AJ49" s="313"/>
      <c r="AK49" s="592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1436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350"/>
      <c r="CB49" s="1041"/>
      <c r="CC49" s="1041"/>
      <c r="CE49" s="177"/>
      <c r="CF49" s="31"/>
      <c r="CG49" s="31"/>
      <c r="CH49" s="1436"/>
      <c r="CI49" s="255"/>
      <c r="CJ49" s="255"/>
      <c r="CK49" s="1041"/>
      <c r="CL49" s="1041"/>
      <c r="CM49" s="1041"/>
      <c r="CN49" s="1041"/>
      <c r="CO49" s="1041"/>
      <c r="CP49" s="11"/>
      <c r="CQ49" s="1041"/>
      <c r="CR49" s="202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87"/>
      <c r="DD49" s="268"/>
      <c r="DE49" s="268" t="s">
        <v>76</v>
      </c>
      <c r="DF49" s="333">
        <v>1.54</v>
      </c>
      <c r="DG49" s="333">
        <v>1.49</v>
      </c>
      <c r="DH49" s="333">
        <v>1.56</v>
      </c>
      <c r="DI49" s="333">
        <v>1.53</v>
      </c>
      <c r="DJ49" s="31"/>
      <c r="DK49" s="31"/>
      <c r="DL49" s="31"/>
      <c r="DM49" s="397"/>
      <c r="DN49" s="313"/>
      <c r="DO49" s="268"/>
      <c r="DP49" s="269"/>
      <c r="DQ49" s="269"/>
      <c r="DR49" s="269"/>
      <c r="DS49" s="269"/>
      <c r="DT49" s="269"/>
      <c r="DU49" s="269"/>
      <c r="DV49" s="269"/>
      <c r="DW49" s="269"/>
      <c r="DX49" s="269"/>
      <c r="DY49" s="269"/>
      <c r="DZ49" s="269"/>
      <c r="EA49" s="269"/>
      <c r="EB49" s="269"/>
      <c r="EC49" s="269"/>
      <c r="ED49" s="345"/>
      <c r="EE49" s="351"/>
      <c r="EF49" s="351"/>
      <c r="EG49" s="351"/>
      <c r="EH49" s="351"/>
      <c r="EI49" s="351"/>
      <c r="EJ49" s="351"/>
      <c r="EK49" s="351"/>
      <c r="EL49" s="351"/>
      <c r="EM49" s="351"/>
      <c r="EN49" s="351"/>
      <c r="EO49" s="35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81"/>
      <c r="FF49" s="1436"/>
      <c r="FG49" s="1436"/>
      <c r="FI49" s="177"/>
      <c r="FJ49" s="31"/>
      <c r="FK49" s="31"/>
      <c r="FL49" s="1436"/>
      <c r="FM49" s="255"/>
      <c r="FN49" s="255"/>
      <c r="FO49" s="1041"/>
      <c r="FP49" s="1041"/>
      <c r="FQ49" s="1041"/>
      <c r="FR49" s="1041"/>
      <c r="FS49" s="1041"/>
      <c r="FT49" s="11"/>
      <c r="FU49" s="1041"/>
      <c r="FV49" s="202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87"/>
      <c r="GH49" s="268"/>
      <c r="GI49" s="268" t="s">
        <v>76</v>
      </c>
      <c r="GJ49" s="333">
        <v>1.65</v>
      </c>
      <c r="GK49" s="333">
        <v>1.64</v>
      </c>
      <c r="GL49" s="333">
        <v>1.63</v>
      </c>
      <c r="GM49" s="333">
        <v>1.64</v>
      </c>
      <c r="GN49" s="31"/>
      <c r="GO49" s="31"/>
      <c r="GP49" s="31"/>
      <c r="GQ49" s="397"/>
      <c r="GR49" s="313"/>
      <c r="GS49" s="268"/>
      <c r="GT49" s="269"/>
      <c r="GU49" s="269"/>
      <c r="GV49" s="269"/>
      <c r="GW49" s="269"/>
      <c r="GX49" s="269"/>
      <c r="GY49" s="269"/>
      <c r="GZ49" s="269"/>
      <c r="HA49" s="269"/>
      <c r="HB49" s="269"/>
      <c r="HC49" s="269"/>
      <c r="HD49" s="269"/>
      <c r="HE49" s="269"/>
      <c r="HF49" s="269"/>
      <c r="HG49" s="269"/>
      <c r="HH49" s="345"/>
      <c r="HI49" s="351"/>
      <c r="HJ49" s="351"/>
      <c r="HK49" s="351"/>
      <c r="HL49" s="351"/>
      <c r="HM49" s="351"/>
      <c r="HN49" s="351"/>
      <c r="HO49" s="351"/>
      <c r="HP49" s="351"/>
      <c r="HQ49" s="351"/>
      <c r="HR49" s="351"/>
      <c r="HS49" s="351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81"/>
      <c r="IJ49" s="1436"/>
      <c r="IK49" s="1041"/>
      <c r="IM49" s="177"/>
      <c r="IN49" s="31"/>
      <c r="IO49" s="31"/>
      <c r="IP49" s="1436"/>
      <c r="IQ49" s="255"/>
      <c r="IR49" s="255"/>
      <c r="IS49" s="1041"/>
      <c r="IT49" s="1041"/>
      <c r="IU49" s="1041"/>
      <c r="IV49" s="1041"/>
      <c r="IW49" s="1041"/>
      <c r="IX49" s="11"/>
      <c r="IY49" s="1041"/>
      <c r="IZ49" s="202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85"/>
      <c r="JL49" s="268"/>
      <c r="JM49" s="268" t="s">
        <v>76</v>
      </c>
      <c r="JN49" s="333">
        <v>1.61</v>
      </c>
      <c r="JO49" s="333">
        <v>1.59</v>
      </c>
      <c r="JP49" s="333">
        <v>1.6</v>
      </c>
      <c r="JQ49" s="333">
        <v>1.6</v>
      </c>
      <c r="JR49" s="31"/>
      <c r="JS49" s="31"/>
      <c r="JT49" s="31"/>
      <c r="JU49" s="397"/>
      <c r="JV49" s="313"/>
      <c r="JW49" s="268"/>
      <c r="JX49" s="269"/>
      <c r="JY49" s="269"/>
      <c r="JZ49" s="269"/>
      <c r="KA49" s="269"/>
      <c r="KB49" s="269"/>
      <c r="KC49" s="269"/>
      <c r="KD49" s="269"/>
      <c r="KE49" s="269"/>
      <c r="KF49" s="269"/>
      <c r="KG49" s="269"/>
      <c r="KH49" s="269"/>
      <c r="KI49" s="269"/>
      <c r="KJ49" s="269"/>
      <c r="KK49" s="269"/>
      <c r="KL49" s="345"/>
      <c r="KM49" s="351"/>
      <c r="KN49" s="351"/>
      <c r="KO49" s="351"/>
      <c r="KP49" s="351"/>
      <c r="KQ49" s="351"/>
      <c r="KR49" s="351"/>
      <c r="KS49" s="351"/>
      <c r="KT49" s="351"/>
      <c r="KU49" s="351"/>
      <c r="KV49" s="351"/>
      <c r="KW49" s="351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81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1.55</v>
      </c>
      <c r="MP49" s="729">
        <v>1.53</v>
      </c>
      <c r="MQ49" s="729">
        <v>1.64</v>
      </c>
      <c r="MR49" s="729">
        <v>1.6</v>
      </c>
      <c r="MS49" s="729">
        <v>1.58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1436"/>
      <c r="B50" s="1436"/>
      <c r="C50" s="1436"/>
      <c r="D50" s="1436"/>
      <c r="E50" s="255"/>
      <c r="F50" s="255"/>
      <c r="G50" s="1436"/>
      <c r="H50" s="1436"/>
      <c r="I50" s="1436"/>
      <c r="J50" s="1436"/>
      <c r="K50" s="1436"/>
      <c r="L50" s="1436"/>
      <c r="M50" s="1436"/>
      <c r="N50" s="212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85"/>
      <c r="Z50" s="286" t="s">
        <v>63</v>
      </c>
      <c r="AA50" s="286"/>
      <c r="AB50" s="330">
        <v>1.81</v>
      </c>
      <c r="AC50" s="330">
        <v>1.84</v>
      </c>
      <c r="AD50" s="330">
        <v>1.83</v>
      </c>
      <c r="AE50" s="330">
        <v>1.83</v>
      </c>
      <c r="AF50" s="312"/>
      <c r="AG50" s="312"/>
      <c r="AH50" s="312"/>
      <c r="AI50" s="312"/>
      <c r="AJ50" s="312"/>
      <c r="AK50" s="592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1436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350"/>
      <c r="CB50" s="1041"/>
      <c r="CC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041"/>
      <c r="CR50" s="212"/>
      <c r="CS50" s="1213"/>
      <c r="CT50" s="1213"/>
      <c r="CU50" s="89"/>
      <c r="CV50" s="85"/>
      <c r="CW50" s="85"/>
      <c r="CX50" s="89"/>
      <c r="CY50" s="85"/>
      <c r="CZ50" s="85"/>
      <c r="DA50" s="89"/>
      <c r="DB50" s="85"/>
      <c r="DC50" s="85"/>
      <c r="DD50" s="286" t="s">
        <v>63</v>
      </c>
      <c r="DE50" s="286"/>
      <c r="DF50" s="330">
        <v>1.81</v>
      </c>
      <c r="DG50" s="330">
        <v>1.81</v>
      </c>
      <c r="DH50" s="330">
        <v>1.8</v>
      </c>
      <c r="DI50" s="330">
        <v>1.81</v>
      </c>
      <c r="DJ50" s="312"/>
      <c r="DK50" s="312"/>
      <c r="DL50" s="312"/>
      <c r="DM50" s="312"/>
      <c r="DN50" s="312"/>
      <c r="DO50" s="268"/>
      <c r="DP50" s="269"/>
      <c r="DQ50" s="269"/>
      <c r="DR50" s="269"/>
      <c r="DS50" s="269"/>
      <c r="DT50" s="269"/>
      <c r="DU50" s="269"/>
      <c r="DV50" s="269"/>
      <c r="DW50" s="269"/>
      <c r="DX50" s="269"/>
      <c r="DY50" s="269"/>
      <c r="DZ50" s="269"/>
      <c r="EA50" s="269"/>
      <c r="EB50" s="269"/>
      <c r="EC50" s="269"/>
      <c r="ED50" s="345"/>
      <c r="EE50" s="351"/>
      <c r="EF50" s="351"/>
      <c r="EG50" s="351"/>
      <c r="EH50" s="351"/>
      <c r="EI50" s="351"/>
      <c r="EJ50" s="351"/>
      <c r="EK50" s="351"/>
      <c r="EL50" s="351"/>
      <c r="EM50" s="351"/>
      <c r="EN50" s="351"/>
      <c r="EO50" s="35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81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041"/>
      <c r="FV50" s="212"/>
      <c r="FW50" s="1213"/>
      <c r="FX50" s="1213"/>
      <c r="FY50" s="89"/>
      <c r="FZ50" s="85"/>
      <c r="GA50" s="85"/>
      <c r="GB50" s="89"/>
      <c r="GC50" s="85"/>
      <c r="GD50" s="85"/>
      <c r="GE50" s="89"/>
      <c r="GF50" s="85"/>
      <c r="GG50" s="85"/>
      <c r="GH50" s="286" t="s">
        <v>63</v>
      </c>
      <c r="GI50" s="286"/>
      <c r="GJ50" s="330">
        <v>1.79</v>
      </c>
      <c r="GK50" s="330">
        <v>1.78</v>
      </c>
      <c r="GL50" s="330">
        <v>1.79</v>
      </c>
      <c r="GM50" s="330">
        <v>1.79</v>
      </c>
      <c r="GN50" s="312"/>
      <c r="GO50" s="312"/>
      <c r="GP50" s="312"/>
      <c r="GQ50" s="312"/>
      <c r="GR50" s="312"/>
      <c r="GS50" s="268"/>
      <c r="GT50" s="269"/>
      <c r="GU50" s="269"/>
      <c r="GV50" s="269"/>
      <c r="GW50" s="269"/>
      <c r="GX50" s="269"/>
      <c r="GY50" s="269"/>
      <c r="GZ50" s="269"/>
      <c r="HA50" s="269"/>
      <c r="HB50" s="269"/>
      <c r="HC50" s="269"/>
      <c r="HD50" s="269"/>
      <c r="HE50" s="269"/>
      <c r="HF50" s="269"/>
      <c r="HG50" s="269"/>
      <c r="HH50" s="345"/>
      <c r="HI50" s="351"/>
      <c r="HJ50" s="351"/>
      <c r="HK50" s="351"/>
      <c r="HL50" s="351"/>
      <c r="HM50" s="351"/>
      <c r="HN50" s="351"/>
      <c r="HO50" s="351"/>
      <c r="HP50" s="351"/>
      <c r="HQ50" s="351"/>
      <c r="HR50" s="351"/>
      <c r="HS50" s="351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81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041"/>
      <c r="IZ50" s="212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85"/>
      <c r="JL50" s="286" t="s">
        <v>63</v>
      </c>
      <c r="JM50" s="286"/>
      <c r="JN50" s="330">
        <v>1.88</v>
      </c>
      <c r="JO50" s="330">
        <v>1.89</v>
      </c>
      <c r="JP50" s="330">
        <v>1.9</v>
      </c>
      <c r="JQ50" s="330">
        <v>1.89</v>
      </c>
      <c r="JR50" s="312"/>
      <c r="JS50" s="312"/>
      <c r="JT50" s="312"/>
      <c r="JU50" s="312"/>
      <c r="JV50" s="312"/>
      <c r="JW50" s="268"/>
      <c r="JX50" s="269"/>
      <c r="JY50" s="269"/>
      <c r="JZ50" s="269"/>
      <c r="KA50" s="269"/>
      <c r="KB50" s="269"/>
      <c r="KC50" s="269"/>
      <c r="KD50" s="269"/>
      <c r="KE50" s="269"/>
      <c r="KF50" s="269"/>
      <c r="KG50" s="269"/>
      <c r="KH50" s="269"/>
      <c r="KI50" s="269"/>
      <c r="KJ50" s="269"/>
      <c r="KK50" s="269"/>
      <c r="KL50" s="345"/>
      <c r="KM50" s="351"/>
      <c r="KN50" s="351"/>
      <c r="KO50" s="351"/>
      <c r="KP50" s="351"/>
      <c r="KQ50" s="351"/>
      <c r="KR50" s="351"/>
      <c r="KS50" s="351"/>
      <c r="KT50" s="351"/>
      <c r="KU50" s="351"/>
      <c r="KV50" s="351"/>
      <c r="KW50" s="351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81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1.83</v>
      </c>
      <c r="MP50" s="729">
        <v>1.81</v>
      </c>
      <c r="MQ50" s="729">
        <v>1.79</v>
      </c>
      <c r="MR50" s="729">
        <v>1.89</v>
      </c>
      <c r="MS50" s="729">
        <v>1.83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1436"/>
      <c r="H51" s="1436"/>
      <c r="I51" s="1436"/>
      <c r="J51" s="1436"/>
      <c r="K51" s="1436"/>
      <c r="L51" s="1436"/>
      <c r="M51" s="1436"/>
      <c r="N51" s="212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85"/>
      <c r="Z51" s="268"/>
      <c r="AA51" s="268" t="s">
        <v>31</v>
      </c>
      <c r="AB51" s="333">
        <v>1.79</v>
      </c>
      <c r="AC51" s="333">
        <v>1.82</v>
      </c>
      <c r="AD51" s="333">
        <v>1.72</v>
      </c>
      <c r="AE51" s="333">
        <v>1.78</v>
      </c>
      <c r="AF51" s="31"/>
      <c r="AG51" s="31"/>
      <c r="AH51" s="31"/>
      <c r="AI51" s="397"/>
      <c r="AJ51" s="313"/>
      <c r="AK51" s="592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1436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350"/>
      <c r="CB51" s="1041"/>
      <c r="CC51" s="1041"/>
      <c r="CE51" s="362"/>
      <c r="CF51" s="400"/>
      <c r="CG51" s="400"/>
      <c r="CH51" s="250"/>
      <c r="CI51" s="255"/>
      <c r="CJ51" s="255"/>
      <c r="CK51" s="1041"/>
      <c r="CL51" s="1041"/>
      <c r="CM51" s="1041"/>
      <c r="CN51" s="1041"/>
      <c r="CO51" s="1041"/>
      <c r="CP51" s="1041"/>
      <c r="CQ51" s="1041"/>
      <c r="CR51" s="212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85"/>
      <c r="DD51" s="268"/>
      <c r="DE51" s="268" t="s">
        <v>31</v>
      </c>
      <c r="DF51" s="333">
        <v>1.77</v>
      </c>
      <c r="DG51" s="333">
        <v>1.71</v>
      </c>
      <c r="DH51" s="333">
        <v>1.72</v>
      </c>
      <c r="DI51" s="333">
        <v>1.74</v>
      </c>
      <c r="DJ51" s="31"/>
      <c r="DK51" s="31"/>
      <c r="DL51" s="31"/>
      <c r="DM51" s="397"/>
      <c r="DN51" s="313"/>
      <c r="DO51" s="268"/>
      <c r="DP51" s="269"/>
      <c r="DQ51" s="269"/>
      <c r="DR51" s="269"/>
      <c r="DS51" s="269"/>
      <c r="DT51" s="269"/>
      <c r="DU51" s="269"/>
      <c r="DV51" s="269"/>
      <c r="DW51" s="269"/>
      <c r="DX51" s="269"/>
      <c r="DY51" s="269"/>
      <c r="DZ51" s="269"/>
      <c r="EA51" s="269"/>
      <c r="EB51" s="269"/>
      <c r="EC51" s="269"/>
      <c r="ED51" s="345"/>
      <c r="EE51" s="351"/>
      <c r="EF51" s="351"/>
      <c r="EG51" s="351"/>
      <c r="EH51" s="351"/>
      <c r="EI51" s="351"/>
      <c r="EJ51" s="351"/>
      <c r="EK51" s="351"/>
      <c r="EL51" s="351"/>
      <c r="EM51" s="351"/>
      <c r="EN51" s="351"/>
      <c r="EO51" s="35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81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041"/>
      <c r="FQ51" s="1041"/>
      <c r="FR51" s="1041"/>
      <c r="FS51" s="1041"/>
      <c r="FT51" s="1041"/>
      <c r="FU51" s="1041"/>
      <c r="FV51" s="212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85"/>
      <c r="GH51" s="268"/>
      <c r="GI51" s="268" t="s">
        <v>31</v>
      </c>
      <c r="GJ51" s="333">
        <v>1.64</v>
      </c>
      <c r="GK51" s="333">
        <v>1.61</v>
      </c>
      <c r="GL51" s="333">
        <v>1.67</v>
      </c>
      <c r="GM51" s="333">
        <v>1.64</v>
      </c>
      <c r="GN51" s="31"/>
      <c r="GO51" s="31"/>
      <c r="GP51" s="31"/>
      <c r="GQ51" s="397"/>
      <c r="GR51" s="313"/>
      <c r="GS51" s="268"/>
      <c r="GT51" s="269"/>
      <c r="GU51" s="269"/>
      <c r="GV51" s="269"/>
      <c r="GW51" s="269"/>
      <c r="GX51" s="269"/>
      <c r="GY51" s="269"/>
      <c r="GZ51" s="269"/>
      <c r="HA51" s="269"/>
      <c r="HB51" s="269"/>
      <c r="HC51" s="269"/>
      <c r="HD51" s="269"/>
      <c r="HE51" s="269"/>
      <c r="HF51" s="269"/>
      <c r="HG51" s="269"/>
      <c r="HH51" s="345"/>
      <c r="HI51" s="351"/>
      <c r="HJ51" s="351"/>
      <c r="HK51" s="351"/>
      <c r="HL51" s="351"/>
      <c r="HM51" s="351"/>
      <c r="HN51" s="351"/>
      <c r="HO51" s="351"/>
      <c r="HP51" s="351"/>
      <c r="HQ51" s="351"/>
      <c r="HR51" s="351"/>
      <c r="HS51" s="351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81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041"/>
      <c r="IU51" s="1041"/>
      <c r="IV51" s="1041"/>
      <c r="IW51" s="1041"/>
      <c r="IX51" s="1041"/>
      <c r="IY51" s="1041"/>
      <c r="IZ51" s="212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85"/>
      <c r="JL51" s="268"/>
      <c r="JM51" s="268" t="s">
        <v>31</v>
      </c>
      <c r="JN51" s="333">
        <v>1.72</v>
      </c>
      <c r="JO51" s="333">
        <v>1.69</v>
      </c>
      <c r="JP51" s="333">
        <v>1.67</v>
      </c>
      <c r="JQ51" s="333">
        <v>1.69</v>
      </c>
      <c r="JR51" s="31"/>
      <c r="JS51" s="31"/>
      <c r="JT51" s="31"/>
      <c r="JU51" s="397"/>
      <c r="JV51" s="313"/>
      <c r="JW51" s="268"/>
      <c r="JX51" s="269"/>
      <c r="JY51" s="269"/>
      <c r="JZ51" s="269"/>
      <c r="KA51" s="269"/>
      <c r="KB51" s="269"/>
      <c r="KC51" s="269"/>
      <c r="KD51" s="269"/>
      <c r="KE51" s="269"/>
      <c r="KF51" s="269"/>
      <c r="KG51" s="269"/>
      <c r="KH51" s="269"/>
      <c r="KI51" s="269"/>
      <c r="KJ51" s="269"/>
      <c r="KK51" s="269"/>
      <c r="KL51" s="345"/>
      <c r="KM51" s="351"/>
      <c r="KN51" s="351"/>
      <c r="KO51" s="351"/>
      <c r="KP51" s="351"/>
      <c r="KQ51" s="351"/>
      <c r="KR51" s="351"/>
      <c r="KS51" s="351"/>
      <c r="KT51" s="351"/>
      <c r="KU51" s="351"/>
      <c r="KV51" s="351"/>
      <c r="KW51" s="351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81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1.78</v>
      </c>
      <c r="MP51" s="729">
        <v>1.74</v>
      </c>
      <c r="MQ51" s="729">
        <v>1.64</v>
      </c>
      <c r="MR51" s="729">
        <v>1.69</v>
      </c>
      <c r="MS51" s="729">
        <v>1.72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31"/>
      <c r="C52" s="31"/>
      <c r="D52" s="250"/>
      <c r="E52" s="255"/>
      <c r="F52" s="255"/>
      <c r="G52" s="1436"/>
      <c r="H52" s="1436"/>
      <c r="I52" s="1436"/>
      <c r="J52" s="1436"/>
      <c r="K52" s="1436"/>
      <c r="L52" s="1436"/>
      <c r="M52" s="1436"/>
      <c r="N52" s="212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85"/>
      <c r="Z52" s="268"/>
      <c r="AA52" s="268" t="s">
        <v>45</v>
      </c>
      <c r="AB52" s="333">
        <v>1.97</v>
      </c>
      <c r="AC52" s="333">
        <v>1.99</v>
      </c>
      <c r="AD52" s="333">
        <v>1.97</v>
      </c>
      <c r="AE52" s="333">
        <v>1.98</v>
      </c>
      <c r="AF52" s="31"/>
      <c r="AG52" s="31"/>
      <c r="AH52" s="31"/>
      <c r="AI52" s="397"/>
      <c r="AJ52" s="313"/>
      <c r="AK52" s="592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1436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350"/>
      <c r="CB52" s="1041"/>
      <c r="CC52" s="1041"/>
      <c r="CE52" s="217"/>
      <c r="CF52" s="31"/>
      <c r="CG52" s="31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212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85"/>
      <c r="DD52" s="268"/>
      <c r="DE52" s="268" t="s">
        <v>45</v>
      </c>
      <c r="DF52" s="333">
        <v>1.97</v>
      </c>
      <c r="DG52" s="333">
        <v>1.99</v>
      </c>
      <c r="DH52" s="333">
        <v>1.96</v>
      </c>
      <c r="DI52" s="333">
        <v>1.98</v>
      </c>
      <c r="DJ52" s="31"/>
      <c r="DK52" s="31"/>
      <c r="DL52" s="31"/>
      <c r="DM52" s="397"/>
      <c r="DN52" s="313"/>
      <c r="DO52" s="268"/>
      <c r="DP52" s="269"/>
      <c r="DQ52" s="269"/>
      <c r="DR52" s="269"/>
      <c r="DS52" s="269"/>
      <c r="DT52" s="269"/>
      <c r="DU52" s="269"/>
      <c r="DV52" s="269"/>
      <c r="DW52" s="269"/>
      <c r="DX52" s="269"/>
      <c r="DY52" s="269"/>
      <c r="DZ52" s="269"/>
      <c r="EA52" s="269"/>
      <c r="EB52" s="269"/>
      <c r="EC52" s="269"/>
      <c r="ED52" s="345"/>
      <c r="EE52" s="351"/>
      <c r="EF52" s="351"/>
      <c r="EG52" s="351"/>
      <c r="EH52" s="351"/>
      <c r="EI52" s="351"/>
      <c r="EJ52" s="351"/>
      <c r="EK52" s="351"/>
      <c r="EL52" s="351"/>
      <c r="EM52" s="351"/>
      <c r="EN52" s="351"/>
      <c r="EO52" s="35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81"/>
      <c r="FF52" s="1436"/>
      <c r="FG52" s="1436"/>
      <c r="FI52" s="217"/>
      <c r="FJ52" s="31"/>
      <c r="FK52" s="31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212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85"/>
      <c r="GH52" s="268"/>
      <c r="GI52" s="268" t="s">
        <v>45</v>
      </c>
      <c r="GJ52" s="333">
        <v>1.93</v>
      </c>
      <c r="GK52" s="333">
        <v>1.92</v>
      </c>
      <c r="GL52" s="333">
        <v>1.91</v>
      </c>
      <c r="GM52" s="333">
        <v>1.92</v>
      </c>
      <c r="GN52" s="31"/>
      <c r="GO52" s="31"/>
      <c r="GP52" s="31"/>
      <c r="GQ52" s="397"/>
      <c r="GR52" s="313"/>
      <c r="GS52" s="268"/>
      <c r="GT52" s="269"/>
      <c r="GU52" s="269"/>
      <c r="GV52" s="269"/>
      <c r="GW52" s="269"/>
      <c r="GX52" s="269"/>
      <c r="GY52" s="269"/>
      <c r="GZ52" s="269"/>
      <c r="HA52" s="269"/>
      <c r="HB52" s="269"/>
      <c r="HC52" s="269"/>
      <c r="HD52" s="269"/>
      <c r="HE52" s="269"/>
      <c r="HF52" s="269"/>
      <c r="HG52" s="269"/>
      <c r="HH52" s="345"/>
      <c r="HI52" s="351"/>
      <c r="HJ52" s="351"/>
      <c r="HK52" s="351"/>
      <c r="HL52" s="351"/>
      <c r="HM52" s="351"/>
      <c r="HN52" s="351"/>
      <c r="HO52" s="351"/>
      <c r="HP52" s="351"/>
      <c r="HQ52" s="351"/>
      <c r="HR52" s="351"/>
      <c r="HS52" s="351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81"/>
      <c r="IJ52" s="1436"/>
      <c r="IK52" s="1041"/>
      <c r="IM52" s="217"/>
      <c r="IN52" s="31"/>
      <c r="IO52" s="31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212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85"/>
      <c r="JL52" s="268"/>
      <c r="JM52" s="268" t="s">
        <v>45</v>
      </c>
      <c r="JN52" s="333">
        <v>2.0499999999999998</v>
      </c>
      <c r="JO52" s="333">
        <v>2.0699999999999998</v>
      </c>
      <c r="JP52" s="333">
        <v>2.1</v>
      </c>
      <c r="JQ52" s="333">
        <v>2.08</v>
      </c>
      <c r="JR52" s="31"/>
      <c r="JS52" s="31"/>
      <c r="JT52" s="31"/>
      <c r="JU52" s="397"/>
      <c r="JV52" s="313"/>
      <c r="JW52" s="268"/>
      <c r="JX52" s="269"/>
      <c r="JY52" s="269"/>
      <c r="JZ52" s="269"/>
      <c r="KA52" s="269"/>
      <c r="KB52" s="269"/>
      <c r="KC52" s="269"/>
      <c r="KD52" s="269"/>
      <c r="KE52" s="269"/>
      <c r="KF52" s="269"/>
      <c r="KG52" s="269"/>
      <c r="KH52" s="269"/>
      <c r="KI52" s="269"/>
      <c r="KJ52" s="269"/>
      <c r="KK52" s="269"/>
      <c r="KL52" s="345"/>
      <c r="KM52" s="351"/>
      <c r="KN52" s="351"/>
      <c r="KO52" s="351"/>
      <c r="KP52" s="351"/>
      <c r="KQ52" s="351"/>
      <c r="KR52" s="351"/>
      <c r="KS52" s="351"/>
      <c r="KT52" s="351"/>
      <c r="KU52" s="351"/>
      <c r="KV52" s="351"/>
      <c r="KW52" s="351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81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1.98</v>
      </c>
      <c r="MP52" s="729">
        <v>1.98</v>
      </c>
      <c r="MQ52" s="729">
        <v>1.92</v>
      </c>
      <c r="MR52" s="729">
        <v>2.08</v>
      </c>
      <c r="MS52" s="729">
        <v>1.99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31"/>
      <c r="C53" s="31"/>
      <c r="D53" s="250"/>
      <c r="E53" s="31"/>
      <c r="F53" s="255"/>
      <c r="G53" s="1436"/>
      <c r="H53" s="1436"/>
      <c r="I53" s="1436"/>
      <c r="J53" s="1436"/>
      <c r="K53" s="1436"/>
      <c r="L53" s="1436"/>
      <c r="M53" s="1436"/>
      <c r="N53" s="212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85"/>
      <c r="Z53" s="268"/>
      <c r="AA53" s="268" t="s">
        <v>51</v>
      </c>
      <c r="AB53" s="333">
        <v>1.74</v>
      </c>
      <c r="AC53" s="333">
        <v>1.77</v>
      </c>
      <c r="AD53" s="333">
        <v>1.78</v>
      </c>
      <c r="AE53" s="333">
        <v>1.76</v>
      </c>
      <c r="AF53" s="312"/>
      <c r="AG53" s="312"/>
      <c r="AH53" s="312"/>
      <c r="AI53" s="312"/>
      <c r="AJ53" s="313"/>
      <c r="AK53" s="592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1436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350"/>
      <c r="CB53" s="1041"/>
      <c r="CC53" s="1041"/>
      <c r="CE53" s="217"/>
      <c r="CF53" s="31"/>
      <c r="CG53" s="31"/>
      <c r="CH53" s="250"/>
      <c r="CI53" s="31"/>
      <c r="CJ53" s="255"/>
      <c r="CK53" s="1041"/>
      <c r="CL53" s="1041"/>
      <c r="CM53" s="1041"/>
      <c r="CN53" s="1041"/>
      <c r="CO53" s="1041"/>
      <c r="CP53" s="1041"/>
      <c r="CQ53" s="1041"/>
      <c r="CR53" s="212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85"/>
      <c r="DD53" s="268"/>
      <c r="DE53" s="268" t="s">
        <v>51</v>
      </c>
      <c r="DF53" s="333">
        <v>1.74</v>
      </c>
      <c r="DG53" s="333">
        <v>1.73</v>
      </c>
      <c r="DH53" s="333">
        <v>1.74</v>
      </c>
      <c r="DI53" s="333">
        <v>1.73</v>
      </c>
      <c r="DJ53" s="312"/>
      <c r="DK53" s="312"/>
      <c r="DL53" s="312"/>
      <c r="DM53" s="312"/>
      <c r="DN53" s="313"/>
      <c r="DO53" s="268"/>
      <c r="DP53" s="269"/>
      <c r="DQ53" s="269"/>
      <c r="DR53" s="269"/>
      <c r="DS53" s="269"/>
      <c r="DT53" s="269"/>
      <c r="DU53" s="269"/>
      <c r="DV53" s="269"/>
      <c r="DW53" s="269"/>
      <c r="DX53" s="269"/>
      <c r="DY53" s="269"/>
      <c r="DZ53" s="269"/>
      <c r="EA53" s="269"/>
      <c r="EB53" s="269"/>
      <c r="EC53" s="269"/>
      <c r="ED53" s="347"/>
      <c r="EE53" s="352"/>
      <c r="EF53" s="352"/>
      <c r="EG53" s="352"/>
      <c r="EH53" s="352"/>
      <c r="EI53" s="352"/>
      <c r="EJ53" s="352"/>
      <c r="EK53" s="352"/>
      <c r="EL53" s="352"/>
      <c r="EM53" s="352"/>
      <c r="EN53" s="352"/>
      <c r="EO53" s="352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81"/>
      <c r="FF53" s="1436"/>
      <c r="FG53" s="1436"/>
      <c r="FI53" s="217"/>
      <c r="FJ53" s="31"/>
      <c r="FK53" s="31"/>
      <c r="FL53" s="250"/>
      <c r="FM53" s="31"/>
      <c r="FN53" s="255"/>
      <c r="FO53" s="1041"/>
      <c r="FP53" s="1041"/>
      <c r="FQ53" s="1041"/>
      <c r="FR53" s="1041"/>
      <c r="FS53" s="1041"/>
      <c r="FT53" s="1041"/>
      <c r="FU53" s="1041"/>
      <c r="FV53" s="212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85"/>
      <c r="GH53" s="268"/>
      <c r="GI53" s="268" t="s">
        <v>51</v>
      </c>
      <c r="GJ53" s="333">
        <v>1.74</v>
      </c>
      <c r="GK53" s="333">
        <v>1.73</v>
      </c>
      <c r="GL53" s="333">
        <v>1.74</v>
      </c>
      <c r="GM53" s="333">
        <v>1.74</v>
      </c>
      <c r="GN53" s="312"/>
      <c r="GO53" s="312"/>
      <c r="GP53" s="312"/>
      <c r="GQ53" s="312"/>
      <c r="GR53" s="313"/>
      <c r="GS53" s="268"/>
      <c r="GT53" s="269"/>
      <c r="GU53" s="269"/>
      <c r="GV53" s="269"/>
      <c r="GW53" s="269"/>
      <c r="GX53" s="269"/>
      <c r="GY53" s="269"/>
      <c r="GZ53" s="269"/>
      <c r="HA53" s="269"/>
      <c r="HB53" s="269"/>
      <c r="HC53" s="269"/>
      <c r="HD53" s="269"/>
      <c r="HE53" s="269"/>
      <c r="HF53" s="269"/>
      <c r="HG53" s="269"/>
      <c r="HH53" s="347"/>
      <c r="HI53" s="352"/>
      <c r="HJ53" s="352"/>
      <c r="HK53" s="352"/>
      <c r="HL53" s="352"/>
      <c r="HM53" s="352"/>
      <c r="HN53" s="352"/>
      <c r="HO53" s="352"/>
      <c r="HP53" s="352"/>
      <c r="HQ53" s="352"/>
      <c r="HR53" s="352"/>
      <c r="HS53" s="352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81"/>
      <c r="IJ53" s="1436"/>
      <c r="IK53" s="1041"/>
      <c r="IM53" s="217"/>
      <c r="IN53" s="31"/>
      <c r="IO53" s="31"/>
      <c r="IP53" s="250"/>
      <c r="IQ53" s="31"/>
      <c r="IR53" s="255"/>
      <c r="IS53" s="1041"/>
      <c r="IT53" s="1041"/>
      <c r="IU53" s="1041"/>
      <c r="IV53" s="1041"/>
      <c r="IW53" s="1041"/>
      <c r="IX53" s="1041"/>
      <c r="IY53" s="1041"/>
      <c r="IZ53" s="212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85"/>
      <c r="JL53" s="268"/>
      <c r="JM53" s="268" t="s">
        <v>51</v>
      </c>
      <c r="JN53" s="333">
        <v>1.81</v>
      </c>
      <c r="JO53" s="333">
        <v>1.81</v>
      </c>
      <c r="JP53" s="333">
        <v>1.82</v>
      </c>
      <c r="JQ53" s="333">
        <v>1.81</v>
      </c>
      <c r="JR53" s="312"/>
      <c r="JS53" s="312"/>
      <c r="JT53" s="312"/>
      <c r="JU53" s="312"/>
      <c r="JV53" s="313"/>
      <c r="JW53" s="268"/>
      <c r="JX53" s="269"/>
      <c r="JY53" s="269"/>
      <c r="JZ53" s="269"/>
      <c r="KA53" s="269"/>
      <c r="KB53" s="269"/>
      <c r="KC53" s="269"/>
      <c r="KD53" s="269"/>
      <c r="KE53" s="269"/>
      <c r="KF53" s="269"/>
      <c r="KG53" s="269"/>
      <c r="KH53" s="269"/>
      <c r="KI53" s="269"/>
      <c r="KJ53" s="269"/>
      <c r="KK53" s="269"/>
      <c r="KL53" s="347"/>
      <c r="KM53" s="352"/>
      <c r="KN53" s="352"/>
      <c r="KO53" s="352"/>
      <c r="KP53" s="352"/>
      <c r="KQ53" s="352"/>
      <c r="KR53" s="352"/>
      <c r="KS53" s="352"/>
      <c r="KT53" s="352"/>
      <c r="KU53" s="352"/>
      <c r="KV53" s="352"/>
      <c r="KW53" s="352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81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1.76</v>
      </c>
      <c r="MP53" s="729">
        <v>1.73</v>
      </c>
      <c r="MQ53" s="729">
        <v>1.74</v>
      </c>
      <c r="MR53" s="729">
        <v>1.81</v>
      </c>
      <c r="MS53" s="729">
        <v>1.76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3"/>
      <c r="D54" s="250"/>
      <c r="E54" s="255"/>
      <c r="F54" s="255"/>
      <c r="G54" s="1436"/>
      <c r="H54" s="1436"/>
      <c r="I54" s="1436"/>
      <c r="J54" s="1436"/>
      <c r="K54" s="1436"/>
      <c r="L54" s="1436"/>
      <c r="M54" s="1436"/>
      <c r="N54" s="212"/>
      <c r="O54" s="85"/>
      <c r="P54" s="31"/>
      <c r="Q54" s="407"/>
      <c r="R54" s="254"/>
      <c r="S54" s="31"/>
      <c r="T54" s="407"/>
      <c r="U54" s="254"/>
      <c r="V54" s="88"/>
      <c r="W54" s="407"/>
      <c r="X54" s="254"/>
      <c r="Y54" s="85"/>
      <c r="Z54" s="268"/>
      <c r="AA54" s="268" t="s">
        <v>56</v>
      </c>
      <c r="AB54" s="333">
        <v>1.57</v>
      </c>
      <c r="AC54" s="333">
        <v>1.75</v>
      </c>
      <c r="AD54" s="333">
        <v>1.81</v>
      </c>
      <c r="AE54" s="333">
        <v>1.71</v>
      </c>
      <c r="AF54" s="31"/>
      <c r="AG54" s="31"/>
      <c r="AH54" s="31"/>
      <c r="AI54" s="397"/>
      <c r="AJ54" s="313"/>
      <c r="AK54" s="592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1436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353"/>
      <c r="CB54" s="184"/>
      <c r="CC54" s="184"/>
      <c r="CE54" s="362"/>
      <c r="CF54" s="193"/>
      <c r="CG54" s="193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212"/>
      <c r="CS54" s="85"/>
      <c r="CT54" s="31"/>
      <c r="CU54" s="407"/>
      <c r="CV54" s="254"/>
      <c r="CW54" s="31"/>
      <c r="CX54" s="407"/>
      <c r="CY54" s="254"/>
      <c r="CZ54" s="88"/>
      <c r="DA54" s="407"/>
      <c r="DB54" s="254"/>
      <c r="DC54" s="85"/>
      <c r="DD54" s="268"/>
      <c r="DE54" s="268" t="s">
        <v>56</v>
      </c>
      <c r="DF54" s="333">
        <v>1.54</v>
      </c>
      <c r="DG54" s="333">
        <v>1.59</v>
      </c>
      <c r="DH54" s="333">
        <v>1.75</v>
      </c>
      <c r="DI54" s="333">
        <v>1.63</v>
      </c>
      <c r="DJ54" s="31"/>
      <c r="DK54" s="31"/>
      <c r="DL54" s="31"/>
      <c r="DM54" s="397"/>
      <c r="DN54" s="313"/>
      <c r="DO54" s="268"/>
      <c r="DP54" s="269"/>
      <c r="DQ54" s="269"/>
      <c r="DR54" s="269"/>
      <c r="DS54" s="269"/>
      <c r="DT54" s="269"/>
      <c r="DU54" s="269"/>
      <c r="DV54" s="269"/>
      <c r="DW54" s="269"/>
      <c r="DX54" s="269"/>
      <c r="DY54" s="269"/>
      <c r="DZ54" s="269"/>
      <c r="EA54" s="269"/>
      <c r="EB54" s="269"/>
      <c r="EC54" s="269"/>
      <c r="ED54" s="269"/>
      <c r="EE54" s="269"/>
      <c r="EF54" s="269"/>
      <c r="EG54" s="269"/>
      <c r="EH54" s="269"/>
      <c r="EI54" s="269"/>
      <c r="EJ54" s="269"/>
      <c r="EK54" s="269"/>
      <c r="EL54" s="269"/>
      <c r="EM54" s="269"/>
      <c r="EN54" s="269"/>
      <c r="EO54" s="269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11"/>
      <c r="FF54" s="168"/>
      <c r="FG54" s="168"/>
      <c r="FI54" s="362"/>
      <c r="FJ54" s="193"/>
      <c r="FK54" s="193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212"/>
      <c r="FW54" s="85"/>
      <c r="FX54" s="31"/>
      <c r="FY54" s="407"/>
      <c r="FZ54" s="254"/>
      <c r="GA54" s="31"/>
      <c r="GB54" s="407"/>
      <c r="GC54" s="254"/>
      <c r="GD54" s="88"/>
      <c r="GE54" s="407"/>
      <c r="GF54" s="254"/>
      <c r="GG54" s="85"/>
      <c r="GH54" s="268"/>
      <c r="GI54" s="268" t="s">
        <v>56</v>
      </c>
      <c r="GJ54" s="333">
        <v>1.7</v>
      </c>
      <c r="GK54" s="333">
        <v>1.68</v>
      </c>
      <c r="GL54" s="333">
        <v>1.7</v>
      </c>
      <c r="GM54" s="333">
        <v>1.69</v>
      </c>
      <c r="GN54" s="31"/>
      <c r="GO54" s="31"/>
      <c r="GP54" s="31"/>
      <c r="GQ54" s="397"/>
      <c r="GR54" s="313"/>
      <c r="GS54" s="268"/>
      <c r="GT54" s="269"/>
      <c r="GU54" s="269"/>
      <c r="GV54" s="269"/>
      <c r="GW54" s="269"/>
      <c r="GX54" s="269"/>
      <c r="GY54" s="269"/>
      <c r="GZ54" s="269"/>
      <c r="HA54" s="269"/>
      <c r="HB54" s="269"/>
      <c r="HC54" s="269"/>
      <c r="HD54" s="269"/>
      <c r="HE54" s="269"/>
      <c r="HF54" s="269"/>
      <c r="HG54" s="269"/>
      <c r="HH54" s="269"/>
      <c r="HI54" s="269"/>
      <c r="HJ54" s="269"/>
      <c r="HK54" s="269"/>
      <c r="HL54" s="269"/>
      <c r="HM54" s="269"/>
      <c r="HN54" s="269"/>
      <c r="HO54" s="269"/>
      <c r="HP54" s="269"/>
      <c r="HQ54" s="269"/>
      <c r="HR54" s="269"/>
      <c r="HS54" s="269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11"/>
      <c r="IJ54" s="168"/>
      <c r="IK54" s="184"/>
      <c r="IM54" s="362"/>
      <c r="IN54" s="193"/>
      <c r="IO54" s="193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212"/>
      <c r="JA54" s="85"/>
      <c r="JB54" s="31"/>
      <c r="JC54" s="407"/>
      <c r="JD54" s="254"/>
      <c r="JE54" s="31"/>
      <c r="JF54" s="407"/>
      <c r="JG54" s="254"/>
      <c r="JH54" s="88"/>
      <c r="JI54" s="407"/>
      <c r="JJ54" s="254"/>
      <c r="JK54" s="85"/>
      <c r="JL54" s="268"/>
      <c r="JM54" s="268" t="s">
        <v>56</v>
      </c>
      <c r="JN54" s="333">
        <v>1.79</v>
      </c>
      <c r="JO54" s="333">
        <v>1.8</v>
      </c>
      <c r="JP54" s="333">
        <v>1.78</v>
      </c>
      <c r="JQ54" s="333">
        <v>1.79</v>
      </c>
      <c r="JR54" s="31"/>
      <c r="JS54" s="31"/>
      <c r="JT54" s="31"/>
      <c r="JU54" s="397"/>
      <c r="JV54" s="313"/>
      <c r="JW54" s="268"/>
      <c r="JX54" s="269"/>
      <c r="JY54" s="269"/>
      <c r="JZ54" s="269"/>
      <c r="KA54" s="269"/>
      <c r="KB54" s="269"/>
      <c r="KC54" s="269"/>
      <c r="KD54" s="269"/>
      <c r="KE54" s="269"/>
      <c r="KF54" s="269"/>
      <c r="KG54" s="269"/>
      <c r="KH54" s="269"/>
      <c r="KI54" s="269"/>
      <c r="KJ54" s="269"/>
      <c r="KK54" s="269"/>
      <c r="KL54" s="269"/>
      <c r="KM54" s="269"/>
      <c r="KN54" s="269"/>
      <c r="KO54" s="269"/>
      <c r="KP54" s="269"/>
      <c r="KQ54" s="269"/>
      <c r="KR54" s="269"/>
      <c r="KS54" s="269"/>
      <c r="KT54" s="269"/>
      <c r="KU54" s="269"/>
      <c r="KV54" s="269"/>
      <c r="KW54" s="269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11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1.71</v>
      </c>
      <c r="MP54" s="729">
        <v>1.63</v>
      </c>
      <c r="MQ54" s="729">
        <v>1.69</v>
      </c>
      <c r="MR54" s="729">
        <v>1.79</v>
      </c>
      <c r="MS54" s="729">
        <v>1.71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1436"/>
      <c r="H55" s="1436"/>
      <c r="I55" s="1436"/>
      <c r="J55" s="1436"/>
      <c r="K55" s="1436"/>
      <c r="L55" s="1436"/>
      <c r="M55" s="1436"/>
      <c r="N55" s="212"/>
      <c r="O55" s="85"/>
      <c r="P55" s="31"/>
      <c r="Q55" s="407"/>
      <c r="R55" s="254"/>
      <c r="S55" s="31"/>
      <c r="T55" s="407"/>
      <c r="U55" s="254"/>
      <c r="V55" s="88"/>
      <c r="W55" s="407"/>
      <c r="X55" s="254"/>
      <c r="Y55" s="85"/>
      <c r="Z55" s="268"/>
      <c r="AA55" s="268" t="s">
        <v>62</v>
      </c>
      <c r="AB55" s="333">
        <v>1.65</v>
      </c>
      <c r="AC55" s="333">
        <v>1.69</v>
      </c>
      <c r="AD55" s="333">
        <v>1.67</v>
      </c>
      <c r="AE55" s="333">
        <v>1.67</v>
      </c>
      <c r="AF55" s="31"/>
      <c r="AG55" s="31"/>
      <c r="AH55" s="31"/>
      <c r="AI55" s="397"/>
      <c r="AJ55" s="313"/>
      <c r="AK55" s="592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1436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350"/>
      <c r="CB55" s="350"/>
      <c r="CC55" s="350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212"/>
      <c r="CS55" s="85"/>
      <c r="CT55" s="31"/>
      <c r="CU55" s="407"/>
      <c r="CV55" s="254"/>
      <c r="CW55" s="31"/>
      <c r="CX55" s="407"/>
      <c r="CY55" s="254"/>
      <c r="CZ55" s="88"/>
      <c r="DA55" s="407"/>
      <c r="DB55" s="254"/>
      <c r="DC55" s="85"/>
      <c r="DD55" s="268"/>
      <c r="DE55" s="268" t="s">
        <v>62</v>
      </c>
      <c r="DF55" s="333">
        <v>1.59</v>
      </c>
      <c r="DG55" s="333">
        <v>1.58</v>
      </c>
      <c r="DH55" s="333">
        <v>1.58</v>
      </c>
      <c r="DI55" s="333">
        <v>1.58</v>
      </c>
      <c r="DJ55" s="31"/>
      <c r="DK55" s="31"/>
      <c r="DL55" s="31"/>
      <c r="DM55" s="397"/>
      <c r="DN55" s="313"/>
      <c r="DO55" s="268"/>
      <c r="DP55" s="269"/>
      <c r="DQ55" s="269"/>
      <c r="DR55" s="269"/>
      <c r="DS55" s="269"/>
      <c r="DT55" s="269"/>
      <c r="DU55" s="269"/>
      <c r="DV55" s="269"/>
      <c r="DW55" s="269"/>
      <c r="DX55" s="269"/>
      <c r="DY55" s="269"/>
      <c r="DZ55" s="269"/>
      <c r="EA55" s="269"/>
      <c r="EB55" s="269"/>
      <c r="EC55" s="269"/>
      <c r="ED55" s="269"/>
      <c r="EE55" s="269"/>
      <c r="EF55" s="269"/>
      <c r="EG55" s="269"/>
      <c r="EH55" s="269"/>
      <c r="EI55" s="269"/>
      <c r="EJ55" s="269"/>
      <c r="EK55" s="269"/>
      <c r="EL55" s="269"/>
      <c r="EM55" s="269"/>
      <c r="EN55" s="269"/>
      <c r="EO55" s="269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81"/>
      <c r="FF55" s="281"/>
      <c r="FG55" s="281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212"/>
      <c r="FW55" s="85"/>
      <c r="FX55" s="31"/>
      <c r="FY55" s="407"/>
      <c r="FZ55" s="254"/>
      <c r="GA55" s="31"/>
      <c r="GB55" s="407"/>
      <c r="GC55" s="254"/>
      <c r="GD55" s="88"/>
      <c r="GE55" s="407"/>
      <c r="GF55" s="254"/>
      <c r="GG55" s="85"/>
      <c r="GH55" s="268"/>
      <c r="GI55" s="268" t="s">
        <v>62</v>
      </c>
      <c r="GJ55" s="333">
        <v>1.67</v>
      </c>
      <c r="GK55" s="333">
        <v>1.64</v>
      </c>
      <c r="GL55" s="333">
        <v>1.69</v>
      </c>
      <c r="GM55" s="333">
        <v>1.67</v>
      </c>
      <c r="GN55" s="31"/>
      <c r="GO55" s="31"/>
      <c r="GP55" s="31"/>
      <c r="GQ55" s="397"/>
      <c r="GR55" s="313"/>
      <c r="GS55" s="268"/>
      <c r="GT55" s="269"/>
      <c r="GU55" s="269"/>
      <c r="GV55" s="269"/>
      <c r="GW55" s="269"/>
      <c r="GX55" s="269"/>
      <c r="GY55" s="269"/>
      <c r="GZ55" s="269"/>
      <c r="HA55" s="269"/>
      <c r="HB55" s="269"/>
      <c r="HC55" s="269"/>
      <c r="HD55" s="269"/>
      <c r="HE55" s="269"/>
      <c r="HF55" s="269"/>
      <c r="HG55" s="269"/>
      <c r="HH55" s="269"/>
      <c r="HI55" s="269"/>
      <c r="HJ55" s="269"/>
      <c r="HK55" s="269"/>
      <c r="HL55" s="269"/>
      <c r="HM55" s="269"/>
      <c r="HN55" s="269"/>
      <c r="HO55" s="269"/>
      <c r="HP55" s="269"/>
      <c r="HQ55" s="269"/>
      <c r="HR55" s="269"/>
      <c r="HS55" s="269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81"/>
      <c r="IJ55" s="281"/>
      <c r="IK55" s="350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212"/>
      <c r="JA55" s="85"/>
      <c r="JB55" s="31"/>
      <c r="JC55" s="407"/>
      <c r="JD55" s="254"/>
      <c r="JE55" s="31"/>
      <c r="JF55" s="407"/>
      <c r="JG55" s="254"/>
      <c r="JH55" s="88"/>
      <c r="JI55" s="407"/>
      <c r="JJ55" s="254"/>
      <c r="JK55" s="85"/>
      <c r="JL55" s="268"/>
      <c r="JM55" s="268" t="s">
        <v>62</v>
      </c>
      <c r="JN55" s="333">
        <v>1.7</v>
      </c>
      <c r="JO55" s="333">
        <v>1.72</v>
      </c>
      <c r="JP55" s="333">
        <v>1.7</v>
      </c>
      <c r="JQ55" s="333">
        <v>1.7</v>
      </c>
      <c r="JR55" s="31"/>
      <c r="JS55" s="31"/>
      <c r="JT55" s="31"/>
      <c r="JU55" s="397"/>
      <c r="JV55" s="313"/>
      <c r="JW55" s="268"/>
      <c r="JX55" s="269"/>
      <c r="JY55" s="269"/>
      <c r="JZ55" s="269"/>
      <c r="KA55" s="269"/>
      <c r="KB55" s="269"/>
      <c r="KC55" s="269"/>
      <c r="KD55" s="269"/>
      <c r="KE55" s="269"/>
      <c r="KF55" s="269"/>
      <c r="KG55" s="269"/>
      <c r="KH55" s="269"/>
      <c r="KI55" s="269"/>
      <c r="KJ55" s="269"/>
      <c r="KK55" s="269"/>
      <c r="KL55" s="269"/>
      <c r="KM55" s="269"/>
      <c r="KN55" s="269"/>
      <c r="KO55" s="269"/>
      <c r="KP55" s="269"/>
      <c r="KQ55" s="269"/>
      <c r="KR55" s="269"/>
      <c r="KS55" s="269"/>
      <c r="KT55" s="269"/>
      <c r="KU55" s="269"/>
      <c r="KV55" s="269"/>
      <c r="KW55" s="269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81"/>
      <c r="LN55" s="281"/>
      <c r="LO55" s="281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1.67</v>
      </c>
      <c r="MP55" s="729">
        <v>1.58</v>
      </c>
      <c r="MQ55" s="729">
        <v>1.67</v>
      </c>
      <c r="MR55" s="729">
        <v>1.7</v>
      </c>
      <c r="MS55" s="729">
        <v>1.66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1436"/>
      <c r="H56" s="1436"/>
      <c r="I56" s="1436"/>
      <c r="J56" s="1436"/>
      <c r="K56" s="1436"/>
      <c r="L56" s="1436"/>
      <c r="M56" s="1436"/>
      <c r="N56" s="212"/>
      <c r="O56" s="85"/>
      <c r="P56" s="31"/>
      <c r="Q56" s="407"/>
      <c r="R56" s="254"/>
      <c r="S56" s="31"/>
      <c r="T56" s="407"/>
      <c r="U56" s="254"/>
      <c r="V56" s="88"/>
      <c r="W56" s="407"/>
      <c r="X56" s="254"/>
      <c r="Y56" s="85"/>
      <c r="Z56" s="268"/>
      <c r="AA56" s="268" t="s">
        <v>67</v>
      </c>
      <c r="AB56" s="333">
        <v>1.74</v>
      </c>
      <c r="AC56" s="333">
        <v>1.72</v>
      </c>
      <c r="AD56" s="333">
        <v>1.79</v>
      </c>
      <c r="AE56" s="333">
        <v>1.75</v>
      </c>
      <c r="AF56" s="31"/>
      <c r="AG56" s="31"/>
      <c r="AH56" s="31"/>
      <c r="AI56" s="397"/>
      <c r="AJ56" s="313"/>
      <c r="AK56" s="592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1436"/>
      <c r="BM56" s="1"/>
      <c r="BN56" s="1"/>
      <c r="BO56" s="1"/>
      <c r="BP56" s="138"/>
      <c r="BQ56" s="1436"/>
      <c r="BR56" s="138"/>
      <c r="BS56" s="138"/>
      <c r="BT56" s="255"/>
      <c r="BU56" s="419"/>
      <c r="BV56" s="419"/>
      <c r="BW56" s="139"/>
      <c r="BX56" s="188"/>
      <c r="BY56" s="188"/>
      <c r="BZ56" s="188"/>
      <c r="CA56" s="350"/>
      <c r="CB56" s="350"/>
      <c r="CC56" s="350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212"/>
      <c r="CS56" s="85"/>
      <c r="CT56" s="31"/>
      <c r="CU56" s="407"/>
      <c r="CV56" s="254"/>
      <c r="CW56" s="31"/>
      <c r="CX56" s="407"/>
      <c r="CY56" s="254"/>
      <c r="CZ56" s="88"/>
      <c r="DA56" s="407"/>
      <c r="DB56" s="254"/>
      <c r="DC56" s="85"/>
      <c r="DD56" s="268"/>
      <c r="DE56" s="268" t="s">
        <v>67</v>
      </c>
      <c r="DF56" s="333">
        <v>1.72</v>
      </c>
      <c r="DG56" s="333">
        <v>1.73</v>
      </c>
      <c r="DH56" s="333">
        <v>1.79</v>
      </c>
      <c r="DI56" s="333">
        <v>1.75</v>
      </c>
      <c r="DJ56" s="31"/>
      <c r="DK56" s="31"/>
      <c r="DL56" s="31"/>
      <c r="DM56" s="397"/>
      <c r="DN56" s="313"/>
      <c r="DO56" s="268"/>
      <c r="DP56" s="269"/>
      <c r="DQ56" s="269"/>
      <c r="DR56" s="269"/>
      <c r="DS56" s="269"/>
      <c r="DT56" s="269"/>
      <c r="DU56" s="269"/>
      <c r="DV56" s="269"/>
      <c r="DW56" s="269"/>
      <c r="DX56" s="269"/>
      <c r="DY56" s="269"/>
      <c r="DZ56" s="269"/>
      <c r="EA56" s="269"/>
      <c r="EB56" s="269"/>
      <c r="EC56" s="269"/>
      <c r="ED56" s="269"/>
      <c r="EE56" s="269"/>
      <c r="EF56" s="269"/>
      <c r="EG56" s="269"/>
      <c r="EH56" s="269"/>
      <c r="EI56" s="269"/>
      <c r="EJ56" s="269"/>
      <c r="EK56" s="269"/>
      <c r="EL56" s="269"/>
      <c r="EM56" s="269"/>
      <c r="EN56" s="269"/>
      <c r="EO56" s="269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81"/>
      <c r="FF56" s="281"/>
      <c r="FG56" s="281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212"/>
      <c r="FW56" s="85"/>
      <c r="FX56" s="31"/>
      <c r="FY56" s="407"/>
      <c r="FZ56" s="254"/>
      <c r="GA56" s="31"/>
      <c r="GB56" s="407"/>
      <c r="GC56" s="254"/>
      <c r="GD56" s="88"/>
      <c r="GE56" s="407"/>
      <c r="GF56" s="254"/>
      <c r="GG56" s="85"/>
      <c r="GH56" s="268"/>
      <c r="GI56" s="268" t="s">
        <v>67</v>
      </c>
      <c r="GJ56" s="333">
        <v>1.72</v>
      </c>
      <c r="GK56" s="333">
        <v>1.74</v>
      </c>
      <c r="GL56" s="333">
        <v>1.73</v>
      </c>
      <c r="GM56" s="333">
        <v>1.73</v>
      </c>
      <c r="GN56" s="31"/>
      <c r="GO56" s="31"/>
      <c r="GP56" s="31"/>
      <c r="GQ56" s="397"/>
      <c r="GR56" s="313"/>
      <c r="GS56" s="268"/>
      <c r="GT56" s="269"/>
      <c r="GU56" s="269"/>
      <c r="GV56" s="269"/>
      <c r="GW56" s="269"/>
      <c r="GX56" s="269"/>
      <c r="GY56" s="269"/>
      <c r="GZ56" s="269"/>
      <c r="HA56" s="269"/>
      <c r="HB56" s="269"/>
      <c r="HC56" s="269"/>
      <c r="HD56" s="269"/>
      <c r="HE56" s="269"/>
      <c r="HF56" s="269"/>
      <c r="HG56" s="269"/>
      <c r="HH56" s="269"/>
      <c r="HI56" s="269"/>
      <c r="HJ56" s="269"/>
      <c r="HK56" s="269"/>
      <c r="HL56" s="269"/>
      <c r="HM56" s="269"/>
      <c r="HN56" s="269"/>
      <c r="HO56" s="269"/>
      <c r="HP56" s="269"/>
      <c r="HQ56" s="269"/>
      <c r="HR56" s="269"/>
      <c r="HS56" s="269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81"/>
      <c r="IJ56" s="281"/>
      <c r="IK56" s="350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212"/>
      <c r="JA56" s="85"/>
      <c r="JB56" s="31"/>
      <c r="JC56" s="407"/>
      <c r="JD56" s="254"/>
      <c r="JE56" s="31"/>
      <c r="JF56" s="407"/>
      <c r="JG56" s="254"/>
      <c r="JH56" s="88"/>
      <c r="JI56" s="407"/>
      <c r="JJ56" s="254"/>
      <c r="JK56" s="85"/>
      <c r="JL56" s="268"/>
      <c r="JM56" s="268" t="s">
        <v>67</v>
      </c>
      <c r="JN56" s="333">
        <v>1.84</v>
      </c>
      <c r="JO56" s="333">
        <v>1.85</v>
      </c>
      <c r="JP56" s="333">
        <v>1.82</v>
      </c>
      <c r="JQ56" s="333">
        <v>1.84</v>
      </c>
      <c r="JR56" s="31"/>
      <c r="JS56" s="31"/>
      <c r="JT56" s="31"/>
      <c r="JU56" s="397"/>
      <c r="JV56" s="313"/>
      <c r="JW56" s="268"/>
      <c r="JX56" s="269"/>
      <c r="JY56" s="269"/>
      <c r="JZ56" s="269"/>
      <c r="KA56" s="269"/>
      <c r="KB56" s="269"/>
      <c r="KC56" s="269"/>
      <c r="KD56" s="269"/>
      <c r="KE56" s="269"/>
      <c r="KF56" s="269"/>
      <c r="KG56" s="269"/>
      <c r="KH56" s="269"/>
      <c r="KI56" s="269"/>
      <c r="KJ56" s="269"/>
      <c r="KK56" s="269"/>
      <c r="KL56" s="269"/>
      <c r="KM56" s="269"/>
      <c r="KN56" s="269"/>
      <c r="KO56" s="269"/>
      <c r="KP56" s="269"/>
      <c r="KQ56" s="269"/>
      <c r="KR56" s="269"/>
      <c r="KS56" s="269"/>
      <c r="KT56" s="269"/>
      <c r="KU56" s="269"/>
      <c r="KV56" s="269"/>
      <c r="KW56" s="269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81"/>
      <c r="LN56" s="281"/>
      <c r="LO56" s="281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1.75</v>
      </c>
      <c r="MP56" s="729">
        <v>1.75</v>
      </c>
      <c r="MQ56" s="729">
        <v>1.73</v>
      </c>
      <c r="MR56" s="729">
        <v>1.84</v>
      </c>
      <c r="MS56" s="729">
        <v>1.77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1436"/>
      <c r="H57" s="1436"/>
      <c r="I57" s="1436"/>
      <c r="J57" s="1436"/>
      <c r="K57" s="1436"/>
      <c r="L57" s="1436"/>
      <c r="M57" s="1436"/>
      <c r="N57" s="212"/>
      <c r="O57" s="85"/>
      <c r="P57" s="31"/>
      <c r="Q57" s="407"/>
      <c r="R57" s="254"/>
      <c r="S57" s="31"/>
      <c r="T57" s="407"/>
      <c r="U57" s="254"/>
      <c r="V57" s="88"/>
      <c r="W57" s="407"/>
      <c r="X57" s="254"/>
      <c r="Y57" s="85"/>
      <c r="Z57" s="268"/>
      <c r="AA57" s="268" t="s">
        <v>72</v>
      </c>
      <c r="AB57" s="333">
        <v>1.78</v>
      </c>
      <c r="AC57" s="333">
        <v>1.78</v>
      </c>
      <c r="AD57" s="333">
        <v>1.74</v>
      </c>
      <c r="AE57" s="333">
        <v>1.77</v>
      </c>
      <c r="AF57" s="31"/>
      <c r="AG57" s="31"/>
      <c r="AH57" s="31"/>
      <c r="AI57" s="397"/>
      <c r="AJ57" s="313"/>
      <c r="AK57" s="592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1436"/>
      <c r="BM57" s="1"/>
      <c r="BN57" s="1"/>
      <c r="BO57" s="1"/>
      <c r="BP57" s="138"/>
      <c r="BQ57" s="138"/>
      <c r="BR57" s="465"/>
      <c r="BS57" s="466"/>
      <c r="BT57" s="762"/>
      <c r="BU57" s="419"/>
      <c r="BV57" s="419"/>
      <c r="BW57" s="139"/>
      <c r="BX57" s="188"/>
      <c r="BY57" s="188"/>
      <c r="BZ57" s="188"/>
      <c r="CA57" s="350"/>
      <c r="CB57" s="350"/>
      <c r="CC57" s="350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212"/>
      <c r="CS57" s="85"/>
      <c r="CT57" s="31"/>
      <c r="CU57" s="407"/>
      <c r="CV57" s="254"/>
      <c r="CW57" s="31"/>
      <c r="CX57" s="407"/>
      <c r="CY57" s="254"/>
      <c r="CZ57" s="88"/>
      <c r="DA57" s="407"/>
      <c r="DB57" s="254"/>
      <c r="DC57" s="85"/>
      <c r="DD57" s="268"/>
      <c r="DE57" s="268" t="s">
        <v>72</v>
      </c>
      <c r="DF57" s="333">
        <v>1.81</v>
      </c>
      <c r="DG57" s="333">
        <v>1.73</v>
      </c>
      <c r="DH57" s="333">
        <v>1.73</v>
      </c>
      <c r="DI57" s="333">
        <v>1.76</v>
      </c>
      <c r="DJ57" s="31"/>
      <c r="DK57" s="31"/>
      <c r="DL57" s="31"/>
      <c r="DM57" s="397"/>
      <c r="DN57" s="313"/>
      <c r="DO57" s="268"/>
      <c r="DP57" s="269"/>
      <c r="DQ57" s="269"/>
      <c r="DR57" s="269"/>
      <c r="DS57" s="269"/>
      <c r="DT57" s="269"/>
      <c r="DU57" s="269"/>
      <c r="DV57" s="269"/>
      <c r="DW57" s="269"/>
      <c r="DX57" s="269"/>
      <c r="DY57" s="269"/>
      <c r="DZ57" s="269"/>
      <c r="EA57" s="269"/>
      <c r="EB57" s="269"/>
      <c r="EC57" s="269"/>
      <c r="ED57" s="269"/>
      <c r="EE57" s="269"/>
      <c r="EF57" s="269"/>
      <c r="EG57" s="269"/>
      <c r="EH57" s="269"/>
      <c r="EI57" s="269"/>
      <c r="EJ57" s="269"/>
      <c r="EK57" s="269"/>
      <c r="EL57" s="269"/>
      <c r="EM57" s="269"/>
      <c r="EN57" s="269"/>
      <c r="EO57" s="269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81"/>
      <c r="FF57" s="281"/>
      <c r="FG57" s="281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212"/>
      <c r="FW57" s="85"/>
      <c r="FX57" s="31"/>
      <c r="FY57" s="407"/>
      <c r="FZ57" s="254"/>
      <c r="GA57" s="31"/>
      <c r="GB57" s="407"/>
      <c r="GC57" s="254"/>
      <c r="GD57" s="88"/>
      <c r="GE57" s="407"/>
      <c r="GF57" s="254"/>
      <c r="GG57" s="85"/>
      <c r="GH57" s="268"/>
      <c r="GI57" s="268" t="s">
        <v>72</v>
      </c>
      <c r="GJ57" s="333">
        <v>1.75</v>
      </c>
      <c r="GK57" s="333">
        <v>1.75</v>
      </c>
      <c r="GL57" s="333">
        <v>1.76</v>
      </c>
      <c r="GM57" s="333">
        <v>1.75</v>
      </c>
      <c r="GN57" s="31"/>
      <c r="GO57" s="31"/>
      <c r="GP57" s="31"/>
      <c r="GQ57" s="397"/>
      <c r="GR57" s="313"/>
      <c r="GS57" s="268"/>
      <c r="GT57" s="269"/>
      <c r="GU57" s="269"/>
      <c r="GV57" s="269"/>
      <c r="GW57" s="269"/>
      <c r="GX57" s="269"/>
      <c r="GY57" s="269"/>
      <c r="GZ57" s="269"/>
      <c r="HA57" s="269"/>
      <c r="HB57" s="269"/>
      <c r="HC57" s="269"/>
      <c r="HD57" s="269"/>
      <c r="HE57" s="269"/>
      <c r="HF57" s="269"/>
      <c r="HG57" s="269"/>
      <c r="HH57" s="269"/>
      <c r="HI57" s="269"/>
      <c r="HJ57" s="269"/>
      <c r="HK57" s="269"/>
      <c r="HL57" s="269"/>
      <c r="HM57" s="269"/>
      <c r="HN57" s="269"/>
      <c r="HO57" s="269"/>
      <c r="HP57" s="269"/>
      <c r="HQ57" s="269"/>
      <c r="HR57" s="269"/>
      <c r="HS57" s="269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81"/>
      <c r="IJ57" s="281"/>
      <c r="IK57" s="350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212"/>
      <c r="JA57" s="85"/>
      <c r="JB57" s="31"/>
      <c r="JC57" s="407"/>
      <c r="JD57" s="254"/>
      <c r="JE57" s="31"/>
      <c r="JF57" s="407"/>
      <c r="JG57" s="254"/>
      <c r="JH57" s="88"/>
      <c r="JI57" s="407"/>
      <c r="JJ57" s="254"/>
      <c r="JK57" s="85"/>
      <c r="JL57" s="268"/>
      <c r="JM57" s="268" t="s">
        <v>72</v>
      </c>
      <c r="JN57" s="333">
        <v>1.81</v>
      </c>
      <c r="JO57" s="333">
        <v>1.8</v>
      </c>
      <c r="JP57" s="333">
        <v>1.83</v>
      </c>
      <c r="JQ57" s="333">
        <v>1.81</v>
      </c>
      <c r="JR57" s="31"/>
      <c r="JS57" s="31"/>
      <c r="JT57" s="31"/>
      <c r="JU57" s="397"/>
      <c r="JV57" s="313"/>
      <c r="JW57" s="268"/>
      <c r="JX57" s="269"/>
      <c r="JY57" s="269"/>
      <c r="JZ57" s="269"/>
      <c r="KA57" s="269"/>
      <c r="KB57" s="269"/>
      <c r="KC57" s="269"/>
      <c r="KD57" s="269"/>
      <c r="KE57" s="269"/>
      <c r="KF57" s="269"/>
      <c r="KG57" s="269"/>
      <c r="KH57" s="269"/>
      <c r="KI57" s="269"/>
      <c r="KJ57" s="269"/>
      <c r="KK57" s="269"/>
      <c r="KL57" s="269"/>
      <c r="KM57" s="269"/>
      <c r="KN57" s="269"/>
      <c r="KO57" s="269"/>
      <c r="KP57" s="269"/>
      <c r="KQ57" s="269"/>
      <c r="KR57" s="269"/>
      <c r="KS57" s="269"/>
      <c r="KT57" s="269"/>
      <c r="KU57" s="269"/>
      <c r="KV57" s="269"/>
      <c r="KW57" s="269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81"/>
      <c r="LN57" s="281"/>
      <c r="LO57" s="281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1.77</v>
      </c>
      <c r="MP57" s="729">
        <v>1.76</v>
      </c>
      <c r="MQ57" s="729">
        <v>1.75</v>
      </c>
      <c r="MR57" s="729">
        <v>1.81</v>
      </c>
      <c r="MS57" s="729">
        <v>1.77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12"/>
      <c r="F58" s="211"/>
      <c r="G58" s="1436"/>
      <c r="H58" s="1436"/>
      <c r="I58" s="1436"/>
      <c r="J58" s="1436"/>
      <c r="K58" s="1436"/>
      <c r="L58" s="1436"/>
      <c r="M58" s="1436"/>
      <c r="N58" s="212"/>
      <c r="O58" s="85"/>
      <c r="P58" s="31"/>
      <c r="Q58" s="407"/>
      <c r="R58" s="254"/>
      <c r="S58" s="31"/>
      <c r="T58" s="407"/>
      <c r="U58" s="254"/>
      <c r="V58" s="88"/>
      <c r="W58" s="407"/>
      <c r="X58" s="254"/>
      <c r="Y58" s="357"/>
      <c r="Z58" s="265"/>
      <c r="AA58" s="268" t="s">
        <v>76</v>
      </c>
      <c r="AB58" s="333">
        <v>1.91</v>
      </c>
      <c r="AC58" s="333">
        <v>1.9</v>
      </c>
      <c r="AD58" s="333">
        <v>1.9</v>
      </c>
      <c r="AE58" s="333">
        <v>1.9</v>
      </c>
      <c r="AF58" s="31"/>
      <c r="AG58" s="31"/>
      <c r="AH58" s="31"/>
      <c r="AI58" s="397"/>
      <c r="AJ58" s="313"/>
      <c r="AK58" s="357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762"/>
      <c r="BU58" s="419"/>
      <c r="BV58" s="419"/>
      <c r="BW58" s="139"/>
      <c r="BX58" s="188"/>
      <c r="BY58" s="188"/>
      <c r="BZ58" s="188"/>
      <c r="CA58" s="350"/>
      <c r="CB58" s="350"/>
      <c r="CC58" s="350"/>
      <c r="CE58" s="408"/>
      <c r="CF58" s="102"/>
      <c r="CG58" s="102"/>
      <c r="CH58" s="250"/>
      <c r="CI58" s="212"/>
      <c r="CJ58" s="211"/>
      <c r="CK58" s="1041"/>
      <c r="CL58" s="1041"/>
      <c r="CM58" s="1041"/>
      <c r="CN58" s="1041"/>
      <c r="CO58" s="1041"/>
      <c r="CP58" s="1041"/>
      <c r="CQ58" s="1041"/>
      <c r="CR58" s="212"/>
      <c r="CS58" s="85"/>
      <c r="CT58" s="31"/>
      <c r="CU58" s="407"/>
      <c r="CV58" s="254"/>
      <c r="CW58" s="31"/>
      <c r="CX58" s="407"/>
      <c r="CY58" s="254"/>
      <c r="CZ58" s="88"/>
      <c r="DA58" s="407"/>
      <c r="DB58" s="254"/>
      <c r="DC58" s="357"/>
      <c r="DD58" s="265"/>
      <c r="DE58" s="268" t="s">
        <v>76</v>
      </c>
      <c r="DF58" s="333">
        <v>1.9</v>
      </c>
      <c r="DG58" s="333">
        <v>1.93</v>
      </c>
      <c r="DH58" s="333">
        <v>1.84</v>
      </c>
      <c r="DI58" s="333">
        <v>1.89</v>
      </c>
      <c r="DJ58" s="31"/>
      <c r="DK58" s="31"/>
      <c r="DL58" s="31"/>
      <c r="DM58" s="397"/>
      <c r="DN58" s="313"/>
      <c r="DO58" s="265"/>
      <c r="DP58" s="269"/>
      <c r="DQ58" s="269"/>
      <c r="DR58" s="269"/>
      <c r="DS58" s="269"/>
      <c r="DT58" s="269"/>
      <c r="DU58" s="269"/>
      <c r="DV58" s="269"/>
      <c r="DW58" s="269"/>
      <c r="DX58" s="269"/>
      <c r="DY58" s="269"/>
      <c r="DZ58" s="269"/>
      <c r="EA58" s="269"/>
      <c r="EB58" s="269"/>
      <c r="EC58" s="269"/>
      <c r="ED58" s="269"/>
      <c r="EE58" s="269"/>
      <c r="EF58" s="269"/>
      <c r="EG58" s="269"/>
      <c r="EH58" s="269"/>
      <c r="EI58" s="269"/>
      <c r="EJ58" s="269"/>
      <c r="EK58" s="269"/>
      <c r="EL58" s="269"/>
      <c r="EM58" s="269"/>
      <c r="EN58" s="269"/>
      <c r="EO58" s="269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81"/>
      <c r="FF58" s="281"/>
      <c r="FG58" s="281"/>
      <c r="FI58" s="408"/>
      <c r="FJ58" s="102"/>
      <c r="FK58" s="102"/>
      <c r="FL58" s="250"/>
      <c r="FM58" s="212"/>
      <c r="FN58" s="211"/>
      <c r="FO58" s="1041"/>
      <c r="FP58" s="1041"/>
      <c r="FQ58" s="1041"/>
      <c r="FR58" s="1041"/>
      <c r="FS58" s="1041"/>
      <c r="FT58" s="1041"/>
      <c r="FU58" s="1041"/>
      <c r="FV58" s="212"/>
      <c r="FW58" s="85"/>
      <c r="FX58" s="31"/>
      <c r="FY58" s="407"/>
      <c r="FZ58" s="254"/>
      <c r="GA58" s="31"/>
      <c r="GB58" s="407"/>
      <c r="GC58" s="254"/>
      <c r="GD58" s="88"/>
      <c r="GE58" s="407"/>
      <c r="GF58" s="254"/>
      <c r="GG58" s="357"/>
      <c r="GH58" s="265"/>
      <c r="GI58" s="268" t="s">
        <v>76</v>
      </c>
      <c r="GJ58" s="333">
        <v>1.81</v>
      </c>
      <c r="GK58" s="333">
        <v>1.81</v>
      </c>
      <c r="GL58" s="333">
        <v>1.83</v>
      </c>
      <c r="GM58" s="333">
        <v>1.82</v>
      </c>
      <c r="GN58" s="31"/>
      <c r="GO58" s="31"/>
      <c r="GP58" s="31"/>
      <c r="GQ58" s="397"/>
      <c r="GR58" s="313"/>
      <c r="GS58" s="265"/>
      <c r="GT58" s="269"/>
      <c r="GU58" s="269"/>
      <c r="GV58" s="269"/>
      <c r="GW58" s="269"/>
      <c r="GX58" s="269"/>
      <c r="GY58" s="269"/>
      <c r="GZ58" s="269"/>
      <c r="HA58" s="269"/>
      <c r="HB58" s="269"/>
      <c r="HC58" s="269"/>
      <c r="HD58" s="269"/>
      <c r="HE58" s="269"/>
      <c r="HF58" s="269"/>
      <c r="HG58" s="269"/>
      <c r="HH58" s="269"/>
      <c r="HI58" s="269"/>
      <c r="HJ58" s="269"/>
      <c r="HK58" s="269"/>
      <c r="HL58" s="269"/>
      <c r="HM58" s="269"/>
      <c r="HN58" s="269"/>
      <c r="HO58" s="269"/>
      <c r="HP58" s="269"/>
      <c r="HQ58" s="269"/>
      <c r="HR58" s="269"/>
      <c r="HS58" s="269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81"/>
      <c r="IJ58" s="281"/>
      <c r="IK58" s="350"/>
      <c r="IM58" s="408"/>
      <c r="IN58" s="102"/>
      <c r="IO58" s="102"/>
      <c r="IP58" s="250"/>
      <c r="IQ58" s="212"/>
      <c r="IR58" s="211"/>
      <c r="IS58" s="1041"/>
      <c r="IT58" s="1041"/>
      <c r="IU58" s="1041"/>
      <c r="IV58" s="1041"/>
      <c r="IW58" s="1041"/>
      <c r="IX58" s="1041"/>
      <c r="IY58" s="1041"/>
      <c r="IZ58" s="212"/>
      <c r="JA58" s="85"/>
      <c r="JB58" s="31"/>
      <c r="JC58" s="407"/>
      <c r="JD58" s="254"/>
      <c r="JE58" s="31"/>
      <c r="JF58" s="407"/>
      <c r="JG58" s="254"/>
      <c r="JH58" s="88"/>
      <c r="JI58" s="407"/>
      <c r="JJ58" s="254"/>
      <c r="JK58" s="357"/>
      <c r="JL58" s="265"/>
      <c r="JM58" s="268" t="s">
        <v>76</v>
      </c>
      <c r="JN58" s="333">
        <v>1.9</v>
      </c>
      <c r="JO58" s="333">
        <v>1.91</v>
      </c>
      <c r="JP58" s="333">
        <v>1.95</v>
      </c>
      <c r="JQ58" s="333">
        <v>1.92</v>
      </c>
      <c r="JR58" s="31"/>
      <c r="JS58" s="31"/>
      <c r="JT58" s="31"/>
      <c r="JU58" s="397"/>
      <c r="JV58" s="313"/>
      <c r="JW58" s="265"/>
      <c r="JX58" s="269"/>
      <c r="JY58" s="269"/>
      <c r="JZ58" s="269"/>
      <c r="KA58" s="269"/>
      <c r="KB58" s="269"/>
      <c r="KC58" s="269"/>
      <c r="KD58" s="269"/>
      <c r="KE58" s="269"/>
      <c r="KF58" s="269"/>
      <c r="KG58" s="269"/>
      <c r="KH58" s="269"/>
      <c r="KI58" s="269"/>
      <c r="KJ58" s="269"/>
      <c r="KK58" s="269"/>
      <c r="KL58" s="269"/>
      <c r="KM58" s="269"/>
      <c r="KN58" s="269"/>
      <c r="KO58" s="269"/>
      <c r="KP58" s="269"/>
      <c r="KQ58" s="269"/>
      <c r="KR58" s="269"/>
      <c r="KS58" s="269"/>
      <c r="KT58" s="269"/>
      <c r="KU58" s="269"/>
      <c r="KV58" s="269"/>
      <c r="KW58" s="269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81"/>
      <c r="LN58" s="281"/>
      <c r="LO58" s="281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</v>
      </c>
      <c r="MP58" s="729">
        <v>1.89</v>
      </c>
      <c r="MQ58" s="729">
        <v>1.82</v>
      </c>
      <c r="MR58" s="729">
        <v>1.92</v>
      </c>
      <c r="MS58" s="729">
        <v>1.88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31"/>
      <c r="C59" s="31"/>
      <c r="D59" s="250"/>
      <c r="E59" s="212"/>
      <c r="F59" s="211"/>
      <c r="G59" s="1436"/>
      <c r="H59" s="1436"/>
      <c r="I59" s="1436"/>
      <c r="J59" s="1436"/>
      <c r="K59" s="1436"/>
      <c r="L59" s="1436"/>
      <c r="M59" s="1436"/>
      <c r="N59" s="212"/>
      <c r="O59" s="85"/>
      <c r="P59" s="31"/>
      <c r="Q59" s="407"/>
      <c r="R59" s="254"/>
      <c r="S59" s="31"/>
      <c r="T59" s="407"/>
      <c r="U59" s="254"/>
      <c r="V59" s="88"/>
      <c r="W59" s="407"/>
      <c r="X59" s="254"/>
      <c r="Y59" s="85"/>
      <c r="Z59" s="355"/>
      <c r="AA59" s="356"/>
      <c r="AB59" s="356"/>
      <c r="AC59" s="356"/>
      <c r="AD59" s="356"/>
      <c r="AE59" s="357"/>
      <c r="AF59" s="358"/>
      <c r="AG59" s="359"/>
      <c r="AH59" s="359"/>
      <c r="AI59" s="355"/>
      <c r="AJ59" s="357"/>
      <c r="AK59" s="1224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350"/>
      <c r="CB59" s="350"/>
      <c r="CC59" s="350"/>
      <c r="CE59" s="217"/>
      <c r="CF59" s="31"/>
      <c r="CG59" s="31"/>
      <c r="CH59" s="250"/>
      <c r="CI59" s="212"/>
      <c r="CJ59" s="211"/>
      <c r="CK59" s="1041"/>
      <c r="CL59" s="1041"/>
      <c r="CM59" s="1041"/>
      <c r="CN59" s="1041"/>
      <c r="CO59" s="1041"/>
      <c r="CP59" s="1041"/>
      <c r="CQ59" s="1041"/>
      <c r="CR59" s="212"/>
      <c r="CS59" s="85"/>
      <c r="CT59" s="31"/>
      <c r="CU59" s="407"/>
      <c r="CV59" s="254"/>
      <c r="CW59" s="31"/>
      <c r="CX59" s="407"/>
      <c r="CY59" s="254"/>
      <c r="CZ59" s="88"/>
      <c r="DA59" s="407"/>
      <c r="DB59" s="254"/>
      <c r="DC59" s="85"/>
      <c r="DD59" s="355"/>
      <c r="DE59" s="356"/>
      <c r="DF59" s="356"/>
      <c r="DG59" s="356"/>
      <c r="DH59" s="356"/>
      <c r="DI59" s="357"/>
      <c r="DJ59" s="358"/>
      <c r="DK59" s="359"/>
      <c r="DL59" s="359"/>
      <c r="DM59" s="355"/>
      <c r="DN59" s="357"/>
      <c r="DO59" s="360"/>
      <c r="DP59" s="269"/>
      <c r="DQ59" s="269"/>
      <c r="DR59" s="269"/>
      <c r="DS59" s="269"/>
      <c r="DT59" s="269"/>
      <c r="DU59" s="269"/>
      <c r="DV59" s="269"/>
      <c r="DW59" s="269"/>
      <c r="DX59" s="269"/>
      <c r="DY59" s="269"/>
      <c r="DZ59" s="269"/>
      <c r="EA59" s="269"/>
      <c r="EB59" s="269"/>
      <c r="EC59" s="269"/>
      <c r="ED59" s="269"/>
      <c r="EE59" s="269"/>
      <c r="EF59" s="269"/>
      <c r="EG59" s="269"/>
      <c r="EH59" s="269"/>
      <c r="EI59" s="269"/>
      <c r="EJ59" s="269"/>
      <c r="EK59" s="269"/>
      <c r="EL59" s="269"/>
      <c r="EM59" s="269"/>
      <c r="EN59" s="269"/>
      <c r="EO59" s="269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81"/>
      <c r="FF59" s="281"/>
      <c r="FG59" s="281"/>
      <c r="FI59" s="217"/>
      <c r="FJ59" s="31"/>
      <c r="FK59" s="31"/>
      <c r="FL59" s="250"/>
      <c r="FM59" s="212"/>
      <c r="FN59" s="211"/>
      <c r="FO59" s="1041"/>
      <c r="FP59" s="1041"/>
      <c r="FQ59" s="1041"/>
      <c r="FR59" s="1041"/>
      <c r="FS59" s="1041"/>
      <c r="FT59" s="1041"/>
      <c r="FU59" s="1041"/>
      <c r="FV59" s="212"/>
      <c r="FW59" s="85"/>
      <c r="FX59" s="31"/>
      <c r="FY59" s="407"/>
      <c r="FZ59" s="254"/>
      <c r="GA59" s="31"/>
      <c r="GB59" s="407"/>
      <c r="GC59" s="254"/>
      <c r="GD59" s="88"/>
      <c r="GE59" s="407"/>
      <c r="GF59" s="254"/>
      <c r="GG59" s="85"/>
      <c r="GH59" s="355"/>
      <c r="GI59" s="356"/>
      <c r="GJ59" s="356"/>
      <c r="GK59" s="356"/>
      <c r="GL59" s="356"/>
      <c r="GM59" s="357"/>
      <c r="GN59" s="358"/>
      <c r="GO59" s="359"/>
      <c r="GP59" s="359"/>
      <c r="GQ59" s="355"/>
      <c r="GR59" s="357"/>
      <c r="GS59" s="360"/>
      <c r="GT59" s="269"/>
      <c r="GU59" s="269"/>
      <c r="GV59" s="269"/>
      <c r="GW59" s="269"/>
      <c r="GX59" s="269"/>
      <c r="GY59" s="269"/>
      <c r="GZ59" s="269"/>
      <c r="HA59" s="269"/>
      <c r="HB59" s="269"/>
      <c r="HC59" s="269"/>
      <c r="HD59" s="269"/>
      <c r="HE59" s="269"/>
      <c r="HF59" s="269"/>
      <c r="HG59" s="269"/>
      <c r="HH59" s="269"/>
      <c r="HI59" s="269"/>
      <c r="HJ59" s="269"/>
      <c r="HK59" s="269"/>
      <c r="HL59" s="269"/>
      <c r="HM59" s="269"/>
      <c r="HN59" s="269"/>
      <c r="HO59" s="269"/>
      <c r="HP59" s="269"/>
      <c r="HQ59" s="269"/>
      <c r="HR59" s="269"/>
      <c r="HS59" s="269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81"/>
      <c r="IJ59" s="281"/>
      <c r="IK59" s="350"/>
      <c r="IM59" s="217"/>
      <c r="IN59" s="31"/>
      <c r="IO59" s="31"/>
      <c r="IP59" s="250"/>
      <c r="IQ59" s="212"/>
      <c r="IR59" s="211"/>
      <c r="IS59" s="1041"/>
      <c r="IT59" s="1041"/>
      <c r="IU59" s="1041"/>
      <c r="IV59" s="1041"/>
      <c r="IW59" s="1041"/>
      <c r="IX59" s="1041"/>
      <c r="IY59" s="1041"/>
      <c r="IZ59" s="212"/>
      <c r="JA59" s="85"/>
      <c r="JB59" s="31"/>
      <c r="JC59" s="407"/>
      <c r="JD59" s="254"/>
      <c r="JE59" s="31"/>
      <c r="JF59" s="407"/>
      <c r="JG59" s="254"/>
      <c r="JH59" s="88"/>
      <c r="JI59" s="407"/>
      <c r="JJ59" s="254"/>
      <c r="JK59" s="85"/>
      <c r="JL59" s="355"/>
      <c r="JM59" s="356"/>
      <c r="JN59" s="356"/>
      <c r="JO59" s="356"/>
      <c r="JP59" s="356"/>
      <c r="JQ59" s="357"/>
      <c r="JR59" s="358"/>
      <c r="JS59" s="359"/>
      <c r="JT59" s="359"/>
      <c r="JU59" s="355"/>
      <c r="JV59" s="357"/>
      <c r="JW59" s="360"/>
      <c r="JX59" s="269"/>
      <c r="JY59" s="269"/>
      <c r="JZ59" s="269"/>
      <c r="KA59" s="269"/>
      <c r="KB59" s="269"/>
      <c r="KC59" s="269"/>
      <c r="KD59" s="269"/>
      <c r="KE59" s="269"/>
      <c r="KF59" s="269"/>
      <c r="KG59" s="269"/>
      <c r="KH59" s="269"/>
      <c r="KI59" s="269"/>
      <c r="KJ59" s="269"/>
      <c r="KK59" s="269"/>
      <c r="KL59" s="269"/>
      <c r="KM59" s="269"/>
      <c r="KN59" s="269"/>
      <c r="KO59" s="269"/>
      <c r="KP59" s="269"/>
      <c r="KQ59" s="269"/>
      <c r="KR59" s="269"/>
      <c r="KS59" s="269"/>
      <c r="KT59" s="269"/>
      <c r="KU59" s="269"/>
      <c r="KV59" s="269"/>
      <c r="KW59" s="269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81"/>
      <c r="LN59" s="281"/>
      <c r="LO59" s="281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31"/>
      <c r="C60" s="31"/>
      <c r="D60" s="250"/>
      <c r="E60" s="212"/>
      <c r="F60" s="211"/>
      <c r="G60" s="1436"/>
      <c r="H60" s="1436"/>
      <c r="I60" s="1436"/>
      <c r="J60" s="1436"/>
      <c r="K60" s="1436"/>
      <c r="L60" s="1436"/>
      <c r="M60" s="1436"/>
      <c r="N60" s="212"/>
      <c r="O60" s="85"/>
      <c r="P60" s="31"/>
      <c r="Q60" s="407"/>
      <c r="R60" s="254"/>
      <c r="S60" s="31"/>
      <c r="T60" s="407"/>
      <c r="U60" s="254"/>
      <c r="V60" s="88"/>
      <c r="W60" s="407"/>
      <c r="X60" s="254"/>
      <c r="Y60" s="357"/>
      <c r="Z60" s="355"/>
      <c r="AA60" s="361"/>
      <c r="AB60" s="361"/>
      <c r="AC60" s="361"/>
      <c r="AD60" s="361"/>
      <c r="AE60" s="357"/>
      <c r="AF60" s="358"/>
      <c r="AG60" s="357"/>
      <c r="AH60" s="357"/>
      <c r="AI60" s="357"/>
      <c r="AJ60" s="357"/>
      <c r="AK60" s="357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350"/>
      <c r="CB60" s="350"/>
      <c r="CC60" s="350"/>
      <c r="CE60" s="217"/>
      <c r="CF60" s="31"/>
      <c r="CG60" s="31"/>
      <c r="CH60" s="250"/>
      <c r="CI60" s="212"/>
      <c r="CJ60" s="211"/>
      <c r="CK60" s="1041"/>
      <c r="CL60" s="1041"/>
      <c r="CM60" s="1041"/>
      <c r="CN60" s="1041"/>
      <c r="CO60" s="1041"/>
      <c r="CP60" s="1041"/>
      <c r="CQ60" s="1041"/>
      <c r="CR60" s="212"/>
      <c r="CS60" s="85"/>
      <c r="CT60" s="31"/>
      <c r="CU60" s="407"/>
      <c r="CV60" s="254"/>
      <c r="CW60" s="31"/>
      <c r="CX60" s="407"/>
      <c r="CY60" s="254"/>
      <c r="CZ60" s="88"/>
      <c r="DA60" s="407"/>
      <c r="DB60" s="254"/>
      <c r="DC60" s="357"/>
      <c r="DD60" s="355"/>
      <c r="DE60" s="361"/>
      <c r="DF60" s="361"/>
      <c r="DG60" s="361"/>
      <c r="DH60" s="361"/>
      <c r="DI60" s="357"/>
      <c r="DJ60" s="358"/>
      <c r="DK60" s="357"/>
      <c r="DL60" s="357"/>
      <c r="DM60" s="357"/>
      <c r="DN60" s="357"/>
      <c r="DO60" s="265"/>
      <c r="DP60" s="269"/>
      <c r="DQ60" s="269"/>
      <c r="DR60" s="269"/>
      <c r="DS60" s="269"/>
      <c r="DT60" s="269"/>
      <c r="DU60" s="269"/>
      <c r="DV60" s="269"/>
      <c r="DW60" s="269"/>
      <c r="DX60" s="269"/>
      <c r="DY60" s="269"/>
      <c r="DZ60" s="269"/>
      <c r="EA60" s="269"/>
      <c r="EB60" s="269"/>
      <c r="EC60" s="269"/>
      <c r="ED60" s="269"/>
      <c r="EE60" s="269"/>
      <c r="EF60" s="269"/>
      <c r="EG60" s="269"/>
      <c r="EH60" s="269"/>
      <c r="EI60" s="269"/>
      <c r="EJ60" s="269"/>
      <c r="EK60" s="269"/>
      <c r="EL60" s="269"/>
      <c r="EM60" s="269"/>
      <c r="EN60" s="269"/>
      <c r="EO60" s="269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81"/>
      <c r="FF60" s="281"/>
      <c r="FG60" s="281"/>
      <c r="FI60" s="217"/>
      <c r="FJ60" s="31"/>
      <c r="FK60" s="31"/>
      <c r="FL60" s="250"/>
      <c r="FM60" s="212"/>
      <c r="FN60" s="211"/>
      <c r="FO60" s="1041"/>
      <c r="FP60" s="1041"/>
      <c r="FQ60" s="1041"/>
      <c r="FR60" s="1041"/>
      <c r="FS60" s="1041"/>
      <c r="FT60" s="1041"/>
      <c r="FU60" s="1041"/>
      <c r="FV60" s="212"/>
      <c r="FW60" s="85"/>
      <c r="FX60" s="31"/>
      <c r="FY60" s="407"/>
      <c r="FZ60" s="254"/>
      <c r="GA60" s="31"/>
      <c r="GB60" s="407"/>
      <c r="GC60" s="254"/>
      <c r="GD60" s="88"/>
      <c r="GE60" s="407"/>
      <c r="GF60" s="254"/>
      <c r="GG60" s="357"/>
      <c r="GH60" s="355"/>
      <c r="GI60" s="361"/>
      <c r="GJ60" s="361"/>
      <c r="GK60" s="361"/>
      <c r="GL60" s="361"/>
      <c r="GM60" s="357"/>
      <c r="GN60" s="358"/>
      <c r="GO60" s="357"/>
      <c r="GP60" s="357"/>
      <c r="GQ60" s="357"/>
      <c r="GR60" s="357"/>
      <c r="GS60" s="265"/>
      <c r="GT60" s="269"/>
      <c r="GU60" s="269"/>
      <c r="GV60" s="269"/>
      <c r="GW60" s="269"/>
      <c r="GX60" s="269"/>
      <c r="GY60" s="269"/>
      <c r="GZ60" s="269"/>
      <c r="HA60" s="269"/>
      <c r="HB60" s="269"/>
      <c r="HC60" s="269"/>
      <c r="HD60" s="269"/>
      <c r="HE60" s="269"/>
      <c r="HF60" s="269"/>
      <c r="HG60" s="269"/>
      <c r="HH60" s="269"/>
      <c r="HI60" s="269"/>
      <c r="HJ60" s="269"/>
      <c r="HK60" s="269"/>
      <c r="HL60" s="269"/>
      <c r="HM60" s="269"/>
      <c r="HN60" s="269"/>
      <c r="HO60" s="269"/>
      <c r="HP60" s="269"/>
      <c r="HQ60" s="269"/>
      <c r="HR60" s="269"/>
      <c r="HS60" s="269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81"/>
      <c r="IJ60" s="281"/>
      <c r="IK60" s="350"/>
      <c r="IM60" s="217"/>
      <c r="IN60" s="31"/>
      <c r="IO60" s="31"/>
      <c r="IP60" s="250"/>
      <c r="IQ60" s="212"/>
      <c r="IR60" s="211"/>
      <c r="IS60" s="1041"/>
      <c r="IT60" s="1041"/>
      <c r="IU60" s="1041"/>
      <c r="IV60" s="1041"/>
      <c r="IW60" s="1041"/>
      <c r="IX60" s="1041"/>
      <c r="IY60" s="1041"/>
      <c r="IZ60" s="212"/>
      <c r="JA60" s="85"/>
      <c r="JB60" s="31"/>
      <c r="JC60" s="407"/>
      <c r="JD60" s="254"/>
      <c r="JE60" s="31"/>
      <c r="JF60" s="407"/>
      <c r="JG60" s="254"/>
      <c r="JH60" s="88"/>
      <c r="JI60" s="407"/>
      <c r="JJ60" s="254"/>
      <c r="JK60" s="357"/>
      <c r="JL60" s="355"/>
      <c r="JM60" s="361"/>
      <c r="JN60" s="361"/>
      <c r="JO60" s="361"/>
      <c r="JP60" s="361"/>
      <c r="JQ60" s="357"/>
      <c r="JR60" s="358"/>
      <c r="JS60" s="357"/>
      <c r="JT60" s="357"/>
      <c r="JU60" s="357"/>
      <c r="JV60" s="357"/>
      <c r="JW60" s="265"/>
      <c r="JX60" s="269"/>
      <c r="JY60" s="269"/>
      <c r="JZ60" s="269"/>
      <c r="KA60" s="269"/>
      <c r="KB60" s="269"/>
      <c r="KC60" s="269"/>
      <c r="KD60" s="269"/>
      <c r="KE60" s="269"/>
      <c r="KF60" s="269"/>
      <c r="KG60" s="269"/>
      <c r="KH60" s="269"/>
      <c r="KI60" s="269"/>
      <c r="KJ60" s="269"/>
      <c r="KK60" s="269"/>
      <c r="KL60" s="269"/>
      <c r="KM60" s="269"/>
      <c r="KN60" s="269"/>
      <c r="KO60" s="269"/>
      <c r="KP60" s="269"/>
      <c r="KQ60" s="269"/>
      <c r="KR60" s="269"/>
      <c r="KS60" s="269"/>
      <c r="KT60" s="269"/>
      <c r="KU60" s="269"/>
      <c r="KV60" s="269"/>
      <c r="KW60" s="269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81"/>
      <c r="LN60" s="281"/>
      <c r="LO60" s="281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s="491" customFormat="1" ht="23.25" customHeight="1" x14ac:dyDescent="0.2">
      <c r="FI61" s="212"/>
      <c r="FJ61" s="212"/>
      <c r="FK61" s="212"/>
      <c r="FL61" s="212"/>
      <c r="FM61" s="212"/>
      <c r="FN61" s="212"/>
      <c r="FO61" s="212"/>
      <c r="FP61" s="212"/>
      <c r="FQ61" s="212"/>
      <c r="FR61" s="212"/>
      <c r="FS61" s="212"/>
      <c r="FT61" s="212"/>
      <c r="FU61" s="212"/>
      <c r="FV61" s="212"/>
      <c r="FW61" s="212"/>
      <c r="FX61" s="212"/>
      <c r="FY61" s="212"/>
      <c r="FZ61" s="212"/>
      <c r="GA61" s="212"/>
      <c r="GB61" s="212"/>
      <c r="GC61" s="212"/>
      <c r="GD61" s="212"/>
      <c r="GE61" s="212"/>
      <c r="GF61" s="212"/>
      <c r="GG61" s="212"/>
      <c r="GH61" s="212"/>
      <c r="GI61" s="212"/>
      <c r="GJ61" s="212"/>
      <c r="GK61" s="212"/>
      <c r="GL61" s="212"/>
      <c r="GM61" s="212"/>
      <c r="GN61" s="212"/>
      <c r="GO61" s="212"/>
      <c r="GP61" s="212"/>
      <c r="GQ61" s="212"/>
      <c r="GR61" s="212"/>
      <c r="GS61" s="212"/>
      <c r="GT61" s="374"/>
      <c r="GU61" s="374"/>
      <c r="GV61" s="374"/>
      <c r="GW61" s="374"/>
      <c r="GX61" s="374"/>
      <c r="GY61" s="374"/>
      <c r="GZ61" s="374"/>
      <c r="HA61" s="374"/>
      <c r="HB61" s="374"/>
      <c r="HC61" s="374"/>
      <c r="HD61" s="374"/>
      <c r="HE61" s="374"/>
      <c r="HF61" s="374"/>
      <c r="HG61" s="374"/>
      <c r="HH61" s="374"/>
      <c r="HI61" s="374"/>
      <c r="HJ61" s="374"/>
      <c r="HK61" s="374"/>
      <c r="HL61" s="374"/>
      <c r="HM61" s="374"/>
      <c r="HN61" s="374"/>
      <c r="HO61" s="374"/>
      <c r="HP61" s="374"/>
      <c r="HQ61" s="374"/>
      <c r="HR61" s="374"/>
      <c r="HS61" s="374"/>
      <c r="HT61" s="374"/>
      <c r="IM61" s="212"/>
      <c r="IN61" s="212"/>
      <c r="IO61" s="212"/>
      <c r="IP61" s="212"/>
      <c r="IQ61" s="212"/>
      <c r="IR61" s="212"/>
      <c r="IS61" s="212"/>
      <c r="IT61" s="212"/>
      <c r="IU61" s="212"/>
      <c r="IV61" s="212"/>
      <c r="IW61" s="212"/>
      <c r="IX61" s="212"/>
      <c r="IY61" s="212"/>
      <c r="IZ61" s="212"/>
      <c r="JA61" s="212"/>
      <c r="JB61" s="212"/>
      <c r="JC61" s="212"/>
      <c r="JD61" s="212"/>
      <c r="JE61" s="212"/>
      <c r="JF61" s="212"/>
      <c r="JG61" s="212"/>
      <c r="JH61" s="212"/>
      <c r="JI61" s="212"/>
      <c r="JJ61" s="212"/>
      <c r="JK61" s="212"/>
      <c r="JL61" s="212"/>
      <c r="JM61" s="212"/>
      <c r="JN61" s="212"/>
      <c r="JO61" s="212"/>
      <c r="JP61" s="212"/>
      <c r="JQ61" s="212"/>
      <c r="JR61" s="212"/>
      <c r="JS61" s="212"/>
      <c r="JT61" s="212"/>
      <c r="JU61" s="212"/>
      <c r="JV61" s="212"/>
      <c r="JW61" s="212"/>
      <c r="JX61" s="374"/>
      <c r="JY61" s="374"/>
      <c r="JZ61" s="374"/>
      <c r="KA61" s="374"/>
      <c r="KB61" s="374"/>
      <c r="KC61" s="374"/>
      <c r="KD61" s="374"/>
      <c r="KE61" s="374"/>
      <c r="KF61" s="374"/>
      <c r="KG61" s="374"/>
      <c r="KH61" s="374"/>
      <c r="KI61" s="374"/>
      <c r="KJ61" s="374"/>
      <c r="KK61" s="374"/>
      <c r="KL61" s="374"/>
      <c r="KM61" s="374"/>
      <c r="KN61" s="374"/>
      <c r="KO61" s="374"/>
      <c r="KP61" s="374"/>
      <c r="KQ61" s="374"/>
      <c r="KR61" s="374"/>
      <c r="KS61" s="374"/>
      <c r="KT61" s="374"/>
      <c r="KU61" s="374"/>
      <c r="KV61" s="374"/>
      <c r="KW61" s="374"/>
      <c r="KX61" s="374"/>
    </row>
    <row r="62" spans="1:389" s="491" customFormat="1" ht="23.25" customHeight="1" x14ac:dyDescent="0.2">
      <c r="FI62" s="212"/>
      <c r="FJ62" s="212"/>
      <c r="FK62" s="212"/>
      <c r="FL62" s="212"/>
      <c r="FM62" s="212"/>
      <c r="FN62" s="212"/>
      <c r="FO62" s="212"/>
      <c r="FP62" s="212"/>
      <c r="FQ62" s="212"/>
      <c r="FR62" s="212"/>
      <c r="FS62" s="212"/>
      <c r="FT62" s="212"/>
      <c r="FU62" s="212"/>
      <c r="FV62" s="212"/>
      <c r="FW62" s="212"/>
      <c r="FX62" s="212"/>
      <c r="FY62" s="212"/>
      <c r="FZ62" s="212"/>
      <c r="GA62" s="212"/>
      <c r="GB62" s="212"/>
      <c r="GC62" s="212"/>
      <c r="GD62" s="212"/>
      <c r="GE62" s="212"/>
      <c r="GF62" s="212"/>
      <c r="GG62" s="212"/>
      <c r="GH62" s="212"/>
      <c r="GI62" s="212"/>
      <c r="GJ62" s="212"/>
      <c r="GK62" s="212"/>
      <c r="GL62" s="212"/>
      <c r="GM62" s="212"/>
      <c r="GN62" s="212"/>
      <c r="GO62" s="212"/>
      <c r="GP62" s="212"/>
      <c r="GQ62" s="212"/>
      <c r="GR62" s="212"/>
      <c r="GS62" s="212"/>
      <c r="GT62" s="374"/>
      <c r="GU62" s="374"/>
      <c r="GV62" s="374"/>
      <c r="GW62" s="374"/>
      <c r="GX62" s="374"/>
      <c r="GY62" s="374"/>
      <c r="GZ62" s="374"/>
      <c r="HA62" s="374"/>
      <c r="HB62" s="374"/>
      <c r="HC62" s="374"/>
      <c r="HD62" s="374"/>
      <c r="HE62" s="374"/>
      <c r="HF62" s="374"/>
      <c r="HG62" s="374"/>
      <c r="HH62" s="374"/>
      <c r="HI62" s="374"/>
      <c r="HJ62" s="374"/>
      <c r="HK62" s="374"/>
      <c r="HL62" s="374"/>
      <c r="HM62" s="374"/>
      <c r="HN62" s="374"/>
      <c r="HO62" s="374"/>
      <c r="HP62" s="374"/>
      <c r="HQ62" s="374"/>
      <c r="HR62" s="374"/>
      <c r="HS62" s="374"/>
      <c r="HT62" s="374"/>
      <c r="IM62" s="212"/>
      <c r="IN62" s="212"/>
      <c r="IO62" s="212"/>
      <c r="IP62" s="212"/>
      <c r="IQ62" s="212"/>
      <c r="IR62" s="212"/>
      <c r="IS62" s="212"/>
      <c r="IT62" s="212"/>
      <c r="IU62" s="212"/>
      <c r="IV62" s="212"/>
      <c r="IW62" s="212"/>
      <c r="IX62" s="212"/>
      <c r="IY62" s="212"/>
      <c r="IZ62" s="212"/>
      <c r="JA62" s="212"/>
      <c r="JB62" s="212"/>
      <c r="JC62" s="212"/>
      <c r="JD62" s="212"/>
      <c r="JE62" s="212"/>
      <c r="JF62" s="212"/>
      <c r="JG62" s="212"/>
      <c r="JH62" s="212"/>
      <c r="JI62" s="212"/>
      <c r="JJ62" s="212"/>
      <c r="JK62" s="212"/>
      <c r="JL62" s="212"/>
      <c r="JM62" s="212"/>
      <c r="JN62" s="212"/>
      <c r="JO62" s="212"/>
      <c r="JP62" s="212"/>
      <c r="JQ62" s="212"/>
      <c r="JR62" s="212"/>
      <c r="JS62" s="212"/>
      <c r="JT62" s="212"/>
      <c r="JU62" s="212"/>
      <c r="JV62" s="212"/>
      <c r="JW62" s="212"/>
      <c r="JX62" s="374"/>
      <c r="JY62" s="374"/>
      <c r="JZ62" s="374"/>
      <c r="KA62" s="374"/>
      <c r="KB62" s="374"/>
      <c r="KC62" s="374"/>
      <c r="KD62" s="374"/>
      <c r="KE62" s="374"/>
      <c r="KF62" s="374"/>
      <c r="KG62" s="374"/>
      <c r="KH62" s="374"/>
      <c r="KI62" s="374"/>
      <c r="KJ62" s="374"/>
      <c r="KK62" s="374"/>
      <c r="KL62" s="374"/>
      <c r="KM62" s="374"/>
      <c r="KN62" s="374"/>
      <c r="KO62" s="374"/>
      <c r="KP62" s="374"/>
      <c r="KQ62" s="374"/>
      <c r="KR62" s="374"/>
      <c r="KS62" s="374"/>
      <c r="KT62" s="374"/>
      <c r="KU62" s="374"/>
      <c r="KV62" s="374"/>
      <c r="KW62" s="374"/>
      <c r="KX62" s="374"/>
    </row>
    <row r="63" spans="1:389" s="491" customFormat="1" ht="23.25" customHeight="1" x14ac:dyDescent="0.2">
      <c r="FI63" s="212"/>
      <c r="FJ63" s="212"/>
      <c r="FK63" s="212"/>
      <c r="FL63" s="212"/>
      <c r="FM63" s="212"/>
      <c r="FN63" s="212"/>
      <c r="FO63" s="212"/>
      <c r="FP63" s="212"/>
      <c r="FQ63" s="212"/>
      <c r="FR63" s="212"/>
      <c r="FS63" s="212"/>
      <c r="FT63" s="212"/>
      <c r="FU63" s="212"/>
      <c r="FV63" s="212"/>
      <c r="FW63" s="212"/>
      <c r="FX63" s="212"/>
      <c r="FY63" s="212"/>
      <c r="FZ63" s="212"/>
      <c r="GA63" s="212"/>
      <c r="GB63" s="212"/>
      <c r="GC63" s="212"/>
      <c r="GD63" s="212"/>
      <c r="GE63" s="212"/>
      <c r="GF63" s="212"/>
      <c r="GG63" s="212"/>
      <c r="GH63" s="212"/>
      <c r="GI63" s="212"/>
      <c r="GJ63" s="212"/>
      <c r="GK63" s="212"/>
      <c r="GL63" s="212"/>
      <c r="GM63" s="212"/>
      <c r="GN63" s="212"/>
      <c r="GO63" s="212"/>
      <c r="GP63" s="212"/>
      <c r="GQ63" s="212"/>
      <c r="GR63" s="212"/>
      <c r="GS63" s="212"/>
      <c r="GT63" s="374"/>
      <c r="GU63" s="374"/>
      <c r="GV63" s="374"/>
      <c r="GW63" s="374"/>
      <c r="GX63" s="374"/>
      <c r="GY63" s="374"/>
      <c r="GZ63" s="374"/>
      <c r="HA63" s="374"/>
      <c r="HB63" s="374"/>
      <c r="HC63" s="374"/>
      <c r="HD63" s="374"/>
      <c r="HE63" s="374"/>
      <c r="HF63" s="374"/>
      <c r="HG63" s="374"/>
      <c r="HH63" s="374"/>
      <c r="HI63" s="374"/>
      <c r="HJ63" s="374"/>
      <c r="HK63" s="374"/>
      <c r="HL63" s="374"/>
      <c r="HM63" s="374"/>
      <c r="HN63" s="374"/>
      <c r="HO63" s="374"/>
      <c r="HP63" s="374"/>
      <c r="HQ63" s="374"/>
      <c r="HR63" s="374"/>
      <c r="HS63" s="374"/>
      <c r="HT63" s="374"/>
      <c r="IM63" s="212"/>
      <c r="IN63" s="212"/>
      <c r="IO63" s="212"/>
      <c r="IP63" s="212"/>
      <c r="IQ63" s="212"/>
      <c r="IR63" s="212"/>
      <c r="IS63" s="212"/>
      <c r="IT63" s="212"/>
      <c r="IU63" s="212"/>
      <c r="IV63" s="212"/>
      <c r="IW63" s="212"/>
      <c r="IX63" s="212"/>
      <c r="IY63" s="212"/>
      <c r="IZ63" s="212"/>
      <c r="JA63" s="212"/>
      <c r="JB63" s="212"/>
      <c r="JC63" s="212"/>
      <c r="JD63" s="212"/>
      <c r="JE63" s="212"/>
      <c r="JF63" s="212"/>
      <c r="JG63" s="212"/>
      <c r="JH63" s="212"/>
      <c r="JI63" s="212"/>
      <c r="JJ63" s="212"/>
      <c r="JK63" s="212"/>
      <c r="JL63" s="212"/>
      <c r="JM63" s="212"/>
      <c r="JN63" s="212"/>
      <c r="JO63" s="212"/>
      <c r="JP63" s="212"/>
      <c r="JQ63" s="212"/>
      <c r="JR63" s="212"/>
      <c r="JS63" s="212"/>
      <c r="JT63" s="212"/>
      <c r="JU63" s="212"/>
      <c r="JV63" s="212"/>
      <c r="JW63" s="212"/>
      <c r="JX63" s="374"/>
      <c r="JY63" s="374"/>
      <c r="JZ63" s="374"/>
      <c r="KA63" s="374"/>
      <c r="KB63" s="374"/>
      <c r="KC63" s="374"/>
      <c r="KD63" s="374"/>
      <c r="KE63" s="374"/>
      <c r="KF63" s="374"/>
      <c r="KG63" s="374"/>
      <c r="KH63" s="374"/>
      <c r="KI63" s="374"/>
      <c r="KJ63" s="374"/>
      <c r="KK63" s="374"/>
      <c r="KL63" s="374"/>
      <c r="KM63" s="374"/>
      <c r="KN63" s="374"/>
      <c r="KO63" s="374"/>
      <c r="KP63" s="374"/>
      <c r="KQ63" s="374"/>
      <c r="KR63" s="374"/>
      <c r="KS63" s="374"/>
      <c r="KT63" s="374"/>
      <c r="KU63" s="374"/>
      <c r="KV63" s="374"/>
      <c r="KW63" s="374"/>
      <c r="KX63" s="374"/>
    </row>
    <row r="64" spans="1:389" s="491" customFormat="1" ht="23.25" customHeight="1" x14ac:dyDescent="0.2">
      <c r="FI64" s="212"/>
      <c r="FJ64" s="212"/>
      <c r="FK64" s="212"/>
      <c r="FL64" s="212"/>
      <c r="FM64" s="212"/>
      <c r="FN64" s="212"/>
      <c r="FO64" s="212"/>
      <c r="FP64" s="212"/>
      <c r="FQ64" s="212"/>
      <c r="FR64" s="212"/>
      <c r="FS64" s="212"/>
      <c r="FT64" s="212"/>
      <c r="FU64" s="212"/>
      <c r="FV64" s="212"/>
      <c r="FW64" s="212"/>
      <c r="FX64" s="212"/>
      <c r="FY64" s="212"/>
      <c r="FZ64" s="212"/>
      <c r="GA64" s="212"/>
      <c r="GB64" s="212"/>
      <c r="GC64" s="212"/>
      <c r="GD64" s="212"/>
      <c r="GE64" s="212"/>
      <c r="GF64" s="212"/>
      <c r="GG64" s="212"/>
      <c r="GH64" s="212"/>
      <c r="GI64" s="212"/>
      <c r="GJ64" s="212"/>
      <c r="GK64" s="212"/>
      <c r="GL64" s="212"/>
      <c r="GM64" s="212"/>
      <c r="GN64" s="212"/>
      <c r="GO64" s="212"/>
      <c r="GP64" s="212"/>
      <c r="GQ64" s="212"/>
      <c r="GR64" s="212"/>
      <c r="GS64" s="212"/>
      <c r="GT64" s="374"/>
      <c r="GU64" s="374"/>
      <c r="GV64" s="374"/>
      <c r="GW64" s="374"/>
      <c r="GX64" s="374"/>
      <c r="GY64" s="374"/>
      <c r="GZ64" s="374"/>
      <c r="HA64" s="374"/>
      <c r="HB64" s="374"/>
      <c r="HC64" s="374"/>
      <c r="HD64" s="374"/>
      <c r="HE64" s="374"/>
      <c r="HF64" s="374"/>
      <c r="HG64" s="374"/>
      <c r="HH64" s="374"/>
      <c r="HI64" s="374"/>
      <c r="HJ64" s="374"/>
      <c r="HK64" s="374"/>
      <c r="HL64" s="374"/>
      <c r="HM64" s="374"/>
      <c r="HN64" s="374"/>
      <c r="HO64" s="374"/>
      <c r="HP64" s="374"/>
      <c r="HQ64" s="374"/>
      <c r="HR64" s="374"/>
      <c r="HS64" s="374"/>
      <c r="HT64" s="374"/>
      <c r="IM64" s="212"/>
      <c r="IN64" s="212"/>
      <c r="IO64" s="212"/>
      <c r="IP64" s="212"/>
      <c r="IQ64" s="212"/>
      <c r="IR64" s="212"/>
      <c r="IS64" s="212"/>
      <c r="IT64" s="212"/>
      <c r="IU64" s="212"/>
      <c r="IV64" s="212"/>
      <c r="IW64" s="212"/>
      <c r="IX64" s="212"/>
      <c r="IY64" s="212"/>
      <c r="IZ64" s="212"/>
      <c r="JA64" s="212"/>
      <c r="JB64" s="212"/>
      <c r="JC64" s="212"/>
      <c r="JD64" s="212"/>
      <c r="JE64" s="212"/>
      <c r="JF64" s="212"/>
      <c r="JG64" s="212"/>
      <c r="JH64" s="212"/>
      <c r="JI64" s="212"/>
      <c r="JJ64" s="212"/>
      <c r="JK64" s="212"/>
      <c r="JL64" s="212"/>
      <c r="JM64" s="212"/>
      <c r="JN64" s="212"/>
      <c r="JO64" s="212"/>
      <c r="JP64" s="212"/>
      <c r="JQ64" s="212"/>
      <c r="JR64" s="212"/>
      <c r="JS64" s="212"/>
      <c r="JT64" s="212"/>
      <c r="JU64" s="212"/>
      <c r="JV64" s="212"/>
      <c r="JW64" s="212"/>
      <c r="JX64" s="374"/>
      <c r="JY64" s="374"/>
      <c r="JZ64" s="374"/>
      <c r="KA64" s="374"/>
      <c r="KB64" s="374"/>
      <c r="KC64" s="374"/>
      <c r="KD64" s="374"/>
      <c r="KE64" s="374"/>
      <c r="KF64" s="374"/>
      <c r="KG64" s="374"/>
      <c r="KH64" s="374"/>
      <c r="KI64" s="374"/>
      <c r="KJ64" s="374"/>
      <c r="KK64" s="374"/>
      <c r="KL64" s="374"/>
      <c r="KM64" s="374"/>
      <c r="KN64" s="374"/>
      <c r="KO64" s="374"/>
      <c r="KP64" s="374"/>
      <c r="KQ64" s="374"/>
      <c r="KR64" s="374"/>
      <c r="KS64" s="374"/>
      <c r="KT64" s="374"/>
      <c r="KU64" s="374"/>
      <c r="KV64" s="374"/>
      <c r="KW64" s="374"/>
      <c r="KX64" s="374"/>
    </row>
    <row r="65" spans="1:390" s="491" customFormat="1" ht="23.25" customHeight="1" x14ac:dyDescent="0.2">
      <c r="FI65" s="212"/>
      <c r="FJ65" s="212"/>
      <c r="FK65" s="212"/>
      <c r="FL65" s="212"/>
      <c r="FM65" s="212"/>
      <c r="FN65" s="212"/>
      <c r="FO65" s="212"/>
      <c r="FP65" s="212"/>
      <c r="FQ65" s="212"/>
      <c r="FR65" s="212"/>
      <c r="FS65" s="212"/>
      <c r="FT65" s="212"/>
      <c r="FU65" s="212"/>
      <c r="FV65" s="212"/>
      <c r="FW65" s="212"/>
      <c r="FX65" s="212"/>
      <c r="FY65" s="212"/>
      <c r="FZ65" s="212"/>
      <c r="GA65" s="212"/>
      <c r="GB65" s="212"/>
      <c r="GC65" s="212"/>
      <c r="GD65" s="212"/>
      <c r="GE65" s="212"/>
      <c r="GF65" s="212"/>
      <c r="GG65" s="212"/>
      <c r="GH65" s="212"/>
      <c r="GI65" s="212"/>
      <c r="GJ65" s="212"/>
      <c r="GK65" s="212"/>
      <c r="GL65" s="212"/>
      <c r="GM65" s="212"/>
      <c r="GN65" s="212"/>
      <c r="GO65" s="212"/>
      <c r="GP65" s="212"/>
      <c r="GQ65" s="212"/>
      <c r="GR65" s="212"/>
      <c r="GS65" s="212"/>
      <c r="GT65" s="374"/>
      <c r="GU65" s="374"/>
      <c r="GV65" s="374"/>
      <c r="GW65" s="374"/>
      <c r="GX65" s="374"/>
      <c r="GY65" s="374"/>
      <c r="GZ65" s="374"/>
      <c r="HA65" s="374"/>
      <c r="HB65" s="374"/>
      <c r="HC65" s="374"/>
      <c r="HD65" s="374"/>
      <c r="HE65" s="374"/>
      <c r="HF65" s="374"/>
      <c r="HG65" s="374"/>
      <c r="HH65" s="374"/>
      <c r="HI65" s="374"/>
      <c r="HJ65" s="374"/>
      <c r="HK65" s="374"/>
      <c r="HL65" s="374"/>
      <c r="HM65" s="374"/>
      <c r="HN65" s="374"/>
      <c r="HO65" s="374"/>
      <c r="HP65" s="374"/>
      <c r="HQ65" s="374"/>
      <c r="HR65" s="374"/>
      <c r="HS65" s="374"/>
      <c r="HT65" s="374"/>
      <c r="IM65" s="212"/>
      <c r="IN65" s="212"/>
      <c r="IO65" s="212"/>
      <c r="IP65" s="212"/>
      <c r="IQ65" s="212"/>
      <c r="IR65" s="212"/>
      <c r="IS65" s="212"/>
      <c r="IT65" s="212"/>
      <c r="IU65" s="212"/>
      <c r="IV65" s="212"/>
      <c r="IW65" s="212"/>
      <c r="IX65" s="212"/>
      <c r="IY65" s="212"/>
      <c r="IZ65" s="212"/>
      <c r="JA65" s="212"/>
      <c r="JB65" s="212"/>
      <c r="JC65" s="212"/>
      <c r="JD65" s="212"/>
      <c r="JE65" s="212"/>
      <c r="JF65" s="212"/>
      <c r="JG65" s="212"/>
      <c r="JH65" s="212"/>
      <c r="JI65" s="212"/>
      <c r="JJ65" s="212"/>
      <c r="JK65" s="212"/>
      <c r="JL65" s="212"/>
      <c r="JM65" s="212"/>
      <c r="JN65" s="212"/>
      <c r="JO65" s="212"/>
      <c r="JP65" s="212"/>
      <c r="JQ65" s="212"/>
      <c r="JR65" s="212"/>
      <c r="JS65" s="212"/>
      <c r="JT65" s="212"/>
      <c r="JU65" s="212"/>
      <c r="JV65" s="212"/>
      <c r="JW65" s="212"/>
      <c r="JX65" s="374"/>
      <c r="JY65" s="374"/>
      <c r="JZ65" s="374"/>
      <c r="KA65" s="374"/>
      <c r="KB65" s="374"/>
      <c r="KC65" s="374"/>
      <c r="KD65" s="374"/>
      <c r="KE65" s="374"/>
      <c r="KF65" s="374"/>
      <c r="KG65" s="374"/>
      <c r="KH65" s="374"/>
      <c r="KI65" s="374"/>
      <c r="KJ65" s="374"/>
      <c r="KK65" s="374"/>
      <c r="KL65" s="374"/>
      <c r="KM65" s="374"/>
      <c r="KN65" s="374"/>
      <c r="KO65" s="374"/>
      <c r="KP65" s="374"/>
      <c r="KQ65" s="374"/>
      <c r="KR65" s="374"/>
      <c r="KS65" s="374"/>
      <c r="KT65" s="374"/>
      <c r="KU65" s="374"/>
      <c r="KV65" s="374"/>
      <c r="KW65" s="374"/>
      <c r="KX65" s="374"/>
    </row>
    <row r="66" spans="1:390" s="491" customFormat="1" ht="23.25" customHeight="1" x14ac:dyDescent="0.2"/>
    <row r="67" spans="1:390" s="491" customFormat="1" ht="23.25" customHeight="1" x14ac:dyDescent="0.2"/>
    <row r="68" spans="1:390" s="491" customFormat="1" ht="23.25" customHeight="1" x14ac:dyDescent="0.2"/>
    <row r="69" spans="1:390" s="491" customFormat="1" ht="23.25" customHeight="1" x14ac:dyDescent="0.2"/>
    <row r="70" spans="1:390" s="491" customFormat="1" ht="23.25" customHeight="1" x14ac:dyDescent="0.2"/>
    <row r="71" spans="1:390" s="491" customFormat="1" ht="23.25" customHeight="1" x14ac:dyDescent="0.2"/>
    <row r="72" spans="1:390" s="491" customFormat="1" ht="23.25" customHeight="1" x14ac:dyDescent="0.2"/>
    <row r="73" spans="1:390" s="491" customFormat="1" ht="23.25" customHeight="1" x14ac:dyDescent="0.2"/>
    <row r="74" spans="1:390" s="491" customFormat="1" ht="23.25" customHeight="1" x14ac:dyDescent="0.2"/>
    <row r="75" spans="1:390" s="491" customFormat="1" ht="23.25" customHeight="1" x14ac:dyDescent="0.2"/>
    <row r="76" spans="1:390" s="491" customFormat="1" ht="23.25" customHeight="1" x14ac:dyDescent="0.2"/>
    <row r="77" spans="1:390" s="805" customFormat="1" ht="23.25" customHeight="1" x14ac:dyDescent="0.2">
      <c r="BL77" s="800"/>
      <c r="BM77" s="800"/>
      <c r="BN77" s="800"/>
      <c r="BO77" s="800"/>
      <c r="BP77" s="800"/>
      <c r="BQ77" s="800"/>
      <c r="BR77" s="800"/>
      <c r="BS77" s="800"/>
      <c r="BT77" s="800"/>
      <c r="BU77" s="800"/>
      <c r="BV77" s="800"/>
      <c r="BW77" s="800"/>
      <c r="BX77" s="800"/>
      <c r="BY77" s="800"/>
      <c r="BZ77" s="800"/>
      <c r="CA77" s="800"/>
      <c r="CB77" s="800"/>
      <c r="CC77" s="800"/>
      <c r="EP77" s="800"/>
      <c r="EQ77" s="800"/>
      <c r="ER77" s="800"/>
      <c r="ES77" s="800"/>
      <c r="ET77" s="800"/>
      <c r="EU77" s="800"/>
      <c r="EV77" s="800"/>
      <c r="EW77" s="800"/>
      <c r="EX77" s="800"/>
      <c r="EY77" s="800"/>
      <c r="EZ77" s="800"/>
      <c r="FA77" s="800"/>
      <c r="FB77" s="800"/>
      <c r="FC77" s="800"/>
      <c r="FD77" s="800"/>
      <c r="FE77" s="800"/>
      <c r="FF77" s="800"/>
      <c r="FG77" s="800"/>
      <c r="HT77" s="800"/>
      <c r="HU77" s="800"/>
      <c r="HV77" s="800"/>
      <c r="HW77" s="800"/>
      <c r="HX77" s="800"/>
      <c r="HY77" s="800"/>
      <c r="HZ77" s="800"/>
      <c r="IA77" s="800"/>
      <c r="IB77" s="800"/>
      <c r="IC77" s="800"/>
      <c r="ID77" s="800"/>
      <c r="IE77" s="800"/>
      <c r="IF77" s="800"/>
      <c r="IG77" s="800"/>
      <c r="IH77" s="800"/>
      <c r="II77" s="800"/>
      <c r="IJ77" s="800"/>
      <c r="IK77" s="800"/>
      <c r="IM77" s="217"/>
      <c r="IN77" s="106"/>
      <c r="IO77" s="107"/>
      <c r="IP77" s="1096"/>
      <c r="IQ77" s="808"/>
      <c r="IR77" s="808"/>
      <c r="IS77" s="451"/>
      <c r="IT77" s="31"/>
      <c r="IU77" s="31"/>
      <c r="IV77" s="31"/>
      <c r="IW77" s="31"/>
      <c r="IX77" s="32"/>
      <c r="IY77" s="807"/>
      <c r="IZ77" s="797"/>
      <c r="JA77" s="1433"/>
      <c r="JB77" s="1433"/>
      <c r="JC77" s="1433"/>
      <c r="JD77" s="1433"/>
      <c r="JE77" s="798"/>
      <c r="JF77" s="798"/>
      <c r="JG77" s="798"/>
      <c r="JH77" s="798"/>
      <c r="JI77" s="798"/>
      <c r="JJ77" s="798"/>
      <c r="JK77" s="798"/>
      <c r="JL77" s="798"/>
      <c r="JM77" s="798"/>
      <c r="JN77" s="798"/>
      <c r="JO77" s="798"/>
      <c r="JP77" s="798"/>
      <c r="JQ77" s="798"/>
      <c r="JR77" s="798"/>
      <c r="JS77" s="798"/>
      <c r="JT77" s="798"/>
      <c r="JU77" s="798"/>
      <c r="JV77" s="798"/>
      <c r="JW77" s="798"/>
      <c r="JX77" s="806"/>
      <c r="JY77" s="806"/>
      <c r="JZ77" s="806"/>
      <c r="KA77" s="806"/>
      <c r="KB77" s="806"/>
      <c r="KC77" s="806"/>
      <c r="KD77" s="806"/>
      <c r="KE77" s="806"/>
      <c r="KF77" s="806"/>
      <c r="KG77" s="806"/>
      <c r="KH77" s="806"/>
      <c r="KI77" s="806"/>
      <c r="KJ77" s="806"/>
      <c r="KK77" s="806"/>
      <c r="KL77" s="806"/>
      <c r="KM77" s="806"/>
      <c r="KN77" s="806"/>
      <c r="KO77" s="806"/>
      <c r="KP77" s="806"/>
      <c r="KQ77" s="806"/>
      <c r="KR77" s="806"/>
      <c r="KS77" s="806"/>
      <c r="KT77" s="806"/>
      <c r="KU77" s="806"/>
      <c r="KV77" s="806"/>
      <c r="KW77" s="806"/>
      <c r="KX77" s="800"/>
      <c r="KY77" s="800"/>
      <c r="KZ77" s="800"/>
      <c r="LA77" s="800"/>
      <c r="LB77" s="800"/>
      <c r="LC77" s="800"/>
      <c r="LD77" s="800"/>
      <c r="LE77" s="800"/>
      <c r="LF77" s="800"/>
      <c r="LG77" s="800"/>
      <c r="LH77" s="800"/>
      <c r="LI77" s="800"/>
      <c r="LJ77" s="800"/>
      <c r="LK77" s="800"/>
      <c r="LL77" s="800"/>
      <c r="LM77" s="800"/>
      <c r="LN77" s="800"/>
      <c r="LO77" s="800"/>
      <c r="LP77" s="491"/>
      <c r="LQ77" s="217"/>
      <c r="LR77" s="495"/>
      <c r="LS77" s="107"/>
      <c r="LT77" s="250"/>
      <c r="LU77" s="255"/>
      <c r="LV77" s="255"/>
      <c r="LW77" s="451"/>
      <c r="LX77" s="31"/>
      <c r="LY77" s="32"/>
      <c r="LZ77" s="165"/>
      <c r="MA77" s="364"/>
      <c r="MB77" s="1433"/>
      <c r="MC77" s="1433"/>
      <c r="MD77" s="1433"/>
      <c r="ME77" s="1433"/>
      <c r="MF77" s="212"/>
      <c r="MG77" s="212"/>
      <c r="MH77" s="212"/>
      <c r="MI77" s="212"/>
      <c r="MJ77" s="212"/>
      <c r="MK77" s="212"/>
      <c r="ML77" s="212"/>
      <c r="MM77" s="212"/>
      <c r="MN77" s="212"/>
      <c r="MO77" s="212"/>
      <c r="MP77" s="212"/>
      <c r="MQ77" s="212"/>
      <c r="MR77" s="212"/>
      <c r="MS77" s="212"/>
      <c r="MT77" s="212"/>
      <c r="MU77" s="792"/>
      <c r="MV77" s="792"/>
      <c r="MW77" s="792"/>
      <c r="MX77" s="792"/>
      <c r="MY77" s="792"/>
      <c r="MZ77" s="792"/>
      <c r="NA77" s="792"/>
      <c r="NB77" s="792"/>
      <c r="NC77" s="792"/>
      <c r="ND77" s="792"/>
      <c r="NE77" s="792"/>
      <c r="NF77" s="792"/>
      <c r="NG77" s="792"/>
      <c r="NH77" s="792"/>
      <c r="NI77" s="792"/>
      <c r="NJ77" s="792"/>
      <c r="NK77" s="792"/>
      <c r="NL77" s="792"/>
      <c r="NM77" s="792"/>
      <c r="NN77" s="792"/>
      <c r="NO77" s="792"/>
      <c r="NP77" s="792"/>
      <c r="NQ77" s="792"/>
      <c r="NR77" s="792"/>
      <c r="NS77" s="792"/>
      <c r="NT77" s="792"/>
      <c r="NU77" s="792"/>
      <c r="NV77" s="792"/>
      <c r="NW77" s="792"/>
      <c r="NX77" s="792"/>
      <c r="NY77" s="792"/>
      <c r="NZ77" s="212"/>
    </row>
    <row r="78" spans="1:390" s="805" customFormat="1" ht="23.25" customHeight="1" x14ac:dyDescent="0.2">
      <c r="BL78" s="800"/>
      <c r="BM78" s="800"/>
      <c r="BN78" s="800"/>
      <c r="BO78" s="800"/>
      <c r="BP78" s="800"/>
      <c r="BQ78" s="800"/>
      <c r="BR78" s="800"/>
      <c r="BS78" s="800"/>
      <c r="BT78" s="800"/>
      <c r="BU78" s="800"/>
      <c r="BV78" s="800"/>
      <c r="BW78" s="800"/>
      <c r="BX78" s="800"/>
      <c r="BY78" s="800"/>
      <c r="BZ78" s="800"/>
      <c r="CA78" s="800"/>
      <c r="CB78" s="800"/>
      <c r="CC78" s="800"/>
      <c r="EP78" s="800"/>
      <c r="EQ78" s="800"/>
      <c r="ER78" s="800"/>
      <c r="ES78" s="800"/>
      <c r="ET78" s="800"/>
      <c r="EU78" s="800"/>
      <c r="EV78" s="800"/>
      <c r="EW78" s="800"/>
      <c r="EX78" s="800"/>
      <c r="EY78" s="800"/>
      <c r="EZ78" s="800"/>
      <c r="FA78" s="800"/>
      <c r="FB78" s="800"/>
      <c r="FC78" s="800"/>
      <c r="FD78" s="800"/>
      <c r="FE78" s="800"/>
      <c r="FF78" s="800"/>
      <c r="FG78" s="800"/>
      <c r="HT78" s="800"/>
      <c r="HU78" s="800"/>
      <c r="HV78" s="800"/>
      <c r="HW78" s="800"/>
      <c r="HX78" s="800"/>
      <c r="HY78" s="800"/>
      <c r="HZ78" s="800"/>
      <c r="IA78" s="800"/>
      <c r="IB78" s="800"/>
      <c r="IC78" s="800"/>
      <c r="ID78" s="800"/>
      <c r="IE78" s="800"/>
      <c r="IF78" s="800"/>
      <c r="IG78" s="800"/>
      <c r="IH78" s="800"/>
      <c r="II78" s="800"/>
      <c r="IJ78" s="800"/>
      <c r="IK78" s="800"/>
      <c r="IM78" s="362"/>
      <c r="IN78" s="106"/>
      <c r="IO78" s="107"/>
      <c r="IP78" s="250"/>
      <c r="IQ78" s="808"/>
      <c r="IR78" s="808"/>
      <c r="IS78" s="451"/>
      <c r="IT78" s="31"/>
      <c r="IU78" s="31"/>
      <c r="IV78" s="31"/>
      <c r="IW78" s="31"/>
      <c r="IX78" s="32"/>
      <c r="IY78" s="807"/>
      <c r="IZ78" s="797"/>
      <c r="JA78" s="85"/>
      <c r="JB78" s="85"/>
      <c r="JC78" s="85"/>
      <c r="JD78" s="85"/>
      <c r="JE78" s="798"/>
      <c r="JF78" s="798"/>
      <c r="JG78" s="798"/>
      <c r="JH78" s="798"/>
      <c r="JI78" s="798"/>
      <c r="JJ78" s="798"/>
      <c r="JK78" s="798"/>
      <c r="JL78" s="798"/>
      <c r="JM78" s="798"/>
      <c r="JN78" s="798"/>
      <c r="JO78" s="798"/>
      <c r="JP78" s="798"/>
      <c r="JQ78" s="798"/>
      <c r="JR78" s="798"/>
      <c r="JS78" s="798"/>
      <c r="JT78" s="798"/>
      <c r="JU78" s="798"/>
      <c r="JV78" s="798"/>
      <c r="JW78" s="798"/>
      <c r="JX78" s="806"/>
      <c r="JY78" s="806"/>
      <c r="JZ78" s="806"/>
      <c r="KA78" s="806"/>
      <c r="KB78" s="806"/>
      <c r="KC78" s="806"/>
      <c r="KD78" s="806"/>
      <c r="KE78" s="806"/>
      <c r="KF78" s="806"/>
      <c r="KG78" s="806"/>
      <c r="KH78" s="806"/>
      <c r="KI78" s="806"/>
      <c r="KJ78" s="806"/>
      <c r="KK78" s="806"/>
      <c r="KL78" s="806"/>
      <c r="KM78" s="806"/>
      <c r="KN78" s="806"/>
      <c r="KO78" s="806"/>
      <c r="KP78" s="806"/>
      <c r="KQ78" s="806"/>
      <c r="KR78" s="806"/>
      <c r="KS78" s="806"/>
      <c r="KT78" s="806"/>
      <c r="KU78" s="806"/>
      <c r="KV78" s="806"/>
      <c r="KW78" s="806"/>
      <c r="KX78" s="800"/>
      <c r="KY78" s="800"/>
      <c r="KZ78" s="800"/>
      <c r="LA78" s="800"/>
      <c r="LB78" s="800"/>
      <c r="LC78" s="800"/>
      <c r="LD78" s="800"/>
      <c r="LE78" s="800"/>
      <c r="LF78" s="800"/>
      <c r="LG78" s="800"/>
      <c r="LH78" s="800"/>
      <c r="LI78" s="800"/>
      <c r="LJ78" s="800"/>
      <c r="LK78" s="800"/>
      <c r="LL78" s="800"/>
      <c r="LM78" s="800"/>
      <c r="LN78" s="800"/>
      <c r="LO78" s="800"/>
      <c r="LP78" s="491"/>
      <c r="LQ78" s="362"/>
      <c r="LR78" s="493"/>
      <c r="LS78" s="107"/>
      <c r="LT78" s="250"/>
      <c r="LU78" s="255"/>
      <c r="LV78" s="255"/>
      <c r="LW78" s="451"/>
      <c r="LX78" s="31"/>
      <c r="LY78" s="32"/>
      <c r="LZ78" s="165"/>
      <c r="MA78" s="364"/>
      <c r="MB78" s="85"/>
      <c r="MC78" s="85"/>
      <c r="MD78" s="85"/>
      <c r="ME78" s="85"/>
      <c r="MF78" s="212"/>
      <c r="MG78" s="212"/>
      <c r="MH78" s="212"/>
      <c r="MI78" s="212"/>
      <c r="MJ78" s="212"/>
      <c r="MK78" s="212"/>
      <c r="ML78" s="212"/>
      <c r="MM78" s="212"/>
      <c r="MN78" s="212"/>
      <c r="MO78" s="212"/>
      <c r="MP78" s="212"/>
      <c r="MQ78" s="212"/>
      <c r="MR78" s="212"/>
      <c r="MS78" s="212"/>
      <c r="MT78" s="212"/>
      <c r="MU78" s="792"/>
      <c r="MV78" s="792"/>
      <c r="MW78" s="792"/>
      <c r="MX78" s="792"/>
      <c r="MY78" s="792"/>
      <c r="MZ78" s="792"/>
      <c r="NA78" s="792"/>
      <c r="NB78" s="792"/>
      <c r="NC78" s="792"/>
      <c r="ND78" s="792"/>
      <c r="NE78" s="792"/>
      <c r="NF78" s="792"/>
      <c r="NG78" s="792"/>
      <c r="NH78" s="792"/>
      <c r="NI78" s="792"/>
      <c r="NJ78" s="792"/>
      <c r="NK78" s="792"/>
      <c r="NL78" s="792"/>
      <c r="NM78" s="792"/>
      <c r="NN78" s="792"/>
      <c r="NO78" s="792"/>
      <c r="NP78" s="792"/>
      <c r="NQ78" s="792"/>
      <c r="NR78" s="792"/>
      <c r="NS78" s="792"/>
      <c r="NT78" s="792"/>
      <c r="NU78" s="792"/>
      <c r="NV78" s="792"/>
      <c r="NW78" s="792"/>
      <c r="NX78" s="792"/>
      <c r="NY78" s="792"/>
      <c r="NZ78" s="212"/>
    </row>
    <row r="79" spans="1:390" s="805" customFormat="1" ht="23.25" customHeight="1" x14ac:dyDescent="0.2">
      <c r="BL79" s="800"/>
      <c r="BM79" s="800"/>
      <c r="BN79" s="800"/>
      <c r="BO79" s="800"/>
      <c r="BP79" s="800"/>
      <c r="BQ79" s="800"/>
      <c r="BR79" s="800"/>
      <c r="BS79" s="800"/>
      <c r="BT79" s="800"/>
      <c r="BU79" s="800"/>
      <c r="BV79" s="800"/>
      <c r="BW79" s="800"/>
      <c r="BX79" s="800"/>
      <c r="BY79" s="800"/>
      <c r="BZ79" s="800"/>
      <c r="CA79" s="800"/>
      <c r="CB79" s="800"/>
      <c r="CC79" s="800"/>
      <c r="EP79" s="800"/>
      <c r="EQ79" s="800"/>
      <c r="ER79" s="800"/>
      <c r="ES79" s="800"/>
      <c r="ET79" s="800"/>
      <c r="EU79" s="800"/>
      <c r="EV79" s="800"/>
      <c r="EW79" s="800"/>
      <c r="EX79" s="800"/>
      <c r="EY79" s="800"/>
      <c r="EZ79" s="800"/>
      <c r="FA79" s="800"/>
      <c r="FB79" s="800"/>
      <c r="FC79" s="800"/>
      <c r="FD79" s="800"/>
      <c r="FE79" s="800"/>
      <c r="FF79" s="800"/>
      <c r="FG79" s="800"/>
      <c r="HT79" s="800"/>
      <c r="HU79" s="800"/>
      <c r="HV79" s="800"/>
      <c r="HW79" s="800"/>
      <c r="HX79" s="800"/>
      <c r="HY79" s="800"/>
      <c r="HZ79" s="800"/>
      <c r="IA79" s="800"/>
      <c r="IB79" s="800"/>
      <c r="IC79" s="800"/>
      <c r="ID79" s="800"/>
      <c r="IE79" s="800"/>
      <c r="IF79" s="800"/>
      <c r="IG79" s="800"/>
      <c r="IH79" s="800"/>
      <c r="II79" s="800"/>
      <c r="IJ79" s="800"/>
      <c r="IK79" s="800"/>
      <c r="IM79" s="362"/>
      <c r="IN79" s="106"/>
      <c r="IO79" s="107"/>
      <c r="IP79" s="1065"/>
      <c r="IQ79" s="808"/>
      <c r="IR79" s="808"/>
      <c r="IS79" s="451"/>
      <c r="IT79" s="31"/>
      <c r="IU79" s="31"/>
      <c r="IV79" s="31"/>
      <c r="IW79" s="31"/>
      <c r="IX79" s="32"/>
      <c r="IY79" s="807"/>
      <c r="IZ79" s="797"/>
      <c r="JA79" s="85"/>
      <c r="JB79" s="85"/>
      <c r="JC79" s="85"/>
      <c r="JD79" s="85"/>
      <c r="JE79" s="798"/>
      <c r="JF79" s="798"/>
      <c r="JG79" s="798"/>
      <c r="JH79" s="798"/>
      <c r="JI79" s="798"/>
      <c r="JJ79" s="798"/>
      <c r="JK79" s="798"/>
      <c r="JL79" s="798"/>
      <c r="JM79" s="798"/>
      <c r="JN79" s="798"/>
      <c r="JO79" s="798"/>
      <c r="JP79" s="798"/>
      <c r="JQ79" s="798"/>
      <c r="JR79" s="798"/>
      <c r="JS79" s="798"/>
      <c r="JT79" s="798"/>
      <c r="JU79" s="798"/>
      <c r="JV79" s="798"/>
      <c r="JW79" s="798"/>
      <c r="JX79" s="806"/>
      <c r="JY79" s="806"/>
      <c r="JZ79" s="806"/>
      <c r="KA79" s="806"/>
      <c r="KB79" s="806"/>
      <c r="KC79" s="806"/>
      <c r="KD79" s="806"/>
      <c r="KE79" s="806"/>
      <c r="KF79" s="806"/>
      <c r="KG79" s="806"/>
      <c r="KH79" s="806"/>
      <c r="KI79" s="806"/>
      <c r="KJ79" s="806"/>
      <c r="KK79" s="806"/>
      <c r="KL79" s="806"/>
      <c r="KM79" s="806"/>
      <c r="KN79" s="806"/>
      <c r="KO79" s="806"/>
      <c r="KP79" s="806"/>
      <c r="KQ79" s="806"/>
      <c r="KR79" s="806"/>
      <c r="KS79" s="806"/>
      <c r="KT79" s="806"/>
      <c r="KU79" s="806"/>
      <c r="KV79" s="806"/>
      <c r="KW79" s="806"/>
      <c r="KX79" s="800"/>
      <c r="KY79" s="800"/>
      <c r="KZ79" s="800"/>
      <c r="LA79" s="800"/>
      <c r="LB79" s="800"/>
      <c r="LC79" s="800"/>
      <c r="LD79" s="800"/>
      <c r="LE79" s="800"/>
      <c r="LF79" s="800"/>
      <c r="LG79" s="800"/>
      <c r="LH79" s="800"/>
      <c r="LI79" s="800"/>
      <c r="LJ79" s="800"/>
      <c r="LK79" s="800"/>
      <c r="LL79" s="800"/>
      <c r="LM79" s="800"/>
      <c r="LN79" s="800"/>
      <c r="LO79" s="800"/>
      <c r="LP79" s="491"/>
      <c r="LQ79" s="362"/>
      <c r="LR79" s="551"/>
      <c r="LS79" s="129"/>
      <c r="LT79" s="1065"/>
      <c r="LU79" s="255"/>
      <c r="LV79" s="255"/>
      <c r="LW79" s="451"/>
      <c r="LX79" s="31"/>
      <c r="LY79" s="32"/>
      <c r="LZ79" s="165"/>
      <c r="MA79" s="364"/>
      <c r="MB79" s="85"/>
      <c r="MC79" s="85"/>
      <c r="MD79" s="85"/>
      <c r="ME79" s="85"/>
      <c r="MF79" s="212"/>
      <c r="MG79" s="212"/>
      <c r="MH79" s="212"/>
      <c r="MI79" s="212"/>
      <c r="MJ79" s="212"/>
      <c r="MK79" s="212"/>
      <c r="ML79" s="212"/>
      <c r="MM79" s="212"/>
      <c r="MN79" s="212"/>
      <c r="MO79" s="212"/>
      <c r="MP79" s="212"/>
      <c r="MQ79" s="212"/>
      <c r="MR79" s="212"/>
      <c r="MS79" s="212"/>
      <c r="MT79" s="212"/>
      <c r="MU79" s="792"/>
      <c r="MV79" s="792"/>
      <c r="MW79" s="792"/>
      <c r="MX79" s="792"/>
      <c r="MY79" s="792"/>
      <c r="MZ79" s="792"/>
      <c r="NA79" s="792"/>
      <c r="NB79" s="792"/>
      <c r="NC79" s="792"/>
      <c r="ND79" s="792"/>
      <c r="NE79" s="792"/>
      <c r="NF79" s="792"/>
      <c r="NG79" s="792"/>
      <c r="NH79" s="792"/>
      <c r="NI79" s="792"/>
      <c r="NJ79" s="792"/>
      <c r="NK79" s="792"/>
      <c r="NL79" s="792"/>
      <c r="NM79" s="792"/>
      <c r="NN79" s="792"/>
      <c r="NO79" s="792"/>
      <c r="NP79" s="792"/>
      <c r="NQ79" s="792"/>
      <c r="NR79" s="792"/>
      <c r="NS79" s="792"/>
      <c r="NT79" s="792"/>
      <c r="NU79" s="792"/>
      <c r="NV79" s="792"/>
      <c r="NW79" s="792"/>
      <c r="NX79" s="792"/>
      <c r="NY79" s="792"/>
      <c r="NZ79" s="212"/>
    </row>
    <row r="80" spans="1:390" s="804" customFormat="1" ht="23.25" customHeight="1" x14ac:dyDescent="0.2">
      <c r="A80" s="805"/>
      <c r="B80" s="805"/>
      <c r="C80" s="805"/>
      <c r="D80" s="805"/>
      <c r="E80" s="805"/>
      <c r="F80" s="805"/>
      <c r="G80" s="805"/>
      <c r="H80" s="805"/>
      <c r="I80" s="805"/>
      <c r="J80" s="805"/>
      <c r="K80" s="805"/>
      <c r="L80" s="805"/>
      <c r="M80" s="805"/>
      <c r="N80" s="805"/>
      <c r="O80" s="805"/>
      <c r="P80" s="805"/>
      <c r="Q80" s="805"/>
      <c r="R80" s="805"/>
      <c r="S80" s="805"/>
      <c r="T80" s="805"/>
      <c r="U80" s="805"/>
      <c r="V80" s="805"/>
      <c r="W80" s="805"/>
      <c r="X80" s="805"/>
      <c r="Y80" s="805"/>
      <c r="Z80" s="805"/>
      <c r="AA80" s="805"/>
      <c r="AB80" s="805"/>
      <c r="AC80" s="805"/>
      <c r="AD80" s="805"/>
      <c r="AE80" s="805"/>
      <c r="AF80" s="805"/>
      <c r="AG80" s="805"/>
      <c r="AH80" s="805"/>
      <c r="AI80" s="805"/>
      <c r="AJ80" s="805"/>
      <c r="AK80" s="805"/>
      <c r="AL80" s="805"/>
      <c r="AM80" s="805"/>
      <c r="AN80" s="805"/>
      <c r="AO80" s="805"/>
      <c r="AP80" s="805"/>
      <c r="AQ80" s="805"/>
      <c r="AR80" s="805"/>
      <c r="AS80" s="805"/>
      <c r="AT80" s="805"/>
      <c r="AU80" s="805"/>
      <c r="AV80" s="805"/>
      <c r="AW80" s="805"/>
      <c r="AX80" s="805"/>
      <c r="AY80" s="805"/>
      <c r="AZ80" s="805"/>
      <c r="BA80" s="805"/>
      <c r="BB80" s="805"/>
      <c r="BC80" s="805"/>
      <c r="BD80" s="805"/>
      <c r="BE80" s="805"/>
      <c r="BF80" s="805"/>
      <c r="BG80" s="805"/>
      <c r="BH80" s="805"/>
      <c r="BI80" s="805"/>
      <c r="BJ80" s="805"/>
      <c r="BK80" s="805"/>
      <c r="BL80" s="727"/>
      <c r="BM80" s="800"/>
      <c r="BN80" s="800"/>
      <c r="BO80" s="800"/>
      <c r="BP80" s="800"/>
      <c r="BQ80" s="800"/>
      <c r="BR80" s="800"/>
      <c r="BS80" s="800"/>
      <c r="BT80" s="800"/>
      <c r="BU80" s="800"/>
      <c r="BV80" s="800"/>
      <c r="BW80" s="800"/>
      <c r="BX80" s="800"/>
      <c r="BY80" s="800"/>
      <c r="BZ80" s="800"/>
      <c r="CA80" s="800"/>
      <c r="CB80" s="800"/>
      <c r="CC80" s="800"/>
      <c r="EP80" s="727"/>
      <c r="EQ80" s="800"/>
      <c r="ER80" s="800"/>
      <c r="ES80" s="800"/>
      <c r="ET80" s="800"/>
      <c r="EU80" s="800"/>
      <c r="EV80" s="800"/>
      <c r="EW80" s="800"/>
      <c r="EX80" s="800"/>
      <c r="EY80" s="800"/>
      <c r="EZ80" s="800"/>
      <c r="FA80" s="800"/>
      <c r="FB80" s="800"/>
      <c r="FC80" s="800"/>
      <c r="FD80" s="800"/>
      <c r="FE80" s="800"/>
      <c r="FF80" s="800"/>
      <c r="FG80" s="800"/>
      <c r="HT80" s="727"/>
      <c r="HU80" s="800"/>
      <c r="HV80" s="800"/>
      <c r="HW80" s="800"/>
      <c r="HX80" s="800"/>
      <c r="HY80" s="800"/>
      <c r="HZ80" s="800"/>
      <c r="IA80" s="800"/>
      <c r="IB80" s="800"/>
      <c r="IC80" s="800"/>
      <c r="ID80" s="800"/>
      <c r="IE80" s="800"/>
      <c r="IF80" s="800"/>
      <c r="IG80" s="800"/>
      <c r="IH80" s="800"/>
      <c r="II80" s="800"/>
      <c r="IJ80" s="800"/>
      <c r="IK80" s="800"/>
      <c r="IM80" s="362"/>
      <c r="IN80" s="1445"/>
      <c r="IO80" s="905"/>
      <c r="IP80" s="1065"/>
      <c r="IQ80" s="808"/>
      <c r="IR80" s="808"/>
      <c r="IS80" s="451"/>
      <c r="IT80" s="31"/>
      <c r="IU80" s="31"/>
      <c r="IV80" s="31"/>
      <c r="IW80" s="31"/>
      <c r="IX80" s="32"/>
      <c r="IY80" s="807"/>
      <c r="IZ80" s="797"/>
      <c r="JA80" s="85"/>
      <c r="JB80" s="88"/>
      <c r="JC80" s="88"/>
      <c r="JD80" s="88"/>
      <c r="JE80" s="613"/>
      <c r="JF80" s="613"/>
      <c r="JG80" s="613"/>
      <c r="JH80" s="613"/>
      <c r="JI80" s="613"/>
      <c r="JJ80" s="613"/>
      <c r="JK80" s="613"/>
      <c r="JL80" s="613"/>
      <c r="JM80" s="613"/>
      <c r="JN80" s="613"/>
      <c r="JO80" s="613"/>
      <c r="JP80" s="613"/>
      <c r="JQ80" s="613"/>
      <c r="JR80" s="613"/>
      <c r="JS80" s="613"/>
      <c r="JT80" s="613"/>
      <c r="JU80" s="613"/>
      <c r="JV80" s="613"/>
      <c r="JW80" s="613"/>
      <c r="JX80" s="796"/>
      <c r="JY80" s="796"/>
      <c r="JZ80" s="796"/>
      <c r="KA80" s="796"/>
      <c r="KB80" s="796"/>
      <c r="KC80" s="796"/>
      <c r="KD80" s="796"/>
      <c r="KE80" s="796"/>
      <c r="KF80" s="796"/>
      <c r="KG80" s="796"/>
      <c r="KH80" s="796"/>
      <c r="KI80" s="796"/>
      <c r="KJ80" s="796"/>
      <c r="KK80" s="796"/>
      <c r="KL80" s="796"/>
      <c r="KM80" s="796"/>
      <c r="KN80" s="796"/>
      <c r="KO80" s="796"/>
      <c r="KP80" s="796"/>
      <c r="KQ80" s="796"/>
      <c r="KR80" s="796"/>
      <c r="KS80" s="796"/>
      <c r="KT80" s="796"/>
      <c r="KU80" s="796"/>
      <c r="KV80" s="796"/>
      <c r="KW80" s="796"/>
      <c r="KX80" s="727"/>
      <c r="KY80" s="800"/>
      <c r="KZ80" s="800"/>
      <c r="LA80" s="800"/>
      <c r="LB80" s="800"/>
      <c r="LC80" s="800"/>
      <c r="LD80" s="800"/>
      <c r="LE80" s="800"/>
      <c r="LF80" s="800"/>
      <c r="LG80" s="800"/>
      <c r="LH80" s="800"/>
      <c r="LI80" s="800"/>
      <c r="LJ80" s="800"/>
      <c r="LK80" s="800"/>
      <c r="LL80" s="800"/>
      <c r="LM80" s="800"/>
      <c r="LN80" s="800"/>
      <c r="LO80" s="800"/>
      <c r="LP80" s="656"/>
      <c r="LQ80" s="64"/>
      <c r="LR80" s="846"/>
      <c r="LS80" s="818"/>
      <c r="LT80" s="275"/>
      <c r="LU80" s="3"/>
      <c r="LV80" s="3"/>
      <c r="LW80" s="17"/>
      <c r="LX80" s="786"/>
      <c r="LY80" s="367"/>
      <c r="LZ80" s="39"/>
      <c r="MA80" s="11"/>
      <c r="MB80" s="51"/>
      <c r="MC80" s="486"/>
      <c r="MD80" s="371"/>
      <c r="ME80" s="368"/>
      <c r="MF80" s="202"/>
      <c r="MG80" s="202"/>
      <c r="MH80" s="202"/>
      <c r="MI80" s="202"/>
      <c r="MJ80" s="202"/>
      <c r="MK80" s="202"/>
      <c r="ML80" s="202"/>
      <c r="MM80" s="202"/>
      <c r="MN80" s="202"/>
      <c r="MO80" s="202"/>
      <c r="MP80" s="202"/>
      <c r="MQ80" s="202"/>
      <c r="MR80" s="202"/>
      <c r="MS80" s="202"/>
      <c r="MT80" s="202"/>
      <c r="MU80" s="771"/>
      <c r="MV80" s="771"/>
      <c r="MW80" s="771"/>
      <c r="MX80" s="771"/>
      <c r="MY80" s="771"/>
      <c r="MZ80" s="771"/>
      <c r="NA80" s="771"/>
      <c r="NB80" s="771"/>
      <c r="NC80" s="771"/>
      <c r="ND80" s="771"/>
      <c r="NE80" s="771"/>
      <c r="NF80" s="771"/>
      <c r="NG80" s="771"/>
      <c r="NH80" s="771"/>
      <c r="NI80" s="771"/>
      <c r="NJ80" s="771"/>
      <c r="NK80" s="771"/>
      <c r="NL80" s="771"/>
      <c r="NM80" s="771"/>
      <c r="NN80" s="771"/>
      <c r="NO80" s="771"/>
      <c r="NP80" s="771"/>
      <c r="NQ80" s="771"/>
      <c r="NR80" s="771"/>
      <c r="NS80" s="771"/>
      <c r="NT80" s="771"/>
      <c r="NU80" s="771"/>
      <c r="NV80" s="771"/>
      <c r="NW80" s="771"/>
      <c r="NX80" s="771"/>
      <c r="NY80" s="771"/>
      <c r="NZ80" s="202"/>
    </row>
    <row r="81" spans="1:390" s="804" customFormat="1" ht="23.25" customHeight="1" x14ac:dyDescent="0.2">
      <c r="A81" s="805"/>
      <c r="B81" s="805"/>
      <c r="C81" s="805"/>
      <c r="D81" s="805"/>
      <c r="E81" s="805"/>
      <c r="F81" s="805"/>
      <c r="G81" s="805"/>
      <c r="H81" s="805"/>
      <c r="I81" s="805"/>
      <c r="J81" s="805"/>
      <c r="K81" s="805"/>
      <c r="L81" s="805"/>
      <c r="M81" s="805"/>
      <c r="N81" s="805"/>
      <c r="O81" s="805"/>
      <c r="P81" s="805"/>
      <c r="Q81" s="805"/>
      <c r="R81" s="805"/>
      <c r="S81" s="805"/>
      <c r="T81" s="805"/>
      <c r="U81" s="805"/>
      <c r="V81" s="805"/>
      <c r="W81" s="805"/>
      <c r="X81" s="805"/>
      <c r="Y81" s="805"/>
      <c r="Z81" s="805"/>
      <c r="AA81" s="805"/>
      <c r="AB81" s="805"/>
      <c r="AC81" s="805"/>
      <c r="AD81" s="805"/>
      <c r="AE81" s="805"/>
      <c r="AF81" s="805"/>
      <c r="AG81" s="805"/>
      <c r="AH81" s="805"/>
      <c r="AI81" s="805"/>
      <c r="AJ81" s="805"/>
      <c r="AK81" s="805"/>
      <c r="AL81" s="805"/>
      <c r="AM81" s="805"/>
      <c r="AN81" s="805"/>
      <c r="AO81" s="805"/>
      <c r="AP81" s="805"/>
      <c r="AQ81" s="805"/>
      <c r="AR81" s="805"/>
      <c r="AS81" s="805"/>
      <c r="AT81" s="805"/>
      <c r="AU81" s="805"/>
      <c r="AV81" s="805"/>
      <c r="AW81" s="805"/>
      <c r="AX81" s="805"/>
      <c r="AY81" s="805"/>
      <c r="AZ81" s="805"/>
      <c r="BA81" s="805"/>
      <c r="BB81" s="805"/>
      <c r="BC81" s="805"/>
      <c r="BD81" s="805"/>
      <c r="BE81" s="805"/>
      <c r="BF81" s="805"/>
      <c r="BG81" s="805"/>
      <c r="BH81" s="805"/>
      <c r="BI81" s="805"/>
      <c r="BJ81" s="805"/>
      <c r="BK81" s="805"/>
      <c r="BL81" s="727"/>
      <c r="BM81" s="800"/>
      <c r="BN81" s="800"/>
      <c r="BO81" s="800"/>
      <c r="BP81" s="800"/>
      <c r="BQ81" s="800"/>
      <c r="BR81" s="800"/>
      <c r="BS81" s="800"/>
      <c r="BT81" s="800"/>
      <c r="BU81" s="800"/>
      <c r="BV81" s="800"/>
      <c r="BW81" s="800"/>
      <c r="BX81" s="800"/>
      <c r="BY81" s="800"/>
      <c r="BZ81" s="800"/>
      <c r="CA81" s="800"/>
      <c r="CB81" s="800"/>
      <c r="CC81" s="800"/>
      <c r="EP81" s="727"/>
      <c r="EQ81" s="800"/>
      <c r="ER81" s="800"/>
      <c r="ES81" s="800"/>
      <c r="ET81" s="800"/>
      <c r="EU81" s="800"/>
      <c r="EV81" s="800"/>
      <c r="EW81" s="800"/>
      <c r="EX81" s="800"/>
      <c r="EY81" s="800"/>
      <c r="EZ81" s="800"/>
      <c r="FA81" s="800"/>
      <c r="FB81" s="800"/>
      <c r="FC81" s="800"/>
      <c r="FD81" s="800"/>
      <c r="FE81" s="800"/>
      <c r="FF81" s="800"/>
      <c r="FG81" s="800"/>
      <c r="HT81" s="727"/>
      <c r="HU81" s="800"/>
      <c r="HV81" s="800"/>
      <c r="HW81" s="800"/>
      <c r="HX81" s="800"/>
      <c r="HY81" s="800"/>
      <c r="HZ81" s="800"/>
      <c r="IA81" s="800"/>
      <c r="IB81" s="800"/>
      <c r="IC81" s="800"/>
      <c r="ID81" s="800"/>
      <c r="IE81" s="800"/>
      <c r="IF81" s="800"/>
      <c r="IG81" s="800"/>
      <c r="IH81" s="800"/>
      <c r="II81" s="800"/>
      <c r="IJ81" s="800"/>
      <c r="IK81" s="800"/>
      <c r="IM81" s="362"/>
      <c r="IN81" s="14"/>
      <c r="IO81" s="15"/>
      <c r="IP81" s="1065"/>
      <c r="IQ81" s="808"/>
      <c r="IR81" s="808"/>
      <c r="IS81" s="451"/>
      <c r="IT81" s="31"/>
      <c r="IU81" s="31"/>
      <c r="IV81" s="31"/>
      <c r="IW81" s="31"/>
      <c r="IX81" s="32"/>
      <c r="IY81" s="807"/>
      <c r="IZ81" s="797"/>
      <c r="JA81" s="85"/>
      <c r="JB81" s="88"/>
      <c r="JC81" s="88"/>
      <c r="JD81" s="88"/>
      <c r="JE81" s="613"/>
      <c r="JF81" s="613"/>
      <c r="JG81" s="613"/>
      <c r="JH81" s="613"/>
      <c r="JI81" s="613"/>
      <c r="JJ81" s="613"/>
      <c r="JK81" s="613"/>
      <c r="JL81" s="613"/>
      <c r="JM81" s="613"/>
      <c r="JN81" s="613"/>
      <c r="JO81" s="613"/>
      <c r="JP81" s="613"/>
      <c r="JQ81" s="613"/>
      <c r="JR81" s="613"/>
      <c r="JS81" s="613"/>
      <c r="JT81" s="613"/>
      <c r="JU81" s="613"/>
      <c r="JV81" s="613"/>
      <c r="JW81" s="613"/>
      <c r="JX81" s="796"/>
      <c r="JY81" s="796"/>
      <c r="JZ81" s="796"/>
      <c r="KA81" s="796"/>
      <c r="KB81" s="796"/>
      <c r="KC81" s="796"/>
      <c r="KD81" s="796"/>
      <c r="KE81" s="796"/>
      <c r="KF81" s="796"/>
      <c r="KG81" s="796"/>
      <c r="KH81" s="796"/>
      <c r="KI81" s="796"/>
      <c r="KJ81" s="796"/>
      <c r="KK81" s="796"/>
      <c r="KL81" s="796"/>
      <c r="KM81" s="796"/>
      <c r="KN81" s="796"/>
      <c r="KO81" s="796"/>
      <c r="KP81" s="796"/>
      <c r="KQ81" s="796"/>
      <c r="KR81" s="796"/>
      <c r="KS81" s="796"/>
      <c r="KT81" s="796"/>
      <c r="KU81" s="796"/>
      <c r="KV81" s="796"/>
      <c r="KW81" s="796"/>
      <c r="KX81" s="727"/>
      <c r="KY81" s="800"/>
      <c r="KZ81" s="800"/>
      <c r="LA81" s="800"/>
      <c r="LB81" s="800"/>
      <c r="LC81" s="800"/>
      <c r="LD81" s="800"/>
      <c r="LE81" s="800"/>
      <c r="LF81" s="800"/>
      <c r="LG81" s="800"/>
      <c r="LH81" s="800"/>
      <c r="LI81" s="800"/>
      <c r="LJ81" s="800"/>
      <c r="LK81" s="800"/>
      <c r="LL81" s="800"/>
      <c r="LM81" s="800"/>
      <c r="LN81" s="800"/>
      <c r="LO81" s="800"/>
      <c r="LP81" s="656"/>
      <c r="LQ81" s="64"/>
      <c r="LR81" s="847"/>
      <c r="LS81" s="591"/>
      <c r="LT81" s="275"/>
      <c r="LU81" s="3"/>
      <c r="LV81" s="3"/>
      <c r="LW81" s="17"/>
      <c r="LX81" s="786"/>
      <c r="LY81" s="367"/>
      <c r="LZ81" s="39"/>
      <c r="MA81" s="11"/>
      <c r="MB81" s="51"/>
      <c r="MC81" s="486"/>
      <c r="MD81" s="371"/>
      <c r="ME81" s="368"/>
      <c r="MF81" s="202"/>
      <c r="MG81" s="202"/>
      <c r="MH81" s="202"/>
      <c r="MI81" s="202"/>
      <c r="MJ81" s="202"/>
      <c r="MK81" s="202"/>
      <c r="ML81" s="202"/>
      <c r="MM81" s="202"/>
      <c r="MN81" s="202"/>
      <c r="MO81" s="202"/>
      <c r="MP81" s="202"/>
      <c r="MQ81" s="202"/>
      <c r="MR81" s="202"/>
      <c r="MS81" s="202"/>
      <c r="MT81" s="202"/>
      <c r="MU81" s="771"/>
      <c r="MV81" s="771"/>
      <c r="MW81" s="771"/>
      <c r="MX81" s="771"/>
      <c r="MY81" s="771"/>
      <c r="MZ81" s="771"/>
      <c r="NA81" s="771"/>
      <c r="NB81" s="771"/>
      <c r="NC81" s="771"/>
      <c r="ND81" s="771"/>
      <c r="NE81" s="771"/>
      <c r="NF81" s="771"/>
      <c r="NG81" s="771"/>
      <c r="NH81" s="771"/>
      <c r="NI81" s="771"/>
      <c r="NJ81" s="771"/>
      <c r="NK81" s="771"/>
      <c r="NL81" s="771"/>
      <c r="NM81" s="771"/>
      <c r="NN81" s="771"/>
      <c r="NO81" s="771"/>
      <c r="NP81" s="771"/>
      <c r="NQ81" s="771"/>
      <c r="NR81" s="771"/>
      <c r="NS81" s="771"/>
      <c r="NT81" s="771"/>
      <c r="NU81" s="771"/>
      <c r="NV81" s="771"/>
      <c r="NW81" s="771"/>
      <c r="NX81" s="771"/>
      <c r="NY81" s="771"/>
      <c r="NZ81" s="202"/>
    </row>
    <row r="82" spans="1:390" s="804" customFormat="1" ht="23.25" customHeight="1" x14ac:dyDescent="0.2">
      <c r="A82" s="805"/>
      <c r="B82" s="805"/>
      <c r="C82" s="805"/>
      <c r="D82" s="805"/>
      <c r="E82" s="805"/>
      <c r="F82" s="805"/>
      <c r="G82" s="805"/>
      <c r="H82" s="805"/>
      <c r="I82" s="805"/>
      <c r="J82" s="805"/>
      <c r="K82" s="805"/>
      <c r="L82" s="805"/>
      <c r="M82" s="805"/>
      <c r="N82" s="805"/>
      <c r="O82" s="805"/>
      <c r="P82" s="805"/>
      <c r="Q82" s="805"/>
      <c r="R82" s="805"/>
      <c r="S82" s="805"/>
      <c r="T82" s="805"/>
      <c r="U82" s="805"/>
      <c r="V82" s="805"/>
      <c r="W82" s="805"/>
      <c r="X82" s="805"/>
      <c r="Y82" s="805"/>
      <c r="Z82" s="805"/>
      <c r="AA82" s="805"/>
      <c r="AB82" s="805"/>
      <c r="AC82" s="805"/>
      <c r="AD82" s="805"/>
      <c r="AE82" s="805"/>
      <c r="AF82" s="805"/>
      <c r="AG82" s="805"/>
      <c r="AH82" s="805"/>
      <c r="AI82" s="805"/>
      <c r="AJ82" s="805"/>
      <c r="AK82" s="805"/>
      <c r="AL82" s="805"/>
      <c r="AM82" s="805"/>
      <c r="AN82" s="805"/>
      <c r="AO82" s="805"/>
      <c r="AP82" s="805"/>
      <c r="AQ82" s="805"/>
      <c r="AR82" s="805"/>
      <c r="AS82" s="805"/>
      <c r="AT82" s="805"/>
      <c r="AU82" s="805"/>
      <c r="AV82" s="805"/>
      <c r="AW82" s="805"/>
      <c r="AX82" s="805"/>
      <c r="AY82" s="805"/>
      <c r="AZ82" s="805"/>
      <c r="BA82" s="805"/>
      <c r="BB82" s="805"/>
      <c r="BC82" s="805"/>
      <c r="BD82" s="805"/>
      <c r="BE82" s="805"/>
      <c r="BF82" s="805"/>
      <c r="BG82" s="805"/>
      <c r="BH82" s="805"/>
      <c r="BI82" s="805"/>
      <c r="BJ82" s="805"/>
      <c r="BK82" s="805"/>
      <c r="BL82" s="727"/>
      <c r="BM82" s="800"/>
      <c r="BN82" s="800"/>
      <c r="BO82" s="800"/>
      <c r="BP82" s="800"/>
      <c r="BQ82" s="800"/>
      <c r="BR82" s="800"/>
      <c r="BS82" s="800"/>
      <c r="BT82" s="800"/>
      <c r="BU82" s="800"/>
      <c r="BV82" s="800"/>
      <c r="BW82" s="800"/>
      <c r="BX82" s="800"/>
      <c r="BY82" s="800"/>
      <c r="BZ82" s="800"/>
      <c r="CA82" s="800"/>
      <c r="CB82" s="800"/>
      <c r="CC82" s="800"/>
      <c r="EP82" s="727"/>
      <c r="EQ82" s="800"/>
      <c r="ER82" s="800"/>
      <c r="ES82" s="800"/>
      <c r="ET82" s="800"/>
      <c r="EU82" s="800"/>
      <c r="EV82" s="800"/>
      <c r="EW82" s="800"/>
      <c r="EX82" s="800"/>
      <c r="EY82" s="800"/>
      <c r="EZ82" s="800"/>
      <c r="FA82" s="800"/>
      <c r="FB82" s="800"/>
      <c r="FC82" s="800"/>
      <c r="FD82" s="800"/>
      <c r="FE82" s="800"/>
      <c r="FF82" s="800"/>
      <c r="FG82" s="800"/>
      <c r="HT82" s="727"/>
      <c r="HU82" s="800"/>
      <c r="HV82" s="800"/>
      <c r="HW82" s="800"/>
      <c r="HX82" s="800"/>
      <c r="HY82" s="800"/>
      <c r="HZ82" s="800"/>
      <c r="IA82" s="800"/>
      <c r="IB82" s="800"/>
      <c r="IC82" s="800"/>
      <c r="ID82" s="800"/>
      <c r="IE82" s="800"/>
      <c r="IF82" s="800"/>
      <c r="IG82" s="800"/>
      <c r="IH82" s="800"/>
      <c r="II82" s="800"/>
      <c r="IJ82" s="800"/>
      <c r="IK82" s="800"/>
      <c r="IM82" s="217"/>
      <c r="IN82" s="493"/>
      <c r="IO82" s="407"/>
      <c r="IP82" s="250"/>
      <c r="IQ82" s="808"/>
      <c r="IR82" s="808"/>
      <c r="IS82" s="451"/>
      <c r="IT82" s="31"/>
      <c r="IU82" s="31"/>
      <c r="IV82" s="31"/>
      <c r="IW82" s="31"/>
      <c r="IX82" s="32"/>
      <c r="IY82" s="807"/>
      <c r="IZ82" s="797"/>
      <c r="JA82" s="85"/>
      <c r="JB82" s="88"/>
      <c r="JC82" s="88"/>
      <c r="JD82" s="88"/>
      <c r="JE82" s="613"/>
      <c r="JF82" s="613"/>
      <c r="JG82" s="613"/>
      <c r="JH82" s="613"/>
      <c r="JI82" s="613"/>
      <c r="JJ82" s="613"/>
      <c r="JK82" s="613"/>
      <c r="JL82" s="613"/>
      <c r="JM82" s="613"/>
      <c r="JN82" s="613"/>
      <c r="JO82" s="613"/>
      <c r="JP82" s="613"/>
      <c r="JQ82" s="613"/>
      <c r="JR82" s="613"/>
      <c r="JS82" s="613"/>
      <c r="JT82" s="613"/>
      <c r="JU82" s="613"/>
      <c r="JV82" s="613"/>
      <c r="JW82" s="613"/>
      <c r="JX82" s="796"/>
      <c r="JY82" s="796"/>
      <c r="JZ82" s="796"/>
      <c r="KA82" s="796"/>
      <c r="KB82" s="796"/>
      <c r="KC82" s="796"/>
      <c r="KD82" s="796"/>
      <c r="KE82" s="796"/>
      <c r="KF82" s="796"/>
      <c r="KG82" s="796"/>
      <c r="KH82" s="796"/>
      <c r="KI82" s="796"/>
      <c r="KJ82" s="796"/>
      <c r="KK82" s="796"/>
      <c r="KL82" s="796"/>
      <c r="KM82" s="796"/>
      <c r="KN82" s="796"/>
      <c r="KO82" s="796"/>
      <c r="KP82" s="796"/>
      <c r="KQ82" s="796"/>
      <c r="KR82" s="796"/>
      <c r="KS82" s="796"/>
      <c r="KT82" s="796"/>
      <c r="KU82" s="796"/>
      <c r="KV82" s="796"/>
      <c r="KW82" s="796"/>
      <c r="KX82" s="727"/>
      <c r="KY82" s="800"/>
      <c r="KZ82" s="800"/>
      <c r="LA82" s="800"/>
      <c r="LB82" s="800"/>
      <c r="LC82" s="800"/>
      <c r="LD82" s="800"/>
      <c r="LE82" s="800"/>
      <c r="LF82" s="800"/>
      <c r="LG82" s="800"/>
      <c r="LH82" s="800"/>
      <c r="LI82" s="800"/>
      <c r="LJ82" s="800"/>
      <c r="LK82" s="800"/>
      <c r="LL82" s="800"/>
      <c r="LM82" s="800"/>
      <c r="LN82" s="800"/>
      <c r="LO82" s="800"/>
      <c r="LP82" s="656"/>
      <c r="LQ82" s="30"/>
      <c r="LR82" s="848"/>
      <c r="LS82" s="487"/>
      <c r="LT82" s="186"/>
      <c r="LU82" s="3"/>
      <c r="LV82" s="3"/>
      <c r="LW82" s="17"/>
      <c r="LX82" s="786"/>
      <c r="LY82" s="367"/>
      <c r="LZ82" s="39"/>
      <c r="MA82" s="11"/>
      <c r="MB82" s="51"/>
      <c r="MC82" s="486"/>
      <c r="MD82" s="371"/>
      <c r="ME82" s="368"/>
      <c r="MF82" s="202"/>
      <c r="MG82" s="202"/>
      <c r="MH82" s="202"/>
      <c r="MI82" s="202"/>
      <c r="MJ82" s="202"/>
      <c r="MK82" s="202"/>
      <c r="ML82" s="202"/>
      <c r="MM82" s="202"/>
      <c r="MN82" s="202"/>
      <c r="MO82" s="202"/>
      <c r="MP82" s="202"/>
      <c r="MQ82" s="202"/>
      <c r="MR82" s="202"/>
      <c r="MS82" s="202"/>
      <c r="MT82" s="202"/>
      <c r="MU82" s="771"/>
      <c r="MV82" s="771"/>
      <c r="MW82" s="771"/>
      <c r="MX82" s="771"/>
      <c r="MY82" s="771"/>
      <c r="MZ82" s="771"/>
      <c r="NA82" s="771"/>
      <c r="NB82" s="771"/>
      <c r="NC82" s="771"/>
      <c r="ND82" s="771"/>
      <c r="NE82" s="771"/>
      <c r="NF82" s="771"/>
      <c r="NG82" s="771"/>
      <c r="NH82" s="771"/>
      <c r="NI82" s="771"/>
      <c r="NJ82" s="771"/>
      <c r="NK82" s="771"/>
      <c r="NL82" s="771"/>
      <c r="NM82" s="771"/>
      <c r="NN82" s="771"/>
      <c r="NO82" s="771"/>
      <c r="NP82" s="771"/>
      <c r="NQ82" s="771"/>
      <c r="NR82" s="771"/>
      <c r="NS82" s="771"/>
      <c r="NT82" s="771"/>
      <c r="NU82" s="771"/>
      <c r="NV82" s="771"/>
      <c r="NW82" s="771"/>
      <c r="NX82" s="771"/>
      <c r="NY82" s="771"/>
      <c r="NZ82" s="202"/>
    </row>
    <row r="83" spans="1:390" s="804" customFormat="1" ht="23.25" customHeight="1" thickBot="1" x14ac:dyDescent="0.25">
      <c r="A83" s="805"/>
      <c r="B83" s="805"/>
      <c r="C83" s="805"/>
      <c r="D83" s="805"/>
      <c r="E83" s="805"/>
      <c r="F83" s="805"/>
      <c r="G83" s="805"/>
      <c r="H83" s="805"/>
      <c r="I83" s="805"/>
      <c r="J83" s="805"/>
      <c r="K83" s="805"/>
      <c r="L83" s="805"/>
      <c r="M83" s="805"/>
      <c r="N83" s="805"/>
      <c r="O83" s="805"/>
      <c r="P83" s="805"/>
      <c r="Q83" s="805"/>
      <c r="R83" s="805"/>
      <c r="S83" s="805"/>
      <c r="T83" s="805"/>
      <c r="U83" s="805"/>
      <c r="V83" s="805"/>
      <c r="W83" s="805"/>
      <c r="X83" s="805"/>
      <c r="Y83" s="805"/>
      <c r="Z83" s="805"/>
      <c r="AA83" s="805"/>
      <c r="AB83" s="805"/>
      <c r="AC83" s="805"/>
      <c r="AD83" s="805"/>
      <c r="AE83" s="805"/>
      <c r="AF83" s="805"/>
      <c r="AG83" s="805"/>
      <c r="AH83" s="805"/>
      <c r="AI83" s="805"/>
      <c r="AJ83" s="805"/>
      <c r="AK83" s="805"/>
      <c r="AL83" s="805"/>
      <c r="AM83" s="805"/>
      <c r="AN83" s="805"/>
      <c r="AO83" s="805"/>
      <c r="AP83" s="805"/>
      <c r="AQ83" s="805"/>
      <c r="AR83" s="805"/>
      <c r="AS83" s="805"/>
      <c r="AT83" s="805"/>
      <c r="AU83" s="805"/>
      <c r="AV83" s="805"/>
      <c r="AW83" s="805"/>
      <c r="AX83" s="805"/>
      <c r="AY83" s="805"/>
      <c r="AZ83" s="805"/>
      <c r="BA83" s="805"/>
      <c r="BB83" s="805"/>
      <c r="BC83" s="805"/>
      <c r="BD83" s="805"/>
      <c r="BE83" s="805"/>
      <c r="BF83" s="805"/>
      <c r="BG83" s="805"/>
      <c r="BH83" s="805"/>
      <c r="BI83" s="805"/>
      <c r="BJ83" s="805"/>
      <c r="BK83" s="805"/>
      <c r="BL83" s="727"/>
      <c r="BM83" s="800"/>
      <c r="BN83" s="800"/>
      <c r="BO83" s="800"/>
      <c r="BP83" s="800"/>
      <c r="BQ83" s="800"/>
      <c r="BR83" s="800"/>
      <c r="BS83" s="800"/>
      <c r="BT83" s="800"/>
      <c r="BU83" s="800"/>
      <c r="BV83" s="800"/>
      <c r="BW83" s="800"/>
      <c r="BX83" s="800"/>
      <c r="BY83" s="800"/>
      <c r="BZ83" s="800"/>
      <c r="CA83" s="800"/>
      <c r="CB83" s="800"/>
      <c r="CC83" s="800"/>
      <c r="EP83" s="727"/>
      <c r="EQ83" s="800"/>
      <c r="ER83" s="800"/>
      <c r="ES83" s="800"/>
      <c r="ET83" s="800"/>
      <c r="EU83" s="800"/>
      <c r="EV83" s="800"/>
      <c r="EW83" s="800"/>
      <c r="EX83" s="800"/>
      <c r="EY83" s="800"/>
      <c r="EZ83" s="800"/>
      <c r="FA83" s="800"/>
      <c r="FB83" s="800"/>
      <c r="FC83" s="800"/>
      <c r="FD83" s="800"/>
      <c r="FE83" s="800"/>
      <c r="FF83" s="800"/>
      <c r="FG83" s="800"/>
      <c r="HT83" s="727"/>
      <c r="HU83" s="800"/>
      <c r="HV83" s="800"/>
      <c r="HW83" s="800"/>
      <c r="HX83" s="800"/>
      <c r="HY83" s="800"/>
      <c r="HZ83" s="800"/>
      <c r="IA83" s="800"/>
      <c r="IB83" s="800"/>
      <c r="IC83" s="800"/>
      <c r="ID83" s="800"/>
      <c r="IE83" s="800"/>
      <c r="IF83" s="800"/>
      <c r="IG83" s="800"/>
      <c r="IH83" s="800"/>
      <c r="II83" s="800"/>
      <c r="IJ83" s="800"/>
      <c r="IK83" s="800"/>
      <c r="IM83" s="217"/>
      <c r="IN83" s="31"/>
      <c r="IO83" s="32"/>
      <c r="IP83" s="1096"/>
      <c r="IQ83" s="808"/>
      <c r="IR83" s="808"/>
      <c r="IS83" s="451"/>
      <c r="IT83" s="31"/>
      <c r="IU83" s="31"/>
      <c r="IV83" s="31"/>
      <c r="IW83" s="31"/>
      <c r="IX83" s="32"/>
      <c r="IY83" s="807"/>
      <c r="IZ83" s="797"/>
      <c r="JA83" s="85"/>
      <c r="JB83" s="88"/>
      <c r="JC83" s="88"/>
      <c r="JD83" s="88"/>
      <c r="JE83" s="613"/>
      <c r="JF83" s="613"/>
      <c r="JG83" s="613"/>
      <c r="JH83" s="613"/>
      <c r="JI83" s="613"/>
      <c r="JJ83" s="613"/>
      <c r="JK83" s="613"/>
      <c r="JL83" s="613"/>
      <c r="JM83" s="613"/>
      <c r="JN83" s="613"/>
      <c r="JO83" s="613"/>
      <c r="JP83" s="613"/>
      <c r="JQ83" s="613"/>
      <c r="JR83" s="613"/>
      <c r="JS83" s="613"/>
      <c r="JT83" s="613"/>
      <c r="JU83" s="613"/>
      <c r="JV83" s="613"/>
      <c r="JW83" s="613"/>
      <c r="JX83" s="796"/>
      <c r="JY83" s="796"/>
      <c r="JZ83" s="796"/>
      <c r="KA83" s="796"/>
      <c r="KB83" s="796"/>
      <c r="KC83" s="796"/>
      <c r="KD83" s="796"/>
      <c r="KE83" s="796"/>
      <c r="KF83" s="796"/>
      <c r="KG83" s="796"/>
      <c r="KH83" s="796"/>
      <c r="KI83" s="796"/>
      <c r="KJ83" s="796"/>
      <c r="KK83" s="796"/>
      <c r="KL83" s="796"/>
      <c r="KM83" s="796"/>
      <c r="KN83" s="796"/>
      <c r="KO83" s="796"/>
      <c r="KP83" s="796"/>
      <c r="KQ83" s="796"/>
      <c r="KR83" s="796"/>
      <c r="KS83" s="796"/>
      <c r="KT83" s="796"/>
      <c r="KU83" s="796"/>
      <c r="KV83" s="796"/>
      <c r="KW83" s="796"/>
      <c r="KX83" s="727"/>
      <c r="KY83" s="800"/>
      <c r="KZ83" s="800"/>
      <c r="LA83" s="800"/>
      <c r="LB83" s="800"/>
      <c r="LC83" s="800"/>
      <c r="LD83" s="800"/>
      <c r="LE83" s="800"/>
      <c r="LF83" s="800"/>
      <c r="LG83" s="800"/>
      <c r="LH83" s="800"/>
      <c r="LI83" s="800"/>
      <c r="LJ83" s="800"/>
      <c r="LK83" s="800"/>
      <c r="LL83" s="800"/>
      <c r="LM83" s="800"/>
      <c r="LN83" s="800"/>
      <c r="LO83" s="800"/>
      <c r="LP83" s="656"/>
      <c r="LQ83" s="66"/>
      <c r="LR83" s="484"/>
      <c r="LS83" s="135"/>
      <c r="LT83" s="190"/>
      <c r="LU83" s="3"/>
      <c r="LV83" s="3"/>
      <c r="LW83" s="17"/>
      <c r="LX83" s="786"/>
      <c r="LY83" s="367"/>
      <c r="LZ83" s="39"/>
      <c r="MA83" s="11"/>
      <c r="MB83" s="51"/>
      <c r="MC83" s="486"/>
      <c r="MD83" s="371"/>
      <c r="ME83" s="368"/>
      <c r="MF83" s="202"/>
      <c r="MG83" s="202"/>
      <c r="MH83" s="202"/>
      <c r="MI83" s="202"/>
      <c r="MJ83" s="202"/>
      <c r="MK83" s="202"/>
      <c r="ML83" s="202"/>
      <c r="MM83" s="202"/>
      <c r="MN83" s="202"/>
      <c r="MO83" s="202"/>
      <c r="MP83" s="202"/>
      <c r="MQ83" s="202"/>
      <c r="MR83" s="202"/>
      <c r="MS83" s="202"/>
      <c r="MT83" s="202"/>
      <c r="MU83" s="771"/>
      <c r="MV83" s="771"/>
      <c r="MW83" s="771"/>
      <c r="MX83" s="771"/>
      <c r="MY83" s="771"/>
      <c r="MZ83" s="771"/>
      <c r="NA83" s="771"/>
      <c r="NB83" s="771"/>
      <c r="NC83" s="771"/>
      <c r="ND83" s="771"/>
      <c r="NE83" s="771"/>
      <c r="NF83" s="771"/>
      <c r="NG83" s="771"/>
      <c r="NH83" s="771"/>
      <c r="NI83" s="771"/>
      <c r="NJ83" s="771"/>
      <c r="NK83" s="771"/>
      <c r="NL83" s="771"/>
      <c r="NM83" s="771"/>
      <c r="NN83" s="771"/>
      <c r="NO83" s="771"/>
      <c r="NP83" s="771"/>
      <c r="NQ83" s="771"/>
      <c r="NR83" s="771"/>
      <c r="NS83" s="771"/>
      <c r="NT83" s="771"/>
      <c r="NU83" s="771"/>
      <c r="NV83" s="771"/>
      <c r="NW83" s="771"/>
      <c r="NX83" s="771"/>
      <c r="NY83" s="771"/>
      <c r="NZ83" s="202"/>
    </row>
    <row r="84" spans="1:390" s="804" customFormat="1" ht="23.25" customHeight="1" thickTop="1" thickBot="1" x14ac:dyDescent="0.25">
      <c r="A84" s="805"/>
      <c r="B84" s="805"/>
      <c r="C84" s="805"/>
      <c r="D84" s="805"/>
      <c r="E84" s="805"/>
      <c r="F84" s="805"/>
      <c r="G84" s="805"/>
      <c r="H84" s="805"/>
      <c r="I84" s="805"/>
      <c r="J84" s="805"/>
      <c r="K84" s="805"/>
      <c r="L84" s="805"/>
      <c r="M84" s="805"/>
      <c r="N84" s="805"/>
      <c r="O84" s="805"/>
      <c r="P84" s="805"/>
      <c r="Q84" s="805"/>
      <c r="R84" s="805"/>
      <c r="S84" s="805"/>
      <c r="T84" s="805"/>
      <c r="U84" s="805"/>
      <c r="V84" s="805"/>
      <c r="W84" s="805"/>
      <c r="X84" s="805"/>
      <c r="Y84" s="805"/>
      <c r="Z84" s="805"/>
      <c r="AA84" s="805"/>
      <c r="AB84" s="805"/>
      <c r="AC84" s="805"/>
      <c r="AD84" s="805"/>
      <c r="AE84" s="805"/>
      <c r="AF84" s="805"/>
      <c r="AG84" s="805"/>
      <c r="AH84" s="805"/>
      <c r="AI84" s="805"/>
      <c r="AJ84" s="805"/>
      <c r="AK84" s="805"/>
      <c r="AL84" s="805"/>
      <c r="AM84" s="805"/>
      <c r="AN84" s="805"/>
      <c r="AO84" s="805"/>
      <c r="AP84" s="805"/>
      <c r="AQ84" s="805"/>
      <c r="AR84" s="805"/>
      <c r="AS84" s="805"/>
      <c r="AT84" s="805"/>
      <c r="AU84" s="805"/>
      <c r="AV84" s="805"/>
      <c r="AW84" s="805"/>
      <c r="AX84" s="805"/>
      <c r="AY84" s="805"/>
      <c r="AZ84" s="805"/>
      <c r="BA84" s="805"/>
      <c r="BB84" s="805"/>
      <c r="BC84" s="805"/>
      <c r="BD84" s="805"/>
      <c r="BE84" s="805"/>
      <c r="BF84" s="805"/>
      <c r="BG84" s="805"/>
      <c r="BH84" s="805"/>
      <c r="BI84" s="805"/>
      <c r="BJ84" s="805"/>
      <c r="BK84" s="805"/>
      <c r="BL84" s="727"/>
      <c r="BM84" s="800"/>
      <c r="BN84" s="800"/>
      <c r="BO84" s="800"/>
      <c r="BP84" s="800"/>
      <c r="BQ84" s="800"/>
      <c r="BR84" s="800"/>
      <c r="BS84" s="800"/>
      <c r="BT84" s="800"/>
      <c r="BU84" s="800"/>
      <c r="BV84" s="800"/>
      <c r="BW84" s="800"/>
      <c r="BX84" s="800"/>
      <c r="BY84" s="800"/>
      <c r="BZ84" s="800"/>
      <c r="CA84" s="800"/>
      <c r="CB84" s="800"/>
      <c r="CC84" s="800"/>
      <c r="EP84" s="727"/>
      <c r="EQ84" s="800"/>
      <c r="ER84" s="800"/>
      <c r="ES84" s="800"/>
      <c r="ET84" s="800"/>
      <c r="EU84" s="800"/>
      <c r="EV84" s="800"/>
      <c r="EW84" s="800"/>
      <c r="EX84" s="800"/>
      <c r="EY84" s="800"/>
      <c r="EZ84" s="800"/>
      <c r="FA84" s="800"/>
      <c r="FB84" s="800"/>
      <c r="FC84" s="800"/>
      <c r="FD84" s="800"/>
      <c r="FE84" s="800"/>
      <c r="FF84" s="800"/>
      <c r="FG84" s="800"/>
      <c r="HT84" s="727"/>
      <c r="HU84" s="800"/>
      <c r="HV84" s="800"/>
      <c r="HW84" s="800"/>
      <c r="HX84" s="800"/>
      <c r="HY84" s="800"/>
      <c r="HZ84" s="800"/>
      <c r="IA84" s="800"/>
      <c r="IB84" s="800"/>
      <c r="IC84" s="800"/>
      <c r="ID84" s="800"/>
      <c r="IE84" s="800"/>
      <c r="IF84" s="800"/>
      <c r="IG84" s="800"/>
      <c r="IH84" s="800"/>
      <c r="II84" s="800"/>
      <c r="IJ84" s="800"/>
      <c r="IK84" s="800"/>
      <c r="IM84" s="85"/>
      <c r="IN84" s="31"/>
      <c r="IO84" s="31"/>
      <c r="IP84" s="250"/>
      <c r="IQ84" s="808"/>
      <c r="IR84" s="808"/>
      <c r="IS84" s="451"/>
      <c r="IT84" s="31"/>
      <c r="IU84" s="31"/>
      <c r="IV84" s="31"/>
      <c r="IW84" s="31"/>
      <c r="IX84" s="32"/>
      <c r="IY84" s="807"/>
      <c r="IZ84" s="797"/>
      <c r="JA84" s="85"/>
      <c r="JB84" s="88"/>
      <c r="JC84" s="88"/>
      <c r="JD84" s="88"/>
      <c r="JE84" s="613"/>
      <c r="JF84" s="613"/>
      <c r="JG84" s="613"/>
      <c r="JH84" s="613"/>
      <c r="JI84" s="613"/>
      <c r="JJ84" s="613"/>
      <c r="JK84" s="613"/>
      <c r="JL84" s="613"/>
      <c r="JM84" s="613"/>
      <c r="JN84" s="613"/>
      <c r="JO84" s="613"/>
      <c r="JP84" s="613"/>
      <c r="JQ84" s="613"/>
      <c r="JR84" s="613"/>
      <c r="JS84" s="613"/>
      <c r="JT84" s="613"/>
      <c r="JU84" s="613"/>
      <c r="JV84" s="613"/>
      <c r="JW84" s="613"/>
      <c r="JX84" s="796"/>
      <c r="JY84" s="796"/>
      <c r="JZ84" s="796"/>
      <c r="KA84" s="796"/>
      <c r="KB84" s="796"/>
      <c r="KC84" s="796"/>
      <c r="KD84" s="796"/>
      <c r="KE84" s="796"/>
      <c r="KF84" s="796"/>
      <c r="KG84" s="796"/>
      <c r="KH84" s="796"/>
      <c r="KI84" s="796"/>
      <c r="KJ84" s="796"/>
      <c r="KK84" s="796"/>
      <c r="KL84" s="796"/>
      <c r="KM84" s="796"/>
      <c r="KN84" s="796"/>
      <c r="KO84" s="796"/>
      <c r="KP84" s="796"/>
      <c r="KQ84" s="796"/>
      <c r="KR84" s="796"/>
      <c r="KS84" s="796"/>
      <c r="KT84" s="796"/>
      <c r="KU84" s="796"/>
      <c r="KV84" s="796"/>
      <c r="KW84" s="796"/>
      <c r="KX84" s="727"/>
      <c r="KY84" s="800"/>
      <c r="KZ84" s="800"/>
      <c r="LA84" s="800"/>
      <c r="LB84" s="800"/>
      <c r="LC84" s="800"/>
      <c r="LD84" s="800"/>
      <c r="LE84" s="800"/>
      <c r="LF84" s="800"/>
      <c r="LG84" s="800"/>
      <c r="LH84" s="800"/>
      <c r="LI84" s="800"/>
      <c r="LJ84" s="800"/>
      <c r="LK84" s="800"/>
      <c r="LL84" s="800"/>
      <c r="LM84" s="800"/>
      <c r="LN84" s="800"/>
      <c r="LO84" s="800"/>
      <c r="LP84" s="656"/>
      <c r="LQ84" s="87"/>
      <c r="LR84" s="144"/>
      <c r="LS84" s="886"/>
      <c r="LT84" s="791"/>
      <c r="LU84" s="3"/>
      <c r="LV84" s="3"/>
      <c r="LW84" s="17"/>
      <c r="LX84" s="786"/>
      <c r="LY84" s="367"/>
      <c r="LZ84" s="39"/>
      <c r="MA84" s="11"/>
      <c r="MB84" s="70"/>
      <c r="MC84" s="488"/>
      <c r="MD84" s="372"/>
      <c r="ME84" s="369"/>
      <c r="MF84" s="202"/>
      <c r="MG84" s="202"/>
      <c r="MH84" s="202"/>
      <c r="MI84" s="202"/>
      <c r="MJ84" s="202"/>
      <c r="MK84" s="202"/>
      <c r="ML84" s="202"/>
      <c r="MM84" s="202"/>
      <c r="MN84" s="202"/>
      <c r="MO84" s="202"/>
      <c r="MP84" s="202"/>
      <c r="MQ84" s="202"/>
      <c r="MR84" s="202"/>
      <c r="MS84" s="202"/>
      <c r="MT84" s="202"/>
      <c r="MU84" s="771"/>
      <c r="MV84" s="771"/>
      <c r="MW84" s="771"/>
      <c r="MX84" s="771"/>
      <c r="MY84" s="771"/>
      <c r="MZ84" s="771"/>
      <c r="NA84" s="771"/>
      <c r="NB84" s="771"/>
      <c r="NC84" s="771"/>
      <c r="ND84" s="771"/>
      <c r="NE84" s="771"/>
      <c r="NF84" s="771"/>
      <c r="NG84" s="771"/>
      <c r="NH84" s="771"/>
      <c r="NI84" s="771"/>
      <c r="NJ84" s="771"/>
      <c r="NK84" s="771"/>
      <c r="NL84" s="771"/>
      <c r="NM84" s="771"/>
      <c r="NN84" s="771"/>
      <c r="NO84" s="771"/>
      <c r="NP84" s="771"/>
      <c r="NQ84" s="771"/>
      <c r="NR84" s="771"/>
      <c r="NS84" s="771"/>
      <c r="NT84" s="771"/>
      <c r="NU84" s="771"/>
      <c r="NV84" s="771"/>
      <c r="NW84" s="771"/>
      <c r="NX84" s="771"/>
      <c r="NY84" s="771"/>
      <c r="NZ84" s="202"/>
    </row>
    <row r="85" spans="1:390" s="804" customFormat="1" ht="23.25" customHeight="1" thickTop="1" thickBot="1" x14ac:dyDescent="0.25">
      <c r="A85" s="805"/>
      <c r="B85" s="805"/>
      <c r="C85" s="805"/>
      <c r="D85" s="805"/>
      <c r="E85" s="805"/>
      <c r="F85" s="805"/>
      <c r="G85" s="805"/>
      <c r="H85" s="805"/>
      <c r="I85" s="805"/>
      <c r="J85" s="805"/>
      <c r="K85" s="805"/>
      <c r="L85" s="805"/>
      <c r="M85" s="805"/>
      <c r="N85" s="805"/>
      <c r="O85" s="805"/>
      <c r="P85" s="805"/>
      <c r="Q85" s="805"/>
      <c r="R85" s="805"/>
      <c r="S85" s="805"/>
      <c r="T85" s="805"/>
      <c r="U85" s="805"/>
      <c r="V85" s="805"/>
      <c r="W85" s="805"/>
      <c r="X85" s="805"/>
      <c r="Y85" s="805"/>
      <c r="Z85" s="805"/>
      <c r="AA85" s="805"/>
      <c r="AB85" s="805"/>
      <c r="AC85" s="805"/>
      <c r="AD85" s="805"/>
      <c r="AE85" s="805"/>
      <c r="AF85" s="805"/>
      <c r="AG85" s="805"/>
      <c r="AH85" s="805"/>
      <c r="AI85" s="805"/>
      <c r="AJ85" s="805"/>
      <c r="AK85" s="805"/>
      <c r="AL85" s="805"/>
      <c r="AM85" s="805"/>
      <c r="AN85" s="805"/>
      <c r="AO85" s="805"/>
      <c r="AP85" s="805"/>
      <c r="AQ85" s="805"/>
      <c r="AR85" s="805"/>
      <c r="AS85" s="805"/>
      <c r="AT85" s="805"/>
      <c r="AU85" s="805"/>
      <c r="AV85" s="805"/>
      <c r="AW85" s="805"/>
      <c r="AX85" s="805"/>
      <c r="AY85" s="805"/>
      <c r="AZ85" s="805"/>
      <c r="BA85" s="805"/>
      <c r="BB85" s="805"/>
      <c r="BC85" s="805"/>
      <c r="BD85" s="805"/>
      <c r="BE85" s="805"/>
      <c r="BF85" s="805"/>
      <c r="BG85" s="805"/>
      <c r="BH85" s="805"/>
      <c r="BI85" s="805"/>
      <c r="BJ85" s="805"/>
      <c r="BK85" s="805"/>
      <c r="BL85" s="727"/>
      <c r="BM85" s="800"/>
      <c r="BN85" s="800"/>
      <c r="BO85" s="800"/>
      <c r="BP85" s="800"/>
      <c r="BQ85" s="800"/>
      <c r="BR85" s="800"/>
      <c r="BS85" s="800"/>
      <c r="BT85" s="800"/>
      <c r="BU85" s="800"/>
      <c r="BV85" s="800"/>
      <c r="BW85" s="800"/>
      <c r="BX85" s="800"/>
      <c r="BY85" s="800"/>
      <c r="BZ85" s="800"/>
      <c r="CA85" s="800"/>
      <c r="CB85" s="800"/>
      <c r="CC85" s="800"/>
      <c r="EP85" s="727"/>
      <c r="EQ85" s="800"/>
      <c r="ER85" s="800"/>
      <c r="ES85" s="800"/>
      <c r="ET85" s="800"/>
      <c r="EU85" s="800"/>
      <c r="EV85" s="800"/>
      <c r="EW85" s="800"/>
      <c r="EX85" s="800"/>
      <c r="EY85" s="800"/>
      <c r="EZ85" s="800"/>
      <c r="FA85" s="800"/>
      <c r="FB85" s="800"/>
      <c r="FC85" s="800"/>
      <c r="FD85" s="800"/>
      <c r="FE85" s="800"/>
      <c r="FF85" s="800"/>
      <c r="FG85" s="800"/>
      <c r="HT85" s="727"/>
      <c r="HU85" s="800"/>
      <c r="HV85" s="800"/>
      <c r="HW85" s="800"/>
      <c r="HX85" s="800"/>
      <c r="HY85" s="800"/>
      <c r="HZ85" s="800"/>
      <c r="IA85" s="800"/>
      <c r="IB85" s="800"/>
      <c r="IC85" s="800"/>
      <c r="ID85" s="800"/>
      <c r="IE85" s="800"/>
      <c r="IF85" s="800"/>
      <c r="IG85" s="800"/>
      <c r="IH85" s="800"/>
      <c r="II85" s="800"/>
      <c r="IJ85" s="800"/>
      <c r="IK85" s="800"/>
      <c r="IM85" s="85"/>
      <c r="IN85" s="31"/>
      <c r="IO85" s="31"/>
      <c r="IP85" s="250"/>
      <c r="IQ85" s="808"/>
      <c r="IR85" s="808"/>
      <c r="IS85" s="451"/>
      <c r="IT85" s="31"/>
      <c r="IU85" s="31"/>
      <c r="IV85" s="31"/>
      <c r="IW85" s="31"/>
      <c r="IX85" s="32"/>
      <c r="IY85" s="807"/>
      <c r="IZ85" s="797"/>
      <c r="JA85" s="409"/>
      <c r="JB85" s="410"/>
      <c r="JC85" s="410"/>
      <c r="JD85" s="410"/>
      <c r="JE85" s="613"/>
      <c r="JF85" s="613"/>
      <c r="JG85" s="613"/>
      <c r="JH85" s="613"/>
      <c r="JI85" s="613"/>
      <c r="JJ85" s="613"/>
      <c r="JK85" s="613"/>
      <c r="JL85" s="613"/>
      <c r="JM85" s="613"/>
      <c r="JN85" s="613"/>
      <c r="JO85" s="613"/>
      <c r="JP85" s="613"/>
      <c r="JQ85" s="613"/>
      <c r="JR85" s="613"/>
      <c r="JS85" s="613"/>
      <c r="JT85" s="613"/>
      <c r="JU85" s="613"/>
      <c r="JV85" s="613"/>
      <c r="JW85" s="613"/>
      <c r="JX85" s="796"/>
      <c r="JY85" s="796"/>
      <c r="JZ85" s="796"/>
      <c r="KA85" s="796"/>
      <c r="KB85" s="796"/>
      <c r="KC85" s="796"/>
      <c r="KD85" s="796"/>
      <c r="KE85" s="796"/>
      <c r="KF85" s="796"/>
      <c r="KG85" s="796"/>
      <c r="KH85" s="796"/>
      <c r="KI85" s="796"/>
      <c r="KJ85" s="796"/>
      <c r="KK85" s="796"/>
      <c r="KL85" s="796"/>
      <c r="KM85" s="796"/>
      <c r="KN85" s="796"/>
      <c r="KO85" s="796"/>
      <c r="KP85" s="796"/>
      <c r="KQ85" s="796"/>
      <c r="KR85" s="796"/>
      <c r="KS85" s="796"/>
      <c r="KT85" s="796"/>
      <c r="KU85" s="796"/>
      <c r="KV85" s="796"/>
      <c r="KW85" s="796"/>
      <c r="KX85" s="727"/>
      <c r="KY85" s="800"/>
      <c r="KZ85" s="800"/>
      <c r="LA85" s="800"/>
      <c r="LB85" s="800"/>
      <c r="LC85" s="800"/>
      <c r="LD85" s="800"/>
      <c r="LE85" s="800"/>
      <c r="LF85" s="800"/>
      <c r="LG85" s="800"/>
      <c r="LH85" s="800"/>
      <c r="LI85" s="800"/>
      <c r="LJ85" s="800"/>
      <c r="LK85" s="800"/>
      <c r="LL85" s="800"/>
      <c r="LM85" s="800"/>
      <c r="LN85" s="800"/>
      <c r="LO85" s="800"/>
      <c r="LP85" s="656"/>
      <c r="LQ85" s="85"/>
      <c r="LR85" s="399"/>
      <c r="LS85" s="541"/>
      <c r="LT85" s="250"/>
      <c r="LU85" s="255"/>
      <c r="LV85" s="3"/>
      <c r="LW85" s="17"/>
      <c r="LX85" s="786"/>
      <c r="LY85" s="367"/>
      <c r="LZ85" s="39"/>
      <c r="MA85" s="11"/>
      <c r="MB85" s="416"/>
      <c r="MC85" s="489"/>
      <c r="MD85" s="370"/>
      <c r="ME85" s="483"/>
      <c r="MF85" s="202"/>
      <c r="MG85" s="202"/>
      <c r="MH85" s="202"/>
      <c r="MI85" s="202"/>
      <c r="MJ85" s="202"/>
      <c r="MK85" s="202"/>
      <c r="ML85" s="202"/>
      <c r="MM85" s="202"/>
      <c r="MN85" s="202"/>
      <c r="MO85" s="202"/>
      <c r="MP85" s="202"/>
      <c r="MQ85" s="202"/>
      <c r="MR85" s="202"/>
      <c r="MS85" s="202"/>
      <c r="MT85" s="202"/>
      <c r="MU85" s="771"/>
      <c r="MV85" s="771"/>
      <c r="MW85" s="771"/>
      <c r="MX85" s="771"/>
      <c r="MY85" s="771"/>
      <c r="MZ85" s="771"/>
      <c r="NA85" s="771"/>
      <c r="NB85" s="771"/>
      <c r="NC85" s="771"/>
      <c r="ND85" s="771"/>
      <c r="NE85" s="771"/>
      <c r="NF85" s="771"/>
      <c r="NG85" s="771"/>
      <c r="NH85" s="771"/>
      <c r="NI85" s="771"/>
      <c r="NJ85" s="771"/>
      <c r="NK85" s="771"/>
      <c r="NL85" s="771"/>
      <c r="NM85" s="771"/>
      <c r="NN85" s="771"/>
      <c r="NO85" s="771"/>
      <c r="NP85" s="771"/>
      <c r="NQ85" s="771"/>
      <c r="NR85" s="771"/>
      <c r="NS85" s="771"/>
      <c r="NT85" s="771"/>
      <c r="NU85" s="771"/>
      <c r="NV85" s="771"/>
      <c r="NW85" s="771"/>
      <c r="NX85" s="771"/>
      <c r="NY85" s="771"/>
      <c r="NZ85" s="202"/>
    </row>
    <row r="86" spans="1:390" s="804" customFormat="1" ht="23.25" customHeight="1" thickTop="1" x14ac:dyDescent="0.2">
      <c r="A86" s="805"/>
      <c r="B86" s="805"/>
      <c r="C86" s="805"/>
      <c r="D86" s="805"/>
      <c r="E86" s="805"/>
      <c r="F86" s="805"/>
      <c r="G86" s="805"/>
      <c r="H86" s="805"/>
      <c r="I86" s="805"/>
      <c r="J86" s="805"/>
      <c r="K86" s="805"/>
      <c r="L86" s="805"/>
      <c r="M86" s="805"/>
      <c r="N86" s="805"/>
      <c r="O86" s="805"/>
      <c r="P86" s="805"/>
      <c r="Q86" s="805"/>
      <c r="R86" s="805"/>
      <c r="S86" s="805"/>
      <c r="T86" s="805"/>
      <c r="U86" s="805"/>
      <c r="V86" s="805"/>
      <c r="W86" s="805"/>
      <c r="X86" s="805"/>
      <c r="Y86" s="805"/>
      <c r="Z86" s="805"/>
      <c r="AA86" s="805"/>
      <c r="AB86" s="805"/>
      <c r="AC86" s="805"/>
      <c r="AD86" s="805"/>
      <c r="AE86" s="805"/>
      <c r="AF86" s="805"/>
      <c r="AG86" s="805"/>
      <c r="AH86" s="805"/>
      <c r="AI86" s="805"/>
      <c r="AJ86" s="805"/>
      <c r="AK86" s="805"/>
      <c r="AL86" s="805"/>
      <c r="AM86" s="805"/>
      <c r="AN86" s="805"/>
      <c r="AO86" s="805"/>
      <c r="AP86" s="805"/>
      <c r="AQ86" s="805"/>
      <c r="AR86" s="805"/>
      <c r="AS86" s="805"/>
      <c r="AT86" s="805"/>
      <c r="AU86" s="805"/>
      <c r="AV86" s="805"/>
      <c r="AW86" s="805"/>
      <c r="AX86" s="805"/>
      <c r="AY86" s="805"/>
      <c r="AZ86" s="805"/>
      <c r="BA86" s="805"/>
      <c r="BB86" s="805"/>
      <c r="BC86" s="805"/>
      <c r="BD86" s="805"/>
      <c r="BE86" s="805"/>
      <c r="BF86" s="805"/>
      <c r="BG86" s="805"/>
      <c r="BH86" s="805"/>
      <c r="BI86" s="805"/>
      <c r="BJ86" s="805"/>
      <c r="BK86" s="805"/>
      <c r="BL86" s="727"/>
      <c r="BM86" s="800"/>
      <c r="BN86" s="800"/>
      <c r="BO86" s="800"/>
      <c r="BP86" s="800"/>
      <c r="BQ86" s="800"/>
      <c r="BR86" s="800"/>
      <c r="BS86" s="800"/>
      <c r="BT86" s="800"/>
      <c r="BU86" s="800"/>
      <c r="BV86" s="800"/>
      <c r="BW86" s="800"/>
      <c r="BX86" s="800"/>
      <c r="BY86" s="800"/>
      <c r="BZ86" s="800"/>
      <c r="CA86" s="800"/>
      <c r="CB86" s="800"/>
      <c r="CC86" s="800"/>
      <c r="EP86" s="727"/>
      <c r="EQ86" s="800"/>
      <c r="ER86" s="800"/>
      <c r="ES86" s="800"/>
      <c r="ET86" s="800"/>
      <c r="EU86" s="800"/>
      <c r="EV86" s="800"/>
      <c r="EW86" s="800"/>
      <c r="EX86" s="800"/>
      <c r="EY86" s="800"/>
      <c r="EZ86" s="800"/>
      <c r="FA86" s="800"/>
      <c r="FB86" s="800"/>
      <c r="FC86" s="800"/>
      <c r="FD86" s="800"/>
      <c r="FE86" s="800"/>
      <c r="FF86" s="800"/>
      <c r="FG86" s="800"/>
      <c r="HT86" s="727"/>
      <c r="HU86" s="800"/>
      <c r="HV86" s="800"/>
      <c r="HW86" s="800"/>
      <c r="HX86" s="800"/>
      <c r="HY86" s="800"/>
      <c r="HZ86" s="800"/>
      <c r="IA86" s="800"/>
      <c r="IB86" s="800"/>
      <c r="IC86" s="800"/>
      <c r="ID86" s="800"/>
      <c r="IE86" s="800"/>
      <c r="IF86" s="800"/>
      <c r="IG86" s="800"/>
      <c r="IH86" s="800"/>
      <c r="II86" s="800"/>
      <c r="IJ86" s="800"/>
      <c r="IK86" s="800"/>
      <c r="IM86" s="85"/>
      <c r="IN86" s="85"/>
      <c r="IO86" s="85"/>
      <c r="IP86" s="85"/>
      <c r="IQ86" s="808"/>
      <c r="IR86" s="808"/>
      <c r="IS86" s="451"/>
      <c r="IT86" s="31"/>
      <c r="IU86" s="31"/>
      <c r="IV86" s="31"/>
      <c r="IW86" s="31"/>
      <c r="IX86" s="32"/>
      <c r="IY86" s="807"/>
      <c r="IZ86" s="797"/>
      <c r="JA86" s="85"/>
      <c r="JB86" s="88"/>
      <c r="JC86" s="88"/>
      <c r="JD86" s="88"/>
      <c r="JE86" s="613"/>
      <c r="JF86" s="613"/>
      <c r="JG86" s="613"/>
      <c r="JH86" s="613"/>
      <c r="JI86" s="613"/>
      <c r="JJ86" s="613"/>
      <c r="JK86" s="613"/>
      <c r="JL86" s="613"/>
      <c r="JM86" s="613"/>
      <c r="JN86" s="613"/>
      <c r="JO86" s="613"/>
      <c r="JP86" s="613"/>
      <c r="JQ86" s="613"/>
      <c r="JR86" s="613"/>
      <c r="JS86" s="613"/>
      <c r="JT86" s="613"/>
      <c r="JU86" s="613"/>
      <c r="JV86" s="613"/>
      <c r="JW86" s="613"/>
      <c r="JX86" s="796"/>
      <c r="JY86" s="796"/>
      <c r="JZ86" s="796"/>
      <c r="KA86" s="796"/>
      <c r="KB86" s="796"/>
      <c r="KC86" s="796"/>
      <c r="KD86" s="796"/>
      <c r="KE86" s="796"/>
      <c r="KF86" s="796"/>
      <c r="KG86" s="796"/>
      <c r="KH86" s="796"/>
      <c r="KI86" s="796"/>
      <c r="KJ86" s="796"/>
      <c r="KK86" s="796"/>
      <c r="KL86" s="796"/>
      <c r="KM86" s="796"/>
      <c r="KN86" s="796"/>
      <c r="KO86" s="796"/>
      <c r="KP86" s="796"/>
      <c r="KQ86" s="796"/>
      <c r="KR86" s="796"/>
      <c r="KS86" s="796"/>
      <c r="KT86" s="796"/>
      <c r="KU86" s="796"/>
      <c r="KV86" s="796"/>
      <c r="KW86" s="796"/>
      <c r="KX86" s="727"/>
      <c r="KY86" s="800"/>
      <c r="KZ86" s="800"/>
      <c r="LA86" s="800"/>
      <c r="LB86" s="800"/>
      <c r="LC86" s="800"/>
      <c r="LD86" s="800"/>
      <c r="LE86" s="800"/>
      <c r="LF86" s="800"/>
      <c r="LG86" s="800"/>
      <c r="LH86" s="800"/>
      <c r="LI86" s="800"/>
      <c r="LJ86" s="800"/>
      <c r="LK86" s="800"/>
      <c r="LL86" s="800"/>
      <c r="LM86" s="800"/>
      <c r="LN86" s="800"/>
      <c r="LO86" s="800"/>
      <c r="LP86" s="656"/>
      <c r="LQ86" s="85"/>
      <c r="LR86" s="85"/>
      <c r="LS86" s="85"/>
      <c r="LT86" s="85"/>
      <c r="LU86" s="255"/>
      <c r="LV86" s="3"/>
      <c r="LW86" s="17"/>
      <c r="LX86" s="786"/>
      <c r="LY86" s="367"/>
      <c r="LZ86" s="39"/>
      <c r="MA86" s="11"/>
      <c r="MB86" s="87"/>
      <c r="MC86" s="122"/>
      <c r="MD86" s="122"/>
      <c r="ME86" s="122"/>
      <c r="MF86" s="202"/>
      <c r="MG86" s="202"/>
      <c r="MH86" s="202"/>
      <c r="MI86" s="202"/>
      <c r="MJ86" s="202"/>
      <c r="MK86" s="202"/>
      <c r="ML86" s="202"/>
      <c r="MM86" s="202"/>
      <c r="MN86" s="202"/>
      <c r="MO86" s="202"/>
      <c r="MP86" s="202"/>
      <c r="MQ86" s="202"/>
      <c r="MR86" s="202"/>
      <c r="MS86" s="202"/>
      <c r="MT86" s="202"/>
      <c r="MU86" s="771"/>
      <c r="MV86" s="771"/>
      <c r="MW86" s="771"/>
      <c r="MX86" s="771"/>
      <c r="MY86" s="771"/>
      <c r="MZ86" s="771"/>
      <c r="NA86" s="771"/>
      <c r="NB86" s="771"/>
      <c r="NC86" s="771"/>
      <c r="ND86" s="771"/>
      <c r="NE86" s="771"/>
      <c r="NF86" s="771"/>
      <c r="NG86" s="771"/>
      <c r="NH86" s="771"/>
      <c r="NI86" s="771"/>
      <c r="NJ86" s="771"/>
      <c r="NK86" s="771"/>
      <c r="NL86" s="771"/>
      <c r="NM86" s="771"/>
      <c r="NN86" s="771"/>
      <c r="NO86" s="771"/>
      <c r="NP86" s="771"/>
      <c r="NQ86" s="771"/>
      <c r="NR86" s="771"/>
      <c r="NS86" s="771"/>
      <c r="NT86" s="771"/>
      <c r="NU86" s="771"/>
      <c r="NV86" s="771"/>
      <c r="NW86" s="771"/>
      <c r="NX86" s="771"/>
      <c r="NY86" s="771"/>
      <c r="NZ86" s="202"/>
    </row>
    <row r="87" spans="1:390" s="804" customFormat="1" ht="23.25" customHeight="1" x14ac:dyDescent="0.2">
      <c r="A87" s="805"/>
      <c r="B87" s="805"/>
      <c r="C87" s="805"/>
      <c r="D87" s="805"/>
      <c r="E87" s="805"/>
      <c r="F87" s="805"/>
      <c r="G87" s="805"/>
      <c r="H87" s="805"/>
      <c r="I87" s="805"/>
      <c r="J87" s="805"/>
      <c r="K87" s="805"/>
      <c r="L87" s="805"/>
      <c r="M87" s="805"/>
      <c r="N87" s="805"/>
      <c r="O87" s="805"/>
      <c r="P87" s="805"/>
      <c r="Q87" s="805"/>
      <c r="R87" s="805"/>
      <c r="S87" s="805"/>
      <c r="T87" s="805"/>
      <c r="U87" s="805"/>
      <c r="V87" s="805"/>
      <c r="W87" s="805"/>
      <c r="X87" s="805"/>
      <c r="Y87" s="805"/>
      <c r="Z87" s="805"/>
      <c r="AA87" s="805"/>
      <c r="AB87" s="805"/>
      <c r="AC87" s="805"/>
      <c r="AD87" s="805"/>
      <c r="AE87" s="805"/>
      <c r="AF87" s="805"/>
      <c r="AG87" s="805"/>
      <c r="AH87" s="805"/>
      <c r="AI87" s="805"/>
      <c r="AJ87" s="805"/>
      <c r="AK87" s="805"/>
      <c r="AL87" s="805"/>
      <c r="AM87" s="805"/>
      <c r="AN87" s="805"/>
      <c r="AO87" s="805"/>
      <c r="AP87" s="805"/>
      <c r="AQ87" s="805"/>
      <c r="AR87" s="805"/>
      <c r="AS87" s="805"/>
      <c r="AT87" s="805"/>
      <c r="AU87" s="805"/>
      <c r="AV87" s="805"/>
      <c r="AW87" s="805"/>
      <c r="AX87" s="805"/>
      <c r="AY87" s="805"/>
      <c r="AZ87" s="805"/>
      <c r="BA87" s="805"/>
      <c r="BB87" s="805"/>
      <c r="BC87" s="805"/>
      <c r="BD87" s="805"/>
      <c r="BE87" s="805"/>
      <c r="BF87" s="805"/>
      <c r="BG87" s="805"/>
      <c r="BH87" s="805"/>
      <c r="BI87" s="805"/>
      <c r="BJ87" s="805"/>
      <c r="BK87" s="805"/>
      <c r="BL87" s="727"/>
      <c r="BM87" s="800"/>
      <c r="BN87" s="800"/>
      <c r="BO87" s="800"/>
      <c r="BP87" s="800"/>
      <c r="BQ87" s="800"/>
      <c r="BR87" s="800"/>
      <c r="BS87" s="800"/>
      <c r="BT87" s="800"/>
      <c r="BU87" s="800"/>
      <c r="BV87" s="800"/>
      <c r="BW87" s="800"/>
      <c r="BX87" s="800"/>
      <c r="BY87" s="800"/>
      <c r="BZ87" s="800"/>
      <c r="CA87" s="800"/>
      <c r="CB87" s="800"/>
      <c r="CC87" s="800"/>
      <c r="EP87" s="727"/>
      <c r="EQ87" s="800"/>
      <c r="ER87" s="800"/>
      <c r="ES87" s="800"/>
      <c r="ET87" s="800"/>
      <c r="EU87" s="800"/>
      <c r="EV87" s="800"/>
      <c r="EW87" s="800"/>
      <c r="EX87" s="800"/>
      <c r="EY87" s="800"/>
      <c r="EZ87" s="800"/>
      <c r="FA87" s="800"/>
      <c r="FB87" s="800"/>
      <c r="FC87" s="800"/>
      <c r="FD87" s="800"/>
      <c r="FE87" s="800"/>
      <c r="FF87" s="800"/>
      <c r="FG87" s="800"/>
      <c r="HT87" s="727"/>
      <c r="HU87" s="800"/>
      <c r="HV87" s="800"/>
      <c r="HW87" s="800"/>
      <c r="HX87" s="800"/>
      <c r="HY87" s="800"/>
      <c r="HZ87" s="800"/>
      <c r="IA87" s="800"/>
      <c r="IB87" s="800"/>
      <c r="IC87" s="800"/>
      <c r="ID87" s="800"/>
      <c r="IE87" s="800"/>
      <c r="IF87" s="800"/>
      <c r="IG87" s="800"/>
      <c r="IH87" s="800"/>
      <c r="II87" s="800"/>
      <c r="IJ87" s="800"/>
      <c r="IK87" s="800"/>
      <c r="IM87" s="85"/>
      <c r="IN87" s="85"/>
      <c r="IO87" s="85"/>
      <c r="IP87" s="85"/>
      <c r="IQ87" s="808"/>
      <c r="IR87" s="808"/>
      <c r="IS87" s="451"/>
      <c r="IT87" s="31"/>
      <c r="IU87" s="31"/>
      <c r="IV87" s="31"/>
      <c r="IW87" s="31"/>
      <c r="IX87" s="32"/>
      <c r="IY87" s="807"/>
      <c r="IZ87" s="797"/>
      <c r="JA87" s="85"/>
      <c r="JB87" s="88"/>
      <c r="JC87" s="88"/>
      <c r="JD87" s="88"/>
      <c r="JE87" s="613"/>
      <c r="JF87" s="613"/>
      <c r="JG87" s="613"/>
      <c r="JH87" s="613"/>
      <c r="JI87" s="613"/>
      <c r="JJ87" s="613"/>
      <c r="JK87" s="613"/>
      <c r="JL87" s="613"/>
      <c r="JM87" s="613"/>
      <c r="JN87" s="613"/>
      <c r="JO87" s="613"/>
      <c r="JP87" s="613"/>
      <c r="JQ87" s="613"/>
      <c r="JR87" s="613"/>
      <c r="JS87" s="613"/>
      <c r="JT87" s="613"/>
      <c r="JU87" s="613"/>
      <c r="JV87" s="613"/>
      <c r="JW87" s="613"/>
      <c r="JX87" s="796"/>
      <c r="JY87" s="796"/>
      <c r="JZ87" s="796"/>
      <c r="KA87" s="796"/>
      <c r="KB87" s="796"/>
      <c r="KC87" s="796"/>
      <c r="KD87" s="796"/>
      <c r="KE87" s="796"/>
      <c r="KF87" s="796"/>
      <c r="KG87" s="796"/>
      <c r="KH87" s="796"/>
      <c r="KI87" s="796"/>
      <c r="KJ87" s="796"/>
      <c r="KK87" s="796"/>
      <c r="KL87" s="796"/>
      <c r="KM87" s="796"/>
      <c r="KN87" s="796"/>
      <c r="KO87" s="796"/>
      <c r="KP87" s="796"/>
      <c r="KQ87" s="796"/>
      <c r="KR87" s="796"/>
      <c r="KS87" s="796"/>
      <c r="KT87" s="796"/>
      <c r="KU87" s="796"/>
      <c r="KV87" s="796"/>
      <c r="KW87" s="796"/>
      <c r="KX87" s="727"/>
      <c r="KY87" s="800"/>
      <c r="KZ87" s="800"/>
      <c r="LA87" s="800"/>
      <c r="LB87" s="800"/>
      <c r="LC87" s="800"/>
      <c r="LD87" s="800"/>
      <c r="LE87" s="800"/>
      <c r="LF87" s="800"/>
      <c r="LG87" s="800"/>
      <c r="LH87" s="800"/>
      <c r="LI87" s="800"/>
      <c r="LJ87" s="800"/>
      <c r="LK87" s="800"/>
      <c r="LL87" s="800"/>
      <c r="LM87" s="800"/>
      <c r="LN87" s="800"/>
      <c r="LO87" s="800"/>
      <c r="LP87" s="656"/>
      <c r="LQ87" s="85"/>
      <c r="LR87" s="85"/>
      <c r="LS87" s="85"/>
      <c r="LT87" s="85"/>
      <c r="LU87" s="255"/>
      <c r="LV87" s="3"/>
      <c r="LW87" s="17"/>
      <c r="LX87" s="786"/>
      <c r="LY87" s="367"/>
      <c r="LZ87" s="39"/>
      <c r="MA87" s="11"/>
      <c r="MB87" s="87"/>
      <c r="MC87" s="122"/>
      <c r="MD87" s="122"/>
      <c r="ME87" s="122"/>
      <c r="MF87" s="202"/>
      <c r="MG87" s="202"/>
      <c r="MH87" s="202"/>
      <c r="MI87" s="202"/>
      <c r="MJ87" s="202"/>
      <c r="MK87" s="202"/>
      <c r="ML87" s="202"/>
      <c r="MM87" s="202"/>
      <c r="MN87" s="202"/>
      <c r="MO87" s="202"/>
      <c r="MP87" s="202"/>
      <c r="MQ87" s="202"/>
      <c r="MR87" s="202"/>
      <c r="MS87" s="202"/>
      <c r="MT87" s="202"/>
      <c r="MU87" s="771"/>
      <c r="MV87" s="771"/>
      <c r="MW87" s="771"/>
      <c r="MX87" s="771"/>
      <c r="MY87" s="771"/>
      <c r="MZ87" s="771"/>
      <c r="NA87" s="771"/>
      <c r="NB87" s="771"/>
      <c r="NC87" s="771"/>
      <c r="ND87" s="771"/>
      <c r="NE87" s="771"/>
      <c r="NF87" s="771"/>
      <c r="NG87" s="771"/>
      <c r="NH87" s="771"/>
      <c r="NI87" s="771"/>
      <c r="NJ87" s="771"/>
      <c r="NK87" s="771"/>
      <c r="NL87" s="771"/>
      <c r="NM87" s="771"/>
      <c r="NN87" s="771"/>
      <c r="NO87" s="771"/>
      <c r="NP87" s="771"/>
      <c r="NQ87" s="771"/>
      <c r="NR87" s="771"/>
      <c r="NS87" s="771"/>
      <c r="NT87" s="771"/>
      <c r="NU87" s="771"/>
      <c r="NV87" s="771"/>
      <c r="NW87" s="771"/>
      <c r="NX87" s="771"/>
      <c r="NY87" s="771"/>
      <c r="NZ87" s="202"/>
    </row>
    <row r="88" spans="1:390" s="804" customFormat="1" ht="23.25" customHeight="1" x14ac:dyDescent="0.2">
      <c r="A88" s="805"/>
      <c r="B88" s="805"/>
      <c r="C88" s="805"/>
      <c r="D88" s="805"/>
      <c r="E88" s="805"/>
      <c r="F88" s="805"/>
      <c r="G88" s="805"/>
      <c r="H88" s="805"/>
      <c r="I88" s="805"/>
      <c r="J88" s="805"/>
      <c r="K88" s="805"/>
      <c r="L88" s="805"/>
      <c r="M88" s="805"/>
      <c r="N88" s="805"/>
      <c r="O88" s="805"/>
      <c r="P88" s="805"/>
      <c r="Q88" s="805"/>
      <c r="R88" s="805"/>
      <c r="S88" s="805"/>
      <c r="T88" s="805"/>
      <c r="U88" s="805"/>
      <c r="V88" s="805"/>
      <c r="W88" s="805"/>
      <c r="X88" s="805"/>
      <c r="Y88" s="805"/>
      <c r="Z88" s="805"/>
      <c r="AA88" s="805"/>
      <c r="AB88" s="805"/>
      <c r="AC88" s="805"/>
      <c r="AD88" s="805"/>
      <c r="AE88" s="805"/>
      <c r="AF88" s="805"/>
      <c r="AG88" s="805"/>
      <c r="AH88" s="805"/>
      <c r="AI88" s="805"/>
      <c r="AJ88" s="805"/>
      <c r="AK88" s="805"/>
      <c r="AL88" s="805"/>
      <c r="AM88" s="805"/>
      <c r="AN88" s="805"/>
      <c r="AO88" s="805"/>
      <c r="AP88" s="805"/>
      <c r="AQ88" s="805"/>
      <c r="AR88" s="805"/>
      <c r="AS88" s="805"/>
      <c r="AT88" s="805"/>
      <c r="AU88" s="805"/>
      <c r="AV88" s="805"/>
      <c r="AW88" s="805"/>
      <c r="AX88" s="805"/>
      <c r="AY88" s="805"/>
      <c r="AZ88" s="805"/>
      <c r="BA88" s="805"/>
      <c r="BB88" s="805"/>
      <c r="BC88" s="805"/>
      <c r="BD88" s="805"/>
      <c r="BE88" s="805"/>
      <c r="BF88" s="805"/>
      <c r="BG88" s="805"/>
      <c r="BH88" s="805"/>
      <c r="BI88" s="805"/>
      <c r="BJ88" s="805"/>
      <c r="BK88" s="805"/>
      <c r="BL88" s="727"/>
      <c r="BM88" s="800"/>
      <c r="BN88" s="800"/>
      <c r="BO88" s="800"/>
      <c r="BP88" s="800"/>
      <c r="BQ88" s="800"/>
      <c r="BR88" s="800"/>
      <c r="BS88" s="800"/>
      <c r="BT88" s="800"/>
      <c r="BU88" s="800"/>
      <c r="BV88" s="800"/>
      <c r="BW88" s="800"/>
      <c r="BX88" s="800"/>
      <c r="BY88" s="800"/>
      <c r="BZ88" s="800"/>
      <c r="CA88" s="800"/>
      <c r="CB88" s="800"/>
      <c r="CC88" s="800"/>
      <c r="EP88" s="727"/>
      <c r="EQ88" s="800"/>
      <c r="ER88" s="800"/>
      <c r="ES88" s="800"/>
      <c r="ET88" s="800"/>
      <c r="EU88" s="800"/>
      <c r="EV88" s="800"/>
      <c r="EW88" s="800"/>
      <c r="EX88" s="800"/>
      <c r="EY88" s="800"/>
      <c r="EZ88" s="800"/>
      <c r="FA88" s="800"/>
      <c r="FB88" s="800"/>
      <c r="FC88" s="800"/>
      <c r="FD88" s="800"/>
      <c r="FE88" s="800"/>
      <c r="FF88" s="800"/>
      <c r="FG88" s="800"/>
      <c r="HT88" s="727"/>
      <c r="HU88" s="800"/>
      <c r="HV88" s="800"/>
      <c r="HW88" s="800"/>
      <c r="HX88" s="800"/>
      <c r="HY88" s="800"/>
      <c r="HZ88" s="800"/>
      <c r="IA88" s="800"/>
      <c r="IB88" s="800"/>
      <c r="IC88" s="800"/>
      <c r="ID88" s="800"/>
      <c r="IE88" s="800"/>
      <c r="IF88" s="800"/>
      <c r="IG88" s="800"/>
      <c r="IH88" s="800"/>
      <c r="II88" s="800"/>
      <c r="IJ88" s="800"/>
      <c r="IK88" s="800"/>
      <c r="IM88" s="85"/>
      <c r="IN88" s="106"/>
      <c r="IO88" s="31"/>
      <c r="IP88" s="85"/>
      <c r="IQ88" s="808"/>
      <c r="IR88" s="808"/>
      <c r="IS88" s="451"/>
      <c r="IT88" s="31"/>
      <c r="IU88" s="31"/>
      <c r="IV88" s="31"/>
      <c r="IW88" s="31"/>
      <c r="IX88" s="32"/>
      <c r="IY88" s="807"/>
      <c r="IZ88" s="797"/>
      <c r="JA88" s="85"/>
      <c r="JB88" s="85"/>
      <c r="JC88" s="85"/>
      <c r="JD88" s="85"/>
      <c r="JE88" s="613"/>
      <c r="JF88" s="613"/>
      <c r="JG88" s="613"/>
      <c r="JH88" s="613"/>
      <c r="JI88" s="613"/>
      <c r="JJ88" s="613"/>
      <c r="JK88" s="613"/>
      <c r="JL88" s="613"/>
      <c r="JM88" s="613"/>
      <c r="JN88" s="613"/>
      <c r="JO88" s="613"/>
      <c r="JP88" s="613"/>
      <c r="JQ88" s="613"/>
      <c r="JR88" s="613"/>
      <c r="JS88" s="613"/>
      <c r="JT88" s="613"/>
      <c r="JU88" s="613"/>
      <c r="JV88" s="613"/>
      <c r="JW88" s="613"/>
      <c r="JX88" s="796"/>
      <c r="JY88" s="796"/>
      <c r="JZ88" s="796"/>
      <c r="KA88" s="796"/>
      <c r="KB88" s="796"/>
      <c r="KC88" s="796"/>
      <c r="KD88" s="796"/>
      <c r="KE88" s="796"/>
      <c r="KF88" s="796"/>
      <c r="KG88" s="796"/>
      <c r="KH88" s="796"/>
      <c r="KI88" s="796"/>
      <c r="KJ88" s="796"/>
      <c r="KK88" s="796"/>
      <c r="KL88" s="796"/>
      <c r="KM88" s="796"/>
      <c r="KN88" s="796"/>
      <c r="KO88" s="796"/>
      <c r="KP88" s="796"/>
      <c r="KQ88" s="796"/>
      <c r="KR88" s="796"/>
      <c r="KS88" s="796"/>
      <c r="KT88" s="796"/>
      <c r="KU88" s="796"/>
      <c r="KV88" s="796"/>
      <c r="KW88" s="796"/>
      <c r="KX88" s="727"/>
      <c r="KY88" s="800"/>
      <c r="KZ88" s="800"/>
      <c r="LA88" s="800"/>
      <c r="LB88" s="800"/>
      <c r="LC88" s="800"/>
      <c r="LD88" s="800"/>
      <c r="LE88" s="800"/>
      <c r="LF88" s="800"/>
      <c r="LG88" s="800"/>
      <c r="LH88" s="800"/>
      <c r="LI88" s="800"/>
      <c r="LJ88" s="800"/>
      <c r="LK88" s="800"/>
      <c r="LL88" s="800"/>
      <c r="LM88" s="800"/>
      <c r="LN88" s="800"/>
      <c r="LO88" s="800"/>
      <c r="LP88" s="656"/>
      <c r="LQ88" s="85"/>
      <c r="LR88" s="85"/>
      <c r="LS88" s="85"/>
      <c r="LT88" s="85"/>
      <c r="LU88" s="255"/>
      <c r="LV88" s="3"/>
      <c r="LW88" s="17"/>
      <c r="LX88" s="786"/>
      <c r="LY88" s="367"/>
      <c r="LZ88" s="39"/>
      <c r="MA88" s="11"/>
      <c r="MB88" s="87"/>
      <c r="MC88" s="87"/>
      <c r="MD88" s="87"/>
      <c r="ME88" s="87"/>
      <c r="MF88" s="202"/>
      <c r="MG88" s="202"/>
      <c r="MH88" s="202"/>
      <c r="MI88" s="202"/>
      <c r="MJ88" s="202"/>
      <c r="MK88" s="202"/>
      <c r="ML88" s="202"/>
      <c r="MM88" s="202"/>
      <c r="MN88" s="202"/>
      <c r="MO88" s="202"/>
      <c r="MP88" s="202"/>
      <c r="MQ88" s="202"/>
      <c r="MR88" s="202"/>
      <c r="MS88" s="202"/>
      <c r="MT88" s="202"/>
      <c r="MU88" s="771"/>
      <c r="MV88" s="771"/>
      <c r="MW88" s="771"/>
      <c r="MX88" s="771"/>
      <c r="MY88" s="771"/>
      <c r="MZ88" s="771"/>
      <c r="NA88" s="771"/>
      <c r="NB88" s="771"/>
      <c r="NC88" s="771"/>
      <c r="ND88" s="771"/>
      <c r="NE88" s="771"/>
      <c r="NF88" s="771"/>
      <c r="NG88" s="771"/>
      <c r="NH88" s="771"/>
      <c r="NI88" s="771"/>
      <c r="NJ88" s="771"/>
      <c r="NK88" s="771"/>
      <c r="NL88" s="771"/>
      <c r="NM88" s="771"/>
      <c r="NN88" s="771"/>
      <c r="NO88" s="771"/>
      <c r="NP88" s="771"/>
      <c r="NQ88" s="771"/>
      <c r="NR88" s="771"/>
      <c r="NS88" s="771"/>
      <c r="NT88" s="771"/>
      <c r="NU88" s="771"/>
      <c r="NV88" s="771"/>
      <c r="NW88" s="771"/>
      <c r="NX88" s="771"/>
      <c r="NY88" s="771"/>
      <c r="NZ88" s="202"/>
    </row>
    <row r="89" spans="1:390" s="804" customFormat="1" ht="23.25" customHeight="1" x14ac:dyDescent="0.2">
      <c r="A89" s="805"/>
      <c r="B89" s="805"/>
      <c r="C89" s="805"/>
      <c r="D89" s="805"/>
      <c r="E89" s="805"/>
      <c r="F89" s="805"/>
      <c r="G89" s="805"/>
      <c r="H89" s="805"/>
      <c r="I89" s="805"/>
      <c r="J89" s="805"/>
      <c r="K89" s="805"/>
      <c r="L89" s="805"/>
      <c r="M89" s="805"/>
      <c r="N89" s="805"/>
      <c r="O89" s="805"/>
      <c r="P89" s="805"/>
      <c r="Q89" s="805"/>
      <c r="R89" s="805"/>
      <c r="S89" s="805"/>
      <c r="T89" s="805"/>
      <c r="U89" s="805"/>
      <c r="V89" s="805"/>
      <c r="W89" s="805"/>
      <c r="X89" s="805"/>
      <c r="Y89" s="805"/>
      <c r="Z89" s="805"/>
      <c r="AA89" s="805"/>
      <c r="AB89" s="805"/>
      <c r="AC89" s="805"/>
      <c r="AD89" s="805"/>
      <c r="AE89" s="805"/>
      <c r="AF89" s="805"/>
      <c r="AG89" s="805"/>
      <c r="AH89" s="805"/>
      <c r="AI89" s="805"/>
      <c r="AJ89" s="805"/>
      <c r="AK89" s="805"/>
      <c r="AL89" s="805"/>
      <c r="AM89" s="805"/>
      <c r="AN89" s="805"/>
      <c r="AO89" s="805"/>
      <c r="AP89" s="805"/>
      <c r="AQ89" s="805"/>
      <c r="AR89" s="805"/>
      <c r="AS89" s="805"/>
      <c r="AT89" s="805"/>
      <c r="AU89" s="805"/>
      <c r="AV89" s="805"/>
      <c r="AW89" s="805"/>
      <c r="AX89" s="805"/>
      <c r="AY89" s="805"/>
      <c r="AZ89" s="805"/>
      <c r="BA89" s="805"/>
      <c r="BB89" s="805"/>
      <c r="BC89" s="805"/>
      <c r="BD89" s="805"/>
      <c r="BE89" s="805"/>
      <c r="BF89" s="805"/>
      <c r="BG89" s="805"/>
      <c r="BH89" s="805"/>
      <c r="BI89" s="805"/>
      <c r="BJ89" s="805"/>
      <c r="BK89" s="805"/>
      <c r="BL89" s="727"/>
      <c r="BM89" s="800"/>
      <c r="BN89" s="800"/>
      <c r="BO89" s="800"/>
      <c r="BP89" s="800"/>
      <c r="BQ89" s="800"/>
      <c r="BR89" s="800"/>
      <c r="BS89" s="800"/>
      <c r="BT89" s="800"/>
      <c r="BU89" s="800"/>
      <c r="BV89" s="800"/>
      <c r="BW89" s="800"/>
      <c r="BX89" s="800"/>
      <c r="BY89" s="800"/>
      <c r="BZ89" s="800"/>
      <c r="CA89" s="800"/>
      <c r="CB89" s="800"/>
      <c r="CC89" s="800"/>
      <c r="EP89" s="727"/>
      <c r="EQ89" s="800"/>
      <c r="ER89" s="800"/>
      <c r="ES89" s="800"/>
      <c r="ET89" s="800"/>
      <c r="EU89" s="800"/>
      <c r="EV89" s="800"/>
      <c r="EW89" s="800"/>
      <c r="EX89" s="800"/>
      <c r="EY89" s="800"/>
      <c r="EZ89" s="800"/>
      <c r="FA89" s="800"/>
      <c r="FB89" s="800"/>
      <c r="FC89" s="800"/>
      <c r="FD89" s="800"/>
      <c r="FE89" s="800"/>
      <c r="FF89" s="800"/>
      <c r="FG89" s="800"/>
      <c r="HT89" s="727"/>
      <c r="HU89" s="800"/>
      <c r="HV89" s="800"/>
      <c r="HW89" s="800"/>
      <c r="HX89" s="800"/>
      <c r="HY89" s="800"/>
      <c r="HZ89" s="800"/>
      <c r="IA89" s="800"/>
      <c r="IB89" s="800"/>
      <c r="IC89" s="800"/>
      <c r="ID89" s="800"/>
      <c r="IE89" s="800"/>
      <c r="IF89" s="800"/>
      <c r="IG89" s="800"/>
      <c r="IH89" s="800"/>
      <c r="II89" s="800"/>
      <c r="IJ89" s="800"/>
      <c r="IK89" s="800"/>
      <c r="IM89" s="85"/>
      <c r="IN89" s="106"/>
      <c r="IO89" s="31"/>
      <c r="IP89" s="85"/>
      <c r="IQ89" s="808"/>
      <c r="IR89" s="808"/>
      <c r="IS89" s="451"/>
      <c r="IT89" s="31"/>
      <c r="IU89" s="31"/>
      <c r="IV89" s="31"/>
      <c r="IW89" s="31"/>
      <c r="IX89" s="32"/>
      <c r="IY89" s="807"/>
      <c r="IZ89" s="797"/>
      <c r="JA89" s="85"/>
      <c r="JB89" s="85"/>
      <c r="JC89" s="85"/>
      <c r="JD89" s="85"/>
      <c r="JE89" s="613"/>
      <c r="JF89" s="613"/>
      <c r="JG89" s="613"/>
      <c r="JH89" s="613"/>
      <c r="JI89" s="613"/>
      <c r="JJ89" s="613"/>
      <c r="JK89" s="613"/>
      <c r="JL89" s="613"/>
      <c r="JM89" s="613"/>
      <c r="JN89" s="613"/>
      <c r="JO89" s="613"/>
      <c r="JP89" s="613"/>
      <c r="JQ89" s="613"/>
      <c r="JR89" s="613"/>
      <c r="JS89" s="613"/>
      <c r="JT89" s="613"/>
      <c r="JU89" s="613"/>
      <c r="JV89" s="613"/>
      <c r="JW89" s="613"/>
      <c r="JX89" s="796"/>
      <c r="JY89" s="796"/>
      <c r="JZ89" s="796"/>
      <c r="KA89" s="796"/>
      <c r="KB89" s="796"/>
      <c r="KC89" s="796"/>
      <c r="KD89" s="796"/>
      <c r="KE89" s="796"/>
      <c r="KF89" s="796"/>
      <c r="KG89" s="796"/>
      <c r="KH89" s="796"/>
      <c r="KI89" s="796"/>
      <c r="KJ89" s="796"/>
      <c r="KK89" s="796"/>
      <c r="KL89" s="796"/>
      <c r="KM89" s="796"/>
      <c r="KN89" s="796"/>
      <c r="KO89" s="796"/>
      <c r="KP89" s="796"/>
      <c r="KQ89" s="796"/>
      <c r="KR89" s="796"/>
      <c r="KS89" s="796"/>
      <c r="KT89" s="796"/>
      <c r="KU89" s="796"/>
      <c r="KV89" s="796"/>
      <c r="KW89" s="796"/>
      <c r="KX89" s="727"/>
      <c r="KY89" s="800"/>
      <c r="KZ89" s="800"/>
      <c r="LA89" s="800"/>
      <c r="LB89" s="800"/>
      <c r="LC89" s="800"/>
      <c r="LD89" s="800"/>
      <c r="LE89" s="800"/>
      <c r="LF89" s="800"/>
      <c r="LG89" s="800"/>
      <c r="LH89" s="800"/>
      <c r="LI89" s="800"/>
      <c r="LJ89" s="800"/>
      <c r="LK89" s="800"/>
      <c r="LL89" s="800"/>
      <c r="LM89" s="800"/>
      <c r="LN89" s="800"/>
      <c r="LO89" s="800"/>
      <c r="LP89" s="656"/>
      <c r="LQ89" s="85"/>
      <c r="LR89" s="106"/>
      <c r="LS89" s="106"/>
      <c r="LT89" s="85"/>
      <c r="LU89" s="255"/>
      <c r="LV89" s="3"/>
      <c r="LW89" s="17"/>
      <c r="LX89" s="786"/>
      <c r="LY89" s="367"/>
      <c r="LZ89" s="39"/>
      <c r="MA89" s="11"/>
      <c r="MB89" s="87"/>
      <c r="MC89" s="87"/>
      <c r="MD89" s="87"/>
      <c r="ME89" s="87"/>
      <c r="MF89" s="202"/>
      <c r="MG89" s="202"/>
      <c r="MH89" s="202"/>
      <c r="MI89" s="202"/>
      <c r="MJ89" s="202"/>
      <c r="MK89" s="202"/>
      <c r="ML89" s="202"/>
      <c r="MM89" s="202"/>
      <c r="MN89" s="202"/>
      <c r="MO89" s="202"/>
      <c r="MP89" s="202"/>
      <c r="MQ89" s="202"/>
      <c r="MR89" s="202"/>
      <c r="MS89" s="202"/>
      <c r="MT89" s="202"/>
      <c r="MU89" s="771"/>
      <c r="MV89" s="771"/>
      <c r="MW89" s="771"/>
      <c r="MX89" s="771"/>
      <c r="MY89" s="771"/>
      <c r="MZ89" s="771"/>
      <c r="NA89" s="771"/>
      <c r="NB89" s="771"/>
      <c r="NC89" s="771"/>
      <c r="ND89" s="771"/>
      <c r="NE89" s="771"/>
      <c r="NF89" s="771"/>
      <c r="NG89" s="771"/>
      <c r="NH89" s="771"/>
      <c r="NI89" s="771"/>
      <c r="NJ89" s="771"/>
      <c r="NK89" s="771"/>
      <c r="NL89" s="771"/>
      <c r="NM89" s="771"/>
      <c r="NN89" s="771"/>
      <c r="NO89" s="771"/>
      <c r="NP89" s="771"/>
      <c r="NQ89" s="771"/>
      <c r="NR89" s="771"/>
      <c r="NS89" s="771"/>
      <c r="NT89" s="771"/>
      <c r="NU89" s="771"/>
      <c r="NV89" s="771"/>
      <c r="NW89" s="771"/>
      <c r="NX89" s="771"/>
      <c r="NY89" s="771"/>
      <c r="NZ89" s="202"/>
    </row>
    <row r="90" spans="1:390" s="804" customFormat="1" ht="23.25" customHeight="1" thickBot="1" x14ac:dyDescent="0.25">
      <c r="A90" s="805"/>
      <c r="B90" s="805"/>
      <c r="C90" s="805"/>
      <c r="D90" s="805"/>
      <c r="E90" s="805"/>
      <c r="F90" s="805"/>
      <c r="G90" s="805"/>
      <c r="H90" s="805"/>
      <c r="I90" s="805"/>
      <c r="J90" s="805"/>
      <c r="K90" s="805"/>
      <c r="L90" s="805"/>
      <c r="M90" s="805"/>
      <c r="N90" s="805"/>
      <c r="O90" s="805"/>
      <c r="P90" s="805"/>
      <c r="Q90" s="805"/>
      <c r="R90" s="805"/>
      <c r="S90" s="805"/>
      <c r="T90" s="805"/>
      <c r="U90" s="805"/>
      <c r="V90" s="805"/>
      <c r="W90" s="805"/>
      <c r="X90" s="805"/>
      <c r="Y90" s="805"/>
      <c r="Z90" s="805"/>
      <c r="AA90" s="805"/>
      <c r="AB90" s="805"/>
      <c r="AC90" s="805"/>
      <c r="AD90" s="805"/>
      <c r="AE90" s="805"/>
      <c r="AF90" s="805"/>
      <c r="AG90" s="805"/>
      <c r="AH90" s="805"/>
      <c r="AI90" s="805"/>
      <c r="AJ90" s="805"/>
      <c r="AK90" s="805"/>
      <c r="AL90" s="805"/>
      <c r="AM90" s="805"/>
      <c r="AN90" s="805"/>
      <c r="AO90" s="805"/>
      <c r="AP90" s="805"/>
      <c r="AQ90" s="805"/>
      <c r="AR90" s="805"/>
      <c r="AS90" s="805"/>
      <c r="AT90" s="805"/>
      <c r="AU90" s="805"/>
      <c r="AV90" s="805"/>
      <c r="AW90" s="805"/>
      <c r="AX90" s="805"/>
      <c r="AY90" s="805"/>
      <c r="AZ90" s="805"/>
      <c r="BA90" s="805"/>
      <c r="BB90" s="805"/>
      <c r="BC90" s="805"/>
      <c r="BD90" s="805"/>
      <c r="BE90" s="805"/>
      <c r="BF90" s="805"/>
      <c r="BG90" s="805"/>
      <c r="BH90" s="805"/>
      <c r="BI90" s="805"/>
      <c r="BJ90" s="805"/>
      <c r="BK90" s="805"/>
      <c r="BL90" s="727"/>
      <c r="BM90" s="800"/>
      <c r="BN90" s="800"/>
      <c r="BO90" s="800"/>
      <c r="BP90" s="800"/>
      <c r="BQ90" s="800"/>
      <c r="BR90" s="800"/>
      <c r="BS90" s="800"/>
      <c r="BT90" s="800"/>
      <c r="BU90" s="800"/>
      <c r="BV90" s="800"/>
      <c r="BW90" s="800"/>
      <c r="BX90" s="800"/>
      <c r="BY90" s="800"/>
      <c r="BZ90" s="800"/>
      <c r="CA90" s="800"/>
      <c r="CB90" s="800"/>
      <c r="CC90" s="800"/>
      <c r="EP90" s="727"/>
      <c r="EQ90" s="800"/>
      <c r="ER90" s="800"/>
      <c r="ES90" s="800"/>
      <c r="ET90" s="800"/>
      <c r="EU90" s="800"/>
      <c r="EV90" s="800"/>
      <c r="EW90" s="800"/>
      <c r="EX90" s="800"/>
      <c r="EY90" s="800"/>
      <c r="EZ90" s="800"/>
      <c r="FA90" s="800"/>
      <c r="FB90" s="800"/>
      <c r="FC90" s="800"/>
      <c r="FD90" s="800"/>
      <c r="FE90" s="800"/>
      <c r="FF90" s="800"/>
      <c r="FG90" s="800"/>
      <c r="HT90" s="727"/>
      <c r="HU90" s="800"/>
      <c r="HV90" s="800"/>
      <c r="HW90" s="800"/>
      <c r="HX90" s="800"/>
      <c r="HY90" s="800"/>
      <c r="HZ90" s="800"/>
      <c r="IA90" s="800"/>
      <c r="IB90" s="800"/>
      <c r="IC90" s="800"/>
      <c r="ID90" s="800"/>
      <c r="IE90" s="800"/>
      <c r="IF90" s="800"/>
      <c r="IG90" s="800"/>
      <c r="IH90" s="800"/>
      <c r="II90" s="800"/>
      <c r="IJ90" s="800"/>
      <c r="IK90" s="800"/>
      <c r="IM90" s="85"/>
      <c r="IN90" s="106"/>
      <c r="IO90" s="31"/>
      <c r="IP90" s="85"/>
      <c r="IQ90" s="808"/>
      <c r="IR90" s="808"/>
      <c r="IS90" s="637"/>
      <c r="IT90" s="31"/>
      <c r="IU90" s="31"/>
      <c r="IV90" s="31"/>
      <c r="IW90" s="31"/>
      <c r="IX90" s="32"/>
      <c r="IY90" s="807"/>
      <c r="IZ90" s="797"/>
      <c r="JA90" s="85"/>
      <c r="JB90" s="85"/>
      <c r="JC90" s="85"/>
      <c r="JD90" s="85"/>
      <c r="JE90" s="613"/>
      <c r="JF90" s="613"/>
      <c r="JG90" s="613"/>
      <c r="JH90" s="613"/>
      <c r="JI90" s="613"/>
      <c r="JJ90" s="613"/>
      <c r="JK90" s="613"/>
      <c r="JL90" s="613"/>
      <c r="JM90" s="613"/>
      <c r="JN90" s="613"/>
      <c r="JO90" s="613"/>
      <c r="JP90" s="613"/>
      <c r="JQ90" s="613"/>
      <c r="JR90" s="613"/>
      <c r="JS90" s="613"/>
      <c r="JT90" s="613"/>
      <c r="JU90" s="613"/>
      <c r="JV90" s="613"/>
      <c r="JW90" s="613"/>
      <c r="JX90" s="796"/>
      <c r="JY90" s="796"/>
      <c r="JZ90" s="796"/>
      <c r="KA90" s="796"/>
      <c r="KB90" s="796"/>
      <c r="KC90" s="796"/>
      <c r="KD90" s="796"/>
      <c r="KE90" s="796"/>
      <c r="KF90" s="796"/>
      <c r="KG90" s="796"/>
      <c r="KH90" s="796"/>
      <c r="KI90" s="796"/>
      <c r="KJ90" s="796"/>
      <c r="KK90" s="796"/>
      <c r="KL90" s="796"/>
      <c r="KM90" s="796"/>
      <c r="KN90" s="796"/>
      <c r="KO90" s="796"/>
      <c r="KP90" s="796"/>
      <c r="KQ90" s="796"/>
      <c r="KR90" s="796"/>
      <c r="KS90" s="796"/>
      <c r="KT90" s="796"/>
      <c r="KU90" s="796"/>
      <c r="KV90" s="796"/>
      <c r="KW90" s="796"/>
      <c r="KX90" s="727"/>
      <c r="KY90" s="800"/>
      <c r="KZ90" s="800"/>
      <c r="LA90" s="800"/>
      <c r="LB90" s="800"/>
      <c r="LC90" s="800"/>
      <c r="LD90" s="800"/>
      <c r="LE90" s="800"/>
      <c r="LF90" s="800"/>
      <c r="LG90" s="800"/>
      <c r="LH90" s="800"/>
      <c r="LI90" s="800"/>
      <c r="LJ90" s="800"/>
      <c r="LK90" s="800"/>
      <c r="LL90" s="800"/>
      <c r="LM90" s="800"/>
      <c r="LN90" s="800"/>
      <c r="LO90" s="800"/>
      <c r="LP90" s="656"/>
      <c r="LQ90" s="85"/>
      <c r="LR90" s="106"/>
      <c r="LS90" s="106"/>
      <c r="LT90" s="85"/>
      <c r="LU90" s="255"/>
      <c r="LV90" s="3"/>
      <c r="LW90" s="732"/>
      <c r="LX90" s="787"/>
      <c r="LY90" s="756"/>
      <c r="LZ90" s="39"/>
      <c r="MA90" s="11"/>
      <c r="MB90" s="87"/>
      <c r="MC90" s="87"/>
      <c r="MD90" s="87"/>
      <c r="ME90" s="87"/>
      <c r="MF90" s="202"/>
      <c r="MG90" s="202"/>
      <c r="MH90" s="202"/>
      <c r="MI90" s="202"/>
      <c r="MJ90" s="202"/>
      <c r="MK90" s="202"/>
      <c r="ML90" s="202"/>
      <c r="MM90" s="202"/>
      <c r="MN90" s="202"/>
      <c r="MO90" s="202"/>
      <c r="MP90" s="202"/>
      <c r="MQ90" s="202"/>
      <c r="MR90" s="202"/>
      <c r="MS90" s="202"/>
      <c r="MT90" s="202"/>
      <c r="MU90" s="771"/>
      <c r="MV90" s="771"/>
      <c r="MW90" s="771"/>
      <c r="MX90" s="771"/>
      <c r="MY90" s="771"/>
      <c r="MZ90" s="771"/>
      <c r="NA90" s="771"/>
      <c r="NB90" s="771"/>
      <c r="NC90" s="771"/>
      <c r="ND90" s="771"/>
      <c r="NE90" s="771"/>
      <c r="NF90" s="771"/>
      <c r="NG90" s="771"/>
      <c r="NH90" s="771"/>
      <c r="NI90" s="771"/>
      <c r="NJ90" s="771"/>
      <c r="NK90" s="771"/>
      <c r="NL90" s="771"/>
      <c r="NM90" s="771"/>
      <c r="NN90" s="771"/>
      <c r="NO90" s="771"/>
      <c r="NP90" s="771"/>
      <c r="NQ90" s="771"/>
      <c r="NR90" s="771"/>
      <c r="NS90" s="771"/>
      <c r="NT90" s="771"/>
      <c r="NU90" s="771"/>
      <c r="NV90" s="771"/>
      <c r="NW90" s="771"/>
      <c r="NX90" s="771"/>
      <c r="NY90" s="771"/>
      <c r="NZ90" s="202"/>
    </row>
    <row r="91" spans="1:390" s="804" customFormat="1" ht="23.25" customHeight="1" thickTop="1" thickBot="1" x14ac:dyDescent="0.25">
      <c r="A91" s="805"/>
      <c r="B91" s="805"/>
      <c r="C91" s="805"/>
      <c r="D91" s="805"/>
      <c r="E91" s="805"/>
      <c r="F91" s="805"/>
      <c r="G91" s="805"/>
      <c r="H91" s="805"/>
      <c r="I91" s="805"/>
      <c r="J91" s="805"/>
      <c r="K91" s="805"/>
      <c r="L91" s="805"/>
      <c r="M91" s="805"/>
      <c r="N91" s="805"/>
      <c r="O91" s="805"/>
      <c r="P91" s="805"/>
      <c r="Q91" s="805"/>
      <c r="R91" s="805"/>
      <c r="S91" s="805"/>
      <c r="T91" s="805"/>
      <c r="U91" s="805"/>
      <c r="V91" s="805"/>
      <c r="W91" s="805"/>
      <c r="X91" s="805"/>
      <c r="Y91" s="805"/>
      <c r="Z91" s="805"/>
      <c r="AA91" s="805"/>
      <c r="AB91" s="805"/>
      <c r="AC91" s="805"/>
      <c r="AD91" s="805"/>
      <c r="AE91" s="805"/>
      <c r="AF91" s="805"/>
      <c r="AG91" s="805"/>
      <c r="AH91" s="805"/>
      <c r="AI91" s="805"/>
      <c r="AJ91" s="805"/>
      <c r="AK91" s="805"/>
      <c r="AL91" s="805"/>
      <c r="AM91" s="805"/>
      <c r="AN91" s="805"/>
      <c r="AO91" s="805"/>
      <c r="AP91" s="805"/>
      <c r="AQ91" s="805"/>
      <c r="AR91" s="805"/>
      <c r="AS91" s="805"/>
      <c r="AT91" s="805"/>
      <c r="AU91" s="805"/>
      <c r="AV91" s="805"/>
      <c r="AW91" s="805"/>
      <c r="AX91" s="805"/>
      <c r="AY91" s="805"/>
      <c r="AZ91" s="805"/>
      <c r="BA91" s="805"/>
      <c r="BB91" s="805"/>
      <c r="BC91" s="805"/>
      <c r="BD91" s="805"/>
      <c r="BE91" s="805"/>
      <c r="BF91" s="805"/>
      <c r="BG91" s="805"/>
      <c r="BH91" s="805"/>
      <c r="BI91" s="805"/>
      <c r="BJ91" s="805"/>
      <c r="BK91" s="805"/>
      <c r="BL91" s="727"/>
      <c r="BM91" s="800"/>
      <c r="BN91" s="800"/>
      <c r="BO91" s="800"/>
      <c r="BP91" s="800"/>
      <c r="BQ91" s="800"/>
      <c r="BR91" s="800"/>
      <c r="BS91" s="800"/>
      <c r="BT91" s="800"/>
      <c r="BU91" s="800"/>
      <c r="BV91" s="800"/>
      <c r="BW91" s="800"/>
      <c r="BX91" s="800"/>
      <c r="BY91" s="800"/>
      <c r="BZ91" s="800"/>
      <c r="CA91" s="800"/>
      <c r="CB91" s="800"/>
      <c r="CC91" s="800"/>
      <c r="EP91" s="727"/>
      <c r="EQ91" s="800"/>
      <c r="ER91" s="800"/>
      <c r="ES91" s="800"/>
      <c r="ET91" s="800"/>
      <c r="EU91" s="800"/>
      <c r="EV91" s="800"/>
      <c r="EW91" s="800"/>
      <c r="EX91" s="800"/>
      <c r="EY91" s="800"/>
      <c r="EZ91" s="800"/>
      <c r="FA91" s="800"/>
      <c r="FB91" s="800"/>
      <c r="FC91" s="800"/>
      <c r="FD91" s="800"/>
      <c r="FE91" s="800"/>
      <c r="FF91" s="800"/>
      <c r="FG91" s="800"/>
      <c r="HT91" s="727"/>
      <c r="HU91" s="800"/>
      <c r="HV91" s="800"/>
      <c r="HW91" s="800"/>
      <c r="HX91" s="800"/>
      <c r="HY91" s="800"/>
      <c r="HZ91" s="800"/>
      <c r="IA91" s="800"/>
      <c r="IB91" s="800"/>
      <c r="IC91" s="800"/>
      <c r="ID91" s="800"/>
      <c r="IE91" s="800"/>
      <c r="IF91" s="800"/>
      <c r="IG91" s="800"/>
      <c r="IH91" s="800"/>
      <c r="II91" s="800"/>
      <c r="IJ91" s="800"/>
      <c r="IK91" s="800"/>
      <c r="IM91" s="85"/>
      <c r="IN91" s="106"/>
      <c r="IO91" s="106"/>
      <c r="IP91" s="85"/>
      <c r="IQ91" s="808"/>
      <c r="IR91" s="808"/>
      <c r="IS91" s="1056"/>
      <c r="IT91" s="14"/>
      <c r="IU91" s="14"/>
      <c r="IV91" s="14"/>
      <c r="IW91" s="14"/>
      <c r="IX91" s="15"/>
      <c r="IY91" s="1446"/>
      <c r="IZ91" s="797"/>
      <c r="JA91" s="85"/>
      <c r="JB91" s="85"/>
      <c r="JC91" s="85"/>
      <c r="JD91" s="85"/>
      <c r="JE91" s="613"/>
      <c r="JF91" s="613"/>
      <c r="JG91" s="613"/>
      <c r="JH91" s="613"/>
      <c r="JI91" s="613"/>
      <c r="JJ91" s="613"/>
      <c r="JK91" s="613"/>
      <c r="JL91" s="613"/>
      <c r="JM91" s="613"/>
      <c r="JN91" s="613"/>
      <c r="JO91" s="613"/>
      <c r="JP91" s="613"/>
      <c r="JQ91" s="613"/>
      <c r="JR91" s="613"/>
      <c r="JS91" s="613"/>
      <c r="JT91" s="613"/>
      <c r="JU91" s="613"/>
      <c r="JV91" s="613"/>
      <c r="JW91" s="613"/>
      <c r="JX91" s="796"/>
      <c r="JY91" s="796"/>
      <c r="JZ91" s="796"/>
      <c r="KA91" s="796"/>
      <c r="KB91" s="796"/>
      <c r="KC91" s="796"/>
      <c r="KD91" s="796"/>
      <c r="KE91" s="796"/>
      <c r="KF91" s="796"/>
      <c r="KG91" s="796"/>
      <c r="KH91" s="796"/>
      <c r="KI91" s="796"/>
      <c r="KJ91" s="796"/>
      <c r="KK91" s="796"/>
      <c r="KL91" s="796"/>
      <c r="KM91" s="796"/>
      <c r="KN91" s="796"/>
      <c r="KO91" s="796"/>
      <c r="KP91" s="796"/>
      <c r="KQ91" s="796"/>
      <c r="KR91" s="796"/>
      <c r="KS91" s="796"/>
      <c r="KT91" s="796"/>
      <c r="KU91" s="796"/>
      <c r="KV91" s="796"/>
      <c r="KW91" s="796"/>
      <c r="KX91" s="727"/>
      <c r="KY91" s="800"/>
      <c r="KZ91" s="800"/>
      <c r="LA91" s="800"/>
      <c r="LB91" s="800"/>
      <c r="LC91" s="800"/>
      <c r="LD91" s="800"/>
      <c r="LE91" s="800"/>
      <c r="LF91" s="800"/>
      <c r="LG91" s="800"/>
      <c r="LH91" s="800"/>
      <c r="LI91" s="800"/>
      <c r="LJ91" s="800"/>
      <c r="LK91" s="800"/>
      <c r="LL91" s="800"/>
      <c r="LM91" s="800"/>
      <c r="LN91" s="800"/>
      <c r="LO91" s="800"/>
      <c r="LP91" s="656"/>
      <c r="LQ91" s="85"/>
      <c r="LR91" s="106"/>
      <c r="LS91" s="106"/>
      <c r="LT91" s="85"/>
      <c r="LU91" s="255"/>
      <c r="LV91" s="3"/>
      <c r="LW91" s="152"/>
      <c r="LX91" s="906"/>
      <c r="LY91" s="907"/>
      <c r="LZ91" s="155"/>
      <c r="MA91" s="11"/>
      <c r="MB91" s="87"/>
      <c r="MC91" s="87"/>
      <c r="MD91" s="87"/>
      <c r="ME91" s="87"/>
      <c r="MF91" s="202"/>
      <c r="MG91" s="202"/>
      <c r="MH91" s="202"/>
      <c r="MI91" s="202"/>
      <c r="MJ91" s="202"/>
      <c r="MK91" s="202"/>
      <c r="ML91" s="202"/>
      <c r="MM91" s="202"/>
      <c r="MN91" s="202"/>
      <c r="MO91" s="202"/>
      <c r="MP91" s="202"/>
      <c r="MQ91" s="202"/>
      <c r="MR91" s="202"/>
      <c r="MS91" s="202"/>
      <c r="MT91" s="202"/>
      <c r="MU91" s="771"/>
      <c r="MV91" s="771"/>
      <c r="MW91" s="771"/>
      <c r="MX91" s="771"/>
      <c r="MY91" s="771"/>
      <c r="MZ91" s="771"/>
      <c r="NA91" s="771"/>
      <c r="NB91" s="771"/>
      <c r="NC91" s="771"/>
      <c r="ND91" s="771"/>
      <c r="NE91" s="771"/>
      <c r="NF91" s="771"/>
      <c r="NG91" s="771"/>
      <c r="NH91" s="771"/>
      <c r="NI91" s="771"/>
      <c r="NJ91" s="771"/>
      <c r="NK91" s="771"/>
      <c r="NL91" s="771"/>
      <c r="NM91" s="771"/>
      <c r="NN91" s="771"/>
      <c r="NO91" s="771"/>
      <c r="NP91" s="771"/>
      <c r="NQ91" s="771"/>
      <c r="NR91" s="771"/>
      <c r="NS91" s="771"/>
      <c r="NT91" s="771"/>
      <c r="NU91" s="771"/>
      <c r="NV91" s="771"/>
      <c r="NW91" s="771"/>
      <c r="NX91" s="771"/>
      <c r="NY91" s="771"/>
      <c r="NZ91" s="202"/>
    </row>
    <row r="92" spans="1:390" s="804" customFormat="1" ht="23.25" customHeight="1" thickTop="1" x14ac:dyDescent="0.2">
      <c r="A92" s="805"/>
      <c r="B92" s="805"/>
      <c r="C92" s="805"/>
      <c r="D92" s="805"/>
      <c r="E92" s="805"/>
      <c r="F92" s="805"/>
      <c r="G92" s="805"/>
      <c r="H92" s="805"/>
      <c r="I92" s="805"/>
      <c r="J92" s="805"/>
      <c r="K92" s="805"/>
      <c r="L92" s="805"/>
      <c r="M92" s="805"/>
      <c r="N92" s="805"/>
      <c r="O92" s="805"/>
      <c r="P92" s="805"/>
      <c r="Q92" s="805"/>
      <c r="R92" s="805"/>
      <c r="S92" s="805"/>
      <c r="T92" s="805"/>
      <c r="U92" s="805"/>
      <c r="V92" s="805"/>
      <c r="W92" s="805"/>
      <c r="X92" s="805"/>
      <c r="Y92" s="805"/>
      <c r="Z92" s="805"/>
      <c r="AA92" s="805"/>
      <c r="AB92" s="805"/>
      <c r="AC92" s="805"/>
      <c r="AD92" s="805"/>
      <c r="AE92" s="805"/>
      <c r="AF92" s="805"/>
      <c r="AG92" s="805"/>
      <c r="AH92" s="805"/>
      <c r="AI92" s="805"/>
      <c r="AJ92" s="805"/>
      <c r="AK92" s="805"/>
      <c r="AL92" s="805"/>
      <c r="AM92" s="805"/>
      <c r="AN92" s="805"/>
      <c r="AO92" s="805"/>
      <c r="AP92" s="805"/>
      <c r="AQ92" s="805"/>
      <c r="AR92" s="805"/>
      <c r="AS92" s="805"/>
      <c r="AT92" s="805"/>
      <c r="AU92" s="805"/>
      <c r="AV92" s="805"/>
      <c r="AW92" s="805"/>
      <c r="AX92" s="805"/>
      <c r="AY92" s="805"/>
      <c r="AZ92" s="805"/>
      <c r="BA92" s="805"/>
      <c r="BB92" s="805"/>
      <c r="BC92" s="805"/>
      <c r="BD92" s="805"/>
      <c r="BE92" s="805"/>
      <c r="BF92" s="805"/>
      <c r="BG92" s="805"/>
      <c r="BH92" s="805"/>
      <c r="BI92" s="805"/>
      <c r="BJ92" s="805"/>
      <c r="BK92" s="805"/>
      <c r="BL92" s="727"/>
      <c r="BM92" s="800"/>
      <c r="BN92" s="800"/>
      <c r="BO92" s="800"/>
      <c r="BP92" s="800"/>
      <c r="BQ92" s="800"/>
      <c r="BR92" s="800"/>
      <c r="BS92" s="800"/>
      <c r="BT92" s="800"/>
      <c r="BU92" s="800"/>
      <c r="BV92" s="800"/>
      <c r="BW92" s="800"/>
      <c r="BX92" s="800"/>
      <c r="BY92" s="800"/>
      <c r="BZ92" s="800"/>
      <c r="CA92" s="800"/>
      <c r="CB92" s="800"/>
      <c r="CC92" s="800"/>
      <c r="EP92" s="727"/>
      <c r="EQ92" s="800"/>
      <c r="ER92" s="800"/>
      <c r="ES92" s="800"/>
      <c r="ET92" s="800"/>
      <c r="EU92" s="800"/>
      <c r="EV92" s="800"/>
      <c r="EW92" s="800"/>
      <c r="EX92" s="800"/>
      <c r="EY92" s="800"/>
      <c r="EZ92" s="800"/>
      <c r="FA92" s="800"/>
      <c r="FB92" s="800"/>
      <c r="FC92" s="800"/>
      <c r="FD92" s="800"/>
      <c r="FE92" s="800"/>
      <c r="FF92" s="800"/>
      <c r="FG92" s="800"/>
      <c r="HT92" s="727"/>
      <c r="HU92" s="800"/>
      <c r="HV92" s="800"/>
      <c r="HW92" s="800"/>
      <c r="HX92" s="800"/>
      <c r="HY92" s="800"/>
      <c r="HZ92" s="800"/>
      <c r="IA92" s="800"/>
      <c r="IB92" s="800"/>
      <c r="IC92" s="800"/>
      <c r="ID92" s="800"/>
      <c r="IE92" s="800"/>
      <c r="IF92" s="800"/>
      <c r="IG92" s="800"/>
      <c r="IH92" s="800"/>
      <c r="II92" s="800"/>
      <c r="IJ92" s="800"/>
      <c r="IK92" s="800"/>
      <c r="IM92" s="85"/>
      <c r="IN92" s="31"/>
      <c r="IO92" s="31"/>
      <c r="IP92" s="85"/>
      <c r="IQ92" s="808"/>
      <c r="IR92" s="808"/>
      <c r="IS92" s="900"/>
      <c r="IT92" s="31"/>
      <c r="IU92" s="31"/>
      <c r="IV92" s="31"/>
      <c r="IW92" s="31"/>
      <c r="IX92" s="32"/>
      <c r="IY92" s="807"/>
      <c r="IZ92" s="797"/>
      <c r="JA92" s="85"/>
      <c r="JB92" s="85"/>
      <c r="JC92" s="85"/>
      <c r="JD92" s="85"/>
      <c r="JE92" s="613"/>
      <c r="JF92" s="613"/>
      <c r="JG92" s="613"/>
      <c r="JH92" s="613"/>
      <c r="JI92" s="613"/>
      <c r="JJ92" s="613"/>
      <c r="JK92" s="613"/>
      <c r="JL92" s="613"/>
      <c r="JM92" s="613"/>
      <c r="JN92" s="613"/>
      <c r="JO92" s="613"/>
      <c r="JP92" s="613"/>
      <c r="JQ92" s="613"/>
      <c r="JR92" s="613"/>
      <c r="JS92" s="613"/>
      <c r="JT92" s="613"/>
      <c r="JU92" s="613"/>
      <c r="JV92" s="613"/>
      <c r="JW92" s="613"/>
      <c r="JX92" s="796"/>
      <c r="JY92" s="796"/>
      <c r="JZ92" s="796"/>
      <c r="KA92" s="796"/>
      <c r="KB92" s="796"/>
      <c r="KC92" s="796"/>
      <c r="KD92" s="796"/>
      <c r="KE92" s="796"/>
      <c r="KF92" s="796"/>
      <c r="KG92" s="796"/>
      <c r="KH92" s="796"/>
      <c r="KI92" s="796"/>
      <c r="KJ92" s="796"/>
      <c r="KK92" s="796"/>
      <c r="KL92" s="796"/>
      <c r="KM92" s="796"/>
      <c r="KN92" s="796"/>
      <c r="KO92" s="796"/>
      <c r="KP92" s="796"/>
      <c r="KQ92" s="796"/>
      <c r="KR92" s="796"/>
      <c r="KS92" s="796"/>
      <c r="KT92" s="796"/>
      <c r="KU92" s="796"/>
      <c r="KV92" s="796"/>
      <c r="KW92" s="796"/>
      <c r="KX92" s="727"/>
      <c r="KY92" s="800"/>
      <c r="KZ92" s="800"/>
      <c r="LA92" s="800"/>
      <c r="LB92" s="800"/>
      <c r="LC92" s="800"/>
      <c r="LD92" s="800"/>
      <c r="LE92" s="800"/>
      <c r="LF92" s="800"/>
      <c r="LG92" s="800"/>
      <c r="LH92" s="800"/>
      <c r="LI92" s="800"/>
      <c r="LJ92" s="800"/>
      <c r="LK92" s="800"/>
      <c r="LL92" s="800"/>
      <c r="LM92" s="800"/>
      <c r="LN92" s="800"/>
      <c r="LO92" s="800"/>
      <c r="LP92" s="656"/>
      <c r="LQ92" s="85"/>
      <c r="LR92" s="31"/>
      <c r="LS92" s="31"/>
      <c r="LT92" s="85"/>
      <c r="LU92" s="255"/>
      <c r="LV92" s="3"/>
      <c r="LW92" s="900"/>
      <c r="LX92" s="545"/>
      <c r="LY92" s="341"/>
      <c r="LZ92" s="161"/>
      <c r="MA92" s="11"/>
      <c r="MB92" s="87"/>
      <c r="MC92" s="87"/>
      <c r="MD92" s="87"/>
      <c r="ME92" s="87"/>
      <c r="MF92" s="202"/>
      <c r="MG92" s="202"/>
      <c r="MH92" s="202"/>
      <c r="MI92" s="202"/>
      <c r="MJ92" s="202"/>
      <c r="MK92" s="202"/>
      <c r="ML92" s="202"/>
      <c r="MM92" s="202"/>
      <c r="MN92" s="202"/>
      <c r="MO92" s="202"/>
      <c r="MP92" s="202"/>
      <c r="MQ92" s="202"/>
      <c r="MR92" s="202"/>
      <c r="MS92" s="202"/>
      <c r="MT92" s="202"/>
      <c r="MU92" s="771"/>
      <c r="MV92" s="771"/>
      <c r="MW92" s="771"/>
      <c r="MX92" s="771"/>
      <c r="MY92" s="771"/>
      <c r="MZ92" s="771"/>
      <c r="NA92" s="771"/>
      <c r="NB92" s="771"/>
      <c r="NC92" s="771"/>
      <c r="ND92" s="771"/>
      <c r="NE92" s="771"/>
      <c r="NF92" s="771"/>
      <c r="NG92" s="771"/>
      <c r="NH92" s="771"/>
      <c r="NI92" s="771"/>
      <c r="NJ92" s="771"/>
      <c r="NK92" s="771"/>
      <c r="NL92" s="771"/>
      <c r="NM92" s="771"/>
      <c r="NN92" s="771"/>
      <c r="NO92" s="771"/>
      <c r="NP92" s="771"/>
      <c r="NQ92" s="771"/>
      <c r="NR92" s="771"/>
      <c r="NS92" s="771"/>
      <c r="NT92" s="771"/>
      <c r="NU92" s="771"/>
      <c r="NV92" s="771"/>
      <c r="NW92" s="771"/>
      <c r="NX92" s="771"/>
      <c r="NY92" s="771"/>
      <c r="NZ92" s="202"/>
    </row>
    <row r="93" spans="1:390" s="804" customFormat="1" ht="23.25" customHeight="1" x14ac:dyDescent="0.2">
      <c r="A93" s="805"/>
      <c r="B93" s="805"/>
      <c r="C93" s="805"/>
      <c r="D93" s="805"/>
      <c r="E93" s="805"/>
      <c r="F93" s="805"/>
      <c r="G93" s="805"/>
      <c r="H93" s="805"/>
      <c r="I93" s="805"/>
      <c r="J93" s="805"/>
      <c r="K93" s="805"/>
      <c r="L93" s="805"/>
      <c r="M93" s="805"/>
      <c r="N93" s="805"/>
      <c r="O93" s="805"/>
      <c r="P93" s="805"/>
      <c r="Q93" s="805"/>
      <c r="R93" s="805"/>
      <c r="S93" s="805"/>
      <c r="T93" s="805"/>
      <c r="U93" s="805"/>
      <c r="V93" s="805"/>
      <c r="W93" s="805"/>
      <c r="X93" s="805"/>
      <c r="Y93" s="805"/>
      <c r="Z93" s="805"/>
      <c r="AA93" s="805"/>
      <c r="AB93" s="805"/>
      <c r="AC93" s="805"/>
      <c r="AD93" s="805"/>
      <c r="AE93" s="805"/>
      <c r="AF93" s="805"/>
      <c r="AG93" s="805"/>
      <c r="AH93" s="805"/>
      <c r="AI93" s="805"/>
      <c r="AJ93" s="805"/>
      <c r="AK93" s="805"/>
      <c r="AL93" s="805"/>
      <c r="AM93" s="805"/>
      <c r="AN93" s="805"/>
      <c r="AO93" s="805"/>
      <c r="AP93" s="805"/>
      <c r="AQ93" s="805"/>
      <c r="AR93" s="805"/>
      <c r="AS93" s="805"/>
      <c r="AT93" s="805"/>
      <c r="AU93" s="805"/>
      <c r="AV93" s="805"/>
      <c r="AW93" s="805"/>
      <c r="AX93" s="805"/>
      <c r="AY93" s="805"/>
      <c r="AZ93" s="805"/>
      <c r="BA93" s="805"/>
      <c r="BB93" s="805"/>
      <c r="BC93" s="805"/>
      <c r="BD93" s="805"/>
      <c r="BE93" s="805"/>
      <c r="BF93" s="805"/>
      <c r="BG93" s="805"/>
      <c r="BH93" s="805"/>
      <c r="BI93" s="805"/>
      <c r="BJ93" s="805"/>
      <c r="BK93" s="805"/>
      <c r="BL93" s="727"/>
      <c r="BM93" s="800"/>
      <c r="BN93" s="800"/>
      <c r="BO93" s="800"/>
      <c r="BP93" s="800"/>
      <c r="BQ93" s="800"/>
      <c r="BR93" s="800"/>
      <c r="BS93" s="800"/>
      <c r="BT93" s="800"/>
      <c r="BU93" s="800"/>
      <c r="BV93" s="800"/>
      <c r="BW93" s="800"/>
      <c r="BX93" s="800"/>
      <c r="BY93" s="800"/>
      <c r="BZ93" s="800"/>
      <c r="CA93" s="800"/>
      <c r="CB93" s="800"/>
      <c r="CC93" s="800"/>
      <c r="EP93" s="727"/>
      <c r="EQ93" s="800"/>
      <c r="ER93" s="800"/>
      <c r="ES93" s="800"/>
      <c r="ET93" s="800"/>
      <c r="EU93" s="800"/>
      <c r="EV93" s="800"/>
      <c r="EW93" s="800"/>
      <c r="EX93" s="800"/>
      <c r="EY93" s="800"/>
      <c r="EZ93" s="800"/>
      <c r="FA93" s="800"/>
      <c r="FB93" s="800"/>
      <c r="FC93" s="800"/>
      <c r="FD93" s="800"/>
      <c r="FE93" s="800"/>
      <c r="FF93" s="800"/>
      <c r="FG93" s="800"/>
      <c r="HT93" s="727"/>
      <c r="HU93" s="800"/>
      <c r="HV93" s="800"/>
      <c r="HW93" s="800"/>
      <c r="HX93" s="800"/>
      <c r="HY93" s="800"/>
      <c r="HZ93" s="800"/>
      <c r="IA93" s="800"/>
      <c r="IB93" s="800"/>
      <c r="IC93" s="800"/>
      <c r="ID93" s="800"/>
      <c r="IE93" s="800"/>
      <c r="IF93" s="800"/>
      <c r="IG93" s="800"/>
      <c r="IH93" s="800"/>
      <c r="II93" s="800"/>
      <c r="IJ93" s="800"/>
      <c r="IK93" s="800"/>
      <c r="IM93" s="85"/>
      <c r="IN93" s="31"/>
      <c r="IO93" s="31"/>
      <c r="IP93" s="85"/>
      <c r="IQ93" s="808"/>
      <c r="IR93" s="808"/>
      <c r="IS93" s="451"/>
      <c r="IT93" s="31"/>
      <c r="IU93" s="31"/>
      <c r="IV93" s="31"/>
      <c r="IW93" s="31"/>
      <c r="IX93" s="32"/>
      <c r="IY93" s="807"/>
      <c r="IZ93" s="797"/>
      <c r="JA93" s="85"/>
      <c r="JB93" s="85"/>
      <c r="JC93" s="85"/>
      <c r="JD93" s="85"/>
      <c r="JE93" s="613"/>
      <c r="JF93" s="613"/>
      <c r="JG93" s="613"/>
      <c r="JH93" s="613"/>
      <c r="JI93" s="613"/>
      <c r="JJ93" s="613"/>
      <c r="JK93" s="613"/>
      <c r="JL93" s="613"/>
      <c r="JM93" s="613"/>
      <c r="JN93" s="613"/>
      <c r="JO93" s="613"/>
      <c r="JP93" s="613"/>
      <c r="JQ93" s="613"/>
      <c r="JR93" s="613"/>
      <c r="JS93" s="613"/>
      <c r="JT93" s="613"/>
      <c r="JU93" s="613"/>
      <c r="JV93" s="613"/>
      <c r="JW93" s="613"/>
      <c r="JX93" s="796"/>
      <c r="JY93" s="796"/>
      <c r="JZ93" s="796"/>
      <c r="KA93" s="796"/>
      <c r="KB93" s="796"/>
      <c r="KC93" s="796"/>
      <c r="KD93" s="796"/>
      <c r="KE93" s="796"/>
      <c r="KF93" s="796"/>
      <c r="KG93" s="796"/>
      <c r="KH93" s="796"/>
      <c r="KI93" s="796"/>
      <c r="KJ93" s="796"/>
      <c r="KK93" s="796"/>
      <c r="KL93" s="796"/>
      <c r="KM93" s="796"/>
      <c r="KN93" s="796"/>
      <c r="KO93" s="796"/>
      <c r="KP93" s="796"/>
      <c r="KQ93" s="796"/>
      <c r="KR93" s="796"/>
      <c r="KS93" s="796"/>
      <c r="KT93" s="796"/>
      <c r="KU93" s="796"/>
      <c r="KV93" s="796"/>
      <c r="KW93" s="796"/>
      <c r="KX93" s="727"/>
      <c r="KY93" s="800"/>
      <c r="KZ93" s="800"/>
      <c r="LA93" s="800"/>
      <c r="LB93" s="800"/>
      <c r="LC93" s="800"/>
      <c r="LD93" s="800"/>
      <c r="LE93" s="800"/>
      <c r="LF93" s="800"/>
      <c r="LG93" s="800"/>
      <c r="LH93" s="800"/>
      <c r="LI93" s="800"/>
      <c r="LJ93" s="800"/>
      <c r="LK93" s="800"/>
      <c r="LL93" s="800"/>
      <c r="LM93" s="800"/>
      <c r="LN93" s="800"/>
      <c r="LO93" s="800"/>
      <c r="LP93" s="656"/>
      <c r="LQ93" s="85"/>
      <c r="LR93" s="31"/>
      <c r="LS93" s="31"/>
      <c r="LT93" s="85"/>
      <c r="LU93" s="255"/>
      <c r="LV93" s="3"/>
      <c r="LW93" s="451"/>
      <c r="LX93" s="11"/>
      <c r="LY93" s="160"/>
      <c r="LZ93" s="165"/>
      <c r="MA93" s="11"/>
      <c r="MB93" s="87"/>
      <c r="MC93" s="87"/>
      <c r="MD93" s="87"/>
      <c r="ME93" s="87"/>
      <c r="MF93" s="202"/>
      <c r="MG93" s="202"/>
      <c r="MH93" s="202"/>
      <c r="MI93" s="202"/>
      <c r="MJ93" s="202"/>
      <c r="MK93" s="202"/>
      <c r="ML93" s="202"/>
      <c r="MM93" s="202"/>
      <c r="MN93" s="202"/>
      <c r="MO93" s="202"/>
      <c r="MP93" s="202"/>
      <c r="MQ93" s="202"/>
      <c r="MR93" s="202"/>
      <c r="MS93" s="202"/>
      <c r="MT93" s="202"/>
      <c r="MU93" s="771"/>
      <c r="MV93" s="771"/>
      <c r="MW93" s="771"/>
      <c r="MX93" s="771"/>
      <c r="MY93" s="771"/>
      <c r="MZ93" s="771"/>
      <c r="NA93" s="771"/>
      <c r="NB93" s="771"/>
      <c r="NC93" s="771"/>
      <c r="ND93" s="771"/>
      <c r="NE93" s="771"/>
      <c r="NF93" s="771"/>
      <c r="NG93" s="771"/>
      <c r="NH93" s="771"/>
      <c r="NI93" s="771"/>
      <c r="NJ93" s="771"/>
      <c r="NK93" s="771"/>
      <c r="NL93" s="771"/>
      <c r="NM93" s="771"/>
      <c r="NN93" s="771"/>
      <c r="NO93" s="771"/>
      <c r="NP93" s="771"/>
      <c r="NQ93" s="771"/>
      <c r="NR93" s="771"/>
      <c r="NS93" s="771"/>
      <c r="NT93" s="771"/>
      <c r="NU93" s="771"/>
      <c r="NV93" s="771"/>
      <c r="NW93" s="771"/>
      <c r="NX93" s="771"/>
      <c r="NY93" s="771"/>
      <c r="NZ93" s="202"/>
    </row>
    <row r="94" spans="1:390" s="804" customFormat="1" ht="23.25" customHeight="1" x14ac:dyDescent="0.2">
      <c r="A94" s="805"/>
      <c r="B94" s="805"/>
      <c r="C94" s="805"/>
      <c r="D94" s="805"/>
      <c r="E94" s="805"/>
      <c r="F94" s="805"/>
      <c r="G94" s="805"/>
      <c r="H94" s="805"/>
      <c r="I94" s="805"/>
      <c r="J94" s="805"/>
      <c r="K94" s="805"/>
      <c r="L94" s="805"/>
      <c r="M94" s="805"/>
      <c r="N94" s="805"/>
      <c r="O94" s="805"/>
      <c r="P94" s="805"/>
      <c r="Q94" s="805"/>
      <c r="R94" s="805"/>
      <c r="S94" s="805"/>
      <c r="T94" s="805"/>
      <c r="U94" s="805"/>
      <c r="V94" s="805"/>
      <c r="W94" s="805"/>
      <c r="X94" s="805"/>
      <c r="Y94" s="805"/>
      <c r="Z94" s="805"/>
      <c r="AA94" s="805"/>
      <c r="AB94" s="805"/>
      <c r="AC94" s="805"/>
      <c r="AD94" s="805"/>
      <c r="AE94" s="805"/>
      <c r="AF94" s="805"/>
      <c r="AG94" s="805"/>
      <c r="AH94" s="805"/>
      <c r="AI94" s="805"/>
      <c r="AJ94" s="805"/>
      <c r="AK94" s="805"/>
      <c r="AL94" s="805"/>
      <c r="AM94" s="805"/>
      <c r="AN94" s="805"/>
      <c r="AO94" s="805"/>
      <c r="AP94" s="805"/>
      <c r="AQ94" s="805"/>
      <c r="AR94" s="805"/>
      <c r="AS94" s="805"/>
      <c r="AT94" s="805"/>
      <c r="AU94" s="805"/>
      <c r="AV94" s="805"/>
      <c r="AW94" s="805"/>
      <c r="AX94" s="805"/>
      <c r="AY94" s="805"/>
      <c r="AZ94" s="805"/>
      <c r="BA94" s="805"/>
      <c r="BB94" s="805"/>
      <c r="BC94" s="805"/>
      <c r="BD94" s="805"/>
      <c r="BE94" s="805"/>
      <c r="BF94" s="805"/>
      <c r="BG94" s="805"/>
      <c r="BH94" s="805"/>
      <c r="BI94" s="805"/>
      <c r="BJ94" s="805"/>
      <c r="BK94" s="805"/>
      <c r="BL94" s="727"/>
      <c r="BM94" s="800"/>
      <c r="BN94" s="800"/>
      <c r="BO94" s="800"/>
      <c r="BP94" s="800"/>
      <c r="BQ94" s="800"/>
      <c r="BR94" s="800"/>
      <c r="BS94" s="800"/>
      <c r="BT94" s="800"/>
      <c r="BU94" s="800"/>
      <c r="BV94" s="800"/>
      <c r="BW94" s="800"/>
      <c r="BX94" s="800"/>
      <c r="BY94" s="800"/>
      <c r="BZ94" s="800"/>
      <c r="CA94" s="800"/>
      <c r="CB94" s="800"/>
      <c r="CC94" s="800"/>
      <c r="EP94" s="727"/>
      <c r="EQ94" s="800"/>
      <c r="ER94" s="800"/>
      <c r="ES94" s="800"/>
      <c r="ET94" s="800"/>
      <c r="EU94" s="800"/>
      <c r="EV94" s="800"/>
      <c r="EW94" s="800"/>
      <c r="EX94" s="800"/>
      <c r="EY94" s="800"/>
      <c r="EZ94" s="800"/>
      <c r="FA94" s="800"/>
      <c r="FB94" s="800"/>
      <c r="FC94" s="800"/>
      <c r="FD94" s="800"/>
      <c r="FE94" s="800"/>
      <c r="FF94" s="800"/>
      <c r="FG94" s="800"/>
      <c r="HT94" s="727"/>
      <c r="HU94" s="800"/>
      <c r="HV94" s="800"/>
      <c r="HW94" s="800"/>
      <c r="HX94" s="800"/>
      <c r="HY94" s="800"/>
      <c r="HZ94" s="800"/>
      <c r="IA94" s="800"/>
      <c r="IB94" s="800"/>
      <c r="IC94" s="800"/>
      <c r="ID94" s="800"/>
      <c r="IE94" s="800"/>
      <c r="IF94" s="800"/>
      <c r="IG94" s="800"/>
      <c r="IH94" s="800"/>
      <c r="II94" s="800"/>
      <c r="IJ94" s="800"/>
      <c r="IK94" s="800"/>
      <c r="IM94" s="85"/>
      <c r="IN94" s="31"/>
      <c r="IO94" s="31"/>
      <c r="IP94" s="85"/>
      <c r="IQ94" s="808"/>
      <c r="IR94" s="808"/>
      <c r="IS94" s="797"/>
      <c r="IT94" s="874"/>
      <c r="IU94" s="874"/>
      <c r="IV94" s="874"/>
      <c r="IW94" s="874"/>
      <c r="IX94" s="874"/>
      <c r="IY94" s="875"/>
      <c r="IZ94" s="797"/>
      <c r="JA94" s="797"/>
      <c r="JB94" s="797"/>
      <c r="JC94" s="797"/>
      <c r="JD94" s="797"/>
      <c r="JE94" s="613"/>
      <c r="JF94" s="613"/>
      <c r="JG94" s="613"/>
      <c r="JH94" s="613"/>
      <c r="JI94" s="613"/>
      <c r="JJ94" s="613"/>
      <c r="JK94" s="613"/>
      <c r="JL94" s="613"/>
      <c r="JM94" s="613"/>
      <c r="JN94" s="613"/>
      <c r="JO94" s="613"/>
      <c r="JP94" s="613"/>
      <c r="JQ94" s="613"/>
      <c r="JR94" s="613"/>
      <c r="JS94" s="613"/>
      <c r="JT94" s="613"/>
      <c r="JU94" s="613"/>
      <c r="JV94" s="613"/>
      <c r="JW94" s="613"/>
      <c r="JX94" s="796"/>
      <c r="JY94" s="796"/>
      <c r="JZ94" s="796"/>
      <c r="KA94" s="796"/>
      <c r="KB94" s="796"/>
      <c r="KC94" s="796"/>
      <c r="KD94" s="796"/>
      <c r="KE94" s="796"/>
      <c r="KF94" s="796"/>
      <c r="KG94" s="796"/>
      <c r="KH94" s="796"/>
      <c r="KI94" s="796"/>
      <c r="KJ94" s="796"/>
      <c r="KK94" s="796"/>
      <c r="KL94" s="796"/>
      <c r="KM94" s="796"/>
      <c r="KN94" s="796"/>
      <c r="KO94" s="796"/>
      <c r="KP94" s="796"/>
      <c r="KQ94" s="796"/>
      <c r="KR94" s="796"/>
      <c r="KS94" s="796"/>
      <c r="KT94" s="796"/>
      <c r="KU94" s="796"/>
      <c r="KV94" s="796"/>
      <c r="KW94" s="796"/>
      <c r="KX94" s="727"/>
      <c r="KY94" s="800"/>
      <c r="KZ94" s="800"/>
      <c r="LA94" s="800"/>
      <c r="LB94" s="800"/>
      <c r="LC94" s="800"/>
      <c r="LD94" s="800"/>
      <c r="LE94" s="800"/>
      <c r="LF94" s="800"/>
      <c r="LG94" s="800"/>
      <c r="LH94" s="800"/>
      <c r="LI94" s="800"/>
      <c r="LJ94" s="800"/>
      <c r="LK94" s="800"/>
      <c r="LL94" s="800"/>
      <c r="LM94" s="800"/>
      <c r="LN94" s="800"/>
      <c r="LO94" s="800"/>
      <c r="LP94" s="656"/>
      <c r="LQ94" s="85"/>
      <c r="LR94" s="31"/>
      <c r="LS94" s="31"/>
      <c r="LT94" s="85"/>
      <c r="LU94" s="255"/>
      <c r="LV94" s="3"/>
      <c r="LW94" s="1041"/>
      <c r="LX94" s="11"/>
      <c r="LY94" s="11"/>
      <c r="LZ94" s="813"/>
      <c r="MA94" s="11"/>
      <c r="MB94" s="1041"/>
      <c r="MC94" s="1041"/>
      <c r="MD94" s="1041"/>
      <c r="ME94" s="1041"/>
      <c r="MF94" s="202"/>
      <c r="MG94" s="202"/>
      <c r="MH94" s="202"/>
      <c r="MI94" s="202"/>
      <c r="MJ94" s="202"/>
      <c r="MK94" s="202"/>
      <c r="ML94" s="202"/>
      <c r="MM94" s="202"/>
      <c r="MN94" s="202"/>
      <c r="MO94" s="202"/>
      <c r="MP94" s="202"/>
      <c r="MQ94" s="202"/>
      <c r="MR94" s="202"/>
      <c r="MS94" s="202"/>
      <c r="MT94" s="202"/>
      <c r="MU94" s="771"/>
      <c r="MV94" s="771"/>
      <c r="MW94" s="771"/>
      <c r="MX94" s="771"/>
      <c r="MY94" s="771"/>
      <c r="MZ94" s="771"/>
      <c r="NA94" s="771"/>
      <c r="NB94" s="771"/>
      <c r="NC94" s="771"/>
      <c r="ND94" s="771"/>
      <c r="NE94" s="771"/>
      <c r="NF94" s="771"/>
      <c r="NG94" s="771"/>
      <c r="NH94" s="771"/>
      <c r="NI94" s="771"/>
      <c r="NJ94" s="771"/>
      <c r="NK94" s="771"/>
      <c r="NL94" s="771"/>
      <c r="NM94" s="771"/>
      <c r="NN94" s="771"/>
      <c r="NO94" s="771"/>
      <c r="NP94" s="771"/>
      <c r="NQ94" s="771"/>
      <c r="NR94" s="771"/>
      <c r="NS94" s="771"/>
      <c r="NT94" s="771"/>
      <c r="NU94" s="771"/>
      <c r="NV94" s="771"/>
      <c r="NW94" s="771"/>
      <c r="NX94" s="771"/>
      <c r="NY94" s="771"/>
      <c r="NZ94" s="202"/>
    </row>
    <row r="95" spans="1:390" s="804" customFormat="1" ht="23.25" customHeight="1" x14ac:dyDescent="0.2">
      <c r="A95" s="805"/>
      <c r="B95" s="805"/>
      <c r="C95" s="805"/>
      <c r="D95" s="805"/>
      <c r="E95" s="805"/>
      <c r="F95" s="805"/>
      <c r="G95" s="805"/>
      <c r="H95" s="805"/>
      <c r="I95" s="805"/>
      <c r="J95" s="805"/>
      <c r="K95" s="805"/>
      <c r="L95" s="805"/>
      <c r="M95" s="805"/>
      <c r="N95" s="805"/>
      <c r="O95" s="805"/>
      <c r="P95" s="805"/>
      <c r="Q95" s="805"/>
      <c r="R95" s="805"/>
      <c r="S95" s="805"/>
      <c r="T95" s="805"/>
      <c r="U95" s="805"/>
      <c r="V95" s="805"/>
      <c r="W95" s="805"/>
      <c r="X95" s="805"/>
      <c r="Y95" s="805"/>
      <c r="Z95" s="805"/>
      <c r="AA95" s="805"/>
      <c r="AB95" s="805"/>
      <c r="AC95" s="805"/>
      <c r="AD95" s="805"/>
      <c r="AE95" s="805"/>
      <c r="AF95" s="805"/>
      <c r="AG95" s="805"/>
      <c r="AH95" s="805"/>
      <c r="AI95" s="805"/>
      <c r="AJ95" s="805"/>
      <c r="AK95" s="805"/>
      <c r="AL95" s="805"/>
      <c r="AM95" s="805"/>
      <c r="AN95" s="805"/>
      <c r="AO95" s="805"/>
      <c r="AP95" s="805"/>
      <c r="AQ95" s="805"/>
      <c r="AR95" s="805"/>
      <c r="AS95" s="805"/>
      <c r="AT95" s="805"/>
      <c r="AU95" s="805"/>
      <c r="AV95" s="805"/>
      <c r="AW95" s="805"/>
      <c r="AX95" s="805"/>
      <c r="AY95" s="805"/>
      <c r="AZ95" s="805"/>
      <c r="BA95" s="805"/>
      <c r="BB95" s="805"/>
      <c r="BC95" s="805"/>
      <c r="BD95" s="805"/>
      <c r="BE95" s="805"/>
      <c r="BF95" s="805"/>
      <c r="BG95" s="805"/>
      <c r="BH95" s="805"/>
      <c r="BI95" s="805"/>
      <c r="BJ95" s="805"/>
      <c r="BK95" s="805"/>
      <c r="BL95" s="727"/>
      <c r="BM95" s="800"/>
      <c r="BN95" s="800"/>
      <c r="BO95" s="800"/>
      <c r="BP95" s="800"/>
      <c r="BQ95" s="800"/>
      <c r="BR95" s="800"/>
      <c r="BS95" s="800"/>
      <c r="BT95" s="800"/>
      <c r="BU95" s="800"/>
      <c r="BV95" s="800"/>
      <c r="BW95" s="800"/>
      <c r="BX95" s="800"/>
      <c r="BY95" s="800"/>
      <c r="BZ95" s="800"/>
      <c r="CA95" s="800"/>
      <c r="CB95" s="800"/>
      <c r="CC95" s="800"/>
      <c r="EP95" s="727"/>
      <c r="EQ95" s="800"/>
      <c r="ER95" s="800"/>
      <c r="ES95" s="800"/>
      <c r="ET95" s="800"/>
      <c r="EU95" s="800"/>
      <c r="EV95" s="800"/>
      <c r="EW95" s="800"/>
      <c r="EX95" s="800"/>
      <c r="EY95" s="800"/>
      <c r="EZ95" s="800"/>
      <c r="FA95" s="800"/>
      <c r="FB95" s="800"/>
      <c r="FC95" s="800"/>
      <c r="FD95" s="800"/>
      <c r="FE95" s="800"/>
      <c r="FF95" s="800"/>
      <c r="FG95" s="800"/>
      <c r="HT95" s="727"/>
      <c r="HU95" s="800"/>
      <c r="HV95" s="800"/>
      <c r="HW95" s="800"/>
      <c r="HX95" s="800"/>
      <c r="HY95" s="800"/>
      <c r="HZ95" s="800"/>
      <c r="IA95" s="800"/>
      <c r="IB95" s="800"/>
      <c r="IC95" s="800"/>
      <c r="ID95" s="800"/>
      <c r="IE95" s="800"/>
      <c r="IF95" s="800"/>
      <c r="IG95" s="800"/>
      <c r="IH95" s="800"/>
      <c r="II95" s="800"/>
      <c r="IJ95" s="800"/>
      <c r="IK95" s="800"/>
      <c r="IM95" s="87"/>
      <c r="IN95" s="141"/>
      <c r="IO95" s="141"/>
      <c r="IP95" s="87"/>
      <c r="IQ95" s="267"/>
      <c r="IR95" s="267"/>
      <c r="IS95" s="797"/>
      <c r="IT95" s="874"/>
      <c r="IU95" s="874"/>
      <c r="IV95" s="874"/>
      <c r="IW95" s="874"/>
      <c r="IX95" s="874"/>
      <c r="IY95" s="875"/>
      <c r="IZ95" s="612"/>
      <c r="JA95" s="612"/>
      <c r="JB95" s="612"/>
      <c r="JC95" s="612"/>
      <c r="JD95" s="612"/>
      <c r="JE95" s="613"/>
      <c r="JF95" s="613"/>
      <c r="JG95" s="613"/>
      <c r="JH95" s="613"/>
      <c r="JI95" s="613"/>
      <c r="JJ95" s="613"/>
      <c r="JK95" s="613"/>
      <c r="JL95" s="613"/>
      <c r="JM95" s="613"/>
      <c r="JN95" s="613"/>
      <c r="JO95" s="613"/>
      <c r="JP95" s="613"/>
      <c r="JQ95" s="613"/>
      <c r="JR95" s="613"/>
      <c r="JS95" s="613"/>
      <c r="JT95" s="613"/>
      <c r="JU95" s="613"/>
      <c r="JV95" s="613"/>
      <c r="JW95" s="613"/>
      <c r="JX95" s="796"/>
      <c r="JY95" s="796"/>
      <c r="JZ95" s="796"/>
      <c r="KA95" s="796"/>
      <c r="KB95" s="796"/>
      <c r="KC95" s="796"/>
      <c r="KD95" s="796"/>
      <c r="KE95" s="796"/>
      <c r="KF95" s="796"/>
      <c r="KG95" s="796"/>
      <c r="KH95" s="796"/>
      <c r="KI95" s="796"/>
      <c r="KJ95" s="796"/>
      <c r="KK95" s="796"/>
      <c r="KL95" s="796"/>
      <c r="KM95" s="796"/>
      <c r="KN95" s="796"/>
      <c r="KO95" s="796"/>
      <c r="KP95" s="796"/>
      <c r="KQ95" s="796"/>
      <c r="KR95" s="796"/>
      <c r="KS95" s="796"/>
      <c r="KT95" s="796"/>
      <c r="KU95" s="796"/>
      <c r="KV95" s="796"/>
      <c r="KW95" s="796"/>
      <c r="KX95" s="727"/>
      <c r="KY95" s="800"/>
      <c r="KZ95" s="800"/>
      <c r="LA95" s="800"/>
      <c r="LB95" s="800"/>
      <c r="LC95" s="800"/>
      <c r="LD95" s="800"/>
      <c r="LE95" s="800"/>
      <c r="LF95" s="800"/>
      <c r="LG95" s="800"/>
      <c r="LH95" s="800"/>
      <c r="LI95" s="800"/>
      <c r="LJ95" s="800"/>
      <c r="LK95" s="800"/>
      <c r="LL95" s="800"/>
      <c r="LM95" s="800"/>
      <c r="LN95" s="800"/>
      <c r="LO95" s="800"/>
      <c r="LP95" s="656"/>
      <c r="LQ95" s="656"/>
      <c r="LR95" s="104"/>
      <c r="LS95" s="104"/>
      <c r="LT95" s="656"/>
      <c r="LU95" s="1447"/>
      <c r="LV95" s="1447"/>
      <c r="LW95" s="656"/>
      <c r="LX95" s="1448"/>
      <c r="LY95" s="1448"/>
      <c r="LZ95" s="1449"/>
      <c r="MA95" s="1448"/>
      <c r="MB95" s="656"/>
      <c r="MC95" s="656"/>
      <c r="MD95" s="656"/>
      <c r="ME95" s="656"/>
      <c r="MF95" s="656"/>
      <c r="MG95" s="656"/>
      <c r="MH95" s="656"/>
      <c r="MI95" s="656"/>
      <c r="MJ95" s="656"/>
      <c r="MK95" s="656"/>
      <c r="ML95" s="656"/>
      <c r="MM95" s="656"/>
      <c r="MN95" s="656"/>
      <c r="MO95" s="656"/>
      <c r="MP95" s="656"/>
      <c r="MQ95" s="656"/>
      <c r="MR95" s="656"/>
      <c r="MS95" s="656"/>
      <c r="MT95" s="656"/>
      <c r="MU95" s="656"/>
      <c r="MV95" s="656"/>
      <c r="MW95" s="656"/>
      <c r="MX95" s="656"/>
      <c r="MY95" s="656"/>
      <c r="MZ95" s="656"/>
      <c r="NA95" s="656"/>
      <c r="NB95" s="656"/>
      <c r="NC95" s="656"/>
      <c r="ND95" s="656"/>
      <c r="NE95" s="656"/>
      <c r="NF95" s="656"/>
      <c r="NG95" s="656"/>
      <c r="NH95" s="656"/>
      <c r="NI95" s="656"/>
      <c r="NJ95" s="656"/>
      <c r="NK95" s="656"/>
      <c r="NL95" s="656"/>
      <c r="NM95" s="656"/>
      <c r="NN95" s="656"/>
      <c r="NO95" s="656"/>
      <c r="NP95" s="656"/>
      <c r="NQ95" s="656"/>
      <c r="NR95" s="656"/>
      <c r="NS95" s="656"/>
      <c r="NT95" s="656"/>
      <c r="NU95" s="656"/>
      <c r="NV95" s="656"/>
      <c r="NW95" s="656"/>
      <c r="NX95" s="656"/>
      <c r="NY95" s="656"/>
      <c r="NZ95" s="656"/>
    </row>
    <row r="96" spans="1:390" s="804" customFormat="1" ht="23.25" customHeight="1" x14ac:dyDescent="0.2">
      <c r="A96" s="805"/>
      <c r="B96" s="805"/>
      <c r="C96" s="805"/>
      <c r="D96" s="805"/>
      <c r="E96" s="805"/>
      <c r="F96" s="805"/>
      <c r="G96" s="805"/>
      <c r="H96" s="805"/>
      <c r="I96" s="805"/>
      <c r="J96" s="805"/>
      <c r="K96" s="805"/>
      <c r="L96" s="805"/>
      <c r="M96" s="805"/>
      <c r="N96" s="805"/>
      <c r="O96" s="805"/>
      <c r="P96" s="805"/>
      <c r="Q96" s="805"/>
      <c r="R96" s="805"/>
      <c r="S96" s="805"/>
      <c r="T96" s="805"/>
      <c r="U96" s="805"/>
      <c r="V96" s="805"/>
      <c r="W96" s="805"/>
      <c r="X96" s="805"/>
      <c r="Y96" s="805"/>
      <c r="Z96" s="805"/>
      <c r="AA96" s="805"/>
      <c r="AB96" s="805"/>
      <c r="AC96" s="805"/>
      <c r="AD96" s="805"/>
      <c r="AE96" s="805"/>
      <c r="AF96" s="805"/>
      <c r="AG96" s="805"/>
      <c r="AH96" s="805"/>
      <c r="AI96" s="805"/>
      <c r="AJ96" s="805"/>
      <c r="AK96" s="805"/>
      <c r="AL96" s="805"/>
      <c r="AM96" s="805"/>
      <c r="AN96" s="805"/>
      <c r="AO96" s="805"/>
      <c r="AP96" s="805"/>
      <c r="AQ96" s="805"/>
      <c r="AR96" s="805"/>
      <c r="AS96" s="805"/>
      <c r="AT96" s="805"/>
      <c r="AU96" s="805"/>
      <c r="AV96" s="805"/>
      <c r="AW96" s="805"/>
      <c r="AX96" s="805"/>
      <c r="AY96" s="805"/>
      <c r="AZ96" s="805"/>
      <c r="BA96" s="805"/>
      <c r="BB96" s="805"/>
      <c r="BC96" s="805"/>
      <c r="BD96" s="805"/>
      <c r="BE96" s="805"/>
      <c r="BF96" s="805"/>
      <c r="BG96" s="805"/>
      <c r="BH96" s="805"/>
      <c r="BI96" s="805"/>
      <c r="BJ96" s="805"/>
      <c r="BK96" s="805"/>
      <c r="BL96" s="727"/>
      <c r="BM96" s="800"/>
      <c r="BN96" s="800"/>
      <c r="BO96" s="800"/>
      <c r="BP96" s="800"/>
      <c r="BQ96" s="800"/>
      <c r="BR96" s="800"/>
      <c r="BS96" s="800"/>
      <c r="BT96" s="800"/>
      <c r="BU96" s="800"/>
      <c r="BV96" s="800"/>
      <c r="BW96" s="800"/>
      <c r="BX96" s="800"/>
      <c r="BY96" s="800"/>
      <c r="BZ96" s="800"/>
      <c r="CA96" s="800"/>
      <c r="CB96" s="800"/>
      <c r="CC96" s="800"/>
      <c r="EP96" s="727"/>
      <c r="EQ96" s="800"/>
      <c r="ER96" s="800"/>
      <c r="ES96" s="800"/>
      <c r="ET96" s="800"/>
      <c r="EU96" s="800"/>
      <c r="EV96" s="800"/>
      <c r="EW96" s="800"/>
      <c r="EX96" s="800"/>
      <c r="EY96" s="800"/>
      <c r="EZ96" s="800"/>
      <c r="FA96" s="800"/>
      <c r="FB96" s="800"/>
      <c r="FC96" s="800"/>
      <c r="FD96" s="800"/>
      <c r="FE96" s="800"/>
      <c r="FF96" s="800"/>
      <c r="FG96" s="800"/>
      <c r="HT96" s="727"/>
      <c r="HU96" s="800"/>
      <c r="HV96" s="800"/>
      <c r="HW96" s="800"/>
      <c r="HX96" s="800"/>
      <c r="HY96" s="800"/>
      <c r="HZ96" s="800"/>
      <c r="IA96" s="800"/>
      <c r="IB96" s="800"/>
      <c r="IC96" s="800"/>
      <c r="ID96" s="800"/>
      <c r="IE96" s="800"/>
      <c r="IF96" s="800"/>
      <c r="IG96" s="800"/>
      <c r="IH96" s="800"/>
      <c r="II96" s="800"/>
      <c r="IJ96" s="800"/>
      <c r="IK96" s="800"/>
      <c r="IM96" s="177"/>
      <c r="IN96" s="399"/>
      <c r="IO96" s="85"/>
      <c r="IP96" s="797"/>
      <c r="IQ96" s="753"/>
      <c r="IR96" s="753"/>
      <c r="IS96" s="797"/>
      <c r="IT96" s="797"/>
      <c r="IU96" s="797"/>
      <c r="IV96" s="797"/>
      <c r="IW96" s="797"/>
      <c r="IX96" s="797"/>
      <c r="IY96" s="797"/>
      <c r="IZ96" s="797"/>
      <c r="JA96" s="797"/>
      <c r="JB96" s="797"/>
      <c r="JC96" s="797"/>
      <c r="JD96" s="797"/>
      <c r="JE96" s="613"/>
      <c r="JF96" s="613"/>
      <c r="JG96" s="613"/>
      <c r="JH96" s="613"/>
      <c r="JI96" s="613"/>
      <c r="JJ96" s="613"/>
      <c r="JK96" s="613"/>
      <c r="JL96" s="613"/>
      <c r="JM96" s="613"/>
      <c r="JN96" s="613"/>
      <c r="JO96" s="613"/>
      <c r="JP96" s="613"/>
      <c r="JQ96" s="613"/>
      <c r="JR96" s="613"/>
      <c r="JS96" s="613"/>
      <c r="JT96" s="613"/>
      <c r="JU96" s="613"/>
      <c r="JV96" s="613"/>
      <c r="JW96" s="613"/>
      <c r="JX96" s="796"/>
      <c r="JY96" s="796"/>
      <c r="JZ96" s="796"/>
      <c r="KA96" s="796"/>
      <c r="KB96" s="796"/>
      <c r="KC96" s="796"/>
      <c r="KD96" s="796"/>
      <c r="KE96" s="796"/>
      <c r="KF96" s="796"/>
      <c r="KG96" s="796"/>
      <c r="KH96" s="796"/>
      <c r="KI96" s="796"/>
      <c r="KJ96" s="796"/>
      <c r="KK96" s="796"/>
      <c r="KL96" s="796"/>
      <c r="KM96" s="796"/>
      <c r="KN96" s="796"/>
      <c r="KO96" s="796"/>
      <c r="KP96" s="796"/>
      <c r="KQ96" s="796"/>
      <c r="KR96" s="796"/>
      <c r="KS96" s="796"/>
      <c r="KT96" s="796"/>
      <c r="KU96" s="796"/>
      <c r="KV96" s="796"/>
      <c r="KW96" s="796"/>
      <c r="KX96" s="727"/>
      <c r="KY96" s="800"/>
      <c r="KZ96" s="800"/>
      <c r="LA96" s="800"/>
      <c r="LB96" s="800"/>
      <c r="LC96" s="800"/>
      <c r="LD96" s="800"/>
      <c r="LE96" s="800"/>
      <c r="LF96" s="800"/>
      <c r="LG96" s="800"/>
      <c r="LH96" s="800"/>
      <c r="LI96" s="800"/>
      <c r="LJ96" s="800"/>
      <c r="LK96" s="800"/>
      <c r="LL96" s="800"/>
      <c r="LM96" s="800"/>
      <c r="LN96" s="800"/>
      <c r="LO96" s="800"/>
      <c r="LP96" s="656"/>
      <c r="LQ96" s="85"/>
      <c r="LR96" s="85"/>
      <c r="LS96" s="85"/>
      <c r="LT96" s="85"/>
      <c r="LU96" s="255"/>
      <c r="LV96" s="3"/>
      <c r="LW96" s="1436"/>
      <c r="LX96" s="1436"/>
      <c r="LY96" s="1436"/>
      <c r="LZ96" s="1436"/>
      <c r="MA96" s="1041"/>
      <c r="MB96" s="1041"/>
      <c r="MC96" s="1041"/>
      <c r="MD96" s="1041"/>
      <c r="ME96" s="1041"/>
      <c r="MF96" s="202"/>
      <c r="MG96" s="202"/>
      <c r="MH96" s="202"/>
      <c r="MI96" s="202"/>
      <c r="MJ96" s="202"/>
      <c r="MK96" s="202"/>
      <c r="ML96" s="202"/>
      <c r="MM96" s="202"/>
      <c r="MN96" s="202"/>
      <c r="MO96" s="202"/>
      <c r="MP96" s="202"/>
      <c r="MQ96" s="202"/>
      <c r="MR96" s="202"/>
      <c r="MS96" s="202"/>
      <c r="MT96" s="202"/>
      <c r="MU96" s="771"/>
      <c r="MV96" s="771"/>
      <c r="MW96" s="771"/>
      <c r="MX96" s="771"/>
      <c r="MY96" s="771"/>
      <c r="MZ96" s="771"/>
      <c r="NA96" s="771"/>
      <c r="NB96" s="771"/>
      <c r="NC96" s="771"/>
      <c r="ND96" s="771"/>
      <c r="NE96" s="771"/>
      <c r="NF96" s="771"/>
      <c r="NG96" s="771"/>
      <c r="NH96" s="771"/>
      <c r="NI96" s="771"/>
      <c r="NJ96" s="771"/>
      <c r="NK96" s="771"/>
      <c r="NL96" s="771"/>
      <c r="NM96" s="771"/>
      <c r="NN96" s="771"/>
      <c r="NO96" s="771"/>
      <c r="NP96" s="771"/>
      <c r="NQ96" s="771"/>
      <c r="NR96" s="771"/>
      <c r="NS96" s="771"/>
      <c r="NT96" s="771"/>
      <c r="NU96" s="771"/>
      <c r="NV96" s="771"/>
      <c r="NW96" s="771"/>
      <c r="NX96" s="771"/>
      <c r="NY96" s="771"/>
      <c r="NZ96" s="202"/>
    </row>
    <row r="97" spans="1:390" s="804" customFormat="1" ht="23.25" customHeight="1" x14ac:dyDescent="0.2">
      <c r="A97" s="805"/>
      <c r="B97" s="805"/>
      <c r="C97" s="805"/>
      <c r="D97" s="805"/>
      <c r="E97" s="805"/>
      <c r="F97" s="805"/>
      <c r="G97" s="805"/>
      <c r="H97" s="805"/>
      <c r="I97" s="805"/>
      <c r="J97" s="805"/>
      <c r="K97" s="805"/>
      <c r="L97" s="805"/>
      <c r="M97" s="805"/>
      <c r="N97" s="805"/>
      <c r="O97" s="805"/>
      <c r="P97" s="805"/>
      <c r="Q97" s="805"/>
      <c r="R97" s="805"/>
      <c r="S97" s="805"/>
      <c r="T97" s="805"/>
      <c r="U97" s="805"/>
      <c r="V97" s="805"/>
      <c r="W97" s="805"/>
      <c r="X97" s="805"/>
      <c r="Y97" s="805"/>
      <c r="Z97" s="805"/>
      <c r="AA97" s="805"/>
      <c r="AB97" s="805"/>
      <c r="AC97" s="805"/>
      <c r="AD97" s="805"/>
      <c r="AE97" s="805"/>
      <c r="AF97" s="805"/>
      <c r="AG97" s="805"/>
      <c r="AH97" s="805"/>
      <c r="AI97" s="805"/>
      <c r="AJ97" s="805"/>
      <c r="AK97" s="805"/>
      <c r="AL97" s="805"/>
      <c r="AM97" s="805"/>
      <c r="AN97" s="805"/>
      <c r="AO97" s="805"/>
      <c r="AP97" s="805"/>
      <c r="AQ97" s="805"/>
      <c r="AR97" s="805"/>
      <c r="AS97" s="805"/>
      <c r="AT97" s="805"/>
      <c r="AU97" s="805"/>
      <c r="AV97" s="805"/>
      <c r="AW97" s="805"/>
      <c r="AX97" s="805"/>
      <c r="AY97" s="805"/>
      <c r="AZ97" s="805"/>
      <c r="BA97" s="805"/>
      <c r="BB97" s="805"/>
      <c r="BC97" s="805"/>
      <c r="BD97" s="805"/>
      <c r="BE97" s="805"/>
      <c r="BF97" s="805"/>
      <c r="BG97" s="805"/>
      <c r="BH97" s="805"/>
      <c r="BI97" s="805"/>
      <c r="BJ97" s="805"/>
      <c r="BK97" s="805"/>
      <c r="BL97" s="727"/>
      <c r="BM97" s="800"/>
      <c r="BN97" s="800"/>
      <c r="BO97" s="800"/>
      <c r="BP97" s="800"/>
      <c r="BQ97" s="800"/>
      <c r="BR97" s="800"/>
      <c r="BS97" s="800"/>
      <c r="BT97" s="800"/>
      <c r="BU97" s="800"/>
      <c r="BV97" s="800"/>
      <c r="BW97" s="800"/>
      <c r="BX97" s="800"/>
      <c r="BY97" s="800"/>
      <c r="BZ97" s="800"/>
      <c r="CA97" s="800"/>
      <c r="CB97" s="800"/>
      <c r="CC97" s="800"/>
      <c r="EP97" s="727"/>
      <c r="EQ97" s="800"/>
      <c r="ER97" s="800"/>
      <c r="ES97" s="800"/>
      <c r="ET97" s="800"/>
      <c r="EU97" s="800"/>
      <c r="EV97" s="800"/>
      <c r="EW97" s="800"/>
      <c r="EX97" s="800"/>
      <c r="EY97" s="800"/>
      <c r="EZ97" s="800"/>
      <c r="FA97" s="800"/>
      <c r="FB97" s="800"/>
      <c r="FC97" s="800"/>
      <c r="FD97" s="800"/>
      <c r="FE97" s="800"/>
      <c r="FF97" s="800"/>
      <c r="FG97" s="800"/>
      <c r="HT97" s="727"/>
      <c r="HU97" s="800"/>
      <c r="HV97" s="800"/>
      <c r="HW97" s="800"/>
      <c r="HX97" s="800"/>
      <c r="HY97" s="800"/>
      <c r="HZ97" s="800"/>
      <c r="IA97" s="800"/>
      <c r="IB97" s="800"/>
      <c r="IC97" s="800"/>
      <c r="ID97" s="800"/>
      <c r="IE97" s="800"/>
      <c r="IF97" s="800"/>
      <c r="IG97" s="800"/>
      <c r="IH97" s="800"/>
      <c r="II97" s="800"/>
      <c r="IJ97" s="800"/>
      <c r="IK97" s="800"/>
      <c r="IM97" s="177"/>
      <c r="IN97" s="85"/>
      <c r="IO97" s="85"/>
      <c r="IP97" s="797"/>
      <c r="IQ97" s="856"/>
      <c r="IR97" s="856"/>
      <c r="IS97" s="797"/>
      <c r="IT97" s="797"/>
      <c r="IU97" s="797"/>
      <c r="IV97" s="797"/>
      <c r="IW97" s="797"/>
      <c r="IX97" s="797"/>
      <c r="IY97" s="797"/>
      <c r="IZ97" s="797"/>
      <c r="JA97" s="797"/>
      <c r="JB97" s="797"/>
      <c r="JC97" s="797"/>
      <c r="JD97" s="797"/>
      <c r="JE97" s="613"/>
      <c r="JF97" s="613"/>
      <c r="JG97" s="613"/>
      <c r="JH97" s="613"/>
      <c r="JI97" s="613"/>
      <c r="JJ97" s="613"/>
      <c r="JK97" s="613"/>
      <c r="JL97" s="613"/>
      <c r="JM97" s="613"/>
      <c r="JN97" s="613"/>
      <c r="JO97" s="613"/>
      <c r="JP97" s="613"/>
      <c r="JQ97" s="613"/>
      <c r="JR97" s="613"/>
      <c r="JS97" s="613"/>
      <c r="JT97" s="613"/>
      <c r="JU97" s="613"/>
      <c r="JV97" s="613"/>
      <c r="JW97" s="613"/>
      <c r="JX97" s="796"/>
      <c r="JY97" s="796"/>
      <c r="JZ97" s="796"/>
      <c r="KA97" s="796"/>
      <c r="KB97" s="796"/>
      <c r="KC97" s="796"/>
      <c r="KD97" s="796"/>
      <c r="KE97" s="796"/>
      <c r="KF97" s="796"/>
      <c r="KG97" s="796"/>
      <c r="KH97" s="796"/>
      <c r="KI97" s="796"/>
      <c r="KJ97" s="796"/>
      <c r="KK97" s="796"/>
      <c r="KL97" s="796"/>
      <c r="KM97" s="796"/>
      <c r="KN97" s="796"/>
      <c r="KO97" s="796"/>
      <c r="KP97" s="796"/>
      <c r="KQ97" s="796"/>
      <c r="KR97" s="796"/>
      <c r="KS97" s="796"/>
      <c r="KT97" s="796"/>
      <c r="KU97" s="796"/>
      <c r="KV97" s="796"/>
      <c r="KW97" s="796"/>
      <c r="KX97" s="727"/>
      <c r="KY97" s="800"/>
      <c r="KZ97" s="800"/>
      <c r="LA97" s="800"/>
      <c r="LB97" s="800"/>
      <c r="LC97" s="800"/>
      <c r="LD97" s="800"/>
      <c r="LE97" s="800"/>
      <c r="LF97" s="800"/>
      <c r="LG97" s="800"/>
      <c r="LH97" s="800"/>
      <c r="LI97" s="800"/>
      <c r="LJ97" s="800"/>
      <c r="LK97" s="800"/>
      <c r="LL97" s="800"/>
      <c r="LM97" s="800"/>
      <c r="LN97" s="800"/>
      <c r="LO97" s="800"/>
      <c r="LP97" s="656"/>
      <c r="LQ97" s="177"/>
      <c r="LR97" s="85"/>
      <c r="LS97" s="85"/>
      <c r="LT97" s="1436"/>
      <c r="LU97" s="634"/>
      <c r="LV97" s="634"/>
      <c r="LW97" s="1436"/>
      <c r="LX97" s="1436"/>
      <c r="LY97" s="1436"/>
      <c r="LZ97" s="1436"/>
      <c r="MA97" s="1436"/>
      <c r="MB97" s="1436"/>
      <c r="MC97" s="1436"/>
      <c r="MD97" s="1436"/>
      <c r="ME97" s="1436"/>
      <c r="MF97" s="202"/>
      <c r="MG97" s="202"/>
      <c r="MH97" s="202"/>
      <c r="MI97" s="202"/>
      <c r="MJ97" s="202"/>
      <c r="MK97" s="202"/>
      <c r="ML97" s="202"/>
      <c r="MM97" s="202"/>
      <c r="MN97" s="202"/>
      <c r="MO97" s="202"/>
      <c r="MP97" s="202"/>
      <c r="MQ97" s="202"/>
      <c r="MR97" s="202"/>
      <c r="MS97" s="202"/>
      <c r="MT97" s="202"/>
      <c r="MU97" s="771"/>
      <c r="MV97" s="771"/>
      <c r="MW97" s="771"/>
      <c r="MX97" s="771"/>
      <c r="MY97" s="771"/>
      <c r="MZ97" s="771"/>
      <c r="NA97" s="771"/>
      <c r="NB97" s="771"/>
      <c r="NC97" s="771"/>
      <c r="ND97" s="771"/>
      <c r="NE97" s="771"/>
      <c r="NF97" s="771"/>
      <c r="NG97" s="771"/>
      <c r="NH97" s="771"/>
      <c r="NI97" s="771"/>
      <c r="NJ97" s="771"/>
      <c r="NK97" s="771"/>
      <c r="NL97" s="771"/>
      <c r="NM97" s="771"/>
      <c r="NN97" s="771"/>
      <c r="NO97" s="771"/>
      <c r="NP97" s="771"/>
      <c r="NQ97" s="771"/>
      <c r="NR97" s="771"/>
      <c r="NS97" s="771"/>
      <c r="NT97" s="771"/>
      <c r="NU97" s="771"/>
      <c r="NV97" s="771"/>
      <c r="NW97" s="771"/>
      <c r="NX97" s="771"/>
      <c r="NY97" s="771"/>
      <c r="NZ97" s="202"/>
    </row>
    <row r="98" spans="1:390" s="804" customFormat="1" ht="23.25" customHeight="1" x14ac:dyDescent="0.2">
      <c r="A98" s="805"/>
      <c r="B98" s="805"/>
      <c r="C98" s="805"/>
      <c r="D98" s="805"/>
      <c r="E98" s="805"/>
      <c r="F98" s="805"/>
      <c r="G98" s="805"/>
      <c r="H98" s="805"/>
      <c r="I98" s="805"/>
      <c r="J98" s="805"/>
      <c r="K98" s="805"/>
      <c r="L98" s="805"/>
      <c r="M98" s="805"/>
      <c r="N98" s="805"/>
      <c r="O98" s="805"/>
      <c r="P98" s="805"/>
      <c r="Q98" s="805"/>
      <c r="R98" s="805"/>
      <c r="S98" s="805"/>
      <c r="T98" s="805"/>
      <c r="U98" s="805"/>
      <c r="V98" s="805"/>
      <c r="W98" s="805"/>
      <c r="X98" s="805"/>
      <c r="Y98" s="805"/>
      <c r="Z98" s="805"/>
      <c r="AA98" s="805"/>
      <c r="AB98" s="805"/>
      <c r="AC98" s="805"/>
      <c r="AD98" s="805"/>
      <c r="AE98" s="805"/>
      <c r="AF98" s="805"/>
      <c r="AG98" s="805"/>
      <c r="AH98" s="805"/>
      <c r="AI98" s="805"/>
      <c r="AJ98" s="805"/>
      <c r="AK98" s="805"/>
      <c r="AL98" s="805"/>
      <c r="AM98" s="805"/>
      <c r="AN98" s="805"/>
      <c r="AO98" s="805"/>
      <c r="AP98" s="805"/>
      <c r="AQ98" s="805"/>
      <c r="AR98" s="805"/>
      <c r="AS98" s="805"/>
      <c r="AT98" s="805"/>
      <c r="AU98" s="805"/>
      <c r="AV98" s="805"/>
      <c r="AW98" s="805"/>
      <c r="AX98" s="805"/>
      <c r="AY98" s="805"/>
      <c r="AZ98" s="805"/>
      <c r="BA98" s="805"/>
      <c r="BB98" s="805"/>
      <c r="BC98" s="805"/>
      <c r="BD98" s="805"/>
      <c r="BE98" s="805"/>
      <c r="BF98" s="805"/>
      <c r="BG98" s="805"/>
      <c r="BH98" s="805"/>
      <c r="BI98" s="805"/>
      <c r="BJ98" s="805"/>
      <c r="BK98" s="805"/>
      <c r="BL98" s="727"/>
      <c r="BM98" s="800"/>
      <c r="BN98" s="800"/>
      <c r="BO98" s="800"/>
      <c r="BP98" s="800"/>
      <c r="BQ98" s="800"/>
      <c r="BR98" s="800"/>
      <c r="BS98" s="800"/>
      <c r="BT98" s="800"/>
      <c r="BU98" s="800"/>
      <c r="BV98" s="800"/>
      <c r="BW98" s="800"/>
      <c r="BX98" s="800"/>
      <c r="BY98" s="800"/>
      <c r="BZ98" s="800"/>
      <c r="CA98" s="800"/>
      <c r="CB98" s="800"/>
      <c r="CC98" s="800"/>
      <c r="EP98" s="727"/>
      <c r="EQ98" s="800"/>
      <c r="ER98" s="800"/>
      <c r="ES98" s="800"/>
      <c r="ET98" s="800"/>
      <c r="EU98" s="800"/>
      <c r="EV98" s="800"/>
      <c r="EW98" s="800"/>
      <c r="EX98" s="800"/>
      <c r="EY98" s="800"/>
      <c r="EZ98" s="800"/>
      <c r="FA98" s="800"/>
      <c r="FB98" s="800"/>
      <c r="FC98" s="800"/>
      <c r="FD98" s="800"/>
      <c r="FE98" s="800"/>
      <c r="FF98" s="800"/>
      <c r="FG98" s="800"/>
      <c r="HT98" s="727"/>
      <c r="HU98" s="800"/>
      <c r="HV98" s="800"/>
      <c r="HW98" s="800"/>
      <c r="HX98" s="800"/>
      <c r="HY98" s="800"/>
      <c r="HZ98" s="800"/>
      <c r="IA98" s="800"/>
      <c r="IB98" s="800"/>
      <c r="IC98" s="800"/>
      <c r="ID98" s="800"/>
      <c r="IE98" s="800"/>
      <c r="IF98" s="800"/>
      <c r="IG98" s="800"/>
      <c r="IH98" s="800"/>
      <c r="II98" s="800"/>
      <c r="IJ98" s="800"/>
      <c r="IK98" s="800"/>
      <c r="IM98" s="797"/>
      <c r="IN98" s="797"/>
      <c r="IO98" s="797"/>
      <c r="IP98" s="797"/>
      <c r="IQ98" s="753"/>
      <c r="IR98" s="753"/>
      <c r="IS98" s="797"/>
      <c r="IT98" s="797"/>
      <c r="IU98" s="797"/>
      <c r="IV98" s="797"/>
      <c r="IW98" s="797"/>
      <c r="IX98" s="802"/>
      <c r="IY98" s="797"/>
      <c r="IZ98" s="797"/>
      <c r="JA98" s="797"/>
      <c r="JB98" s="797"/>
      <c r="JC98" s="797"/>
      <c r="JD98" s="797"/>
      <c r="JE98" s="613"/>
      <c r="JF98" s="613"/>
      <c r="JG98" s="613"/>
      <c r="JH98" s="613"/>
      <c r="JI98" s="613"/>
      <c r="JJ98" s="613"/>
      <c r="JK98" s="613"/>
      <c r="JL98" s="613"/>
      <c r="JM98" s="613"/>
      <c r="JN98" s="613"/>
      <c r="JO98" s="613"/>
      <c r="JP98" s="613"/>
      <c r="JQ98" s="613"/>
      <c r="JR98" s="613"/>
      <c r="JS98" s="613"/>
      <c r="JT98" s="613"/>
      <c r="JU98" s="613"/>
      <c r="JV98" s="613"/>
      <c r="JW98" s="613"/>
      <c r="JX98" s="796"/>
      <c r="JY98" s="796"/>
      <c r="JZ98" s="796"/>
      <c r="KA98" s="796"/>
      <c r="KB98" s="796"/>
      <c r="KC98" s="796"/>
      <c r="KD98" s="796"/>
      <c r="KE98" s="796"/>
      <c r="KF98" s="796"/>
      <c r="KG98" s="796"/>
      <c r="KH98" s="796"/>
      <c r="KI98" s="796"/>
      <c r="KJ98" s="796"/>
      <c r="KK98" s="796"/>
      <c r="KL98" s="796"/>
      <c r="KM98" s="796"/>
      <c r="KN98" s="796"/>
      <c r="KO98" s="796"/>
      <c r="KP98" s="796"/>
      <c r="KQ98" s="796"/>
      <c r="KR98" s="796"/>
      <c r="KS98" s="796"/>
      <c r="KT98" s="796"/>
      <c r="KU98" s="796"/>
      <c r="KV98" s="796"/>
      <c r="KW98" s="796"/>
      <c r="KX98" s="727"/>
      <c r="KY98" s="800"/>
      <c r="KZ98" s="800"/>
      <c r="LA98" s="800"/>
      <c r="LB98" s="800"/>
      <c r="LC98" s="800"/>
      <c r="LD98" s="800"/>
      <c r="LE98" s="800"/>
      <c r="LF98" s="800"/>
      <c r="LG98" s="800"/>
      <c r="LH98" s="800"/>
      <c r="LI98" s="800"/>
      <c r="LJ98" s="800"/>
      <c r="LK98" s="800"/>
      <c r="LL98" s="800"/>
      <c r="LM98" s="800"/>
      <c r="LN98" s="800"/>
      <c r="LO98" s="800"/>
      <c r="LP98" s="656"/>
      <c r="LQ98" s="177"/>
      <c r="LR98" s="85"/>
      <c r="LS98" s="85"/>
      <c r="LT98" s="1436"/>
      <c r="LU98" s="255"/>
      <c r="LV98" s="255"/>
      <c r="LW98" s="1436"/>
      <c r="LX98" s="1436"/>
      <c r="LY98" s="364"/>
      <c r="LZ98" s="1436"/>
      <c r="MA98" s="1436"/>
      <c r="MB98" s="1436"/>
      <c r="MC98" s="1436"/>
      <c r="MD98" s="1436"/>
      <c r="ME98" s="1436"/>
      <c r="MF98" s="202"/>
      <c r="MG98" s="202"/>
      <c r="MH98" s="202"/>
      <c r="MI98" s="202"/>
      <c r="MJ98" s="202"/>
      <c r="MK98" s="202"/>
      <c r="ML98" s="202"/>
      <c r="MM98" s="202"/>
      <c r="MN98" s="202"/>
      <c r="MO98" s="202"/>
      <c r="MP98" s="202"/>
      <c r="MQ98" s="202"/>
      <c r="MR98" s="202"/>
      <c r="MS98" s="202"/>
      <c r="MT98" s="202"/>
      <c r="MU98" s="771"/>
      <c r="MV98" s="771"/>
      <c r="MW98" s="771"/>
      <c r="MX98" s="771"/>
      <c r="MY98" s="771"/>
      <c r="MZ98" s="771"/>
      <c r="NA98" s="771"/>
      <c r="NB98" s="771"/>
      <c r="NC98" s="771"/>
      <c r="ND98" s="771"/>
      <c r="NE98" s="771"/>
      <c r="NF98" s="771"/>
      <c r="NG98" s="771"/>
      <c r="NH98" s="771"/>
      <c r="NI98" s="771"/>
      <c r="NJ98" s="771"/>
      <c r="NK98" s="771"/>
      <c r="NL98" s="771"/>
      <c r="NM98" s="771"/>
      <c r="NN98" s="771"/>
      <c r="NO98" s="771"/>
      <c r="NP98" s="771"/>
      <c r="NQ98" s="771"/>
      <c r="NR98" s="771"/>
      <c r="NS98" s="771"/>
      <c r="NT98" s="771"/>
      <c r="NU98" s="771"/>
      <c r="NV98" s="771"/>
      <c r="NW98" s="771"/>
      <c r="NX98" s="771"/>
      <c r="NY98" s="771"/>
      <c r="NZ98" s="202"/>
    </row>
    <row r="99" spans="1:390" s="804" customFormat="1" ht="23.25" customHeight="1" x14ac:dyDescent="0.2">
      <c r="A99" s="805"/>
      <c r="B99" s="805"/>
      <c r="C99" s="805"/>
      <c r="D99" s="805"/>
      <c r="E99" s="805"/>
      <c r="F99" s="805"/>
      <c r="G99" s="805"/>
      <c r="H99" s="805"/>
      <c r="I99" s="805"/>
      <c r="J99" s="805"/>
      <c r="K99" s="805"/>
      <c r="L99" s="805"/>
      <c r="M99" s="805"/>
      <c r="N99" s="805"/>
      <c r="O99" s="805"/>
      <c r="P99" s="805"/>
      <c r="Q99" s="805"/>
      <c r="R99" s="805"/>
      <c r="S99" s="805"/>
      <c r="T99" s="805"/>
      <c r="U99" s="805"/>
      <c r="V99" s="805"/>
      <c r="W99" s="805"/>
      <c r="X99" s="805"/>
      <c r="Y99" s="805"/>
      <c r="Z99" s="805"/>
      <c r="AA99" s="805"/>
      <c r="AB99" s="805"/>
      <c r="AC99" s="805"/>
      <c r="AD99" s="805"/>
      <c r="AE99" s="805"/>
      <c r="AF99" s="805"/>
      <c r="AG99" s="805"/>
      <c r="AH99" s="805"/>
      <c r="AI99" s="805"/>
      <c r="AJ99" s="805"/>
      <c r="AK99" s="805"/>
      <c r="AL99" s="805"/>
      <c r="AM99" s="805"/>
      <c r="AN99" s="805"/>
      <c r="AO99" s="805"/>
      <c r="AP99" s="805"/>
      <c r="AQ99" s="805"/>
      <c r="AR99" s="805"/>
      <c r="AS99" s="805"/>
      <c r="AT99" s="805"/>
      <c r="AU99" s="805"/>
      <c r="AV99" s="805"/>
      <c r="AW99" s="805"/>
      <c r="AX99" s="805"/>
      <c r="AY99" s="805"/>
      <c r="AZ99" s="805"/>
      <c r="BA99" s="805"/>
      <c r="BB99" s="805"/>
      <c r="BC99" s="805"/>
      <c r="BD99" s="805"/>
      <c r="BE99" s="805"/>
      <c r="BF99" s="805"/>
      <c r="BG99" s="805"/>
      <c r="BH99" s="805"/>
      <c r="BI99" s="805"/>
      <c r="BJ99" s="805"/>
      <c r="BK99" s="805"/>
      <c r="BL99" s="727"/>
      <c r="BM99" s="800"/>
      <c r="BN99" s="800"/>
      <c r="BO99" s="800"/>
      <c r="BP99" s="800"/>
      <c r="BQ99" s="800"/>
      <c r="BR99" s="800"/>
      <c r="BS99" s="800"/>
      <c r="BT99" s="800"/>
      <c r="BU99" s="800"/>
      <c r="BV99" s="800"/>
      <c r="BW99" s="800"/>
      <c r="BX99" s="800"/>
      <c r="BY99" s="800"/>
      <c r="BZ99" s="800"/>
      <c r="CA99" s="800"/>
      <c r="CB99" s="800"/>
      <c r="CC99" s="800"/>
      <c r="EP99" s="727"/>
      <c r="EQ99" s="800"/>
      <c r="ER99" s="800"/>
      <c r="ES99" s="800"/>
      <c r="ET99" s="800"/>
      <c r="EU99" s="800"/>
      <c r="EV99" s="800"/>
      <c r="EW99" s="800"/>
      <c r="EX99" s="800"/>
      <c r="EY99" s="800"/>
      <c r="EZ99" s="800"/>
      <c r="FA99" s="800"/>
      <c r="FB99" s="800"/>
      <c r="FC99" s="800"/>
      <c r="FD99" s="800"/>
      <c r="FE99" s="800"/>
      <c r="FF99" s="800"/>
      <c r="FG99" s="800"/>
      <c r="HT99" s="727"/>
      <c r="HU99" s="800"/>
      <c r="HV99" s="800"/>
      <c r="HW99" s="800"/>
      <c r="HX99" s="800"/>
      <c r="HY99" s="800"/>
      <c r="HZ99" s="800"/>
      <c r="IA99" s="800"/>
      <c r="IB99" s="800"/>
      <c r="IC99" s="800"/>
      <c r="ID99" s="800"/>
      <c r="IE99" s="800"/>
      <c r="IF99" s="800"/>
      <c r="IG99" s="800"/>
      <c r="IH99" s="800"/>
      <c r="II99" s="800"/>
      <c r="IJ99" s="800"/>
      <c r="IK99" s="800"/>
      <c r="IM99" s="362"/>
      <c r="IN99" s="562"/>
      <c r="IO99" s="562"/>
      <c r="IP99" s="85"/>
      <c r="IQ99" s="753"/>
      <c r="IR99" s="753"/>
      <c r="IS99" s="797"/>
      <c r="IT99" s="797"/>
      <c r="IU99" s="797"/>
      <c r="IV99" s="797"/>
      <c r="IW99" s="797"/>
      <c r="IX99" s="802"/>
      <c r="IY99" s="797"/>
      <c r="IZ99" s="797"/>
      <c r="JA99" s="757"/>
      <c r="JB99" s="788"/>
      <c r="JC99" s="788"/>
      <c r="JD99" s="788"/>
      <c r="JE99" s="613"/>
      <c r="JF99" s="613"/>
      <c r="JG99" s="613"/>
      <c r="JH99" s="613"/>
      <c r="JI99" s="613"/>
      <c r="JJ99" s="613"/>
      <c r="JK99" s="613"/>
      <c r="JL99" s="613"/>
      <c r="JM99" s="613"/>
      <c r="JN99" s="613"/>
      <c r="JO99" s="613"/>
      <c r="JP99" s="613"/>
      <c r="JQ99" s="613"/>
      <c r="JR99" s="613"/>
      <c r="JS99" s="613"/>
      <c r="JT99" s="613"/>
      <c r="JU99" s="613"/>
      <c r="JV99" s="613"/>
      <c r="JW99" s="613"/>
      <c r="JX99" s="796"/>
      <c r="JY99" s="796"/>
      <c r="JZ99" s="796"/>
      <c r="KA99" s="796"/>
      <c r="KB99" s="796"/>
      <c r="KC99" s="796"/>
      <c r="KD99" s="796"/>
      <c r="KE99" s="796"/>
      <c r="KF99" s="796"/>
      <c r="KG99" s="796"/>
      <c r="KH99" s="796"/>
      <c r="KI99" s="796"/>
      <c r="KJ99" s="796"/>
      <c r="KK99" s="796"/>
      <c r="KL99" s="796"/>
      <c r="KM99" s="796"/>
      <c r="KN99" s="796"/>
      <c r="KO99" s="796"/>
      <c r="KP99" s="796"/>
      <c r="KQ99" s="796"/>
      <c r="KR99" s="796"/>
      <c r="KS99" s="796"/>
      <c r="KT99" s="796"/>
      <c r="KU99" s="796"/>
      <c r="KV99" s="796"/>
      <c r="KW99" s="796"/>
      <c r="KX99" s="727"/>
      <c r="KY99" s="800"/>
      <c r="KZ99" s="800"/>
      <c r="LA99" s="800"/>
      <c r="LB99" s="800"/>
      <c r="LC99" s="800"/>
      <c r="LD99" s="800"/>
      <c r="LE99" s="800"/>
      <c r="LF99" s="800"/>
      <c r="LG99" s="800"/>
      <c r="LH99" s="800"/>
      <c r="LI99" s="800"/>
      <c r="LJ99" s="800"/>
      <c r="LK99" s="800"/>
      <c r="LL99" s="800"/>
      <c r="LM99" s="800"/>
      <c r="LN99" s="800"/>
      <c r="LO99" s="800"/>
      <c r="LP99" s="656"/>
      <c r="LQ99" s="1436"/>
      <c r="LR99" s="364"/>
      <c r="LS99" s="364"/>
      <c r="LT99" s="1436"/>
      <c r="LU99" s="255"/>
      <c r="LV99" s="255"/>
      <c r="LW99" s="1436"/>
      <c r="LX99" s="1436"/>
      <c r="LY99" s="364"/>
      <c r="LZ99" s="1436"/>
      <c r="MA99" s="1436"/>
      <c r="MB99" s="1436"/>
      <c r="MC99" s="1436"/>
      <c r="MD99" s="1436"/>
      <c r="ME99" s="1436"/>
      <c r="MF99" s="202"/>
      <c r="MG99" s="202"/>
      <c r="MH99" s="202"/>
      <c r="MI99" s="202"/>
      <c r="MJ99" s="202"/>
      <c r="MK99" s="202"/>
      <c r="ML99" s="202"/>
      <c r="MM99" s="202"/>
      <c r="MN99" s="202"/>
      <c r="MO99" s="202"/>
      <c r="MP99" s="202"/>
      <c r="MQ99" s="202"/>
      <c r="MR99" s="202"/>
      <c r="MS99" s="202"/>
      <c r="MT99" s="202"/>
      <c r="MU99" s="771"/>
      <c r="MV99" s="771"/>
      <c r="MW99" s="771"/>
      <c r="MX99" s="771"/>
      <c r="MY99" s="771"/>
      <c r="MZ99" s="771"/>
      <c r="NA99" s="771"/>
      <c r="NB99" s="771"/>
      <c r="NC99" s="771"/>
      <c r="ND99" s="771"/>
      <c r="NE99" s="771"/>
      <c r="NF99" s="771"/>
      <c r="NG99" s="771"/>
      <c r="NH99" s="771"/>
      <c r="NI99" s="771"/>
      <c r="NJ99" s="771"/>
      <c r="NK99" s="771"/>
      <c r="NL99" s="771"/>
      <c r="NM99" s="771"/>
      <c r="NN99" s="771"/>
      <c r="NO99" s="771"/>
      <c r="NP99" s="771"/>
      <c r="NQ99" s="771"/>
      <c r="NR99" s="771"/>
      <c r="NS99" s="771"/>
      <c r="NT99" s="771"/>
      <c r="NU99" s="771"/>
      <c r="NV99" s="771"/>
      <c r="NW99" s="771"/>
      <c r="NX99" s="771"/>
      <c r="NY99" s="771"/>
      <c r="NZ99" s="202"/>
    </row>
    <row r="100" spans="1:390" s="804" customFormat="1" ht="23.25" customHeight="1" x14ac:dyDescent="0.2">
      <c r="A100" s="805"/>
      <c r="B100" s="805"/>
      <c r="C100" s="805"/>
      <c r="D100" s="805"/>
      <c r="E100" s="805"/>
      <c r="F100" s="805"/>
      <c r="G100" s="805"/>
      <c r="H100" s="805"/>
      <c r="I100" s="805"/>
      <c r="J100" s="805"/>
      <c r="K100" s="805"/>
      <c r="L100" s="805"/>
      <c r="M100" s="805"/>
      <c r="N100" s="805"/>
      <c r="O100" s="805"/>
      <c r="P100" s="805"/>
      <c r="Q100" s="805"/>
      <c r="R100" s="805"/>
      <c r="S100" s="805"/>
      <c r="T100" s="805"/>
      <c r="U100" s="805"/>
      <c r="V100" s="805"/>
      <c r="W100" s="805"/>
      <c r="X100" s="805"/>
      <c r="Y100" s="805"/>
      <c r="Z100" s="805"/>
      <c r="AA100" s="805"/>
      <c r="AB100" s="805"/>
      <c r="AC100" s="805"/>
      <c r="AD100" s="805"/>
      <c r="AE100" s="805"/>
      <c r="AF100" s="805"/>
      <c r="AG100" s="805"/>
      <c r="AH100" s="805"/>
      <c r="AI100" s="805"/>
      <c r="AJ100" s="805"/>
      <c r="AK100" s="805"/>
      <c r="AL100" s="805"/>
      <c r="AM100" s="805"/>
      <c r="AN100" s="805"/>
      <c r="AO100" s="805"/>
      <c r="AP100" s="805"/>
      <c r="AQ100" s="805"/>
      <c r="AR100" s="805"/>
      <c r="AS100" s="805"/>
      <c r="AT100" s="805"/>
      <c r="AU100" s="805"/>
      <c r="AV100" s="805"/>
      <c r="AW100" s="805"/>
      <c r="AX100" s="805"/>
      <c r="AY100" s="805"/>
      <c r="AZ100" s="805"/>
      <c r="BA100" s="805"/>
      <c r="BB100" s="805"/>
      <c r="BC100" s="805"/>
      <c r="BD100" s="805"/>
      <c r="BE100" s="805"/>
      <c r="BF100" s="805"/>
      <c r="BG100" s="805"/>
      <c r="BH100" s="805"/>
      <c r="BI100" s="805"/>
      <c r="BJ100" s="805"/>
      <c r="BK100" s="805"/>
      <c r="BL100" s="727"/>
      <c r="BM100" s="800"/>
      <c r="BN100" s="800"/>
      <c r="BO100" s="800"/>
      <c r="BP100" s="800"/>
      <c r="BQ100" s="800"/>
      <c r="BR100" s="800"/>
      <c r="BS100" s="800"/>
      <c r="BT100" s="800"/>
      <c r="BU100" s="800"/>
      <c r="BV100" s="800"/>
      <c r="BW100" s="800"/>
      <c r="BX100" s="800"/>
      <c r="BY100" s="800"/>
      <c r="BZ100" s="800"/>
      <c r="CA100" s="800"/>
      <c r="CB100" s="800"/>
      <c r="CC100" s="800"/>
      <c r="EP100" s="727"/>
      <c r="EQ100" s="800"/>
      <c r="ER100" s="800"/>
      <c r="ES100" s="800"/>
      <c r="ET100" s="800"/>
      <c r="EU100" s="800"/>
      <c r="EV100" s="800"/>
      <c r="EW100" s="800"/>
      <c r="EX100" s="800"/>
      <c r="EY100" s="800"/>
      <c r="EZ100" s="800"/>
      <c r="FA100" s="800"/>
      <c r="FB100" s="800"/>
      <c r="FC100" s="800"/>
      <c r="FD100" s="800"/>
      <c r="FE100" s="800"/>
      <c r="FF100" s="800"/>
      <c r="FG100" s="800"/>
      <c r="HT100" s="727"/>
      <c r="HU100" s="800"/>
      <c r="HV100" s="800"/>
      <c r="HW100" s="800"/>
      <c r="HX100" s="800"/>
      <c r="HY100" s="800"/>
      <c r="HZ100" s="800"/>
      <c r="IA100" s="800"/>
      <c r="IB100" s="800"/>
      <c r="IC100" s="800"/>
      <c r="ID100" s="800"/>
      <c r="IE100" s="800"/>
      <c r="IF100" s="800"/>
      <c r="IG100" s="800"/>
      <c r="IH100" s="800"/>
      <c r="II100" s="800"/>
      <c r="IJ100" s="800"/>
      <c r="IK100" s="800"/>
      <c r="IM100" s="217"/>
      <c r="IN100" s="399"/>
      <c r="IO100" s="399"/>
      <c r="IP100" s="85"/>
      <c r="IQ100" s="753"/>
      <c r="IR100" s="753"/>
      <c r="IS100" s="797"/>
      <c r="IT100" s="797"/>
      <c r="IU100" s="797"/>
      <c r="IV100" s="797"/>
      <c r="IW100" s="797"/>
      <c r="IX100" s="802"/>
      <c r="IY100" s="797"/>
      <c r="IZ100" s="797"/>
      <c r="JA100" s="401"/>
      <c r="JB100" s="788"/>
      <c r="JC100" s="788"/>
      <c r="JD100" s="788"/>
      <c r="JE100" s="613"/>
      <c r="JF100" s="613"/>
      <c r="JG100" s="613"/>
      <c r="JH100" s="613"/>
      <c r="JI100" s="613"/>
      <c r="JJ100" s="613"/>
      <c r="JK100" s="613"/>
      <c r="JL100" s="613"/>
      <c r="JM100" s="613"/>
      <c r="JN100" s="613"/>
      <c r="JO100" s="613"/>
      <c r="JP100" s="613"/>
      <c r="JQ100" s="613"/>
      <c r="JR100" s="613"/>
      <c r="JS100" s="613"/>
      <c r="JT100" s="613"/>
      <c r="JU100" s="613"/>
      <c r="JV100" s="613"/>
      <c r="JW100" s="613"/>
      <c r="JX100" s="796"/>
      <c r="JY100" s="796"/>
      <c r="JZ100" s="796"/>
      <c r="KA100" s="796"/>
      <c r="KB100" s="796"/>
      <c r="KC100" s="796"/>
      <c r="KD100" s="796"/>
      <c r="KE100" s="796"/>
      <c r="KF100" s="796"/>
      <c r="KG100" s="796"/>
      <c r="KH100" s="796"/>
      <c r="KI100" s="796"/>
      <c r="KJ100" s="796"/>
      <c r="KK100" s="796"/>
      <c r="KL100" s="796"/>
      <c r="KM100" s="796"/>
      <c r="KN100" s="796"/>
      <c r="KO100" s="796"/>
      <c r="KP100" s="796"/>
      <c r="KQ100" s="796"/>
      <c r="KR100" s="796"/>
      <c r="KS100" s="796"/>
      <c r="KT100" s="796"/>
      <c r="KU100" s="796"/>
      <c r="KV100" s="796"/>
      <c r="KW100" s="796"/>
      <c r="KX100" s="727"/>
      <c r="KY100" s="800"/>
      <c r="KZ100" s="800"/>
      <c r="LA100" s="800"/>
      <c r="LB100" s="800"/>
      <c r="LC100" s="800"/>
      <c r="LD100" s="800"/>
      <c r="LE100" s="800"/>
      <c r="LF100" s="800"/>
      <c r="LG100" s="800"/>
      <c r="LH100" s="800"/>
      <c r="LI100" s="800"/>
      <c r="LJ100" s="800"/>
      <c r="LK100" s="800"/>
      <c r="LL100" s="800"/>
      <c r="LM100" s="800"/>
      <c r="LN100" s="800"/>
      <c r="LO100" s="800"/>
      <c r="LP100" s="656"/>
      <c r="LQ100" s="362"/>
      <c r="LR100" s="562"/>
      <c r="LS100" s="562"/>
      <c r="LT100" s="85"/>
      <c r="LU100" s="255"/>
      <c r="LV100" s="255"/>
      <c r="LW100" s="1436"/>
      <c r="LX100" s="1436"/>
      <c r="LY100" s="1436"/>
      <c r="LZ100" s="1436"/>
      <c r="MA100" s="1436"/>
      <c r="MB100" s="364"/>
      <c r="MC100" s="1436"/>
      <c r="MD100" s="1436"/>
      <c r="ME100" s="757"/>
      <c r="MF100" s="202"/>
      <c r="MG100" s="202"/>
      <c r="MH100" s="202"/>
      <c r="MI100" s="202"/>
      <c r="MJ100" s="202"/>
      <c r="MK100" s="202"/>
      <c r="ML100" s="202"/>
      <c r="MM100" s="202"/>
      <c r="MN100" s="202"/>
      <c r="MO100" s="202"/>
      <c r="MP100" s="202"/>
      <c r="MQ100" s="202"/>
      <c r="MR100" s="202"/>
      <c r="MS100" s="202"/>
      <c r="MT100" s="202"/>
      <c r="MU100" s="771"/>
      <c r="MV100" s="771"/>
      <c r="MW100" s="771"/>
      <c r="MX100" s="771"/>
      <c r="MY100" s="771"/>
      <c r="MZ100" s="771"/>
      <c r="NA100" s="771"/>
      <c r="NB100" s="771"/>
      <c r="NC100" s="771"/>
      <c r="ND100" s="771"/>
      <c r="NE100" s="771"/>
      <c r="NF100" s="771"/>
      <c r="NG100" s="771"/>
      <c r="NH100" s="771"/>
      <c r="NI100" s="771"/>
      <c r="NJ100" s="771"/>
      <c r="NK100" s="771"/>
      <c r="NL100" s="771"/>
      <c r="NM100" s="771"/>
      <c r="NN100" s="771"/>
      <c r="NO100" s="771"/>
      <c r="NP100" s="771"/>
      <c r="NQ100" s="771"/>
      <c r="NR100" s="771"/>
      <c r="NS100" s="771"/>
      <c r="NT100" s="771"/>
      <c r="NU100" s="771"/>
      <c r="NV100" s="771"/>
      <c r="NW100" s="771"/>
      <c r="NX100" s="771"/>
      <c r="NY100" s="771"/>
      <c r="NZ100" s="202"/>
    </row>
    <row r="101" spans="1:390" s="804" customFormat="1" ht="23.25" customHeight="1" x14ac:dyDescent="0.2">
      <c r="A101" s="805"/>
      <c r="B101" s="805"/>
      <c r="C101" s="805"/>
      <c r="D101" s="805"/>
      <c r="E101" s="805"/>
      <c r="F101" s="805"/>
      <c r="G101" s="805"/>
      <c r="H101" s="805"/>
      <c r="I101" s="805"/>
      <c r="J101" s="805"/>
      <c r="K101" s="805"/>
      <c r="L101" s="805"/>
      <c r="M101" s="805"/>
      <c r="N101" s="805"/>
      <c r="O101" s="805"/>
      <c r="P101" s="805"/>
      <c r="Q101" s="805"/>
      <c r="R101" s="805"/>
      <c r="S101" s="805"/>
      <c r="T101" s="805"/>
      <c r="U101" s="805"/>
      <c r="V101" s="805"/>
      <c r="W101" s="805"/>
      <c r="X101" s="805"/>
      <c r="Y101" s="805"/>
      <c r="Z101" s="805"/>
      <c r="AA101" s="805"/>
      <c r="AB101" s="805"/>
      <c r="AC101" s="805"/>
      <c r="AD101" s="805"/>
      <c r="AE101" s="805"/>
      <c r="AF101" s="805"/>
      <c r="AG101" s="805"/>
      <c r="AH101" s="805"/>
      <c r="AI101" s="805"/>
      <c r="AJ101" s="805"/>
      <c r="AK101" s="805"/>
      <c r="AL101" s="805"/>
      <c r="AM101" s="805"/>
      <c r="AN101" s="805"/>
      <c r="AO101" s="805"/>
      <c r="AP101" s="805"/>
      <c r="AQ101" s="805"/>
      <c r="AR101" s="805"/>
      <c r="AS101" s="805"/>
      <c r="AT101" s="805"/>
      <c r="AU101" s="805"/>
      <c r="AV101" s="805"/>
      <c r="AW101" s="805"/>
      <c r="AX101" s="805"/>
      <c r="AY101" s="805"/>
      <c r="AZ101" s="805"/>
      <c r="BA101" s="805"/>
      <c r="BB101" s="805"/>
      <c r="BC101" s="805"/>
      <c r="BD101" s="805"/>
      <c r="BE101" s="805"/>
      <c r="BF101" s="805"/>
      <c r="BG101" s="805"/>
      <c r="BH101" s="805"/>
      <c r="BI101" s="805"/>
      <c r="BJ101" s="805"/>
      <c r="BK101" s="805"/>
      <c r="BL101" s="727"/>
      <c r="BM101" s="800"/>
      <c r="BN101" s="800"/>
      <c r="BO101" s="800"/>
      <c r="BP101" s="800"/>
      <c r="BQ101" s="800"/>
      <c r="BR101" s="800"/>
      <c r="BS101" s="800"/>
      <c r="BT101" s="800"/>
      <c r="BU101" s="800"/>
      <c r="BV101" s="800"/>
      <c r="BW101" s="800"/>
      <c r="BX101" s="800"/>
      <c r="BY101" s="800"/>
      <c r="BZ101" s="800"/>
      <c r="CA101" s="800"/>
      <c r="CB101" s="800"/>
      <c r="CC101" s="800"/>
      <c r="EP101" s="727"/>
      <c r="EQ101" s="800"/>
      <c r="ER101" s="800"/>
      <c r="ES101" s="800"/>
      <c r="ET101" s="800"/>
      <c r="EU101" s="800"/>
      <c r="EV101" s="800"/>
      <c r="EW101" s="800"/>
      <c r="EX101" s="800"/>
      <c r="EY101" s="800"/>
      <c r="EZ101" s="800"/>
      <c r="FA101" s="800"/>
      <c r="FB101" s="800"/>
      <c r="FC101" s="800"/>
      <c r="FD101" s="800"/>
      <c r="FE101" s="800"/>
      <c r="FF101" s="800"/>
      <c r="FG101" s="800"/>
      <c r="HT101" s="727"/>
      <c r="HU101" s="800"/>
      <c r="HV101" s="800"/>
      <c r="HW101" s="800"/>
      <c r="HX101" s="800"/>
      <c r="HY101" s="800"/>
      <c r="HZ101" s="800"/>
      <c r="IA101" s="800"/>
      <c r="IB101" s="800"/>
      <c r="IC101" s="800"/>
      <c r="ID101" s="800"/>
      <c r="IE101" s="800"/>
      <c r="IF101" s="800"/>
      <c r="IG101" s="800"/>
      <c r="IH101" s="800"/>
      <c r="II101" s="800"/>
      <c r="IJ101" s="800"/>
      <c r="IK101" s="800"/>
      <c r="IM101" s="217"/>
      <c r="IN101" s="85"/>
      <c r="IO101" s="85"/>
      <c r="IP101" s="85"/>
      <c r="IQ101" s="753"/>
      <c r="IR101" s="753"/>
      <c r="IS101" s="797"/>
      <c r="IT101" s="797"/>
      <c r="IU101" s="797"/>
      <c r="IV101" s="797"/>
      <c r="IW101" s="797"/>
      <c r="IX101" s="797"/>
      <c r="IY101" s="797"/>
      <c r="IZ101" s="797"/>
      <c r="JA101" s="278"/>
      <c r="JB101" s="789"/>
      <c r="JC101" s="789"/>
      <c r="JD101" s="789"/>
      <c r="JE101" s="613"/>
      <c r="JF101" s="613"/>
      <c r="JG101" s="613"/>
      <c r="JH101" s="613"/>
      <c r="JI101" s="613"/>
      <c r="JJ101" s="613"/>
      <c r="JK101" s="613"/>
      <c r="JL101" s="613"/>
      <c r="JM101" s="613"/>
      <c r="JN101" s="613"/>
      <c r="JO101" s="613"/>
      <c r="JP101" s="613"/>
      <c r="JQ101" s="613"/>
      <c r="JR101" s="613"/>
      <c r="JS101" s="613"/>
      <c r="JT101" s="613"/>
      <c r="JU101" s="613"/>
      <c r="JV101" s="613"/>
      <c r="JW101" s="613"/>
      <c r="JX101" s="796"/>
      <c r="JY101" s="796"/>
      <c r="JZ101" s="796"/>
      <c r="KA101" s="796"/>
      <c r="KB101" s="796"/>
      <c r="KC101" s="796"/>
      <c r="KD101" s="796"/>
      <c r="KE101" s="796"/>
      <c r="KF101" s="796"/>
      <c r="KG101" s="796"/>
      <c r="KH101" s="796"/>
      <c r="KI101" s="796"/>
      <c r="KJ101" s="796"/>
      <c r="KK101" s="796"/>
      <c r="KL101" s="796"/>
      <c r="KM101" s="796"/>
      <c r="KN101" s="796"/>
      <c r="KO101" s="796"/>
      <c r="KP101" s="796"/>
      <c r="KQ101" s="796"/>
      <c r="KR101" s="796"/>
      <c r="KS101" s="796"/>
      <c r="KT101" s="796"/>
      <c r="KU101" s="796"/>
      <c r="KV101" s="796"/>
      <c r="KW101" s="796"/>
      <c r="KX101" s="727"/>
      <c r="KY101" s="800"/>
      <c r="KZ101" s="800"/>
      <c r="LA101" s="800"/>
      <c r="LB101" s="800"/>
      <c r="LC101" s="800"/>
      <c r="LD101" s="800"/>
      <c r="LE101" s="800"/>
      <c r="LF101" s="800"/>
      <c r="LG101" s="800"/>
      <c r="LH101" s="800"/>
      <c r="LI101" s="800"/>
      <c r="LJ101" s="800"/>
      <c r="LK101" s="800"/>
      <c r="LL101" s="800"/>
      <c r="LM101" s="800"/>
      <c r="LN101" s="800"/>
      <c r="LO101" s="800"/>
      <c r="LP101" s="656"/>
      <c r="LQ101" s="217"/>
      <c r="LR101" s="85"/>
      <c r="LS101" s="85"/>
      <c r="LT101" s="85"/>
      <c r="LU101" s="255"/>
      <c r="LV101" s="255"/>
      <c r="LW101" s="1436"/>
      <c r="LX101" s="1436"/>
      <c r="LY101" s="1436"/>
      <c r="LZ101" s="1436"/>
      <c r="MA101" s="1436"/>
      <c r="MB101" s="1436"/>
      <c r="MC101" s="1436"/>
      <c r="MD101" s="1436"/>
      <c r="ME101" s="401"/>
      <c r="MF101" s="202"/>
      <c r="MG101" s="202"/>
      <c r="MH101" s="202"/>
      <c r="MI101" s="202"/>
      <c r="MJ101" s="202"/>
      <c r="MK101" s="202"/>
      <c r="ML101" s="202"/>
      <c r="MM101" s="202"/>
      <c r="MN101" s="202"/>
      <c r="MO101" s="202"/>
      <c r="MP101" s="202"/>
      <c r="MQ101" s="202"/>
      <c r="MR101" s="202"/>
      <c r="MS101" s="202"/>
      <c r="MT101" s="202"/>
      <c r="MU101" s="771"/>
      <c r="MV101" s="771"/>
      <c r="MW101" s="771"/>
      <c r="MX101" s="771"/>
      <c r="MY101" s="771"/>
      <c r="MZ101" s="771"/>
      <c r="NA101" s="771"/>
      <c r="NB101" s="771"/>
      <c r="NC101" s="771"/>
      <c r="ND101" s="771"/>
      <c r="NE101" s="771"/>
      <c r="NF101" s="771"/>
      <c r="NG101" s="771"/>
      <c r="NH101" s="771"/>
      <c r="NI101" s="771"/>
      <c r="NJ101" s="771"/>
      <c r="NK101" s="771"/>
      <c r="NL101" s="771"/>
      <c r="NM101" s="771"/>
      <c r="NN101" s="771"/>
      <c r="NO101" s="771"/>
      <c r="NP101" s="771"/>
      <c r="NQ101" s="771"/>
      <c r="NR101" s="771"/>
      <c r="NS101" s="771"/>
      <c r="NT101" s="771"/>
      <c r="NU101" s="771"/>
      <c r="NV101" s="771"/>
      <c r="NW101" s="771"/>
      <c r="NX101" s="771"/>
      <c r="NY101" s="771"/>
      <c r="NZ101" s="202"/>
    </row>
    <row r="102" spans="1:390" s="804" customFormat="1" ht="23.25" customHeight="1" x14ac:dyDescent="0.2">
      <c r="A102" s="805"/>
      <c r="B102" s="805"/>
      <c r="C102" s="805"/>
      <c r="D102" s="805"/>
      <c r="E102" s="805"/>
      <c r="F102" s="805"/>
      <c r="G102" s="805"/>
      <c r="H102" s="805"/>
      <c r="I102" s="805"/>
      <c r="J102" s="805"/>
      <c r="K102" s="805"/>
      <c r="L102" s="805"/>
      <c r="M102" s="805"/>
      <c r="N102" s="805"/>
      <c r="O102" s="805"/>
      <c r="P102" s="805"/>
      <c r="Q102" s="805"/>
      <c r="R102" s="805"/>
      <c r="S102" s="805"/>
      <c r="T102" s="805"/>
      <c r="U102" s="805"/>
      <c r="V102" s="805"/>
      <c r="W102" s="805"/>
      <c r="X102" s="805"/>
      <c r="Y102" s="805"/>
      <c r="Z102" s="805"/>
      <c r="AA102" s="805"/>
      <c r="AB102" s="805"/>
      <c r="AC102" s="805"/>
      <c r="AD102" s="805"/>
      <c r="AE102" s="805"/>
      <c r="AF102" s="805"/>
      <c r="AG102" s="805"/>
      <c r="AH102" s="805"/>
      <c r="AI102" s="805"/>
      <c r="AJ102" s="805"/>
      <c r="AK102" s="805"/>
      <c r="AL102" s="805"/>
      <c r="AM102" s="805"/>
      <c r="AN102" s="805"/>
      <c r="AO102" s="805"/>
      <c r="AP102" s="805"/>
      <c r="AQ102" s="805"/>
      <c r="AR102" s="805"/>
      <c r="AS102" s="805"/>
      <c r="AT102" s="805"/>
      <c r="AU102" s="805"/>
      <c r="AV102" s="805"/>
      <c r="AW102" s="805"/>
      <c r="AX102" s="805"/>
      <c r="AY102" s="805"/>
      <c r="AZ102" s="805"/>
      <c r="BA102" s="805"/>
      <c r="BB102" s="805"/>
      <c r="BC102" s="805"/>
      <c r="BD102" s="805"/>
      <c r="BE102" s="805"/>
      <c r="BF102" s="805"/>
      <c r="BG102" s="805"/>
      <c r="BH102" s="805"/>
      <c r="BI102" s="805"/>
      <c r="BJ102" s="805"/>
      <c r="BK102" s="805"/>
      <c r="BL102" s="727"/>
      <c r="BM102" s="800"/>
      <c r="BN102" s="800"/>
      <c r="BO102" s="800"/>
      <c r="BP102" s="800"/>
      <c r="BQ102" s="800"/>
      <c r="BR102" s="800"/>
      <c r="BS102" s="800"/>
      <c r="BT102" s="800"/>
      <c r="BU102" s="800"/>
      <c r="BV102" s="800"/>
      <c r="BW102" s="800"/>
      <c r="BX102" s="800"/>
      <c r="BY102" s="800"/>
      <c r="BZ102" s="800"/>
      <c r="CA102" s="800"/>
      <c r="CB102" s="800"/>
      <c r="CC102" s="800"/>
      <c r="EP102" s="727"/>
      <c r="EQ102" s="800"/>
      <c r="ER102" s="800"/>
      <c r="ES102" s="800"/>
      <c r="ET102" s="800"/>
      <c r="EU102" s="800"/>
      <c r="EV102" s="800"/>
      <c r="EW102" s="800"/>
      <c r="EX102" s="800"/>
      <c r="EY102" s="800"/>
      <c r="EZ102" s="800"/>
      <c r="FA102" s="800"/>
      <c r="FB102" s="800"/>
      <c r="FC102" s="800"/>
      <c r="FD102" s="800"/>
      <c r="FE102" s="800"/>
      <c r="FF102" s="800"/>
      <c r="FG102" s="800"/>
      <c r="HT102" s="727"/>
      <c r="HU102" s="800"/>
      <c r="HV102" s="800"/>
      <c r="HW102" s="800"/>
      <c r="HX102" s="800"/>
      <c r="HY102" s="800"/>
      <c r="HZ102" s="800"/>
      <c r="IA102" s="800"/>
      <c r="IB102" s="800"/>
      <c r="IC102" s="800"/>
      <c r="ID102" s="800"/>
      <c r="IE102" s="800"/>
      <c r="IF102" s="800"/>
      <c r="IG102" s="800"/>
      <c r="IH102" s="800"/>
      <c r="II102" s="800"/>
      <c r="IJ102" s="800"/>
      <c r="IK102" s="800"/>
      <c r="IM102" s="613"/>
      <c r="IN102" s="1450"/>
      <c r="IO102" s="1450"/>
      <c r="IP102" s="1451"/>
      <c r="IQ102" s="1231"/>
      <c r="IR102" s="1231"/>
      <c r="IS102" s="613"/>
      <c r="IT102" s="613"/>
      <c r="IU102" s="613"/>
      <c r="IV102" s="613"/>
      <c r="IW102" s="613"/>
      <c r="IX102" s="613"/>
      <c r="IY102" s="613"/>
      <c r="IZ102" s="613"/>
      <c r="JA102" s="613"/>
      <c r="JB102" s="613"/>
      <c r="JC102" s="613"/>
      <c r="JD102" s="613"/>
      <c r="JE102" s="613"/>
      <c r="JF102" s="613"/>
      <c r="JG102" s="613"/>
      <c r="JH102" s="613"/>
      <c r="JI102" s="613"/>
      <c r="JJ102" s="613"/>
      <c r="JK102" s="613"/>
      <c r="JL102" s="613"/>
      <c r="JM102" s="613"/>
      <c r="JN102" s="613"/>
      <c r="JO102" s="613"/>
      <c r="JP102" s="613"/>
      <c r="JQ102" s="613"/>
      <c r="JR102" s="613"/>
      <c r="JS102" s="613"/>
      <c r="JT102" s="613"/>
      <c r="JU102" s="613"/>
      <c r="JV102" s="613"/>
      <c r="JW102" s="613"/>
      <c r="JX102" s="796"/>
      <c r="JY102" s="796"/>
      <c r="JZ102" s="796"/>
      <c r="KA102" s="796"/>
      <c r="KB102" s="796"/>
      <c r="KC102" s="796"/>
      <c r="KD102" s="796"/>
      <c r="KE102" s="796"/>
      <c r="KF102" s="796"/>
      <c r="KG102" s="796"/>
      <c r="KH102" s="796"/>
      <c r="KI102" s="796"/>
      <c r="KJ102" s="796"/>
      <c r="KK102" s="796"/>
      <c r="KL102" s="796"/>
      <c r="KM102" s="796"/>
      <c r="KN102" s="796"/>
      <c r="KO102" s="796"/>
      <c r="KP102" s="796"/>
      <c r="KQ102" s="796"/>
      <c r="KR102" s="796"/>
      <c r="KS102" s="796"/>
      <c r="KT102" s="796"/>
      <c r="KU102" s="796"/>
      <c r="KV102" s="796"/>
      <c r="KW102" s="796"/>
      <c r="KX102" s="727"/>
      <c r="KY102" s="800"/>
      <c r="KZ102" s="800"/>
      <c r="LA102" s="800"/>
      <c r="LB102" s="800"/>
      <c r="LC102" s="800"/>
      <c r="LD102" s="800"/>
      <c r="LE102" s="800"/>
      <c r="LF102" s="800"/>
      <c r="LG102" s="800"/>
      <c r="LH102" s="800"/>
      <c r="LI102" s="800"/>
      <c r="LJ102" s="800"/>
      <c r="LK102" s="800"/>
      <c r="LL102" s="800"/>
      <c r="LM102" s="800"/>
      <c r="LN102" s="800"/>
      <c r="LO102" s="800"/>
      <c r="LP102" s="656"/>
      <c r="LQ102" s="217"/>
      <c r="LR102" s="83"/>
      <c r="LS102" s="83"/>
      <c r="LT102" s="250"/>
      <c r="LU102" s="255"/>
      <c r="LV102" s="255"/>
      <c r="LW102" s="1436"/>
      <c r="LX102" s="1436"/>
      <c r="LY102" s="1436"/>
      <c r="LZ102" s="1436"/>
      <c r="MA102" s="1436"/>
      <c r="MB102" s="1436"/>
      <c r="MC102" s="1436"/>
      <c r="MD102" s="1436"/>
      <c r="ME102" s="278"/>
      <c r="MF102" s="202"/>
      <c r="MG102" s="202"/>
      <c r="MH102" s="202"/>
      <c r="MI102" s="202"/>
      <c r="MJ102" s="202"/>
      <c r="MK102" s="202"/>
      <c r="ML102" s="202"/>
      <c r="MM102" s="202"/>
      <c r="MN102" s="202"/>
      <c r="MO102" s="202"/>
      <c r="MP102" s="202"/>
      <c r="MQ102" s="202"/>
      <c r="MR102" s="202"/>
      <c r="MS102" s="202"/>
      <c r="MT102" s="202"/>
      <c r="MU102" s="771"/>
      <c r="MV102" s="771"/>
      <c r="MW102" s="771"/>
      <c r="MX102" s="771"/>
      <c r="MY102" s="771"/>
      <c r="MZ102" s="771"/>
      <c r="NA102" s="771"/>
      <c r="NB102" s="771"/>
      <c r="NC102" s="771"/>
      <c r="ND102" s="771"/>
      <c r="NE102" s="771"/>
      <c r="NF102" s="771"/>
      <c r="NG102" s="771"/>
      <c r="NH102" s="771"/>
      <c r="NI102" s="771"/>
      <c r="NJ102" s="771"/>
      <c r="NK102" s="771"/>
      <c r="NL102" s="771"/>
      <c r="NM102" s="771"/>
      <c r="NN102" s="771"/>
      <c r="NO102" s="771"/>
      <c r="NP102" s="771"/>
      <c r="NQ102" s="771"/>
      <c r="NR102" s="771"/>
      <c r="NS102" s="771"/>
      <c r="NT102" s="771"/>
      <c r="NU102" s="771"/>
      <c r="NV102" s="771"/>
      <c r="NW102" s="771"/>
      <c r="NX102" s="771"/>
      <c r="NY102" s="771"/>
      <c r="NZ102" s="202"/>
    </row>
    <row r="103" spans="1:390" s="804" customFormat="1" ht="23.25" customHeight="1" x14ac:dyDescent="0.2">
      <c r="A103" s="805"/>
      <c r="B103" s="805"/>
      <c r="C103" s="805"/>
      <c r="D103" s="805"/>
      <c r="E103" s="805"/>
      <c r="F103" s="805"/>
      <c r="G103" s="805"/>
      <c r="H103" s="805"/>
      <c r="I103" s="805"/>
      <c r="J103" s="805"/>
      <c r="K103" s="805"/>
      <c r="L103" s="805"/>
      <c r="M103" s="805"/>
      <c r="N103" s="805"/>
      <c r="O103" s="805"/>
      <c r="P103" s="805"/>
      <c r="Q103" s="805"/>
      <c r="R103" s="805"/>
      <c r="S103" s="805"/>
      <c r="T103" s="805"/>
      <c r="U103" s="805"/>
      <c r="V103" s="805"/>
      <c r="W103" s="805"/>
      <c r="X103" s="805"/>
      <c r="Y103" s="805"/>
      <c r="Z103" s="805"/>
      <c r="AA103" s="805"/>
      <c r="AB103" s="805"/>
      <c r="AC103" s="805"/>
      <c r="AD103" s="805"/>
      <c r="AE103" s="805"/>
      <c r="AF103" s="805"/>
      <c r="AG103" s="805"/>
      <c r="AH103" s="805"/>
      <c r="AI103" s="805"/>
      <c r="AJ103" s="805"/>
      <c r="AK103" s="805"/>
      <c r="AL103" s="805"/>
      <c r="AM103" s="805"/>
      <c r="AN103" s="805"/>
      <c r="AO103" s="805"/>
      <c r="AP103" s="805"/>
      <c r="AQ103" s="805"/>
      <c r="AR103" s="805"/>
      <c r="AS103" s="805"/>
      <c r="AT103" s="805"/>
      <c r="AU103" s="805"/>
      <c r="AV103" s="805"/>
      <c r="AW103" s="805"/>
      <c r="AX103" s="805"/>
      <c r="AY103" s="805"/>
      <c r="AZ103" s="805"/>
      <c r="BA103" s="805"/>
      <c r="BB103" s="805"/>
      <c r="BC103" s="805"/>
      <c r="BD103" s="805"/>
      <c r="BE103" s="805"/>
      <c r="BF103" s="805"/>
      <c r="BG103" s="805"/>
      <c r="BH103" s="805"/>
      <c r="BI103" s="805"/>
      <c r="BJ103" s="805"/>
      <c r="BK103" s="805"/>
      <c r="BL103" s="727"/>
      <c r="BM103" s="800"/>
      <c r="BN103" s="800"/>
      <c r="BO103" s="800"/>
      <c r="BP103" s="800"/>
      <c r="BQ103" s="800"/>
      <c r="BR103" s="800"/>
      <c r="BS103" s="800"/>
      <c r="BT103" s="800"/>
      <c r="BU103" s="800"/>
      <c r="BV103" s="800"/>
      <c r="BW103" s="800"/>
      <c r="BX103" s="800"/>
      <c r="BY103" s="800"/>
      <c r="BZ103" s="800"/>
      <c r="CA103" s="800"/>
      <c r="CB103" s="800"/>
      <c r="CC103" s="800"/>
      <c r="EP103" s="727"/>
      <c r="EQ103" s="800"/>
      <c r="ER103" s="800"/>
      <c r="ES103" s="800"/>
      <c r="ET103" s="800"/>
      <c r="EU103" s="800"/>
      <c r="EV103" s="800"/>
      <c r="EW103" s="800"/>
      <c r="EX103" s="800"/>
      <c r="EY103" s="800"/>
      <c r="EZ103" s="800"/>
      <c r="FA103" s="800"/>
      <c r="FB103" s="800"/>
      <c r="FC103" s="800"/>
      <c r="FD103" s="800"/>
      <c r="FE103" s="800"/>
      <c r="FF103" s="800"/>
      <c r="FG103" s="800"/>
      <c r="HT103" s="727"/>
      <c r="HU103" s="800"/>
      <c r="HV103" s="800"/>
      <c r="HW103" s="800"/>
      <c r="HX103" s="800"/>
      <c r="HY103" s="800"/>
      <c r="HZ103" s="800"/>
      <c r="IA103" s="800"/>
      <c r="IB103" s="800"/>
      <c r="IC103" s="800"/>
      <c r="ID103" s="800"/>
      <c r="IE103" s="800"/>
      <c r="IF103" s="800"/>
      <c r="IG103" s="800"/>
      <c r="IH103" s="800"/>
      <c r="II103" s="800"/>
      <c r="IJ103" s="800"/>
      <c r="IK103" s="800"/>
      <c r="IM103" s="613"/>
      <c r="IN103" s="1450"/>
      <c r="IO103" s="1450"/>
      <c r="IP103" s="1451"/>
      <c r="IQ103" s="1231"/>
      <c r="IR103" s="1231"/>
      <c r="IS103" s="613"/>
      <c r="IT103" s="613"/>
      <c r="IU103" s="613"/>
      <c r="IV103" s="613"/>
      <c r="IW103" s="613"/>
      <c r="IX103" s="613"/>
      <c r="IY103" s="613"/>
      <c r="IZ103" s="613"/>
      <c r="JA103" s="613"/>
      <c r="JB103" s="613"/>
      <c r="JC103" s="613"/>
      <c r="JD103" s="613"/>
      <c r="JE103" s="613"/>
      <c r="JF103" s="613"/>
      <c r="JG103" s="613"/>
      <c r="JH103" s="613"/>
      <c r="JI103" s="613"/>
      <c r="JJ103" s="613"/>
      <c r="JK103" s="613"/>
      <c r="JL103" s="613"/>
      <c r="JM103" s="613"/>
      <c r="JN103" s="613"/>
      <c r="JO103" s="613"/>
      <c r="JP103" s="613"/>
      <c r="JQ103" s="613"/>
      <c r="JR103" s="613"/>
      <c r="JS103" s="613"/>
      <c r="JT103" s="613"/>
      <c r="JU103" s="613"/>
      <c r="JV103" s="613"/>
      <c r="JW103" s="613"/>
      <c r="JX103" s="796"/>
      <c r="JY103" s="796"/>
      <c r="JZ103" s="796"/>
      <c r="KA103" s="796"/>
      <c r="KB103" s="796"/>
      <c r="KC103" s="796"/>
      <c r="KD103" s="796"/>
      <c r="KE103" s="796"/>
      <c r="KF103" s="796"/>
      <c r="KG103" s="796"/>
      <c r="KH103" s="796"/>
      <c r="KI103" s="796"/>
      <c r="KJ103" s="796"/>
      <c r="KK103" s="796"/>
      <c r="KL103" s="796"/>
      <c r="KM103" s="796"/>
      <c r="KN103" s="796"/>
      <c r="KO103" s="796"/>
      <c r="KP103" s="796"/>
      <c r="KQ103" s="796"/>
      <c r="KR103" s="796"/>
      <c r="KS103" s="796"/>
      <c r="KT103" s="796"/>
      <c r="KU103" s="796"/>
      <c r="KV103" s="796"/>
      <c r="KW103" s="796"/>
      <c r="KX103" s="727"/>
      <c r="KY103" s="800"/>
      <c r="KZ103" s="800"/>
      <c r="LA103" s="800"/>
      <c r="LB103" s="800"/>
      <c r="LC103" s="800"/>
      <c r="LD103" s="800"/>
      <c r="LE103" s="800"/>
      <c r="LF103" s="800"/>
      <c r="LG103" s="800"/>
      <c r="LH103" s="800"/>
      <c r="LI103" s="800"/>
      <c r="LJ103" s="800"/>
      <c r="LK103" s="800"/>
      <c r="LL103" s="800"/>
      <c r="LM103" s="800"/>
      <c r="LN103" s="800"/>
      <c r="LO103" s="800"/>
      <c r="LP103" s="656"/>
      <c r="LQ103" s="362"/>
      <c r="LR103" s="83"/>
      <c r="LS103" s="84"/>
      <c r="LT103" s="250"/>
      <c r="LU103" s="255"/>
      <c r="LV103" s="255"/>
      <c r="LW103" s="1436"/>
      <c r="LX103" s="1436"/>
      <c r="LY103" s="1436"/>
      <c r="LZ103" s="1436"/>
      <c r="MA103" s="1436"/>
      <c r="MB103" s="1436"/>
      <c r="MC103" s="1436"/>
      <c r="MD103" s="1436"/>
      <c r="ME103" s="1433"/>
      <c r="MF103" s="202"/>
      <c r="MG103" s="202"/>
      <c r="MH103" s="202"/>
      <c r="MI103" s="202"/>
      <c r="MJ103" s="202"/>
      <c r="MK103" s="202"/>
      <c r="ML103" s="202"/>
      <c r="MM103" s="202"/>
      <c r="MN103" s="202"/>
      <c r="MO103" s="202"/>
      <c r="MP103" s="202"/>
      <c r="MQ103" s="202"/>
      <c r="MR103" s="202"/>
      <c r="MS103" s="202"/>
      <c r="MT103" s="202"/>
      <c r="MU103" s="771"/>
      <c r="MV103" s="771"/>
      <c r="MW103" s="771"/>
      <c r="MX103" s="771"/>
      <c r="MY103" s="771"/>
      <c r="MZ103" s="771"/>
      <c r="NA103" s="771"/>
      <c r="NB103" s="771"/>
      <c r="NC103" s="771"/>
      <c r="ND103" s="771"/>
      <c r="NE103" s="771"/>
      <c r="NF103" s="771"/>
      <c r="NG103" s="771"/>
      <c r="NH103" s="771"/>
      <c r="NI103" s="771"/>
      <c r="NJ103" s="771"/>
      <c r="NK103" s="771"/>
      <c r="NL103" s="771"/>
      <c r="NM103" s="771"/>
      <c r="NN103" s="771"/>
      <c r="NO103" s="771"/>
      <c r="NP103" s="771"/>
      <c r="NQ103" s="771"/>
      <c r="NR103" s="771"/>
      <c r="NS103" s="771"/>
      <c r="NT103" s="771"/>
      <c r="NU103" s="771"/>
      <c r="NV103" s="771"/>
      <c r="NW103" s="771"/>
      <c r="NX103" s="771"/>
      <c r="NY103" s="771"/>
      <c r="NZ103" s="202"/>
    </row>
    <row r="104" spans="1:390" s="804" customFormat="1" ht="23.25" customHeight="1" x14ac:dyDescent="0.2">
      <c r="A104" s="805"/>
      <c r="B104" s="805"/>
      <c r="C104" s="805"/>
      <c r="D104" s="805"/>
      <c r="E104" s="805"/>
      <c r="F104" s="805"/>
      <c r="G104" s="805"/>
      <c r="H104" s="805"/>
      <c r="I104" s="805"/>
      <c r="J104" s="805"/>
      <c r="K104" s="805"/>
      <c r="L104" s="805"/>
      <c r="M104" s="805"/>
      <c r="N104" s="805"/>
      <c r="O104" s="805"/>
      <c r="P104" s="805"/>
      <c r="Q104" s="805"/>
      <c r="R104" s="805"/>
      <c r="S104" s="805"/>
      <c r="T104" s="805"/>
      <c r="U104" s="805"/>
      <c r="V104" s="805"/>
      <c r="W104" s="805"/>
      <c r="X104" s="805"/>
      <c r="Y104" s="805"/>
      <c r="Z104" s="805"/>
      <c r="AA104" s="805"/>
      <c r="AB104" s="805"/>
      <c r="AC104" s="805"/>
      <c r="AD104" s="805"/>
      <c r="AE104" s="805"/>
      <c r="AF104" s="805"/>
      <c r="AG104" s="805"/>
      <c r="AH104" s="805"/>
      <c r="AI104" s="805"/>
      <c r="AJ104" s="805"/>
      <c r="AK104" s="805"/>
      <c r="AL104" s="805"/>
      <c r="AM104" s="805"/>
      <c r="AN104" s="805"/>
      <c r="AO104" s="805"/>
      <c r="AP104" s="805"/>
      <c r="AQ104" s="805"/>
      <c r="AR104" s="805"/>
      <c r="AS104" s="805"/>
      <c r="AT104" s="805"/>
      <c r="AU104" s="805"/>
      <c r="AV104" s="805"/>
      <c r="AW104" s="805"/>
      <c r="AX104" s="805"/>
      <c r="AY104" s="805"/>
      <c r="AZ104" s="805"/>
      <c r="BA104" s="805"/>
      <c r="BB104" s="805"/>
      <c r="BC104" s="805"/>
      <c r="BD104" s="805"/>
      <c r="BE104" s="805"/>
      <c r="BF104" s="805"/>
      <c r="BG104" s="805"/>
      <c r="BH104" s="805"/>
      <c r="BI104" s="805"/>
      <c r="BJ104" s="805"/>
      <c r="BK104" s="805"/>
      <c r="BL104" s="727"/>
      <c r="BM104" s="800"/>
      <c r="BN104" s="800"/>
      <c r="BO104" s="800"/>
      <c r="BP104" s="800"/>
      <c r="BQ104" s="800"/>
      <c r="BR104" s="800"/>
      <c r="BS104" s="800"/>
      <c r="BT104" s="800"/>
      <c r="BU104" s="800"/>
      <c r="BV104" s="800"/>
      <c r="BW104" s="800"/>
      <c r="BX104" s="800"/>
      <c r="BY104" s="800"/>
      <c r="BZ104" s="800"/>
      <c r="CA104" s="800"/>
      <c r="CB104" s="800"/>
      <c r="CC104" s="800"/>
      <c r="EP104" s="727"/>
      <c r="EQ104" s="800"/>
      <c r="ER104" s="800"/>
      <c r="ES104" s="800"/>
      <c r="ET104" s="800"/>
      <c r="EU104" s="800"/>
      <c r="EV104" s="800"/>
      <c r="EW104" s="800"/>
      <c r="EX104" s="800"/>
      <c r="EY104" s="800"/>
      <c r="EZ104" s="800"/>
      <c r="FA104" s="800"/>
      <c r="FB104" s="800"/>
      <c r="FC104" s="800"/>
      <c r="FD104" s="800"/>
      <c r="FE104" s="800"/>
      <c r="FF104" s="800"/>
      <c r="FG104" s="800"/>
      <c r="HT104" s="727"/>
      <c r="HU104" s="800"/>
      <c r="HV104" s="800"/>
      <c r="HW104" s="800"/>
      <c r="HX104" s="800"/>
      <c r="HY104" s="800"/>
      <c r="HZ104" s="800"/>
      <c r="IA104" s="800"/>
      <c r="IB104" s="800"/>
      <c r="IC104" s="800"/>
      <c r="ID104" s="800"/>
      <c r="IE104" s="800"/>
      <c r="IF104" s="800"/>
      <c r="IG104" s="800"/>
      <c r="IH104" s="800"/>
      <c r="II104" s="800"/>
      <c r="IJ104" s="800"/>
      <c r="IK104" s="800"/>
      <c r="IM104" s="613"/>
      <c r="IN104" s="1450"/>
      <c r="IO104" s="1450"/>
      <c r="IP104" s="1451"/>
      <c r="IQ104" s="1231"/>
      <c r="IR104" s="1231"/>
      <c r="IS104" s="613"/>
      <c r="IT104" s="613"/>
      <c r="IU104" s="613"/>
      <c r="IV104" s="613"/>
      <c r="IW104" s="613"/>
      <c r="IX104" s="613"/>
      <c r="IY104" s="613"/>
      <c r="IZ104" s="613"/>
      <c r="JA104" s="613"/>
      <c r="JB104" s="613"/>
      <c r="JC104" s="613"/>
      <c r="JD104" s="613"/>
      <c r="JE104" s="613"/>
      <c r="JF104" s="613"/>
      <c r="JG104" s="613"/>
      <c r="JH104" s="613"/>
      <c r="JI104" s="613"/>
      <c r="JJ104" s="613"/>
      <c r="JK104" s="613"/>
      <c r="JL104" s="613"/>
      <c r="JM104" s="613"/>
      <c r="JN104" s="613"/>
      <c r="JO104" s="613"/>
      <c r="JP104" s="613"/>
      <c r="JQ104" s="613"/>
      <c r="JR104" s="613"/>
      <c r="JS104" s="613"/>
      <c r="JT104" s="613"/>
      <c r="JU104" s="613"/>
      <c r="JV104" s="613"/>
      <c r="JW104" s="613"/>
      <c r="JX104" s="796"/>
      <c r="JY104" s="796"/>
      <c r="JZ104" s="796"/>
      <c r="KA104" s="796"/>
      <c r="KB104" s="796"/>
      <c r="KC104" s="796"/>
      <c r="KD104" s="796"/>
      <c r="KE104" s="796"/>
      <c r="KF104" s="796"/>
      <c r="KG104" s="796"/>
      <c r="KH104" s="796"/>
      <c r="KI104" s="796"/>
      <c r="KJ104" s="796"/>
      <c r="KK104" s="796"/>
      <c r="KL104" s="796"/>
      <c r="KM104" s="796"/>
      <c r="KN104" s="796"/>
      <c r="KO104" s="796"/>
      <c r="KP104" s="796"/>
      <c r="KQ104" s="796"/>
      <c r="KR104" s="796"/>
      <c r="KS104" s="796"/>
      <c r="KT104" s="796"/>
      <c r="KU104" s="796"/>
      <c r="KV104" s="796"/>
      <c r="KW104" s="796"/>
      <c r="KX104" s="727"/>
      <c r="KY104" s="800"/>
      <c r="KZ104" s="800"/>
      <c r="LA104" s="800"/>
      <c r="LB104" s="800"/>
      <c r="LC104" s="800"/>
      <c r="LD104" s="800"/>
      <c r="LE104" s="800"/>
      <c r="LF104" s="800"/>
      <c r="LG104" s="800"/>
      <c r="LH104" s="800"/>
      <c r="LI104" s="800"/>
      <c r="LJ104" s="800"/>
      <c r="LK104" s="800"/>
      <c r="LL104" s="800"/>
      <c r="LM104" s="800"/>
      <c r="LN104" s="800"/>
      <c r="LO104" s="800"/>
      <c r="LP104" s="656"/>
      <c r="LQ104" s="362"/>
      <c r="LR104" s="400"/>
      <c r="LS104" s="400"/>
      <c r="LT104" s="250"/>
      <c r="LU104" s="255"/>
      <c r="LV104" s="255"/>
      <c r="LW104" s="1436"/>
      <c r="LX104" s="1436"/>
      <c r="LY104" s="1436"/>
      <c r="LZ104" s="1436"/>
      <c r="MA104" s="1436"/>
      <c r="MB104" s="1436"/>
      <c r="MC104" s="1436"/>
      <c r="MD104" s="1436"/>
      <c r="ME104" s="85"/>
      <c r="MF104" s="202"/>
      <c r="MG104" s="202"/>
      <c r="MH104" s="202"/>
      <c r="MI104" s="202"/>
      <c r="MJ104" s="202"/>
      <c r="MK104" s="202"/>
      <c r="ML104" s="202"/>
      <c r="MM104" s="202"/>
      <c r="MN104" s="202"/>
      <c r="MO104" s="202"/>
      <c r="MP104" s="202"/>
      <c r="MQ104" s="202"/>
      <c r="MR104" s="202"/>
      <c r="MS104" s="202"/>
      <c r="MT104" s="202"/>
      <c r="MU104" s="771"/>
      <c r="MV104" s="771"/>
      <c r="MW104" s="771"/>
      <c r="MX104" s="771"/>
      <c r="MY104" s="771"/>
      <c r="MZ104" s="771"/>
      <c r="NA104" s="771"/>
      <c r="NB104" s="771"/>
      <c r="NC104" s="771"/>
      <c r="ND104" s="771"/>
      <c r="NE104" s="771"/>
      <c r="NF104" s="771"/>
      <c r="NG104" s="771"/>
      <c r="NH104" s="771"/>
      <c r="NI104" s="771"/>
      <c r="NJ104" s="771"/>
      <c r="NK104" s="771"/>
      <c r="NL104" s="771"/>
      <c r="NM104" s="771"/>
      <c r="NN104" s="771"/>
      <c r="NO104" s="771"/>
      <c r="NP104" s="771"/>
      <c r="NQ104" s="771"/>
      <c r="NR104" s="771"/>
      <c r="NS104" s="771"/>
      <c r="NT104" s="771"/>
      <c r="NU104" s="771"/>
      <c r="NV104" s="771"/>
      <c r="NW104" s="771"/>
      <c r="NX104" s="771"/>
      <c r="NY104" s="771"/>
      <c r="NZ104" s="202"/>
    </row>
    <row r="105" spans="1:390" s="804" customFormat="1" ht="23.25" customHeight="1" x14ac:dyDescent="0.2">
      <c r="A105" s="805"/>
      <c r="B105" s="805"/>
      <c r="C105" s="805"/>
      <c r="D105" s="805"/>
      <c r="E105" s="805"/>
      <c r="F105" s="805"/>
      <c r="G105" s="805"/>
      <c r="H105" s="805"/>
      <c r="I105" s="805"/>
      <c r="J105" s="805"/>
      <c r="K105" s="805"/>
      <c r="L105" s="805"/>
      <c r="M105" s="805"/>
      <c r="N105" s="805"/>
      <c r="O105" s="805"/>
      <c r="P105" s="805"/>
      <c r="Q105" s="805"/>
      <c r="R105" s="805"/>
      <c r="S105" s="805"/>
      <c r="T105" s="805"/>
      <c r="U105" s="805"/>
      <c r="V105" s="805"/>
      <c r="W105" s="805"/>
      <c r="X105" s="805"/>
      <c r="Y105" s="805"/>
      <c r="Z105" s="805"/>
      <c r="AA105" s="805"/>
      <c r="AB105" s="805"/>
      <c r="AC105" s="805"/>
      <c r="AD105" s="805"/>
      <c r="AE105" s="805"/>
      <c r="AF105" s="805"/>
      <c r="AG105" s="805"/>
      <c r="AH105" s="805"/>
      <c r="AI105" s="805"/>
      <c r="AJ105" s="805"/>
      <c r="AK105" s="805"/>
      <c r="AL105" s="805"/>
      <c r="AM105" s="805"/>
      <c r="AN105" s="805"/>
      <c r="AO105" s="805"/>
      <c r="AP105" s="805"/>
      <c r="AQ105" s="805"/>
      <c r="AR105" s="805"/>
      <c r="AS105" s="805"/>
      <c r="AT105" s="805"/>
      <c r="AU105" s="805"/>
      <c r="AV105" s="805"/>
      <c r="AW105" s="805"/>
      <c r="AX105" s="805"/>
      <c r="AY105" s="805"/>
      <c r="AZ105" s="805"/>
      <c r="BA105" s="805"/>
      <c r="BB105" s="805"/>
      <c r="BC105" s="805"/>
      <c r="BD105" s="805"/>
      <c r="BE105" s="805"/>
      <c r="BF105" s="805"/>
      <c r="BG105" s="805"/>
      <c r="BH105" s="805"/>
      <c r="BI105" s="805"/>
      <c r="BJ105" s="805"/>
      <c r="BK105" s="805"/>
      <c r="BL105" s="727"/>
      <c r="BM105" s="800"/>
      <c r="BN105" s="800"/>
      <c r="BO105" s="800"/>
      <c r="BP105" s="800"/>
      <c r="BQ105" s="800"/>
      <c r="BR105" s="800"/>
      <c r="BS105" s="800"/>
      <c r="BT105" s="800"/>
      <c r="BU105" s="800"/>
      <c r="BV105" s="800"/>
      <c r="BW105" s="800"/>
      <c r="BX105" s="800"/>
      <c r="BY105" s="800"/>
      <c r="BZ105" s="800"/>
      <c r="CA105" s="800"/>
      <c r="CB105" s="800"/>
      <c r="CC105" s="800"/>
      <c r="EP105" s="727"/>
      <c r="EQ105" s="800"/>
      <c r="ER105" s="800"/>
      <c r="ES105" s="800"/>
      <c r="ET105" s="800"/>
      <c r="EU105" s="800"/>
      <c r="EV105" s="800"/>
      <c r="EW105" s="800"/>
      <c r="EX105" s="800"/>
      <c r="EY105" s="800"/>
      <c r="EZ105" s="800"/>
      <c r="FA105" s="800"/>
      <c r="FB105" s="800"/>
      <c r="FC105" s="800"/>
      <c r="FD105" s="800"/>
      <c r="FE105" s="800"/>
      <c r="FF105" s="800"/>
      <c r="FG105" s="800"/>
      <c r="HT105" s="727"/>
      <c r="HU105" s="800"/>
      <c r="HV105" s="800"/>
      <c r="HW105" s="800"/>
      <c r="HX105" s="800"/>
      <c r="HY105" s="800"/>
      <c r="HZ105" s="800"/>
      <c r="IA105" s="800"/>
      <c r="IB105" s="800"/>
      <c r="IC105" s="800"/>
      <c r="ID105" s="800"/>
      <c r="IE105" s="800"/>
      <c r="IF105" s="800"/>
      <c r="IG105" s="800"/>
      <c r="IH105" s="800"/>
      <c r="II105" s="800"/>
      <c r="IJ105" s="800"/>
      <c r="IK105" s="800"/>
      <c r="IM105" s="613"/>
      <c r="IN105" s="613"/>
      <c r="IO105" s="613"/>
      <c r="IP105" s="613"/>
      <c r="IQ105" s="613"/>
      <c r="IR105" s="613"/>
      <c r="IS105" s="613"/>
      <c r="IT105" s="613"/>
      <c r="IU105" s="613"/>
      <c r="IV105" s="613"/>
      <c r="IW105" s="613"/>
      <c r="IX105" s="613"/>
      <c r="IY105" s="613"/>
      <c r="IZ105" s="613"/>
      <c r="JA105" s="613"/>
      <c r="JB105" s="613"/>
      <c r="JC105" s="613"/>
      <c r="JD105" s="613"/>
      <c r="JE105" s="613"/>
      <c r="JF105" s="613"/>
      <c r="JG105" s="613"/>
      <c r="JH105" s="613"/>
      <c r="JI105" s="613"/>
      <c r="JJ105" s="613"/>
      <c r="JK105" s="613"/>
      <c r="JL105" s="613"/>
      <c r="JM105" s="613"/>
      <c r="JN105" s="613"/>
      <c r="JO105" s="613"/>
      <c r="JP105" s="613"/>
      <c r="JQ105" s="613"/>
      <c r="JR105" s="613"/>
      <c r="JS105" s="613"/>
      <c r="JT105" s="613"/>
      <c r="JU105" s="613"/>
      <c r="JV105" s="613"/>
      <c r="JW105" s="613"/>
      <c r="JX105" s="796"/>
      <c r="JY105" s="796"/>
      <c r="JZ105" s="796"/>
      <c r="KA105" s="796"/>
      <c r="KB105" s="796"/>
      <c r="KC105" s="796"/>
      <c r="KD105" s="796"/>
      <c r="KE105" s="796"/>
      <c r="KF105" s="796"/>
      <c r="KG105" s="796"/>
      <c r="KH105" s="796"/>
      <c r="KI105" s="796"/>
      <c r="KJ105" s="796"/>
      <c r="KK105" s="796"/>
      <c r="KL105" s="796"/>
      <c r="KM105" s="796"/>
      <c r="KN105" s="796"/>
      <c r="KO105" s="796"/>
      <c r="KP105" s="796"/>
      <c r="KQ105" s="796"/>
      <c r="KR105" s="796"/>
      <c r="KS105" s="796"/>
      <c r="KT105" s="796"/>
      <c r="KU105" s="796"/>
      <c r="KV105" s="796"/>
      <c r="KW105" s="796"/>
      <c r="KX105" s="727"/>
      <c r="KY105" s="800"/>
      <c r="KZ105" s="800"/>
      <c r="LA105" s="800"/>
      <c r="LB105" s="800"/>
      <c r="LC105" s="800"/>
      <c r="LD105" s="800"/>
      <c r="LE105" s="800"/>
      <c r="LF105" s="800"/>
      <c r="LG105" s="800"/>
      <c r="LH105" s="800"/>
      <c r="LI105" s="800"/>
      <c r="LJ105" s="800"/>
      <c r="LK105" s="800"/>
      <c r="LL105" s="800"/>
      <c r="LM105" s="800"/>
      <c r="LN105" s="800"/>
      <c r="LO105" s="800"/>
      <c r="LP105" s="656"/>
      <c r="LQ105" s="217"/>
      <c r="LR105" s="193"/>
      <c r="LS105" s="193"/>
      <c r="LT105" s="250"/>
      <c r="LU105" s="255"/>
      <c r="LV105" s="255"/>
      <c r="LW105" s="1436"/>
      <c r="LX105" s="1436"/>
      <c r="LY105" s="1436"/>
      <c r="LZ105" s="1436"/>
      <c r="MA105" s="1436"/>
      <c r="MB105" s="1436"/>
      <c r="MC105" s="1436"/>
      <c r="MD105" s="1436"/>
      <c r="ME105" s="85"/>
      <c r="MF105" s="202"/>
      <c r="MG105" s="202"/>
      <c r="MH105" s="202"/>
      <c r="MI105" s="202"/>
      <c r="MJ105" s="202"/>
      <c r="MK105" s="202"/>
      <c r="ML105" s="202"/>
      <c r="MM105" s="202"/>
      <c r="MN105" s="202"/>
      <c r="MO105" s="202"/>
      <c r="MP105" s="202"/>
      <c r="MQ105" s="202"/>
      <c r="MR105" s="202"/>
      <c r="MS105" s="202"/>
      <c r="MT105" s="202"/>
      <c r="MU105" s="771"/>
      <c r="MV105" s="771"/>
      <c r="MW105" s="771"/>
      <c r="MX105" s="771"/>
      <c r="MY105" s="771"/>
      <c r="MZ105" s="771"/>
      <c r="NA105" s="771"/>
      <c r="NB105" s="771"/>
      <c r="NC105" s="771"/>
      <c r="ND105" s="771"/>
      <c r="NE105" s="771"/>
      <c r="NF105" s="771"/>
      <c r="NG105" s="771"/>
      <c r="NH105" s="771"/>
      <c r="NI105" s="771"/>
      <c r="NJ105" s="771"/>
      <c r="NK105" s="771"/>
      <c r="NL105" s="771"/>
      <c r="NM105" s="771"/>
      <c r="NN105" s="771"/>
      <c r="NO105" s="771"/>
      <c r="NP105" s="771"/>
      <c r="NQ105" s="771"/>
      <c r="NR105" s="771"/>
      <c r="NS105" s="771"/>
      <c r="NT105" s="771"/>
      <c r="NU105" s="771"/>
      <c r="NV105" s="771"/>
      <c r="NW105" s="771"/>
      <c r="NX105" s="771"/>
      <c r="NY105" s="771"/>
      <c r="NZ105" s="202"/>
    </row>
    <row r="106" spans="1:390" s="804" customFormat="1" ht="23.25" customHeight="1" x14ac:dyDescent="0.2">
      <c r="A106" s="805"/>
      <c r="B106" s="805"/>
      <c r="C106" s="805"/>
      <c r="D106" s="805"/>
      <c r="E106" s="805"/>
      <c r="F106" s="805"/>
      <c r="G106" s="805"/>
      <c r="H106" s="805"/>
      <c r="I106" s="805"/>
      <c r="J106" s="805"/>
      <c r="K106" s="805"/>
      <c r="L106" s="805"/>
      <c r="M106" s="805"/>
      <c r="N106" s="805"/>
      <c r="O106" s="805"/>
      <c r="P106" s="805"/>
      <c r="Q106" s="805"/>
      <c r="R106" s="805"/>
      <c r="S106" s="805"/>
      <c r="T106" s="805"/>
      <c r="U106" s="805"/>
      <c r="V106" s="805"/>
      <c r="W106" s="805"/>
      <c r="X106" s="805"/>
      <c r="Y106" s="805"/>
      <c r="Z106" s="805"/>
      <c r="AA106" s="805"/>
      <c r="AB106" s="805"/>
      <c r="AC106" s="805"/>
      <c r="AD106" s="805"/>
      <c r="AE106" s="805"/>
      <c r="AF106" s="805"/>
      <c r="AG106" s="805"/>
      <c r="AH106" s="805"/>
      <c r="AI106" s="805"/>
      <c r="AJ106" s="805"/>
      <c r="AK106" s="805"/>
      <c r="AL106" s="805"/>
      <c r="AM106" s="805"/>
      <c r="AN106" s="805"/>
      <c r="AO106" s="805"/>
      <c r="AP106" s="805"/>
      <c r="AQ106" s="805"/>
      <c r="AR106" s="805"/>
      <c r="AS106" s="805"/>
      <c r="AT106" s="805"/>
      <c r="AU106" s="805"/>
      <c r="AV106" s="805"/>
      <c r="AW106" s="805"/>
      <c r="AX106" s="805"/>
      <c r="AY106" s="805"/>
      <c r="AZ106" s="805"/>
      <c r="BA106" s="805"/>
      <c r="BB106" s="805"/>
      <c r="BC106" s="805"/>
      <c r="BD106" s="805"/>
      <c r="BE106" s="805"/>
      <c r="BF106" s="805"/>
      <c r="BG106" s="805"/>
      <c r="BH106" s="805"/>
      <c r="BI106" s="805"/>
      <c r="BJ106" s="805"/>
      <c r="BK106" s="805"/>
      <c r="BL106" s="727"/>
      <c r="BM106" s="800"/>
      <c r="BN106" s="800"/>
      <c r="BO106" s="800"/>
      <c r="BP106" s="800"/>
      <c r="BQ106" s="800"/>
      <c r="BR106" s="800"/>
      <c r="BS106" s="800"/>
      <c r="BT106" s="800"/>
      <c r="BU106" s="800"/>
      <c r="BV106" s="800"/>
      <c r="BW106" s="800"/>
      <c r="BX106" s="800"/>
      <c r="BY106" s="800"/>
      <c r="BZ106" s="800"/>
      <c r="CA106" s="800"/>
      <c r="CB106" s="800"/>
      <c r="CC106" s="800"/>
      <c r="EP106" s="727"/>
      <c r="EQ106" s="800"/>
      <c r="ER106" s="800"/>
      <c r="ES106" s="800"/>
      <c r="ET106" s="800"/>
      <c r="EU106" s="800"/>
      <c r="EV106" s="800"/>
      <c r="EW106" s="800"/>
      <c r="EX106" s="800"/>
      <c r="EY106" s="800"/>
      <c r="EZ106" s="800"/>
      <c r="FA106" s="800"/>
      <c r="FB106" s="800"/>
      <c r="FC106" s="800"/>
      <c r="FD106" s="800"/>
      <c r="FE106" s="800"/>
      <c r="FF106" s="800"/>
      <c r="FG106" s="800"/>
      <c r="HT106" s="727"/>
      <c r="HU106" s="800"/>
      <c r="HV106" s="800"/>
      <c r="HW106" s="800"/>
      <c r="HX106" s="800"/>
      <c r="HY106" s="800"/>
      <c r="HZ106" s="800"/>
      <c r="IA106" s="800"/>
      <c r="IB106" s="800"/>
      <c r="IC106" s="800"/>
      <c r="ID106" s="800"/>
      <c r="IE106" s="800"/>
      <c r="IF106" s="800"/>
      <c r="IG106" s="800"/>
      <c r="IH106" s="800"/>
      <c r="II106" s="800"/>
      <c r="IJ106" s="800"/>
      <c r="IK106" s="800"/>
      <c r="IM106" s="613"/>
      <c r="IN106" s="613"/>
      <c r="IO106" s="613"/>
      <c r="IP106" s="613"/>
      <c r="IQ106" s="613"/>
      <c r="IR106" s="613"/>
      <c r="IS106" s="613"/>
      <c r="IT106" s="613"/>
      <c r="IU106" s="613"/>
      <c r="IV106" s="613"/>
      <c r="IW106" s="613"/>
      <c r="IX106" s="613"/>
      <c r="IY106" s="613"/>
      <c r="IZ106" s="613"/>
      <c r="JA106" s="613"/>
      <c r="JB106" s="613"/>
      <c r="JC106" s="613"/>
      <c r="JD106" s="613"/>
      <c r="JE106" s="613"/>
      <c r="JF106" s="613"/>
      <c r="JG106" s="613"/>
      <c r="JH106" s="613"/>
      <c r="JI106" s="613"/>
      <c r="JJ106" s="613"/>
      <c r="JK106" s="613"/>
      <c r="JL106" s="613"/>
      <c r="JM106" s="613"/>
      <c r="JN106" s="613"/>
      <c r="JO106" s="613"/>
      <c r="JP106" s="613"/>
      <c r="JQ106" s="613"/>
      <c r="JR106" s="613"/>
      <c r="JS106" s="613"/>
      <c r="JT106" s="613"/>
      <c r="JU106" s="613"/>
      <c r="JV106" s="613"/>
      <c r="JW106" s="613"/>
      <c r="JX106" s="796"/>
      <c r="JY106" s="796"/>
      <c r="JZ106" s="796"/>
      <c r="KA106" s="796"/>
      <c r="KB106" s="796"/>
      <c r="KC106" s="796"/>
      <c r="KD106" s="796"/>
      <c r="KE106" s="796"/>
      <c r="KF106" s="796"/>
      <c r="KG106" s="796"/>
      <c r="KH106" s="796"/>
      <c r="KI106" s="796"/>
      <c r="KJ106" s="796"/>
      <c r="KK106" s="796"/>
      <c r="KL106" s="796"/>
      <c r="KM106" s="796"/>
      <c r="KN106" s="796"/>
      <c r="KO106" s="796"/>
      <c r="KP106" s="796"/>
      <c r="KQ106" s="796"/>
      <c r="KR106" s="796"/>
      <c r="KS106" s="796"/>
      <c r="KT106" s="796"/>
      <c r="KU106" s="796"/>
      <c r="KV106" s="796"/>
      <c r="KW106" s="796"/>
      <c r="KX106" s="727"/>
      <c r="KY106" s="800"/>
      <c r="KZ106" s="800"/>
      <c r="LA106" s="800"/>
      <c r="LB106" s="800"/>
      <c r="LC106" s="800"/>
      <c r="LD106" s="800"/>
      <c r="LE106" s="800"/>
      <c r="LF106" s="800"/>
      <c r="LG106" s="800"/>
      <c r="LH106" s="800"/>
      <c r="LI106" s="800"/>
      <c r="LJ106" s="800"/>
      <c r="LK106" s="800"/>
      <c r="LL106" s="800"/>
      <c r="LM106" s="800"/>
      <c r="LN106" s="800"/>
      <c r="LO106" s="800"/>
      <c r="LP106" s="656"/>
      <c r="LQ106" s="217"/>
      <c r="LR106" s="106"/>
      <c r="LS106" s="106"/>
      <c r="LT106" s="250"/>
      <c r="LU106" s="255"/>
      <c r="LV106" s="255"/>
      <c r="LW106" s="1436"/>
      <c r="LX106" s="1436"/>
      <c r="LY106" s="1436"/>
      <c r="LZ106" s="1436"/>
      <c r="MA106" s="1436"/>
      <c r="MB106" s="1436"/>
      <c r="MC106" s="1436"/>
      <c r="MD106" s="1436"/>
      <c r="ME106" s="85"/>
      <c r="MF106" s="202"/>
      <c r="MG106" s="202"/>
      <c r="MH106" s="202"/>
      <c r="MI106" s="202"/>
      <c r="MJ106" s="202"/>
      <c r="MK106" s="202"/>
      <c r="ML106" s="202"/>
      <c r="MM106" s="202"/>
      <c r="MN106" s="202"/>
      <c r="MO106" s="202"/>
      <c r="MP106" s="202"/>
      <c r="MQ106" s="202"/>
      <c r="MR106" s="202"/>
      <c r="MS106" s="202"/>
      <c r="MT106" s="202"/>
      <c r="MU106" s="771"/>
      <c r="MV106" s="771"/>
      <c r="MW106" s="771"/>
      <c r="MX106" s="771"/>
      <c r="MY106" s="771"/>
      <c r="MZ106" s="771"/>
      <c r="NA106" s="771"/>
      <c r="NB106" s="771"/>
      <c r="NC106" s="771"/>
      <c r="ND106" s="771"/>
      <c r="NE106" s="771"/>
      <c r="NF106" s="771"/>
      <c r="NG106" s="771"/>
      <c r="NH106" s="771"/>
      <c r="NI106" s="771"/>
      <c r="NJ106" s="771"/>
      <c r="NK106" s="771"/>
      <c r="NL106" s="771"/>
      <c r="NM106" s="771"/>
      <c r="NN106" s="771"/>
      <c r="NO106" s="771"/>
      <c r="NP106" s="771"/>
      <c r="NQ106" s="771"/>
      <c r="NR106" s="771"/>
      <c r="NS106" s="771"/>
      <c r="NT106" s="771"/>
      <c r="NU106" s="771"/>
      <c r="NV106" s="771"/>
      <c r="NW106" s="771"/>
      <c r="NX106" s="771"/>
      <c r="NY106" s="771"/>
      <c r="NZ106" s="202"/>
    </row>
    <row r="107" spans="1:390" s="804" customFormat="1" ht="23.25" customHeight="1" x14ac:dyDescent="0.2">
      <c r="A107" s="805"/>
      <c r="B107" s="805"/>
      <c r="C107" s="805"/>
      <c r="D107" s="805"/>
      <c r="E107" s="805"/>
      <c r="F107" s="805"/>
      <c r="G107" s="805"/>
      <c r="H107" s="805"/>
      <c r="I107" s="805"/>
      <c r="J107" s="805"/>
      <c r="K107" s="805"/>
      <c r="L107" s="805"/>
      <c r="M107" s="805"/>
      <c r="N107" s="805"/>
      <c r="O107" s="805"/>
      <c r="P107" s="805"/>
      <c r="Q107" s="805"/>
      <c r="R107" s="805"/>
      <c r="S107" s="805"/>
      <c r="T107" s="805"/>
      <c r="U107" s="805"/>
      <c r="V107" s="805"/>
      <c r="W107" s="805"/>
      <c r="X107" s="805"/>
      <c r="Y107" s="805"/>
      <c r="Z107" s="805"/>
      <c r="AA107" s="805"/>
      <c r="AB107" s="805"/>
      <c r="AC107" s="805"/>
      <c r="AD107" s="805"/>
      <c r="AE107" s="805"/>
      <c r="AF107" s="805"/>
      <c r="AG107" s="805"/>
      <c r="AH107" s="805"/>
      <c r="AI107" s="805"/>
      <c r="AJ107" s="805"/>
      <c r="AK107" s="805"/>
      <c r="AL107" s="805"/>
      <c r="AM107" s="805"/>
      <c r="AN107" s="805"/>
      <c r="AO107" s="805"/>
      <c r="AP107" s="805"/>
      <c r="AQ107" s="805"/>
      <c r="AR107" s="805"/>
      <c r="AS107" s="805"/>
      <c r="AT107" s="805"/>
      <c r="AU107" s="805"/>
      <c r="AV107" s="805"/>
      <c r="AW107" s="805"/>
      <c r="AX107" s="805"/>
      <c r="AY107" s="805"/>
      <c r="AZ107" s="805"/>
      <c r="BA107" s="805"/>
      <c r="BB107" s="805"/>
      <c r="BC107" s="805"/>
      <c r="BD107" s="805"/>
      <c r="BE107" s="805"/>
      <c r="BF107" s="805"/>
      <c r="BG107" s="805"/>
      <c r="BH107" s="805"/>
      <c r="BI107" s="805"/>
      <c r="BJ107" s="805"/>
      <c r="BK107" s="805"/>
      <c r="BL107" s="727"/>
      <c r="BM107" s="800"/>
      <c r="BN107" s="800"/>
      <c r="BO107" s="800"/>
      <c r="BP107" s="800"/>
      <c r="BQ107" s="800"/>
      <c r="BR107" s="800"/>
      <c r="BS107" s="800"/>
      <c r="BT107" s="800"/>
      <c r="BU107" s="800"/>
      <c r="BV107" s="800"/>
      <c r="BW107" s="800"/>
      <c r="BX107" s="800"/>
      <c r="BY107" s="800"/>
      <c r="BZ107" s="800"/>
      <c r="CA107" s="800"/>
      <c r="CB107" s="800"/>
      <c r="CC107" s="800"/>
      <c r="EP107" s="727"/>
      <c r="EQ107" s="800"/>
      <c r="ER107" s="800"/>
      <c r="ES107" s="800"/>
      <c r="ET107" s="800"/>
      <c r="EU107" s="800"/>
      <c r="EV107" s="800"/>
      <c r="EW107" s="800"/>
      <c r="EX107" s="800"/>
      <c r="EY107" s="800"/>
      <c r="EZ107" s="800"/>
      <c r="FA107" s="800"/>
      <c r="FB107" s="800"/>
      <c r="FC107" s="800"/>
      <c r="FD107" s="800"/>
      <c r="FE107" s="800"/>
      <c r="FF107" s="800"/>
      <c r="FG107" s="800"/>
      <c r="HT107" s="727"/>
      <c r="HU107" s="800"/>
      <c r="HV107" s="800"/>
      <c r="HW107" s="800"/>
      <c r="HX107" s="800"/>
      <c r="HY107" s="800"/>
      <c r="HZ107" s="800"/>
      <c r="IA107" s="800"/>
      <c r="IB107" s="800"/>
      <c r="IC107" s="800"/>
      <c r="ID107" s="800"/>
      <c r="IE107" s="800"/>
      <c r="IF107" s="800"/>
      <c r="IG107" s="800"/>
      <c r="IH107" s="800"/>
      <c r="II107" s="800"/>
      <c r="IJ107" s="800"/>
      <c r="IK107" s="800"/>
      <c r="IM107" s="613"/>
      <c r="IN107" s="613"/>
      <c r="IO107" s="613"/>
      <c r="IP107" s="613"/>
      <c r="IQ107" s="613"/>
      <c r="IR107" s="613"/>
      <c r="IS107" s="613"/>
      <c r="IT107" s="613"/>
      <c r="IU107" s="613"/>
      <c r="IV107" s="613"/>
      <c r="IW107" s="613"/>
      <c r="IX107" s="613"/>
      <c r="IY107" s="613"/>
      <c r="IZ107" s="613"/>
      <c r="JA107" s="613"/>
      <c r="JB107" s="613"/>
      <c r="JC107" s="613"/>
      <c r="JD107" s="613"/>
      <c r="JE107" s="613"/>
      <c r="JF107" s="613"/>
      <c r="JG107" s="613"/>
      <c r="JH107" s="613"/>
      <c r="JI107" s="613"/>
      <c r="JJ107" s="613"/>
      <c r="JK107" s="613"/>
      <c r="JL107" s="613"/>
      <c r="JM107" s="613"/>
      <c r="JN107" s="613"/>
      <c r="JO107" s="613"/>
      <c r="JP107" s="613"/>
      <c r="JQ107" s="613"/>
      <c r="JR107" s="613"/>
      <c r="JS107" s="613"/>
      <c r="JT107" s="613"/>
      <c r="JU107" s="613"/>
      <c r="JV107" s="613"/>
      <c r="JW107" s="613"/>
      <c r="JX107" s="796"/>
      <c r="JY107" s="796"/>
      <c r="JZ107" s="796"/>
      <c r="KA107" s="796"/>
      <c r="KB107" s="796"/>
      <c r="KC107" s="796"/>
      <c r="KD107" s="796"/>
      <c r="KE107" s="796"/>
      <c r="KF107" s="796"/>
      <c r="KG107" s="796"/>
      <c r="KH107" s="796"/>
      <c r="KI107" s="796"/>
      <c r="KJ107" s="796"/>
      <c r="KK107" s="796"/>
      <c r="KL107" s="796"/>
      <c r="KM107" s="796"/>
      <c r="KN107" s="796"/>
      <c r="KO107" s="796"/>
      <c r="KP107" s="796"/>
      <c r="KQ107" s="796"/>
      <c r="KR107" s="796"/>
      <c r="KS107" s="796"/>
      <c r="KT107" s="796"/>
      <c r="KU107" s="796"/>
      <c r="KV107" s="796"/>
      <c r="KW107" s="796"/>
      <c r="KX107" s="727"/>
      <c r="KY107" s="800"/>
      <c r="KZ107" s="800"/>
      <c r="LA107" s="800"/>
      <c r="LB107" s="800"/>
      <c r="LC107" s="800"/>
      <c r="LD107" s="800"/>
      <c r="LE107" s="800"/>
      <c r="LF107" s="800"/>
      <c r="LG107" s="800"/>
      <c r="LH107" s="800"/>
      <c r="LI107" s="800"/>
      <c r="LJ107" s="800"/>
      <c r="LK107" s="800"/>
      <c r="LL107" s="800"/>
      <c r="LM107" s="800"/>
      <c r="LN107" s="800"/>
      <c r="LO107" s="800"/>
      <c r="LP107" s="656"/>
      <c r="LQ107" s="408"/>
      <c r="LR107" s="102"/>
      <c r="LS107" s="102"/>
      <c r="LT107" s="250"/>
      <c r="LU107" s="766"/>
      <c r="LV107" s="626"/>
      <c r="LW107" s="211"/>
      <c r="LX107" s="211"/>
      <c r="LY107" s="211"/>
      <c r="LZ107" s="211"/>
      <c r="MA107" s="908"/>
      <c r="MB107" s="211"/>
      <c r="MC107" s="212"/>
      <c r="MD107" s="85"/>
      <c r="ME107" s="85"/>
      <c r="MF107" s="202"/>
      <c r="MG107" s="202"/>
      <c r="MH107" s="202"/>
      <c r="MI107" s="202"/>
      <c r="MJ107" s="202"/>
      <c r="MK107" s="202"/>
      <c r="ML107" s="202"/>
      <c r="MM107" s="202"/>
      <c r="MN107" s="202"/>
      <c r="MO107" s="202"/>
      <c r="MP107" s="202"/>
      <c r="MQ107" s="202"/>
      <c r="MR107" s="202"/>
      <c r="MS107" s="202"/>
      <c r="MT107" s="202"/>
      <c r="MU107" s="771"/>
      <c r="MV107" s="771"/>
      <c r="MW107" s="771"/>
      <c r="MX107" s="771"/>
      <c r="MY107" s="771"/>
      <c r="MZ107" s="771"/>
      <c r="NA107" s="771"/>
      <c r="NB107" s="771"/>
      <c r="NC107" s="771"/>
      <c r="ND107" s="771"/>
      <c r="NE107" s="771"/>
      <c r="NF107" s="771"/>
      <c r="NG107" s="771"/>
      <c r="NH107" s="771"/>
      <c r="NI107" s="771"/>
      <c r="NJ107" s="771"/>
      <c r="NK107" s="771"/>
      <c r="NL107" s="771"/>
      <c r="NM107" s="771"/>
      <c r="NN107" s="771"/>
      <c r="NO107" s="771"/>
      <c r="NP107" s="771"/>
      <c r="NQ107" s="771"/>
      <c r="NR107" s="771"/>
      <c r="NS107" s="771"/>
      <c r="NT107" s="771"/>
      <c r="NU107" s="771"/>
      <c r="NV107" s="771"/>
      <c r="NW107" s="771"/>
      <c r="NX107" s="771"/>
      <c r="NY107" s="771"/>
      <c r="NZ107" s="202"/>
    </row>
    <row r="108" spans="1:390" s="804" customFormat="1" ht="23.25" customHeight="1" x14ac:dyDescent="0.2">
      <c r="A108" s="805"/>
      <c r="B108" s="805"/>
      <c r="C108" s="805"/>
      <c r="D108" s="805"/>
      <c r="E108" s="805"/>
      <c r="F108" s="805"/>
      <c r="G108" s="805"/>
      <c r="H108" s="805"/>
      <c r="I108" s="805"/>
      <c r="J108" s="805"/>
      <c r="K108" s="805"/>
      <c r="L108" s="805"/>
      <c r="M108" s="805"/>
      <c r="N108" s="805"/>
      <c r="O108" s="805"/>
      <c r="P108" s="805"/>
      <c r="Q108" s="805"/>
      <c r="R108" s="805"/>
      <c r="S108" s="805"/>
      <c r="T108" s="805"/>
      <c r="U108" s="805"/>
      <c r="V108" s="805"/>
      <c r="W108" s="805"/>
      <c r="X108" s="805"/>
      <c r="Y108" s="805"/>
      <c r="Z108" s="805"/>
      <c r="AA108" s="805"/>
      <c r="AB108" s="805"/>
      <c r="AC108" s="805"/>
      <c r="AD108" s="805"/>
      <c r="AE108" s="805"/>
      <c r="AF108" s="805"/>
      <c r="AG108" s="805"/>
      <c r="AH108" s="805"/>
      <c r="AI108" s="805"/>
      <c r="AJ108" s="805"/>
      <c r="AK108" s="805"/>
      <c r="AL108" s="805"/>
      <c r="AM108" s="805"/>
      <c r="AN108" s="805"/>
      <c r="AO108" s="805"/>
      <c r="AP108" s="805"/>
      <c r="AQ108" s="805"/>
      <c r="AR108" s="805"/>
      <c r="AS108" s="805"/>
      <c r="AT108" s="805"/>
      <c r="AU108" s="805"/>
      <c r="AV108" s="805"/>
      <c r="AW108" s="805"/>
      <c r="AX108" s="805"/>
      <c r="AY108" s="805"/>
      <c r="AZ108" s="805"/>
      <c r="BA108" s="805"/>
      <c r="BB108" s="805"/>
      <c r="BC108" s="805"/>
      <c r="BD108" s="805"/>
      <c r="BE108" s="805"/>
      <c r="BF108" s="805"/>
      <c r="BG108" s="805"/>
      <c r="BH108" s="805"/>
      <c r="BI108" s="805"/>
      <c r="BJ108" s="805"/>
      <c r="BK108" s="805"/>
      <c r="BL108" s="727"/>
      <c r="BM108" s="800"/>
      <c r="BN108" s="800"/>
      <c r="BO108" s="800"/>
      <c r="BP108" s="800"/>
      <c r="BQ108" s="800"/>
      <c r="BR108" s="800"/>
      <c r="BS108" s="800"/>
      <c r="BT108" s="800"/>
      <c r="BU108" s="800"/>
      <c r="BV108" s="800"/>
      <c r="BW108" s="800"/>
      <c r="BX108" s="800"/>
      <c r="BY108" s="800"/>
      <c r="BZ108" s="800"/>
      <c r="CA108" s="800"/>
      <c r="CB108" s="800"/>
      <c r="CC108" s="800"/>
      <c r="EP108" s="727"/>
      <c r="EQ108" s="800"/>
      <c r="ER108" s="800"/>
      <c r="ES108" s="800"/>
      <c r="ET108" s="800"/>
      <c r="EU108" s="800"/>
      <c r="EV108" s="800"/>
      <c r="EW108" s="800"/>
      <c r="EX108" s="800"/>
      <c r="EY108" s="800"/>
      <c r="EZ108" s="800"/>
      <c r="FA108" s="800"/>
      <c r="FB108" s="800"/>
      <c r="FC108" s="800"/>
      <c r="FD108" s="800"/>
      <c r="FE108" s="800"/>
      <c r="FF108" s="800"/>
      <c r="FG108" s="800"/>
      <c r="HT108" s="727"/>
      <c r="HU108" s="800"/>
      <c r="HV108" s="800"/>
      <c r="HW108" s="800"/>
      <c r="HX108" s="800"/>
      <c r="HY108" s="800"/>
      <c r="HZ108" s="800"/>
      <c r="IA108" s="800"/>
      <c r="IB108" s="800"/>
      <c r="IC108" s="800"/>
      <c r="ID108" s="800"/>
      <c r="IE108" s="800"/>
      <c r="IF108" s="800"/>
      <c r="IG108" s="800"/>
      <c r="IH108" s="800"/>
      <c r="II108" s="800"/>
      <c r="IJ108" s="800"/>
      <c r="IK108" s="800"/>
      <c r="IM108" s="613"/>
      <c r="IN108" s="613"/>
      <c r="IO108" s="613"/>
      <c r="IP108" s="613"/>
      <c r="IQ108" s="613"/>
      <c r="IR108" s="613"/>
      <c r="IS108" s="613"/>
      <c r="IT108" s="613"/>
      <c r="IU108" s="613"/>
      <c r="IV108" s="613"/>
      <c r="IW108" s="613"/>
      <c r="IX108" s="613"/>
      <c r="IY108" s="613"/>
      <c r="IZ108" s="613"/>
      <c r="JA108" s="613"/>
      <c r="JB108" s="613"/>
      <c r="JC108" s="613"/>
      <c r="JD108" s="613"/>
      <c r="JE108" s="613"/>
      <c r="JF108" s="613"/>
      <c r="JG108" s="613"/>
      <c r="JH108" s="613"/>
      <c r="JI108" s="613"/>
      <c r="JJ108" s="613"/>
      <c r="JK108" s="613"/>
      <c r="JL108" s="613"/>
      <c r="JM108" s="613"/>
      <c r="JN108" s="613"/>
      <c r="JO108" s="613"/>
      <c r="JP108" s="613"/>
      <c r="JQ108" s="613"/>
      <c r="JR108" s="613"/>
      <c r="JS108" s="613"/>
      <c r="JT108" s="613"/>
      <c r="JU108" s="613"/>
      <c r="JV108" s="613"/>
      <c r="JW108" s="613"/>
      <c r="JX108" s="796"/>
      <c r="JY108" s="796"/>
      <c r="JZ108" s="796"/>
      <c r="KA108" s="796"/>
      <c r="KB108" s="796"/>
      <c r="KC108" s="796"/>
      <c r="KD108" s="796"/>
      <c r="KE108" s="796"/>
      <c r="KF108" s="796"/>
      <c r="KG108" s="796"/>
      <c r="KH108" s="796"/>
      <c r="KI108" s="796"/>
      <c r="KJ108" s="796"/>
      <c r="KK108" s="796"/>
      <c r="KL108" s="796"/>
      <c r="KM108" s="796"/>
      <c r="KN108" s="796"/>
      <c r="KO108" s="796"/>
      <c r="KP108" s="796"/>
      <c r="KQ108" s="796"/>
      <c r="KR108" s="796"/>
      <c r="KS108" s="796"/>
      <c r="KT108" s="796"/>
      <c r="KU108" s="796"/>
      <c r="KV108" s="796"/>
      <c r="KW108" s="796"/>
      <c r="KX108" s="727"/>
      <c r="KY108" s="800"/>
      <c r="KZ108" s="800"/>
      <c r="LA108" s="800"/>
      <c r="LB108" s="800"/>
      <c r="LC108" s="800"/>
      <c r="LD108" s="800"/>
      <c r="LE108" s="800"/>
      <c r="LF108" s="800"/>
      <c r="LG108" s="800"/>
      <c r="LH108" s="800"/>
      <c r="LI108" s="800"/>
      <c r="LJ108" s="800"/>
      <c r="LK108" s="800"/>
      <c r="LL108" s="800"/>
      <c r="LM108" s="800"/>
      <c r="LN108" s="800"/>
      <c r="LO108" s="800"/>
      <c r="LP108" s="656"/>
      <c r="LQ108" s="217"/>
      <c r="LR108" s="106"/>
      <c r="LS108" s="106"/>
      <c r="LT108" s="250"/>
      <c r="LU108" s="766"/>
      <c r="LV108" s="626"/>
      <c r="LW108" s="211"/>
      <c r="LX108" s="211"/>
      <c r="LY108" s="211"/>
      <c r="LZ108" s="211"/>
      <c r="MA108" s="908"/>
      <c r="MB108" s="211"/>
      <c r="MC108" s="212"/>
      <c r="MD108" s="85"/>
      <c r="ME108" s="85"/>
      <c r="MF108" s="202"/>
      <c r="MG108" s="202"/>
      <c r="MH108" s="202"/>
      <c r="MI108" s="202"/>
      <c r="MJ108" s="202"/>
      <c r="MK108" s="202"/>
      <c r="ML108" s="202"/>
      <c r="MM108" s="202"/>
      <c r="MN108" s="202"/>
      <c r="MO108" s="202"/>
      <c r="MP108" s="202"/>
      <c r="MQ108" s="202"/>
      <c r="MR108" s="202"/>
      <c r="MS108" s="202"/>
      <c r="MT108" s="202"/>
      <c r="MU108" s="771"/>
      <c r="MV108" s="771"/>
      <c r="MW108" s="771"/>
      <c r="MX108" s="771"/>
      <c r="MY108" s="771"/>
      <c r="MZ108" s="771"/>
      <c r="NA108" s="771"/>
      <c r="NB108" s="771"/>
      <c r="NC108" s="771"/>
      <c r="ND108" s="771"/>
      <c r="NE108" s="771"/>
      <c r="NF108" s="771"/>
      <c r="NG108" s="771"/>
      <c r="NH108" s="771"/>
      <c r="NI108" s="771"/>
      <c r="NJ108" s="771"/>
      <c r="NK108" s="771"/>
      <c r="NL108" s="771"/>
      <c r="NM108" s="771"/>
      <c r="NN108" s="771"/>
      <c r="NO108" s="771"/>
      <c r="NP108" s="771"/>
      <c r="NQ108" s="771"/>
      <c r="NR108" s="771"/>
      <c r="NS108" s="771"/>
      <c r="NT108" s="771"/>
      <c r="NU108" s="771"/>
      <c r="NV108" s="771"/>
      <c r="NW108" s="771"/>
      <c r="NX108" s="771"/>
      <c r="NY108" s="771"/>
      <c r="NZ108" s="202"/>
    </row>
    <row r="109" spans="1:390" s="804" customFormat="1" ht="23.25" customHeight="1" x14ac:dyDescent="0.2">
      <c r="A109" s="805"/>
      <c r="B109" s="805"/>
      <c r="C109" s="805"/>
      <c r="D109" s="805"/>
      <c r="E109" s="805"/>
      <c r="F109" s="805"/>
      <c r="G109" s="805"/>
      <c r="H109" s="805"/>
      <c r="I109" s="805"/>
      <c r="J109" s="805"/>
      <c r="K109" s="805"/>
      <c r="L109" s="805"/>
      <c r="M109" s="805"/>
      <c r="N109" s="805"/>
      <c r="O109" s="805"/>
      <c r="P109" s="805"/>
      <c r="Q109" s="805"/>
      <c r="R109" s="805"/>
      <c r="S109" s="805"/>
      <c r="T109" s="805"/>
      <c r="U109" s="805"/>
      <c r="V109" s="805"/>
      <c r="W109" s="805"/>
      <c r="X109" s="805"/>
      <c r="Y109" s="805"/>
      <c r="Z109" s="805"/>
      <c r="AA109" s="805"/>
      <c r="AB109" s="805"/>
      <c r="AC109" s="805"/>
      <c r="AD109" s="805"/>
      <c r="AE109" s="805"/>
      <c r="AF109" s="805"/>
      <c r="AG109" s="805"/>
      <c r="AH109" s="805"/>
      <c r="AI109" s="805"/>
      <c r="AJ109" s="805"/>
      <c r="AK109" s="805"/>
      <c r="AL109" s="805"/>
      <c r="AM109" s="805"/>
      <c r="AN109" s="805"/>
      <c r="AO109" s="805"/>
      <c r="AP109" s="805"/>
      <c r="AQ109" s="805"/>
      <c r="AR109" s="805"/>
      <c r="AS109" s="805"/>
      <c r="AT109" s="805"/>
      <c r="AU109" s="805"/>
      <c r="AV109" s="805"/>
      <c r="AW109" s="805"/>
      <c r="AX109" s="805"/>
      <c r="AY109" s="805"/>
      <c r="AZ109" s="805"/>
      <c r="BA109" s="805"/>
      <c r="BB109" s="805"/>
      <c r="BC109" s="805"/>
      <c r="BD109" s="805"/>
      <c r="BE109" s="805"/>
      <c r="BF109" s="805"/>
      <c r="BG109" s="805"/>
      <c r="BH109" s="805"/>
      <c r="BI109" s="805"/>
      <c r="BJ109" s="805"/>
      <c r="BK109" s="805"/>
      <c r="BL109" s="727"/>
      <c r="BM109" s="800"/>
      <c r="BN109" s="800"/>
      <c r="BO109" s="800"/>
      <c r="BP109" s="800"/>
      <c r="BQ109" s="800"/>
      <c r="BR109" s="800"/>
      <c r="BS109" s="800"/>
      <c r="BT109" s="800"/>
      <c r="BU109" s="800"/>
      <c r="BV109" s="800"/>
      <c r="BW109" s="800"/>
      <c r="BX109" s="800"/>
      <c r="BY109" s="800"/>
      <c r="BZ109" s="800"/>
      <c r="CA109" s="800"/>
      <c r="CB109" s="800"/>
      <c r="CC109" s="800"/>
      <c r="EP109" s="727"/>
      <c r="EQ109" s="800"/>
      <c r="ER109" s="800"/>
      <c r="ES109" s="800"/>
      <c r="ET109" s="800"/>
      <c r="EU109" s="800"/>
      <c r="EV109" s="800"/>
      <c r="EW109" s="800"/>
      <c r="EX109" s="800"/>
      <c r="EY109" s="800"/>
      <c r="EZ109" s="800"/>
      <c r="FA109" s="800"/>
      <c r="FB109" s="800"/>
      <c r="FC109" s="800"/>
      <c r="FD109" s="800"/>
      <c r="FE109" s="800"/>
      <c r="FF109" s="800"/>
      <c r="FG109" s="800"/>
      <c r="HT109" s="727"/>
      <c r="HU109" s="800"/>
      <c r="HV109" s="800"/>
      <c r="HW109" s="800"/>
      <c r="HX109" s="800"/>
      <c r="HY109" s="800"/>
      <c r="HZ109" s="800"/>
      <c r="IA109" s="800"/>
      <c r="IB109" s="800"/>
      <c r="IC109" s="800"/>
      <c r="ID109" s="800"/>
      <c r="IE109" s="800"/>
      <c r="IF109" s="800"/>
      <c r="IG109" s="800"/>
      <c r="IH109" s="800"/>
      <c r="II109" s="800"/>
      <c r="IJ109" s="800"/>
      <c r="IK109" s="800"/>
      <c r="IM109" s="613"/>
      <c r="IN109" s="613"/>
      <c r="IO109" s="613"/>
      <c r="IP109" s="613"/>
      <c r="IQ109" s="613"/>
      <c r="IR109" s="613"/>
      <c r="IS109" s="613"/>
      <c r="IT109" s="613"/>
      <c r="IU109" s="613"/>
      <c r="IV109" s="613"/>
      <c r="IW109" s="613"/>
      <c r="IX109" s="613"/>
      <c r="IY109" s="613"/>
      <c r="IZ109" s="613"/>
      <c r="JA109" s="613"/>
      <c r="JB109" s="613"/>
      <c r="JC109" s="613"/>
      <c r="JD109" s="613"/>
      <c r="JE109" s="613"/>
      <c r="JF109" s="613"/>
      <c r="JG109" s="613"/>
      <c r="JH109" s="613"/>
      <c r="JI109" s="613"/>
      <c r="JJ109" s="613"/>
      <c r="JK109" s="613"/>
      <c r="JL109" s="613"/>
      <c r="JM109" s="613"/>
      <c r="JN109" s="613"/>
      <c r="JO109" s="613"/>
      <c r="JP109" s="613"/>
      <c r="JQ109" s="613"/>
      <c r="JR109" s="613"/>
      <c r="JS109" s="613"/>
      <c r="JT109" s="613"/>
      <c r="JU109" s="613"/>
      <c r="JV109" s="613"/>
      <c r="JW109" s="613"/>
      <c r="JX109" s="796"/>
      <c r="JY109" s="796"/>
      <c r="JZ109" s="796"/>
      <c r="KA109" s="796"/>
      <c r="KB109" s="796"/>
      <c r="KC109" s="796"/>
      <c r="KD109" s="796"/>
      <c r="KE109" s="796"/>
      <c r="KF109" s="796"/>
      <c r="KG109" s="796"/>
      <c r="KH109" s="796"/>
      <c r="KI109" s="796"/>
      <c r="KJ109" s="796"/>
      <c r="KK109" s="796"/>
      <c r="KL109" s="796"/>
      <c r="KM109" s="796"/>
      <c r="KN109" s="796"/>
      <c r="KO109" s="796"/>
      <c r="KP109" s="796"/>
      <c r="KQ109" s="796"/>
      <c r="KR109" s="796"/>
      <c r="KS109" s="796"/>
      <c r="KT109" s="796"/>
      <c r="KU109" s="796"/>
      <c r="KV109" s="796"/>
      <c r="KW109" s="796"/>
      <c r="KX109" s="727"/>
      <c r="KY109" s="800"/>
      <c r="KZ109" s="800"/>
      <c r="LA109" s="800"/>
      <c r="LB109" s="800"/>
      <c r="LC109" s="800"/>
      <c r="LD109" s="800"/>
      <c r="LE109" s="800"/>
      <c r="LF109" s="800"/>
      <c r="LG109" s="800"/>
      <c r="LH109" s="800"/>
      <c r="LI109" s="800"/>
      <c r="LJ109" s="800"/>
      <c r="LK109" s="800"/>
      <c r="LL109" s="800"/>
      <c r="LM109" s="800"/>
      <c r="LN109" s="800"/>
      <c r="LO109" s="800"/>
      <c r="LP109" s="656"/>
      <c r="LQ109" s="202"/>
      <c r="LR109" s="223"/>
      <c r="LS109" s="223"/>
      <c r="LT109" s="909"/>
      <c r="LU109" s="202"/>
      <c r="LV109" s="202"/>
      <c r="LW109" s="202"/>
      <c r="LX109" s="202"/>
      <c r="LY109" s="202"/>
      <c r="LZ109" s="202"/>
      <c r="MA109" s="207"/>
      <c r="MB109" s="202"/>
      <c r="MC109" s="202"/>
      <c r="MD109" s="202"/>
      <c r="ME109" s="202"/>
      <c r="MF109" s="202"/>
      <c r="MG109" s="202"/>
      <c r="MH109" s="202"/>
      <c r="MI109" s="202"/>
      <c r="MJ109" s="202"/>
      <c r="MK109" s="202"/>
      <c r="ML109" s="202"/>
      <c r="MM109" s="202"/>
      <c r="MN109" s="202"/>
      <c r="MO109" s="202"/>
      <c r="MP109" s="202"/>
      <c r="MQ109" s="202"/>
      <c r="MR109" s="202"/>
      <c r="MS109" s="202"/>
      <c r="MT109" s="202"/>
      <c r="MU109" s="771"/>
      <c r="MV109" s="771"/>
      <c r="MW109" s="771"/>
      <c r="MX109" s="771"/>
      <c r="MY109" s="771"/>
      <c r="MZ109" s="771"/>
      <c r="NA109" s="771"/>
      <c r="NB109" s="771"/>
      <c r="NC109" s="771"/>
      <c r="ND109" s="771"/>
      <c r="NE109" s="771"/>
      <c r="NF109" s="771"/>
      <c r="NG109" s="771"/>
      <c r="NH109" s="771"/>
      <c r="NI109" s="771"/>
      <c r="NJ109" s="771"/>
      <c r="NK109" s="771"/>
      <c r="NL109" s="771"/>
      <c r="NM109" s="771"/>
      <c r="NN109" s="771"/>
      <c r="NO109" s="771"/>
      <c r="NP109" s="771"/>
      <c r="NQ109" s="771"/>
      <c r="NR109" s="771"/>
      <c r="NS109" s="771"/>
      <c r="NT109" s="771"/>
      <c r="NU109" s="771"/>
      <c r="NV109" s="771"/>
      <c r="NW109" s="771"/>
      <c r="NX109" s="771"/>
      <c r="NY109" s="771"/>
      <c r="NZ109" s="202"/>
    </row>
    <row r="110" spans="1:390" s="804" customFormat="1" ht="23.25" customHeight="1" x14ac:dyDescent="0.2">
      <c r="A110" s="805"/>
      <c r="B110" s="805"/>
      <c r="C110" s="805"/>
      <c r="D110" s="805"/>
      <c r="E110" s="805"/>
      <c r="F110" s="805"/>
      <c r="G110" s="805"/>
      <c r="H110" s="805"/>
      <c r="I110" s="805"/>
      <c r="J110" s="805"/>
      <c r="K110" s="805"/>
      <c r="L110" s="805"/>
      <c r="M110" s="805"/>
      <c r="N110" s="805"/>
      <c r="O110" s="805"/>
      <c r="P110" s="805"/>
      <c r="Q110" s="805"/>
      <c r="R110" s="805"/>
      <c r="S110" s="805"/>
      <c r="T110" s="805"/>
      <c r="U110" s="805"/>
      <c r="V110" s="805"/>
      <c r="W110" s="805"/>
      <c r="X110" s="805"/>
      <c r="Y110" s="805"/>
      <c r="Z110" s="805"/>
      <c r="AA110" s="805"/>
      <c r="AB110" s="805"/>
      <c r="AC110" s="805"/>
      <c r="AD110" s="805"/>
      <c r="AE110" s="805"/>
      <c r="AF110" s="805"/>
      <c r="AG110" s="805"/>
      <c r="AH110" s="805"/>
      <c r="AI110" s="805"/>
      <c r="AJ110" s="805"/>
      <c r="AK110" s="805"/>
      <c r="AL110" s="805"/>
      <c r="AM110" s="805"/>
      <c r="AN110" s="805"/>
      <c r="AO110" s="805"/>
      <c r="AP110" s="805"/>
      <c r="AQ110" s="805"/>
      <c r="AR110" s="805"/>
      <c r="AS110" s="805"/>
      <c r="AT110" s="805"/>
      <c r="AU110" s="805"/>
      <c r="AV110" s="805"/>
      <c r="AW110" s="805"/>
      <c r="AX110" s="805"/>
      <c r="AY110" s="805"/>
      <c r="AZ110" s="805"/>
      <c r="BA110" s="805"/>
      <c r="BB110" s="805"/>
      <c r="BC110" s="805"/>
      <c r="BD110" s="805"/>
      <c r="BE110" s="805"/>
      <c r="BF110" s="805"/>
      <c r="BG110" s="805"/>
      <c r="BH110" s="805"/>
      <c r="BI110" s="805"/>
      <c r="BJ110" s="805"/>
      <c r="BK110" s="805"/>
      <c r="BL110" s="727"/>
      <c r="BM110" s="800"/>
      <c r="BN110" s="800"/>
      <c r="BO110" s="800"/>
      <c r="BP110" s="800"/>
      <c r="BQ110" s="800"/>
      <c r="BR110" s="800"/>
      <c r="BS110" s="800"/>
      <c r="BT110" s="800"/>
      <c r="BU110" s="800"/>
      <c r="BV110" s="800"/>
      <c r="BW110" s="800"/>
      <c r="BX110" s="800"/>
      <c r="BY110" s="800"/>
      <c r="BZ110" s="800"/>
      <c r="CA110" s="800"/>
      <c r="CB110" s="800"/>
      <c r="CC110" s="800"/>
      <c r="EP110" s="727"/>
      <c r="EQ110" s="800"/>
      <c r="ER110" s="800"/>
      <c r="ES110" s="800"/>
      <c r="ET110" s="800"/>
      <c r="EU110" s="800"/>
      <c r="EV110" s="800"/>
      <c r="EW110" s="800"/>
      <c r="EX110" s="800"/>
      <c r="EY110" s="800"/>
      <c r="EZ110" s="800"/>
      <c r="FA110" s="800"/>
      <c r="FB110" s="800"/>
      <c r="FC110" s="800"/>
      <c r="FD110" s="800"/>
      <c r="FE110" s="800"/>
      <c r="FF110" s="800"/>
      <c r="FG110" s="800"/>
      <c r="HT110" s="727"/>
      <c r="HU110" s="800"/>
      <c r="HV110" s="800"/>
      <c r="HW110" s="800"/>
      <c r="HX110" s="800"/>
      <c r="HY110" s="800"/>
      <c r="HZ110" s="800"/>
      <c r="IA110" s="800"/>
      <c r="IB110" s="800"/>
      <c r="IC110" s="800"/>
      <c r="ID110" s="800"/>
      <c r="IE110" s="800"/>
      <c r="IF110" s="800"/>
      <c r="IG110" s="800"/>
      <c r="IH110" s="800"/>
      <c r="II110" s="800"/>
      <c r="IJ110" s="800"/>
      <c r="IK110" s="800"/>
      <c r="IM110" s="613"/>
      <c r="IN110" s="613"/>
      <c r="IO110" s="613"/>
      <c r="IP110" s="613"/>
      <c r="IQ110" s="613"/>
      <c r="IR110" s="613"/>
      <c r="IS110" s="613"/>
      <c r="IT110" s="613"/>
      <c r="IU110" s="613"/>
      <c r="IV110" s="613"/>
      <c r="IW110" s="613"/>
      <c r="IX110" s="613"/>
      <c r="IY110" s="613"/>
      <c r="IZ110" s="613"/>
      <c r="JA110" s="613"/>
      <c r="JB110" s="613"/>
      <c r="JC110" s="613"/>
      <c r="JD110" s="613"/>
      <c r="JE110" s="613"/>
      <c r="JF110" s="613"/>
      <c r="JG110" s="613"/>
      <c r="JH110" s="613"/>
      <c r="JI110" s="613"/>
      <c r="JJ110" s="613"/>
      <c r="JK110" s="613"/>
      <c r="JL110" s="613"/>
      <c r="JM110" s="613"/>
      <c r="JN110" s="613"/>
      <c r="JO110" s="613"/>
      <c r="JP110" s="613"/>
      <c r="JQ110" s="613"/>
      <c r="JR110" s="613"/>
      <c r="JS110" s="613"/>
      <c r="JT110" s="613"/>
      <c r="JU110" s="613"/>
      <c r="JV110" s="613"/>
      <c r="JW110" s="613"/>
      <c r="JX110" s="796"/>
      <c r="JY110" s="796"/>
      <c r="JZ110" s="796"/>
      <c r="KA110" s="796"/>
      <c r="KB110" s="796"/>
      <c r="KC110" s="796"/>
      <c r="KD110" s="796"/>
      <c r="KE110" s="796"/>
      <c r="KF110" s="796"/>
      <c r="KG110" s="796"/>
      <c r="KH110" s="796"/>
      <c r="KI110" s="796"/>
      <c r="KJ110" s="796"/>
      <c r="KK110" s="796"/>
      <c r="KL110" s="796"/>
      <c r="KM110" s="796"/>
      <c r="KN110" s="796"/>
      <c r="KO110" s="796"/>
      <c r="KP110" s="796"/>
      <c r="KQ110" s="796"/>
      <c r="KR110" s="796"/>
      <c r="KS110" s="796"/>
      <c r="KT110" s="796"/>
      <c r="KU110" s="796"/>
      <c r="KV110" s="796"/>
      <c r="KW110" s="796"/>
      <c r="KX110" s="727"/>
      <c r="KY110" s="800"/>
      <c r="KZ110" s="800"/>
      <c r="LA110" s="800"/>
      <c r="LB110" s="800"/>
      <c r="LC110" s="800"/>
      <c r="LD110" s="800"/>
      <c r="LE110" s="800"/>
      <c r="LF110" s="800"/>
      <c r="LG110" s="800"/>
      <c r="LH110" s="800"/>
      <c r="LI110" s="800"/>
      <c r="LJ110" s="800"/>
      <c r="LK110" s="800"/>
      <c r="LL110" s="800"/>
      <c r="LM110" s="800"/>
      <c r="LN110" s="800"/>
      <c r="LO110" s="800"/>
      <c r="LP110" s="656"/>
      <c r="LQ110" s="202"/>
      <c r="LR110" s="223"/>
      <c r="LS110" s="223"/>
      <c r="LT110" s="909"/>
      <c r="LU110" s="202"/>
      <c r="LV110" s="202"/>
      <c r="LW110" s="202"/>
      <c r="LX110" s="202"/>
      <c r="LY110" s="202"/>
      <c r="LZ110" s="202"/>
      <c r="MA110" s="207"/>
      <c r="MB110" s="202"/>
      <c r="MC110" s="202"/>
      <c r="MD110" s="202"/>
      <c r="ME110" s="202"/>
      <c r="MF110" s="202"/>
      <c r="MG110" s="202"/>
      <c r="MH110" s="202"/>
      <c r="MI110" s="202"/>
      <c r="MJ110" s="202"/>
      <c r="MK110" s="202"/>
      <c r="ML110" s="202"/>
      <c r="MM110" s="202"/>
      <c r="MN110" s="202"/>
      <c r="MO110" s="202"/>
      <c r="MP110" s="202"/>
      <c r="MQ110" s="202"/>
      <c r="MR110" s="202"/>
      <c r="MS110" s="202"/>
      <c r="MT110" s="202"/>
      <c r="MU110" s="771"/>
      <c r="MV110" s="771"/>
      <c r="MW110" s="771"/>
      <c r="MX110" s="771"/>
      <c r="MY110" s="771"/>
      <c r="MZ110" s="771"/>
      <c r="NA110" s="771"/>
      <c r="NB110" s="771"/>
      <c r="NC110" s="771"/>
      <c r="ND110" s="771"/>
      <c r="NE110" s="771"/>
      <c r="NF110" s="771"/>
      <c r="NG110" s="771"/>
      <c r="NH110" s="771"/>
      <c r="NI110" s="771"/>
      <c r="NJ110" s="771"/>
      <c r="NK110" s="771"/>
      <c r="NL110" s="771"/>
      <c r="NM110" s="771"/>
      <c r="NN110" s="771"/>
      <c r="NO110" s="771"/>
      <c r="NP110" s="771"/>
      <c r="NQ110" s="771"/>
      <c r="NR110" s="771"/>
      <c r="NS110" s="771"/>
      <c r="NT110" s="771"/>
      <c r="NU110" s="771"/>
      <c r="NV110" s="771"/>
      <c r="NW110" s="771"/>
      <c r="NX110" s="771"/>
      <c r="NY110" s="771"/>
      <c r="NZ110" s="202"/>
    </row>
    <row r="111" spans="1:390" s="804" customFormat="1" ht="23.25" customHeight="1" x14ac:dyDescent="0.2">
      <c r="A111" s="805"/>
      <c r="B111" s="805"/>
      <c r="C111" s="805"/>
      <c r="D111" s="805"/>
      <c r="E111" s="805"/>
      <c r="F111" s="805"/>
      <c r="G111" s="805"/>
      <c r="H111" s="805"/>
      <c r="I111" s="805"/>
      <c r="J111" s="805"/>
      <c r="K111" s="805"/>
      <c r="L111" s="805"/>
      <c r="M111" s="805"/>
      <c r="N111" s="805"/>
      <c r="O111" s="805"/>
      <c r="P111" s="805"/>
      <c r="Q111" s="805"/>
      <c r="R111" s="805"/>
      <c r="S111" s="805"/>
      <c r="T111" s="805"/>
      <c r="U111" s="805"/>
      <c r="V111" s="805"/>
      <c r="W111" s="805"/>
      <c r="X111" s="805"/>
      <c r="Y111" s="805"/>
      <c r="Z111" s="805"/>
      <c r="AA111" s="805"/>
      <c r="AB111" s="805"/>
      <c r="AC111" s="805"/>
      <c r="AD111" s="805"/>
      <c r="AE111" s="805"/>
      <c r="AF111" s="805"/>
      <c r="AG111" s="805"/>
      <c r="AH111" s="805"/>
      <c r="AI111" s="805"/>
      <c r="AJ111" s="805"/>
      <c r="AK111" s="805"/>
      <c r="AL111" s="805"/>
      <c r="AM111" s="805"/>
      <c r="AN111" s="805"/>
      <c r="AO111" s="805"/>
      <c r="AP111" s="805"/>
      <c r="AQ111" s="805"/>
      <c r="AR111" s="805"/>
      <c r="AS111" s="805"/>
      <c r="AT111" s="805"/>
      <c r="AU111" s="805"/>
      <c r="AV111" s="805"/>
      <c r="AW111" s="805"/>
      <c r="AX111" s="805"/>
      <c r="AY111" s="805"/>
      <c r="AZ111" s="805"/>
      <c r="BA111" s="805"/>
      <c r="BB111" s="805"/>
      <c r="BC111" s="805"/>
      <c r="BD111" s="805"/>
      <c r="BE111" s="805"/>
      <c r="BF111" s="805"/>
      <c r="BG111" s="805"/>
      <c r="BH111" s="805"/>
      <c r="BI111" s="805"/>
      <c r="BJ111" s="805"/>
      <c r="BK111" s="805"/>
      <c r="BL111" s="727"/>
      <c r="BM111" s="800"/>
      <c r="BN111" s="800"/>
      <c r="BO111" s="800"/>
      <c r="BP111" s="800"/>
      <c r="BQ111" s="800"/>
      <c r="BR111" s="800"/>
      <c r="BS111" s="800"/>
      <c r="BT111" s="800"/>
      <c r="BU111" s="800"/>
      <c r="BV111" s="800"/>
      <c r="BW111" s="800"/>
      <c r="BX111" s="800"/>
      <c r="BY111" s="800"/>
      <c r="BZ111" s="800"/>
      <c r="CA111" s="800"/>
      <c r="CB111" s="800"/>
      <c r="CC111" s="800"/>
      <c r="EP111" s="727"/>
      <c r="EQ111" s="800"/>
      <c r="ER111" s="800"/>
      <c r="ES111" s="800"/>
      <c r="ET111" s="800"/>
      <c r="EU111" s="800"/>
      <c r="EV111" s="800"/>
      <c r="EW111" s="800"/>
      <c r="EX111" s="800"/>
      <c r="EY111" s="800"/>
      <c r="EZ111" s="800"/>
      <c r="FA111" s="800"/>
      <c r="FB111" s="800"/>
      <c r="FC111" s="800"/>
      <c r="FD111" s="800"/>
      <c r="FE111" s="800"/>
      <c r="FF111" s="800"/>
      <c r="FG111" s="800"/>
      <c r="HT111" s="727"/>
      <c r="HU111" s="800"/>
      <c r="HV111" s="800"/>
      <c r="HW111" s="800"/>
      <c r="HX111" s="800"/>
      <c r="HY111" s="800"/>
      <c r="HZ111" s="800"/>
      <c r="IA111" s="800"/>
      <c r="IB111" s="800"/>
      <c r="IC111" s="800"/>
      <c r="ID111" s="800"/>
      <c r="IE111" s="800"/>
      <c r="IF111" s="800"/>
      <c r="IG111" s="800"/>
      <c r="IH111" s="800"/>
      <c r="II111" s="800"/>
      <c r="IJ111" s="800"/>
      <c r="IK111" s="800"/>
      <c r="IM111" s="613"/>
      <c r="IN111" s="613"/>
      <c r="IO111" s="613"/>
      <c r="IP111" s="613"/>
      <c r="IQ111" s="613"/>
      <c r="IR111" s="613"/>
      <c r="IS111" s="613"/>
      <c r="IT111" s="613"/>
      <c r="IU111" s="613"/>
      <c r="IV111" s="613"/>
      <c r="IW111" s="613"/>
      <c r="IX111" s="613"/>
      <c r="IY111" s="613"/>
      <c r="IZ111" s="613"/>
      <c r="JA111" s="613"/>
      <c r="JB111" s="613"/>
      <c r="JC111" s="613"/>
      <c r="JD111" s="613"/>
      <c r="JE111" s="613"/>
      <c r="JF111" s="613"/>
      <c r="JG111" s="613"/>
      <c r="JH111" s="613"/>
      <c r="JI111" s="613"/>
      <c r="JJ111" s="613"/>
      <c r="JK111" s="613"/>
      <c r="JL111" s="613"/>
      <c r="JM111" s="613"/>
      <c r="JN111" s="613"/>
      <c r="JO111" s="613"/>
      <c r="JP111" s="613"/>
      <c r="JQ111" s="613"/>
      <c r="JR111" s="613"/>
      <c r="JS111" s="613"/>
      <c r="JT111" s="613"/>
      <c r="JU111" s="613"/>
      <c r="JV111" s="613"/>
      <c r="JW111" s="613"/>
      <c r="JX111" s="796"/>
      <c r="JY111" s="796"/>
      <c r="JZ111" s="796"/>
      <c r="KA111" s="796"/>
      <c r="KB111" s="796"/>
      <c r="KC111" s="796"/>
      <c r="KD111" s="796"/>
      <c r="KE111" s="796"/>
      <c r="KF111" s="796"/>
      <c r="KG111" s="796"/>
      <c r="KH111" s="796"/>
      <c r="KI111" s="796"/>
      <c r="KJ111" s="796"/>
      <c r="KK111" s="796"/>
      <c r="KL111" s="796"/>
      <c r="KM111" s="796"/>
      <c r="KN111" s="796"/>
      <c r="KO111" s="796"/>
      <c r="KP111" s="796"/>
      <c r="KQ111" s="796"/>
      <c r="KR111" s="796"/>
      <c r="KS111" s="796"/>
      <c r="KT111" s="796"/>
      <c r="KU111" s="796"/>
      <c r="KV111" s="796"/>
      <c r="KW111" s="796"/>
      <c r="KX111" s="727"/>
      <c r="KY111" s="800"/>
      <c r="KZ111" s="800"/>
      <c r="LA111" s="800"/>
      <c r="LB111" s="800"/>
      <c r="LC111" s="800"/>
      <c r="LD111" s="800"/>
      <c r="LE111" s="800"/>
      <c r="LF111" s="800"/>
      <c r="LG111" s="800"/>
      <c r="LH111" s="800"/>
      <c r="LI111" s="800"/>
      <c r="LJ111" s="800"/>
      <c r="LK111" s="800"/>
      <c r="LL111" s="800"/>
      <c r="LM111" s="800"/>
      <c r="LN111" s="800"/>
      <c r="LO111" s="800"/>
      <c r="LP111" s="656"/>
      <c r="LQ111" s="202"/>
      <c r="LR111" s="202"/>
      <c r="LS111" s="202"/>
      <c r="LT111" s="202"/>
      <c r="LU111" s="202"/>
      <c r="LV111" s="202"/>
      <c r="LW111" s="202"/>
      <c r="LX111" s="202"/>
      <c r="LY111" s="202"/>
      <c r="LZ111" s="202"/>
      <c r="MA111" s="202"/>
      <c r="MB111" s="202"/>
      <c r="MC111" s="202"/>
      <c r="MD111" s="202"/>
      <c r="ME111" s="202"/>
      <c r="MF111" s="202"/>
      <c r="MG111" s="202"/>
      <c r="MH111" s="202"/>
      <c r="MI111" s="202"/>
      <c r="MJ111" s="202"/>
      <c r="MK111" s="202"/>
      <c r="ML111" s="202"/>
      <c r="MM111" s="202"/>
      <c r="MN111" s="202"/>
      <c r="MO111" s="202"/>
      <c r="MP111" s="202"/>
      <c r="MQ111" s="202"/>
      <c r="MR111" s="202"/>
      <c r="MS111" s="202"/>
      <c r="MT111" s="202"/>
      <c r="MU111" s="771"/>
      <c r="MV111" s="771"/>
      <c r="MW111" s="771"/>
      <c r="MX111" s="771"/>
      <c r="MY111" s="771"/>
      <c r="MZ111" s="771"/>
      <c r="NA111" s="771"/>
      <c r="NB111" s="771"/>
      <c r="NC111" s="771"/>
      <c r="ND111" s="771"/>
      <c r="NE111" s="771"/>
      <c r="NF111" s="771"/>
      <c r="NG111" s="771"/>
      <c r="NH111" s="771"/>
      <c r="NI111" s="771"/>
      <c r="NJ111" s="771"/>
      <c r="NK111" s="771"/>
      <c r="NL111" s="771"/>
      <c r="NM111" s="771"/>
      <c r="NN111" s="771"/>
      <c r="NO111" s="771"/>
      <c r="NP111" s="771"/>
      <c r="NQ111" s="771"/>
      <c r="NR111" s="771"/>
      <c r="NS111" s="771"/>
      <c r="NT111" s="771"/>
      <c r="NU111" s="771"/>
      <c r="NV111" s="771"/>
      <c r="NW111" s="771"/>
      <c r="NX111" s="771"/>
      <c r="NY111" s="771"/>
      <c r="NZ111" s="202"/>
    </row>
    <row r="112" spans="1:390" s="804" customFormat="1" ht="23.25" customHeight="1" x14ac:dyDescent="0.2">
      <c r="A112" s="805"/>
      <c r="B112" s="805"/>
      <c r="C112" s="805"/>
      <c r="D112" s="805"/>
      <c r="E112" s="805"/>
      <c r="F112" s="805"/>
      <c r="G112" s="805"/>
      <c r="H112" s="805"/>
      <c r="I112" s="805"/>
      <c r="J112" s="805"/>
      <c r="K112" s="805"/>
      <c r="L112" s="805"/>
      <c r="M112" s="805"/>
      <c r="N112" s="805"/>
      <c r="O112" s="805"/>
      <c r="P112" s="805"/>
      <c r="Q112" s="805"/>
      <c r="R112" s="805"/>
      <c r="S112" s="805"/>
      <c r="T112" s="805"/>
      <c r="U112" s="805"/>
      <c r="V112" s="805"/>
      <c r="W112" s="805"/>
      <c r="X112" s="805"/>
      <c r="Y112" s="805"/>
      <c r="Z112" s="805"/>
      <c r="AA112" s="805"/>
      <c r="AB112" s="805"/>
      <c r="AC112" s="805"/>
      <c r="AD112" s="805"/>
      <c r="AE112" s="805"/>
      <c r="AF112" s="805"/>
      <c r="AG112" s="805"/>
      <c r="AH112" s="805"/>
      <c r="AI112" s="805"/>
      <c r="AJ112" s="805"/>
      <c r="AK112" s="805"/>
      <c r="AL112" s="805"/>
      <c r="AM112" s="805"/>
      <c r="AN112" s="805"/>
      <c r="AO112" s="805"/>
      <c r="AP112" s="805"/>
      <c r="AQ112" s="805"/>
      <c r="AR112" s="805"/>
      <c r="AS112" s="805"/>
      <c r="AT112" s="805"/>
      <c r="AU112" s="805"/>
      <c r="AV112" s="805"/>
      <c r="AW112" s="805"/>
      <c r="AX112" s="805"/>
      <c r="AY112" s="805"/>
      <c r="AZ112" s="805"/>
      <c r="BA112" s="805"/>
      <c r="BB112" s="805"/>
      <c r="BC112" s="805"/>
      <c r="BD112" s="805"/>
      <c r="BE112" s="805"/>
      <c r="BF112" s="805"/>
      <c r="BG112" s="805"/>
      <c r="BH112" s="805"/>
      <c r="BI112" s="805"/>
      <c r="BJ112" s="805"/>
      <c r="BK112" s="805"/>
      <c r="BL112" s="727"/>
      <c r="BM112" s="800"/>
      <c r="BN112" s="800"/>
      <c r="BO112" s="800"/>
      <c r="BP112" s="800"/>
      <c r="BQ112" s="800"/>
      <c r="BR112" s="800"/>
      <c r="BS112" s="800"/>
      <c r="BT112" s="800"/>
      <c r="BU112" s="800"/>
      <c r="BV112" s="800"/>
      <c r="BW112" s="800"/>
      <c r="BX112" s="800"/>
      <c r="BY112" s="800"/>
      <c r="BZ112" s="800"/>
      <c r="CA112" s="800"/>
      <c r="CB112" s="800"/>
      <c r="CC112" s="800"/>
      <c r="EP112" s="727"/>
      <c r="EQ112" s="800"/>
      <c r="ER112" s="800"/>
      <c r="ES112" s="800"/>
      <c r="ET112" s="800"/>
      <c r="EU112" s="800"/>
      <c r="EV112" s="800"/>
      <c r="EW112" s="800"/>
      <c r="EX112" s="800"/>
      <c r="EY112" s="800"/>
      <c r="EZ112" s="800"/>
      <c r="FA112" s="800"/>
      <c r="FB112" s="800"/>
      <c r="FC112" s="800"/>
      <c r="FD112" s="800"/>
      <c r="FE112" s="800"/>
      <c r="FF112" s="800"/>
      <c r="FG112" s="800"/>
      <c r="HT112" s="727"/>
      <c r="HU112" s="800"/>
      <c r="HV112" s="800"/>
      <c r="HW112" s="800"/>
      <c r="HX112" s="800"/>
      <c r="HY112" s="800"/>
      <c r="HZ112" s="800"/>
      <c r="IA112" s="800"/>
      <c r="IB112" s="800"/>
      <c r="IC112" s="800"/>
      <c r="ID112" s="800"/>
      <c r="IE112" s="800"/>
      <c r="IF112" s="800"/>
      <c r="IG112" s="800"/>
      <c r="IH112" s="800"/>
      <c r="II112" s="800"/>
      <c r="IJ112" s="800"/>
      <c r="IK112" s="800"/>
      <c r="IM112" s="613"/>
      <c r="IN112" s="613"/>
      <c r="IO112" s="613"/>
      <c r="IP112" s="613"/>
      <c r="IQ112" s="613"/>
      <c r="IR112" s="613"/>
      <c r="IS112" s="613"/>
      <c r="IT112" s="613"/>
      <c r="IU112" s="613"/>
      <c r="IV112" s="613"/>
      <c r="IW112" s="613"/>
      <c r="IX112" s="613"/>
      <c r="IY112" s="613"/>
      <c r="IZ112" s="613"/>
      <c r="JA112" s="613"/>
      <c r="JB112" s="613"/>
      <c r="JC112" s="613"/>
      <c r="JD112" s="613"/>
      <c r="JE112" s="613"/>
      <c r="JF112" s="613"/>
      <c r="JG112" s="613"/>
      <c r="JH112" s="613"/>
      <c r="JI112" s="613"/>
      <c r="JJ112" s="613"/>
      <c r="JK112" s="613"/>
      <c r="JL112" s="613"/>
      <c r="JM112" s="613"/>
      <c r="JN112" s="613"/>
      <c r="JO112" s="613"/>
      <c r="JP112" s="613"/>
      <c r="JQ112" s="613"/>
      <c r="JR112" s="613"/>
      <c r="JS112" s="613"/>
      <c r="JT112" s="613"/>
      <c r="JU112" s="613"/>
      <c r="JV112" s="613"/>
      <c r="JW112" s="613"/>
      <c r="JX112" s="796"/>
      <c r="JY112" s="796"/>
      <c r="JZ112" s="796"/>
      <c r="KA112" s="796"/>
      <c r="KB112" s="796"/>
      <c r="KC112" s="796"/>
      <c r="KD112" s="796"/>
      <c r="KE112" s="796"/>
      <c r="KF112" s="796"/>
      <c r="KG112" s="796"/>
      <c r="KH112" s="796"/>
      <c r="KI112" s="796"/>
      <c r="KJ112" s="796"/>
      <c r="KK112" s="796"/>
      <c r="KL112" s="796"/>
      <c r="KM112" s="796"/>
      <c r="KN112" s="796"/>
      <c r="KO112" s="796"/>
      <c r="KP112" s="796"/>
      <c r="KQ112" s="796"/>
      <c r="KR112" s="796"/>
      <c r="KS112" s="796"/>
      <c r="KT112" s="796"/>
      <c r="KU112" s="796"/>
      <c r="KV112" s="796"/>
      <c r="KW112" s="796"/>
      <c r="KX112" s="727"/>
      <c r="KY112" s="800"/>
      <c r="KZ112" s="800"/>
      <c r="LA112" s="800"/>
      <c r="LB112" s="800"/>
      <c r="LC112" s="800"/>
      <c r="LD112" s="800"/>
      <c r="LE112" s="800"/>
      <c r="LF112" s="800"/>
      <c r="LG112" s="800"/>
      <c r="LH112" s="800"/>
      <c r="LI112" s="800"/>
      <c r="LJ112" s="800"/>
      <c r="LK112" s="800"/>
      <c r="LL112" s="800"/>
      <c r="LM112" s="800"/>
      <c r="LN112" s="800"/>
      <c r="LO112" s="800"/>
      <c r="LP112" s="656"/>
      <c r="LQ112" s="202"/>
      <c r="LR112" s="202"/>
      <c r="LS112" s="202"/>
      <c r="LT112" s="202"/>
      <c r="LU112" s="202"/>
      <c r="LV112" s="202"/>
      <c r="LW112" s="202"/>
      <c r="LX112" s="202"/>
      <c r="LY112" s="202"/>
      <c r="LZ112" s="202"/>
      <c r="MA112" s="202"/>
      <c r="MB112" s="202"/>
      <c r="MC112" s="202"/>
      <c r="MD112" s="202"/>
      <c r="ME112" s="202"/>
      <c r="MF112" s="202"/>
      <c r="MG112" s="202"/>
      <c r="MH112" s="202"/>
      <c r="MI112" s="202"/>
      <c r="MJ112" s="202"/>
      <c r="MK112" s="202"/>
      <c r="ML112" s="202"/>
      <c r="MM112" s="202"/>
      <c r="MN112" s="202"/>
      <c r="MO112" s="202"/>
      <c r="MP112" s="202"/>
      <c r="MQ112" s="202"/>
      <c r="MR112" s="202"/>
      <c r="MS112" s="202"/>
      <c r="MT112" s="202"/>
      <c r="MU112" s="771"/>
      <c r="MV112" s="771"/>
      <c r="MW112" s="771"/>
      <c r="MX112" s="771"/>
      <c r="MY112" s="771"/>
      <c r="MZ112" s="771"/>
      <c r="NA112" s="771"/>
      <c r="NB112" s="771"/>
      <c r="NC112" s="771"/>
      <c r="ND112" s="771"/>
      <c r="NE112" s="771"/>
      <c r="NF112" s="771"/>
      <c r="NG112" s="771"/>
      <c r="NH112" s="771"/>
      <c r="NI112" s="771"/>
      <c r="NJ112" s="771"/>
      <c r="NK112" s="771"/>
      <c r="NL112" s="771"/>
      <c r="NM112" s="771"/>
      <c r="NN112" s="771"/>
      <c r="NO112" s="771"/>
      <c r="NP112" s="771"/>
      <c r="NQ112" s="771"/>
      <c r="NR112" s="771"/>
      <c r="NS112" s="771"/>
      <c r="NT112" s="771"/>
      <c r="NU112" s="771"/>
      <c r="NV112" s="771"/>
      <c r="NW112" s="771"/>
      <c r="NX112" s="771"/>
      <c r="NY112" s="771"/>
      <c r="NZ112" s="202"/>
    </row>
    <row r="113" spans="1:390" s="804" customFormat="1" ht="23.25" customHeight="1" x14ac:dyDescent="0.2">
      <c r="A113" s="805"/>
      <c r="B113" s="805"/>
      <c r="C113" s="805"/>
      <c r="D113" s="805"/>
      <c r="E113" s="805"/>
      <c r="F113" s="805"/>
      <c r="G113" s="805"/>
      <c r="H113" s="805"/>
      <c r="I113" s="805"/>
      <c r="J113" s="805"/>
      <c r="K113" s="805"/>
      <c r="L113" s="805"/>
      <c r="M113" s="805"/>
      <c r="N113" s="805"/>
      <c r="O113" s="805"/>
      <c r="P113" s="805"/>
      <c r="Q113" s="805"/>
      <c r="R113" s="805"/>
      <c r="S113" s="805"/>
      <c r="T113" s="805"/>
      <c r="U113" s="805"/>
      <c r="V113" s="805"/>
      <c r="W113" s="805"/>
      <c r="X113" s="805"/>
      <c r="Y113" s="805"/>
      <c r="Z113" s="805"/>
      <c r="AA113" s="805"/>
      <c r="AB113" s="805"/>
      <c r="AC113" s="805"/>
      <c r="AD113" s="805"/>
      <c r="AE113" s="805"/>
      <c r="AF113" s="805"/>
      <c r="AG113" s="805"/>
      <c r="AH113" s="805"/>
      <c r="AI113" s="805"/>
      <c r="AJ113" s="805"/>
      <c r="AK113" s="805"/>
      <c r="AL113" s="805"/>
      <c r="AM113" s="805"/>
      <c r="AN113" s="805"/>
      <c r="AO113" s="805"/>
      <c r="AP113" s="805"/>
      <c r="AQ113" s="805"/>
      <c r="AR113" s="805"/>
      <c r="AS113" s="805"/>
      <c r="AT113" s="805"/>
      <c r="AU113" s="805"/>
      <c r="AV113" s="805"/>
      <c r="AW113" s="805"/>
      <c r="AX113" s="805"/>
      <c r="AY113" s="805"/>
      <c r="AZ113" s="805"/>
      <c r="BA113" s="805"/>
      <c r="BB113" s="805"/>
      <c r="BC113" s="805"/>
      <c r="BD113" s="805"/>
      <c r="BE113" s="805"/>
      <c r="BF113" s="805"/>
      <c r="BG113" s="805"/>
      <c r="BH113" s="805"/>
      <c r="BI113" s="805"/>
      <c r="BJ113" s="805"/>
      <c r="BK113" s="805"/>
      <c r="BL113" s="727"/>
      <c r="BM113" s="800"/>
      <c r="BN113" s="800"/>
      <c r="BO113" s="800"/>
      <c r="BP113" s="800"/>
      <c r="BQ113" s="800"/>
      <c r="BR113" s="800"/>
      <c r="BS113" s="800"/>
      <c r="BT113" s="800"/>
      <c r="BU113" s="800"/>
      <c r="BV113" s="800"/>
      <c r="BW113" s="800"/>
      <c r="BX113" s="800"/>
      <c r="BY113" s="800"/>
      <c r="BZ113" s="800"/>
      <c r="CA113" s="800"/>
      <c r="CB113" s="800"/>
      <c r="CC113" s="800"/>
      <c r="EP113" s="727"/>
      <c r="EQ113" s="800"/>
      <c r="ER113" s="800"/>
      <c r="ES113" s="800"/>
      <c r="ET113" s="800"/>
      <c r="EU113" s="800"/>
      <c r="EV113" s="800"/>
      <c r="EW113" s="800"/>
      <c r="EX113" s="800"/>
      <c r="EY113" s="800"/>
      <c r="EZ113" s="800"/>
      <c r="FA113" s="800"/>
      <c r="FB113" s="800"/>
      <c r="FC113" s="800"/>
      <c r="FD113" s="800"/>
      <c r="FE113" s="800"/>
      <c r="FF113" s="800"/>
      <c r="FG113" s="800"/>
      <c r="HT113" s="727"/>
      <c r="HU113" s="800"/>
      <c r="HV113" s="800"/>
      <c r="HW113" s="800"/>
      <c r="HX113" s="800"/>
      <c r="HY113" s="800"/>
      <c r="HZ113" s="800"/>
      <c r="IA113" s="800"/>
      <c r="IB113" s="800"/>
      <c r="IC113" s="800"/>
      <c r="ID113" s="800"/>
      <c r="IE113" s="800"/>
      <c r="IF113" s="800"/>
      <c r="IG113" s="800"/>
      <c r="IH113" s="800"/>
      <c r="II113" s="800"/>
      <c r="IJ113" s="800"/>
      <c r="IK113" s="800"/>
      <c r="IM113" s="613"/>
      <c r="IN113" s="613"/>
      <c r="IO113" s="613"/>
      <c r="IP113" s="613"/>
      <c r="IQ113" s="613"/>
      <c r="IR113" s="613"/>
      <c r="IS113" s="613"/>
      <c r="IT113" s="613"/>
      <c r="IU113" s="613"/>
      <c r="IV113" s="613"/>
      <c r="IW113" s="613"/>
      <c r="IX113" s="613"/>
      <c r="IY113" s="613"/>
      <c r="IZ113" s="613"/>
      <c r="JA113" s="613"/>
      <c r="JB113" s="613"/>
      <c r="JC113" s="613"/>
      <c r="JD113" s="613"/>
      <c r="JE113" s="613"/>
      <c r="JF113" s="613"/>
      <c r="JG113" s="613"/>
      <c r="JH113" s="613"/>
      <c r="JI113" s="613"/>
      <c r="JJ113" s="613"/>
      <c r="JK113" s="613"/>
      <c r="JL113" s="613"/>
      <c r="JM113" s="613"/>
      <c r="JN113" s="613"/>
      <c r="JO113" s="613"/>
      <c r="JP113" s="613"/>
      <c r="JQ113" s="613"/>
      <c r="JR113" s="613"/>
      <c r="JS113" s="613"/>
      <c r="JT113" s="613"/>
      <c r="JU113" s="613"/>
      <c r="JV113" s="613"/>
      <c r="JW113" s="613"/>
      <c r="JX113" s="796"/>
      <c r="JY113" s="796"/>
      <c r="JZ113" s="796"/>
      <c r="KA113" s="796"/>
      <c r="KB113" s="796"/>
      <c r="KC113" s="796"/>
      <c r="KD113" s="796"/>
      <c r="KE113" s="796"/>
      <c r="KF113" s="796"/>
      <c r="KG113" s="796"/>
      <c r="KH113" s="796"/>
      <c r="KI113" s="796"/>
      <c r="KJ113" s="796"/>
      <c r="KK113" s="796"/>
      <c r="KL113" s="796"/>
      <c r="KM113" s="796"/>
      <c r="KN113" s="796"/>
      <c r="KO113" s="796"/>
      <c r="KP113" s="796"/>
      <c r="KQ113" s="796"/>
      <c r="KR113" s="796"/>
      <c r="KS113" s="796"/>
      <c r="KT113" s="796"/>
      <c r="KU113" s="796"/>
      <c r="KV113" s="796"/>
      <c r="KW113" s="796"/>
      <c r="KX113" s="727"/>
      <c r="KY113" s="800"/>
      <c r="KZ113" s="800"/>
      <c r="LA113" s="800"/>
      <c r="LB113" s="800"/>
      <c r="LC113" s="800"/>
      <c r="LD113" s="800"/>
      <c r="LE113" s="800"/>
      <c r="LF113" s="800"/>
      <c r="LG113" s="800"/>
      <c r="LH113" s="800"/>
      <c r="LI113" s="800"/>
      <c r="LJ113" s="800"/>
      <c r="LK113" s="800"/>
      <c r="LL113" s="800"/>
      <c r="LM113" s="800"/>
      <c r="LN113" s="800"/>
      <c r="LO113" s="800"/>
      <c r="LP113" s="656"/>
      <c r="LQ113" s="202"/>
      <c r="LR113" s="202"/>
      <c r="LS113" s="202"/>
      <c r="LT113" s="202"/>
      <c r="LU113" s="202"/>
      <c r="LV113" s="202"/>
      <c r="LW113" s="202"/>
      <c r="LX113" s="202"/>
      <c r="LY113" s="202"/>
      <c r="LZ113" s="202"/>
      <c r="MA113" s="202"/>
      <c r="MB113" s="202"/>
      <c r="MC113" s="202"/>
      <c r="MD113" s="202"/>
      <c r="ME113" s="202"/>
      <c r="MF113" s="202"/>
      <c r="MG113" s="202"/>
      <c r="MH113" s="202"/>
      <c r="MI113" s="202"/>
      <c r="MJ113" s="202"/>
      <c r="MK113" s="202"/>
      <c r="ML113" s="202"/>
      <c r="MM113" s="202"/>
      <c r="MN113" s="202"/>
      <c r="MO113" s="202"/>
      <c r="MP113" s="202"/>
      <c r="MQ113" s="202"/>
      <c r="MR113" s="202"/>
      <c r="MS113" s="202"/>
      <c r="MT113" s="202"/>
      <c r="MU113" s="771"/>
      <c r="MV113" s="771"/>
      <c r="MW113" s="771"/>
      <c r="MX113" s="771"/>
      <c r="MY113" s="771"/>
      <c r="MZ113" s="771"/>
      <c r="NA113" s="771"/>
      <c r="NB113" s="771"/>
      <c r="NC113" s="771"/>
      <c r="ND113" s="771"/>
      <c r="NE113" s="771"/>
      <c r="NF113" s="771"/>
      <c r="NG113" s="771"/>
      <c r="NH113" s="771"/>
      <c r="NI113" s="771"/>
      <c r="NJ113" s="771"/>
      <c r="NK113" s="771"/>
      <c r="NL113" s="771"/>
      <c r="NM113" s="771"/>
      <c r="NN113" s="771"/>
      <c r="NO113" s="771"/>
      <c r="NP113" s="771"/>
      <c r="NQ113" s="771"/>
      <c r="NR113" s="771"/>
      <c r="NS113" s="771"/>
      <c r="NT113" s="771"/>
      <c r="NU113" s="771"/>
      <c r="NV113" s="771"/>
      <c r="NW113" s="771"/>
      <c r="NX113" s="771"/>
      <c r="NY113" s="771"/>
      <c r="NZ113" s="202"/>
    </row>
    <row r="114" spans="1:390" s="804" customFormat="1" ht="23.25" customHeight="1" x14ac:dyDescent="0.2">
      <c r="A114" s="805"/>
      <c r="B114" s="805"/>
      <c r="C114" s="805"/>
      <c r="D114" s="805"/>
      <c r="E114" s="805"/>
      <c r="F114" s="805"/>
      <c r="G114" s="805"/>
      <c r="H114" s="805"/>
      <c r="I114" s="805"/>
      <c r="J114" s="805"/>
      <c r="K114" s="805"/>
      <c r="L114" s="805"/>
      <c r="M114" s="805"/>
      <c r="N114" s="805"/>
      <c r="O114" s="805"/>
      <c r="P114" s="805"/>
      <c r="Q114" s="805"/>
      <c r="R114" s="805"/>
      <c r="S114" s="805"/>
      <c r="T114" s="805"/>
      <c r="U114" s="805"/>
      <c r="V114" s="805"/>
      <c r="W114" s="805"/>
      <c r="X114" s="805"/>
      <c r="Y114" s="805"/>
      <c r="Z114" s="805"/>
      <c r="AA114" s="805"/>
      <c r="AB114" s="805"/>
      <c r="AC114" s="805"/>
      <c r="AD114" s="805"/>
      <c r="AE114" s="805"/>
      <c r="AF114" s="805"/>
      <c r="AG114" s="805"/>
      <c r="AH114" s="805"/>
      <c r="AI114" s="805"/>
      <c r="AJ114" s="805"/>
      <c r="AK114" s="805"/>
      <c r="AL114" s="805"/>
      <c r="AM114" s="805"/>
      <c r="AN114" s="805"/>
      <c r="AO114" s="805"/>
      <c r="AP114" s="805"/>
      <c r="AQ114" s="805"/>
      <c r="AR114" s="805"/>
      <c r="AS114" s="805"/>
      <c r="AT114" s="805"/>
      <c r="AU114" s="805"/>
      <c r="AV114" s="805"/>
      <c r="AW114" s="805"/>
      <c r="AX114" s="805"/>
      <c r="AY114" s="805"/>
      <c r="AZ114" s="805"/>
      <c r="BA114" s="805"/>
      <c r="BB114" s="805"/>
      <c r="BC114" s="805"/>
      <c r="BD114" s="805"/>
      <c r="BE114" s="805"/>
      <c r="BF114" s="805"/>
      <c r="BG114" s="805"/>
      <c r="BH114" s="805"/>
      <c r="BI114" s="805"/>
      <c r="BJ114" s="805"/>
      <c r="BK114" s="805"/>
      <c r="BL114" s="727"/>
      <c r="BM114" s="800"/>
      <c r="BN114" s="800"/>
      <c r="BO114" s="800"/>
      <c r="BP114" s="800"/>
      <c r="BQ114" s="800"/>
      <c r="BR114" s="800"/>
      <c r="BS114" s="800"/>
      <c r="BT114" s="800"/>
      <c r="BU114" s="800"/>
      <c r="BV114" s="800"/>
      <c r="BW114" s="800"/>
      <c r="BX114" s="800"/>
      <c r="BY114" s="800"/>
      <c r="BZ114" s="800"/>
      <c r="CA114" s="800"/>
      <c r="CB114" s="800"/>
      <c r="CC114" s="800"/>
      <c r="EP114" s="727"/>
      <c r="EQ114" s="800"/>
      <c r="ER114" s="800"/>
      <c r="ES114" s="800"/>
      <c r="ET114" s="800"/>
      <c r="EU114" s="800"/>
      <c r="EV114" s="800"/>
      <c r="EW114" s="800"/>
      <c r="EX114" s="800"/>
      <c r="EY114" s="800"/>
      <c r="EZ114" s="800"/>
      <c r="FA114" s="800"/>
      <c r="FB114" s="800"/>
      <c r="FC114" s="800"/>
      <c r="FD114" s="800"/>
      <c r="FE114" s="800"/>
      <c r="FF114" s="800"/>
      <c r="FG114" s="800"/>
      <c r="HT114" s="727"/>
      <c r="HU114" s="800"/>
      <c r="HV114" s="800"/>
      <c r="HW114" s="800"/>
      <c r="HX114" s="800"/>
      <c r="HY114" s="800"/>
      <c r="HZ114" s="800"/>
      <c r="IA114" s="800"/>
      <c r="IB114" s="800"/>
      <c r="IC114" s="800"/>
      <c r="ID114" s="800"/>
      <c r="IE114" s="800"/>
      <c r="IF114" s="800"/>
      <c r="IG114" s="800"/>
      <c r="IH114" s="800"/>
      <c r="II114" s="800"/>
      <c r="IJ114" s="800"/>
      <c r="IK114" s="800"/>
      <c r="IM114" s="613"/>
      <c r="IN114" s="613"/>
      <c r="IO114" s="613"/>
      <c r="IP114" s="613"/>
      <c r="IQ114" s="613"/>
      <c r="IR114" s="613"/>
      <c r="IS114" s="613"/>
      <c r="IT114" s="613"/>
      <c r="IU114" s="613"/>
      <c r="IV114" s="613"/>
      <c r="IW114" s="613"/>
      <c r="IX114" s="613"/>
      <c r="IY114" s="613"/>
      <c r="IZ114" s="613"/>
      <c r="JA114" s="613"/>
      <c r="JB114" s="613"/>
      <c r="JC114" s="613"/>
      <c r="JD114" s="613"/>
      <c r="JE114" s="613"/>
      <c r="JF114" s="613"/>
      <c r="JG114" s="613"/>
      <c r="JH114" s="613"/>
      <c r="JI114" s="613"/>
      <c r="JJ114" s="613"/>
      <c r="JK114" s="613"/>
      <c r="JL114" s="613"/>
      <c r="JM114" s="613"/>
      <c r="JN114" s="613"/>
      <c r="JO114" s="613"/>
      <c r="JP114" s="613"/>
      <c r="JQ114" s="613"/>
      <c r="JR114" s="613"/>
      <c r="JS114" s="613"/>
      <c r="JT114" s="613"/>
      <c r="JU114" s="613"/>
      <c r="JV114" s="613"/>
      <c r="JW114" s="613"/>
      <c r="JX114" s="796"/>
      <c r="JY114" s="796"/>
      <c r="JZ114" s="796"/>
      <c r="KA114" s="796"/>
      <c r="KB114" s="796"/>
      <c r="KC114" s="796"/>
      <c r="KD114" s="796"/>
      <c r="KE114" s="796"/>
      <c r="KF114" s="796"/>
      <c r="KG114" s="796"/>
      <c r="KH114" s="796"/>
      <c r="KI114" s="796"/>
      <c r="KJ114" s="796"/>
      <c r="KK114" s="796"/>
      <c r="KL114" s="796"/>
      <c r="KM114" s="796"/>
      <c r="KN114" s="796"/>
      <c r="KO114" s="796"/>
      <c r="KP114" s="796"/>
      <c r="KQ114" s="796"/>
      <c r="KR114" s="796"/>
      <c r="KS114" s="796"/>
      <c r="KT114" s="796"/>
      <c r="KU114" s="796"/>
      <c r="KV114" s="796"/>
      <c r="KW114" s="796"/>
      <c r="KX114" s="727"/>
      <c r="KY114" s="800"/>
      <c r="KZ114" s="800"/>
      <c r="LA114" s="800"/>
      <c r="LB114" s="800"/>
      <c r="LC114" s="800"/>
      <c r="LD114" s="800"/>
      <c r="LE114" s="800"/>
      <c r="LF114" s="800"/>
      <c r="LG114" s="800"/>
      <c r="LH114" s="800"/>
      <c r="LI114" s="800"/>
      <c r="LJ114" s="800"/>
      <c r="LK114" s="800"/>
      <c r="LL114" s="800"/>
      <c r="LM114" s="800"/>
      <c r="LN114" s="800"/>
      <c r="LO114" s="800"/>
      <c r="LP114" s="656"/>
      <c r="LQ114" s="202"/>
      <c r="LR114" s="202"/>
      <c r="LS114" s="202"/>
      <c r="LT114" s="202"/>
      <c r="LU114" s="202"/>
      <c r="LV114" s="202"/>
      <c r="LW114" s="202"/>
      <c r="LX114" s="202"/>
      <c r="LY114" s="202"/>
      <c r="LZ114" s="202"/>
      <c r="MA114" s="202"/>
      <c r="MB114" s="202"/>
      <c r="MC114" s="202"/>
      <c r="MD114" s="202"/>
      <c r="ME114" s="202"/>
      <c r="MF114" s="202"/>
      <c r="MG114" s="202"/>
      <c r="MH114" s="202"/>
      <c r="MI114" s="202"/>
      <c r="MJ114" s="202"/>
      <c r="MK114" s="202"/>
      <c r="ML114" s="202"/>
      <c r="MM114" s="202"/>
      <c r="MN114" s="202"/>
      <c r="MO114" s="202"/>
      <c r="MP114" s="202"/>
      <c r="MQ114" s="202"/>
      <c r="MR114" s="202"/>
      <c r="MS114" s="202"/>
      <c r="MT114" s="202"/>
      <c r="MU114" s="771"/>
      <c r="MV114" s="771"/>
      <c r="MW114" s="771"/>
      <c r="MX114" s="771"/>
      <c r="MY114" s="771"/>
      <c r="MZ114" s="771"/>
      <c r="NA114" s="771"/>
      <c r="NB114" s="771"/>
      <c r="NC114" s="771"/>
      <c r="ND114" s="771"/>
      <c r="NE114" s="771"/>
      <c r="NF114" s="771"/>
      <c r="NG114" s="771"/>
      <c r="NH114" s="771"/>
      <c r="NI114" s="771"/>
      <c r="NJ114" s="771"/>
      <c r="NK114" s="771"/>
      <c r="NL114" s="771"/>
      <c r="NM114" s="771"/>
      <c r="NN114" s="771"/>
      <c r="NO114" s="771"/>
      <c r="NP114" s="771"/>
      <c r="NQ114" s="771"/>
      <c r="NR114" s="771"/>
      <c r="NS114" s="771"/>
      <c r="NT114" s="771"/>
      <c r="NU114" s="771"/>
      <c r="NV114" s="771"/>
      <c r="NW114" s="771"/>
      <c r="NX114" s="771"/>
      <c r="NY114" s="771"/>
      <c r="NZ114" s="202"/>
    </row>
    <row r="115" spans="1:390" s="804" customFormat="1" ht="23.25" customHeight="1" x14ac:dyDescent="0.2">
      <c r="A115" s="805"/>
      <c r="B115" s="805"/>
      <c r="C115" s="805"/>
      <c r="D115" s="805"/>
      <c r="E115" s="805"/>
      <c r="F115" s="805"/>
      <c r="G115" s="805"/>
      <c r="H115" s="805"/>
      <c r="I115" s="805"/>
      <c r="J115" s="805"/>
      <c r="K115" s="805"/>
      <c r="L115" s="805"/>
      <c r="M115" s="805"/>
      <c r="N115" s="805"/>
      <c r="O115" s="805"/>
      <c r="P115" s="805"/>
      <c r="Q115" s="805"/>
      <c r="R115" s="805"/>
      <c r="S115" s="805"/>
      <c r="T115" s="805"/>
      <c r="U115" s="805"/>
      <c r="V115" s="805"/>
      <c r="W115" s="805"/>
      <c r="X115" s="805"/>
      <c r="Y115" s="805"/>
      <c r="Z115" s="805"/>
      <c r="AA115" s="805"/>
      <c r="AB115" s="805"/>
      <c r="AC115" s="805"/>
      <c r="AD115" s="805"/>
      <c r="AE115" s="805"/>
      <c r="AF115" s="805"/>
      <c r="AG115" s="805"/>
      <c r="AH115" s="805"/>
      <c r="AI115" s="805"/>
      <c r="AJ115" s="805"/>
      <c r="AK115" s="805"/>
      <c r="AL115" s="805"/>
      <c r="AM115" s="805"/>
      <c r="AN115" s="805"/>
      <c r="AO115" s="805"/>
      <c r="AP115" s="805"/>
      <c r="AQ115" s="805"/>
      <c r="AR115" s="805"/>
      <c r="AS115" s="805"/>
      <c r="AT115" s="805"/>
      <c r="AU115" s="805"/>
      <c r="AV115" s="805"/>
      <c r="AW115" s="805"/>
      <c r="AX115" s="805"/>
      <c r="AY115" s="805"/>
      <c r="AZ115" s="805"/>
      <c r="BA115" s="805"/>
      <c r="BB115" s="805"/>
      <c r="BC115" s="805"/>
      <c r="BD115" s="805"/>
      <c r="BE115" s="805"/>
      <c r="BF115" s="805"/>
      <c r="BG115" s="805"/>
      <c r="BH115" s="805"/>
      <c r="BI115" s="805"/>
      <c r="BJ115" s="805"/>
      <c r="BK115" s="805"/>
      <c r="BL115" s="727"/>
      <c r="BM115" s="800"/>
      <c r="BN115" s="800"/>
      <c r="BO115" s="800"/>
      <c r="BP115" s="800"/>
      <c r="BQ115" s="800"/>
      <c r="BR115" s="800"/>
      <c r="BS115" s="800"/>
      <c r="BT115" s="800"/>
      <c r="BU115" s="800"/>
      <c r="BV115" s="800"/>
      <c r="BW115" s="800"/>
      <c r="BX115" s="800"/>
      <c r="BY115" s="800"/>
      <c r="BZ115" s="800"/>
      <c r="CA115" s="800"/>
      <c r="CB115" s="800"/>
      <c r="CC115" s="800"/>
      <c r="EP115" s="727"/>
      <c r="EQ115" s="800"/>
      <c r="ER115" s="800"/>
      <c r="ES115" s="800"/>
      <c r="ET115" s="800"/>
      <c r="EU115" s="800"/>
      <c r="EV115" s="800"/>
      <c r="EW115" s="800"/>
      <c r="EX115" s="800"/>
      <c r="EY115" s="800"/>
      <c r="EZ115" s="800"/>
      <c r="FA115" s="800"/>
      <c r="FB115" s="800"/>
      <c r="FC115" s="800"/>
      <c r="FD115" s="800"/>
      <c r="FE115" s="800"/>
      <c r="FF115" s="800"/>
      <c r="FG115" s="800"/>
      <c r="HT115" s="727"/>
      <c r="HU115" s="800"/>
      <c r="HV115" s="800"/>
      <c r="HW115" s="800"/>
      <c r="HX115" s="800"/>
      <c r="HY115" s="800"/>
      <c r="HZ115" s="800"/>
      <c r="IA115" s="800"/>
      <c r="IB115" s="800"/>
      <c r="IC115" s="800"/>
      <c r="ID115" s="800"/>
      <c r="IE115" s="800"/>
      <c r="IF115" s="800"/>
      <c r="IG115" s="800"/>
      <c r="IH115" s="800"/>
      <c r="II115" s="800"/>
      <c r="IJ115" s="800"/>
      <c r="IK115" s="800"/>
      <c r="IM115" s="613"/>
      <c r="IN115" s="613"/>
      <c r="IO115" s="613"/>
      <c r="IP115" s="613"/>
      <c r="IQ115" s="613"/>
      <c r="IR115" s="613"/>
      <c r="IS115" s="613"/>
      <c r="IT115" s="613"/>
      <c r="IU115" s="613"/>
      <c r="IV115" s="613"/>
      <c r="IW115" s="613"/>
      <c r="IX115" s="613"/>
      <c r="IY115" s="613"/>
      <c r="IZ115" s="613"/>
      <c r="JA115" s="613"/>
      <c r="JB115" s="613"/>
      <c r="JC115" s="613"/>
      <c r="JD115" s="613"/>
      <c r="JE115" s="613"/>
      <c r="JF115" s="613"/>
      <c r="JG115" s="613"/>
      <c r="JH115" s="613"/>
      <c r="JI115" s="613"/>
      <c r="JJ115" s="613"/>
      <c r="JK115" s="613"/>
      <c r="JL115" s="613"/>
      <c r="JM115" s="613"/>
      <c r="JN115" s="613"/>
      <c r="JO115" s="613"/>
      <c r="JP115" s="613"/>
      <c r="JQ115" s="613"/>
      <c r="JR115" s="613"/>
      <c r="JS115" s="613"/>
      <c r="JT115" s="613"/>
      <c r="JU115" s="613"/>
      <c r="JV115" s="613"/>
      <c r="JW115" s="613"/>
      <c r="JX115" s="796"/>
      <c r="JY115" s="796"/>
      <c r="JZ115" s="796"/>
      <c r="KA115" s="796"/>
      <c r="KB115" s="796"/>
      <c r="KC115" s="796"/>
      <c r="KD115" s="796"/>
      <c r="KE115" s="796"/>
      <c r="KF115" s="796"/>
      <c r="KG115" s="796"/>
      <c r="KH115" s="796"/>
      <c r="KI115" s="796"/>
      <c r="KJ115" s="796"/>
      <c r="KK115" s="796"/>
      <c r="KL115" s="796"/>
      <c r="KM115" s="796"/>
      <c r="KN115" s="796"/>
      <c r="KO115" s="796"/>
      <c r="KP115" s="796"/>
      <c r="KQ115" s="796"/>
      <c r="KR115" s="796"/>
      <c r="KS115" s="796"/>
      <c r="KT115" s="796"/>
      <c r="KU115" s="796"/>
      <c r="KV115" s="796"/>
      <c r="KW115" s="796"/>
      <c r="KX115" s="727"/>
      <c r="KY115" s="800"/>
      <c r="KZ115" s="800"/>
      <c r="LA115" s="800"/>
      <c r="LB115" s="800"/>
      <c r="LC115" s="800"/>
      <c r="LD115" s="800"/>
      <c r="LE115" s="800"/>
      <c r="LF115" s="800"/>
      <c r="LG115" s="800"/>
      <c r="LH115" s="800"/>
      <c r="LI115" s="800"/>
      <c r="LJ115" s="800"/>
      <c r="LK115" s="800"/>
      <c r="LL115" s="800"/>
      <c r="LM115" s="800"/>
      <c r="LN115" s="800"/>
      <c r="LO115" s="800"/>
      <c r="LP115" s="656"/>
      <c r="LQ115" s="202"/>
      <c r="LR115" s="202"/>
      <c r="LS115" s="202"/>
      <c r="LT115" s="202"/>
      <c r="LU115" s="202"/>
      <c r="LV115" s="202"/>
      <c r="LW115" s="202"/>
      <c r="LX115" s="202"/>
      <c r="LY115" s="202"/>
      <c r="LZ115" s="202"/>
      <c r="MA115" s="202"/>
      <c r="MB115" s="202"/>
      <c r="MC115" s="202"/>
      <c r="MD115" s="202"/>
      <c r="ME115" s="202"/>
      <c r="MF115" s="202"/>
      <c r="MG115" s="202"/>
      <c r="MH115" s="202"/>
      <c r="MI115" s="202"/>
      <c r="MJ115" s="202"/>
      <c r="MK115" s="202"/>
      <c r="ML115" s="202"/>
      <c r="MM115" s="202"/>
      <c r="MN115" s="202"/>
      <c r="MO115" s="202"/>
      <c r="MP115" s="202"/>
      <c r="MQ115" s="202"/>
      <c r="MR115" s="202"/>
      <c r="MS115" s="202"/>
      <c r="MT115" s="202"/>
      <c r="MU115" s="771"/>
      <c r="MV115" s="771"/>
      <c r="MW115" s="771"/>
      <c r="MX115" s="771"/>
      <c r="MY115" s="771"/>
      <c r="MZ115" s="771"/>
      <c r="NA115" s="771"/>
      <c r="NB115" s="771"/>
      <c r="NC115" s="771"/>
      <c r="ND115" s="771"/>
      <c r="NE115" s="771"/>
      <c r="NF115" s="771"/>
      <c r="NG115" s="771"/>
      <c r="NH115" s="771"/>
      <c r="NI115" s="771"/>
      <c r="NJ115" s="771"/>
      <c r="NK115" s="771"/>
      <c r="NL115" s="771"/>
      <c r="NM115" s="771"/>
      <c r="NN115" s="771"/>
      <c r="NO115" s="771"/>
      <c r="NP115" s="771"/>
      <c r="NQ115" s="771"/>
      <c r="NR115" s="771"/>
      <c r="NS115" s="771"/>
      <c r="NT115" s="771"/>
      <c r="NU115" s="771"/>
      <c r="NV115" s="771"/>
      <c r="NW115" s="771"/>
      <c r="NX115" s="771"/>
      <c r="NY115" s="771"/>
      <c r="NZ115" s="202"/>
    </row>
    <row r="116" spans="1:390" ht="23.25" customHeight="1" x14ac:dyDescent="0.2">
      <c r="FI116" s="202"/>
      <c r="FJ116" s="202"/>
      <c r="FK116" s="202"/>
      <c r="FL116" s="202"/>
      <c r="FM116" s="202"/>
      <c r="FN116" s="202"/>
      <c r="FO116" s="202"/>
      <c r="FP116" s="202"/>
      <c r="FQ116" s="202"/>
      <c r="FR116" s="202"/>
      <c r="FS116" s="202"/>
      <c r="FT116" s="202"/>
      <c r="FU116" s="202"/>
      <c r="FV116" s="202"/>
      <c r="FW116" s="202"/>
      <c r="FX116" s="202"/>
      <c r="FY116" s="202"/>
      <c r="FZ116" s="202"/>
      <c r="GA116" s="202"/>
      <c r="GB116" s="202"/>
      <c r="GC116" s="202"/>
      <c r="GD116" s="202"/>
      <c r="GE116" s="202"/>
      <c r="GF116" s="202"/>
      <c r="GG116" s="202"/>
      <c r="GH116" s="202"/>
      <c r="GI116" s="202"/>
      <c r="GJ116" s="202"/>
      <c r="GK116" s="202"/>
      <c r="GL116" s="202"/>
      <c r="GM116" s="202"/>
      <c r="GN116" s="202"/>
      <c r="GO116" s="202"/>
      <c r="GP116" s="202"/>
      <c r="GQ116" s="202"/>
      <c r="GR116" s="202"/>
      <c r="GS116" s="202"/>
      <c r="GT116" s="232"/>
      <c r="GU116" s="232"/>
      <c r="GV116" s="232"/>
      <c r="GW116" s="232"/>
      <c r="GX116" s="232"/>
      <c r="GY116" s="232"/>
      <c r="GZ116" s="232"/>
      <c r="HA116" s="232"/>
      <c r="HB116" s="232"/>
      <c r="HC116" s="232"/>
      <c r="HD116" s="232"/>
      <c r="HE116" s="232"/>
      <c r="HF116" s="232"/>
      <c r="HG116" s="232"/>
      <c r="HH116" s="232"/>
      <c r="HI116" s="232"/>
      <c r="HJ116" s="232"/>
      <c r="HK116" s="232"/>
      <c r="HL116" s="232"/>
      <c r="HM116" s="232"/>
      <c r="HN116" s="232"/>
      <c r="HO116" s="232"/>
      <c r="HP116" s="232"/>
      <c r="HQ116" s="232"/>
      <c r="HR116" s="232"/>
      <c r="HS116" s="232"/>
      <c r="HT116" s="232"/>
      <c r="IM116" s="202"/>
      <c r="IN116" s="202"/>
      <c r="IO116" s="202"/>
      <c r="IP116" s="202"/>
      <c r="IQ116" s="202"/>
      <c r="IR116" s="202"/>
      <c r="IS116" s="202"/>
      <c r="IT116" s="202"/>
      <c r="IU116" s="202"/>
      <c r="IV116" s="202"/>
      <c r="IW116" s="202"/>
      <c r="IX116" s="202"/>
      <c r="IY116" s="202"/>
      <c r="IZ116" s="202"/>
      <c r="JA116" s="202"/>
      <c r="JB116" s="202"/>
      <c r="JC116" s="202"/>
      <c r="JD116" s="202"/>
      <c r="JE116" s="202"/>
      <c r="JF116" s="202"/>
      <c r="JG116" s="202"/>
      <c r="JH116" s="202"/>
      <c r="JI116" s="202"/>
      <c r="JJ116" s="202"/>
      <c r="JK116" s="202"/>
      <c r="JL116" s="202"/>
      <c r="JM116" s="202"/>
      <c r="JN116" s="202"/>
      <c r="JO116" s="202"/>
      <c r="JP116" s="202"/>
      <c r="JQ116" s="202"/>
      <c r="JR116" s="202"/>
      <c r="JS116" s="202"/>
      <c r="JT116" s="202"/>
      <c r="JU116" s="202"/>
      <c r="JV116" s="202"/>
      <c r="JW116" s="202"/>
      <c r="JX116" s="232"/>
      <c r="JY116" s="232"/>
      <c r="JZ116" s="232"/>
      <c r="KA116" s="232"/>
      <c r="KB116" s="232"/>
      <c r="KC116" s="232"/>
      <c r="KD116" s="232"/>
      <c r="KE116" s="232"/>
      <c r="KF116" s="232"/>
      <c r="KG116" s="232"/>
      <c r="KH116" s="232"/>
      <c r="KI116" s="232"/>
      <c r="KJ116" s="232"/>
      <c r="KK116" s="232"/>
      <c r="KL116" s="232"/>
      <c r="KM116" s="232"/>
      <c r="KN116" s="232"/>
      <c r="KO116" s="232"/>
      <c r="KP116" s="232"/>
      <c r="KQ116" s="232"/>
      <c r="KR116" s="232"/>
      <c r="KS116" s="232"/>
      <c r="KT116" s="232"/>
      <c r="KU116" s="232"/>
      <c r="KV116" s="232"/>
      <c r="KW116" s="232"/>
      <c r="KX116" s="232"/>
    </row>
    <row r="117" spans="1:390" ht="23.25" customHeight="1" x14ac:dyDescent="0.2">
      <c r="FI117" s="202"/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02"/>
      <c r="GC117" s="202"/>
      <c r="GD117" s="202"/>
      <c r="GE117" s="202"/>
      <c r="GF117" s="202"/>
      <c r="GG117" s="202"/>
      <c r="GH117" s="202"/>
      <c r="GI117" s="202"/>
      <c r="GJ117" s="202"/>
      <c r="GK117" s="202"/>
      <c r="GL117" s="202"/>
      <c r="GM117" s="202"/>
      <c r="GN117" s="202"/>
      <c r="GO117" s="202"/>
      <c r="GP117" s="202"/>
      <c r="GQ117" s="202"/>
      <c r="GR117" s="202"/>
      <c r="GS117" s="202"/>
      <c r="GT117" s="232"/>
      <c r="GU117" s="232"/>
      <c r="GV117" s="232"/>
      <c r="GW117" s="232"/>
      <c r="GX117" s="232"/>
      <c r="GY117" s="232"/>
      <c r="GZ117" s="232"/>
      <c r="HA117" s="232"/>
      <c r="HB117" s="232"/>
      <c r="HC117" s="232"/>
      <c r="HD117" s="232"/>
      <c r="HE117" s="232"/>
      <c r="HF117" s="232"/>
      <c r="HG117" s="232"/>
      <c r="HH117" s="232"/>
      <c r="HI117" s="232"/>
      <c r="HJ117" s="232"/>
      <c r="HK117" s="232"/>
      <c r="HL117" s="232"/>
      <c r="HM117" s="232"/>
      <c r="HN117" s="232"/>
      <c r="HO117" s="232"/>
      <c r="HP117" s="232"/>
      <c r="HQ117" s="232"/>
      <c r="HR117" s="232"/>
      <c r="HS117" s="232"/>
      <c r="HT117" s="232"/>
      <c r="IM117" s="202"/>
      <c r="IN117" s="202"/>
      <c r="IO117" s="202"/>
      <c r="IP117" s="202"/>
      <c r="IQ117" s="202"/>
      <c r="IR117" s="202"/>
      <c r="IS117" s="202"/>
      <c r="IT117" s="202"/>
      <c r="IU117" s="202"/>
      <c r="IV117" s="202"/>
      <c r="IW117" s="202"/>
      <c r="IX117" s="202"/>
      <c r="IY117" s="202"/>
      <c r="IZ117" s="202"/>
      <c r="JA117" s="202"/>
      <c r="JB117" s="202"/>
      <c r="JC117" s="202"/>
      <c r="JD117" s="202"/>
      <c r="JE117" s="202"/>
      <c r="JF117" s="202"/>
      <c r="JG117" s="202"/>
      <c r="JH117" s="202"/>
      <c r="JI117" s="202"/>
      <c r="JJ117" s="202"/>
      <c r="JK117" s="202"/>
      <c r="JL117" s="202"/>
      <c r="JM117" s="202"/>
      <c r="JN117" s="202"/>
      <c r="JO117" s="202"/>
      <c r="JP117" s="202"/>
      <c r="JQ117" s="202"/>
      <c r="JR117" s="202"/>
      <c r="JS117" s="202"/>
      <c r="JT117" s="202"/>
      <c r="JU117" s="202"/>
      <c r="JV117" s="202"/>
      <c r="JW117" s="202"/>
      <c r="JX117" s="232"/>
      <c r="JY117" s="232"/>
      <c r="JZ117" s="232"/>
      <c r="KA117" s="232"/>
      <c r="KB117" s="232"/>
      <c r="KC117" s="232"/>
      <c r="KD117" s="232"/>
      <c r="KE117" s="232"/>
      <c r="KF117" s="232"/>
      <c r="KG117" s="232"/>
      <c r="KH117" s="232"/>
      <c r="KI117" s="232"/>
      <c r="KJ117" s="232"/>
      <c r="KK117" s="232"/>
      <c r="KL117" s="232"/>
      <c r="KM117" s="232"/>
      <c r="KN117" s="232"/>
      <c r="KO117" s="232"/>
      <c r="KP117" s="232"/>
      <c r="KQ117" s="232"/>
      <c r="KR117" s="232"/>
      <c r="KS117" s="232"/>
      <c r="KT117" s="232"/>
      <c r="KU117" s="232"/>
      <c r="KV117" s="232"/>
      <c r="KW117" s="232"/>
      <c r="KX117" s="232"/>
    </row>
    <row r="118" spans="1:390" ht="23.25" customHeight="1" x14ac:dyDescent="0.2"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02"/>
      <c r="GC118" s="202"/>
      <c r="GD118" s="202"/>
      <c r="GE118" s="202"/>
      <c r="GF118" s="202"/>
      <c r="GG118" s="202"/>
      <c r="GH118" s="202"/>
      <c r="GI118" s="202"/>
      <c r="GJ118" s="202"/>
      <c r="GK118" s="202"/>
      <c r="GL118" s="202"/>
      <c r="GM118" s="202"/>
      <c r="GN118" s="202"/>
      <c r="GO118" s="202"/>
      <c r="GP118" s="202"/>
      <c r="GQ118" s="202"/>
      <c r="GR118" s="202"/>
      <c r="GS118" s="20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IM118" s="202"/>
      <c r="IN118" s="202"/>
      <c r="IO118" s="202"/>
      <c r="IP118" s="202"/>
      <c r="IQ118" s="202"/>
      <c r="IR118" s="202"/>
      <c r="IS118" s="202"/>
      <c r="IT118" s="202"/>
      <c r="IU118" s="202"/>
      <c r="IV118" s="202"/>
      <c r="IW118" s="202"/>
      <c r="IX118" s="202"/>
      <c r="IY118" s="202"/>
      <c r="IZ118" s="202"/>
      <c r="JA118" s="202"/>
      <c r="JB118" s="202"/>
      <c r="JC118" s="202"/>
      <c r="JD118" s="202"/>
      <c r="JE118" s="202"/>
      <c r="JF118" s="202"/>
      <c r="JG118" s="202"/>
      <c r="JH118" s="202"/>
      <c r="JI118" s="202"/>
      <c r="JJ118" s="202"/>
      <c r="JK118" s="202"/>
      <c r="JL118" s="202"/>
      <c r="JM118" s="202"/>
      <c r="JN118" s="202"/>
      <c r="JO118" s="202"/>
      <c r="JP118" s="202"/>
      <c r="JQ118" s="202"/>
      <c r="JR118" s="202"/>
      <c r="JS118" s="202"/>
      <c r="JT118" s="202"/>
      <c r="JU118" s="202"/>
      <c r="JV118" s="202"/>
      <c r="JW118" s="20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</row>
    <row r="119" spans="1:390" ht="23.25" customHeight="1" x14ac:dyDescent="0.2"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02"/>
      <c r="GC119" s="202"/>
      <c r="GD119" s="202"/>
      <c r="GE119" s="202"/>
      <c r="GF119" s="202"/>
      <c r="GG119" s="202"/>
      <c r="GH119" s="202"/>
      <c r="GI119" s="202"/>
      <c r="GJ119" s="202"/>
      <c r="GK119" s="202"/>
      <c r="GL119" s="202"/>
      <c r="GM119" s="202"/>
      <c r="GN119" s="202"/>
      <c r="GO119" s="202"/>
      <c r="GP119" s="202"/>
      <c r="GQ119" s="202"/>
      <c r="GR119" s="202"/>
      <c r="GS119" s="20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IM119" s="202"/>
      <c r="IN119" s="202"/>
      <c r="IO119" s="202"/>
      <c r="IP119" s="202"/>
      <c r="IQ119" s="202"/>
      <c r="IR119" s="202"/>
      <c r="IS119" s="202"/>
      <c r="IT119" s="202"/>
      <c r="IU119" s="202"/>
      <c r="IV119" s="202"/>
      <c r="IW119" s="202"/>
      <c r="IX119" s="202"/>
      <c r="IY119" s="202"/>
      <c r="IZ119" s="202"/>
      <c r="JA119" s="202"/>
      <c r="JB119" s="202"/>
      <c r="JC119" s="202"/>
      <c r="JD119" s="202"/>
      <c r="JE119" s="202"/>
      <c r="JF119" s="202"/>
      <c r="JG119" s="202"/>
      <c r="JH119" s="202"/>
      <c r="JI119" s="202"/>
      <c r="JJ119" s="202"/>
      <c r="JK119" s="202"/>
      <c r="JL119" s="202"/>
      <c r="JM119" s="202"/>
      <c r="JN119" s="202"/>
      <c r="JO119" s="202"/>
      <c r="JP119" s="202"/>
      <c r="JQ119" s="202"/>
      <c r="JR119" s="202"/>
      <c r="JS119" s="202"/>
      <c r="JT119" s="202"/>
      <c r="JU119" s="202"/>
      <c r="JV119" s="202"/>
      <c r="JW119" s="20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</row>
    <row r="120" spans="1:390" ht="23.25" customHeight="1" x14ac:dyDescent="0.2">
      <c r="FI120" s="202"/>
      <c r="FJ120" s="202"/>
      <c r="FK120" s="202"/>
      <c r="FL120" s="202"/>
      <c r="FM120" s="202"/>
      <c r="FN120" s="202"/>
      <c r="FO120" s="202"/>
      <c r="FP120" s="202"/>
      <c r="FQ120" s="202"/>
      <c r="FR120" s="202"/>
      <c r="FS120" s="202"/>
      <c r="FT120" s="202"/>
      <c r="FU120" s="202"/>
      <c r="FV120" s="202"/>
      <c r="FW120" s="202"/>
      <c r="FX120" s="202"/>
      <c r="FY120" s="202"/>
      <c r="FZ120" s="202"/>
      <c r="GA120" s="202"/>
      <c r="GB120" s="202"/>
      <c r="GC120" s="202"/>
      <c r="GD120" s="202"/>
      <c r="GE120" s="202"/>
      <c r="GF120" s="202"/>
      <c r="GG120" s="202"/>
      <c r="GH120" s="202"/>
      <c r="GI120" s="202"/>
      <c r="GJ120" s="202"/>
      <c r="GK120" s="202"/>
      <c r="GL120" s="202"/>
      <c r="GM120" s="202"/>
      <c r="GN120" s="202"/>
      <c r="GO120" s="202"/>
      <c r="GP120" s="202"/>
      <c r="GQ120" s="202"/>
      <c r="GR120" s="202"/>
      <c r="GS120" s="20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IM120" s="202"/>
      <c r="IN120" s="202"/>
      <c r="IO120" s="202"/>
      <c r="IP120" s="202"/>
      <c r="IQ120" s="202"/>
      <c r="IR120" s="202"/>
      <c r="IS120" s="202"/>
      <c r="IT120" s="202"/>
      <c r="IU120" s="202"/>
      <c r="IV120" s="202"/>
      <c r="IW120" s="202"/>
      <c r="IX120" s="202"/>
      <c r="IY120" s="202"/>
      <c r="IZ120" s="202"/>
      <c r="JA120" s="202"/>
      <c r="JB120" s="202"/>
      <c r="JC120" s="202"/>
      <c r="JD120" s="202"/>
      <c r="JE120" s="202"/>
      <c r="JF120" s="202"/>
      <c r="JG120" s="202"/>
      <c r="JH120" s="202"/>
      <c r="JI120" s="202"/>
      <c r="JJ120" s="202"/>
      <c r="JK120" s="202"/>
      <c r="JL120" s="202"/>
      <c r="JM120" s="202"/>
      <c r="JN120" s="202"/>
      <c r="JO120" s="202"/>
      <c r="JP120" s="202"/>
      <c r="JQ120" s="202"/>
      <c r="JR120" s="202"/>
      <c r="JS120" s="202"/>
      <c r="JT120" s="202"/>
      <c r="JU120" s="202"/>
      <c r="JV120" s="202"/>
      <c r="JW120" s="20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</row>
    <row r="121" spans="1:390" ht="23.25" customHeight="1" x14ac:dyDescent="0.2">
      <c r="FI121" s="202"/>
      <c r="FJ121" s="202"/>
      <c r="FK121" s="202"/>
      <c r="FL121" s="202"/>
      <c r="FM121" s="202"/>
      <c r="FN121" s="202"/>
      <c r="FO121" s="202"/>
      <c r="FP121" s="202"/>
      <c r="FQ121" s="202"/>
      <c r="FR121" s="202"/>
      <c r="FS121" s="202"/>
      <c r="FT121" s="202"/>
      <c r="FU121" s="202"/>
      <c r="FV121" s="202"/>
      <c r="FW121" s="202"/>
      <c r="FX121" s="202"/>
      <c r="FY121" s="202"/>
      <c r="FZ121" s="202"/>
      <c r="GA121" s="202"/>
      <c r="GB121" s="202"/>
      <c r="GC121" s="202"/>
      <c r="GD121" s="202"/>
      <c r="GE121" s="202"/>
      <c r="GF121" s="202"/>
      <c r="GG121" s="202"/>
      <c r="GH121" s="202"/>
      <c r="GI121" s="202"/>
      <c r="GJ121" s="202"/>
      <c r="GK121" s="202"/>
      <c r="GL121" s="202"/>
      <c r="GM121" s="202"/>
      <c r="GN121" s="202"/>
      <c r="GO121" s="202"/>
      <c r="GP121" s="202"/>
      <c r="GQ121" s="202"/>
      <c r="GR121" s="202"/>
      <c r="GS121" s="20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IM121" s="202"/>
      <c r="IN121" s="202"/>
      <c r="IO121" s="202"/>
      <c r="IP121" s="202"/>
      <c r="IQ121" s="202"/>
      <c r="IR121" s="202"/>
      <c r="IS121" s="202"/>
      <c r="IT121" s="202"/>
      <c r="IU121" s="202"/>
      <c r="IV121" s="202"/>
      <c r="IW121" s="202"/>
      <c r="IX121" s="202"/>
      <c r="IY121" s="202"/>
      <c r="IZ121" s="202"/>
      <c r="JA121" s="202"/>
      <c r="JB121" s="202"/>
      <c r="JC121" s="202"/>
      <c r="JD121" s="202"/>
      <c r="JE121" s="202"/>
      <c r="JF121" s="202"/>
      <c r="JG121" s="202"/>
      <c r="JH121" s="202"/>
      <c r="JI121" s="202"/>
      <c r="JJ121" s="202"/>
      <c r="JK121" s="202"/>
      <c r="JL121" s="202"/>
      <c r="JM121" s="202"/>
      <c r="JN121" s="202"/>
      <c r="JO121" s="202"/>
      <c r="JP121" s="202"/>
      <c r="JQ121" s="202"/>
      <c r="JR121" s="202"/>
      <c r="JS121" s="202"/>
      <c r="JT121" s="202"/>
      <c r="JU121" s="202"/>
      <c r="JV121" s="202"/>
      <c r="JW121" s="20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</row>
    <row r="122" spans="1:390" ht="23.25" customHeight="1" x14ac:dyDescent="0.2">
      <c r="FI122" s="202"/>
      <c r="FJ122" s="202"/>
      <c r="FK122" s="202"/>
      <c r="FL122" s="202"/>
      <c r="FM122" s="202"/>
      <c r="FN122" s="202"/>
      <c r="FO122" s="202"/>
      <c r="FP122" s="202"/>
      <c r="FQ122" s="202"/>
      <c r="FR122" s="202"/>
      <c r="FS122" s="202"/>
      <c r="FT122" s="202"/>
      <c r="FU122" s="202"/>
      <c r="FV122" s="202"/>
      <c r="FW122" s="202"/>
      <c r="FX122" s="202"/>
      <c r="FY122" s="202"/>
      <c r="FZ122" s="202"/>
      <c r="GA122" s="202"/>
      <c r="GB122" s="202"/>
      <c r="GC122" s="202"/>
      <c r="GD122" s="202"/>
      <c r="GE122" s="202"/>
      <c r="GF122" s="202"/>
      <c r="GG122" s="202"/>
      <c r="GH122" s="202"/>
      <c r="GI122" s="202"/>
      <c r="GJ122" s="202"/>
      <c r="GK122" s="202"/>
      <c r="GL122" s="202"/>
      <c r="GM122" s="202"/>
      <c r="GN122" s="202"/>
      <c r="GO122" s="202"/>
      <c r="GP122" s="202"/>
      <c r="GQ122" s="202"/>
      <c r="GR122" s="202"/>
      <c r="GS122" s="20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IM122" s="202"/>
      <c r="IN122" s="202"/>
      <c r="IO122" s="202"/>
      <c r="IP122" s="202"/>
      <c r="IQ122" s="202"/>
      <c r="IR122" s="202"/>
      <c r="IS122" s="202"/>
      <c r="IT122" s="202"/>
      <c r="IU122" s="202"/>
      <c r="IV122" s="202"/>
      <c r="IW122" s="202"/>
      <c r="IX122" s="202"/>
      <c r="IY122" s="202"/>
      <c r="IZ122" s="202"/>
      <c r="JA122" s="202"/>
      <c r="JB122" s="202"/>
      <c r="JC122" s="202"/>
      <c r="JD122" s="202"/>
      <c r="JE122" s="202"/>
      <c r="JF122" s="202"/>
      <c r="JG122" s="202"/>
      <c r="JH122" s="202"/>
      <c r="JI122" s="202"/>
      <c r="JJ122" s="202"/>
      <c r="JK122" s="202"/>
      <c r="JL122" s="202"/>
      <c r="JM122" s="202"/>
      <c r="JN122" s="202"/>
      <c r="JO122" s="202"/>
      <c r="JP122" s="202"/>
      <c r="JQ122" s="202"/>
      <c r="JR122" s="202"/>
      <c r="JS122" s="202"/>
      <c r="JT122" s="202"/>
      <c r="JU122" s="202"/>
      <c r="JV122" s="202"/>
      <c r="JW122" s="20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</row>
    <row r="123" spans="1:390" ht="23.25" customHeight="1" x14ac:dyDescent="0.2">
      <c r="FI123" s="202"/>
      <c r="FJ123" s="202"/>
      <c r="FK123" s="202"/>
      <c r="FL123" s="202"/>
      <c r="FM123" s="202"/>
      <c r="FN123" s="202"/>
      <c r="FO123" s="202"/>
      <c r="FP123" s="202"/>
      <c r="FQ123" s="202"/>
      <c r="FR123" s="202"/>
      <c r="FS123" s="202"/>
      <c r="FT123" s="202"/>
      <c r="FU123" s="202"/>
      <c r="FV123" s="202"/>
      <c r="FW123" s="202"/>
      <c r="FX123" s="202"/>
      <c r="FY123" s="202"/>
      <c r="FZ123" s="202"/>
      <c r="GA123" s="202"/>
      <c r="GB123" s="202"/>
      <c r="GC123" s="202"/>
      <c r="GD123" s="202"/>
      <c r="GE123" s="202"/>
      <c r="GF123" s="202"/>
      <c r="GG123" s="202"/>
      <c r="GH123" s="202"/>
      <c r="GI123" s="202"/>
      <c r="GJ123" s="202"/>
      <c r="GK123" s="202"/>
      <c r="GL123" s="202"/>
      <c r="GM123" s="202"/>
      <c r="GN123" s="202"/>
      <c r="GO123" s="202"/>
      <c r="GP123" s="202"/>
      <c r="GQ123" s="202"/>
      <c r="GR123" s="202"/>
      <c r="GS123" s="20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IM123" s="202"/>
      <c r="IN123" s="202"/>
      <c r="IO123" s="202"/>
      <c r="IP123" s="202"/>
      <c r="IQ123" s="202"/>
      <c r="IR123" s="202"/>
      <c r="IS123" s="202"/>
      <c r="IT123" s="202"/>
      <c r="IU123" s="202"/>
      <c r="IV123" s="202"/>
      <c r="IW123" s="202"/>
      <c r="IX123" s="202"/>
      <c r="IY123" s="202"/>
      <c r="IZ123" s="202"/>
      <c r="JA123" s="202"/>
      <c r="JB123" s="202"/>
      <c r="JC123" s="202"/>
      <c r="JD123" s="202"/>
      <c r="JE123" s="202"/>
      <c r="JF123" s="202"/>
      <c r="JG123" s="202"/>
      <c r="JH123" s="202"/>
      <c r="JI123" s="202"/>
      <c r="JJ123" s="202"/>
      <c r="JK123" s="202"/>
      <c r="JL123" s="202"/>
      <c r="JM123" s="202"/>
      <c r="JN123" s="202"/>
      <c r="JO123" s="202"/>
      <c r="JP123" s="202"/>
      <c r="JQ123" s="202"/>
      <c r="JR123" s="202"/>
      <c r="JS123" s="202"/>
      <c r="JT123" s="202"/>
      <c r="JU123" s="202"/>
      <c r="JV123" s="202"/>
      <c r="JW123" s="20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</row>
    <row r="124" spans="1:390" ht="23.25" customHeight="1" x14ac:dyDescent="0.2">
      <c r="FI124" s="202"/>
      <c r="FJ124" s="202"/>
      <c r="FK124" s="202"/>
      <c r="FL124" s="202"/>
      <c r="FM124" s="202"/>
      <c r="FN124" s="202"/>
      <c r="FO124" s="202"/>
      <c r="FP124" s="202"/>
      <c r="FQ124" s="202"/>
      <c r="FR124" s="202"/>
      <c r="FS124" s="202"/>
      <c r="FT124" s="202"/>
      <c r="FU124" s="202"/>
      <c r="FV124" s="202"/>
      <c r="FW124" s="202"/>
      <c r="FX124" s="202"/>
      <c r="FY124" s="202"/>
      <c r="FZ124" s="202"/>
      <c r="GA124" s="202"/>
      <c r="GB124" s="202"/>
      <c r="GC124" s="202"/>
      <c r="GD124" s="202"/>
      <c r="GE124" s="202"/>
      <c r="GF124" s="202"/>
      <c r="GG124" s="202"/>
      <c r="GH124" s="202"/>
      <c r="GI124" s="202"/>
      <c r="GJ124" s="202"/>
      <c r="GK124" s="202"/>
      <c r="GL124" s="202"/>
      <c r="GM124" s="202"/>
      <c r="GN124" s="202"/>
      <c r="GO124" s="202"/>
      <c r="GP124" s="202"/>
      <c r="GQ124" s="202"/>
      <c r="GR124" s="202"/>
      <c r="GS124" s="20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IM124" s="202"/>
      <c r="IN124" s="202"/>
      <c r="IO124" s="202"/>
      <c r="IP124" s="202"/>
      <c r="IQ124" s="202"/>
      <c r="IR124" s="202"/>
      <c r="IS124" s="202"/>
      <c r="IT124" s="202"/>
      <c r="IU124" s="202"/>
      <c r="IV124" s="202"/>
      <c r="IW124" s="202"/>
      <c r="IX124" s="202"/>
      <c r="IY124" s="202"/>
      <c r="IZ124" s="202"/>
      <c r="JA124" s="202"/>
      <c r="JB124" s="202"/>
      <c r="JC124" s="202"/>
      <c r="JD124" s="202"/>
      <c r="JE124" s="202"/>
      <c r="JF124" s="202"/>
      <c r="JG124" s="202"/>
      <c r="JH124" s="202"/>
      <c r="JI124" s="202"/>
      <c r="JJ124" s="202"/>
      <c r="JK124" s="202"/>
      <c r="JL124" s="202"/>
      <c r="JM124" s="202"/>
      <c r="JN124" s="202"/>
      <c r="JO124" s="202"/>
      <c r="JP124" s="202"/>
      <c r="JQ124" s="202"/>
      <c r="JR124" s="202"/>
      <c r="JS124" s="202"/>
      <c r="JT124" s="202"/>
      <c r="JU124" s="202"/>
      <c r="JV124" s="202"/>
      <c r="JW124" s="20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</row>
    <row r="125" spans="1:390" ht="23.25" customHeight="1" x14ac:dyDescent="0.2">
      <c r="FI125" s="202"/>
      <c r="FJ125" s="202"/>
      <c r="FK125" s="202"/>
      <c r="FL125" s="202"/>
      <c r="FM125" s="202"/>
      <c r="FN125" s="202"/>
      <c r="FO125" s="202"/>
      <c r="FP125" s="202"/>
      <c r="FQ125" s="202"/>
      <c r="FR125" s="202"/>
      <c r="FS125" s="202"/>
      <c r="FT125" s="202"/>
      <c r="FU125" s="202"/>
      <c r="FV125" s="202"/>
      <c r="FW125" s="202"/>
      <c r="FX125" s="202"/>
      <c r="FY125" s="202"/>
      <c r="FZ125" s="202"/>
      <c r="GA125" s="202"/>
      <c r="GB125" s="202"/>
      <c r="GC125" s="202"/>
      <c r="GD125" s="202"/>
      <c r="GE125" s="202"/>
      <c r="GF125" s="202"/>
      <c r="GG125" s="202"/>
      <c r="GH125" s="202"/>
      <c r="GI125" s="202"/>
      <c r="GJ125" s="202"/>
      <c r="GK125" s="202"/>
      <c r="GL125" s="202"/>
      <c r="GM125" s="202"/>
      <c r="GN125" s="202"/>
      <c r="GO125" s="202"/>
      <c r="GP125" s="202"/>
      <c r="GQ125" s="202"/>
      <c r="GR125" s="202"/>
      <c r="GS125" s="202"/>
      <c r="GT125" s="232"/>
      <c r="GU125" s="232"/>
      <c r="GV125" s="232"/>
      <c r="GW125" s="232"/>
      <c r="GX125" s="232"/>
      <c r="GY125" s="232"/>
      <c r="GZ125" s="232"/>
      <c r="HA125" s="232"/>
      <c r="HB125" s="232"/>
      <c r="HC125" s="232"/>
      <c r="HD125" s="232"/>
      <c r="HE125" s="232"/>
      <c r="HF125" s="232"/>
      <c r="HG125" s="232"/>
      <c r="HH125" s="232"/>
      <c r="HI125" s="232"/>
      <c r="HJ125" s="232"/>
      <c r="HK125" s="232"/>
      <c r="HL125" s="232"/>
      <c r="HM125" s="232"/>
      <c r="HN125" s="232"/>
      <c r="HO125" s="232"/>
      <c r="HP125" s="232"/>
      <c r="HQ125" s="232"/>
      <c r="HR125" s="232"/>
      <c r="HS125" s="232"/>
      <c r="HT125" s="232"/>
      <c r="IM125" s="202"/>
      <c r="IN125" s="202"/>
      <c r="IO125" s="202"/>
      <c r="IP125" s="202"/>
      <c r="IQ125" s="202"/>
      <c r="IR125" s="202"/>
      <c r="IS125" s="202"/>
      <c r="IT125" s="202"/>
      <c r="IU125" s="202"/>
      <c r="IV125" s="202"/>
      <c r="IW125" s="202"/>
      <c r="IX125" s="202"/>
      <c r="IY125" s="202"/>
      <c r="IZ125" s="202"/>
      <c r="JA125" s="202"/>
      <c r="JB125" s="202"/>
      <c r="JC125" s="202"/>
      <c r="JD125" s="202"/>
      <c r="JE125" s="202"/>
      <c r="JF125" s="202"/>
      <c r="JG125" s="202"/>
      <c r="JH125" s="202"/>
      <c r="JI125" s="202"/>
      <c r="JJ125" s="202"/>
      <c r="JK125" s="202"/>
      <c r="JL125" s="202"/>
      <c r="JM125" s="202"/>
      <c r="JN125" s="202"/>
      <c r="JO125" s="202"/>
      <c r="JP125" s="202"/>
      <c r="JQ125" s="202"/>
      <c r="JR125" s="202"/>
      <c r="JS125" s="202"/>
      <c r="JT125" s="202"/>
      <c r="JU125" s="202"/>
      <c r="JV125" s="202"/>
      <c r="JW125" s="202"/>
      <c r="JX125" s="232"/>
      <c r="JY125" s="232"/>
      <c r="JZ125" s="232"/>
      <c r="KA125" s="232"/>
      <c r="KB125" s="232"/>
      <c r="KC125" s="232"/>
      <c r="KD125" s="232"/>
      <c r="KE125" s="232"/>
      <c r="KF125" s="232"/>
      <c r="KG125" s="232"/>
      <c r="KH125" s="232"/>
      <c r="KI125" s="232"/>
      <c r="KJ125" s="232"/>
      <c r="KK125" s="232"/>
      <c r="KL125" s="232"/>
      <c r="KM125" s="232"/>
      <c r="KN125" s="232"/>
      <c r="KO125" s="232"/>
      <c r="KP125" s="232"/>
      <c r="KQ125" s="232"/>
      <c r="KR125" s="232"/>
      <c r="KS125" s="232"/>
      <c r="KT125" s="232"/>
      <c r="KU125" s="232"/>
      <c r="KV125" s="232"/>
      <c r="KW125" s="232"/>
      <c r="KX125" s="232"/>
    </row>
    <row r="126" spans="1:390" ht="23.25" customHeight="1" x14ac:dyDescent="0.2">
      <c r="FI126" s="202"/>
      <c r="FJ126" s="202"/>
      <c r="FK126" s="202"/>
      <c r="FL126" s="202"/>
      <c r="FM126" s="202"/>
      <c r="FN126" s="202"/>
      <c r="FO126" s="202"/>
      <c r="FP126" s="202"/>
      <c r="FQ126" s="202"/>
      <c r="FR126" s="202"/>
      <c r="FS126" s="202"/>
      <c r="FT126" s="202"/>
      <c r="FU126" s="202"/>
      <c r="FV126" s="202"/>
      <c r="FW126" s="202"/>
      <c r="FX126" s="202"/>
      <c r="FY126" s="202"/>
      <c r="FZ126" s="202"/>
      <c r="GA126" s="202"/>
      <c r="GB126" s="202"/>
      <c r="GC126" s="202"/>
      <c r="GD126" s="202"/>
      <c r="GE126" s="202"/>
      <c r="GF126" s="202"/>
      <c r="GG126" s="202"/>
      <c r="GH126" s="202"/>
      <c r="GI126" s="202"/>
      <c r="GJ126" s="202"/>
      <c r="GK126" s="202"/>
      <c r="GL126" s="202"/>
      <c r="GM126" s="202"/>
      <c r="GN126" s="202"/>
      <c r="GO126" s="202"/>
      <c r="GP126" s="202"/>
      <c r="GQ126" s="202"/>
      <c r="GR126" s="202"/>
      <c r="GS126" s="202"/>
      <c r="GT126" s="232"/>
      <c r="GU126" s="232"/>
      <c r="GV126" s="232"/>
      <c r="GW126" s="232"/>
      <c r="GX126" s="232"/>
      <c r="GY126" s="232"/>
      <c r="GZ126" s="232"/>
      <c r="HA126" s="232"/>
      <c r="HB126" s="232"/>
      <c r="HC126" s="232"/>
      <c r="HD126" s="232"/>
      <c r="HE126" s="232"/>
      <c r="HF126" s="232"/>
      <c r="HG126" s="232"/>
      <c r="HH126" s="232"/>
      <c r="HI126" s="232"/>
      <c r="HJ126" s="232"/>
      <c r="HK126" s="232"/>
      <c r="HL126" s="232"/>
      <c r="HM126" s="232"/>
      <c r="HN126" s="232"/>
      <c r="HO126" s="232"/>
      <c r="HP126" s="232"/>
      <c r="HQ126" s="232"/>
      <c r="HR126" s="232"/>
      <c r="HS126" s="232"/>
      <c r="HT126" s="232"/>
      <c r="IM126" s="202"/>
      <c r="IN126" s="202"/>
      <c r="IO126" s="202"/>
      <c r="IP126" s="202"/>
      <c r="IQ126" s="202"/>
      <c r="IR126" s="202"/>
      <c r="IS126" s="202"/>
      <c r="IT126" s="202"/>
      <c r="IU126" s="202"/>
      <c r="IV126" s="202"/>
      <c r="IW126" s="202"/>
      <c r="IX126" s="202"/>
      <c r="IY126" s="202"/>
      <c r="IZ126" s="202"/>
      <c r="JA126" s="202"/>
      <c r="JB126" s="202"/>
      <c r="JC126" s="202"/>
      <c r="JD126" s="202"/>
      <c r="JE126" s="202"/>
      <c r="JF126" s="202"/>
      <c r="JG126" s="202"/>
      <c r="JH126" s="202"/>
      <c r="JI126" s="202"/>
      <c r="JJ126" s="202"/>
      <c r="JK126" s="202"/>
      <c r="JL126" s="202"/>
      <c r="JM126" s="202"/>
      <c r="JN126" s="202"/>
      <c r="JO126" s="202"/>
      <c r="JP126" s="202"/>
      <c r="JQ126" s="202"/>
      <c r="JR126" s="202"/>
      <c r="JS126" s="202"/>
      <c r="JT126" s="202"/>
      <c r="JU126" s="202"/>
      <c r="JV126" s="202"/>
      <c r="JW126" s="202"/>
      <c r="JX126" s="232"/>
      <c r="JY126" s="232"/>
      <c r="JZ126" s="232"/>
      <c r="KA126" s="232"/>
      <c r="KB126" s="232"/>
      <c r="KC126" s="232"/>
      <c r="KD126" s="232"/>
      <c r="KE126" s="232"/>
      <c r="KF126" s="232"/>
      <c r="KG126" s="232"/>
      <c r="KH126" s="232"/>
      <c r="KI126" s="232"/>
      <c r="KJ126" s="232"/>
      <c r="KK126" s="232"/>
      <c r="KL126" s="232"/>
      <c r="KM126" s="232"/>
      <c r="KN126" s="232"/>
      <c r="KO126" s="232"/>
      <c r="KP126" s="232"/>
      <c r="KQ126" s="232"/>
      <c r="KR126" s="232"/>
      <c r="KS126" s="232"/>
      <c r="KT126" s="232"/>
      <c r="KU126" s="232"/>
      <c r="KV126" s="232"/>
      <c r="KW126" s="232"/>
      <c r="KX126" s="232"/>
    </row>
    <row r="127" spans="1:390" ht="23.25" customHeight="1" x14ac:dyDescent="0.2">
      <c r="FI127" s="202"/>
      <c r="FJ127" s="202"/>
      <c r="FK127" s="202"/>
      <c r="FL127" s="202"/>
      <c r="FM127" s="202"/>
      <c r="FN127" s="202"/>
      <c r="FO127" s="202"/>
      <c r="FP127" s="202"/>
      <c r="FQ127" s="202"/>
      <c r="FR127" s="202"/>
      <c r="FS127" s="202"/>
      <c r="FT127" s="202"/>
      <c r="FU127" s="202"/>
      <c r="FV127" s="202"/>
      <c r="FW127" s="202"/>
      <c r="FX127" s="202"/>
      <c r="FY127" s="202"/>
      <c r="FZ127" s="202"/>
      <c r="GA127" s="202"/>
      <c r="GB127" s="202"/>
      <c r="GC127" s="202"/>
      <c r="GD127" s="202"/>
      <c r="GE127" s="202"/>
      <c r="GF127" s="202"/>
      <c r="GG127" s="202"/>
      <c r="GH127" s="202"/>
      <c r="GI127" s="202"/>
      <c r="GJ127" s="202"/>
      <c r="GK127" s="202"/>
      <c r="GL127" s="202"/>
      <c r="GM127" s="202"/>
      <c r="GN127" s="202"/>
      <c r="GO127" s="202"/>
      <c r="GP127" s="202"/>
      <c r="GQ127" s="202"/>
      <c r="GR127" s="202"/>
      <c r="GS127" s="20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IM127" s="202"/>
      <c r="IN127" s="202"/>
      <c r="IO127" s="202"/>
      <c r="IP127" s="202"/>
      <c r="IQ127" s="202"/>
      <c r="IR127" s="202"/>
      <c r="IS127" s="202"/>
      <c r="IT127" s="202"/>
      <c r="IU127" s="202"/>
      <c r="IV127" s="202"/>
      <c r="IW127" s="202"/>
      <c r="IX127" s="202"/>
      <c r="IY127" s="202"/>
      <c r="IZ127" s="202"/>
      <c r="JA127" s="202"/>
      <c r="JB127" s="202"/>
      <c r="JC127" s="202"/>
      <c r="JD127" s="202"/>
      <c r="JE127" s="202"/>
      <c r="JF127" s="202"/>
      <c r="JG127" s="202"/>
      <c r="JH127" s="202"/>
      <c r="JI127" s="202"/>
      <c r="JJ127" s="202"/>
      <c r="JK127" s="202"/>
      <c r="JL127" s="202"/>
      <c r="JM127" s="202"/>
      <c r="JN127" s="202"/>
      <c r="JO127" s="202"/>
      <c r="JP127" s="202"/>
      <c r="JQ127" s="202"/>
      <c r="JR127" s="202"/>
      <c r="JS127" s="202"/>
      <c r="JT127" s="202"/>
      <c r="JU127" s="202"/>
      <c r="JV127" s="202"/>
      <c r="JW127" s="20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</row>
    <row r="128" spans="1:390" ht="23.25" customHeight="1" x14ac:dyDescent="0.2">
      <c r="FI128" s="202"/>
      <c r="FJ128" s="202"/>
      <c r="FK128" s="202"/>
      <c r="FL128" s="202"/>
      <c r="FM128" s="202"/>
      <c r="FN128" s="202"/>
      <c r="FO128" s="202"/>
      <c r="FP128" s="202"/>
      <c r="FQ128" s="202"/>
      <c r="FR128" s="202"/>
      <c r="FS128" s="202"/>
      <c r="FT128" s="202"/>
      <c r="FU128" s="202"/>
      <c r="FV128" s="202"/>
      <c r="FW128" s="202"/>
      <c r="FX128" s="202"/>
      <c r="FY128" s="202"/>
      <c r="FZ128" s="202"/>
      <c r="GA128" s="202"/>
      <c r="GB128" s="202"/>
      <c r="GC128" s="202"/>
      <c r="GD128" s="202"/>
      <c r="GE128" s="202"/>
      <c r="GF128" s="202"/>
      <c r="GG128" s="202"/>
      <c r="GH128" s="202"/>
      <c r="GI128" s="202"/>
      <c r="GJ128" s="202"/>
      <c r="GK128" s="202"/>
      <c r="GL128" s="202"/>
      <c r="GM128" s="202"/>
      <c r="GN128" s="202"/>
      <c r="GO128" s="202"/>
      <c r="GP128" s="202"/>
      <c r="GQ128" s="202"/>
      <c r="GR128" s="202"/>
      <c r="GS128" s="20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IM128" s="202"/>
      <c r="IN128" s="202"/>
      <c r="IO128" s="202"/>
      <c r="IP128" s="202"/>
      <c r="IQ128" s="202"/>
      <c r="IR128" s="202"/>
      <c r="IS128" s="202"/>
      <c r="IT128" s="202"/>
      <c r="IU128" s="202"/>
      <c r="IV128" s="202"/>
      <c r="IW128" s="202"/>
      <c r="IX128" s="202"/>
      <c r="IY128" s="202"/>
      <c r="IZ128" s="202"/>
      <c r="JA128" s="202"/>
      <c r="JB128" s="202"/>
      <c r="JC128" s="202"/>
      <c r="JD128" s="202"/>
      <c r="JE128" s="202"/>
      <c r="JF128" s="202"/>
      <c r="JG128" s="202"/>
      <c r="JH128" s="202"/>
      <c r="JI128" s="202"/>
      <c r="JJ128" s="202"/>
      <c r="JK128" s="202"/>
      <c r="JL128" s="202"/>
      <c r="JM128" s="202"/>
      <c r="JN128" s="202"/>
      <c r="JO128" s="202"/>
      <c r="JP128" s="202"/>
      <c r="JQ128" s="202"/>
      <c r="JR128" s="202"/>
      <c r="JS128" s="202"/>
      <c r="JT128" s="202"/>
      <c r="JU128" s="202"/>
      <c r="JV128" s="202"/>
      <c r="JW128" s="20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</row>
    <row r="129" spans="165:310" ht="23.25" customHeight="1" x14ac:dyDescent="0.2">
      <c r="FI129" s="202"/>
      <c r="FJ129" s="202"/>
      <c r="FK129" s="202"/>
      <c r="FL129" s="202"/>
      <c r="FM129" s="202"/>
      <c r="FN129" s="202"/>
      <c r="FO129" s="202"/>
      <c r="FP129" s="202"/>
      <c r="FQ129" s="202"/>
      <c r="FR129" s="202"/>
      <c r="FS129" s="202"/>
      <c r="FT129" s="202"/>
      <c r="FU129" s="202"/>
      <c r="FV129" s="202"/>
      <c r="FW129" s="202"/>
      <c r="FX129" s="202"/>
      <c r="FY129" s="202"/>
      <c r="FZ129" s="202"/>
      <c r="GA129" s="202"/>
      <c r="GB129" s="202"/>
      <c r="GC129" s="202"/>
      <c r="GD129" s="202"/>
      <c r="GE129" s="202"/>
      <c r="GF129" s="202"/>
      <c r="GG129" s="202"/>
      <c r="GH129" s="202"/>
      <c r="GI129" s="202"/>
      <c r="GJ129" s="202"/>
      <c r="GK129" s="202"/>
      <c r="GL129" s="202"/>
      <c r="GM129" s="202"/>
      <c r="GN129" s="202"/>
      <c r="GO129" s="202"/>
      <c r="GP129" s="202"/>
      <c r="GQ129" s="202"/>
      <c r="GR129" s="202"/>
      <c r="GS129" s="202"/>
      <c r="GT129" s="232"/>
      <c r="GU129" s="232"/>
      <c r="GV129" s="232"/>
      <c r="GW129" s="232"/>
      <c r="GX129" s="232"/>
      <c r="GY129" s="232"/>
      <c r="GZ129" s="232"/>
      <c r="HA129" s="232"/>
      <c r="HB129" s="232"/>
      <c r="HC129" s="232"/>
      <c r="HD129" s="232"/>
      <c r="HE129" s="232"/>
      <c r="HF129" s="232"/>
      <c r="HG129" s="232"/>
      <c r="HH129" s="232"/>
      <c r="HI129" s="232"/>
      <c r="HJ129" s="232"/>
      <c r="HK129" s="232"/>
      <c r="HL129" s="232"/>
      <c r="HM129" s="232"/>
      <c r="HN129" s="232"/>
      <c r="HO129" s="232"/>
      <c r="HP129" s="232"/>
      <c r="HQ129" s="232"/>
      <c r="HR129" s="232"/>
      <c r="HS129" s="232"/>
      <c r="HT129" s="232"/>
      <c r="IM129" s="202"/>
      <c r="IN129" s="202"/>
      <c r="IO129" s="202"/>
      <c r="IP129" s="202"/>
      <c r="IQ129" s="202"/>
      <c r="IR129" s="202"/>
      <c r="IS129" s="202"/>
      <c r="IT129" s="202"/>
      <c r="IU129" s="202"/>
      <c r="IV129" s="202"/>
      <c r="IW129" s="202"/>
      <c r="IX129" s="202"/>
      <c r="IY129" s="202"/>
      <c r="IZ129" s="202"/>
      <c r="JA129" s="202"/>
      <c r="JB129" s="202"/>
      <c r="JC129" s="202"/>
      <c r="JD129" s="202"/>
      <c r="JE129" s="202"/>
      <c r="JF129" s="202"/>
      <c r="JG129" s="202"/>
      <c r="JH129" s="202"/>
      <c r="JI129" s="202"/>
      <c r="JJ129" s="202"/>
      <c r="JK129" s="202"/>
      <c r="JL129" s="202"/>
      <c r="JM129" s="202"/>
      <c r="JN129" s="202"/>
      <c r="JO129" s="202"/>
      <c r="JP129" s="202"/>
      <c r="JQ129" s="202"/>
      <c r="JR129" s="202"/>
      <c r="JS129" s="202"/>
      <c r="JT129" s="202"/>
      <c r="JU129" s="202"/>
      <c r="JV129" s="202"/>
      <c r="JW129" s="202"/>
      <c r="JX129" s="232"/>
      <c r="JY129" s="232"/>
      <c r="JZ129" s="232"/>
      <c r="KA129" s="232"/>
      <c r="KB129" s="232"/>
      <c r="KC129" s="232"/>
      <c r="KD129" s="232"/>
      <c r="KE129" s="232"/>
      <c r="KF129" s="232"/>
      <c r="KG129" s="232"/>
      <c r="KH129" s="232"/>
      <c r="KI129" s="232"/>
      <c r="KJ129" s="232"/>
      <c r="KK129" s="232"/>
      <c r="KL129" s="232"/>
      <c r="KM129" s="232"/>
      <c r="KN129" s="232"/>
      <c r="KO129" s="232"/>
      <c r="KP129" s="232"/>
      <c r="KQ129" s="232"/>
      <c r="KR129" s="232"/>
      <c r="KS129" s="232"/>
      <c r="KT129" s="232"/>
      <c r="KU129" s="232"/>
      <c r="KV129" s="232"/>
      <c r="KW129" s="232"/>
      <c r="KX129" s="232"/>
    </row>
    <row r="130" spans="165:310" ht="23.25" customHeight="1" x14ac:dyDescent="0.2">
      <c r="FI130" s="202"/>
      <c r="FJ130" s="202"/>
      <c r="FK130" s="202"/>
      <c r="FL130" s="202"/>
      <c r="FM130" s="202"/>
      <c r="FN130" s="202"/>
      <c r="FO130" s="202"/>
      <c r="FP130" s="202"/>
      <c r="FQ130" s="202"/>
      <c r="FR130" s="202"/>
      <c r="FS130" s="202"/>
      <c r="FT130" s="202"/>
      <c r="FU130" s="202"/>
      <c r="FV130" s="202"/>
      <c r="FW130" s="202"/>
      <c r="FX130" s="202"/>
      <c r="FY130" s="202"/>
      <c r="FZ130" s="202"/>
      <c r="GA130" s="202"/>
      <c r="GB130" s="202"/>
      <c r="GC130" s="202"/>
      <c r="GD130" s="202"/>
      <c r="GE130" s="202"/>
      <c r="GF130" s="202"/>
      <c r="GG130" s="202"/>
      <c r="GH130" s="202"/>
      <c r="GI130" s="202"/>
      <c r="GJ130" s="202"/>
      <c r="GK130" s="202"/>
      <c r="GL130" s="202"/>
      <c r="GM130" s="202"/>
      <c r="GN130" s="202"/>
      <c r="GO130" s="202"/>
      <c r="GP130" s="202"/>
      <c r="GQ130" s="202"/>
      <c r="GR130" s="202"/>
      <c r="GS130" s="20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IM130" s="202"/>
      <c r="IN130" s="202"/>
      <c r="IO130" s="202"/>
      <c r="IP130" s="202"/>
      <c r="IQ130" s="202"/>
      <c r="IR130" s="202"/>
      <c r="IS130" s="202"/>
      <c r="IT130" s="202"/>
      <c r="IU130" s="202"/>
      <c r="IV130" s="202"/>
      <c r="IW130" s="202"/>
      <c r="IX130" s="202"/>
      <c r="IY130" s="202"/>
      <c r="IZ130" s="202"/>
      <c r="JA130" s="202"/>
      <c r="JB130" s="202"/>
      <c r="JC130" s="202"/>
      <c r="JD130" s="202"/>
      <c r="JE130" s="202"/>
      <c r="JF130" s="202"/>
      <c r="JG130" s="202"/>
      <c r="JH130" s="202"/>
      <c r="JI130" s="202"/>
      <c r="JJ130" s="202"/>
      <c r="JK130" s="202"/>
      <c r="JL130" s="202"/>
      <c r="JM130" s="202"/>
      <c r="JN130" s="202"/>
      <c r="JO130" s="202"/>
      <c r="JP130" s="202"/>
      <c r="JQ130" s="202"/>
      <c r="JR130" s="202"/>
      <c r="JS130" s="202"/>
      <c r="JT130" s="202"/>
      <c r="JU130" s="202"/>
      <c r="JV130" s="202"/>
      <c r="JW130" s="20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</row>
    <row r="131" spans="165:310" ht="23.25" customHeight="1" x14ac:dyDescent="0.2">
      <c r="FI131" s="202"/>
      <c r="FJ131" s="202"/>
      <c r="FK131" s="202"/>
      <c r="FL131" s="202"/>
      <c r="FM131" s="202"/>
      <c r="FN131" s="202"/>
      <c r="FO131" s="202"/>
      <c r="FP131" s="202"/>
      <c r="FQ131" s="202"/>
      <c r="FR131" s="202"/>
      <c r="FS131" s="202"/>
      <c r="FT131" s="202"/>
      <c r="FU131" s="202"/>
      <c r="FV131" s="202"/>
      <c r="FW131" s="202"/>
      <c r="FX131" s="202"/>
      <c r="FY131" s="202"/>
      <c r="FZ131" s="202"/>
      <c r="GA131" s="202"/>
      <c r="GB131" s="202"/>
      <c r="GC131" s="202"/>
      <c r="GD131" s="202"/>
      <c r="GE131" s="202"/>
      <c r="GF131" s="202"/>
      <c r="GG131" s="202"/>
      <c r="GH131" s="202"/>
      <c r="GI131" s="202"/>
      <c r="GJ131" s="202"/>
      <c r="GK131" s="202"/>
      <c r="GL131" s="202"/>
      <c r="GM131" s="202"/>
      <c r="GN131" s="202"/>
      <c r="GO131" s="202"/>
      <c r="GP131" s="202"/>
      <c r="GQ131" s="202"/>
      <c r="GR131" s="202"/>
      <c r="GS131" s="202"/>
      <c r="GT131" s="232"/>
      <c r="GU131" s="232"/>
      <c r="GV131" s="232"/>
      <c r="GW131" s="232"/>
      <c r="GX131" s="232"/>
      <c r="GY131" s="232"/>
      <c r="GZ131" s="232"/>
      <c r="HA131" s="232"/>
      <c r="HB131" s="232"/>
      <c r="HC131" s="232"/>
      <c r="HD131" s="232"/>
      <c r="HE131" s="232"/>
      <c r="HF131" s="232"/>
      <c r="HG131" s="232"/>
      <c r="HH131" s="232"/>
      <c r="HI131" s="232"/>
      <c r="HJ131" s="232"/>
      <c r="HK131" s="232"/>
      <c r="HL131" s="232"/>
      <c r="HM131" s="232"/>
      <c r="HN131" s="232"/>
      <c r="HO131" s="232"/>
      <c r="HP131" s="232"/>
      <c r="HQ131" s="232"/>
      <c r="HR131" s="232"/>
      <c r="HS131" s="232"/>
      <c r="HT131" s="232"/>
      <c r="IM131" s="202"/>
      <c r="IN131" s="202"/>
      <c r="IO131" s="202"/>
      <c r="IP131" s="202"/>
      <c r="IQ131" s="202"/>
      <c r="IR131" s="202"/>
      <c r="IS131" s="202"/>
      <c r="IT131" s="202"/>
      <c r="IU131" s="202"/>
      <c r="IV131" s="202"/>
      <c r="IW131" s="202"/>
      <c r="IX131" s="202"/>
      <c r="IY131" s="202"/>
      <c r="IZ131" s="202"/>
      <c r="JA131" s="202"/>
      <c r="JB131" s="202"/>
      <c r="JC131" s="202"/>
      <c r="JD131" s="202"/>
      <c r="JE131" s="202"/>
      <c r="JF131" s="202"/>
      <c r="JG131" s="202"/>
      <c r="JH131" s="202"/>
      <c r="JI131" s="202"/>
      <c r="JJ131" s="202"/>
      <c r="JK131" s="202"/>
      <c r="JL131" s="202"/>
      <c r="JM131" s="202"/>
      <c r="JN131" s="202"/>
      <c r="JO131" s="202"/>
      <c r="JP131" s="202"/>
      <c r="JQ131" s="202"/>
      <c r="JR131" s="202"/>
      <c r="JS131" s="202"/>
      <c r="JT131" s="202"/>
      <c r="JU131" s="202"/>
      <c r="JV131" s="202"/>
      <c r="JW131" s="202"/>
      <c r="JX131" s="232"/>
      <c r="JY131" s="232"/>
      <c r="JZ131" s="232"/>
      <c r="KA131" s="232"/>
      <c r="KB131" s="232"/>
      <c r="KC131" s="232"/>
      <c r="KD131" s="232"/>
      <c r="KE131" s="232"/>
      <c r="KF131" s="232"/>
      <c r="KG131" s="232"/>
      <c r="KH131" s="232"/>
      <c r="KI131" s="232"/>
      <c r="KJ131" s="232"/>
      <c r="KK131" s="232"/>
      <c r="KL131" s="232"/>
      <c r="KM131" s="232"/>
      <c r="KN131" s="232"/>
      <c r="KO131" s="232"/>
      <c r="KP131" s="232"/>
      <c r="KQ131" s="232"/>
      <c r="KR131" s="232"/>
      <c r="KS131" s="232"/>
      <c r="KT131" s="232"/>
      <c r="KU131" s="232"/>
      <c r="KV131" s="232"/>
      <c r="KW131" s="232"/>
      <c r="KX131" s="232"/>
    </row>
    <row r="132" spans="165:310" ht="23.25" customHeight="1" x14ac:dyDescent="0.2">
      <c r="FI132" s="202"/>
      <c r="FJ132" s="202"/>
      <c r="FK132" s="202"/>
      <c r="FL132" s="202"/>
      <c r="FM132" s="202"/>
      <c r="FN132" s="202"/>
      <c r="FO132" s="202"/>
      <c r="FP132" s="202"/>
      <c r="FQ132" s="202"/>
      <c r="FR132" s="202"/>
      <c r="FS132" s="202"/>
      <c r="FT132" s="202"/>
      <c r="FU132" s="202"/>
      <c r="FV132" s="202"/>
      <c r="FW132" s="202"/>
      <c r="FX132" s="202"/>
      <c r="FY132" s="202"/>
      <c r="FZ132" s="202"/>
      <c r="GA132" s="202"/>
      <c r="GB132" s="202"/>
      <c r="GC132" s="202"/>
      <c r="GD132" s="202"/>
      <c r="GE132" s="202"/>
      <c r="GF132" s="202"/>
      <c r="GG132" s="202"/>
      <c r="GH132" s="202"/>
      <c r="GI132" s="202"/>
      <c r="GJ132" s="202"/>
      <c r="GK132" s="202"/>
      <c r="GL132" s="202"/>
      <c r="GM132" s="202"/>
      <c r="GN132" s="202"/>
      <c r="GO132" s="202"/>
      <c r="GP132" s="202"/>
      <c r="GQ132" s="202"/>
      <c r="GR132" s="202"/>
      <c r="GS132" s="20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IM132" s="202"/>
      <c r="IN132" s="202"/>
      <c r="IO132" s="202"/>
      <c r="IP132" s="202"/>
      <c r="IQ132" s="202"/>
      <c r="IR132" s="202"/>
      <c r="IS132" s="202"/>
      <c r="IT132" s="202"/>
      <c r="IU132" s="202"/>
      <c r="IV132" s="202"/>
      <c r="IW132" s="202"/>
      <c r="IX132" s="202"/>
      <c r="IY132" s="202"/>
      <c r="IZ132" s="202"/>
      <c r="JA132" s="202"/>
      <c r="JB132" s="202"/>
      <c r="JC132" s="202"/>
      <c r="JD132" s="202"/>
      <c r="JE132" s="202"/>
      <c r="JF132" s="202"/>
      <c r="JG132" s="202"/>
      <c r="JH132" s="202"/>
      <c r="JI132" s="202"/>
      <c r="JJ132" s="202"/>
      <c r="JK132" s="202"/>
      <c r="JL132" s="202"/>
      <c r="JM132" s="202"/>
      <c r="JN132" s="202"/>
      <c r="JO132" s="202"/>
      <c r="JP132" s="202"/>
      <c r="JQ132" s="202"/>
      <c r="JR132" s="202"/>
      <c r="JS132" s="202"/>
      <c r="JT132" s="202"/>
      <c r="JU132" s="202"/>
      <c r="JV132" s="202"/>
      <c r="JW132" s="20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</row>
    <row r="133" spans="165:310" ht="23.25" customHeight="1" x14ac:dyDescent="0.2">
      <c r="FI133" s="202"/>
      <c r="FJ133" s="202"/>
      <c r="FK133" s="202"/>
      <c r="FL133" s="202"/>
      <c r="FM133" s="202"/>
      <c r="FN133" s="202"/>
      <c r="FO133" s="202"/>
      <c r="FP133" s="202"/>
      <c r="FQ133" s="202"/>
      <c r="FR133" s="202"/>
      <c r="FS133" s="202"/>
      <c r="FT133" s="202"/>
      <c r="FU133" s="202"/>
      <c r="FV133" s="202"/>
      <c r="FW133" s="202"/>
      <c r="FX133" s="202"/>
      <c r="FY133" s="202"/>
      <c r="FZ133" s="202"/>
      <c r="GA133" s="202"/>
      <c r="GB133" s="202"/>
      <c r="GC133" s="202"/>
      <c r="GD133" s="202"/>
      <c r="GE133" s="202"/>
      <c r="GF133" s="202"/>
      <c r="GG133" s="202"/>
      <c r="GH133" s="202"/>
      <c r="GI133" s="202"/>
      <c r="GJ133" s="202"/>
      <c r="GK133" s="202"/>
      <c r="GL133" s="202"/>
      <c r="GM133" s="202"/>
      <c r="GN133" s="202"/>
      <c r="GO133" s="202"/>
      <c r="GP133" s="202"/>
      <c r="GQ133" s="202"/>
      <c r="GR133" s="202"/>
      <c r="GS133" s="20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IM133" s="202"/>
      <c r="IN133" s="202"/>
      <c r="IO133" s="202"/>
      <c r="IP133" s="202"/>
      <c r="IQ133" s="202"/>
      <c r="IR133" s="202"/>
      <c r="IS133" s="202"/>
      <c r="IT133" s="202"/>
      <c r="IU133" s="202"/>
      <c r="IV133" s="202"/>
      <c r="IW133" s="202"/>
      <c r="IX133" s="202"/>
      <c r="IY133" s="202"/>
      <c r="IZ133" s="202"/>
      <c r="JA133" s="202"/>
      <c r="JB133" s="202"/>
      <c r="JC133" s="202"/>
      <c r="JD133" s="202"/>
      <c r="JE133" s="202"/>
      <c r="JF133" s="202"/>
      <c r="JG133" s="202"/>
      <c r="JH133" s="202"/>
      <c r="JI133" s="202"/>
      <c r="JJ133" s="202"/>
      <c r="JK133" s="202"/>
      <c r="JL133" s="202"/>
      <c r="JM133" s="202"/>
      <c r="JN133" s="202"/>
      <c r="JO133" s="202"/>
      <c r="JP133" s="202"/>
      <c r="JQ133" s="202"/>
      <c r="JR133" s="202"/>
      <c r="JS133" s="202"/>
      <c r="JT133" s="202"/>
      <c r="JU133" s="202"/>
      <c r="JV133" s="202"/>
      <c r="JW133" s="20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</row>
    <row r="134" spans="165:310" ht="23.25" customHeight="1" x14ac:dyDescent="0.2">
      <c r="FI134" s="202"/>
      <c r="FJ134" s="202"/>
      <c r="FK134" s="202"/>
      <c r="FL134" s="202"/>
      <c r="FM134" s="202"/>
      <c r="FN134" s="202"/>
      <c r="FO134" s="202"/>
      <c r="FP134" s="202"/>
      <c r="FQ134" s="202"/>
      <c r="FR134" s="202"/>
      <c r="FS134" s="202"/>
      <c r="FT134" s="202"/>
      <c r="FU134" s="202"/>
      <c r="FV134" s="202"/>
      <c r="FW134" s="202"/>
      <c r="FX134" s="202"/>
      <c r="FY134" s="202"/>
      <c r="FZ134" s="202"/>
      <c r="GA134" s="202"/>
      <c r="GB134" s="202"/>
      <c r="GC134" s="202"/>
      <c r="GD134" s="202"/>
      <c r="GE134" s="202"/>
      <c r="GF134" s="202"/>
      <c r="GG134" s="202"/>
      <c r="GH134" s="202"/>
      <c r="GI134" s="202"/>
      <c r="GJ134" s="202"/>
      <c r="GK134" s="202"/>
      <c r="GL134" s="202"/>
      <c r="GM134" s="202"/>
      <c r="GN134" s="202"/>
      <c r="GO134" s="202"/>
      <c r="GP134" s="202"/>
      <c r="GQ134" s="202"/>
      <c r="GR134" s="202"/>
      <c r="GS134" s="20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IM134" s="202"/>
      <c r="IN134" s="202"/>
      <c r="IO134" s="202"/>
      <c r="IP134" s="202"/>
      <c r="IQ134" s="202"/>
      <c r="IR134" s="202"/>
      <c r="IS134" s="202"/>
      <c r="IT134" s="202"/>
      <c r="IU134" s="202"/>
      <c r="IV134" s="202"/>
      <c r="IW134" s="202"/>
      <c r="IX134" s="202"/>
      <c r="IY134" s="202"/>
      <c r="IZ134" s="202"/>
      <c r="JA134" s="202"/>
      <c r="JB134" s="202"/>
      <c r="JC134" s="202"/>
      <c r="JD134" s="202"/>
      <c r="JE134" s="202"/>
      <c r="JF134" s="202"/>
      <c r="JG134" s="202"/>
      <c r="JH134" s="202"/>
      <c r="JI134" s="202"/>
      <c r="JJ134" s="202"/>
      <c r="JK134" s="202"/>
      <c r="JL134" s="202"/>
      <c r="JM134" s="202"/>
      <c r="JN134" s="202"/>
      <c r="JO134" s="202"/>
      <c r="JP134" s="202"/>
      <c r="JQ134" s="202"/>
      <c r="JR134" s="202"/>
      <c r="JS134" s="202"/>
      <c r="JT134" s="202"/>
      <c r="JU134" s="202"/>
      <c r="JV134" s="202"/>
      <c r="JW134" s="20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</row>
    <row r="135" spans="165:310" ht="23.25" customHeight="1" x14ac:dyDescent="0.2">
      <c r="FI135" s="202"/>
      <c r="FJ135" s="202"/>
      <c r="FK135" s="202"/>
      <c r="FL135" s="202"/>
      <c r="FM135" s="202"/>
      <c r="FN135" s="202"/>
      <c r="FO135" s="202"/>
      <c r="FP135" s="202"/>
      <c r="FQ135" s="202"/>
      <c r="FR135" s="202"/>
      <c r="FS135" s="202"/>
      <c r="FT135" s="202"/>
      <c r="FU135" s="202"/>
      <c r="FV135" s="202"/>
      <c r="FW135" s="202"/>
      <c r="FX135" s="202"/>
      <c r="FY135" s="202"/>
      <c r="FZ135" s="202"/>
      <c r="GA135" s="202"/>
      <c r="GB135" s="202"/>
      <c r="GC135" s="202"/>
      <c r="GD135" s="202"/>
      <c r="GE135" s="202"/>
      <c r="GF135" s="202"/>
      <c r="GG135" s="202"/>
      <c r="GH135" s="202"/>
      <c r="GI135" s="202"/>
      <c r="GJ135" s="202"/>
      <c r="GK135" s="202"/>
      <c r="GL135" s="202"/>
      <c r="GM135" s="202"/>
      <c r="GN135" s="202"/>
      <c r="GO135" s="202"/>
      <c r="GP135" s="202"/>
      <c r="GQ135" s="202"/>
      <c r="GR135" s="202"/>
      <c r="GS135" s="20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IM135" s="202"/>
      <c r="IN135" s="202"/>
      <c r="IO135" s="202"/>
      <c r="IP135" s="202"/>
      <c r="IQ135" s="202"/>
      <c r="IR135" s="202"/>
      <c r="IS135" s="202"/>
      <c r="IT135" s="202"/>
      <c r="IU135" s="202"/>
      <c r="IV135" s="202"/>
      <c r="IW135" s="202"/>
      <c r="IX135" s="202"/>
      <c r="IY135" s="202"/>
      <c r="IZ135" s="202"/>
      <c r="JA135" s="202"/>
      <c r="JB135" s="202"/>
      <c r="JC135" s="202"/>
      <c r="JD135" s="202"/>
      <c r="JE135" s="202"/>
      <c r="JF135" s="202"/>
      <c r="JG135" s="202"/>
      <c r="JH135" s="202"/>
      <c r="JI135" s="202"/>
      <c r="JJ135" s="202"/>
      <c r="JK135" s="202"/>
      <c r="JL135" s="202"/>
      <c r="JM135" s="202"/>
      <c r="JN135" s="202"/>
      <c r="JO135" s="202"/>
      <c r="JP135" s="202"/>
      <c r="JQ135" s="202"/>
      <c r="JR135" s="202"/>
      <c r="JS135" s="202"/>
      <c r="JT135" s="202"/>
      <c r="JU135" s="202"/>
      <c r="JV135" s="202"/>
      <c r="JW135" s="20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</row>
    <row r="136" spans="165:310" ht="23.25" customHeight="1" x14ac:dyDescent="0.2">
      <c r="FI136" s="202"/>
      <c r="FJ136" s="202"/>
      <c r="FK136" s="202"/>
      <c r="FL136" s="202"/>
      <c r="FM136" s="202"/>
      <c r="FN136" s="202"/>
      <c r="FO136" s="202"/>
      <c r="FP136" s="202"/>
      <c r="FQ136" s="202"/>
      <c r="FR136" s="202"/>
      <c r="FS136" s="202"/>
      <c r="FT136" s="202"/>
      <c r="FU136" s="202"/>
      <c r="FV136" s="202"/>
      <c r="FW136" s="202"/>
      <c r="FX136" s="202"/>
      <c r="FY136" s="202"/>
      <c r="FZ136" s="202"/>
      <c r="GA136" s="202"/>
      <c r="GB136" s="202"/>
      <c r="GC136" s="202"/>
      <c r="GD136" s="202"/>
      <c r="GE136" s="202"/>
      <c r="GF136" s="202"/>
      <c r="GG136" s="202"/>
      <c r="GH136" s="202"/>
      <c r="GI136" s="202"/>
      <c r="GJ136" s="202"/>
      <c r="GK136" s="202"/>
      <c r="GL136" s="202"/>
      <c r="GM136" s="202"/>
      <c r="GN136" s="202"/>
      <c r="GO136" s="202"/>
      <c r="GP136" s="202"/>
      <c r="GQ136" s="202"/>
      <c r="GR136" s="202"/>
      <c r="GS136" s="202"/>
      <c r="GT136" s="232"/>
      <c r="GU136" s="232"/>
      <c r="GV136" s="232"/>
      <c r="GW136" s="232"/>
      <c r="GX136" s="232"/>
      <c r="GY136" s="232"/>
      <c r="GZ136" s="232"/>
      <c r="HA136" s="232"/>
      <c r="HB136" s="232"/>
      <c r="HC136" s="232"/>
      <c r="HD136" s="232"/>
      <c r="HE136" s="232"/>
      <c r="HF136" s="232"/>
      <c r="HG136" s="232"/>
      <c r="HH136" s="232"/>
      <c r="HI136" s="232"/>
      <c r="HJ136" s="232"/>
      <c r="HK136" s="232"/>
      <c r="HL136" s="232"/>
      <c r="HM136" s="232"/>
      <c r="HN136" s="232"/>
      <c r="HO136" s="232"/>
      <c r="HP136" s="232"/>
      <c r="HQ136" s="232"/>
      <c r="HR136" s="232"/>
      <c r="HS136" s="232"/>
      <c r="HT136" s="232"/>
      <c r="IM136" s="202"/>
      <c r="IN136" s="202"/>
      <c r="IO136" s="202"/>
      <c r="IP136" s="202"/>
      <c r="IQ136" s="202"/>
      <c r="IR136" s="202"/>
      <c r="IS136" s="202"/>
      <c r="IT136" s="202"/>
      <c r="IU136" s="202"/>
      <c r="IV136" s="202"/>
      <c r="IW136" s="202"/>
      <c r="IX136" s="202"/>
      <c r="IY136" s="202"/>
      <c r="IZ136" s="202"/>
      <c r="JA136" s="202"/>
      <c r="JB136" s="202"/>
      <c r="JC136" s="202"/>
      <c r="JD136" s="202"/>
      <c r="JE136" s="202"/>
      <c r="JF136" s="202"/>
      <c r="JG136" s="202"/>
      <c r="JH136" s="202"/>
      <c r="JI136" s="202"/>
      <c r="JJ136" s="202"/>
      <c r="JK136" s="202"/>
      <c r="JL136" s="202"/>
      <c r="JM136" s="202"/>
      <c r="JN136" s="202"/>
      <c r="JO136" s="202"/>
      <c r="JP136" s="202"/>
      <c r="JQ136" s="202"/>
      <c r="JR136" s="202"/>
      <c r="JS136" s="202"/>
      <c r="JT136" s="202"/>
      <c r="JU136" s="202"/>
      <c r="JV136" s="202"/>
      <c r="JW136" s="202"/>
      <c r="JX136" s="232"/>
      <c r="JY136" s="232"/>
      <c r="JZ136" s="232"/>
      <c r="KA136" s="232"/>
      <c r="KB136" s="232"/>
      <c r="KC136" s="232"/>
      <c r="KD136" s="232"/>
      <c r="KE136" s="232"/>
      <c r="KF136" s="232"/>
      <c r="KG136" s="232"/>
      <c r="KH136" s="232"/>
      <c r="KI136" s="232"/>
      <c r="KJ136" s="232"/>
      <c r="KK136" s="232"/>
      <c r="KL136" s="232"/>
      <c r="KM136" s="232"/>
      <c r="KN136" s="232"/>
      <c r="KO136" s="232"/>
      <c r="KP136" s="232"/>
      <c r="KQ136" s="232"/>
      <c r="KR136" s="232"/>
      <c r="KS136" s="232"/>
      <c r="KT136" s="232"/>
      <c r="KU136" s="232"/>
      <c r="KV136" s="232"/>
      <c r="KW136" s="232"/>
      <c r="KX136" s="232"/>
    </row>
    <row r="137" spans="165:310" ht="23.25" customHeight="1" x14ac:dyDescent="0.2">
      <c r="FI137" s="202"/>
      <c r="FJ137" s="202"/>
      <c r="FK137" s="202"/>
      <c r="FL137" s="202"/>
      <c r="FM137" s="202"/>
      <c r="FN137" s="202"/>
      <c r="FO137" s="202"/>
      <c r="FP137" s="202"/>
      <c r="FQ137" s="202"/>
      <c r="FR137" s="202"/>
      <c r="FS137" s="202"/>
      <c r="FT137" s="202"/>
      <c r="FU137" s="202"/>
      <c r="FV137" s="202"/>
      <c r="FW137" s="202"/>
      <c r="FX137" s="202"/>
      <c r="FY137" s="202"/>
      <c r="FZ137" s="202"/>
      <c r="GA137" s="202"/>
      <c r="GB137" s="202"/>
      <c r="GC137" s="202"/>
      <c r="GD137" s="202"/>
      <c r="GE137" s="202"/>
      <c r="GF137" s="202"/>
      <c r="GG137" s="202"/>
      <c r="GH137" s="202"/>
      <c r="GI137" s="202"/>
      <c r="GJ137" s="202"/>
      <c r="GK137" s="202"/>
      <c r="GL137" s="202"/>
      <c r="GM137" s="202"/>
      <c r="GN137" s="202"/>
      <c r="GO137" s="202"/>
      <c r="GP137" s="202"/>
      <c r="GQ137" s="202"/>
      <c r="GR137" s="202"/>
      <c r="GS137" s="202"/>
      <c r="GT137" s="232"/>
      <c r="GU137" s="232"/>
      <c r="GV137" s="232"/>
      <c r="GW137" s="232"/>
      <c r="GX137" s="232"/>
      <c r="GY137" s="232"/>
      <c r="GZ137" s="232"/>
      <c r="HA137" s="232"/>
      <c r="HB137" s="232"/>
      <c r="HC137" s="232"/>
      <c r="HD137" s="232"/>
      <c r="HE137" s="232"/>
      <c r="HF137" s="232"/>
      <c r="HG137" s="232"/>
      <c r="HH137" s="232"/>
      <c r="HI137" s="232"/>
      <c r="HJ137" s="232"/>
      <c r="HK137" s="232"/>
      <c r="HL137" s="232"/>
      <c r="HM137" s="232"/>
      <c r="HN137" s="232"/>
      <c r="HO137" s="232"/>
      <c r="HP137" s="232"/>
      <c r="HQ137" s="232"/>
      <c r="HR137" s="232"/>
      <c r="HS137" s="232"/>
      <c r="HT137" s="232"/>
      <c r="IM137" s="202"/>
      <c r="IN137" s="202"/>
      <c r="IO137" s="202"/>
      <c r="IP137" s="202"/>
      <c r="IQ137" s="202"/>
      <c r="IR137" s="202"/>
      <c r="IS137" s="202"/>
      <c r="IT137" s="202"/>
      <c r="IU137" s="202"/>
      <c r="IV137" s="202"/>
      <c r="IW137" s="202"/>
      <c r="IX137" s="202"/>
      <c r="IY137" s="202"/>
      <c r="IZ137" s="202"/>
      <c r="JA137" s="202"/>
      <c r="JB137" s="202"/>
      <c r="JC137" s="202"/>
      <c r="JD137" s="202"/>
      <c r="JE137" s="202"/>
      <c r="JF137" s="202"/>
      <c r="JG137" s="202"/>
      <c r="JH137" s="202"/>
      <c r="JI137" s="202"/>
      <c r="JJ137" s="202"/>
      <c r="JK137" s="202"/>
      <c r="JL137" s="202"/>
      <c r="JM137" s="202"/>
      <c r="JN137" s="202"/>
      <c r="JO137" s="202"/>
      <c r="JP137" s="202"/>
      <c r="JQ137" s="202"/>
      <c r="JR137" s="202"/>
      <c r="JS137" s="202"/>
      <c r="JT137" s="202"/>
      <c r="JU137" s="202"/>
      <c r="JV137" s="202"/>
      <c r="JW137" s="202"/>
      <c r="JX137" s="232"/>
      <c r="JY137" s="232"/>
      <c r="JZ137" s="232"/>
      <c r="KA137" s="232"/>
      <c r="KB137" s="232"/>
      <c r="KC137" s="232"/>
      <c r="KD137" s="232"/>
      <c r="KE137" s="232"/>
      <c r="KF137" s="232"/>
      <c r="KG137" s="232"/>
      <c r="KH137" s="232"/>
      <c r="KI137" s="232"/>
      <c r="KJ137" s="232"/>
      <c r="KK137" s="232"/>
      <c r="KL137" s="232"/>
      <c r="KM137" s="232"/>
      <c r="KN137" s="232"/>
      <c r="KO137" s="232"/>
      <c r="KP137" s="232"/>
      <c r="KQ137" s="232"/>
      <c r="KR137" s="232"/>
      <c r="KS137" s="232"/>
      <c r="KT137" s="232"/>
      <c r="KU137" s="232"/>
      <c r="KV137" s="232"/>
      <c r="KW137" s="232"/>
      <c r="KX137" s="232"/>
    </row>
    <row r="138" spans="165:310" ht="23.25" customHeight="1" x14ac:dyDescent="0.2"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  <c r="GI138" s="202"/>
      <c r="GJ138" s="202"/>
      <c r="GK138" s="202"/>
      <c r="GL138" s="202"/>
      <c r="GM138" s="202"/>
      <c r="GN138" s="202"/>
      <c r="GO138" s="202"/>
      <c r="GP138" s="202"/>
      <c r="GQ138" s="202"/>
      <c r="GR138" s="202"/>
      <c r="GS138" s="20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IM138" s="202"/>
      <c r="IN138" s="202"/>
      <c r="IO138" s="202"/>
      <c r="IP138" s="202"/>
      <c r="IQ138" s="202"/>
      <c r="IR138" s="202"/>
      <c r="IS138" s="202"/>
      <c r="IT138" s="202"/>
      <c r="IU138" s="202"/>
      <c r="IV138" s="202"/>
      <c r="IW138" s="202"/>
      <c r="IX138" s="202"/>
      <c r="IY138" s="202"/>
      <c r="IZ138" s="202"/>
      <c r="JA138" s="202"/>
      <c r="JB138" s="202"/>
      <c r="JC138" s="202"/>
      <c r="JD138" s="202"/>
      <c r="JE138" s="202"/>
      <c r="JF138" s="202"/>
      <c r="JG138" s="202"/>
      <c r="JH138" s="202"/>
      <c r="JI138" s="202"/>
      <c r="JJ138" s="202"/>
      <c r="JK138" s="202"/>
      <c r="JL138" s="202"/>
      <c r="JM138" s="202"/>
      <c r="JN138" s="202"/>
      <c r="JO138" s="202"/>
      <c r="JP138" s="202"/>
      <c r="JQ138" s="202"/>
      <c r="JR138" s="202"/>
      <c r="JS138" s="202"/>
      <c r="JT138" s="202"/>
      <c r="JU138" s="202"/>
      <c r="JV138" s="202"/>
      <c r="JW138" s="20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</row>
    <row r="139" spans="165:310" ht="23.25" customHeight="1" x14ac:dyDescent="0.2"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02"/>
      <c r="GC139" s="202"/>
      <c r="GD139" s="202"/>
      <c r="GE139" s="202"/>
      <c r="GF139" s="202"/>
      <c r="GG139" s="202"/>
      <c r="GH139" s="202"/>
      <c r="GI139" s="202"/>
      <c r="GJ139" s="202"/>
      <c r="GK139" s="202"/>
      <c r="GL139" s="202"/>
      <c r="GM139" s="202"/>
      <c r="GN139" s="202"/>
      <c r="GO139" s="202"/>
      <c r="GP139" s="202"/>
      <c r="GQ139" s="202"/>
      <c r="GR139" s="202"/>
      <c r="GS139" s="202"/>
      <c r="GT139" s="232"/>
      <c r="GU139" s="232"/>
      <c r="GV139" s="232"/>
      <c r="GW139" s="232"/>
      <c r="GX139" s="232"/>
      <c r="GY139" s="232"/>
      <c r="GZ139" s="232"/>
      <c r="HA139" s="232"/>
      <c r="HB139" s="232"/>
      <c r="HC139" s="232"/>
      <c r="HD139" s="232"/>
      <c r="HE139" s="232"/>
      <c r="HF139" s="232"/>
      <c r="HG139" s="232"/>
      <c r="HH139" s="232"/>
      <c r="HI139" s="232"/>
      <c r="HJ139" s="232"/>
      <c r="HK139" s="232"/>
      <c r="HL139" s="232"/>
      <c r="HM139" s="232"/>
      <c r="HN139" s="232"/>
      <c r="HO139" s="232"/>
      <c r="HP139" s="232"/>
      <c r="HQ139" s="232"/>
      <c r="HR139" s="232"/>
      <c r="HS139" s="232"/>
      <c r="HT139" s="232"/>
      <c r="IM139" s="202"/>
      <c r="IN139" s="202"/>
      <c r="IO139" s="202"/>
      <c r="IP139" s="202"/>
      <c r="IQ139" s="202"/>
      <c r="IR139" s="202"/>
      <c r="IS139" s="202"/>
      <c r="IT139" s="202"/>
      <c r="IU139" s="202"/>
      <c r="IV139" s="202"/>
      <c r="IW139" s="202"/>
      <c r="IX139" s="202"/>
      <c r="IY139" s="202"/>
      <c r="IZ139" s="202"/>
      <c r="JA139" s="202"/>
      <c r="JB139" s="202"/>
      <c r="JC139" s="202"/>
      <c r="JD139" s="202"/>
      <c r="JE139" s="202"/>
      <c r="JF139" s="202"/>
      <c r="JG139" s="202"/>
      <c r="JH139" s="202"/>
      <c r="JI139" s="202"/>
      <c r="JJ139" s="202"/>
      <c r="JK139" s="202"/>
      <c r="JL139" s="202"/>
      <c r="JM139" s="202"/>
      <c r="JN139" s="202"/>
      <c r="JO139" s="202"/>
      <c r="JP139" s="202"/>
      <c r="JQ139" s="202"/>
      <c r="JR139" s="202"/>
      <c r="JS139" s="202"/>
      <c r="JT139" s="202"/>
      <c r="JU139" s="202"/>
      <c r="JV139" s="202"/>
      <c r="JW139" s="202"/>
      <c r="JX139" s="232"/>
      <c r="JY139" s="232"/>
      <c r="JZ139" s="232"/>
      <c r="KA139" s="232"/>
      <c r="KB139" s="232"/>
      <c r="KC139" s="232"/>
      <c r="KD139" s="232"/>
      <c r="KE139" s="232"/>
      <c r="KF139" s="232"/>
      <c r="KG139" s="232"/>
      <c r="KH139" s="232"/>
      <c r="KI139" s="232"/>
      <c r="KJ139" s="232"/>
      <c r="KK139" s="232"/>
      <c r="KL139" s="232"/>
      <c r="KM139" s="232"/>
      <c r="KN139" s="232"/>
      <c r="KO139" s="232"/>
      <c r="KP139" s="232"/>
      <c r="KQ139" s="232"/>
      <c r="KR139" s="232"/>
      <c r="KS139" s="232"/>
      <c r="KT139" s="232"/>
      <c r="KU139" s="232"/>
      <c r="KV139" s="232"/>
      <c r="KW139" s="232"/>
      <c r="KX139" s="232"/>
    </row>
    <row r="140" spans="165:310" ht="23.25" customHeight="1" x14ac:dyDescent="0.2"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02"/>
      <c r="GC140" s="202"/>
      <c r="GD140" s="202"/>
      <c r="GE140" s="202"/>
      <c r="GF140" s="202"/>
      <c r="GG140" s="202"/>
      <c r="GH140" s="202"/>
      <c r="GI140" s="202"/>
      <c r="GJ140" s="202"/>
      <c r="GK140" s="202"/>
      <c r="GL140" s="202"/>
      <c r="GM140" s="202"/>
      <c r="GN140" s="202"/>
      <c r="GO140" s="202"/>
      <c r="GP140" s="202"/>
      <c r="GQ140" s="202"/>
      <c r="GR140" s="202"/>
      <c r="GS140" s="202"/>
      <c r="GT140" s="232"/>
      <c r="GU140" s="232"/>
      <c r="GV140" s="232"/>
      <c r="GW140" s="232"/>
      <c r="GX140" s="232"/>
      <c r="GY140" s="232"/>
      <c r="GZ140" s="232"/>
      <c r="HA140" s="232"/>
      <c r="HB140" s="232"/>
      <c r="HC140" s="232"/>
      <c r="HD140" s="232"/>
      <c r="HE140" s="232"/>
      <c r="HF140" s="232"/>
      <c r="HG140" s="232"/>
      <c r="HH140" s="232"/>
      <c r="HI140" s="232"/>
      <c r="HJ140" s="232"/>
      <c r="HK140" s="232"/>
      <c r="HL140" s="232"/>
      <c r="HM140" s="232"/>
      <c r="HN140" s="232"/>
      <c r="HO140" s="232"/>
      <c r="HP140" s="232"/>
      <c r="HQ140" s="232"/>
      <c r="HR140" s="232"/>
      <c r="HS140" s="232"/>
      <c r="HT140" s="232"/>
      <c r="IM140" s="202"/>
      <c r="IN140" s="202"/>
      <c r="IO140" s="202"/>
      <c r="IP140" s="202"/>
      <c r="IQ140" s="202"/>
      <c r="IR140" s="202"/>
      <c r="IS140" s="202"/>
      <c r="IT140" s="202"/>
      <c r="IU140" s="202"/>
      <c r="IV140" s="202"/>
      <c r="IW140" s="202"/>
      <c r="IX140" s="202"/>
      <c r="IY140" s="202"/>
      <c r="IZ140" s="202"/>
      <c r="JA140" s="202"/>
      <c r="JB140" s="202"/>
      <c r="JC140" s="202"/>
      <c r="JD140" s="202"/>
      <c r="JE140" s="202"/>
      <c r="JF140" s="202"/>
      <c r="JG140" s="202"/>
      <c r="JH140" s="202"/>
      <c r="JI140" s="202"/>
      <c r="JJ140" s="202"/>
      <c r="JK140" s="202"/>
      <c r="JL140" s="202"/>
      <c r="JM140" s="202"/>
      <c r="JN140" s="202"/>
      <c r="JO140" s="202"/>
      <c r="JP140" s="202"/>
      <c r="JQ140" s="202"/>
      <c r="JR140" s="202"/>
      <c r="JS140" s="202"/>
      <c r="JT140" s="202"/>
      <c r="JU140" s="202"/>
      <c r="JV140" s="202"/>
      <c r="JW140" s="202"/>
      <c r="JX140" s="232"/>
      <c r="JY140" s="232"/>
      <c r="JZ140" s="232"/>
      <c r="KA140" s="232"/>
      <c r="KB140" s="232"/>
      <c r="KC140" s="232"/>
      <c r="KD140" s="232"/>
      <c r="KE140" s="232"/>
      <c r="KF140" s="232"/>
      <c r="KG140" s="232"/>
      <c r="KH140" s="232"/>
      <c r="KI140" s="232"/>
      <c r="KJ140" s="232"/>
      <c r="KK140" s="232"/>
      <c r="KL140" s="232"/>
      <c r="KM140" s="232"/>
      <c r="KN140" s="232"/>
      <c r="KO140" s="232"/>
      <c r="KP140" s="232"/>
      <c r="KQ140" s="232"/>
      <c r="KR140" s="232"/>
      <c r="KS140" s="232"/>
      <c r="KT140" s="232"/>
      <c r="KU140" s="232"/>
      <c r="KV140" s="232"/>
      <c r="KW140" s="232"/>
      <c r="KX140" s="232"/>
    </row>
    <row r="141" spans="165:310" ht="23.25" customHeight="1" x14ac:dyDescent="0.2">
      <c r="FI141" s="202"/>
      <c r="FJ141" s="202"/>
      <c r="FK141" s="202"/>
      <c r="FL141" s="202"/>
      <c r="FM141" s="202"/>
      <c r="FN141" s="202"/>
      <c r="FO141" s="202"/>
      <c r="FP141" s="202"/>
      <c r="FQ141" s="202"/>
      <c r="FR141" s="202"/>
      <c r="FS141" s="202"/>
      <c r="FT141" s="202"/>
      <c r="FU141" s="202"/>
      <c r="FV141" s="202"/>
      <c r="FW141" s="202"/>
      <c r="FX141" s="202"/>
      <c r="FY141" s="202"/>
      <c r="FZ141" s="202"/>
      <c r="GA141" s="202"/>
      <c r="GB141" s="202"/>
      <c r="GC141" s="202"/>
      <c r="GD141" s="202"/>
      <c r="GE141" s="202"/>
      <c r="GF141" s="202"/>
      <c r="GG141" s="202"/>
      <c r="GH141" s="202"/>
      <c r="GI141" s="202"/>
      <c r="GJ141" s="202"/>
      <c r="GK141" s="202"/>
      <c r="GL141" s="202"/>
      <c r="GM141" s="202"/>
      <c r="GN141" s="202"/>
      <c r="GO141" s="202"/>
      <c r="GP141" s="202"/>
      <c r="GQ141" s="202"/>
      <c r="GR141" s="202"/>
      <c r="GS141" s="202"/>
      <c r="GT141" s="232"/>
      <c r="GU141" s="232"/>
      <c r="GV141" s="232"/>
      <c r="GW141" s="232"/>
      <c r="GX141" s="232"/>
      <c r="GY141" s="232"/>
      <c r="GZ141" s="232"/>
      <c r="HA141" s="232"/>
      <c r="HB141" s="232"/>
      <c r="HC141" s="232"/>
      <c r="HD141" s="232"/>
      <c r="HE141" s="232"/>
      <c r="HF141" s="232"/>
      <c r="HG141" s="232"/>
      <c r="HH141" s="232"/>
      <c r="HI141" s="232"/>
      <c r="HJ141" s="232"/>
      <c r="HK141" s="232"/>
      <c r="HL141" s="232"/>
      <c r="HM141" s="232"/>
      <c r="HN141" s="232"/>
      <c r="HO141" s="232"/>
      <c r="HP141" s="232"/>
      <c r="HQ141" s="232"/>
      <c r="HR141" s="232"/>
      <c r="HS141" s="232"/>
      <c r="HT141" s="232"/>
      <c r="IM141" s="202"/>
      <c r="IN141" s="202"/>
      <c r="IO141" s="202"/>
      <c r="IP141" s="202"/>
      <c r="IQ141" s="202"/>
      <c r="IR141" s="202"/>
      <c r="IS141" s="202"/>
      <c r="IT141" s="202"/>
      <c r="IU141" s="202"/>
      <c r="IV141" s="202"/>
      <c r="IW141" s="202"/>
      <c r="IX141" s="202"/>
      <c r="IY141" s="202"/>
      <c r="IZ141" s="202"/>
      <c r="JA141" s="202"/>
      <c r="JB141" s="202"/>
      <c r="JC141" s="202"/>
      <c r="JD141" s="202"/>
      <c r="JE141" s="202"/>
      <c r="JF141" s="202"/>
      <c r="JG141" s="202"/>
      <c r="JH141" s="202"/>
      <c r="JI141" s="202"/>
      <c r="JJ141" s="202"/>
      <c r="JK141" s="202"/>
      <c r="JL141" s="202"/>
      <c r="JM141" s="202"/>
      <c r="JN141" s="202"/>
      <c r="JO141" s="202"/>
      <c r="JP141" s="202"/>
      <c r="JQ141" s="202"/>
      <c r="JR141" s="202"/>
      <c r="JS141" s="202"/>
      <c r="JT141" s="202"/>
      <c r="JU141" s="202"/>
      <c r="JV141" s="202"/>
      <c r="JW141" s="202"/>
      <c r="JX141" s="232"/>
      <c r="JY141" s="232"/>
      <c r="JZ141" s="232"/>
      <c r="KA141" s="232"/>
      <c r="KB141" s="232"/>
      <c r="KC141" s="232"/>
      <c r="KD141" s="232"/>
      <c r="KE141" s="232"/>
      <c r="KF141" s="232"/>
      <c r="KG141" s="232"/>
      <c r="KH141" s="232"/>
      <c r="KI141" s="232"/>
      <c r="KJ141" s="232"/>
      <c r="KK141" s="232"/>
      <c r="KL141" s="232"/>
      <c r="KM141" s="232"/>
      <c r="KN141" s="232"/>
      <c r="KO141" s="232"/>
      <c r="KP141" s="232"/>
      <c r="KQ141" s="232"/>
      <c r="KR141" s="232"/>
      <c r="KS141" s="232"/>
      <c r="KT141" s="232"/>
      <c r="KU141" s="232"/>
      <c r="KV141" s="232"/>
      <c r="KW141" s="232"/>
      <c r="KX141" s="232"/>
    </row>
    <row r="142" spans="165:310" ht="23.25" customHeight="1" x14ac:dyDescent="0.2">
      <c r="FI142" s="202"/>
      <c r="FJ142" s="202"/>
      <c r="FK142" s="202"/>
      <c r="FL142" s="202"/>
      <c r="FM142" s="202"/>
      <c r="FN142" s="202"/>
      <c r="FO142" s="202"/>
      <c r="FP142" s="202"/>
      <c r="FQ142" s="202"/>
      <c r="FR142" s="202"/>
      <c r="FS142" s="202"/>
      <c r="FT142" s="202"/>
      <c r="FU142" s="202"/>
      <c r="FV142" s="202"/>
      <c r="FW142" s="202"/>
      <c r="FX142" s="202"/>
      <c r="FY142" s="202"/>
      <c r="FZ142" s="202"/>
      <c r="GA142" s="202"/>
      <c r="GB142" s="202"/>
      <c r="GC142" s="202"/>
      <c r="GD142" s="202"/>
      <c r="GE142" s="202"/>
      <c r="GF142" s="202"/>
      <c r="GG142" s="202"/>
      <c r="GH142" s="202"/>
      <c r="GI142" s="202"/>
      <c r="GJ142" s="202"/>
      <c r="GK142" s="202"/>
      <c r="GL142" s="202"/>
      <c r="GM142" s="202"/>
      <c r="GN142" s="202"/>
      <c r="GO142" s="202"/>
      <c r="GP142" s="202"/>
      <c r="GQ142" s="202"/>
      <c r="GR142" s="202"/>
      <c r="GS142" s="202"/>
      <c r="GT142" s="232"/>
      <c r="GU142" s="232"/>
      <c r="GV142" s="232"/>
      <c r="GW142" s="232"/>
      <c r="GX142" s="232"/>
      <c r="GY142" s="232"/>
      <c r="GZ142" s="232"/>
      <c r="HA142" s="232"/>
      <c r="HB142" s="232"/>
      <c r="HC142" s="232"/>
      <c r="HD142" s="232"/>
      <c r="HE142" s="232"/>
      <c r="HF142" s="232"/>
      <c r="HG142" s="232"/>
      <c r="HH142" s="232"/>
      <c r="HI142" s="232"/>
      <c r="HJ142" s="232"/>
      <c r="HK142" s="232"/>
      <c r="HL142" s="232"/>
      <c r="HM142" s="232"/>
      <c r="HN142" s="232"/>
      <c r="HO142" s="232"/>
      <c r="HP142" s="232"/>
      <c r="HQ142" s="232"/>
      <c r="HR142" s="232"/>
      <c r="HS142" s="232"/>
      <c r="HT142" s="232"/>
      <c r="IM142" s="202"/>
      <c r="IN142" s="202"/>
      <c r="IO142" s="202"/>
      <c r="IP142" s="202"/>
      <c r="IQ142" s="202"/>
      <c r="IR142" s="202"/>
      <c r="IS142" s="202"/>
      <c r="IT142" s="202"/>
      <c r="IU142" s="202"/>
      <c r="IV142" s="202"/>
      <c r="IW142" s="202"/>
      <c r="IX142" s="202"/>
      <c r="IY142" s="202"/>
      <c r="IZ142" s="202"/>
      <c r="JA142" s="202"/>
      <c r="JB142" s="202"/>
      <c r="JC142" s="202"/>
      <c r="JD142" s="202"/>
      <c r="JE142" s="202"/>
      <c r="JF142" s="202"/>
      <c r="JG142" s="202"/>
      <c r="JH142" s="202"/>
      <c r="JI142" s="202"/>
      <c r="JJ142" s="202"/>
      <c r="JK142" s="202"/>
      <c r="JL142" s="202"/>
      <c r="JM142" s="202"/>
      <c r="JN142" s="202"/>
      <c r="JO142" s="202"/>
      <c r="JP142" s="202"/>
      <c r="JQ142" s="202"/>
      <c r="JR142" s="202"/>
      <c r="JS142" s="202"/>
      <c r="JT142" s="202"/>
      <c r="JU142" s="202"/>
      <c r="JV142" s="202"/>
      <c r="JW142" s="202"/>
      <c r="JX142" s="232"/>
      <c r="JY142" s="232"/>
      <c r="JZ142" s="232"/>
      <c r="KA142" s="232"/>
      <c r="KB142" s="232"/>
      <c r="KC142" s="232"/>
      <c r="KD142" s="232"/>
      <c r="KE142" s="232"/>
      <c r="KF142" s="232"/>
      <c r="KG142" s="232"/>
      <c r="KH142" s="232"/>
      <c r="KI142" s="232"/>
      <c r="KJ142" s="232"/>
      <c r="KK142" s="232"/>
      <c r="KL142" s="232"/>
      <c r="KM142" s="232"/>
      <c r="KN142" s="232"/>
      <c r="KO142" s="232"/>
      <c r="KP142" s="232"/>
      <c r="KQ142" s="232"/>
      <c r="KR142" s="232"/>
      <c r="KS142" s="232"/>
      <c r="KT142" s="232"/>
      <c r="KU142" s="232"/>
      <c r="KV142" s="232"/>
      <c r="KW142" s="232"/>
      <c r="KX142" s="232"/>
    </row>
    <row r="143" spans="165:310" ht="23.25" customHeight="1" x14ac:dyDescent="0.2">
      <c r="FI143" s="202"/>
      <c r="FJ143" s="202"/>
      <c r="FK143" s="202"/>
      <c r="FL143" s="202"/>
      <c r="FM143" s="202"/>
      <c r="FN143" s="202"/>
      <c r="FO143" s="202"/>
      <c r="FP143" s="202"/>
      <c r="FQ143" s="202"/>
      <c r="FR143" s="202"/>
      <c r="FS143" s="202"/>
      <c r="FT143" s="202"/>
      <c r="FU143" s="202"/>
      <c r="FV143" s="202"/>
      <c r="FW143" s="202"/>
      <c r="FX143" s="202"/>
      <c r="FY143" s="202"/>
      <c r="FZ143" s="202"/>
      <c r="GA143" s="202"/>
      <c r="GB143" s="202"/>
      <c r="GC143" s="202"/>
      <c r="GD143" s="202"/>
      <c r="GE143" s="202"/>
      <c r="GF143" s="202"/>
      <c r="GG143" s="202"/>
      <c r="GH143" s="202"/>
      <c r="GI143" s="202"/>
      <c r="GJ143" s="202"/>
      <c r="GK143" s="202"/>
      <c r="GL143" s="202"/>
      <c r="GM143" s="202"/>
      <c r="GN143" s="202"/>
      <c r="GO143" s="202"/>
      <c r="GP143" s="202"/>
      <c r="GQ143" s="202"/>
      <c r="GR143" s="202"/>
      <c r="GS143" s="202"/>
      <c r="GT143" s="232"/>
      <c r="GU143" s="232"/>
      <c r="GV143" s="232"/>
      <c r="GW143" s="232"/>
      <c r="GX143" s="232"/>
      <c r="GY143" s="232"/>
      <c r="GZ143" s="232"/>
      <c r="HA143" s="232"/>
      <c r="HB143" s="232"/>
      <c r="HC143" s="232"/>
      <c r="HD143" s="232"/>
      <c r="HE143" s="232"/>
      <c r="HF143" s="232"/>
      <c r="HG143" s="232"/>
      <c r="HH143" s="232"/>
      <c r="HI143" s="232"/>
      <c r="HJ143" s="232"/>
      <c r="HK143" s="232"/>
      <c r="HL143" s="232"/>
      <c r="HM143" s="232"/>
      <c r="HN143" s="232"/>
      <c r="HO143" s="232"/>
      <c r="HP143" s="232"/>
      <c r="HQ143" s="232"/>
      <c r="HR143" s="232"/>
      <c r="HS143" s="232"/>
      <c r="HT143" s="232"/>
      <c r="IM143" s="202"/>
      <c r="IN143" s="202"/>
      <c r="IO143" s="202"/>
      <c r="IP143" s="202"/>
      <c r="IQ143" s="202"/>
      <c r="IR143" s="202"/>
      <c r="IS143" s="202"/>
      <c r="IT143" s="202"/>
      <c r="IU143" s="202"/>
      <c r="IV143" s="202"/>
      <c r="IW143" s="202"/>
      <c r="IX143" s="202"/>
      <c r="IY143" s="202"/>
      <c r="IZ143" s="202"/>
      <c r="JA143" s="202"/>
      <c r="JB143" s="202"/>
      <c r="JC143" s="202"/>
      <c r="JD143" s="202"/>
      <c r="JE143" s="202"/>
      <c r="JF143" s="202"/>
      <c r="JG143" s="202"/>
      <c r="JH143" s="202"/>
      <c r="JI143" s="202"/>
      <c r="JJ143" s="202"/>
      <c r="JK143" s="202"/>
      <c r="JL143" s="202"/>
      <c r="JM143" s="202"/>
      <c r="JN143" s="202"/>
      <c r="JO143" s="202"/>
      <c r="JP143" s="202"/>
      <c r="JQ143" s="202"/>
      <c r="JR143" s="202"/>
      <c r="JS143" s="202"/>
      <c r="JT143" s="202"/>
      <c r="JU143" s="202"/>
      <c r="JV143" s="202"/>
      <c r="JW143" s="202"/>
      <c r="JX143" s="232"/>
      <c r="JY143" s="232"/>
      <c r="JZ143" s="232"/>
      <c r="KA143" s="232"/>
      <c r="KB143" s="232"/>
      <c r="KC143" s="232"/>
      <c r="KD143" s="232"/>
      <c r="KE143" s="232"/>
      <c r="KF143" s="232"/>
      <c r="KG143" s="232"/>
      <c r="KH143" s="232"/>
      <c r="KI143" s="232"/>
      <c r="KJ143" s="232"/>
      <c r="KK143" s="232"/>
      <c r="KL143" s="232"/>
      <c r="KM143" s="232"/>
      <c r="KN143" s="232"/>
      <c r="KO143" s="232"/>
      <c r="KP143" s="232"/>
      <c r="KQ143" s="232"/>
      <c r="KR143" s="232"/>
      <c r="KS143" s="232"/>
      <c r="KT143" s="232"/>
      <c r="KU143" s="232"/>
      <c r="KV143" s="232"/>
      <c r="KW143" s="232"/>
      <c r="KX143" s="232"/>
    </row>
    <row r="144" spans="165:310" ht="23.25" customHeight="1" x14ac:dyDescent="0.2">
      <c r="FI144" s="202"/>
      <c r="FJ144" s="202"/>
      <c r="FK144" s="202"/>
      <c r="FL144" s="202"/>
      <c r="FM144" s="202"/>
      <c r="FN144" s="202"/>
      <c r="FO144" s="202"/>
      <c r="FP144" s="202"/>
      <c r="FQ144" s="202"/>
      <c r="FR144" s="202"/>
      <c r="FS144" s="202"/>
      <c r="FT144" s="202"/>
      <c r="FU144" s="202"/>
      <c r="FV144" s="202"/>
      <c r="FW144" s="202"/>
      <c r="FX144" s="202"/>
      <c r="FY144" s="202"/>
      <c r="FZ144" s="202"/>
      <c r="GA144" s="202"/>
      <c r="GB144" s="202"/>
      <c r="GC144" s="202"/>
      <c r="GD144" s="202"/>
      <c r="GE144" s="202"/>
      <c r="GF144" s="202"/>
      <c r="GG144" s="202"/>
      <c r="GH144" s="202"/>
      <c r="GI144" s="202"/>
      <c r="GJ144" s="202"/>
      <c r="GK144" s="202"/>
      <c r="GL144" s="202"/>
      <c r="GM144" s="202"/>
      <c r="GN144" s="202"/>
      <c r="GO144" s="202"/>
      <c r="GP144" s="202"/>
      <c r="GQ144" s="202"/>
      <c r="GR144" s="202"/>
      <c r="GS144" s="202"/>
      <c r="GT144" s="232"/>
      <c r="GU144" s="232"/>
      <c r="GV144" s="232"/>
      <c r="GW144" s="232"/>
      <c r="GX144" s="232"/>
      <c r="GY144" s="232"/>
      <c r="GZ144" s="232"/>
      <c r="HA144" s="232"/>
      <c r="HB144" s="232"/>
      <c r="HC144" s="232"/>
      <c r="HD144" s="232"/>
      <c r="HE144" s="232"/>
      <c r="HF144" s="232"/>
      <c r="HG144" s="232"/>
      <c r="HH144" s="232"/>
      <c r="HI144" s="232"/>
      <c r="HJ144" s="232"/>
      <c r="HK144" s="232"/>
      <c r="HL144" s="232"/>
      <c r="HM144" s="232"/>
      <c r="HN144" s="232"/>
      <c r="HO144" s="232"/>
      <c r="HP144" s="232"/>
      <c r="HQ144" s="232"/>
      <c r="HR144" s="232"/>
      <c r="HS144" s="232"/>
      <c r="HT144" s="232"/>
      <c r="IM144" s="202"/>
      <c r="IN144" s="202"/>
      <c r="IO144" s="202"/>
      <c r="IP144" s="202"/>
      <c r="IQ144" s="202"/>
      <c r="IR144" s="202"/>
      <c r="IS144" s="202"/>
      <c r="IT144" s="202"/>
      <c r="IU144" s="202"/>
      <c r="IV144" s="202"/>
      <c r="IW144" s="202"/>
      <c r="IX144" s="202"/>
      <c r="IY144" s="202"/>
      <c r="IZ144" s="202"/>
      <c r="JA144" s="202"/>
      <c r="JB144" s="202"/>
      <c r="JC144" s="202"/>
      <c r="JD144" s="202"/>
      <c r="JE144" s="202"/>
      <c r="JF144" s="202"/>
      <c r="JG144" s="202"/>
      <c r="JH144" s="202"/>
      <c r="JI144" s="202"/>
      <c r="JJ144" s="202"/>
      <c r="JK144" s="202"/>
      <c r="JL144" s="202"/>
      <c r="JM144" s="202"/>
      <c r="JN144" s="202"/>
      <c r="JO144" s="202"/>
      <c r="JP144" s="202"/>
      <c r="JQ144" s="202"/>
      <c r="JR144" s="202"/>
      <c r="JS144" s="202"/>
      <c r="JT144" s="202"/>
      <c r="JU144" s="202"/>
      <c r="JV144" s="202"/>
      <c r="JW144" s="202"/>
      <c r="JX144" s="232"/>
      <c r="JY144" s="232"/>
      <c r="JZ144" s="232"/>
      <c r="KA144" s="232"/>
      <c r="KB144" s="232"/>
      <c r="KC144" s="232"/>
      <c r="KD144" s="232"/>
      <c r="KE144" s="232"/>
      <c r="KF144" s="232"/>
      <c r="KG144" s="232"/>
      <c r="KH144" s="232"/>
      <c r="KI144" s="232"/>
      <c r="KJ144" s="232"/>
      <c r="KK144" s="232"/>
      <c r="KL144" s="232"/>
      <c r="KM144" s="232"/>
      <c r="KN144" s="232"/>
      <c r="KO144" s="232"/>
      <c r="KP144" s="232"/>
      <c r="KQ144" s="232"/>
      <c r="KR144" s="232"/>
      <c r="KS144" s="232"/>
      <c r="KT144" s="232"/>
      <c r="KU144" s="232"/>
      <c r="KV144" s="232"/>
      <c r="KW144" s="232"/>
      <c r="KX144" s="232"/>
    </row>
    <row r="145" spans="165:310" ht="23.25" customHeight="1" x14ac:dyDescent="0.2">
      <c r="FI145" s="202"/>
      <c r="FJ145" s="202"/>
      <c r="FK145" s="202"/>
      <c r="FL145" s="202"/>
      <c r="FM145" s="202"/>
      <c r="FN145" s="202"/>
      <c r="FO145" s="202"/>
      <c r="FP145" s="202"/>
      <c r="FQ145" s="202"/>
      <c r="FR145" s="202"/>
      <c r="FS145" s="202"/>
      <c r="FT145" s="202"/>
      <c r="FU145" s="202"/>
      <c r="FV145" s="202"/>
      <c r="FW145" s="202"/>
      <c r="FX145" s="202"/>
      <c r="FY145" s="202"/>
      <c r="FZ145" s="202"/>
      <c r="GA145" s="202"/>
      <c r="GB145" s="202"/>
      <c r="GC145" s="202"/>
      <c r="GD145" s="202"/>
      <c r="GE145" s="202"/>
      <c r="GF145" s="202"/>
      <c r="GG145" s="202"/>
      <c r="GH145" s="202"/>
      <c r="GI145" s="202"/>
      <c r="GJ145" s="202"/>
      <c r="GK145" s="202"/>
      <c r="GL145" s="202"/>
      <c r="GM145" s="202"/>
      <c r="GN145" s="202"/>
      <c r="GO145" s="202"/>
      <c r="GP145" s="202"/>
      <c r="GQ145" s="202"/>
      <c r="GR145" s="202"/>
      <c r="GS145" s="202"/>
      <c r="GT145" s="232"/>
      <c r="GU145" s="232"/>
      <c r="GV145" s="232"/>
      <c r="GW145" s="232"/>
      <c r="GX145" s="232"/>
      <c r="GY145" s="232"/>
      <c r="GZ145" s="232"/>
      <c r="HA145" s="232"/>
      <c r="HB145" s="232"/>
      <c r="HC145" s="232"/>
      <c r="HD145" s="232"/>
      <c r="HE145" s="232"/>
      <c r="HF145" s="232"/>
      <c r="HG145" s="232"/>
      <c r="HH145" s="232"/>
      <c r="HI145" s="232"/>
      <c r="HJ145" s="232"/>
      <c r="HK145" s="232"/>
      <c r="HL145" s="232"/>
      <c r="HM145" s="232"/>
      <c r="HN145" s="232"/>
      <c r="HO145" s="232"/>
      <c r="HP145" s="232"/>
      <c r="HQ145" s="232"/>
      <c r="HR145" s="232"/>
      <c r="HS145" s="232"/>
      <c r="HT145" s="232"/>
      <c r="IM145" s="202"/>
      <c r="IN145" s="202"/>
      <c r="IO145" s="202"/>
      <c r="IP145" s="202"/>
      <c r="IQ145" s="202"/>
      <c r="IR145" s="202"/>
      <c r="IS145" s="202"/>
      <c r="IT145" s="202"/>
      <c r="IU145" s="202"/>
      <c r="IV145" s="202"/>
      <c r="IW145" s="202"/>
      <c r="IX145" s="202"/>
      <c r="IY145" s="202"/>
      <c r="IZ145" s="202"/>
      <c r="JA145" s="202"/>
      <c r="JB145" s="202"/>
      <c r="JC145" s="202"/>
      <c r="JD145" s="202"/>
      <c r="JE145" s="202"/>
      <c r="JF145" s="202"/>
      <c r="JG145" s="202"/>
      <c r="JH145" s="202"/>
      <c r="JI145" s="202"/>
      <c r="JJ145" s="202"/>
      <c r="JK145" s="202"/>
      <c r="JL145" s="202"/>
      <c r="JM145" s="202"/>
      <c r="JN145" s="202"/>
      <c r="JO145" s="202"/>
      <c r="JP145" s="202"/>
      <c r="JQ145" s="202"/>
      <c r="JR145" s="202"/>
      <c r="JS145" s="202"/>
      <c r="JT145" s="202"/>
      <c r="JU145" s="202"/>
      <c r="JV145" s="202"/>
      <c r="JW145" s="202"/>
      <c r="JX145" s="232"/>
      <c r="JY145" s="232"/>
      <c r="JZ145" s="232"/>
      <c r="KA145" s="232"/>
      <c r="KB145" s="232"/>
      <c r="KC145" s="232"/>
      <c r="KD145" s="232"/>
      <c r="KE145" s="232"/>
      <c r="KF145" s="232"/>
      <c r="KG145" s="232"/>
      <c r="KH145" s="232"/>
      <c r="KI145" s="232"/>
      <c r="KJ145" s="232"/>
      <c r="KK145" s="232"/>
      <c r="KL145" s="232"/>
      <c r="KM145" s="232"/>
      <c r="KN145" s="232"/>
      <c r="KO145" s="232"/>
      <c r="KP145" s="232"/>
      <c r="KQ145" s="232"/>
      <c r="KR145" s="232"/>
      <c r="KS145" s="232"/>
      <c r="KT145" s="232"/>
      <c r="KU145" s="232"/>
      <c r="KV145" s="232"/>
      <c r="KW145" s="232"/>
      <c r="KX145" s="232"/>
    </row>
    <row r="146" spans="165:310" ht="23.25" customHeight="1" x14ac:dyDescent="0.2">
      <c r="FI146" s="202"/>
      <c r="FJ146" s="202"/>
      <c r="FK146" s="202"/>
      <c r="FL146" s="202"/>
      <c r="FM146" s="202"/>
      <c r="FN146" s="202"/>
      <c r="FO146" s="202"/>
      <c r="FP146" s="202"/>
      <c r="FQ146" s="202"/>
      <c r="FR146" s="202"/>
      <c r="FS146" s="202"/>
      <c r="FT146" s="202"/>
      <c r="FU146" s="202"/>
      <c r="FV146" s="202"/>
      <c r="FW146" s="202"/>
      <c r="FX146" s="202"/>
      <c r="FY146" s="202"/>
      <c r="FZ146" s="202"/>
      <c r="GA146" s="202"/>
      <c r="GB146" s="202"/>
      <c r="GC146" s="202"/>
      <c r="GD146" s="202"/>
      <c r="GE146" s="202"/>
      <c r="GF146" s="202"/>
      <c r="GG146" s="202"/>
      <c r="GH146" s="202"/>
      <c r="GI146" s="202"/>
      <c r="GJ146" s="202"/>
      <c r="GK146" s="202"/>
      <c r="GL146" s="202"/>
      <c r="GM146" s="202"/>
      <c r="GN146" s="202"/>
      <c r="GO146" s="202"/>
      <c r="GP146" s="202"/>
      <c r="GQ146" s="202"/>
      <c r="GR146" s="202"/>
      <c r="GS146" s="202"/>
      <c r="GT146" s="232"/>
      <c r="GU146" s="232"/>
      <c r="GV146" s="232"/>
      <c r="GW146" s="232"/>
      <c r="GX146" s="232"/>
      <c r="GY146" s="232"/>
      <c r="GZ146" s="232"/>
      <c r="HA146" s="232"/>
      <c r="HB146" s="232"/>
      <c r="HC146" s="232"/>
      <c r="HD146" s="232"/>
      <c r="HE146" s="232"/>
      <c r="HF146" s="232"/>
      <c r="HG146" s="232"/>
      <c r="HH146" s="232"/>
      <c r="HI146" s="232"/>
      <c r="HJ146" s="232"/>
      <c r="HK146" s="232"/>
      <c r="HL146" s="232"/>
      <c r="HM146" s="232"/>
      <c r="HN146" s="232"/>
      <c r="HO146" s="232"/>
      <c r="HP146" s="232"/>
      <c r="HQ146" s="232"/>
      <c r="HR146" s="232"/>
      <c r="HS146" s="232"/>
      <c r="HT146" s="232"/>
      <c r="IM146" s="202"/>
      <c r="IN146" s="202"/>
      <c r="IO146" s="202"/>
      <c r="IP146" s="202"/>
      <c r="IQ146" s="202"/>
      <c r="IR146" s="202"/>
      <c r="IS146" s="202"/>
      <c r="IT146" s="202"/>
      <c r="IU146" s="202"/>
      <c r="IV146" s="202"/>
      <c r="IW146" s="202"/>
      <c r="IX146" s="202"/>
      <c r="IY146" s="202"/>
      <c r="IZ146" s="202"/>
      <c r="JA146" s="202"/>
      <c r="JB146" s="202"/>
      <c r="JC146" s="202"/>
      <c r="JD146" s="202"/>
      <c r="JE146" s="202"/>
      <c r="JF146" s="202"/>
      <c r="JG146" s="202"/>
      <c r="JH146" s="202"/>
      <c r="JI146" s="202"/>
      <c r="JJ146" s="202"/>
      <c r="JK146" s="202"/>
      <c r="JL146" s="202"/>
      <c r="JM146" s="202"/>
      <c r="JN146" s="202"/>
      <c r="JO146" s="202"/>
      <c r="JP146" s="202"/>
      <c r="JQ146" s="202"/>
      <c r="JR146" s="202"/>
      <c r="JS146" s="202"/>
      <c r="JT146" s="202"/>
      <c r="JU146" s="202"/>
      <c r="JV146" s="202"/>
      <c r="JW146" s="202"/>
      <c r="JX146" s="232"/>
      <c r="JY146" s="232"/>
      <c r="JZ146" s="232"/>
      <c r="KA146" s="232"/>
      <c r="KB146" s="232"/>
      <c r="KC146" s="232"/>
      <c r="KD146" s="232"/>
      <c r="KE146" s="232"/>
      <c r="KF146" s="232"/>
      <c r="KG146" s="232"/>
      <c r="KH146" s="232"/>
      <c r="KI146" s="232"/>
      <c r="KJ146" s="232"/>
      <c r="KK146" s="232"/>
      <c r="KL146" s="232"/>
      <c r="KM146" s="232"/>
      <c r="KN146" s="232"/>
      <c r="KO146" s="232"/>
      <c r="KP146" s="232"/>
      <c r="KQ146" s="232"/>
      <c r="KR146" s="232"/>
      <c r="KS146" s="232"/>
      <c r="KT146" s="232"/>
      <c r="KU146" s="232"/>
      <c r="KV146" s="232"/>
      <c r="KW146" s="232"/>
      <c r="KX146" s="232"/>
    </row>
    <row r="147" spans="165:310" ht="23.25" customHeight="1" x14ac:dyDescent="0.2">
      <c r="FI147" s="202"/>
      <c r="FJ147" s="202"/>
      <c r="FK147" s="202"/>
      <c r="FL147" s="202"/>
      <c r="FM147" s="202"/>
      <c r="FN147" s="202"/>
      <c r="FO147" s="202"/>
      <c r="FP147" s="202"/>
      <c r="FQ147" s="202"/>
      <c r="FR147" s="202"/>
      <c r="FS147" s="202"/>
      <c r="FT147" s="202"/>
      <c r="FU147" s="202"/>
      <c r="FV147" s="202"/>
      <c r="FW147" s="202"/>
      <c r="FX147" s="202"/>
      <c r="FY147" s="202"/>
      <c r="FZ147" s="202"/>
      <c r="GA147" s="202"/>
      <c r="GB147" s="202"/>
      <c r="GC147" s="202"/>
      <c r="GD147" s="202"/>
      <c r="GE147" s="202"/>
      <c r="GF147" s="202"/>
      <c r="GG147" s="202"/>
      <c r="GH147" s="202"/>
      <c r="GI147" s="202"/>
      <c r="GJ147" s="202"/>
      <c r="GK147" s="202"/>
      <c r="GL147" s="202"/>
      <c r="GM147" s="202"/>
      <c r="GN147" s="202"/>
      <c r="GO147" s="202"/>
      <c r="GP147" s="202"/>
      <c r="GQ147" s="202"/>
      <c r="GR147" s="202"/>
      <c r="GS147" s="202"/>
      <c r="GT147" s="232"/>
      <c r="GU147" s="232"/>
      <c r="GV147" s="232"/>
      <c r="GW147" s="232"/>
      <c r="GX147" s="232"/>
      <c r="GY147" s="232"/>
      <c r="GZ147" s="232"/>
      <c r="HA147" s="232"/>
      <c r="HB147" s="232"/>
      <c r="HC147" s="232"/>
      <c r="HD147" s="232"/>
      <c r="HE147" s="232"/>
      <c r="HF147" s="232"/>
      <c r="HG147" s="232"/>
      <c r="HH147" s="232"/>
      <c r="HI147" s="232"/>
      <c r="HJ147" s="232"/>
      <c r="HK147" s="232"/>
      <c r="HL147" s="232"/>
      <c r="HM147" s="232"/>
      <c r="HN147" s="232"/>
      <c r="HO147" s="232"/>
      <c r="HP147" s="232"/>
      <c r="HQ147" s="232"/>
      <c r="HR147" s="232"/>
      <c r="HS147" s="232"/>
      <c r="HT147" s="232"/>
      <c r="IM147" s="202"/>
      <c r="IN147" s="202"/>
      <c r="IO147" s="202"/>
      <c r="IP147" s="202"/>
      <c r="IQ147" s="202"/>
      <c r="IR147" s="202"/>
      <c r="IS147" s="202"/>
      <c r="IT147" s="202"/>
      <c r="IU147" s="202"/>
      <c r="IV147" s="202"/>
      <c r="IW147" s="202"/>
      <c r="IX147" s="202"/>
      <c r="IY147" s="202"/>
      <c r="IZ147" s="202"/>
      <c r="JA147" s="202"/>
      <c r="JB147" s="202"/>
      <c r="JC147" s="202"/>
      <c r="JD147" s="202"/>
      <c r="JE147" s="202"/>
      <c r="JF147" s="202"/>
      <c r="JG147" s="202"/>
      <c r="JH147" s="202"/>
      <c r="JI147" s="202"/>
      <c r="JJ147" s="202"/>
      <c r="JK147" s="202"/>
      <c r="JL147" s="202"/>
      <c r="JM147" s="202"/>
      <c r="JN147" s="202"/>
      <c r="JO147" s="202"/>
      <c r="JP147" s="202"/>
      <c r="JQ147" s="202"/>
      <c r="JR147" s="202"/>
      <c r="JS147" s="202"/>
      <c r="JT147" s="202"/>
      <c r="JU147" s="202"/>
      <c r="JV147" s="202"/>
      <c r="JW147" s="202"/>
      <c r="JX147" s="232"/>
      <c r="JY147" s="232"/>
      <c r="JZ147" s="232"/>
      <c r="KA147" s="232"/>
      <c r="KB147" s="232"/>
      <c r="KC147" s="232"/>
      <c r="KD147" s="232"/>
      <c r="KE147" s="232"/>
      <c r="KF147" s="232"/>
      <c r="KG147" s="232"/>
      <c r="KH147" s="232"/>
      <c r="KI147" s="232"/>
      <c r="KJ147" s="232"/>
      <c r="KK147" s="232"/>
      <c r="KL147" s="232"/>
      <c r="KM147" s="232"/>
      <c r="KN147" s="232"/>
      <c r="KO147" s="232"/>
      <c r="KP147" s="232"/>
      <c r="KQ147" s="232"/>
      <c r="KR147" s="232"/>
      <c r="KS147" s="232"/>
      <c r="KT147" s="232"/>
      <c r="KU147" s="232"/>
      <c r="KV147" s="232"/>
      <c r="KW147" s="232"/>
      <c r="KX147" s="232"/>
    </row>
    <row r="148" spans="165:310" ht="23.25" customHeight="1" x14ac:dyDescent="0.2">
      <c r="FI148" s="202"/>
      <c r="FJ148" s="202"/>
      <c r="FK148" s="202"/>
      <c r="FL148" s="202"/>
      <c r="FM148" s="202"/>
      <c r="FN148" s="202"/>
      <c r="FO148" s="202"/>
      <c r="FP148" s="202"/>
      <c r="FQ148" s="202"/>
      <c r="FR148" s="202"/>
      <c r="FS148" s="202"/>
      <c r="FT148" s="202"/>
      <c r="FU148" s="202"/>
      <c r="FV148" s="202"/>
      <c r="FW148" s="202"/>
      <c r="FX148" s="202"/>
      <c r="FY148" s="202"/>
      <c r="FZ148" s="202"/>
      <c r="GA148" s="202"/>
      <c r="GB148" s="202"/>
      <c r="GC148" s="202"/>
      <c r="GD148" s="202"/>
      <c r="GE148" s="202"/>
      <c r="GF148" s="202"/>
      <c r="GG148" s="202"/>
      <c r="GH148" s="202"/>
      <c r="GI148" s="202"/>
      <c r="GJ148" s="202"/>
      <c r="GK148" s="202"/>
      <c r="GL148" s="202"/>
      <c r="GM148" s="202"/>
      <c r="GN148" s="202"/>
      <c r="GO148" s="202"/>
      <c r="GP148" s="202"/>
      <c r="GQ148" s="202"/>
      <c r="GR148" s="202"/>
      <c r="GS148" s="202"/>
      <c r="GT148" s="232"/>
      <c r="GU148" s="232"/>
      <c r="GV148" s="232"/>
      <c r="GW148" s="232"/>
      <c r="GX148" s="232"/>
      <c r="GY148" s="232"/>
      <c r="GZ148" s="232"/>
      <c r="HA148" s="232"/>
      <c r="HB148" s="232"/>
      <c r="HC148" s="232"/>
      <c r="HD148" s="232"/>
      <c r="HE148" s="232"/>
      <c r="HF148" s="232"/>
      <c r="HG148" s="232"/>
      <c r="HH148" s="232"/>
      <c r="HI148" s="232"/>
      <c r="HJ148" s="232"/>
      <c r="HK148" s="232"/>
      <c r="HL148" s="232"/>
      <c r="HM148" s="232"/>
      <c r="HN148" s="232"/>
      <c r="HO148" s="232"/>
      <c r="HP148" s="232"/>
      <c r="HQ148" s="232"/>
      <c r="HR148" s="232"/>
      <c r="HS148" s="232"/>
      <c r="HT148" s="232"/>
      <c r="IM148" s="202"/>
      <c r="IN148" s="202"/>
      <c r="IO148" s="202"/>
      <c r="IP148" s="202"/>
      <c r="IQ148" s="202"/>
      <c r="IR148" s="202"/>
      <c r="IS148" s="202"/>
      <c r="IT148" s="202"/>
      <c r="IU148" s="202"/>
      <c r="IV148" s="202"/>
      <c r="IW148" s="202"/>
      <c r="IX148" s="202"/>
      <c r="IY148" s="202"/>
      <c r="IZ148" s="202"/>
      <c r="JA148" s="202"/>
      <c r="JB148" s="202"/>
      <c r="JC148" s="202"/>
      <c r="JD148" s="202"/>
      <c r="JE148" s="202"/>
      <c r="JF148" s="202"/>
      <c r="JG148" s="202"/>
      <c r="JH148" s="202"/>
      <c r="JI148" s="202"/>
      <c r="JJ148" s="202"/>
      <c r="JK148" s="202"/>
      <c r="JL148" s="202"/>
      <c r="JM148" s="202"/>
      <c r="JN148" s="202"/>
      <c r="JO148" s="202"/>
      <c r="JP148" s="202"/>
      <c r="JQ148" s="202"/>
      <c r="JR148" s="202"/>
      <c r="JS148" s="202"/>
      <c r="JT148" s="202"/>
      <c r="JU148" s="202"/>
      <c r="JV148" s="202"/>
      <c r="JW148" s="202"/>
      <c r="JX148" s="232"/>
      <c r="JY148" s="232"/>
      <c r="JZ148" s="232"/>
      <c r="KA148" s="232"/>
      <c r="KB148" s="232"/>
      <c r="KC148" s="232"/>
      <c r="KD148" s="232"/>
      <c r="KE148" s="232"/>
      <c r="KF148" s="232"/>
      <c r="KG148" s="232"/>
      <c r="KH148" s="232"/>
      <c r="KI148" s="232"/>
      <c r="KJ148" s="232"/>
      <c r="KK148" s="232"/>
      <c r="KL148" s="232"/>
      <c r="KM148" s="232"/>
      <c r="KN148" s="232"/>
      <c r="KO148" s="232"/>
      <c r="KP148" s="232"/>
      <c r="KQ148" s="232"/>
      <c r="KR148" s="232"/>
      <c r="KS148" s="232"/>
      <c r="KT148" s="232"/>
      <c r="KU148" s="232"/>
      <c r="KV148" s="232"/>
      <c r="KW148" s="232"/>
      <c r="KX148" s="232"/>
    </row>
    <row r="149" spans="165:310" ht="23.25" customHeight="1" x14ac:dyDescent="0.2">
      <c r="FI149" s="202"/>
      <c r="FJ149" s="202"/>
      <c r="FK149" s="202"/>
      <c r="FL149" s="202"/>
      <c r="FM149" s="202"/>
      <c r="FN149" s="202"/>
      <c r="FO149" s="202"/>
      <c r="FP149" s="202"/>
      <c r="FQ149" s="202"/>
      <c r="FR149" s="202"/>
      <c r="FS149" s="202"/>
      <c r="FT149" s="202"/>
      <c r="FU149" s="202"/>
      <c r="FV149" s="202"/>
      <c r="FW149" s="202"/>
      <c r="FX149" s="202"/>
      <c r="FY149" s="202"/>
      <c r="FZ149" s="202"/>
      <c r="GA149" s="202"/>
      <c r="GB149" s="202"/>
      <c r="GC149" s="202"/>
      <c r="GD149" s="202"/>
      <c r="GE149" s="202"/>
      <c r="GF149" s="202"/>
      <c r="GG149" s="202"/>
      <c r="GH149" s="202"/>
      <c r="GI149" s="202"/>
      <c r="GJ149" s="202"/>
      <c r="GK149" s="202"/>
      <c r="GL149" s="202"/>
      <c r="GM149" s="202"/>
      <c r="GN149" s="202"/>
      <c r="GO149" s="202"/>
      <c r="GP149" s="202"/>
      <c r="GQ149" s="202"/>
      <c r="GR149" s="202"/>
      <c r="GS149" s="202"/>
      <c r="GT149" s="232"/>
      <c r="GU149" s="232"/>
      <c r="GV149" s="232"/>
      <c r="GW149" s="232"/>
      <c r="GX149" s="232"/>
      <c r="GY149" s="232"/>
      <c r="GZ149" s="232"/>
      <c r="HA149" s="232"/>
      <c r="HB149" s="232"/>
      <c r="HC149" s="232"/>
      <c r="HD149" s="232"/>
      <c r="HE149" s="232"/>
      <c r="HF149" s="232"/>
      <c r="HG149" s="232"/>
      <c r="HH149" s="232"/>
      <c r="HI149" s="232"/>
      <c r="HJ149" s="232"/>
      <c r="HK149" s="232"/>
      <c r="HL149" s="232"/>
      <c r="HM149" s="232"/>
      <c r="HN149" s="232"/>
      <c r="HO149" s="232"/>
      <c r="HP149" s="232"/>
      <c r="HQ149" s="232"/>
      <c r="HR149" s="232"/>
      <c r="HS149" s="232"/>
      <c r="HT149" s="232"/>
      <c r="IM149" s="202"/>
      <c r="IN149" s="202"/>
      <c r="IO149" s="202"/>
      <c r="IP149" s="202"/>
      <c r="IQ149" s="202"/>
      <c r="IR149" s="202"/>
      <c r="IS149" s="202"/>
      <c r="IT149" s="202"/>
      <c r="IU149" s="202"/>
      <c r="IV149" s="202"/>
      <c r="IW149" s="202"/>
      <c r="IX149" s="202"/>
      <c r="IY149" s="202"/>
      <c r="IZ149" s="202"/>
      <c r="JA149" s="202"/>
      <c r="JB149" s="202"/>
      <c r="JC149" s="202"/>
      <c r="JD149" s="202"/>
      <c r="JE149" s="202"/>
      <c r="JF149" s="202"/>
      <c r="JG149" s="202"/>
      <c r="JH149" s="202"/>
      <c r="JI149" s="202"/>
      <c r="JJ149" s="202"/>
      <c r="JK149" s="202"/>
      <c r="JL149" s="202"/>
      <c r="JM149" s="202"/>
      <c r="JN149" s="202"/>
      <c r="JO149" s="202"/>
      <c r="JP149" s="202"/>
      <c r="JQ149" s="202"/>
      <c r="JR149" s="202"/>
      <c r="JS149" s="202"/>
      <c r="JT149" s="202"/>
      <c r="JU149" s="202"/>
      <c r="JV149" s="202"/>
      <c r="JW149" s="202"/>
      <c r="JX149" s="232"/>
      <c r="JY149" s="232"/>
      <c r="JZ149" s="232"/>
      <c r="KA149" s="232"/>
      <c r="KB149" s="232"/>
      <c r="KC149" s="232"/>
      <c r="KD149" s="232"/>
      <c r="KE149" s="232"/>
      <c r="KF149" s="232"/>
      <c r="KG149" s="232"/>
      <c r="KH149" s="232"/>
      <c r="KI149" s="232"/>
      <c r="KJ149" s="232"/>
      <c r="KK149" s="232"/>
      <c r="KL149" s="232"/>
      <c r="KM149" s="232"/>
      <c r="KN149" s="232"/>
      <c r="KO149" s="232"/>
      <c r="KP149" s="232"/>
      <c r="KQ149" s="232"/>
      <c r="KR149" s="232"/>
      <c r="KS149" s="232"/>
      <c r="KT149" s="232"/>
      <c r="KU149" s="232"/>
      <c r="KV149" s="232"/>
      <c r="KW149" s="232"/>
      <c r="KX149" s="232"/>
    </row>
    <row r="150" spans="165:310" ht="23.25" customHeight="1" x14ac:dyDescent="0.2">
      <c r="FI150" s="202"/>
      <c r="FJ150" s="202"/>
      <c r="FK150" s="202"/>
      <c r="FL150" s="202"/>
      <c r="FM150" s="202"/>
      <c r="FN150" s="202"/>
      <c r="FO150" s="202"/>
      <c r="FP150" s="202"/>
      <c r="FQ150" s="202"/>
      <c r="FR150" s="202"/>
      <c r="FS150" s="202"/>
      <c r="FT150" s="202"/>
      <c r="FU150" s="202"/>
      <c r="FV150" s="202"/>
      <c r="FW150" s="202"/>
      <c r="FX150" s="202"/>
      <c r="FY150" s="202"/>
      <c r="FZ150" s="202"/>
      <c r="GA150" s="202"/>
      <c r="GB150" s="202"/>
      <c r="GC150" s="202"/>
      <c r="GD150" s="202"/>
      <c r="GE150" s="202"/>
      <c r="GF150" s="202"/>
      <c r="GG150" s="202"/>
      <c r="GH150" s="202"/>
      <c r="GI150" s="202"/>
      <c r="GJ150" s="202"/>
      <c r="GK150" s="202"/>
      <c r="GL150" s="202"/>
      <c r="GM150" s="202"/>
      <c r="GN150" s="202"/>
      <c r="GO150" s="202"/>
      <c r="GP150" s="202"/>
      <c r="GQ150" s="202"/>
      <c r="GR150" s="202"/>
      <c r="GS150" s="202"/>
      <c r="GT150" s="232"/>
      <c r="GU150" s="232"/>
      <c r="GV150" s="232"/>
      <c r="GW150" s="232"/>
      <c r="GX150" s="232"/>
      <c r="GY150" s="232"/>
      <c r="GZ150" s="232"/>
      <c r="HA150" s="232"/>
      <c r="HB150" s="232"/>
      <c r="HC150" s="232"/>
      <c r="HD150" s="232"/>
      <c r="HE150" s="232"/>
      <c r="HF150" s="232"/>
      <c r="HG150" s="232"/>
      <c r="HH150" s="232"/>
      <c r="HI150" s="232"/>
      <c r="HJ150" s="232"/>
      <c r="HK150" s="232"/>
      <c r="HL150" s="232"/>
      <c r="HM150" s="232"/>
      <c r="HN150" s="232"/>
      <c r="HO150" s="232"/>
      <c r="HP150" s="232"/>
      <c r="HQ150" s="232"/>
      <c r="HR150" s="232"/>
      <c r="HS150" s="232"/>
      <c r="HT150" s="232"/>
      <c r="IM150" s="202"/>
      <c r="IN150" s="202"/>
      <c r="IO150" s="202"/>
      <c r="IP150" s="202"/>
      <c r="IQ150" s="202"/>
      <c r="IR150" s="202"/>
      <c r="IS150" s="202"/>
      <c r="IT150" s="202"/>
      <c r="IU150" s="202"/>
      <c r="IV150" s="202"/>
      <c r="IW150" s="202"/>
      <c r="IX150" s="202"/>
      <c r="IY150" s="202"/>
      <c r="IZ150" s="202"/>
      <c r="JA150" s="202"/>
      <c r="JB150" s="202"/>
      <c r="JC150" s="202"/>
      <c r="JD150" s="202"/>
      <c r="JE150" s="202"/>
      <c r="JF150" s="202"/>
      <c r="JG150" s="202"/>
      <c r="JH150" s="202"/>
      <c r="JI150" s="202"/>
      <c r="JJ150" s="202"/>
      <c r="JK150" s="202"/>
      <c r="JL150" s="202"/>
      <c r="JM150" s="202"/>
      <c r="JN150" s="202"/>
      <c r="JO150" s="202"/>
      <c r="JP150" s="202"/>
      <c r="JQ150" s="202"/>
      <c r="JR150" s="202"/>
      <c r="JS150" s="202"/>
      <c r="JT150" s="202"/>
      <c r="JU150" s="202"/>
      <c r="JV150" s="202"/>
      <c r="JW150" s="202"/>
      <c r="JX150" s="232"/>
      <c r="JY150" s="232"/>
      <c r="JZ150" s="232"/>
      <c r="KA150" s="232"/>
      <c r="KB150" s="232"/>
      <c r="KC150" s="232"/>
      <c r="KD150" s="232"/>
      <c r="KE150" s="232"/>
      <c r="KF150" s="232"/>
      <c r="KG150" s="232"/>
      <c r="KH150" s="232"/>
      <c r="KI150" s="232"/>
      <c r="KJ150" s="232"/>
      <c r="KK150" s="232"/>
      <c r="KL150" s="232"/>
      <c r="KM150" s="232"/>
      <c r="KN150" s="232"/>
      <c r="KO150" s="232"/>
      <c r="KP150" s="232"/>
      <c r="KQ150" s="232"/>
      <c r="KR150" s="232"/>
      <c r="KS150" s="232"/>
      <c r="KT150" s="232"/>
      <c r="KU150" s="232"/>
      <c r="KV150" s="232"/>
      <c r="KW150" s="232"/>
      <c r="KX150" s="232"/>
    </row>
    <row r="151" spans="165:310" ht="23.25" customHeight="1" x14ac:dyDescent="0.2">
      <c r="FI151" s="202"/>
      <c r="FJ151" s="202"/>
      <c r="FK151" s="202"/>
      <c r="FL151" s="202"/>
      <c r="FM151" s="202"/>
      <c r="FN151" s="202"/>
      <c r="FO151" s="202"/>
      <c r="FP151" s="202"/>
      <c r="FQ151" s="202"/>
      <c r="FR151" s="202"/>
      <c r="FS151" s="202"/>
      <c r="FT151" s="202"/>
      <c r="FU151" s="202"/>
      <c r="FV151" s="202"/>
      <c r="FW151" s="202"/>
      <c r="FX151" s="202"/>
      <c r="FY151" s="202"/>
      <c r="FZ151" s="202"/>
      <c r="GA151" s="202"/>
      <c r="GB151" s="202"/>
      <c r="GC151" s="202"/>
      <c r="GD151" s="202"/>
      <c r="GE151" s="202"/>
      <c r="GF151" s="202"/>
      <c r="GG151" s="202"/>
      <c r="GH151" s="202"/>
      <c r="GI151" s="202"/>
      <c r="GJ151" s="202"/>
      <c r="GK151" s="202"/>
      <c r="GL151" s="202"/>
      <c r="GM151" s="202"/>
      <c r="GN151" s="202"/>
      <c r="GO151" s="202"/>
      <c r="GP151" s="202"/>
      <c r="GQ151" s="202"/>
      <c r="GR151" s="202"/>
      <c r="GS151" s="202"/>
      <c r="GT151" s="232"/>
      <c r="GU151" s="232"/>
      <c r="GV151" s="232"/>
      <c r="GW151" s="232"/>
      <c r="GX151" s="232"/>
      <c r="GY151" s="232"/>
      <c r="GZ151" s="232"/>
      <c r="HA151" s="232"/>
      <c r="HB151" s="232"/>
      <c r="HC151" s="232"/>
      <c r="HD151" s="232"/>
      <c r="HE151" s="232"/>
      <c r="HF151" s="232"/>
      <c r="HG151" s="232"/>
      <c r="HH151" s="232"/>
      <c r="HI151" s="232"/>
      <c r="HJ151" s="232"/>
      <c r="HK151" s="232"/>
      <c r="HL151" s="232"/>
      <c r="HM151" s="232"/>
      <c r="HN151" s="232"/>
      <c r="HO151" s="232"/>
      <c r="HP151" s="232"/>
      <c r="HQ151" s="232"/>
      <c r="HR151" s="232"/>
      <c r="HS151" s="232"/>
      <c r="HT151" s="232"/>
      <c r="IM151" s="202"/>
      <c r="IN151" s="202"/>
      <c r="IO151" s="202"/>
      <c r="IP151" s="202"/>
      <c r="IQ151" s="202"/>
      <c r="IR151" s="202"/>
      <c r="IS151" s="202"/>
      <c r="IT151" s="202"/>
      <c r="IU151" s="202"/>
      <c r="IV151" s="202"/>
      <c r="IW151" s="202"/>
      <c r="IX151" s="202"/>
      <c r="IY151" s="202"/>
      <c r="IZ151" s="202"/>
      <c r="JA151" s="202"/>
      <c r="JB151" s="202"/>
      <c r="JC151" s="202"/>
      <c r="JD151" s="202"/>
      <c r="JE151" s="202"/>
      <c r="JF151" s="202"/>
      <c r="JG151" s="202"/>
      <c r="JH151" s="202"/>
      <c r="JI151" s="202"/>
      <c r="JJ151" s="202"/>
      <c r="JK151" s="202"/>
      <c r="JL151" s="202"/>
      <c r="JM151" s="202"/>
      <c r="JN151" s="202"/>
      <c r="JO151" s="202"/>
      <c r="JP151" s="202"/>
      <c r="JQ151" s="202"/>
      <c r="JR151" s="202"/>
      <c r="JS151" s="202"/>
      <c r="JT151" s="202"/>
      <c r="JU151" s="202"/>
      <c r="JV151" s="202"/>
      <c r="JW151" s="202"/>
      <c r="JX151" s="232"/>
      <c r="JY151" s="232"/>
      <c r="JZ151" s="232"/>
      <c r="KA151" s="232"/>
      <c r="KB151" s="232"/>
      <c r="KC151" s="232"/>
      <c r="KD151" s="232"/>
      <c r="KE151" s="232"/>
      <c r="KF151" s="232"/>
      <c r="KG151" s="232"/>
      <c r="KH151" s="232"/>
      <c r="KI151" s="232"/>
      <c r="KJ151" s="232"/>
      <c r="KK151" s="232"/>
      <c r="KL151" s="232"/>
      <c r="KM151" s="232"/>
      <c r="KN151" s="232"/>
      <c r="KO151" s="232"/>
      <c r="KP151" s="232"/>
      <c r="KQ151" s="232"/>
      <c r="KR151" s="232"/>
      <c r="KS151" s="232"/>
      <c r="KT151" s="232"/>
      <c r="KU151" s="232"/>
      <c r="KV151" s="232"/>
      <c r="KW151" s="232"/>
      <c r="KX151" s="232"/>
    </row>
    <row r="152" spans="165:310" ht="23.25" customHeight="1" x14ac:dyDescent="0.2">
      <c r="FI152" s="202"/>
      <c r="FJ152" s="202"/>
      <c r="FK152" s="202"/>
      <c r="FL152" s="202"/>
      <c r="FM152" s="202"/>
      <c r="FN152" s="202"/>
      <c r="FO152" s="202"/>
      <c r="FP152" s="202"/>
      <c r="FQ152" s="202"/>
      <c r="FR152" s="202"/>
      <c r="FS152" s="202"/>
      <c r="FT152" s="202"/>
      <c r="FU152" s="202"/>
      <c r="FV152" s="202"/>
      <c r="FW152" s="202"/>
      <c r="FX152" s="202"/>
      <c r="FY152" s="202"/>
      <c r="FZ152" s="202"/>
      <c r="GA152" s="202"/>
      <c r="GB152" s="202"/>
      <c r="GC152" s="202"/>
      <c r="GD152" s="202"/>
      <c r="GE152" s="202"/>
      <c r="GF152" s="202"/>
      <c r="GG152" s="202"/>
      <c r="GH152" s="202"/>
      <c r="GI152" s="202"/>
      <c r="GJ152" s="202"/>
      <c r="GK152" s="202"/>
      <c r="GL152" s="202"/>
      <c r="GM152" s="202"/>
      <c r="GN152" s="202"/>
      <c r="GO152" s="202"/>
      <c r="GP152" s="202"/>
      <c r="GQ152" s="202"/>
      <c r="GR152" s="202"/>
      <c r="GS152" s="202"/>
      <c r="GT152" s="232"/>
      <c r="GU152" s="232"/>
      <c r="GV152" s="232"/>
      <c r="GW152" s="232"/>
      <c r="GX152" s="232"/>
      <c r="GY152" s="232"/>
      <c r="GZ152" s="232"/>
      <c r="HA152" s="232"/>
      <c r="HB152" s="232"/>
      <c r="HC152" s="232"/>
      <c r="HD152" s="232"/>
      <c r="HE152" s="232"/>
      <c r="HF152" s="232"/>
      <c r="HG152" s="232"/>
      <c r="HH152" s="232"/>
      <c r="HI152" s="232"/>
      <c r="HJ152" s="232"/>
      <c r="HK152" s="232"/>
      <c r="HL152" s="232"/>
      <c r="HM152" s="232"/>
      <c r="HN152" s="232"/>
      <c r="HO152" s="232"/>
      <c r="HP152" s="232"/>
      <c r="HQ152" s="232"/>
      <c r="HR152" s="232"/>
      <c r="HS152" s="232"/>
      <c r="HT152" s="232"/>
      <c r="IM152" s="202"/>
      <c r="IN152" s="202"/>
      <c r="IO152" s="202"/>
      <c r="IP152" s="202"/>
      <c r="IQ152" s="202"/>
      <c r="IR152" s="202"/>
      <c r="IS152" s="202"/>
      <c r="IT152" s="202"/>
      <c r="IU152" s="202"/>
      <c r="IV152" s="202"/>
      <c r="IW152" s="202"/>
      <c r="IX152" s="202"/>
      <c r="IY152" s="202"/>
      <c r="IZ152" s="202"/>
      <c r="JA152" s="202"/>
      <c r="JB152" s="202"/>
      <c r="JC152" s="202"/>
      <c r="JD152" s="202"/>
      <c r="JE152" s="202"/>
      <c r="JF152" s="202"/>
      <c r="JG152" s="202"/>
      <c r="JH152" s="202"/>
      <c r="JI152" s="202"/>
      <c r="JJ152" s="202"/>
      <c r="JK152" s="202"/>
      <c r="JL152" s="202"/>
      <c r="JM152" s="202"/>
      <c r="JN152" s="202"/>
      <c r="JO152" s="202"/>
      <c r="JP152" s="202"/>
      <c r="JQ152" s="202"/>
      <c r="JR152" s="202"/>
      <c r="JS152" s="202"/>
      <c r="JT152" s="202"/>
      <c r="JU152" s="202"/>
      <c r="JV152" s="202"/>
      <c r="JW152" s="202"/>
      <c r="JX152" s="232"/>
      <c r="JY152" s="232"/>
      <c r="JZ152" s="232"/>
      <c r="KA152" s="232"/>
      <c r="KB152" s="232"/>
      <c r="KC152" s="232"/>
      <c r="KD152" s="232"/>
      <c r="KE152" s="232"/>
      <c r="KF152" s="232"/>
      <c r="KG152" s="232"/>
      <c r="KH152" s="232"/>
      <c r="KI152" s="232"/>
      <c r="KJ152" s="232"/>
      <c r="KK152" s="232"/>
      <c r="KL152" s="232"/>
      <c r="KM152" s="232"/>
      <c r="KN152" s="232"/>
      <c r="KO152" s="232"/>
      <c r="KP152" s="232"/>
      <c r="KQ152" s="232"/>
      <c r="KR152" s="232"/>
      <c r="KS152" s="232"/>
      <c r="KT152" s="232"/>
      <c r="KU152" s="232"/>
      <c r="KV152" s="232"/>
      <c r="KW152" s="232"/>
      <c r="KX152" s="232"/>
    </row>
    <row r="153" spans="165:310" ht="23.25" customHeight="1" x14ac:dyDescent="0.2">
      <c r="FI153" s="202"/>
      <c r="FJ153" s="202"/>
      <c r="FK153" s="202"/>
      <c r="FL153" s="202"/>
      <c r="FM153" s="202"/>
      <c r="FN153" s="202"/>
      <c r="FO153" s="202"/>
      <c r="FP153" s="202"/>
      <c r="FQ153" s="202"/>
      <c r="FR153" s="202"/>
      <c r="FS153" s="202"/>
      <c r="FT153" s="202"/>
      <c r="FU153" s="202"/>
      <c r="FV153" s="202"/>
      <c r="FW153" s="202"/>
      <c r="FX153" s="202"/>
      <c r="FY153" s="202"/>
      <c r="FZ153" s="202"/>
      <c r="GA153" s="202"/>
      <c r="GB153" s="202"/>
      <c r="GC153" s="202"/>
      <c r="GD153" s="202"/>
      <c r="GE153" s="202"/>
      <c r="GF153" s="202"/>
      <c r="GG153" s="202"/>
      <c r="GH153" s="202"/>
      <c r="GI153" s="202"/>
      <c r="GJ153" s="202"/>
      <c r="GK153" s="202"/>
      <c r="GL153" s="202"/>
      <c r="GM153" s="202"/>
      <c r="GN153" s="202"/>
      <c r="GO153" s="202"/>
      <c r="GP153" s="202"/>
      <c r="GQ153" s="202"/>
      <c r="GR153" s="202"/>
      <c r="GS153" s="202"/>
      <c r="GT153" s="232"/>
      <c r="GU153" s="232"/>
      <c r="GV153" s="232"/>
      <c r="GW153" s="232"/>
      <c r="GX153" s="232"/>
      <c r="GY153" s="232"/>
      <c r="GZ153" s="232"/>
      <c r="HA153" s="232"/>
      <c r="HB153" s="232"/>
      <c r="HC153" s="232"/>
      <c r="HD153" s="232"/>
      <c r="HE153" s="232"/>
      <c r="HF153" s="232"/>
      <c r="HG153" s="232"/>
      <c r="HH153" s="232"/>
      <c r="HI153" s="232"/>
      <c r="HJ153" s="232"/>
      <c r="HK153" s="232"/>
      <c r="HL153" s="232"/>
      <c r="HM153" s="232"/>
      <c r="HN153" s="232"/>
      <c r="HO153" s="232"/>
      <c r="HP153" s="232"/>
      <c r="HQ153" s="232"/>
      <c r="HR153" s="232"/>
      <c r="HS153" s="232"/>
      <c r="HT153" s="232"/>
      <c r="IM153" s="202"/>
      <c r="IN153" s="202"/>
      <c r="IO153" s="202"/>
      <c r="IP153" s="202"/>
      <c r="IQ153" s="202"/>
      <c r="IR153" s="202"/>
      <c r="IS153" s="202"/>
      <c r="IT153" s="202"/>
      <c r="IU153" s="202"/>
      <c r="IV153" s="202"/>
      <c r="IW153" s="202"/>
      <c r="IX153" s="202"/>
      <c r="IY153" s="202"/>
      <c r="IZ153" s="202"/>
      <c r="JA153" s="202"/>
      <c r="JB153" s="202"/>
      <c r="JC153" s="202"/>
      <c r="JD153" s="202"/>
      <c r="JE153" s="202"/>
      <c r="JF153" s="202"/>
      <c r="JG153" s="202"/>
      <c r="JH153" s="202"/>
      <c r="JI153" s="202"/>
      <c r="JJ153" s="202"/>
      <c r="JK153" s="202"/>
      <c r="JL153" s="202"/>
      <c r="JM153" s="202"/>
      <c r="JN153" s="202"/>
      <c r="JO153" s="202"/>
      <c r="JP153" s="202"/>
      <c r="JQ153" s="202"/>
      <c r="JR153" s="202"/>
      <c r="JS153" s="202"/>
      <c r="JT153" s="202"/>
      <c r="JU153" s="202"/>
      <c r="JV153" s="202"/>
      <c r="JW153" s="202"/>
      <c r="JX153" s="232"/>
      <c r="JY153" s="232"/>
      <c r="JZ153" s="232"/>
      <c r="KA153" s="232"/>
      <c r="KB153" s="232"/>
      <c r="KC153" s="232"/>
      <c r="KD153" s="232"/>
      <c r="KE153" s="232"/>
      <c r="KF153" s="232"/>
      <c r="KG153" s="232"/>
      <c r="KH153" s="232"/>
      <c r="KI153" s="232"/>
      <c r="KJ153" s="232"/>
      <c r="KK153" s="232"/>
      <c r="KL153" s="232"/>
      <c r="KM153" s="232"/>
      <c r="KN153" s="232"/>
      <c r="KO153" s="232"/>
      <c r="KP153" s="232"/>
      <c r="KQ153" s="232"/>
      <c r="KR153" s="232"/>
      <c r="KS153" s="232"/>
      <c r="KT153" s="232"/>
      <c r="KU153" s="232"/>
      <c r="KV153" s="232"/>
      <c r="KW153" s="232"/>
      <c r="KX153" s="232"/>
    </row>
    <row r="154" spans="165:310" ht="23.25" customHeight="1" x14ac:dyDescent="0.2">
      <c r="FI154" s="202"/>
      <c r="FJ154" s="202"/>
      <c r="FK154" s="202"/>
      <c r="FL154" s="202"/>
      <c r="FM154" s="202"/>
      <c r="FN154" s="202"/>
      <c r="FO154" s="202"/>
      <c r="FP154" s="202"/>
      <c r="FQ154" s="202"/>
      <c r="FR154" s="202"/>
      <c r="FS154" s="202"/>
      <c r="FT154" s="202"/>
      <c r="FU154" s="202"/>
      <c r="FV154" s="202"/>
      <c r="FW154" s="202"/>
      <c r="FX154" s="202"/>
      <c r="FY154" s="202"/>
      <c r="FZ154" s="202"/>
      <c r="GA154" s="202"/>
      <c r="GB154" s="202"/>
      <c r="GC154" s="202"/>
      <c r="GD154" s="202"/>
      <c r="GE154" s="202"/>
      <c r="GF154" s="202"/>
      <c r="GG154" s="202"/>
      <c r="GH154" s="202"/>
      <c r="GI154" s="202"/>
      <c r="GJ154" s="202"/>
      <c r="GK154" s="202"/>
      <c r="GL154" s="202"/>
      <c r="GM154" s="202"/>
      <c r="GN154" s="202"/>
      <c r="GO154" s="202"/>
      <c r="GP154" s="202"/>
      <c r="GQ154" s="202"/>
      <c r="GR154" s="202"/>
      <c r="GS154" s="202"/>
      <c r="GT154" s="232"/>
      <c r="GU154" s="232"/>
      <c r="GV154" s="232"/>
      <c r="GW154" s="232"/>
      <c r="GX154" s="232"/>
      <c r="GY154" s="232"/>
      <c r="GZ154" s="232"/>
      <c r="HA154" s="232"/>
      <c r="HB154" s="232"/>
      <c r="HC154" s="232"/>
      <c r="HD154" s="232"/>
      <c r="HE154" s="232"/>
      <c r="HF154" s="232"/>
      <c r="HG154" s="232"/>
      <c r="HH154" s="232"/>
      <c r="HI154" s="232"/>
      <c r="HJ154" s="232"/>
      <c r="HK154" s="232"/>
      <c r="HL154" s="232"/>
      <c r="HM154" s="232"/>
      <c r="HN154" s="232"/>
      <c r="HO154" s="232"/>
      <c r="HP154" s="232"/>
      <c r="HQ154" s="232"/>
      <c r="HR154" s="232"/>
      <c r="HS154" s="232"/>
      <c r="HT154" s="232"/>
      <c r="IM154" s="202"/>
      <c r="IN154" s="202"/>
      <c r="IO154" s="202"/>
      <c r="IP154" s="202"/>
      <c r="IQ154" s="202"/>
      <c r="IR154" s="202"/>
      <c r="IS154" s="202"/>
      <c r="IT154" s="202"/>
      <c r="IU154" s="202"/>
      <c r="IV154" s="202"/>
      <c r="IW154" s="202"/>
      <c r="IX154" s="202"/>
      <c r="IY154" s="202"/>
      <c r="IZ154" s="202"/>
      <c r="JA154" s="202"/>
      <c r="JB154" s="202"/>
      <c r="JC154" s="202"/>
      <c r="JD154" s="202"/>
      <c r="JE154" s="202"/>
      <c r="JF154" s="202"/>
      <c r="JG154" s="202"/>
      <c r="JH154" s="202"/>
      <c r="JI154" s="202"/>
      <c r="JJ154" s="202"/>
      <c r="JK154" s="202"/>
      <c r="JL154" s="202"/>
      <c r="JM154" s="202"/>
      <c r="JN154" s="202"/>
      <c r="JO154" s="202"/>
      <c r="JP154" s="202"/>
      <c r="JQ154" s="202"/>
      <c r="JR154" s="202"/>
      <c r="JS154" s="202"/>
      <c r="JT154" s="202"/>
      <c r="JU154" s="202"/>
      <c r="JV154" s="202"/>
      <c r="JW154" s="202"/>
      <c r="JX154" s="232"/>
      <c r="JY154" s="232"/>
      <c r="JZ154" s="232"/>
      <c r="KA154" s="232"/>
      <c r="KB154" s="232"/>
      <c r="KC154" s="232"/>
      <c r="KD154" s="232"/>
      <c r="KE154" s="232"/>
      <c r="KF154" s="232"/>
      <c r="KG154" s="232"/>
      <c r="KH154" s="232"/>
      <c r="KI154" s="232"/>
      <c r="KJ154" s="232"/>
      <c r="KK154" s="232"/>
      <c r="KL154" s="232"/>
      <c r="KM154" s="232"/>
      <c r="KN154" s="232"/>
      <c r="KO154" s="232"/>
      <c r="KP154" s="232"/>
      <c r="KQ154" s="232"/>
      <c r="KR154" s="232"/>
      <c r="KS154" s="232"/>
      <c r="KT154" s="232"/>
      <c r="KU154" s="232"/>
      <c r="KV154" s="232"/>
      <c r="KW154" s="232"/>
      <c r="KX154" s="232"/>
    </row>
    <row r="155" spans="165:310" ht="23.25" customHeight="1" x14ac:dyDescent="0.2">
      <c r="FI155" s="202"/>
      <c r="FJ155" s="202"/>
      <c r="FK155" s="202"/>
      <c r="FL155" s="202"/>
      <c r="FM155" s="202"/>
      <c r="FN155" s="202"/>
      <c r="FO155" s="202"/>
      <c r="FP155" s="202"/>
      <c r="FQ155" s="202"/>
      <c r="FR155" s="202"/>
      <c r="FS155" s="202"/>
      <c r="FT155" s="202"/>
      <c r="FU155" s="202"/>
      <c r="FV155" s="202"/>
      <c r="FW155" s="202"/>
      <c r="FX155" s="202"/>
      <c r="FY155" s="202"/>
      <c r="FZ155" s="202"/>
      <c r="GA155" s="202"/>
      <c r="GB155" s="202"/>
      <c r="GC155" s="202"/>
      <c r="GD155" s="202"/>
      <c r="GE155" s="202"/>
      <c r="GF155" s="202"/>
      <c r="GG155" s="202"/>
      <c r="GH155" s="202"/>
      <c r="GI155" s="202"/>
      <c r="GJ155" s="202"/>
      <c r="GK155" s="202"/>
      <c r="GL155" s="202"/>
      <c r="GM155" s="202"/>
      <c r="GN155" s="202"/>
      <c r="GO155" s="202"/>
      <c r="GP155" s="202"/>
      <c r="GQ155" s="202"/>
      <c r="GR155" s="202"/>
      <c r="GS155" s="202"/>
      <c r="GT155" s="232"/>
      <c r="GU155" s="232"/>
      <c r="GV155" s="232"/>
      <c r="GW155" s="232"/>
      <c r="GX155" s="232"/>
      <c r="GY155" s="232"/>
      <c r="GZ155" s="232"/>
      <c r="HA155" s="232"/>
      <c r="HB155" s="232"/>
      <c r="HC155" s="232"/>
      <c r="HD155" s="232"/>
      <c r="HE155" s="232"/>
      <c r="HF155" s="232"/>
      <c r="HG155" s="232"/>
      <c r="HH155" s="232"/>
      <c r="HI155" s="232"/>
      <c r="HJ155" s="232"/>
      <c r="HK155" s="232"/>
      <c r="HL155" s="232"/>
      <c r="HM155" s="232"/>
      <c r="HN155" s="232"/>
      <c r="HO155" s="232"/>
      <c r="HP155" s="232"/>
      <c r="HQ155" s="232"/>
      <c r="HR155" s="232"/>
      <c r="HS155" s="232"/>
      <c r="HT155" s="232"/>
      <c r="IM155" s="202"/>
      <c r="IN155" s="202"/>
      <c r="IO155" s="202"/>
      <c r="IP155" s="202"/>
      <c r="IQ155" s="202"/>
      <c r="IR155" s="202"/>
      <c r="IS155" s="202"/>
      <c r="IT155" s="202"/>
      <c r="IU155" s="202"/>
      <c r="IV155" s="202"/>
      <c r="IW155" s="202"/>
      <c r="IX155" s="202"/>
      <c r="IY155" s="202"/>
      <c r="IZ155" s="202"/>
      <c r="JA155" s="202"/>
      <c r="JB155" s="202"/>
      <c r="JC155" s="202"/>
      <c r="JD155" s="202"/>
      <c r="JE155" s="202"/>
      <c r="JF155" s="202"/>
      <c r="JG155" s="202"/>
      <c r="JH155" s="202"/>
      <c r="JI155" s="202"/>
      <c r="JJ155" s="202"/>
      <c r="JK155" s="202"/>
      <c r="JL155" s="202"/>
      <c r="JM155" s="202"/>
      <c r="JN155" s="202"/>
      <c r="JO155" s="202"/>
      <c r="JP155" s="202"/>
      <c r="JQ155" s="202"/>
      <c r="JR155" s="202"/>
      <c r="JS155" s="202"/>
      <c r="JT155" s="202"/>
      <c r="JU155" s="202"/>
      <c r="JV155" s="202"/>
      <c r="JW155" s="202"/>
      <c r="JX155" s="232"/>
      <c r="JY155" s="232"/>
      <c r="JZ155" s="232"/>
      <c r="KA155" s="232"/>
      <c r="KB155" s="232"/>
      <c r="KC155" s="232"/>
      <c r="KD155" s="232"/>
      <c r="KE155" s="232"/>
      <c r="KF155" s="232"/>
      <c r="KG155" s="232"/>
      <c r="KH155" s="232"/>
      <c r="KI155" s="232"/>
      <c r="KJ155" s="232"/>
      <c r="KK155" s="232"/>
      <c r="KL155" s="232"/>
      <c r="KM155" s="232"/>
      <c r="KN155" s="232"/>
      <c r="KO155" s="232"/>
      <c r="KP155" s="232"/>
      <c r="KQ155" s="232"/>
      <c r="KR155" s="232"/>
      <c r="KS155" s="232"/>
      <c r="KT155" s="232"/>
      <c r="KU155" s="232"/>
      <c r="KV155" s="232"/>
      <c r="KW155" s="232"/>
      <c r="KX155" s="232"/>
    </row>
    <row r="156" spans="165:310" ht="23.25" customHeight="1" x14ac:dyDescent="0.2">
      <c r="FI156" s="202"/>
      <c r="FJ156" s="202"/>
      <c r="FK156" s="202"/>
      <c r="FL156" s="202"/>
      <c r="FM156" s="202"/>
      <c r="FN156" s="202"/>
      <c r="FO156" s="202"/>
      <c r="FP156" s="202"/>
      <c r="FQ156" s="202"/>
      <c r="FR156" s="202"/>
      <c r="FS156" s="202"/>
      <c r="FT156" s="202"/>
      <c r="FU156" s="202"/>
      <c r="FV156" s="202"/>
      <c r="FW156" s="202"/>
      <c r="FX156" s="202"/>
      <c r="FY156" s="202"/>
      <c r="FZ156" s="202"/>
      <c r="GA156" s="202"/>
      <c r="GB156" s="202"/>
      <c r="GC156" s="202"/>
      <c r="GD156" s="202"/>
      <c r="GE156" s="202"/>
      <c r="GF156" s="202"/>
      <c r="GG156" s="202"/>
      <c r="GH156" s="202"/>
      <c r="GI156" s="202"/>
      <c r="GJ156" s="202"/>
      <c r="GK156" s="202"/>
      <c r="GL156" s="202"/>
      <c r="GM156" s="202"/>
      <c r="GN156" s="202"/>
      <c r="GO156" s="202"/>
      <c r="GP156" s="202"/>
      <c r="GQ156" s="202"/>
      <c r="GR156" s="202"/>
      <c r="GS156" s="202"/>
      <c r="GT156" s="232"/>
      <c r="GU156" s="232"/>
      <c r="GV156" s="232"/>
      <c r="GW156" s="232"/>
      <c r="GX156" s="232"/>
      <c r="GY156" s="232"/>
      <c r="GZ156" s="232"/>
      <c r="HA156" s="232"/>
      <c r="HB156" s="232"/>
      <c r="HC156" s="232"/>
      <c r="HD156" s="232"/>
      <c r="HE156" s="232"/>
      <c r="HF156" s="232"/>
      <c r="HG156" s="232"/>
      <c r="HH156" s="232"/>
      <c r="HI156" s="232"/>
      <c r="HJ156" s="232"/>
      <c r="HK156" s="232"/>
      <c r="HL156" s="232"/>
      <c r="HM156" s="232"/>
      <c r="HN156" s="232"/>
      <c r="HO156" s="232"/>
      <c r="HP156" s="232"/>
      <c r="HQ156" s="232"/>
      <c r="HR156" s="232"/>
      <c r="HS156" s="232"/>
      <c r="HT156" s="232"/>
      <c r="IM156" s="202"/>
      <c r="IN156" s="202"/>
      <c r="IO156" s="202"/>
      <c r="IP156" s="202"/>
      <c r="IQ156" s="202"/>
      <c r="IR156" s="202"/>
      <c r="IS156" s="202"/>
      <c r="IT156" s="202"/>
      <c r="IU156" s="202"/>
      <c r="IV156" s="202"/>
      <c r="IW156" s="202"/>
      <c r="IX156" s="202"/>
      <c r="IY156" s="202"/>
      <c r="IZ156" s="202"/>
      <c r="JA156" s="202"/>
      <c r="JB156" s="202"/>
      <c r="JC156" s="202"/>
      <c r="JD156" s="202"/>
      <c r="JE156" s="202"/>
      <c r="JF156" s="202"/>
      <c r="JG156" s="202"/>
      <c r="JH156" s="202"/>
      <c r="JI156" s="202"/>
      <c r="JJ156" s="202"/>
      <c r="JK156" s="202"/>
      <c r="JL156" s="202"/>
      <c r="JM156" s="202"/>
      <c r="JN156" s="202"/>
      <c r="JO156" s="202"/>
      <c r="JP156" s="202"/>
      <c r="JQ156" s="202"/>
      <c r="JR156" s="202"/>
      <c r="JS156" s="202"/>
      <c r="JT156" s="202"/>
      <c r="JU156" s="202"/>
      <c r="JV156" s="202"/>
      <c r="JW156" s="202"/>
      <c r="JX156" s="232"/>
      <c r="JY156" s="232"/>
      <c r="JZ156" s="232"/>
      <c r="KA156" s="232"/>
      <c r="KB156" s="232"/>
      <c r="KC156" s="232"/>
      <c r="KD156" s="232"/>
      <c r="KE156" s="232"/>
      <c r="KF156" s="232"/>
      <c r="KG156" s="232"/>
      <c r="KH156" s="232"/>
      <c r="KI156" s="232"/>
      <c r="KJ156" s="232"/>
      <c r="KK156" s="232"/>
      <c r="KL156" s="232"/>
      <c r="KM156" s="232"/>
      <c r="KN156" s="232"/>
      <c r="KO156" s="232"/>
      <c r="KP156" s="232"/>
      <c r="KQ156" s="232"/>
      <c r="KR156" s="232"/>
      <c r="KS156" s="232"/>
      <c r="KT156" s="232"/>
      <c r="KU156" s="232"/>
      <c r="KV156" s="232"/>
      <c r="KW156" s="232"/>
      <c r="KX156" s="232"/>
    </row>
  </sheetData>
  <mergeCells count="157">
    <mergeCell ref="A1:D1"/>
    <mergeCell ref="NO25:NW25"/>
    <mergeCell ref="NO15:NW15"/>
    <mergeCell ref="NO5:NW5"/>
    <mergeCell ref="NO35:NW3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AM15:AU15"/>
    <mergeCell ref="BA15:BI15"/>
    <mergeCell ref="DQ15:DY15"/>
    <mergeCell ref="EE15:EM15"/>
    <mergeCell ref="JY15:KG15"/>
    <mergeCell ref="KM15:KU15"/>
    <mergeCell ref="AM5:AU5"/>
    <mergeCell ref="BA5:BI5"/>
    <mergeCell ref="DQ5:DY5"/>
    <mergeCell ref="NO46:NR46"/>
    <mergeCell ref="AM33:AP34"/>
    <mergeCell ref="DQ33:DT34"/>
    <mergeCell ref="GU33:GX34"/>
    <mergeCell ref="GU35:GX35"/>
    <mergeCell ref="JY33:KB34"/>
    <mergeCell ref="JY35:KB35"/>
    <mergeCell ref="NA33:ND34"/>
    <mergeCell ref="NA35:ND35"/>
    <mergeCell ref="AL45:AW45"/>
    <mergeCell ref="AL46:AW46"/>
    <mergeCell ref="EE35:EM35"/>
    <mergeCell ref="HI35:HQ35"/>
    <mergeCell ref="KM35:KU35"/>
    <mergeCell ref="DQ35:DT36"/>
    <mergeCell ref="AM35:AP36"/>
    <mergeCell ref="AL47:AW47"/>
    <mergeCell ref="BA47:BG47"/>
    <mergeCell ref="BH47:BI47"/>
    <mergeCell ref="BJ47:BK47"/>
    <mergeCell ref="BA57:BG57"/>
    <mergeCell ref="BH57:BI57"/>
    <mergeCell ref="BJ57:BK57"/>
    <mergeCell ref="V28:X28"/>
    <mergeCell ref="BA35:BI35"/>
    <mergeCell ref="EE5:EM5"/>
    <mergeCell ref="GU5:HC5"/>
    <mergeCell ref="HI5:HQ5"/>
    <mergeCell ref="JY5:KG5"/>
    <mergeCell ref="KM5:KU5"/>
    <mergeCell ref="NA5:NI5"/>
    <mergeCell ref="NA15:NI15"/>
    <mergeCell ref="V4:X4"/>
    <mergeCell ref="AG3:AJ3"/>
    <mergeCell ref="AL3:AW3"/>
    <mergeCell ref="AZ3:BK3"/>
    <mergeCell ref="MU3:MX3"/>
    <mergeCell ref="MZ3:NK3"/>
    <mergeCell ref="GU15:HC15"/>
    <mergeCell ref="HI15:HQ15"/>
    <mergeCell ref="CZ4:DB4"/>
    <mergeCell ref="GD4:GF4"/>
    <mergeCell ref="JS2:JV2"/>
    <mergeCell ref="JX2:KI2"/>
    <mergeCell ref="KL2:KW2"/>
    <mergeCell ref="DK3:DN3"/>
    <mergeCell ref="DP3:EA3"/>
    <mergeCell ref="ED3:EO3"/>
    <mergeCell ref="GO3:GR3"/>
    <mergeCell ref="GT3:HE3"/>
    <mergeCell ref="HH3:HS3"/>
    <mergeCell ref="JX3:KI3"/>
    <mergeCell ref="KL3:KW3"/>
    <mergeCell ref="FW2:GF2"/>
    <mergeCell ref="GH2:GM2"/>
    <mergeCell ref="GO2:GR2"/>
    <mergeCell ref="JS3:JV3"/>
    <mergeCell ref="GT2:HE2"/>
    <mergeCell ref="HH2:HS2"/>
    <mergeCell ref="HY2:IA2"/>
    <mergeCell ref="IF2:IG2"/>
    <mergeCell ref="IN2:IP2"/>
    <mergeCell ref="IT2:IV2"/>
    <mergeCell ref="IW2:IX2"/>
    <mergeCell ref="JA2:JJ2"/>
    <mergeCell ref="JL2:JQ2"/>
    <mergeCell ref="NN3:NY3"/>
    <mergeCell ref="LC2:LE2"/>
    <mergeCell ref="LJ2:LK2"/>
    <mergeCell ref="LR2:LT2"/>
    <mergeCell ref="LX2:LY2"/>
    <mergeCell ref="MB2:MK2"/>
    <mergeCell ref="MM2:MS2"/>
    <mergeCell ref="MU2:MX2"/>
    <mergeCell ref="MZ2:NK2"/>
    <mergeCell ref="NN2:NY2"/>
    <mergeCell ref="B2:D2"/>
    <mergeCell ref="H2:J2"/>
    <mergeCell ref="K2:L2"/>
    <mergeCell ref="O2:X2"/>
    <mergeCell ref="Z2:AE2"/>
    <mergeCell ref="AG2:AJ2"/>
    <mergeCell ref="AL2:AW2"/>
    <mergeCell ref="AZ2:BK2"/>
    <mergeCell ref="BQ2:BS2"/>
    <mergeCell ref="JX1:KI1"/>
    <mergeCell ref="GT1:HE1"/>
    <mergeCell ref="BX2:BY2"/>
    <mergeCell ref="CF2:CH2"/>
    <mergeCell ref="CL2:CN2"/>
    <mergeCell ref="CO2:CP2"/>
    <mergeCell ref="CS2:DB2"/>
    <mergeCell ref="DD2:DI2"/>
    <mergeCell ref="DK2:DN2"/>
    <mergeCell ref="DP2:EA2"/>
    <mergeCell ref="ED2:EO2"/>
    <mergeCell ref="CE1:CH1"/>
    <mergeCell ref="FI1:FL1"/>
    <mergeCell ref="HH1:HS1"/>
    <mergeCell ref="IS1:IY1"/>
    <mergeCell ref="JA1:JJ1"/>
    <mergeCell ref="JL1:JQ1"/>
    <mergeCell ref="JS1:JV1"/>
    <mergeCell ref="IM1:IP1"/>
    <mergeCell ref="EU2:EW2"/>
    <mergeCell ref="FB2:FC2"/>
    <mergeCell ref="FJ2:FL2"/>
    <mergeCell ref="FP2:FR2"/>
    <mergeCell ref="FS2:FT2"/>
    <mergeCell ref="KL1:KW1"/>
    <mergeCell ref="LW1:LZ1"/>
    <mergeCell ref="MB1:MK1"/>
    <mergeCell ref="MM1:MS1"/>
    <mergeCell ref="MU1:MX1"/>
    <mergeCell ref="MZ1:NK1"/>
    <mergeCell ref="NN1:NY1"/>
    <mergeCell ref="LQ1:LT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</mergeCells>
  <pageMargins left="0" right="0" top="0" bottom="0" header="0.31496062992125984" footer="0.31496062992125984"/>
  <pageSetup scale="55" orientation="landscape" r:id="rId1"/>
  <headerFooter>
    <oddFooter>&amp;R&amp;P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Z101"/>
  <sheetViews>
    <sheetView topLeftCell="NC1" zoomScale="80" zoomScaleNormal="80" workbookViewId="0">
      <selection activeCell="OE24" sqref="OE24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130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N1" s="1481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130</v>
      </c>
      <c r="AA1" s="1519"/>
      <c r="AB1" s="1519"/>
      <c r="AC1" s="1519"/>
      <c r="AD1" s="1519"/>
      <c r="AE1" s="1519"/>
      <c r="AG1" s="1519" t="s">
        <v>130</v>
      </c>
      <c r="AH1" s="1519"/>
      <c r="AI1" s="1519"/>
      <c r="AJ1" s="1519"/>
      <c r="AL1" s="1519" t="s">
        <v>130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130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130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130</v>
      </c>
      <c r="DE1" s="1523"/>
      <c r="DF1" s="1523"/>
      <c r="DG1" s="1523"/>
      <c r="DH1" s="1523"/>
      <c r="DI1" s="1523"/>
      <c r="DK1" s="1519" t="s">
        <v>130</v>
      </c>
      <c r="DL1" s="1519"/>
      <c r="DM1" s="1519"/>
      <c r="DN1" s="1519"/>
      <c r="DO1" s="1240"/>
      <c r="DP1" s="1519" t="s">
        <v>130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130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130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130</v>
      </c>
      <c r="GI1" s="1523"/>
      <c r="GJ1" s="1523"/>
      <c r="GK1" s="1523"/>
      <c r="GL1" s="1523"/>
      <c r="GM1" s="1523"/>
      <c r="GO1" s="1519" t="s">
        <v>130</v>
      </c>
      <c r="GP1" s="1519"/>
      <c r="GQ1" s="1519"/>
      <c r="GR1" s="1519"/>
      <c r="GS1" s="1240"/>
      <c r="GT1" s="1519" t="s">
        <v>130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130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130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130</v>
      </c>
      <c r="JM1" s="1523"/>
      <c r="JN1" s="1523"/>
      <c r="JO1" s="1523"/>
      <c r="JP1" s="1523"/>
      <c r="JQ1" s="1523"/>
      <c r="JS1" s="1519" t="s">
        <v>130</v>
      </c>
      <c r="JT1" s="1519"/>
      <c r="JU1" s="1519"/>
      <c r="JV1" s="1519"/>
      <c r="JW1" s="1240"/>
      <c r="JX1" s="1519" t="s">
        <v>130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130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130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130</v>
      </c>
      <c r="MN1" s="1541"/>
      <c r="MO1" s="1541"/>
      <c r="MP1" s="1541"/>
      <c r="MQ1" s="1541"/>
      <c r="MR1" s="1541"/>
      <c r="MS1" s="1541"/>
      <c r="MT1" s="1463"/>
      <c r="MU1" s="1519" t="s">
        <v>130</v>
      </c>
      <c r="MV1" s="1519"/>
      <c r="MW1" s="1519"/>
      <c r="MX1" s="1519"/>
      <c r="MY1" s="1452"/>
      <c r="MZ1" s="1519" t="s">
        <v>130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130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N2" s="1481"/>
      <c r="O2" s="1479" t="s">
        <v>131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131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131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131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131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1201096</v>
      </c>
      <c r="C4" s="15">
        <v>1118257</v>
      </c>
      <c r="D4" s="16">
        <v>7.41</v>
      </c>
      <c r="E4" s="812"/>
      <c r="F4" s="812"/>
      <c r="G4" s="17" t="s">
        <v>15</v>
      </c>
      <c r="H4" s="226">
        <v>53038</v>
      </c>
      <c r="I4" s="227">
        <v>48082</v>
      </c>
      <c r="J4" s="1028">
        <v>55364</v>
      </c>
      <c r="K4" s="35">
        <v>156484</v>
      </c>
      <c r="L4" s="38">
        <v>127569</v>
      </c>
      <c r="M4" s="39">
        <v>22.67</v>
      </c>
      <c r="N4" s="225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871604</v>
      </c>
      <c r="CG4" s="15">
        <v>869241</v>
      </c>
      <c r="CH4" s="16">
        <v>0.27</v>
      </c>
      <c r="CI4" s="812"/>
      <c r="CJ4" s="812"/>
      <c r="CK4" s="17" t="s">
        <v>15</v>
      </c>
      <c r="CL4" s="35">
        <v>72333</v>
      </c>
      <c r="CM4" s="36">
        <v>68248</v>
      </c>
      <c r="CN4" s="37">
        <v>65839</v>
      </c>
      <c r="CO4" s="35">
        <v>206420</v>
      </c>
      <c r="CP4" s="38">
        <v>175578</v>
      </c>
      <c r="CQ4" s="39">
        <v>17.57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771015</v>
      </c>
      <c r="FK4" s="15">
        <v>764158</v>
      </c>
      <c r="FL4" s="16">
        <v>0.9</v>
      </c>
      <c r="FM4" s="3"/>
      <c r="FN4" s="3"/>
      <c r="FO4" s="17" t="s">
        <v>15</v>
      </c>
      <c r="FP4" s="383">
        <v>53689</v>
      </c>
      <c r="FQ4" s="384">
        <v>50795</v>
      </c>
      <c r="FR4" s="385">
        <v>49681</v>
      </c>
      <c r="FS4" s="35">
        <v>154165</v>
      </c>
      <c r="FT4" s="38">
        <v>133407</v>
      </c>
      <c r="FU4" s="39">
        <v>15.56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637037</v>
      </c>
      <c r="IO4" s="15">
        <v>621983</v>
      </c>
      <c r="IP4" s="16">
        <v>2.42</v>
      </c>
      <c r="IQ4" s="3"/>
      <c r="IR4" s="3"/>
      <c r="IS4" s="17" t="s">
        <v>15</v>
      </c>
      <c r="IT4" s="383">
        <v>52011</v>
      </c>
      <c r="IU4" s="384">
        <v>61173</v>
      </c>
      <c r="IV4" s="385">
        <v>60547</v>
      </c>
      <c r="IW4" s="35">
        <v>173731</v>
      </c>
      <c r="IX4" s="38">
        <v>163790</v>
      </c>
      <c r="IY4" s="39">
        <v>6.07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3480752</v>
      </c>
      <c r="LS4" s="15">
        <v>3373639</v>
      </c>
      <c r="LT4" s="275">
        <v>3.17</v>
      </c>
      <c r="LU4" s="3"/>
      <c r="LV4" s="3"/>
      <c r="LW4" s="1198" t="s">
        <v>15</v>
      </c>
      <c r="LX4" s="383">
        <v>690800</v>
      </c>
      <c r="LY4" s="1199">
        <v>600344</v>
      </c>
      <c r="LZ4" s="1200">
        <v>15.07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588087</v>
      </c>
      <c r="C5" s="32">
        <v>551120</v>
      </c>
      <c r="D5" s="33">
        <v>6.71</v>
      </c>
      <c r="E5" s="812"/>
      <c r="F5" s="812"/>
      <c r="G5" s="34" t="s">
        <v>24</v>
      </c>
      <c r="H5" s="226">
        <v>35</v>
      </c>
      <c r="I5" s="227">
        <v>7</v>
      </c>
      <c r="J5" s="1028">
        <v>25</v>
      </c>
      <c r="K5" s="35">
        <v>67</v>
      </c>
      <c r="L5" s="38">
        <v>29</v>
      </c>
      <c r="M5" s="39">
        <v>131.03</v>
      </c>
      <c r="N5" s="225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49</v>
      </c>
      <c r="AC5" s="42">
        <v>49</v>
      </c>
      <c r="AD5" s="42">
        <v>49</v>
      </c>
      <c r="AE5" s="42">
        <v>49</v>
      </c>
      <c r="AF5" s="1041"/>
      <c r="AG5" s="43" t="s">
        <v>25</v>
      </c>
      <c r="AH5" s="618">
        <v>49</v>
      </c>
      <c r="AI5" s="238">
        <v>41</v>
      </c>
      <c r="AJ5" s="1241">
        <v>19.510000000000002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656808</v>
      </c>
      <c r="CG5" s="32">
        <v>656854</v>
      </c>
      <c r="CH5" s="33">
        <v>-0.01</v>
      </c>
      <c r="CI5" s="812"/>
      <c r="CJ5" s="812"/>
      <c r="CK5" s="34" t="s">
        <v>24</v>
      </c>
      <c r="CL5" s="35">
        <v>12</v>
      </c>
      <c r="CM5" s="36">
        <v>22</v>
      </c>
      <c r="CN5" s="37">
        <v>23</v>
      </c>
      <c r="CO5" s="35">
        <v>57</v>
      </c>
      <c r="CP5" s="38">
        <v>67</v>
      </c>
      <c r="CQ5" s="39">
        <v>-14.93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49</v>
      </c>
      <c r="DG5" s="237">
        <v>49</v>
      </c>
      <c r="DH5" s="237">
        <v>49</v>
      </c>
      <c r="DI5" s="10">
        <v>49</v>
      </c>
      <c r="DJ5" s="1041"/>
      <c r="DK5" s="43" t="s">
        <v>25</v>
      </c>
      <c r="DL5" s="618">
        <v>49</v>
      </c>
      <c r="DM5" s="238">
        <v>41</v>
      </c>
      <c r="DN5" s="1241">
        <v>19.510000000000002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516550</v>
      </c>
      <c r="FK5" s="32">
        <v>524651</v>
      </c>
      <c r="FL5" s="33">
        <v>-1.54</v>
      </c>
      <c r="FM5" s="3"/>
      <c r="FN5" s="3"/>
      <c r="FO5" s="34" t="s">
        <v>24</v>
      </c>
      <c r="FP5" s="383">
        <v>12</v>
      </c>
      <c r="FQ5" s="384">
        <v>6</v>
      </c>
      <c r="FR5" s="385">
        <v>8</v>
      </c>
      <c r="FS5" s="35">
        <v>26</v>
      </c>
      <c r="FT5" s="38">
        <v>21</v>
      </c>
      <c r="FU5" s="39">
        <v>23.81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49</v>
      </c>
      <c r="GK5" s="237">
        <v>49</v>
      </c>
      <c r="GL5" s="237">
        <v>49</v>
      </c>
      <c r="GM5" s="271">
        <v>49</v>
      </c>
      <c r="GN5" s="1041"/>
      <c r="GO5" s="43" t="s">
        <v>25</v>
      </c>
      <c r="GP5" s="618">
        <v>49</v>
      </c>
      <c r="GQ5" s="238">
        <v>41</v>
      </c>
      <c r="GR5" s="1241">
        <v>19.510000000000002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448676</v>
      </c>
      <c r="IO5" s="32">
        <v>448333</v>
      </c>
      <c r="IP5" s="33">
        <v>0.08</v>
      </c>
      <c r="IQ5" s="3"/>
      <c r="IR5" s="3"/>
      <c r="IS5" s="34" t="s">
        <v>24</v>
      </c>
      <c r="IT5" s="383">
        <v>14</v>
      </c>
      <c r="IU5" s="384">
        <v>10</v>
      </c>
      <c r="IV5" s="385">
        <v>20</v>
      </c>
      <c r="IW5" s="35">
        <v>44</v>
      </c>
      <c r="IX5" s="38">
        <v>39</v>
      </c>
      <c r="IY5" s="39">
        <v>12.82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49</v>
      </c>
      <c r="JO5" s="237">
        <v>49</v>
      </c>
      <c r="JP5" s="237">
        <v>49</v>
      </c>
      <c r="JQ5" s="271">
        <v>49</v>
      </c>
      <c r="JR5" s="1041"/>
      <c r="JS5" s="43" t="s">
        <v>25</v>
      </c>
      <c r="JT5" s="618">
        <v>49</v>
      </c>
      <c r="JU5" s="238">
        <v>41</v>
      </c>
      <c r="JV5" s="1241">
        <v>19.510000000000002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2210121</v>
      </c>
      <c r="LS5" s="429">
        <v>2180958</v>
      </c>
      <c r="LT5" s="186">
        <v>1.34</v>
      </c>
      <c r="LU5" s="3"/>
      <c r="LV5" s="3"/>
      <c r="LW5" s="1201" t="s">
        <v>24</v>
      </c>
      <c r="LX5" s="383">
        <v>194</v>
      </c>
      <c r="LY5" s="1199">
        <v>156</v>
      </c>
      <c r="LZ5" s="1200">
        <v>24.36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49</v>
      </c>
      <c r="MP5" s="728">
        <v>49</v>
      </c>
      <c r="MQ5" s="728">
        <v>49</v>
      </c>
      <c r="MR5" s="728">
        <v>49</v>
      </c>
      <c r="MS5" s="728">
        <v>49</v>
      </c>
      <c r="MT5" s="594"/>
      <c r="MU5" s="496" t="s">
        <v>25</v>
      </c>
      <c r="MV5" s="1183">
        <v>49</v>
      </c>
      <c r="MW5" s="1184">
        <v>41</v>
      </c>
      <c r="MX5" s="1246">
        <v>19.510000000000002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613009</v>
      </c>
      <c r="C6" s="50">
        <v>567137</v>
      </c>
      <c r="D6" s="61">
        <v>8.09</v>
      </c>
      <c r="E6" s="812"/>
      <c r="F6" s="812"/>
      <c r="G6" s="34" t="s">
        <v>29</v>
      </c>
      <c r="H6" s="226">
        <v>52</v>
      </c>
      <c r="I6" s="227">
        <v>54</v>
      </c>
      <c r="J6" s="1028">
        <v>69</v>
      </c>
      <c r="K6" s="35">
        <v>175</v>
      </c>
      <c r="L6" s="38">
        <v>126</v>
      </c>
      <c r="M6" s="39">
        <v>38.89</v>
      </c>
      <c r="N6" s="225"/>
      <c r="O6" s="51" t="s">
        <v>30</v>
      </c>
      <c r="P6" s="52">
        <v>511.64</v>
      </c>
      <c r="Q6" s="53">
        <v>499.22</v>
      </c>
      <c r="R6" s="54">
        <v>2.4900000000000002</v>
      </c>
      <c r="S6" s="52">
        <v>0</v>
      </c>
      <c r="T6" s="53">
        <v>0</v>
      </c>
      <c r="U6" s="55">
        <v>0</v>
      </c>
      <c r="V6" s="52">
        <v>193.39</v>
      </c>
      <c r="W6" s="53">
        <v>162.72</v>
      </c>
      <c r="X6" s="54">
        <v>18.850000000000001</v>
      </c>
      <c r="Y6" s="1041"/>
      <c r="Z6" s="1041"/>
      <c r="AA6" s="1041" t="s">
        <v>31</v>
      </c>
      <c r="AB6" s="56">
        <v>1</v>
      </c>
      <c r="AC6" s="56">
        <v>1</v>
      </c>
      <c r="AD6" s="56">
        <v>1</v>
      </c>
      <c r="AE6" s="56">
        <v>1</v>
      </c>
      <c r="AF6" s="1041"/>
      <c r="AG6" s="43" t="s">
        <v>32</v>
      </c>
      <c r="AH6" s="619">
        <v>5905</v>
      </c>
      <c r="AI6" s="1182">
        <v>4380</v>
      </c>
      <c r="AJ6" s="1241">
        <v>34.82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214796</v>
      </c>
      <c r="CG6" s="50">
        <v>212387</v>
      </c>
      <c r="CH6" s="61">
        <v>1.1299999999999999</v>
      </c>
      <c r="CI6" s="812"/>
      <c r="CJ6" s="812"/>
      <c r="CK6" s="34" t="s">
        <v>29</v>
      </c>
      <c r="CL6" s="35">
        <v>30</v>
      </c>
      <c r="CM6" s="36">
        <v>29</v>
      </c>
      <c r="CN6" s="37">
        <v>30</v>
      </c>
      <c r="CO6" s="35">
        <v>89</v>
      </c>
      <c r="CP6" s="38">
        <v>75</v>
      </c>
      <c r="CQ6" s="39">
        <v>18.670000000000002</v>
      </c>
      <c r="CR6" s="811"/>
      <c r="CS6" s="51" t="s">
        <v>30</v>
      </c>
      <c r="CT6" s="52">
        <v>636.45000000000005</v>
      </c>
      <c r="CU6" s="239">
        <v>625.65</v>
      </c>
      <c r="CV6" s="54">
        <v>1.73</v>
      </c>
      <c r="CW6" s="52">
        <v>0</v>
      </c>
      <c r="CX6" s="239">
        <v>0</v>
      </c>
      <c r="CY6" s="54">
        <v>0</v>
      </c>
      <c r="CZ6" s="52">
        <v>273.22000000000003</v>
      </c>
      <c r="DA6" s="239">
        <v>245.35</v>
      </c>
      <c r="DB6" s="54">
        <v>11.36</v>
      </c>
      <c r="DC6" s="1041"/>
      <c r="DD6" s="1041"/>
      <c r="DE6" s="1041" t="s">
        <v>31</v>
      </c>
      <c r="DF6" s="11">
        <v>1</v>
      </c>
      <c r="DG6" s="11">
        <v>1</v>
      </c>
      <c r="DH6" s="11">
        <v>1</v>
      </c>
      <c r="DI6" s="10">
        <v>1</v>
      </c>
      <c r="DJ6" s="1041"/>
      <c r="DK6" s="43" t="s">
        <v>32</v>
      </c>
      <c r="DL6" s="619">
        <v>5905</v>
      </c>
      <c r="DM6" s="1182">
        <v>4380</v>
      </c>
      <c r="DN6" s="1241">
        <v>34.82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254465</v>
      </c>
      <c r="FK6" s="50">
        <v>239507</v>
      </c>
      <c r="FL6" s="61">
        <v>6.25</v>
      </c>
      <c r="FM6" s="3"/>
      <c r="FN6" s="3"/>
      <c r="FO6" s="34" t="s">
        <v>29</v>
      </c>
      <c r="FP6" s="383">
        <v>43</v>
      </c>
      <c r="FQ6" s="384">
        <v>38</v>
      </c>
      <c r="FR6" s="385">
        <v>21</v>
      </c>
      <c r="FS6" s="35">
        <v>102</v>
      </c>
      <c r="FT6" s="38">
        <v>83</v>
      </c>
      <c r="FU6" s="39">
        <v>22.89</v>
      </c>
      <c r="FV6" s="545"/>
      <c r="FW6" s="51" t="s">
        <v>30</v>
      </c>
      <c r="FX6" s="52">
        <v>497.8</v>
      </c>
      <c r="FY6" s="239">
        <v>531.13</v>
      </c>
      <c r="FZ6" s="54">
        <v>-6.28</v>
      </c>
      <c r="GA6" s="52">
        <v>0</v>
      </c>
      <c r="GB6" s="239">
        <v>0</v>
      </c>
      <c r="GC6" s="54">
        <v>0</v>
      </c>
      <c r="GD6" s="52">
        <v>203.13</v>
      </c>
      <c r="GE6" s="239">
        <v>192.9</v>
      </c>
      <c r="GF6" s="54">
        <v>5.3</v>
      </c>
      <c r="GG6" s="1041"/>
      <c r="GH6" s="1041"/>
      <c r="GI6" s="1041" t="s">
        <v>31</v>
      </c>
      <c r="GJ6" s="11">
        <v>1</v>
      </c>
      <c r="GK6" s="11">
        <v>1</v>
      </c>
      <c r="GL6" s="11">
        <v>1</v>
      </c>
      <c r="GM6" s="271">
        <v>1</v>
      </c>
      <c r="GN6" s="1041"/>
      <c r="GO6" s="43" t="s">
        <v>32</v>
      </c>
      <c r="GP6" s="619">
        <v>5905</v>
      </c>
      <c r="GQ6" s="1182">
        <v>4380</v>
      </c>
      <c r="GR6" s="1241">
        <v>34.82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188361</v>
      </c>
      <c r="IO6" s="50">
        <v>173650</v>
      </c>
      <c r="IP6" s="61">
        <v>8.4700000000000006</v>
      </c>
      <c r="IQ6" s="3"/>
      <c r="IR6" s="3"/>
      <c r="IS6" s="34" t="s">
        <v>29</v>
      </c>
      <c r="IT6" s="383">
        <v>27</v>
      </c>
      <c r="IU6" s="384">
        <v>38</v>
      </c>
      <c r="IV6" s="385">
        <v>21</v>
      </c>
      <c r="IW6" s="35">
        <v>86</v>
      </c>
      <c r="IX6" s="38">
        <v>96</v>
      </c>
      <c r="IY6" s="39">
        <v>-10.42</v>
      </c>
      <c r="IZ6" s="1041"/>
      <c r="JA6" s="51" t="s">
        <v>30</v>
      </c>
      <c r="JB6" s="52">
        <v>555.45000000000005</v>
      </c>
      <c r="JC6" s="239">
        <v>536.11</v>
      </c>
      <c r="JD6" s="54">
        <v>3.61</v>
      </c>
      <c r="JE6" s="52">
        <v>0</v>
      </c>
      <c r="JF6" s="239">
        <v>0</v>
      </c>
      <c r="JG6" s="54">
        <v>0</v>
      </c>
      <c r="JH6" s="52">
        <v>304.52999999999997</v>
      </c>
      <c r="JI6" s="239">
        <v>284.73</v>
      </c>
      <c r="JJ6" s="54">
        <v>6.95</v>
      </c>
      <c r="JK6" s="1041"/>
      <c r="JL6" s="1041"/>
      <c r="JM6" s="1041" t="s">
        <v>31</v>
      </c>
      <c r="JN6" s="11">
        <v>1</v>
      </c>
      <c r="JO6" s="11">
        <v>1</v>
      </c>
      <c r="JP6" s="11">
        <v>1</v>
      </c>
      <c r="JQ6" s="271">
        <v>1</v>
      </c>
      <c r="JR6" s="1041"/>
      <c r="JS6" s="43" t="s">
        <v>32</v>
      </c>
      <c r="JT6" s="619">
        <v>5905</v>
      </c>
      <c r="JU6" s="1182">
        <v>4380</v>
      </c>
      <c r="JV6" s="1241">
        <v>34.82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1270631</v>
      </c>
      <c r="LS6" s="435">
        <v>1192681</v>
      </c>
      <c r="LT6" s="200">
        <v>6.54</v>
      </c>
      <c r="LU6" s="3"/>
      <c r="LV6" s="3"/>
      <c r="LW6" s="1201" t="s">
        <v>29</v>
      </c>
      <c r="LX6" s="383">
        <v>452</v>
      </c>
      <c r="LY6" s="1199">
        <v>380</v>
      </c>
      <c r="LZ6" s="1200">
        <v>18.95</v>
      </c>
      <c r="MA6" s="597"/>
      <c r="MB6" s="51" t="s">
        <v>30</v>
      </c>
      <c r="MC6" s="52">
        <v>557.80999999999995</v>
      </c>
      <c r="MD6" s="432">
        <v>554.19000000000005</v>
      </c>
      <c r="ME6" s="54">
        <v>0.65</v>
      </c>
      <c r="MF6" s="52">
        <v>0</v>
      </c>
      <c r="MG6" s="432">
        <v>0</v>
      </c>
      <c r="MH6" s="54">
        <v>0</v>
      </c>
      <c r="MI6" s="52">
        <v>244.26</v>
      </c>
      <c r="MJ6" s="432">
        <v>222.38</v>
      </c>
      <c r="MK6" s="54">
        <v>9.84</v>
      </c>
      <c r="ML6" s="422"/>
      <c r="MM6" s="422"/>
      <c r="MN6" s="422" t="s">
        <v>31</v>
      </c>
      <c r="MO6" s="728">
        <v>1</v>
      </c>
      <c r="MP6" s="728">
        <v>1</v>
      </c>
      <c r="MQ6" s="728">
        <v>1</v>
      </c>
      <c r="MR6" s="728">
        <v>1</v>
      </c>
      <c r="MS6" s="728">
        <v>1</v>
      </c>
      <c r="MT6" s="594"/>
      <c r="MU6" s="43" t="s">
        <v>32</v>
      </c>
      <c r="MV6" s="619">
        <v>5905</v>
      </c>
      <c r="MW6" s="1182">
        <v>4380</v>
      </c>
      <c r="MX6" s="1241">
        <v>34.82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332584</v>
      </c>
      <c r="C7" s="15">
        <v>273619</v>
      </c>
      <c r="D7" s="16">
        <v>21.55</v>
      </c>
      <c r="E7" s="812"/>
      <c r="F7" s="812"/>
      <c r="G7" s="34" t="s">
        <v>43</v>
      </c>
      <c r="H7" s="226">
        <v>368</v>
      </c>
      <c r="I7" s="227">
        <v>237</v>
      </c>
      <c r="J7" s="1028">
        <v>216</v>
      </c>
      <c r="K7" s="35">
        <v>821</v>
      </c>
      <c r="L7" s="38">
        <v>607</v>
      </c>
      <c r="M7" s="39">
        <v>35.26</v>
      </c>
      <c r="N7" s="225"/>
      <c r="O7" s="51" t="s">
        <v>44</v>
      </c>
      <c r="P7" s="52">
        <v>294.07</v>
      </c>
      <c r="Q7" s="53">
        <v>277.08999999999997</v>
      </c>
      <c r="R7" s="54">
        <v>6.13</v>
      </c>
      <c r="S7" s="52">
        <v>275.14</v>
      </c>
      <c r="T7" s="53">
        <v>283.87</v>
      </c>
      <c r="U7" s="54">
        <v>-3.08</v>
      </c>
      <c r="V7" s="52">
        <v>282.3</v>
      </c>
      <c r="W7" s="53">
        <v>281.66000000000003</v>
      </c>
      <c r="X7" s="54">
        <v>0.23</v>
      </c>
      <c r="Y7" s="1041"/>
      <c r="Z7" s="1041"/>
      <c r="AA7" s="1041" t="s">
        <v>45</v>
      </c>
      <c r="AB7" s="56">
        <v>12</v>
      </c>
      <c r="AC7" s="56">
        <v>12</v>
      </c>
      <c r="AD7" s="56">
        <v>12</v>
      </c>
      <c r="AE7" s="56">
        <v>12</v>
      </c>
      <c r="AF7" s="1041"/>
      <c r="AG7" s="43" t="s">
        <v>194</v>
      </c>
      <c r="AH7" s="620">
        <v>70.430000000000007</v>
      </c>
      <c r="AI7" s="240">
        <v>69.7</v>
      </c>
      <c r="AJ7" s="1241">
        <v>0.73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50250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50250</v>
      </c>
      <c r="BJ7" s="1265">
        <v>0</v>
      </c>
      <c r="BK7" s="1266">
        <v>50250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293282</v>
      </c>
      <c r="CG7" s="15">
        <v>247005</v>
      </c>
      <c r="CH7" s="16">
        <v>18.739999999999998</v>
      </c>
      <c r="CI7" s="812"/>
      <c r="CJ7" s="812"/>
      <c r="CK7" s="34" t="s">
        <v>43</v>
      </c>
      <c r="CL7" s="35">
        <v>165</v>
      </c>
      <c r="CM7" s="36">
        <v>52</v>
      </c>
      <c r="CN7" s="37">
        <v>152</v>
      </c>
      <c r="CO7" s="35">
        <v>369</v>
      </c>
      <c r="CP7" s="38">
        <v>460</v>
      </c>
      <c r="CQ7" s="39">
        <v>-19.78</v>
      </c>
      <c r="CR7" s="811"/>
      <c r="CS7" s="51" t="s">
        <v>44</v>
      </c>
      <c r="CT7" s="52">
        <v>390.61</v>
      </c>
      <c r="CU7" s="239">
        <v>382.74</v>
      </c>
      <c r="CV7" s="54">
        <v>2.06</v>
      </c>
      <c r="CW7" s="52">
        <v>324.64</v>
      </c>
      <c r="CX7" s="239">
        <v>310.05</v>
      </c>
      <c r="CY7" s="54">
        <v>4.71</v>
      </c>
      <c r="CZ7" s="52">
        <v>352.96</v>
      </c>
      <c r="DA7" s="239">
        <v>338.56</v>
      </c>
      <c r="DB7" s="54">
        <v>4.25</v>
      </c>
      <c r="DC7" s="1041"/>
      <c r="DD7" s="1041"/>
      <c r="DE7" s="1041" t="s">
        <v>45</v>
      </c>
      <c r="DF7" s="11">
        <v>12</v>
      </c>
      <c r="DG7" s="11">
        <v>12</v>
      </c>
      <c r="DH7" s="11">
        <v>12</v>
      </c>
      <c r="DI7" s="10">
        <v>12</v>
      </c>
      <c r="DJ7" s="1041"/>
      <c r="DK7" s="43" t="s">
        <v>194</v>
      </c>
      <c r="DL7" s="620">
        <v>60.36</v>
      </c>
      <c r="DM7" s="240">
        <v>63.93</v>
      </c>
      <c r="DN7" s="1241">
        <v>-3.57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7967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7967</v>
      </c>
      <c r="EN7" s="1265">
        <v>0</v>
      </c>
      <c r="EO7" s="1266">
        <v>7967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272939</v>
      </c>
      <c r="FK7" s="15">
        <v>238343</v>
      </c>
      <c r="FL7" s="16">
        <v>14.52</v>
      </c>
      <c r="FM7" s="3"/>
      <c r="FN7" s="3"/>
      <c r="FO7" s="34" t="s">
        <v>43</v>
      </c>
      <c r="FP7" s="383">
        <v>464</v>
      </c>
      <c r="FQ7" s="384">
        <v>217</v>
      </c>
      <c r="FR7" s="385">
        <v>235</v>
      </c>
      <c r="FS7" s="35">
        <v>916</v>
      </c>
      <c r="FT7" s="38">
        <v>682</v>
      </c>
      <c r="FU7" s="39">
        <v>34.31</v>
      </c>
      <c r="FV7" s="545"/>
      <c r="FW7" s="51" t="s">
        <v>44</v>
      </c>
      <c r="FX7" s="52">
        <v>407.94</v>
      </c>
      <c r="FY7" s="239">
        <v>432.08</v>
      </c>
      <c r="FZ7" s="54">
        <v>-5.59</v>
      </c>
      <c r="GA7" s="52">
        <v>345.53</v>
      </c>
      <c r="GB7" s="239">
        <v>363.27</v>
      </c>
      <c r="GC7" s="54">
        <v>-4.88</v>
      </c>
      <c r="GD7" s="52">
        <v>371</v>
      </c>
      <c r="GE7" s="239">
        <v>388.26</v>
      </c>
      <c r="GF7" s="54">
        <v>-4.45</v>
      </c>
      <c r="GG7" s="1041"/>
      <c r="GH7" s="1041"/>
      <c r="GI7" s="1041" t="s">
        <v>45</v>
      </c>
      <c r="GJ7" s="11">
        <v>12</v>
      </c>
      <c r="GK7" s="11">
        <v>12</v>
      </c>
      <c r="GL7" s="11">
        <v>12</v>
      </c>
      <c r="GM7" s="271">
        <v>12</v>
      </c>
      <c r="GN7" s="1041"/>
      <c r="GO7" s="43" t="s">
        <v>46</v>
      </c>
      <c r="GP7" s="620">
        <v>56.88</v>
      </c>
      <c r="GQ7" s="240">
        <v>62.27</v>
      </c>
      <c r="GR7" s="1241">
        <v>-5.39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12447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12447</v>
      </c>
      <c r="HR7" s="1265">
        <v>0</v>
      </c>
      <c r="HS7" s="1266">
        <v>12447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299061</v>
      </c>
      <c r="IO7" s="15">
        <v>278279</v>
      </c>
      <c r="IP7" s="16">
        <v>7.47</v>
      </c>
      <c r="IQ7" s="3"/>
      <c r="IR7" s="3"/>
      <c r="IS7" s="34" t="s">
        <v>43</v>
      </c>
      <c r="IT7" s="383">
        <v>185</v>
      </c>
      <c r="IU7" s="384">
        <v>317</v>
      </c>
      <c r="IV7" s="385">
        <v>219</v>
      </c>
      <c r="IW7" s="35">
        <v>721</v>
      </c>
      <c r="IX7" s="38">
        <v>559</v>
      </c>
      <c r="IY7" s="39">
        <v>28.98</v>
      </c>
      <c r="IZ7" s="1041"/>
      <c r="JA7" s="51" t="s">
        <v>44</v>
      </c>
      <c r="JB7" s="52">
        <v>394.4</v>
      </c>
      <c r="JC7" s="239">
        <v>366.25</v>
      </c>
      <c r="JD7" s="54">
        <v>7.69</v>
      </c>
      <c r="JE7" s="52">
        <v>274.43</v>
      </c>
      <c r="JF7" s="239">
        <v>260.7</v>
      </c>
      <c r="JG7" s="54">
        <v>5.27</v>
      </c>
      <c r="JH7" s="52">
        <v>340.2</v>
      </c>
      <c r="JI7" s="239">
        <v>316.76</v>
      </c>
      <c r="JJ7" s="54">
        <v>7.4</v>
      </c>
      <c r="JK7" s="1041"/>
      <c r="JL7" s="1041"/>
      <c r="JM7" s="1041" t="s">
        <v>45</v>
      </c>
      <c r="JN7" s="11">
        <v>12</v>
      </c>
      <c r="JO7" s="11">
        <v>12</v>
      </c>
      <c r="JP7" s="11">
        <v>12</v>
      </c>
      <c r="JQ7" s="271">
        <v>12</v>
      </c>
      <c r="JR7" s="1041"/>
      <c r="JS7" s="43" t="s">
        <v>194</v>
      </c>
      <c r="JT7" s="620">
        <v>62.65</v>
      </c>
      <c r="JU7" s="240">
        <v>67.17</v>
      </c>
      <c r="JV7" s="1241">
        <v>-4.5199999999999996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13618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13618</v>
      </c>
      <c r="KV7" s="1265">
        <v>0</v>
      </c>
      <c r="KW7" s="1266">
        <v>13618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1197866</v>
      </c>
      <c r="LS7" s="15">
        <v>1037246</v>
      </c>
      <c r="LT7" s="275">
        <v>15.49</v>
      </c>
      <c r="LU7" s="3"/>
      <c r="LV7" s="3"/>
      <c r="LW7" s="1201" t="s">
        <v>43</v>
      </c>
      <c r="LX7" s="383">
        <v>2827</v>
      </c>
      <c r="LY7" s="1199">
        <v>2308</v>
      </c>
      <c r="LZ7" s="1200">
        <v>22.49</v>
      </c>
      <c r="MA7" s="597"/>
      <c r="MB7" s="51" t="s">
        <v>44</v>
      </c>
      <c r="MC7" s="52">
        <v>374.62</v>
      </c>
      <c r="MD7" s="432">
        <v>367.58</v>
      </c>
      <c r="ME7" s="54">
        <v>1.92</v>
      </c>
      <c r="MF7" s="52">
        <v>306.45999999999998</v>
      </c>
      <c r="MG7" s="432">
        <v>307.27999999999997</v>
      </c>
      <c r="MH7" s="54">
        <v>-0.27</v>
      </c>
      <c r="MI7" s="52">
        <v>336.31</v>
      </c>
      <c r="MJ7" s="432">
        <v>331.48</v>
      </c>
      <c r="MK7" s="54">
        <v>1.46</v>
      </c>
      <c r="ML7" s="422"/>
      <c r="MM7" s="422"/>
      <c r="MN7" s="422" t="s">
        <v>45</v>
      </c>
      <c r="MO7" s="728">
        <v>12</v>
      </c>
      <c r="MP7" s="728">
        <v>12</v>
      </c>
      <c r="MQ7" s="728">
        <v>12</v>
      </c>
      <c r="MR7" s="728">
        <v>12</v>
      </c>
      <c r="MS7" s="728">
        <v>12</v>
      </c>
      <c r="MT7" s="594"/>
      <c r="MU7" s="43" t="s">
        <v>194</v>
      </c>
      <c r="MV7" s="620">
        <v>62.58</v>
      </c>
      <c r="MW7" s="240">
        <v>65.760000000000005</v>
      </c>
      <c r="MX7" s="1241">
        <v>-3.18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84282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84282</v>
      </c>
      <c r="NX7" s="1265">
        <v>0</v>
      </c>
      <c r="NY7" s="1266">
        <v>84282</v>
      </c>
    </row>
    <row r="8" spans="1:390" ht="23.25" customHeight="1" x14ac:dyDescent="0.2">
      <c r="A8" s="30" t="s">
        <v>48</v>
      </c>
      <c r="B8" s="31">
        <v>162000</v>
      </c>
      <c r="C8" s="32">
        <v>130500</v>
      </c>
      <c r="D8" s="33">
        <v>24.14</v>
      </c>
      <c r="E8" s="812"/>
      <c r="F8" s="812"/>
      <c r="G8" s="34" t="s">
        <v>49</v>
      </c>
      <c r="H8" s="226">
        <v>40</v>
      </c>
      <c r="I8" s="227">
        <v>57</v>
      </c>
      <c r="J8" s="1028">
        <v>82</v>
      </c>
      <c r="K8" s="35">
        <v>179</v>
      </c>
      <c r="L8" s="38">
        <v>164</v>
      </c>
      <c r="M8" s="39">
        <v>9.15</v>
      </c>
      <c r="N8" s="225"/>
      <c r="O8" s="51" t="s">
        <v>50</v>
      </c>
      <c r="P8" s="52">
        <v>203.01</v>
      </c>
      <c r="Q8" s="53">
        <v>192.81</v>
      </c>
      <c r="R8" s="54">
        <v>5.29</v>
      </c>
      <c r="S8" s="52">
        <v>278.11</v>
      </c>
      <c r="T8" s="53">
        <v>289.5</v>
      </c>
      <c r="U8" s="54">
        <v>-3.93</v>
      </c>
      <c r="V8" s="52">
        <v>249.72</v>
      </c>
      <c r="W8" s="53">
        <v>257.99</v>
      </c>
      <c r="X8" s="54">
        <v>-3.21</v>
      </c>
      <c r="Y8" s="1041"/>
      <c r="Z8" s="1041"/>
      <c r="AA8" s="1041" t="s">
        <v>51</v>
      </c>
      <c r="AB8" s="56">
        <v>36</v>
      </c>
      <c r="AC8" s="56">
        <v>36</v>
      </c>
      <c r="AD8" s="56">
        <v>36</v>
      </c>
      <c r="AE8" s="56">
        <v>36</v>
      </c>
      <c r="AF8" s="1041"/>
      <c r="AG8" s="43" t="s">
        <v>52</v>
      </c>
      <c r="AH8" s="618">
        <v>320908</v>
      </c>
      <c r="AI8" s="241">
        <v>259514</v>
      </c>
      <c r="AJ8" s="1241">
        <v>23.66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211732</v>
      </c>
      <c r="CG8" s="32">
        <v>180467</v>
      </c>
      <c r="CH8" s="33">
        <v>17.32</v>
      </c>
      <c r="CI8" s="812"/>
      <c r="CJ8" s="812"/>
      <c r="CK8" s="34" t="s">
        <v>49</v>
      </c>
      <c r="CL8" s="35">
        <v>85</v>
      </c>
      <c r="CM8" s="36">
        <v>49</v>
      </c>
      <c r="CN8" s="37">
        <v>32</v>
      </c>
      <c r="CO8" s="35">
        <v>166</v>
      </c>
      <c r="CP8" s="38">
        <v>223</v>
      </c>
      <c r="CQ8" s="39">
        <v>-25.56</v>
      </c>
      <c r="CR8" s="811"/>
      <c r="CS8" s="51" t="s">
        <v>50</v>
      </c>
      <c r="CT8" s="52">
        <v>213.4</v>
      </c>
      <c r="CU8" s="239">
        <v>204.97</v>
      </c>
      <c r="CV8" s="54">
        <v>4.1100000000000003</v>
      </c>
      <c r="CW8" s="52">
        <v>173.52</v>
      </c>
      <c r="CX8" s="239">
        <v>170.57</v>
      </c>
      <c r="CY8" s="54">
        <v>1.73</v>
      </c>
      <c r="CZ8" s="52">
        <v>190.64</v>
      </c>
      <c r="DA8" s="239">
        <v>184.06</v>
      </c>
      <c r="DB8" s="54">
        <v>3.57</v>
      </c>
      <c r="DC8" s="1041"/>
      <c r="DD8" s="1041"/>
      <c r="DE8" s="1041" t="s">
        <v>51</v>
      </c>
      <c r="DF8" s="11">
        <v>36</v>
      </c>
      <c r="DG8" s="11">
        <v>36</v>
      </c>
      <c r="DH8" s="11">
        <v>36</v>
      </c>
      <c r="DI8" s="10">
        <v>36</v>
      </c>
      <c r="DJ8" s="1041"/>
      <c r="DK8" s="43" t="s">
        <v>52</v>
      </c>
      <c r="DL8" s="618">
        <v>285909</v>
      </c>
      <c r="DM8" s="241">
        <v>239840</v>
      </c>
      <c r="DN8" s="1241">
        <v>19.21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160009</v>
      </c>
      <c r="FK8" s="32">
        <v>139712</v>
      </c>
      <c r="FL8" s="33">
        <v>14.53</v>
      </c>
      <c r="FM8" s="3"/>
      <c r="FN8" s="3"/>
      <c r="FO8" s="34" t="s">
        <v>49</v>
      </c>
      <c r="FP8" s="383">
        <v>76</v>
      </c>
      <c r="FQ8" s="384">
        <v>140</v>
      </c>
      <c r="FR8" s="385">
        <v>89</v>
      </c>
      <c r="FS8" s="35">
        <v>305</v>
      </c>
      <c r="FT8" s="38">
        <v>260</v>
      </c>
      <c r="FU8" s="39">
        <v>17.309999999999999</v>
      </c>
      <c r="FV8" s="545"/>
      <c r="FW8" s="51" t="s">
        <v>50</v>
      </c>
      <c r="FX8" s="52">
        <v>294.18</v>
      </c>
      <c r="FY8" s="239">
        <v>309.51</v>
      </c>
      <c r="FZ8" s="54">
        <v>-4.95</v>
      </c>
      <c r="GA8" s="52">
        <v>189.51</v>
      </c>
      <c r="GB8" s="239">
        <v>205.81</v>
      </c>
      <c r="GC8" s="54">
        <v>-7.92</v>
      </c>
      <c r="GD8" s="52">
        <v>232.22</v>
      </c>
      <c r="GE8" s="239">
        <v>243.48</v>
      </c>
      <c r="GF8" s="54">
        <v>-4.62</v>
      </c>
      <c r="GG8" s="1041"/>
      <c r="GH8" s="1041"/>
      <c r="GI8" s="1041" t="s">
        <v>51</v>
      </c>
      <c r="GJ8" s="11">
        <v>36</v>
      </c>
      <c r="GK8" s="11">
        <v>36</v>
      </c>
      <c r="GL8" s="11">
        <v>36</v>
      </c>
      <c r="GM8" s="271">
        <v>36</v>
      </c>
      <c r="GN8" s="1041"/>
      <c r="GO8" s="43" t="s">
        <v>52</v>
      </c>
      <c r="GP8" s="618">
        <v>261586</v>
      </c>
      <c r="GQ8" s="241">
        <v>226140</v>
      </c>
      <c r="GR8" s="1241">
        <v>15.67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177998</v>
      </c>
      <c r="IO8" s="32">
        <v>168625</v>
      </c>
      <c r="IP8" s="33">
        <v>5.56</v>
      </c>
      <c r="IQ8" s="3"/>
      <c r="IR8" s="3"/>
      <c r="IS8" s="34" t="s">
        <v>49</v>
      </c>
      <c r="IT8" s="383">
        <v>85</v>
      </c>
      <c r="IU8" s="384">
        <v>33</v>
      </c>
      <c r="IV8" s="385">
        <v>75</v>
      </c>
      <c r="IW8" s="35">
        <v>193</v>
      </c>
      <c r="IX8" s="38">
        <v>251</v>
      </c>
      <c r="IY8" s="39">
        <v>-23.11</v>
      </c>
      <c r="IZ8" s="1041"/>
      <c r="JA8" s="51" t="s">
        <v>50</v>
      </c>
      <c r="JB8" s="52">
        <v>284.20999999999998</v>
      </c>
      <c r="JC8" s="239">
        <v>265.48</v>
      </c>
      <c r="JD8" s="54">
        <v>7.06</v>
      </c>
      <c r="JE8" s="52">
        <v>215.02</v>
      </c>
      <c r="JF8" s="239">
        <v>206.01</v>
      </c>
      <c r="JG8" s="54">
        <v>4.37</v>
      </c>
      <c r="JH8" s="52">
        <v>252.95</v>
      </c>
      <c r="JI8" s="239">
        <v>237.59</v>
      </c>
      <c r="JJ8" s="54">
        <v>6.46</v>
      </c>
      <c r="JK8" s="1041"/>
      <c r="JL8" s="1041"/>
      <c r="JM8" s="1041" t="s">
        <v>51</v>
      </c>
      <c r="JN8" s="11">
        <v>36</v>
      </c>
      <c r="JO8" s="11">
        <v>36</v>
      </c>
      <c r="JP8" s="11">
        <v>36</v>
      </c>
      <c r="JQ8" s="271">
        <v>36</v>
      </c>
      <c r="JR8" s="1041"/>
      <c r="JS8" s="43" t="s">
        <v>52</v>
      </c>
      <c r="JT8" s="618">
        <v>279467</v>
      </c>
      <c r="JU8" s="241">
        <v>257743</v>
      </c>
      <c r="JV8" s="1241">
        <v>8.43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711739</v>
      </c>
      <c r="LS8" s="32">
        <v>619304</v>
      </c>
      <c r="LT8" s="186">
        <v>14.93</v>
      </c>
      <c r="LU8" s="3"/>
      <c r="LV8" s="3"/>
      <c r="LW8" s="1201" t="s">
        <v>49</v>
      </c>
      <c r="LX8" s="383">
        <v>843</v>
      </c>
      <c r="LY8" s="1199">
        <v>898</v>
      </c>
      <c r="LZ8" s="1200">
        <v>-6.12</v>
      </c>
      <c r="MA8" s="597"/>
      <c r="MB8" s="51" t="s">
        <v>50</v>
      </c>
      <c r="MC8" s="52">
        <v>248.52</v>
      </c>
      <c r="MD8" s="432">
        <v>242.86</v>
      </c>
      <c r="ME8" s="54">
        <v>2.33</v>
      </c>
      <c r="MF8" s="52">
        <v>214.56</v>
      </c>
      <c r="MG8" s="432">
        <v>217.63</v>
      </c>
      <c r="MH8" s="54">
        <v>-1.41</v>
      </c>
      <c r="MI8" s="52">
        <v>229.44</v>
      </c>
      <c r="MJ8" s="432">
        <v>227.76</v>
      </c>
      <c r="MK8" s="54">
        <v>0.74</v>
      </c>
      <c r="ML8" s="422"/>
      <c r="MM8" s="422"/>
      <c r="MN8" s="422" t="s">
        <v>51</v>
      </c>
      <c r="MO8" s="728">
        <v>36</v>
      </c>
      <c r="MP8" s="728">
        <v>36</v>
      </c>
      <c r="MQ8" s="728">
        <v>36</v>
      </c>
      <c r="MR8" s="728">
        <v>36</v>
      </c>
      <c r="MS8" s="728">
        <v>36</v>
      </c>
      <c r="MT8" s="594"/>
      <c r="MU8" s="43" t="s">
        <v>52</v>
      </c>
      <c r="MV8" s="618">
        <v>1147870</v>
      </c>
      <c r="MW8" s="241">
        <v>983237</v>
      </c>
      <c r="MX8" s="1241">
        <v>16.739999999999998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170584</v>
      </c>
      <c r="C9" s="50">
        <v>143119</v>
      </c>
      <c r="D9" s="61">
        <v>19.190000000000001</v>
      </c>
      <c r="E9" s="812"/>
      <c r="F9" s="812"/>
      <c r="G9" s="34" t="s">
        <v>54</v>
      </c>
      <c r="H9" s="226">
        <v>483</v>
      </c>
      <c r="I9" s="227">
        <v>678</v>
      </c>
      <c r="J9" s="1028">
        <v>494</v>
      </c>
      <c r="K9" s="35">
        <v>1655</v>
      </c>
      <c r="L9" s="38">
        <v>1280</v>
      </c>
      <c r="M9" s="39">
        <v>29.3</v>
      </c>
      <c r="N9" s="225"/>
      <c r="O9" s="51" t="s">
        <v>55</v>
      </c>
      <c r="P9" s="52">
        <v>161.35</v>
      </c>
      <c r="Q9" s="53">
        <v>154.79</v>
      </c>
      <c r="R9" s="54">
        <v>4.24</v>
      </c>
      <c r="S9" s="52">
        <v>142.66</v>
      </c>
      <c r="T9" s="53">
        <v>139.77000000000001</v>
      </c>
      <c r="U9" s="54">
        <v>2.0699999999999998</v>
      </c>
      <c r="V9" s="52">
        <v>149.72999999999999</v>
      </c>
      <c r="W9" s="53">
        <v>144.66</v>
      </c>
      <c r="X9" s="54">
        <v>3.5</v>
      </c>
      <c r="Y9" s="1041"/>
      <c r="Z9" s="1041"/>
      <c r="AA9" s="1041" t="s">
        <v>56</v>
      </c>
      <c r="AB9" s="56">
        <v>6</v>
      </c>
      <c r="AC9" s="56">
        <v>6</v>
      </c>
      <c r="AD9" s="56">
        <v>6</v>
      </c>
      <c r="AE9" s="56">
        <v>6</v>
      </c>
      <c r="AF9" s="1041"/>
      <c r="AG9" s="43" t="s">
        <v>195</v>
      </c>
      <c r="AH9" s="621">
        <v>1.84</v>
      </c>
      <c r="AI9" s="242">
        <v>1.75</v>
      </c>
      <c r="AJ9" s="1241">
        <v>0.09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81550</v>
      </c>
      <c r="CG9" s="50">
        <v>66538</v>
      </c>
      <c r="CH9" s="61">
        <v>22.56</v>
      </c>
      <c r="CI9" s="812"/>
      <c r="CJ9" s="812"/>
      <c r="CK9" s="34" t="s">
        <v>54</v>
      </c>
      <c r="CL9" s="35">
        <v>526</v>
      </c>
      <c r="CM9" s="36">
        <v>856</v>
      </c>
      <c r="CN9" s="37">
        <v>1021</v>
      </c>
      <c r="CO9" s="35">
        <v>2403</v>
      </c>
      <c r="CP9" s="38">
        <v>1831</v>
      </c>
      <c r="CQ9" s="39">
        <v>31.24</v>
      </c>
      <c r="CR9" s="811"/>
      <c r="CS9" s="51" t="s">
        <v>55</v>
      </c>
      <c r="CT9" s="52">
        <v>177.12</v>
      </c>
      <c r="CU9" s="239">
        <v>171.3</v>
      </c>
      <c r="CV9" s="54">
        <v>3.4</v>
      </c>
      <c r="CW9" s="52">
        <v>150.43</v>
      </c>
      <c r="CX9" s="239">
        <v>160.08000000000001</v>
      </c>
      <c r="CY9" s="54">
        <v>-6.03</v>
      </c>
      <c r="CZ9" s="52">
        <v>161.88999999999999</v>
      </c>
      <c r="DA9" s="239">
        <v>164.48</v>
      </c>
      <c r="DB9" s="54">
        <v>-1.57</v>
      </c>
      <c r="DC9" s="1041"/>
      <c r="DD9" s="1041"/>
      <c r="DE9" s="1041" t="s">
        <v>56</v>
      </c>
      <c r="DF9" s="11">
        <v>6</v>
      </c>
      <c r="DG9" s="11">
        <v>6</v>
      </c>
      <c r="DH9" s="11">
        <v>6</v>
      </c>
      <c r="DI9" s="10">
        <v>6</v>
      </c>
      <c r="DJ9" s="1041"/>
      <c r="DK9" s="43" t="s">
        <v>195</v>
      </c>
      <c r="DL9" s="621">
        <v>1.7</v>
      </c>
      <c r="DM9" s="242">
        <v>1.79</v>
      </c>
      <c r="DN9" s="1241">
        <v>-0.09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112930</v>
      </c>
      <c r="FK9" s="50">
        <v>98631</v>
      </c>
      <c r="FL9" s="61">
        <v>14.5</v>
      </c>
      <c r="FM9" s="3"/>
      <c r="FN9" s="3"/>
      <c r="FO9" s="34" t="s">
        <v>54</v>
      </c>
      <c r="FP9" s="383">
        <v>528</v>
      </c>
      <c r="FQ9" s="384">
        <v>495</v>
      </c>
      <c r="FR9" s="385">
        <v>746</v>
      </c>
      <c r="FS9" s="35">
        <v>1769</v>
      </c>
      <c r="FT9" s="38">
        <v>1447</v>
      </c>
      <c r="FU9" s="39">
        <v>22.25</v>
      </c>
      <c r="FV9" s="545"/>
      <c r="FW9" s="51" t="s">
        <v>55</v>
      </c>
      <c r="FX9" s="52">
        <v>180.91</v>
      </c>
      <c r="FY9" s="239">
        <v>191.65</v>
      </c>
      <c r="FZ9" s="54">
        <v>-5.6</v>
      </c>
      <c r="GA9" s="52">
        <v>117.67</v>
      </c>
      <c r="GB9" s="239">
        <v>121.28</v>
      </c>
      <c r="GC9" s="54">
        <v>-2.98</v>
      </c>
      <c r="GD9" s="52">
        <v>143.47</v>
      </c>
      <c r="GE9" s="239">
        <v>146.84</v>
      </c>
      <c r="GF9" s="54">
        <v>-2.2999999999999998</v>
      </c>
      <c r="GG9" s="1041"/>
      <c r="GH9" s="1041"/>
      <c r="GI9" s="1041" t="s">
        <v>56</v>
      </c>
      <c r="GJ9" s="11">
        <v>6</v>
      </c>
      <c r="GK9" s="11">
        <v>6</v>
      </c>
      <c r="GL9" s="11">
        <v>6</v>
      </c>
      <c r="GM9" s="271">
        <v>6</v>
      </c>
      <c r="GN9" s="1041"/>
      <c r="GO9" s="43" t="s">
        <v>57</v>
      </c>
      <c r="GP9" s="621">
        <v>1.86</v>
      </c>
      <c r="GQ9" s="242">
        <v>1.85</v>
      </c>
      <c r="GR9" s="1241">
        <v>0.01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121063</v>
      </c>
      <c r="IO9" s="50">
        <v>109654</v>
      </c>
      <c r="IP9" s="61">
        <v>10.4</v>
      </c>
      <c r="IQ9" s="3"/>
      <c r="IR9" s="3"/>
      <c r="IS9" s="34" t="s">
        <v>54</v>
      </c>
      <c r="IT9" s="383">
        <v>617</v>
      </c>
      <c r="IU9" s="384">
        <v>993</v>
      </c>
      <c r="IV9" s="385">
        <v>1141</v>
      </c>
      <c r="IW9" s="35">
        <v>2751</v>
      </c>
      <c r="IX9" s="38">
        <v>2458</v>
      </c>
      <c r="IY9" s="39">
        <v>11.92</v>
      </c>
      <c r="IZ9" s="1041"/>
      <c r="JA9" s="51" t="s">
        <v>55</v>
      </c>
      <c r="JB9" s="52">
        <v>173.41</v>
      </c>
      <c r="JC9" s="239">
        <v>175.26</v>
      </c>
      <c r="JD9" s="54">
        <v>-1.06</v>
      </c>
      <c r="JE9" s="52">
        <v>116.49</v>
      </c>
      <c r="JF9" s="239">
        <v>119.53</v>
      </c>
      <c r="JG9" s="54">
        <v>-2.54</v>
      </c>
      <c r="JH9" s="52">
        <v>147.69999999999999</v>
      </c>
      <c r="JI9" s="239">
        <v>149.13</v>
      </c>
      <c r="JJ9" s="54">
        <v>-0.96</v>
      </c>
      <c r="JK9" s="1041"/>
      <c r="JL9" s="1041"/>
      <c r="JM9" s="1041" t="s">
        <v>56</v>
      </c>
      <c r="JN9" s="11">
        <v>6</v>
      </c>
      <c r="JO9" s="11">
        <v>6</v>
      </c>
      <c r="JP9" s="11">
        <v>6</v>
      </c>
      <c r="JQ9" s="271">
        <v>6</v>
      </c>
      <c r="JR9" s="1041"/>
      <c r="JS9" s="43" t="s">
        <v>195</v>
      </c>
      <c r="JT9" s="621">
        <v>1.92</v>
      </c>
      <c r="JU9" s="242">
        <v>1.88</v>
      </c>
      <c r="JV9" s="1241">
        <v>0.04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486127</v>
      </c>
      <c r="LS9" s="435">
        <v>417942</v>
      </c>
      <c r="LT9" s="200">
        <v>16.309999999999999</v>
      </c>
      <c r="LU9" s="3"/>
      <c r="LV9" s="3"/>
      <c r="LW9" s="1201" t="s">
        <v>54</v>
      </c>
      <c r="LX9" s="383">
        <v>8578</v>
      </c>
      <c r="LY9" s="1199">
        <v>7016</v>
      </c>
      <c r="LZ9" s="1200">
        <v>22.26</v>
      </c>
      <c r="MA9" s="597"/>
      <c r="MB9" s="51" t="s">
        <v>55</v>
      </c>
      <c r="MC9" s="52">
        <v>173.7</v>
      </c>
      <c r="MD9" s="432">
        <v>173.57</v>
      </c>
      <c r="ME9" s="54">
        <v>7.0000000000000007E-2</v>
      </c>
      <c r="MF9" s="52">
        <v>134.29</v>
      </c>
      <c r="MG9" s="432">
        <v>137.78</v>
      </c>
      <c r="MH9" s="54">
        <v>-2.5299999999999998</v>
      </c>
      <c r="MI9" s="52">
        <v>151.55000000000001</v>
      </c>
      <c r="MJ9" s="432">
        <v>152.13999999999999</v>
      </c>
      <c r="MK9" s="54">
        <v>-0.39</v>
      </c>
      <c r="ML9" s="422"/>
      <c r="MM9" s="422"/>
      <c r="MN9" s="422" t="s">
        <v>56</v>
      </c>
      <c r="MO9" s="728">
        <v>6</v>
      </c>
      <c r="MP9" s="728">
        <v>6</v>
      </c>
      <c r="MQ9" s="728">
        <v>6</v>
      </c>
      <c r="MR9" s="728">
        <v>6</v>
      </c>
      <c r="MS9" s="728">
        <v>6</v>
      </c>
      <c r="MT9" s="594"/>
      <c r="MU9" s="43" t="s">
        <v>195</v>
      </c>
      <c r="MV9" s="621">
        <v>1.83</v>
      </c>
      <c r="MW9" s="242">
        <v>1.81</v>
      </c>
      <c r="MX9" s="1241">
        <v>0.02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868512</v>
      </c>
      <c r="C10" s="15">
        <v>844638</v>
      </c>
      <c r="D10" s="16">
        <v>2.83</v>
      </c>
      <c r="E10" s="812"/>
      <c r="F10" s="812"/>
      <c r="G10" s="34" t="s">
        <v>60</v>
      </c>
      <c r="H10" s="226">
        <v>66</v>
      </c>
      <c r="I10" s="227">
        <v>65</v>
      </c>
      <c r="J10" s="1028">
        <v>70</v>
      </c>
      <c r="K10" s="35">
        <v>201</v>
      </c>
      <c r="L10" s="38">
        <v>172</v>
      </c>
      <c r="M10" s="39">
        <v>16.86</v>
      </c>
      <c r="N10" s="225"/>
      <c r="O10" s="51" t="s">
        <v>61</v>
      </c>
      <c r="P10" s="52">
        <v>110.47</v>
      </c>
      <c r="Q10" s="53">
        <v>108.02</v>
      </c>
      <c r="R10" s="54">
        <v>2.27</v>
      </c>
      <c r="S10" s="52">
        <v>135.66999999999999</v>
      </c>
      <c r="T10" s="53">
        <v>131.69</v>
      </c>
      <c r="U10" s="54">
        <v>3.02</v>
      </c>
      <c r="V10" s="52">
        <v>126.14</v>
      </c>
      <c r="W10" s="53">
        <v>123.98</v>
      </c>
      <c r="X10" s="54">
        <v>1.74</v>
      </c>
      <c r="Y10" s="1041"/>
      <c r="Z10" s="1041"/>
      <c r="AA10" s="1041" t="s">
        <v>62</v>
      </c>
      <c r="AB10" s="56">
        <v>10</v>
      </c>
      <c r="AC10" s="56">
        <v>10</v>
      </c>
      <c r="AD10" s="56">
        <v>10</v>
      </c>
      <c r="AE10" s="56">
        <v>10</v>
      </c>
      <c r="AF10" s="1041"/>
      <c r="AG10" s="65" t="s">
        <v>196</v>
      </c>
      <c r="AH10" s="622">
        <v>1.57</v>
      </c>
      <c r="AI10" s="243">
        <v>1.64</v>
      </c>
      <c r="AJ10" s="1272">
        <v>-7.0000000000000007E-2</v>
      </c>
      <c r="AK10" s="62"/>
      <c r="AL10" s="1260" t="s">
        <v>64</v>
      </c>
      <c r="AM10" s="1269">
        <v>910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910</v>
      </c>
      <c r="AV10" s="1265">
        <v>247</v>
      </c>
      <c r="AW10" s="1266">
        <v>1157</v>
      </c>
      <c r="AX10" s="225"/>
      <c r="AY10" s="1041"/>
      <c r="AZ10" s="1260" t="s">
        <v>64</v>
      </c>
      <c r="BA10" s="1269">
        <v>12563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12563</v>
      </c>
      <c r="BJ10" s="1265">
        <v>263823</v>
      </c>
      <c r="BK10" s="1266">
        <v>276386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578322</v>
      </c>
      <c r="CG10" s="15">
        <v>622236</v>
      </c>
      <c r="CH10" s="16">
        <v>-7.06</v>
      </c>
      <c r="CI10" s="812"/>
      <c r="CJ10" s="812"/>
      <c r="CK10" s="34" t="s">
        <v>60</v>
      </c>
      <c r="CL10" s="35">
        <v>162</v>
      </c>
      <c r="CM10" s="36">
        <v>62</v>
      </c>
      <c r="CN10" s="37">
        <v>125</v>
      </c>
      <c r="CO10" s="35">
        <v>349</v>
      </c>
      <c r="CP10" s="38">
        <v>261</v>
      </c>
      <c r="CQ10" s="39">
        <v>33.72</v>
      </c>
      <c r="CR10" s="811"/>
      <c r="CS10" s="51" t="s">
        <v>61</v>
      </c>
      <c r="CT10" s="52">
        <v>160.82</v>
      </c>
      <c r="CU10" s="239">
        <v>158.13</v>
      </c>
      <c r="CV10" s="54">
        <v>1.7</v>
      </c>
      <c r="CW10" s="52">
        <v>125.54</v>
      </c>
      <c r="CX10" s="239">
        <v>127.72</v>
      </c>
      <c r="CY10" s="54">
        <v>-1.71</v>
      </c>
      <c r="CZ10" s="52">
        <v>140.69</v>
      </c>
      <c r="DA10" s="239">
        <v>139.65</v>
      </c>
      <c r="DB10" s="54">
        <v>0.74</v>
      </c>
      <c r="DC10" s="1041"/>
      <c r="DD10" s="1041"/>
      <c r="DE10" s="1041" t="s">
        <v>62</v>
      </c>
      <c r="DF10" s="11">
        <v>10</v>
      </c>
      <c r="DG10" s="11">
        <v>10</v>
      </c>
      <c r="DH10" s="11">
        <v>10</v>
      </c>
      <c r="DI10" s="10">
        <v>10</v>
      </c>
      <c r="DJ10" s="1041"/>
      <c r="DK10" s="65" t="s">
        <v>196</v>
      </c>
      <c r="DL10" s="622">
        <v>1.49</v>
      </c>
      <c r="DM10" s="243">
        <v>1.67</v>
      </c>
      <c r="DN10" s="1272">
        <v>-0.18</v>
      </c>
      <c r="DO10" s="62"/>
      <c r="DP10" s="1260" t="s">
        <v>64</v>
      </c>
      <c r="DQ10" s="1269">
        <v>10798</v>
      </c>
      <c r="DR10" s="179">
        <v>0</v>
      </c>
      <c r="DS10" s="179">
        <v>2129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12927</v>
      </c>
      <c r="DZ10" s="1265">
        <v>4616</v>
      </c>
      <c r="EA10" s="1266">
        <v>17543</v>
      </c>
      <c r="EB10" s="1041"/>
      <c r="EC10" s="1041"/>
      <c r="ED10" s="1260" t="s">
        <v>64</v>
      </c>
      <c r="EE10" s="1269">
        <v>21250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21250</v>
      </c>
      <c r="EN10" s="1265">
        <v>50469</v>
      </c>
      <c r="EO10" s="1266">
        <v>71719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498076</v>
      </c>
      <c r="FK10" s="15">
        <v>525815</v>
      </c>
      <c r="FL10" s="16">
        <v>-5.28</v>
      </c>
      <c r="FM10" s="3"/>
      <c r="FN10" s="3"/>
      <c r="FO10" s="34" t="s">
        <v>60</v>
      </c>
      <c r="FP10" s="383">
        <v>46</v>
      </c>
      <c r="FQ10" s="384">
        <v>54</v>
      </c>
      <c r="FR10" s="385">
        <v>78</v>
      </c>
      <c r="FS10" s="35">
        <v>178</v>
      </c>
      <c r="FT10" s="38">
        <v>152</v>
      </c>
      <c r="FU10" s="39">
        <v>17.11</v>
      </c>
      <c r="FV10" s="545"/>
      <c r="FW10" s="51" t="s">
        <v>61</v>
      </c>
      <c r="FX10" s="52">
        <v>141.58000000000001</v>
      </c>
      <c r="FY10" s="239">
        <v>151.38999999999999</v>
      </c>
      <c r="FZ10" s="54">
        <v>-6.48</v>
      </c>
      <c r="GA10" s="52">
        <v>108.06</v>
      </c>
      <c r="GB10" s="239">
        <v>110.11</v>
      </c>
      <c r="GC10" s="54">
        <v>-1.86</v>
      </c>
      <c r="GD10" s="52">
        <v>121.74</v>
      </c>
      <c r="GE10" s="239">
        <v>125.1</v>
      </c>
      <c r="GF10" s="54">
        <v>-2.69</v>
      </c>
      <c r="GG10" s="1041"/>
      <c r="GH10" s="1041"/>
      <c r="GI10" s="1041" t="s">
        <v>62</v>
      </c>
      <c r="GJ10" s="11">
        <v>10</v>
      </c>
      <c r="GK10" s="11">
        <v>10</v>
      </c>
      <c r="GL10" s="11">
        <v>10</v>
      </c>
      <c r="GM10" s="271">
        <v>10</v>
      </c>
      <c r="GN10" s="1041"/>
      <c r="GO10" s="65" t="s">
        <v>63</v>
      </c>
      <c r="GP10" s="622">
        <v>1.58</v>
      </c>
      <c r="GQ10" s="243">
        <v>1.68</v>
      </c>
      <c r="GR10" s="1272">
        <v>-0.1</v>
      </c>
      <c r="GS10" s="62"/>
      <c r="GT10" s="1260" t="s">
        <v>64</v>
      </c>
      <c r="GU10" s="1269">
        <v>3749</v>
      </c>
      <c r="GV10" s="179">
        <v>0</v>
      </c>
      <c r="GW10" s="179">
        <v>1454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5203</v>
      </c>
      <c r="HD10" s="1265">
        <v>4125</v>
      </c>
      <c r="HE10" s="1266">
        <v>9328</v>
      </c>
      <c r="HF10" s="1041"/>
      <c r="HG10" s="1041"/>
      <c r="HH10" s="1260" t="s">
        <v>64</v>
      </c>
      <c r="HI10" s="1269">
        <v>33195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33195</v>
      </c>
      <c r="HR10" s="1265">
        <v>29046</v>
      </c>
      <c r="HS10" s="1266">
        <v>62241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337976</v>
      </c>
      <c r="IO10" s="15">
        <v>343704</v>
      </c>
      <c r="IP10" s="16">
        <v>-1.67</v>
      </c>
      <c r="IQ10" s="3"/>
      <c r="IR10" s="3"/>
      <c r="IS10" s="34" t="s">
        <v>60</v>
      </c>
      <c r="IT10" s="383">
        <v>57</v>
      </c>
      <c r="IU10" s="384">
        <v>89</v>
      </c>
      <c r="IV10" s="385">
        <v>50</v>
      </c>
      <c r="IW10" s="35">
        <v>196</v>
      </c>
      <c r="IX10" s="38">
        <v>196</v>
      </c>
      <c r="IY10" s="39">
        <v>0</v>
      </c>
      <c r="IZ10" s="1041"/>
      <c r="JA10" s="51" t="s">
        <v>61</v>
      </c>
      <c r="JB10" s="52">
        <v>162.5</v>
      </c>
      <c r="JC10" s="239">
        <v>162.03</v>
      </c>
      <c r="JD10" s="54">
        <v>0.28999999999999998</v>
      </c>
      <c r="JE10" s="52">
        <v>157.07</v>
      </c>
      <c r="JF10" s="239">
        <v>156.79</v>
      </c>
      <c r="JG10" s="54">
        <v>0.18</v>
      </c>
      <c r="JH10" s="52">
        <v>160.05000000000001</v>
      </c>
      <c r="JI10" s="239">
        <v>159.58000000000001</v>
      </c>
      <c r="JJ10" s="54">
        <v>0.28999999999999998</v>
      </c>
      <c r="JK10" s="1041"/>
      <c r="JL10" s="1041"/>
      <c r="JM10" s="1041" t="s">
        <v>62</v>
      </c>
      <c r="JN10" s="11">
        <v>10</v>
      </c>
      <c r="JO10" s="11">
        <v>10</v>
      </c>
      <c r="JP10" s="11">
        <v>10</v>
      </c>
      <c r="JQ10" s="271">
        <v>10</v>
      </c>
      <c r="JR10" s="1041"/>
      <c r="JS10" s="65" t="s">
        <v>196</v>
      </c>
      <c r="JT10" s="622">
        <v>1.58</v>
      </c>
      <c r="JU10" s="243">
        <v>1.79</v>
      </c>
      <c r="JV10" s="1272">
        <v>-0.21</v>
      </c>
      <c r="JW10" s="62"/>
      <c r="JX10" s="1260" t="s">
        <v>64</v>
      </c>
      <c r="JY10" s="1269">
        <v>7636</v>
      </c>
      <c r="JZ10" s="179">
        <v>0</v>
      </c>
      <c r="KA10" s="179">
        <v>1857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9493</v>
      </c>
      <c r="KH10" s="1265">
        <v>6781</v>
      </c>
      <c r="KI10" s="1266">
        <v>16274</v>
      </c>
      <c r="KJ10" s="1041"/>
      <c r="KK10" s="1041"/>
      <c r="KL10" s="1260" t="s">
        <v>64</v>
      </c>
      <c r="KM10" s="1269">
        <v>36320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36320</v>
      </c>
      <c r="KV10" s="1265">
        <v>18160</v>
      </c>
      <c r="KW10" s="1266">
        <v>54480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2282886</v>
      </c>
      <c r="LS10" s="15">
        <v>2336393</v>
      </c>
      <c r="LT10" s="275">
        <v>-2.29</v>
      </c>
      <c r="LU10" s="3"/>
      <c r="LV10" s="3"/>
      <c r="LW10" s="1201" t="s">
        <v>60</v>
      </c>
      <c r="LX10" s="383">
        <v>924</v>
      </c>
      <c r="LY10" s="1199">
        <v>781</v>
      </c>
      <c r="LZ10" s="1200">
        <v>18.309999999999999</v>
      </c>
      <c r="MA10" s="597"/>
      <c r="MB10" s="51" t="s">
        <v>61</v>
      </c>
      <c r="MC10" s="52">
        <v>146.35</v>
      </c>
      <c r="MD10" s="432">
        <v>148.16999999999999</v>
      </c>
      <c r="ME10" s="54">
        <v>-1.23</v>
      </c>
      <c r="MF10" s="52">
        <v>129.96</v>
      </c>
      <c r="MG10" s="432">
        <v>129.66</v>
      </c>
      <c r="MH10" s="54">
        <v>0.23</v>
      </c>
      <c r="MI10" s="52">
        <v>137.13999999999999</v>
      </c>
      <c r="MJ10" s="432">
        <v>137.09</v>
      </c>
      <c r="MK10" s="54">
        <v>0.04</v>
      </c>
      <c r="ML10" s="422"/>
      <c r="MM10" s="422"/>
      <c r="MN10" s="422" t="s">
        <v>62</v>
      </c>
      <c r="MO10" s="728">
        <v>10</v>
      </c>
      <c r="MP10" s="728">
        <v>10</v>
      </c>
      <c r="MQ10" s="728">
        <v>10</v>
      </c>
      <c r="MR10" s="728">
        <v>10</v>
      </c>
      <c r="MS10" s="728">
        <v>10</v>
      </c>
      <c r="MT10" s="594"/>
      <c r="MU10" s="65" t="s">
        <v>196</v>
      </c>
      <c r="MV10" s="622">
        <v>1.56</v>
      </c>
      <c r="MW10" s="243">
        <v>1.7</v>
      </c>
      <c r="MX10" s="1272">
        <v>-0.14000000000000001</v>
      </c>
      <c r="MY10" s="600"/>
      <c r="MZ10" s="1260" t="s">
        <v>64</v>
      </c>
      <c r="NA10" s="1269">
        <v>23093</v>
      </c>
      <c r="NB10" s="179">
        <v>0</v>
      </c>
      <c r="NC10" s="179">
        <v>5440</v>
      </c>
      <c r="ND10" s="1270">
        <v>0</v>
      </c>
      <c r="NE10" s="179"/>
      <c r="NF10" s="179"/>
      <c r="NG10" s="179"/>
      <c r="NH10" s="179"/>
      <c r="NI10" s="1271">
        <v>28533</v>
      </c>
      <c r="NJ10" s="1265">
        <v>15769</v>
      </c>
      <c r="NK10" s="1266">
        <v>44302</v>
      </c>
      <c r="NL10" s="1267"/>
      <c r="NM10" s="1267"/>
      <c r="NN10" s="1268" t="s">
        <v>64</v>
      </c>
      <c r="NO10" s="1269">
        <v>103328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103328</v>
      </c>
      <c r="NX10" s="1265">
        <v>361498</v>
      </c>
      <c r="NY10" s="1266">
        <v>464826</v>
      </c>
    </row>
    <row r="11" spans="1:390" ht="23.25" customHeight="1" thickTop="1" thickBot="1" x14ac:dyDescent="0.25">
      <c r="A11" s="30" t="s">
        <v>48</v>
      </c>
      <c r="B11" s="31">
        <v>426087</v>
      </c>
      <c r="C11" s="32">
        <v>420620</v>
      </c>
      <c r="D11" s="33">
        <v>1.3</v>
      </c>
      <c r="E11" s="812"/>
      <c r="F11" s="812"/>
      <c r="G11" s="34" t="s">
        <v>65</v>
      </c>
      <c r="H11" s="226">
        <v>261</v>
      </c>
      <c r="I11" s="227">
        <v>107</v>
      </c>
      <c r="J11" s="1028">
        <v>135</v>
      </c>
      <c r="K11" s="35">
        <v>503</v>
      </c>
      <c r="L11" s="38">
        <v>394</v>
      </c>
      <c r="M11" s="39">
        <v>27.66</v>
      </c>
      <c r="N11" s="225"/>
      <c r="O11" s="51" t="s">
        <v>66</v>
      </c>
      <c r="P11" s="52">
        <v>242.24</v>
      </c>
      <c r="Q11" s="53">
        <v>234.27</v>
      </c>
      <c r="R11" s="54">
        <v>3.4</v>
      </c>
      <c r="S11" s="52">
        <v>232.13</v>
      </c>
      <c r="T11" s="53">
        <v>226.95</v>
      </c>
      <c r="U11" s="54">
        <v>2.2799999999999998</v>
      </c>
      <c r="V11" s="52">
        <v>235.95</v>
      </c>
      <c r="W11" s="53">
        <v>229.34</v>
      </c>
      <c r="X11" s="54">
        <v>2.88</v>
      </c>
      <c r="Y11" s="1041"/>
      <c r="Z11" s="1041"/>
      <c r="AA11" s="1041" t="s">
        <v>67</v>
      </c>
      <c r="AB11" s="56">
        <v>6</v>
      </c>
      <c r="AC11" s="56">
        <v>6</v>
      </c>
      <c r="AD11" s="56">
        <v>6</v>
      </c>
      <c r="AE11" s="56">
        <v>6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115"/>
      <c r="BM11" s="59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445076</v>
      </c>
      <c r="CG11" s="32">
        <v>476387</v>
      </c>
      <c r="CH11" s="33">
        <v>-6.57</v>
      </c>
      <c r="CI11" s="812"/>
      <c r="CJ11" s="812"/>
      <c r="CK11" s="34" t="s">
        <v>65</v>
      </c>
      <c r="CL11" s="35">
        <v>25</v>
      </c>
      <c r="CM11" s="36">
        <v>32</v>
      </c>
      <c r="CN11" s="37">
        <v>20</v>
      </c>
      <c r="CO11" s="35">
        <v>77</v>
      </c>
      <c r="CP11" s="38">
        <v>60</v>
      </c>
      <c r="CQ11" s="39">
        <v>28.33</v>
      </c>
      <c r="CR11" s="811"/>
      <c r="CS11" s="51" t="s">
        <v>66</v>
      </c>
      <c r="CT11" s="52">
        <v>140.01</v>
      </c>
      <c r="CU11" s="239">
        <v>142.38</v>
      </c>
      <c r="CV11" s="54">
        <v>-1.66</v>
      </c>
      <c r="CW11" s="52">
        <v>139.66999999999999</v>
      </c>
      <c r="CX11" s="239">
        <v>136.19</v>
      </c>
      <c r="CY11" s="54">
        <v>2.56</v>
      </c>
      <c r="CZ11" s="52">
        <v>139.82</v>
      </c>
      <c r="DA11" s="239">
        <v>138.61000000000001</v>
      </c>
      <c r="DB11" s="54">
        <v>0.87</v>
      </c>
      <c r="DC11" s="1041"/>
      <c r="DD11" s="1041"/>
      <c r="DE11" s="1041" t="s">
        <v>67</v>
      </c>
      <c r="DF11" s="11">
        <v>6</v>
      </c>
      <c r="DG11" s="11">
        <v>6</v>
      </c>
      <c r="DH11" s="11">
        <v>6</v>
      </c>
      <c r="DI11" s="10">
        <v>6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434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356541</v>
      </c>
      <c r="FK11" s="32">
        <v>384939</v>
      </c>
      <c r="FL11" s="33">
        <v>-7.38</v>
      </c>
      <c r="FM11" s="3"/>
      <c r="FN11" s="3"/>
      <c r="FO11" s="34" t="s">
        <v>65</v>
      </c>
      <c r="FP11" s="383">
        <v>283</v>
      </c>
      <c r="FQ11" s="384">
        <v>342</v>
      </c>
      <c r="FR11" s="385">
        <v>367</v>
      </c>
      <c r="FS11" s="35">
        <v>992</v>
      </c>
      <c r="FT11" s="38">
        <v>824</v>
      </c>
      <c r="FU11" s="39">
        <v>20.39</v>
      </c>
      <c r="FV11" s="545"/>
      <c r="FW11" s="51" t="s">
        <v>66</v>
      </c>
      <c r="FX11" s="52">
        <v>120.62</v>
      </c>
      <c r="FY11" s="239">
        <v>126.12</v>
      </c>
      <c r="FZ11" s="54">
        <v>-4.3600000000000003</v>
      </c>
      <c r="GA11" s="52">
        <v>116.08</v>
      </c>
      <c r="GB11" s="239">
        <v>120.04</v>
      </c>
      <c r="GC11" s="54">
        <v>-3.3</v>
      </c>
      <c r="GD11" s="52">
        <v>117.93</v>
      </c>
      <c r="GE11" s="239">
        <v>122.25</v>
      </c>
      <c r="GF11" s="54">
        <v>-3.53</v>
      </c>
      <c r="GG11" s="1041"/>
      <c r="GH11" s="1041"/>
      <c r="GI11" s="1041" t="s">
        <v>67</v>
      </c>
      <c r="GJ11" s="11">
        <v>6</v>
      </c>
      <c r="GK11" s="11">
        <v>6</v>
      </c>
      <c r="GL11" s="11">
        <v>6</v>
      </c>
      <c r="GM11" s="271">
        <v>6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434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270678</v>
      </c>
      <c r="IO11" s="32">
        <v>279708</v>
      </c>
      <c r="IP11" s="33">
        <v>-3.23</v>
      </c>
      <c r="IQ11" s="3"/>
      <c r="IR11" s="3"/>
      <c r="IS11" s="34" t="s">
        <v>65</v>
      </c>
      <c r="IT11" s="383">
        <v>40</v>
      </c>
      <c r="IU11" s="384">
        <v>55</v>
      </c>
      <c r="IV11" s="385">
        <v>62</v>
      </c>
      <c r="IW11" s="35">
        <v>157</v>
      </c>
      <c r="IX11" s="38">
        <v>138</v>
      </c>
      <c r="IY11" s="39">
        <v>13.77</v>
      </c>
      <c r="IZ11" s="1041"/>
      <c r="JA11" s="51" t="s">
        <v>66</v>
      </c>
      <c r="JB11" s="52">
        <v>189.85</v>
      </c>
      <c r="JC11" s="239">
        <v>184.38</v>
      </c>
      <c r="JD11" s="54">
        <v>2.97</v>
      </c>
      <c r="JE11" s="52">
        <v>171.91</v>
      </c>
      <c r="JF11" s="239">
        <v>166.62</v>
      </c>
      <c r="JG11" s="54">
        <v>3.17</v>
      </c>
      <c r="JH11" s="52">
        <v>181.75</v>
      </c>
      <c r="JI11" s="239">
        <v>176.05</v>
      </c>
      <c r="JJ11" s="54">
        <v>3.24</v>
      </c>
      <c r="JK11" s="1041"/>
      <c r="JL11" s="1041"/>
      <c r="JM11" s="1041" t="s">
        <v>67</v>
      </c>
      <c r="JN11" s="11">
        <v>6</v>
      </c>
      <c r="JO11" s="11">
        <v>6</v>
      </c>
      <c r="JP11" s="11">
        <v>6</v>
      </c>
      <c r="JQ11" s="271">
        <v>6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1498382</v>
      </c>
      <c r="LS11" s="429">
        <v>1561654</v>
      </c>
      <c r="LT11" s="186">
        <v>-4.05</v>
      </c>
      <c r="LU11" s="3"/>
      <c r="LV11" s="3"/>
      <c r="LW11" s="1201" t="s">
        <v>65</v>
      </c>
      <c r="LX11" s="383">
        <v>1729</v>
      </c>
      <c r="LY11" s="1199">
        <v>1416</v>
      </c>
      <c r="LZ11" s="1200">
        <v>22.1</v>
      </c>
      <c r="MA11" s="597"/>
      <c r="MB11" s="51" t="s">
        <v>66</v>
      </c>
      <c r="MC11" s="52">
        <v>172.94</v>
      </c>
      <c r="MD11" s="432">
        <v>169.57</v>
      </c>
      <c r="ME11" s="54">
        <v>1.99</v>
      </c>
      <c r="MF11" s="52">
        <v>166.17</v>
      </c>
      <c r="MG11" s="432">
        <v>162.1</v>
      </c>
      <c r="MH11" s="54">
        <v>2.5099999999999998</v>
      </c>
      <c r="MI11" s="52">
        <v>169.14</v>
      </c>
      <c r="MJ11" s="432">
        <v>165.1</v>
      </c>
      <c r="MK11" s="54">
        <v>2.4500000000000002</v>
      </c>
      <c r="ML11" s="422"/>
      <c r="MM11" s="422"/>
      <c r="MN11" s="422" t="s">
        <v>67</v>
      </c>
      <c r="MO11" s="728">
        <v>6</v>
      </c>
      <c r="MP11" s="728">
        <v>6</v>
      </c>
      <c r="MQ11" s="728">
        <v>6</v>
      </c>
      <c r="MR11" s="728">
        <v>6</v>
      </c>
      <c r="MS11" s="728">
        <v>6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442425</v>
      </c>
      <c r="C12" s="68">
        <v>424018</v>
      </c>
      <c r="D12" s="69">
        <v>4.34</v>
      </c>
      <c r="E12" s="812"/>
      <c r="F12" s="812"/>
      <c r="G12" s="34" t="s">
        <v>70</v>
      </c>
      <c r="H12" s="226">
        <v>496</v>
      </c>
      <c r="I12" s="227">
        <v>365</v>
      </c>
      <c r="J12" s="1028">
        <v>726</v>
      </c>
      <c r="K12" s="35">
        <v>1587</v>
      </c>
      <c r="L12" s="38">
        <v>1336</v>
      </c>
      <c r="M12" s="39">
        <v>18.79</v>
      </c>
      <c r="N12" s="225"/>
      <c r="O12" s="70" t="s">
        <v>71</v>
      </c>
      <c r="P12" s="52">
        <v>75.12</v>
      </c>
      <c r="Q12" s="53">
        <v>75.760000000000005</v>
      </c>
      <c r="R12" s="54">
        <v>-0.84</v>
      </c>
      <c r="S12" s="52">
        <v>99.24</v>
      </c>
      <c r="T12" s="53">
        <v>95.84</v>
      </c>
      <c r="U12" s="54">
        <v>3.55</v>
      </c>
      <c r="V12" s="52">
        <v>90.12</v>
      </c>
      <c r="W12" s="53">
        <v>89.3</v>
      </c>
      <c r="X12" s="54">
        <v>0.92</v>
      </c>
      <c r="Y12" s="1041"/>
      <c r="Z12" s="1041"/>
      <c r="AA12" s="1041" t="s">
        <v>72</v>
      </c>
      <c r="AB12" s="56">
        <v>10</v>
      </c>
      <c r="AC12" s="56">
        <v>10</v>
      </c>
      <c r="AD12" s="56">
        <v>10</v>
      </c>
      <c r="AE12" s="56">
        <v>10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910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910</v>
      </c>
      <c r="AV12" s="1280">
        <v>247</v>
      </c>
      <c r="AW12" s="1280">
        <v>1157</v>
      </c>
      <c r="AX12" s="1419"/>
      <c r="AY12" s="41"/>
      <c r="AZ12" s="1275" t="s">
        <v>41</v>
      </c>
      <c r="BA12" s="1193">
        <v>62813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62813</v>
      </c>
      <c r="BJ12" s="1280">
        <v>263823</v>
      </c>
      <c r="BK12" s="1280">
        <v>326636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133246</v>
      </c>
      <c r="CG12" s="68">
        <v>145849</v>
      </c>
      <c r="CH12" s="69">
        <v>-8.64</v>
      </c>
      <c r="CI12" s="812"/>
      <c r="CJ12" s="812"/>
      <c r="CK12" s="34" t="s">
        <v>70</v>
      </c>
      <c r="CL12" s="35">
        <v>452</v>
      </c>
      <c r="CM12" s="36">
        <v>352</v>
      </c>
      <c r="CN12" s="37">
        <v>523</v>
      </c>
      <c r="CO12" s="35">
        <v>1327</v>
      </c>
      <c r="CP12" s="38">
        <v>1163</v>
      </c>
      <c r="CQ12" s="39">
        <v>14.1</v>
      </c>
      <c r="CR12" s="811"/>
      <c r="CS12" s="70" t="s">
        <v>71</v>
      </c>
      <c r="CT12" s="52">
        <v>55.34</v>
      </c>
      <c r="CU12" s="239">
        <v>59.38</v>
      </c>
      <c r="CV12" s="54">
        <v>-6.8</v>
      </c>
      <c r="CW12" s="52">
        <v>44.97</v>
      </c>
      <c r="CX12" s="239">
        <v>46.35</v>
      </c>
      <c r="CY12" s="54">
        <v>-2.98</v>
      </c>
      <c r="CZ12" s="52">
        <v>49.42</v>
      </c>
      <c r="DA12" s="239">
        <v>51.46</v>
      </c>
      <c r="DB12" s="54">
        <v>-3.96</v>
      </c>
      <c r="DC12" s="1041"/>
      <c r="DD12" s="1041"/>
      <c r="DE12" s="1041" t="s">
        <v>72</v>
      </c>
      <c r="DF12" s="11">
        <v>10</v>
      </c>
      <c r="DG12" s="11">
        <v>10</v>
      </c>
      <c r="DH12" s="11">
        <v>10</v>
      </c>
      <c r="DI12" s="10">
        <v>10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10798</v>
      </c>
      <c r="DR12" s="1276">
        <v>0</v>
      </c>
      <c r="DS12" s="1276">
        <v>2129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12927</v>
      </c>
      <c r="DZ12" s="1280">
        <v>4616</v>
      </c>
      <c r="EA12" s="1280">
        <v>17543</v>
      </c>
      <c r="EB12" s="1041"/>
      <c r="EC12" s="1041"/>
      <c r="ED12" s="1275" t="s">
        <v>41</v>
      </c>
      <c r="EE12" s="1193">
        <v>29217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29217</v>
      </c>
      <c r="EN12" s="1280">
        <v>50469</v>
      </c>
      <c r="EO12" s="1280">
        <v>79686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141535</v>
      </c>
      <c r="FK12" s="68">
        <v>140876</v>
      </c>
      <c r="FL12" s="69">
        <v>0.47</v>
      </c>
      <c r="FM12" s="3"/>
      <c r="FN12" s="3"/>
      <c r="FO12" s="34" t="s">
        <v>70</v>
      </c>
      <c r="FP12" s="383">
        <v>467</v>
      </c>
      <c r="FQ12" s="384">
        <v>474</v>
      </c>
      <c r="FR12" s="385">
        <v>425</v>
      </c>
      <c r="FS12" s="35">
        <v>1366</v>
      </c>
      <c r="FT12" s="38">
        <v>1081</v>
      </c>
      <c r="FU12" s="39">
        <v>26.36</v>
      </c>
      <c r="FV12" s="545"/>
      <c r="FW12" s="70" t="s">
        <v>71</v>
      </c>
      <c r="FX12" s="52">
        <v>115.87</v>
      </c>
      <c r="FY12" s="239">
        <v>120.01</v>
      </c>
      <c r="FZ12" s="54">
        <v>-3.45</v>
      </c>
      <c r="GA12" s="52">
        <v>98.28</v>
      </c>
      <c r="GB12" s="239">
        <v>97</v>
      </c>
      <c r="GC12" s="54">
        <v>1.32</v>
      </c>
      <c r="GD12" s="52">
        <v>105.46</v>
      </c>
      <c r="GE12" s="239">
        <v>105.36</v>
      </c>
      <c r="GF12" s="54">
        <v>0.09</v>
      </c>
      <c r="GG12" s="1041"/>
      <c r="GH12" s="1041"/>
      <c r="GI12" s="1041" t="s">
        <v>72</v>
      </c>
      <c r="GJ12" s="11">
        <v>10</v>
      </c>
      <c r="GK12" s="11">
        <v>10</v>
      </c>
      <c r="GL12" s="11">
        <v>10</v>
      </c>
      <c r="GM12" s="271">
        <v>10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3749</v>
      </c>
      <c r="GV12" s="1276">
        <v>0</v>
      </c>
      <c r="GW12" s="1276">
        <v>1454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5203</v>
      </c>
      <c r="HD12" s="1280">
        <v>4125</v>
      </c>
      <c r="HE12" s="1280">
        <v>9328</v>
      </c>
      <c r="HF12" s="1041"/>
      <c r="HG12" s="1041"/>
      <c r="HH12" s="1275" t="s">
        <v>41</v>
      </c>
      <c r="HI12" s="1193">
        <v>45642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45642</v>
      </c>
      <c r="HR12" s="1280">
        <v>29046</v>
      </c>
      <c r="HS12" s="1280">
        <v>74688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67298</v>
      </c>
      <c r="IO12" s="68">
        <v>63996</v>
      </c>
      <c r="IP12" s="69">
        <v>5.16</v>
      </c>
      <c r="IQ12" s="3"/>
      <c r="IR12" s="3"/>
      <c r="IS12" s="34" t="s">
        <v>70</v>
      </c>
      <c r="IT12" s="383">
        <v>459</v>
      </c>
      <c r="IU12" s="384">
        <v>230</v>
      </c>
      <c r="IV12" s="385">
        <v>525</v>
      </c>
      <c r="IW12" s="35">
        <v>1214</v>
      </c>
      <c r="IX12" s="38">
        <v>1361</v>
      </c>
      <c r="IY12" s="39">
        <v>-10.8</v>
      </c>
      <c r="IZ12" s="1041"/>
      <c r="JA12" s="70" t="s">
        <v>71</v>
      </c>
      <c r="JB12" s="52">
        <v>81.540000000000006</v>
      </c>
      <c r="JC12" s="239">
        <v>79.099999999999994</v>
      </c>
      <c r="JD12" s="54">
        <v>3.08</v>
      </c>
      <c r="JE12" s="52">
        <v>58.6</v>
      </c>
      <c r="JF12" s="239">
        <v>63.88</v>
      </c>
      <c r="JG12" s="54">
        <v>-8.27</v>
      </c>
      <c r="JH12" s="52">
        <v>71.180000000000007</v>
      </c>
      <c r="JI12" s="239">
        <v>71.97</v>
      </c>
      <c r="JJ12" s="54">
        <v>-1.1000000000000001</v>
      </c>
      <c r="JK12" s="1041"/>
      <c r="JL12" s="1041"/>
      <c r="JM12" s="1041" t="s">
        <v>72</v>
      </c>
      <c r="JN12" s="11">
        <v>10</v>
      </c>
      <c r="JO12" s="11">
        <v>10</v>
      </c>
      <c r="JP12" s="11">
        <v>10</v>
      </c>
      <c r="JQ12" s="271">
        <v>10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7636</v>
      </c>
      <c r="JZ12" s="1276">
        <v>0</v>
      </c>
      <c r="KA12" s="1276">
        <v>1857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9493</v>
      </c>
      <c r="KH12" s="1280">
        <v>6781</v>
      </c>
      <c r="KI12" s="1280">
        <v>16274</v>
      </c>
      <c r="KJ12" s="1041"/>
      <c r="KK12" s="1041"/>
      <c r="KL12" s="1275" t="s">
        <v>41</v>
      </c>
      <c r="KM12" s="1193">
        <v>49938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49938</v>
      </c>
      <c r="KV12" s="1280">
        <v>18160</v>
      </c>
      <c r="KW12" s="1280">
        <v>68098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784504</v>
      </c>
      <c r="LS12" s="438">
        <v>774739</v>
      </c>
      <c r="LT12" s="190">
        <v>1.26</v>
      </c>
      <c r="LU12" s="3"/>
      <c r="LV12" s="3"/>
      <c r="LW12" s="1201" t="s">
        <v>70</v>
      </c>
      <c r="LX12" s="383">
        <v>5494</v>
      </c>
      <c r="LY12" s="1199">
        <v>4941</v>
      </c>
      <c r="LZ12" s="1200">
        <v>11.19</v>
      </c>
      <c r="MA12" s="597"/>
      <c r="MB12" s="70" t="s">
        <v>71</v>
      </c>
      <c r="MC12" s="52">
        <v>80</v>
      </c>
      <c r="MD12" s="432">
        <v>81.25</v>
      </c>
      <c r="ME12" s="54">
        <v>-1.54</v>
      </c>
      <c r="MF12" s="52">
        <v>75.55</v>
      </c>
      <c r="MG12" s="432">
        <v>75.3</v>
      </c>
      <c r="MH12" s="54">
        <v>0.33</v>
      </c>
      <c r="MI12" s="52">
        <v>77.5</v>
      </c>
      <c r="MJ12" s="432">
        <v>77.69</v>
      </c>
      <c r="MK12" s="54">
        <v>-0.24</v>
      </c>
      <c r="ML12" s="422"/>
      <c r="MM12" s="422"/>
      <c r="MN12" s="422" t="s">
        <v>72</v>
      </c>
      <c r="MO12" s="728">
        <v>10</v>
      </c>
      <c r="MP12" s="728">
        <v>10</v>
      </c>
      <c r="MQ12" s="728">
        <v>10</v>
      </c>
      <c r="MR12" s="728">
        <v>10</v>
      </c>
      <c r="MS12" s="728">
        <v>10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23093</v>
      </c>
      <c r="NB12" s="1276">
        <v>0</v>
      </c>
      <c r="NC12" s="1276">
        <v>5440</v>
      </c>
      <c r="ND12" s="1277">
        <v>0</v>
      </c>
      <c r="NE12" s="1278"/>
      <c r="NF12" s="1278"/>
      <c r="NG12" s="1278"/>
      <c r="NH12" s="1278"/>
      <c r="NI12" s="1279">
        <v>28533</v>
      </c>
      <c r="NJ12" s="1280">
        <v>15769</v>
      </c>
      <c r="NK12" s="1280">
        <v>44302</v>
      </c>
      <c r="NL12" s="1267"/>
      <c r="NM12" s="1267"/>
      <c r="NN12" s="1281" t="s">
        <v>41</v>
      </c>
      <c r="NO12" s="1193">
        <v>187610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187610</v>
      </c>
      <c r="NX12" s="1280">
        <v>361498</v>
      </c>
      <c r="NY12" s="1280">
        <v>549108</v>
      </c>
    </row>
    <row r="13" spans="1:390" ht="23.25" customHeight="1" thickTop="1" thickBot="1" x14ac:dyDescent="0.25">
      <c r="A13" s="64" t="s">
        <v>73</v>
      </c>
      <c r="B13" s="71">
        <v>1.85</v>
      </c>
      <c r="C13" s="72">
        <v>1.83</v>
      </c>
      <c r="D13" s="16">
        <v>0.02</v>
      </c>
      <c r="E13" s="812"/>
      <c r="F13" s="812"/>
      <c r="G13" s="34" t="s">
        <v>74</v>
      </c>
      <c r="H13" s="226">
        <v>115</v>
      </c>
      <c r="I13" s="227">
        <v>149</v>
      </c>
      <c r="J13" s="1028">
        <v>157</v>
      </c>
      <c r="K13" s="35">
        <v>421</v>
      </c>
      <c r="L13" s="38">
        <v>326</v>
      </c>
      <c r="M13" s="39">
        <v>29.14</v>
      </c>
      <c r="N13" s="225"/>
      <c r="O13" s="73" t="s">
        <v>75</v>
      </c>
      <c r="P13" s="74">
        <v>1597.9</v>
      </c>
      <c r="Q13" s="75">
        <v>1541.9599999999998</v>
      </c>
      <c r="R13" s="76">
        <v>3.63</v>
      </c>
      <c r="S13" s="74">
        <v>1162.95</v>
      </c>
      <c r="T13" s="75">
        <v>1167.6199999999999</v>
      </c>
      <c r="U13" s="76">
        <v>-0.4</v>
      </c>
      <c r="V13" s="74">
        <v>1327.35</v>
      </c>
      <c r="W13" s="75">
        <v>1289.6499999999999</v>
      </c>
      <c r="X13" s="76">
        <v>2.92</v>
      </c>
      <c r="Y13" s="1041"/>
      <c r="Z13" s="1041"/>
      <c r="AA13" s="1041" t="s">
        <v>76</v>
      </c>
      <c r="AB13" s="56">
        <v>4</v>
      </c>
      <c r="AC13" s="56">
        <v>4</v>
      </c>
      <c r="AD13" s="56">
        <v>4</v>
      </c>
      <c r="AE13" s="56">
        <v>4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1.71</v>
      </c>
      <c r="CG13" s="72">
        <v>1.86</v>
      </c>
      <c r="CH13" s="16">
        <v>-0.15</v>
      </c>
      <c r="CI13" s="812"/>
      <c r="CJ13" s="812"/>
      <c r="CK13" s="34" t="s">
        <v>74</v>
      </c>
      <c r="CL13" s="35">
        <v>125</v>
      </c>
      <c r="CM13" s="36">
        <v>89</v>
      </c>
      <c r="CN13" s="37">
        <v>325</v>
      </c>
      <c r="CO13" s="35">
        <v>539</v>
      </c>
      <c r="CP13" s="38">
        <v>420</v>
      </c>
      <c r="CQ13" s="39">
        <v>28.33</v>
      </c>
      <c r="CR13" s="811"/>
      <c r="CS13" s="73" t="s">
        <v>75</v>
      </c>
      <c r="CT13" s="74">
        <v>1773.7499999999998</v>
      </c>
      <c r="CU13" s="244">
        <v>1744.5500000000002</v>
      </c>
      <c r="CV13" s="76">
        <v>1.67</v>
      </c>
      <c r="CW13" s="77">
        <v>958.76999999999987</v>
      </c>
      <c r="CX13" s="244">
        <v>950.96000000000015</v>
      </c>
      <c r="CY13" s="76">
        <v>0.82</v>
      </c>
      <c r="CZ13" s="77">
        <v>1308.6400000000001</v>
      </c>
      <c r="DA13" s="244">
        <v>1262.17</v>
      </c>
      <c r="DB13" s="76">
        <v>3.68</v>
      </c>
      <c r="DC13" s="1041"/>
      <c r="DD13" s="1041"/>
      <c r="DE13" s="1041" t="s">
        <v>76</v>
      </c>
      <c r="DF13" s="11">
        <v>4</v>
      </c>
      <c r="DG13" s="11">
        <v>4</v>
      </c>
      <c r="DH13" s="11">
        <v>4</v>
      </c>
      <c r="DI13" s="10">
        <v>4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1.88</v>
      </c>
      <c r="FK13" s="72">
        <v>1.94</v>
      </c>
      <c r="FL13" s="16">
        <v>-0.06</v>
      </c>
      <c r="FM13" s="3"/>
      <c r="FN13" s="3"/>
      <c r="FO13" s="34" t="s">
        <v>74</v>
      </c>
      <c r="FP13" s="383">
        <v>212</v>
      </c>
      <c r="FQ13" s="384">
        <v>156</v>
      </c>
      <c r="FR13" s="385">
        <v>109</v>
      </c>
      <c r="FS13" s="35">
        <v>477</v>
      </c>
      <c r="FT13" s="38">
        <v>416</v>
      </c>
      <c r="FU13" s="39">
        <v>14.66</v>
      </c>
      <c r="FV13" s="545"/>
      <c r="FW13" s="73" t="s">
        <v>75</v>
      </c>
      <c r="FX13" s="74">
        <v>1758.9</v>
      </c>
      <c r="FY13" s="244">
        <v>1861.89</v>
      </c>
      <c r="FZ13" s="76">
        <v>-5.53</v>
      </c>
      <c r="GA13" s="77">
        <v>975.13</v>
      </c>
      <c r="GB13" s="244">
        <v>1017.5099999999999</v>
      </c>
      <c r="GC13" s="76">
        <v>-4.17</v>
      </c>
      <c r="GD13" s="77">
        <v>1294.95</v>
      </c>
      <c r="GE13" s="244">
        <v>1324.1899999999998</v>
      </c>
      <c r="GF13" s="76">
        <v>-2.21</v>
      </c>
      <c r="GG13" s="1041"/>
      <c r="GH13" s="1041"/>
      <c r="GI13" s="1041" t="s">
        <v>76</v>
      </c>
      <c r="GJ13" s="11">
        <v>4</v>
      </c>
      <c r="GK13" s="11">
        <v>4</v>
      </c>
      <c r="GL13" s="11">
        <v>4</v>
      </c>
      <c r="GM13" s="271">
        <v>4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1.92</v>
      </c>
      <c r="IO13" s="72">
        <v>1.98</v>
      </c>
      <c r="IP13" s="16">
        <v>-0.06</v>
      </c>
      <c r="IQ13" s="812"/>
      <c r="IR13" s="3"/>
      <c r="IS13" s="34" t="s">
        <v>74</v>
      </c>
      <c r="IT13" s="383">
        <v>162</v>
      </c>
      <c r="IU13" s="384">
        <v>97</v>
      </c>
      <c r="IV13" s="385">
        <v>176</v>
      </c>
      <c r="IW13" s="35">
        <v>435</v>
      </c>
      <c r="IX13" s="38">
        <v>419</v>
      </c>
      <c r="IY13" s="39">
        <v>3.82</v>
      </c>
      <c r="IZ13" s="1041"/>
      <c r="JA13" s="73" t="s">
        <v>75</v>
      </c>
      <c r="JB13" s="74">
        <v>1841.36</v>
      </c>
      <c r="JC13" s="244">
        <v>1768.6100000000001</v>
      </c>
      <c r="JD13" s="76">
        <v>4.1100000000000003</v>
      </c>
      <c r="JE13" s="77">
        <v>993.52</v>
      </c>
      <c r="JF13" s="244">
        <v>973.53</v>
      </c>
      <c r="JG13" s="76">
        <v>2.0499999999999998</v>
      </c>
      <c r="JH13" s="77">
        <v>1458.3600000000001</v>
      </c>
      <c r="JI13" s="244">
        <v>1395.81</v>
      </c>
      <c r="JJ13" s="76">
        <v>4.4800000000000004</v>
      </c>
      <c r="JK13" s="1041"/>
      <c r="JL13" s="1041"/>
      <c r="JM13" s="1041" t="s">
        <v>76</v>
      </c>
      <c r="JN13" s="11">
        <v>4</v>
      </c>
      <c r="JO13" s="11">
        <v>4</v>
      </c>
      <c r="JP13" s="11">
        <v>4</v>
      </c>
      <c r="JQ13" s="271">
        <v>4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1.84</v>
      </c>
      <c r="LS13" s="440">
        <v>1.9</v>
      </c>
      <c r="LT13" s="275">
        <v>-0.06</v>
      </c>
      <c r="LU13" s="3"/>
      <c r="LV13" s="3"/>
      <c r="LW13" s="1201" t="s">
        <v>74</v>
      </c>
      <c r="LX13" s="383">
        <v>1872</v>
      </c>
      <c r="LY13" s="1199">
        <v>1581</v>
      </c>
      <c r="LZ13" s="1200">
        <v>18.41</v>
      </c>
      <c r="MA13" s="597"/>
      <c r="MB13" s="73" t="s">
        <v>75</v>
      </c>
      <c r="MC13" s="74">
        <v>1753.94</v>
      </c>
      <c r="MD13" s="553">
        <v>1737.19</v>
      </c>
      <c r="ME13" s="76">
        <v>0.96</v>
      </c>
      <c r="MF13" s="74">
        <v>1026.99</v>
      </c>
      <c r="MG13" s="553">
        <v>1029.75</v>
      </c>
      <c r="MH13" s="76">
        <v>-0.27</v>
      </c>
      <c r="MI13" s="74">
        <v>1345.3399999999997</v>
      </c>
      <c r="MJ13" s="553">
        <v>1313.6399999999999</v>
      </c>
      <c r="MK13" s="76">
        <v>2.41</v>
      </c>
      <c r="ML13" s="422"/>
      <c r="MM13" s="422"/>
      <c r="MN13" s="422" t="s">
        <v>76</v>
      </c>
      <c r="MO13" s="728">
        <v>4</v>
      </c>
      <c r="MP13" s="728">
        <v>4</v>
      </c>
      <c r="MQ13" s="728">
        <v>4</v>
      </c>
      <c r="MR13" s="728">
        <v>4</v>
      </c>
      <c r="MS13" s="728">
        <v>4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1.6</v>
      </c>
      <c r="C14" s="84">
        <v>1.56</v>
      </c>
      <c r="D14" s="33">
        <v>0.04</v>
      </c>
      <c r="E14" s="812"/>
      <c r="F14" s="812"/>
      <c r="G14" s="34" t="s">
        <v>77</v>
      </c>
      <c r="H14" s="226">
        <v>11985</v>
      </c>
      <c r="I14" s="227">
        <v>16523</v>
      </c>
      <c r="J14" s="1028">
        <v>15262</v>
      </c>
      <c r="K14" s="35">
        <v>43770</v>
      </c>
      <c r="L14" s="38">
        <v>36406</v>
      </c>
      <c r="M14" s="39">
        <v>20.23</v>
      </c>
      <c r="N14" s="225"/>
      <c r="O14" s="85"/>
      <c r="P14" s="85"/>
      <c r="Q14" s="228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5905</v>
      </c>
      <c r="AC14" s="42">
        <v>5905</v>
      </c>
      <c r="AD14" s="42">
        <v>5905</v>
      </c>
      <c r="AE14" s="42">
        <v>5905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1.58</v>
      </c>
      <c r="CG14" s="84">
        <v>1.7</v>
      </c>
      <c r="CH14" s="33">
        <v>-0.12</v>
      </c>
      <c r="CI14" s="812"/>
      <c r="CJ14" s="812"/>
      <c r="CK14" s="34" t="s">
        <v>77</v>
      </c>
      <c r="CL14" s="35">
        <v>4655</v>
      </c>
      <c r="CM14" s="36">
        <v>5144</v>
      </c>
      <c r="CN14" s="37">
        <v>4125</v>
      </c>
      <c r="CO14" s="35">
        <v>13924</v>
      </c>
      <c r="CP14" s="38">
        <v>6833</v>
      </c>
      <c r="CQ14" s="39">
        <v>103.78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5905</v>
      </c>
      <c r="DG14" s="10">
        <v>5905</v>
      </c>
      <c r="DH14" s="10">
        <v>5905</v>
      </c>
      <c r="DI14" s="10">
        <v>5905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1.54</v>
      </c>
      <c r="FK14" s="84">
        <v>1.57</v>
      </c>
      <c r="FL14" s="33">
        <v>-0.03</v>
      </c>
      <c r="FM14" s="3"/>
      <c r="FN14" s="3"/>
      <c r="FO14" s="34" t="s">
        <v>77</v>
      </c>
      <c r="FP14" s="383">
        <v>7826</v>
      </c>
      <c r="FQ14" s="384">
        <v>7308</v>
      </c>
      <c r="FR14" s="385">
        <v>6587</v>
      </c>
      <c r="FS14" s="35">
        <v>21721</v>
      </c>
      <c r="FT14" s="38">
        <v>15920</v>
      </c>
      <c r="FU14" s="39">
        <v>36.44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5905</v>
      </c>
      <c r="GK14" s="271">
        <v>5905</v>
      </c>
      <c r="GL14" s="271">
        <v>5905</v>
      </c>
      <c r="GM14" s="271">
        <v>5905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1.85</v>
      </c>
      <c r="IO14" s="84">
        <v>1.88</v>
      </c>
      <c r="IP14" s="33">
        <v>-0.03</v>
      </c>
      <c r="IQ14" s="3"/>
      <c r="IR14" s="3"/>
      <c r="IS14" s="34" t="s">
        <v>77</v>
      </c>
      <c r="IT14" s="383">
        <v>3348</v>
      </c>
      <c r="IU14" s="384">
        <v>4795</v>
      </c>
      <c r="IV14" s="385">
        <v>6452</v>
      </c>
      <c r="IW14" s="35">
        <v>14595</v>
      </c>
      <c r="IX14" s="38">
        <v>14326</v>
      </c>
      <c r="IY14" s="39">
        <v>1.88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5905</v>
      </c>
      <c r="JO14" s="271">
        <v>5905</v>
      </c>
      <c r="JP14" s="271">
        <v>5905</v>
      </c>
      <c r="JQ14" s="271">
        <v>5905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1.64</v>
      </c>
      <c r="LS14" s="84">
        <v>1.69</v>
      </c>
      <c r="LT14" s="186">
        <v>-0.05</v>
      </c>
      <c r="LU14" s="3"/>
      <c r="LV14" s="3"/>
      <c r="LW14" s="1201" t="s">
        <v>77</v>
      </c>
      <c r="LX14" s="383">
        <v>94010</v>
      </c>
      <c r="LY14" s="1199">
        <v>73485</v>
      </c>
      <c r="LZ14" s="1200">
        <v>27.93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5905</v>
      </c>
      <c r="MP14" s="728">
        <v>5905</v>
      </c>
      <c r="MQ14" s="728">
        <v>5905</v>
      </c>
      <c r="MR14" s="728">
        <v>5905</v>
      </c>
      <c r="MS14" s="728">
        <v>5905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2.08</v>
      </c>
      <c r="C15" s="96">
        <v>2.08</v>
      </c>
      <c r="D15" s="69">
        <v>0</v>
      </c>
      <c r="E15" s="812"/>
      <c r="F15" s="812"/>
      <c r="G15" s="34" t="s">
        <v>80</v>
      </c>
      <c r="H15" s="226">
        <v>1524</v>
      </c>
      <c r="I15" s="227">
        <v>596</v>
      </c>
      <c r="J15" s="1028">
        <v>728</v>
      </c>
      <c r="K15" s="35">
        <v>2848</v>
      </c>
      <c r="L15" s="38">
        <v>2598</v>
      </c>
      <c r="M15" s="39">
        <v>9.6199999999999992</v>
      </c>
      <c r="N15" s="225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56</v>
      </c>
      <c r="AC15" s="56">
        <v>56</v>
      </c>
      <c r="AD15" s="56">
        <v>56</v>
      </c>
      <c r="AE15" s="56">
        <v>56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2.06</v>
      </c>
      <c r="CG15" s="96">
        <v>2.31</v>
      </c>
      <c r="CH15" s="69">
        <v>-0.25</v>
      </c>
      <c r="CI15" s="812"/>
      <c r="CJ15" s="812"/>
      <c r="CK15" s="34" t="s">
        <v>80</v>
      </c>
      <c r="CL15" s="35">
        <v>2125</v>
      </c>
      <c r="CM15" s="36">
        <v>1014</v>
      </c>
      <c r="CN15" s="37">
        <v>521</v>
      </c>
      <c r="CO15" s="35">
        <v>3660</v>
      </c>
      <c r="CP15" s="38">
        <v>6348</v>
      </c>
      <c r="CQ15" s="39">
        <v>-42.34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56</v>
      </c>
      <c r="DG15" s="80">
        <v>56</v>
      </c>
      <c r="DH15" s="80">
        <v>56</v>
      </c>
      <c r="DI15" s="10">
        <v>56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2.35</v>
      </c>
      <c r="FK15" s="96">
        <v>2.46</v>
      </c>
      <c r="FL15" s="69">
        <v>-0.11</v>
      </c>
      <c r="FM15" s="3"/>
      <c r="FN15" s="3"/>
      <c r="FO15" s="34" t="s">
        <v>80</v>
      </c>
      <c r="FP15" s="383">
        <v>1352</v>
      </c>
      <c r="FQ15" s="384">
        <v>1523</v>
      </c>
      <c r="FR15" s="385">
        <v>1864</v>
      </c>
      <c r="FS15" s="35">
        <v>4739</v>
      </c>
      <c r="FT15" s="38">
        <v>5354</v>
      </c>
      <c r="FU15" s="39">
        <v>-11.49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56</v>
      </c>
      <c r="GK15" s="387">
        <v>56</v>
      </c>
      <c r="GL15" s="387">
        <v>56</v>
      </c>
      <c r="GM15" s="271">
        <v>56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2.0299999999999998</v>
      </c>
      <c r="IO15" s="96">
        <v>2.13</v>
      </c>
      <c r="IP15" s="69">
        <v>-0.1</v>
      </c>
      <c r="IQ15" s="3"/>
      <c r="IR15" s="3"/>
      <c r="IS15" s="34" t="s">
        <v>80</v>
      </c>
      <c r="IT15" s="383">
        <v>1642</v>
      </c>
      <c r="IU15" s="384">
        <v>1242</v>
      </c>
      <c r="IV15" s="385">
        <v>1367</v>
      </c>
      <c r="IW15" s="35">
        <v>4251</v>
      </c>
      <c r="IX15" s="38">
        <v>4829</v>
      </c>
      <c r="IY15" s="39">
        <v>-11.97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56</v>
      </c>
      <c r="JO15" s="387">
        <v>56</v>
      </c>
      <c r="JP15" s="387">
        <v>56</v>
      </c>
      <c r="JQ15" s="271">
        <v>56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2.13</v>
      </c>
      <c r="LS15" s="96">
        <v>2.2200000000000002</v>
      </c>
      <c r="LT15" s="190">
        <v>-0.09</v>
      </c>
      <c r="LU15" s="3"/>
      <c r="LV15" s="3"/>
      <c r="LW15" s="1201" t="s">
        <v>80</v>
      </c>
      <c r="LX15" s="383">
        <v>15498</v>
      </c>
      <c r="LY15" s="1199">
        <v>19129</v>
      </c>
      <c r="LZ15" s="1200">
        <v>-18.98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56</v>
      </c>
      <c r="MP15" s="728">
        <v>56</v>
      </c>
      <c r="MQ15" s="728">
        <v>56</v>
      </c>
      <c r="MR15" s="728">
        <v>56</v>
      </c>
      <c r="MS15" s="728">
        <v>56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226">
        <v>7346</v>
      </c>
      <c r="I16" s="227">
        <v>7231</v>
      </c>
      <c r="J16" s="1028">
        <v>7238</v>
      </c>
      <c r="K16" s="35">
        <v>21815</v>
      </c>
      <c r="L16" s="38">
        <v>16741</v>
      </c>
      <c r="M16" s="39">
        <v>30.31</v>
      </c>
      <c r="N16" s="225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474</v>
      </c>
      <c r="AC16" s="56">
        <v>474</v>
      </c>
      <c r="AD16" s="56">
        <v>474</v>
      </c>
      <c r="AE16" s="56">
        <v>474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2516</v>
      </c>
      <c r="CM16" s="36">
        <v>2514</v>
      </c>
      <c r="CN16" s="37">
        <v>2856</v>
      </c>
      <c r="CO16" s="35">
        <v>7886</v>
      </c>
      <c r="CP16" s="38">
        <v>5613</v>
      </c>
      <c r="CQ16" s="39">
        <v>40.5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474</v>
      </c>
      <c r="DG16" s="80">
        <v>474</v>
      </c>
      <c r="DH16" s="80">
        <v>474</v>
      </c>
      <c r="DI16" s="10">
        <v>474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6715</v>
      </c>
      <c r="FQ16" s="384">
        <v>7865</v>
      </c>
      <c r="FR16" s="385">
        <v>7299</v>
      </c>
      <c r="FS16" s="35">
        <v>21879</v>
      </c>
      <c r="FT16" s="38">
        <v>18370</v>
      </c>
      <c r="FU16" s="39">
        <v>19.100000000000001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474</v>
      </c>
      <c r="GK16" s="387">
        <v>474</v>
      </c>
      <c r="GL16" s="387">
        <v>474</v>
      </c>
      <c r="GM16" s="271">
        <v>474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6857</v>
      </c>
      <c r="IU16" s="384">
        <v>5592</v>
      </c>
      <c r="IV16" s="385">
        <v>5661</v>
      </c>
      <c r="IW16" s="35">
        <v>18110</v>
      </c>
      <c r="IX16" s="38">
        <v>15297</v>
      </c>
      <c r="IY16" s="39">
        <v>18.39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474</v>
      </c>
      <c r="JO16" s="387">
        <v>474</v>
      </c>
      <c r="JP16" s="387">
        <v>474</v>
      </c>
      <c r="JQ16" s="271">
        <v>474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69690</v>
      </c>
      <c r="LY16" s="1199">
        <v>56021</v>
      </c>
      <c r="LZ16" s="1200">
        <v>24.4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474</v>
      </c>
      <c r="MP16" s="728">
        <v>474</v>
      </c>
      <c r="MQ16" s="728">
        <v>474</v>
      </c>
      <c r="MR16" s="728">
        <v>474</v>
      </c>
      <c r="MS16" s="728">
        <v>474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1576.9699999999998</v>
      </c>
      <c r="C17" s="103">
        <v>1545.18</v>
      </c>
      <c r="D17" s="16">
        <v>2.06</v>
      </c>
      <c r="E17" s="809"/>
      <c r="F17" s="809"/>
      <c r="G17" s="34" t="s">
        <v>86</v>
      </c>
      <c r="H17" s="226">
        <v>6532</v>
      </c>
      <c r="I17" s="227">
        <v>7325</v>
      </c>
      <c r="J17" s="1028">
        <v>8562</v>
      </c>
      <c r="K17" s="35">
        <v>22419</v>
      </c>
      <c r="L17" s="38">
        <v>15800</v>
      </c>
      <c r="M17" s="39">
        <v>41.89</v>
      </c>
      <c r="N17" s="225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5375</v>
      </c>
      <c r="AC17" s="56">
        <v>5375</v>
      </c>
      <c r="AD17" s="56">
        <v>5375</v>
      </c>
      <c r="AE17" s="56">
        <v>5375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13697</v>
      </c>
      <c r="AN17" s="1262">
        <v>472</v>
      </c>
      <c r="AO17" s="1262">
        <v>2436</v>
      </c>
      <c r="AP17" s="1263">
        <v>844</v>
      </c>
      <c r="AQ17" s="1263"/>
      <c r="AR17" s="1263"/>
      <c r="AS17" s="1263"/>
      <c r="AT17" s="1263"/>
      <c r="AU17" s="1264">
        <v>17449</v>
      </c>
      <c r="AV17" s="1265">
        <v>29082</v>
      </c>
      <c r="AW17" s="1266">
        <v>46531</v>
      </c>
      <c r="AX17" s="225"/>
      <c r="AY17" s="1041"/>
      <c r="AZ17" s="1260" t="s">
        <v>47</v>
      </c>
      <c r="BA17" s="1261">
        <v>52813</v>
      </c>
      <c r="BB17" s="1262">
        <v>0</v>
      </c>
      <c r="BC17" s="1262">
        <v>2475</v>
      </c>
      <c r="BD17" s="1263">
        <v>409</v>
      </c>
      <c r="BE17" s="1262">
        <v>0</v>
      </c>
      <c r="BF17" s="1262">
        <v>0</v>
      </c>
      <c r="BG17" s="1262">
        <v>0</v>
      </c>
      <c r="BH17" s="1262">
        <v>0</v>
      </c>
      <c r="BI17" s="1264">
        <v>55697</v>
      </c>
      <c r="BJ17" s="1265">
        <v>8171</v>
      </c>
      <c r="BK17" s="1266">
        <v>63868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1480.2600000000002</v>
      </c>
      <c r="CG17" s="103">
        <v>1427.3799999999999</v>
      </c>
      <c r="CH17" s="16">
        <v>3.7</v>
      </c>
      <c r="CI17" s="812"/>
      <c r="CJ17" s="812"/>
      <c r="CK17" s="34" t="s">
        <v>86</v>
      </c>
      <c r="CL17" s="35">
        <v>1852</v>
      </c>
      <c r="CM17" s="36">
        <v>1152</v>
      </c>
      <c r="CN17" s="37">
        <v>1526</v>
      </c>
      <c r="CO17" s="35">
        <v>4530</v>
      </c>
      <c r="CP17" s="38">
        <v>4346</v>
      </c>
      <c r="CQ17" s="39">
        <v>4.2300000000000004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5375</v>
      </c>
      <c r="DG17" s="80">
        <v>5375</v>
      </c>
      <c r="DH17" s="80">
        <v>5375</v>
      </c>
      <c r="DI17" s="10">
        <v>5375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47792</v>
      </c>
      <c r="DR17" s="1262">
        <v>533</v>
      </c>
      <c r="DS17" s="1262">
        <v>1701</v>
      </c>
      <c r="DT17" s="1263">
        <v>750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50776</v>
      </c>
      <c r="DZ17" s="1265">
        <v>54401</v>
      </c>
      <c r="EA17" s="1266">
        <v>105177</v>
      </c>
      <c r="EB17" s="1041"/>
      <c r="EC17" s="1041"/>
      <c r="ED17" s="1260" t="s">
        <v>47</v>
      </c>
      <c r="EE17" s="1261">
        <v>19621</v>
      </c>
      <c r="EF17" s="1262">
        <v>0</v>
      </c>
      <c r="EG17" s="1262">
        <v>910</v>
      </c>
      <c r="EH17" s="1263">
        <v>606</v>
      </c>
      <c r="EI17" s="1262">
        <v>0</v>
      </c>
      <c r="EJ17" s="1262">
        <v>0</v>
      </c>
      <c r="EK17" s="1262">
        <v>0</v>
      </c>
      <c r="EL17" s="1262">
        <v>0</v>
      </c>
      <c r="EM17" s="1264">
        <v>21137</v>
      </c>
      <c r="EN17" s="1265">
        <v>7878</v>
      </c>
      <c r="EO17" s="1266">
        <v>29015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1524.45</v>
      </c>
      <c r="FK17" s="103">
        <v>1562.07</v>
      </c>
      <c r="FL17" s="16">
        <v>-2.41</v>
      </c>
      <c r="FM17" s="245"/>
      <c r="FN17" s="245"/>
      <c r="FO17" s="34" t="s">
        <v>86</v>
      </c>
      <c r="FP17" s="383">
        <v>2081</v>
      </c>
      <c r="FQ17" s="384">
        <v>1938</v>
      </c>
      <c r="FR17" s="385">
        <v>3206</v>
      </c>
      <c r="FS17" s="35">
        <v>7225</v>
      </c>
      <c r="FT17" s="38">
        <v>5625</v>
      </c>
      <c r="FU17" s="39">
        <v>28.44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5375</v>
      </c>
      <c r="GK17" s="387">
        <v>5375</v>
      </c>
      <c r="GL17" s="387">
        <v>5375</v>
      </c>
      <c r="GM17" s="271">
        <v>5375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5878</v>
      </c>
      <c r="GV17" s="1262">
        <v>289</v>
      </c>
      <c r="GW17" s="1262">
        <v>2146</v>
      </c>
      <c r="GX17" s="1263">
        <v>209</v>
      </c>
      <c r="GY17" s="1262">
        <v>0</v>
      </c>
      <c r="GZ17" s="1262">
        <v>0</v>
      </c>
      <c r="HA17" s="1262">
        <v>0</v>
      </c>
      <c r="HB17" s="1262">
        <v>0</v>
      </c>
      <c r="HC17" s="1264">
        <v>8522</v>
      </c>
      <c r="HD17" s="1265">
        <v>18223</v>
      </c>
      <c r="HE17" s="1266">
        <v>26745</v>
      </c>
      <c r="HF17" s="1041"/>
      <c r="HG17" s="1041"/>
      <c r="HH17" s="1260" t="s">
        <v>47</v>
      </c>
      <c r="HI17" s="1261">
        <v>14758</v>
      </c>
      <c r="HJ17" s="1262">
        <v>0</v>
      </c>
      <c r="HK17" s="1262">
        <v>792</v>
      </c>
      <c r="HL17" s="1263">
        <v>778</v>
      </c>
      <c r="HM17" s="1262">
        <v>0</v>
      </c>
      <c r="HN17" s="1262">
        <v>0</v>
      </c>
      <c r="HO17" s="1262">
        <v>0</v>
      </c>
      <c r="HP17" s="1262">
        <v>0</v>
      </c>
      <c r="HQ17" s="1264">
        <v>16328</v>
      </c>
      <c r="HR17" s="1265">
        <v>17028</v>
      </c>
      <c r="HS17" s="1266">
        <v>33356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1677.69</v>
      </c>
      <c r="IO17" s="103">
        <v>1613.8400000000001</v>
      </c>
      <c r="IP17" s="16">
        <v>3.96</v>
      </c>
      <c r="IQ17" s="245"/>
      <c r="IR17" s="245"/>
      <c r="IS17" s="34" t="s">
        <v>86</v>
      </c>
      <c r="IT17" s="383">
        <v>3989</v>
      </c>
      <c r="IU17" s="384">
        <v>5971</v>
      </c>
      <c r="IV17" s="385">
        <v>5732</v>
      </c>
      <c r="IW17" s="35">
        <v>15692</v>
      </c>
      <c r="IX17" s="38">
        <v>11295</v>
      </c>
      <c r="IY17" s="39">
        <v>38.93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5375</v>
      </c>
      <c r="JO17" s="387">
        <v>5375</v>
      </c>
      <c r="JP17" s="387">
        <v>5375</v>
      </c>
      <c r="JQ17" s="271">
        <v>5375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16177</v>
      </c>
      <c r="JZ17" s="1262">
        <v>483</v>
      </c>
      <c r="KA17" s="1262">
        <v>3713</v>
      </c>
      <c r="KB17" s="1263">
        <v>951</v>
      </c>
      <c r="KC17" s="1262">
        <v>0</v>
      </c>
      <c r="KD17" s="1262">
        <v>0</v>
      </c>
      <c r="KE17" s="1262">
        <v>0</v>
      </c>
      <c r="KF17" s="1262">
        <v>0</v>
      </c>
      <c r="KG17" s="1264">
        <v>21324</v>
      </c>
      <c r="KH17" s="1265">
        <v>21324</v>
      </c>
      <c r="KI17" s="1266">
        <v>42648</v>
      </c>
      <c r="KJ17" s="1041"/>
      <c r="KK17" s="1041"/>
      <c r="KL17" s="1260" t="s">
        <v>47</v>
      </c>
      <c r="KM17" s="1261">
        <v>15103</v>
      </c>
      <c r="KN17" s="1262">
        <v>0</v>
      </c>
      <c r="KO17" s="1262">
        <v>839</v>
      </c>
      <c r="KP17" s="1263">
        <v>3090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19032</v>
      </c>
      <c r="KV17" s="1265">
        <v>17843</v>
      </c>
      <c r="KW17" s="1266">
        <v>36875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1562.7899999999997</v>
      </c>
      <c r="LS17" s="103">
        <v>1533.67</v>
      </c>
      <c r="LT17" s="275">
        <v>1.9</v>
      </c>
      <c r="LU17" s="245"/>
      <c r="LV17" s="245"/>
      <c r="LW17" s="1201" t="s">
        <v>86</v>
      </c>
      <c r="LX17" s="383">
        <v>49866</v>
      </c>
      <c r="LY17" s="1199">
        <v>37066</v>
      </c>
      <c r="LZ17" s="1200">
        <v>34.53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5375</v>
      </c>
      <c r="MP17" s="728">
        <v>5375</v>
      </c>
      <c r="MQ17" s="728">
        <v>5375</v>
      </c>
      <c r="MR17" s="728">
        <v>5375</v>
      </c>
      <c r="MS17" s="728">
        <v>5375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83544</v>
      </c>
      <c r="NB17" s="1262">
        <v>1777</v>
      </c>
      <c r="NC17" s="1262">
        <v>9996</v>
      </c>
      <c r="ND17" s="1263">
        <v>2754</v>
      </c>
      <c r="NE17" s="1262"/>
      <c r="NF17" s="1262"/>
      <c r="NG17" s="1262"/>
      <c r="NH17" s="1262"/>
      <c r="NI17" s="1264">
        <v>98071</v>
      </c>
      <c r="NJ17" s="1265">
        <v>123030</v>
      </c>
      <c r="NK17" s="1266">
        <v>221101</v>
      </c>
      <c r="NL17" s="1267"/>
      <c r="NM17" s="1267"/>
      <c r="NN17" s="1268" t="s">
        <v>47</v>
      </c>
      <c r="NO17" s="1261">
        <v>102295</v>
      </c>
      <c r="NP17" s="1262">
        <v>0</v>
      </c>
      <c r="NQ17" s="1262">
        <v>5016</v>
      </c>
      <c r="NR17" s="1263">
        <v>4883</v>
      </c>
      <c r="NS17" s="1262"/>
      <c r="NT17" s="1262"/>
      <c r="NU17" s="1262"/>
      <c r="NV17" s="1262"/>
      <c r="NW17" s="1264">
        <v>112194</v>
      </c>
      <c r="NX17" s="1265">
        <v>50920</v>
      </c>
      <c r="NY17" s="1266">
        <v>163114</v>
      </c>
    </row>
    <row r="18" spans="1:389" ht="23.25" customHeight="1" thickTop="1" x14ac:dyDescent="0.2">
      <c r="A18" s="30" t="s">
        <v>48</v>
      </c>
      <c r="B18" s="106">
        <v>1327.35</v>
      </c>
      <c r="C18" s="107">
        <v>1289.6499999999999</v>
      </c>
      <c r="D18" s="33">
        <v>2.92</v>
      </c>
      <c r="E18" s="809"/>
      <c r="F18" s="809"/>
      <c r="G18" s="34" t="s">
        <v>87</v>
      </c>
      <c r="H18" s="226">
        <v>572</v>
      </c>
      <c r="I18" s="227">
        <v>595</v>
      </c>
      <c r="J18" s="1028">
        <v>314</v>
      </c>
      <c r="K18" s="35">
        <v>1481</v>
      </c>
      <c r="L18" s="38">
        <v>1332</v>
      </c>
      <c r="M18" s="39">
        <v>11.19</v>
      </c>
      <c r="N18" s="225"/>
      <c r="O18" s="51" t="s">
        <v>30</v>
      </c>
      <c r="P18" s="52">
        <v>742.62</v>
      </c>
      <c r="Q18" s="53">
        <v>743.47</v>
      </c>
      <c r="R18" s="55">
        <v>-0.11</v>
      </c>
      <c r="S18" s="52">
        <v>0</v>
      </c>
      <c r="T18" s="53">
        <v>0</v>
      </c>
      <c r="U18" s="55">
        <v>0</v>
      </c>
      <c r="V18" s="52">
        <v>330.19</v>
      </c>
      <c r="W18" s="53">
        <v>306.55</v>
      </c>
      <c r="X18" s="55">
        <v>7.71</v>
      </c>
      <c r="Y18" s="1041"/>
      <c r="Z18" s="1041"/>
      <c r="AA18" s="1041" t="s">
        <v>56</v>
      </c>
      <c r="AB18" s="56">
        <v>1638</v>
      </c>
      <c r="AC18" s="56">
        <v>1638</v>
      </c>
      <c r="AD18" s="56">
        <v>1638</v>
      </c>
      <c r="AE18" s="56">
        <v>1638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0</v>
      </c>
      <c r="AN18" s="179">
        <v>0</v>
      </c>
      <c r="AO18" s="179">
        <v>0</v>
      </c>
      <c r="AP18" s="1270">
        <v>0</v>
      </c>
      <c r="AQ18" s="1270"/>
      <c r="AR18" s="1270"/>
      <c r="AS18" s="1270"/>
      <c r="AT18" s="1270"/>
      <c r="AU18" s="1271">
        <v>0</v>
      </c>
      <c r="AV18" s="1265">
        <v>0</v>
      </c>
      <c r="AW18" s="1266">
        <v>0</v>
      </c>
      <c r="AX18" s="225"/>
      <c r="AY18" s="1041"/>
      <c r="AZ18" s="1260" t="s">
        <v>53</v>
      </c>
      <c r="BA18" s="1269">
        <v>0</v>
      </c>
      <c r="BB18" s="179">
        <v>0</v>
      </c>
      <c r="BC18" s="179">
        <v>0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0</v>
      </c>
      <c r="BJ18" s="1265">
        <v>0</v>
      </c>
      <c r="BK18" s="1266">
        <v>0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1308.6400000000001</v>
      </c>
      <c r="CG18" s="107">
        <v>1262.17</v>
      </c>
      <c r="CH18" s="33">
        <v>3.68</v>
      </c>
      <c r="CI18" s="812"/>
      <c r="CJ18" s="812"/>
      <c r="CK18" s="34" t="s">
        <v>87</v>
      </c>
      <c r="CL18" s="35">
        <v>251</v>
      </c>
      <c r="CM18" s="36">
        <v>201</v>
      </c>
      <c r="CN18" s="37">
        <v>254</v>
      </c>
      <c r="CO18" s="35">
        <v>706</v>
      </c>
      <c r="CP18" s="38">
        <v>495</v>
      </c>
      <c r="CQ18" s="39">
        <v>42.63</v>
      </c>
      <c r="CR18" s="811"/>
      <c r="CS18" s="51" t="s">
        <v>30</v>
      </c>
      <c r="CT18" s="52">
        <v>773.98</v>
      </c>
      <c r="CU18" s="239">
        <v>766.94</v>
      </c>
      <c r="CV18" s="54">
        <v>0.92</v>
      </c>
      <c r="CW18" s="52">
        <v>0</v>
      </c>
      <c r="CX18" s="239">
        <v>0</v>
      </c>
      <c r="CY18" s="54">
        <v>0</v>
      </c>
      <c r="CZ18" s="52">
        <v>431.3</v>
      </c>
      <c r="DA18" s="239">
        <v>393.3</v>
      </c>
      <c r="DB18" s="54">
        <v>9.66</v>
      </c>
      <c r="DC18" s="1041"/>
      <c r="DD18" s="1041"/>
      <c r="DE18" s="1041" t="s">
        <v>56</v>
      </c>
      <c r="DF18" s="80">
        <v>1638</v>
      </c>
      <c r="DG18" s="80">
        <v>1638</v>
      </c>
      <c r="DH18" s="80">
        <v>1638</v>
      </c>
      <c r="DI18" s="10">
        <v>1638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0</v>
      </c>
      <c r="DR18" s="179">
        <v>0</v>
      </c>
      <c r="DS18" s="179">
        <v>0</v>
      </c>
      <c r="DT18" s="1270">
        <v>0</v>
      </c>
      <c r="DU18" s="179">
        <v>0</v>
      </c>
      <c r="DV18" s="179">
        <v>0</v>
      </c>
      <c r="DW18" s="179">
        <v>0</v>
      </c>
      <c r="DX18" s="179">
        <v>0</v>
      </c>
      <c r="DY18" s="1271">
        <v>0</v>
      </c>
      <c r="DZ18" s="1265">
        <v>0</v>
      </c>
      <c r="EA18" s="1266">
        <v>0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1294.95</v>
      </c>
      <c r="FK18" s="107">
        <v>1324.1899999999998</v>
      </c>
      <c r="FL18" s="33">
        <v>-2.21</v>
      </c>
      <c r="FM18" s="245"/>
      <c r="FN18" s="245"/>
      <c r="FO18" s="34" t="s">
        <v>87</v>
      </c>
      <c r="FP18" s="383">
        <v>328</v>
      </c>
      <c r="FQ18" s="384">
        <v>254</v>
      </c>
      <c r="FR18" s="385">
        <v>480</v>
      </c>
      <c r="FS18" s="35">
        <v>1062</v>
      </c>
      <c r="FT18" s="38">
        <v>769</v>
      </c>
      <c r="FU18" s="39">
        <v>38.1</v>
      </c>
      <c r="FV18" s="545"/>
      <c r="FW18" s="51" t="s">
        <v>30</v>
      </c>
      <c r="FX18" s="52">
        <v>692.08</v>
      </c>
      <c r="FY18" s="239">
        <v>736.74</v>
      </c>
      <c r="FZ18" s="54">
        <v>-6.06</v>
      </c>
      <c r="GA18" s="52">
        <v>0</v>
      </c>
      <c r="GB18" s="239">
        <v>0</v>
      </c>
      <c r="GC18" s="54">
        <v>0</v>
      </c>
      <c r="GD18" s="52">
        <v>451.48</v>
      </c>
      <c r="GE18" s="239">
        <v>466.08</v>
      </c>
      <c r="GF18" s="54">
        <v>-3.13</v>
      </c>
      <c r="GG18" s="1041"/>
      <c r="GH18" s="1041"/>
      <c r="GI18" s="1041" t="s">
        <v>56</v>
      </c>
      <c r="GJ18" s="387">
        <v>1638</v>
      </c>
      <c r="GK18" s="387">
        <v>1638</v>
      </c>
      <c r="GL18" s="387">
        <v>1638</v>
      </c>
      <c r="GM18" s="271">
        <v>1638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0</v>
      </c>
      <c r="GV18" s="179">
        <v>0</v>
      </c>
      <c r="GW18" s="179">
        <v>0</v>
      </c>
      <c r="GX18" s="1270">
        <v>0</v>
      </c>
      <c r="GY18" s="179">
        <v>0</v>
      </c>
      <c r="GZ18" s="179">
        <v>0</v>
      </c>
      <c r="HA18" s="179">
        <v>0</v>
      </c>
      <c r="HB18" s="179">
        <v>0</v>
      </c>
      <c r="HC18" s="1271">
        <v>0</v>
      </c>
      <c r="HD18" s="1265">
        <v>0</v>
      </c>
      <c r="HE18" s="1266">
        <v>0</v>
      </c>
      <c r="HF18" s="1041"/>
      <c r="HG18" s="1041"/>
      <c r="HH18" s="1260" t="s">
        <v>53</v>
      </c>
      <c r="HI18" s="1269">
        <v>0</v>
      </c>
      <c r="HJ18" s="179">
        <v>0</v>
      </c>
      <c r="HK18" s="179">
        <v>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0</v>
      </c>
      <c r="HR18" s="1265">
        <v>0</v>
      </c>
      <c r="HS18" s="1266">
        <v>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1458.3600000000001</v>
      </c>
      <c r="IO18" s="107">
        <v>1395.81</v>
      </c>
      <c r="IP18" s="33">
        <v>4.4800000000000004</v>
      </c>
      <c r="IQ18" s="245"/>
      <c r="IR18" s="245"/>
      <c r="IS18" s="34" t="s">
        <v>87</v>
      </c>
      <c r="IT18" s="383">
        <v>352</v>
      </c>
      <c r="IU18" s="384">
        <v>848</v>
      </c>
      <c r="IV18" s="385">
        <v>588</v>
      </c>
      <c r="IW18" s="35">
        <v>1788</v>
      </c>
      <c r="IX18" s="38">
        <v>1150</v>
      </c>
      <c r="IY18" s="39">
        <v>55.48</v>
      </c>
      <c r="IZ18" s="1041"/>
      <c r="JA18" s="51" t="s">
        <v>30</v>
      </c>
      <c r="JB18" s="52">
        <v>679.99</v>
      </c>
      <c r="JC18" s="239">
        <v>662.89</v>
      </c>
      <c r="JD18" s="54">
        <v>2.58</v>
      </c>
      <c r="JE18" s="52">
        <v>0</v>
      </c>
      <c r="JF18" s="239">
        <v>0</v>
      </c>
      <c r="JG18" s="54">
        <v>0</v>
      </c>
      <c r="JH18" s="52">
        <v>533.70000000000005</v>
      </c>
      <c r="JI18" s="239">
        <v>520.30999999999995</v>
      </c>
      <c r="JJ18" s="54">
        <v>2.57</v>
      </c>
      <c r="JK18" s="1041"/>
      <c r="JL18" s="1041"/>
      <c r="JM18" s="1041" t="s">
        <v>56</v>
      </c>
      <c r="JN18" s="387">
        <v>1638</v>
      </c>
      <c r="JO18" s="387">
        <v>1638</v>
      </c>
      <c r="JP18" s="387">
        <v>1638</v>
      </c>
      <c r="JQ18" s="271">
        <v>1638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0</v>
      </c>
      <c r="JZ18" s="179">
        <v>0</v>
      </c>
      <c r="KA18" s="179">
        <v>0</v>
      </c>
      <c r="KB18" s="1270">
        <v>0</v>
      </c>
      <c r="KC18" s="179">
        <v>0</v>
      </c>
      <c r="KD18" s="179">
        <v>0</v>
      </c>
      <c r="KE18" s="179">
        <v>0</v>
      </c>
      <c r="KF18" s="179">
        <v>0</v>
      </c>
      <c r="KG18" s="1271">
        <v>0</v>
      </c>
      <c r="KH18" s="1265">
        <v>0</v>
      </c>
      <c r="KI18" s="1266">
        <v>0</v>
      </c>
      <c r="KJ18" s="1041"/>
      <c r="KK18" s="1041"/>
      <c r="KL18" s="1260" t="s">
        <v>53</v>
      </c>
      <c r="KM18" s="1269">
        <v>0</v>
      </c>
      <c r="KN18" s="179">
        <v>0</v>
      </c>
      <c r="KO18" s="179">
        <v>0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0</v>
      </c>
      <c r="KV18" s="1265">
        <v>0</v>
      </c>
      <c r="KW18" s="1266">
        <v>0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1345.3399999999997</v>
      </c>
      <c r="LS18" s="107">
        <v>1313.6399999999999</v>
      </c>
      <c r="LT18" s="186">
        <v>2.41</v>
      </c>
      <c r="LU18" s="245"/>
      <c r="LV18" s="245"/>
      <c r="LW18" s="1201" t="s">
        <v>87</v>
      </c>
      <c r="LX18" s="383">
        <v>5037</v>
      </c>
      <c r="LY18" s="1199">
        <v>3746</v>
      </c>
      <c r="LZ18" s="1200">
        <v>34.46</v>
      </c>
      <c r="MA18" s="597"/>
      <c r="MB18" s="51" t="s">
        <v>30</v>
      </c>
      <c r="MC18" s="52">
        <v>718.81</v>
      </c>
      <c r="MD18" s="432">
        <v>725.12</v>
      </c>
      <c r="ME18" s="54">
        <v>-0.87</v>
      </c>
      <c r="MF18" s="52">
        <v>0</v>
      </c>
      <c r="MG18" s="432">
        <v>0</v>
      </c>
      <c r="MH18" s="54">
        <v>0</v>
      </c>
      <c r="MI18" s="52">
        <v>408.96</v>
      </c>
      <c r="MJ18" s="432">
        <v>395.16</v>
      </c>
      <c r="MK18" s="54">
        <v>3.49</v>
      </c>
      <c r="ML18" s="422"/>
      <c r="MM18" s="422"/>
      <c r="MN18" s="422" t="s">
        <v>56</v>
      </c>
      <c r="MO18" s="728">
        <v>1638</v>
      </c>
      <c r="MP18" s="728">
        <v>1638</v>
      </c>
      <c r="MQ18" s="728">
        <v>1638</v>
      </c>
      <c r="MR18" s="728">
        <v>1638</v>
      </c>
      <c r="MS18" s="728">
        <v>1638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0</v>
      </c>
      <c r="NB18" s="179">
        <v>0</v>
      </c>
      <c r="NC18" s="179">
        <v>0</v>
      </c>
      <c r="ND18" s="1270">
        <v>0</v>
      </c>
      <c r="NE18" s="179"/>
      <c r="NF18" s="179"/>
      <c r="NG18" s="179"/>
      <c r="NH18" s="179"/>
      <c r="NI18" s="1271">
        <v>0</v>
      </c>
      <c r="NJ18" s="1265">
        <v>0</v>
      </c>
      <c r="NK18" s="1266">
        <v>0</v>
      </c>
      <c r="NL18" s="1267"/>
      <c r="NM18" s="1267"/>
      <c r="NN18" s="1268" t="s">
        <v>53</v>
      </c>
      <c r="NO18" s="1269">
        <v>0</v>
      </c>
      <c r="NP18" s="179">
        <v>0</v>
      </c>
      <c r="NQ18" s="179">
        <v>0</v>
      </c>
      <c r="NR18" s="1270">
        <v>0</v>
      </c>
      <c r="NS18" s="179"/>
      <c r="NT18" s="179"/>
      <c r="NU18" s="179"/>
      <c r="NV18" s="179"/>
      <c r="NW18" s="1271">
        <v>0</v>
      </c>
      <c r="NX18" s="1265">
        <v>0</v>
      </c>
      <c r="NY18" s="1266">
        <v>0</v>
      </c>
    </row>
    <row r="19" spans="1:389" ht="23.25" customHeight="1" x14ac:dyDescent="0.2">
      <c r="A19" s="48" t="s">
        <v>28</v>
      </c>
      <c r="B19" s="108">
        <v>1791.6399999999999</v>
      </c>
      <c r="C19" s="109">
        <v>1766.19</v>
      </c>
      <c r="D19" s="61">
        <v>1.44</v>
      </c>
      <c r="E19" s="809"/>
      <c r="F19" s="809"/>
      <c r="G19" s="34" t="s">
        <v>88</v>
      </c>
      <c r="H19" s="226">
        <v>164</v>
      </c>
      <c r="I19" s="227">
        <v>152</v>
      </c>
      <c r="J19" s="1028">
        <v>143</v>
      </c>
      <c r="K19" s="35">
        <v>459</v>
      </c>
      <c r="L19" s="38">
        <v>355</v>
      </c>
      <c r="M19" s="39">
        <v>29.3</v>
      </c>
      <c r="N19" s="225"/>
      <c r="O19" s="51" t="s">
        <v>44</v>
      </c>
      <c r="P19" s="52">
        <v>399.71</v>
      </c>
      <c r="Q19" s="53">
        <v>381.48</v>
      </c>
      <c r="R19" s="55">
        <v>4.78</v>
      </c>
      <c r="S19" s="52">
        <v>383.99</v>
      </c>
      <c r="T19" s="53">
        <v>375.45</v>
      </c>
      <c r="U19" s="55">
        <v>2.27</v>
      </c>
      <c r="V19" s="52">
        <v>390.98</v>
      </c>
      <c r="W19" s="53">
        <v>377.93</v>
      </c>
      <c r="X19" s="55">
        <v>3.45</v>
      </c>
      <c r="Y19" s="1041"/>
      <c r="Z19" s="1041"/>
      <c r="AA19" s="1041" t="s">
        <v>62</v>
      </c>
      <c r="AB19" s="56">
        <v>1821</v>
      </c>
      <c r="AC19" s="56">
        <v>1821</v>
      </c>
      <c r="AD19" s="56">
        <v>1821</v>
      </c>
      <c r="AE19" s="56">
        <v>1821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43844</v>
      </c>
      <c r="AN19" s="179">
        <v>283</v>
      </c>
      <c r="AO19" s="179">
        <v>3897</v>
      </c>
      <c r="AP19" s="1270">
        <v>1143</v>
      </c>
      <c r="AQ19" s="1270"/>
      <c r="AR19" s="1270"/>
      <c r="AS19" s="1270"/>
      <c r="AT19" s="1270"/>
      <c r="AU19" s="1271">
        <v>49167</v>
      </c>
      <c r="AV19" s="1265">
        <v>170757</v>
      </c>
      <c r="AW19" s="1266">
        <v>219924</v>
      </c>
      <c r="AX19" s="225"/>
      <c r="AY19" s="1041"/>
      <c r="AZ19" s="1260" t="s">
        <v>58</v>
      </c>
      <c r="BA19" s="1269">
        <v>19008</v>
      </c>
      <c r="BB19" s="179">
        <v>0</v>
      </c>
      <c r="BC19" s="179">
        <v>1238</v>
      </c>
      <c r="BD19" s="1270">
        <v>2025</v>
      </c>
      <c r="BE19" s="179">
        <v>0</v>
      </c>
      <c r="BF19" s="179">
        <v>0</v>
      </c>
      <c r="BG19" s="179">
        <v>0</v>
      </c>
      <c r="BH19" s="179">
        <v>0</v>
      </c>
      <c r="BI19" s="1271">
        <v>22271</v>
      </c>
      <c r="BJ19" s="1265">
        <v>51223</v>
      </c>
      <c r="BK19" s="1266">
        <v>73494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1925.0300000000002</v>
      </c>
      <c r="CG19" s="109">
        <v>1859.88</v>
      </c>
      <c r="CH19" s="61">
        <v>3.5</v>
      </c>
      <c r="CI19" s="812"/>
      <c r="CJ19" s="812"/>
      <c r="CK19" s="34" t="s">
        <v>88</v>
      </c>
      <c r="CL19" s="35">
        <v>92</v>
      </c>
      <c r="CM19" s="36">
        <v>125</v>
      </c>
      <c r="CN19" s="37">
        <v>101</v>
      </c>
      <c r="CO19" s="35">
        <v>318</v>
      </c>
      <c r="CP19" s="38">
        <v>285</v>
      </c>
      <c r="CQ19" s="39">
        <v>11.58</v>
      </c>
      <c r="CR19" s="811"/>
      <c r="CS19" s="51" t="s">
        <v>44</v>
      </c>
      <c r="CT19" s="52">
        <v>437.92</v>
      </c>
      <c r="CU19" s="239">
        <v>426.05</v>
      </c>
      <c r="CV19" s="54">
        <v>2.79</v>
      </c>
      <c r="CW19" s="52">
        <v>383.52</v>
      </c>
      <c r="CX19" s="239">
        <v>375.97</v>
      </c>
      <c r="CY19" s="54">
        <v>2.0099999999999998</v>
      </c>
      <c r="CZ19" s="52">
        <v>413.84</v>
      </c>
      <c r="DA19" s="239">
        <v>401.65</v>
      </c>
      <c r="DB19" s="54">
        <v>3.03</v>
      </c>
      <c r="DC19" s="1041"/>
      <c r="DD19" s="1041"/>
      <c r="DE19" s="1041" t="s">
        <v>62</v>
      </c>
      <c r="DF19" s="80">
        <v>1821</v>
      </c>
      <c r="DG19" s="80">
        <v>1821</v>
      </c>
      <c r="DH19" s="80">
        <v>1821</v>
      </c>
      <c r="DI19" s="10">
        <v>1821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43641</v>
      </c>
      <c r="DR19" s="179">
        <v>320</v>
      </c>
      <c r="DS19" s="179">
        <v>5332</v>
      </c>
      <c r="DT19" s="1270">
        <v>1558</v>
      </c>
      <c r="DU19" s="179">
        <v>0</v>
      </c>
      <c r="DV19" s="179">
        <v>0</v>
      </c>
      <c r="DW19" s="179">
        <v>0</v>
      </c>
      <c r="DX19" s="179">
        <v>0</v>
      </c>
      <c r="DY19" s="1271">
        <v>50851</v>
      </c>
      <c r="DZ19" s="1265">
        <v>123105</v>
      </c>
      <c r="EA19" s="1266">
        <v>173956</v>
      </c>
      <c r="EB19" s="1041"/>
      <c r="EC19" s="1041"/>
      <c r="ED19" s="1260" t="s">
        <v>58</v>
      </c>
      <c r="EE19" s="1269">
        <v>14714</v>
      </c>
      <c r="EF19" s="179">
        <v>0</v>
      </c>
      <c r="EG19" s="179">
        <v>455</v>
      </c>
      <c r="EH19" s="1270">
        <v>569</v>
      </c>
      <c r="EI19" s="179">
        <v>0</v>
      </c>
      <c r="EJ19" s="179">
        <v>0</v>
      </c>
      <c r="EK19" s="179">
        <v>0</v>
      </c>
      <c r="EL19" s="179">
        <v>0</v>
      </c>
      <c r="EM19" s="1271">
        <v>15738</v>
      </c>
      <c r="EN19" s="1265">
        <v>28525</v>
      </c>
      <c r="EO19" s="1266">
        <v>44263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1863.99</v>
      </c>
      <c r="FK19" s="109">
        <v>1937.0300000000002</v>
      </c>
      <c r="FL19" s="61">
        <v>-3.77</v>
      </c>
      <c r="FM19" s="245"/>
      <c r="FN19" s="245"/>
      <c r="FO19" s="34" t="s">
        <v>88</v>
      </c>
      <c r="FP19" s="383">
        <v>65</v>
      </c>
      <c r="FQ19" s="384">
        <v>46</v>
      </c>
      <c r="FR19" s="385">
        <v>81</v>
      </c>
      <c r="FS19" s="35">
        <v>192</v>
      </c>
      <c r="FT19" s="38">
        <v>208</v>
      </c>
      <c r="FU19" s="39">
        <v>-7.69</v>
      </c>
      <c r="FV19" s="545"/>
      <c r="FW19" s="51" t="s">
        <v>44</v>
      </c>
      <c r="FX19" s="52">
        <v>512.39</v>
      </c>
      <c r="FY19" s="239">
        <v>541.24</v>
      </c>
      <c r="FZ19" s="54">
        <v>-5.33</v>
      </c>
      <c r="GA19" s="52">
        <v>341.64</v>
      </c>
      <c r="GB19" s="239">
        <v>362.49</v>
      </c>
      <c r="GC19" s="54">
        <v>-5.75</v>
      </c>
      <c r="GD19" s="52">
        <v>453.03</v>
      </c>
      <c r="GE19" s="239">
        <v>475.57</v>
      </c>
      <c r="GF19" s="54">
        <v>-4.74</v>
      </c>
      <c r="GG19" s="1041"/>
      <c r="GH19" s="1041"/>
      <c r="GI19" s="1041" t="s">
        <v>62</v>
      </c>
      <c r="GJ19" s="387">
        <v>1821</v>
      </c>
      <c r="GK19" s="387">
        <v>1821</v>
      </c>
      <c r="GL19" s="387">
        <v>1821</v>
      </c>
      <c r="GM19" s="271">
        <v>1821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39870</v>
      </c>
      <c r="GV19" s="179">
        <v>377</v>
      </c>
      <c r="GW19" s="179">
        <v>5043</v>
      </c>
      <c r="GX19" s="1270">
        <v>1411</v>
      </c>
      <c r="GY19" s="179">
        <v>0</v>
      </c>
      <c r="GZ19" s="179">
        <v>0</v>
      </c>
      <c r="HA19" s="179">
        <v>0</v>
      </c>
      <c r="HB19" s="179">
        <v>0</v>
      </c>
      <c r="HC19" s="1271">
        <v>46701</v>
      </c>
      <c r="HD19" s="1265">
        <v>118705</v>
      </c>
      <c r="HE19" s="1266">
        <v>165406</v>
      </c>
      <c r="HF19" s="1041"/>
      <c r="HG19" s="1041"/>
      <c r="HH19" s="1260" t="s">
        <v>58</v>
      </c>
      <c r="HI19" s="1269">
        <v>16098</v>
      </c>
      <c r="HJ19" s="179">
        <v>0</v>
      </c>
      <c r="HK19" s="179">
        <v>372</v>
      </c>
      <c r="HL19" s="1270">
        <v>1645</v>
      </c>
      <c r="HM19" s="179">
        <v>0</v>
      </c>
      <c r="HN19" s="179">
        <v>0</v>
      </c>
      <c r="HO19" s="179">
        <v>0</v>
      </c>
      <c r="HP19" s="179">
        <v>0</v>
      </c>
      <c r="HQ19" s="1271">
        <v>18115</v>
      </c>
      <c r="HR19" s="1265">
        <v>27984</v>
      </c>
      <c r="HS19" s="1266">
        <v>46099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2097.83</v>
      </c>
      <c r="IO19" s="109">
        <v>2050.98</v>
      </c>
      <c r="IP19" s="61">
        <v>2.2799999999999998</v>
      </c>
      <c r="IQ19" s="245"/>
      <c r="IR19" s="245"/>
      <c r="IS19" s="34" t="s">
        <v>88</v>
      </c>
      <c r="IT19" s="383">
        <v>44</v>
      </c>
      <c r="IU19" s="384">
        <v>77</v>
      </c>
      <c r="IV19" s="385">
        <v>101</v>
      </c>
      <c r="IW19" s="35">
        <v>222</v>
      </c>
      <c r="IX19" s="38">
        <v>227</v>
      </c>
      <c r="IY19" s="39">
        <v>-2.2000000000000002</v>
      </c>
      <c r="IZ19" s="1041"/>
      <c r="JA19" s="51" t="s">
        <v>44</v>
      </c>
      <c r="JB19" s="52">
        <v>488.97</v>
      </c>
      <c r="JC19" s="239">
        <v>473.62</v>
      </c>
      <c r="JD19" s="54">
        <v>3.24</v>
      </c>
      <c r="JE19" s="52">
        <v>290.51</v>
      </c>
      <c r="JF19" s="239">
        <v>282.99</v>
      </c>
      <c r="JG19" s="54">
        <v>2.66</v>
      </c>
      <c r="JH19" s="52">
        <v>446.27</v>
      </c>
      <c r="JI19" s="239">
        <v>432.62</v>
      </c>
      <c r="JJ19" s="54">
        <v>3.16</v>
      </c>
      <c r="JK19" s="1041"/>
      <c r="JL19" s="1041"/>
      <c r="JM19" s="1041" t="s">
        <v>62</v>
      </c>
      <c r="JN19" s="387">
        <v>1821</v>
      </c>
      <c r="JO19" s="387">
        <v>1821</v>
      </c>
      <c r="JP19" s="387">
        <v>1821</v>
      </c>
      <c r="JQ19" s="271">
        <v>1821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42461</v>
      </c>
      <c r="JZ19" s="179">
        <v>290</v>
      </c>
      <c r="KA19" s="179">
        <v>6981</v>
      </c>
      <c r="KB19" s="1270">
        <v>1104</v>
      </c>
      <c r="KC19" s="179">
        <v>0</v>
      </c>
      <c r="KD19" s="179">
        <v>0</v>
      </c>
      <c r="KE19" s="179">
        <v>0</v>
      </c>
      <c r="KF19" s="179">
        <v>0</v>
      </c>
      <c r="KG19" s="1271">
        <v>50836</v>
      </c>
      <c r="KH19" s="1265">
        <v>48264</v>
      </c>
      <c r="KI19" s="1266">
        <v>99100</v>
      </c>
      <c r="KJ19" s="1041"/>
      <c r="KK19" s="1041"/>
      <c r="KL19" s="1260" t="s">
        <v>58</v>
      </c>
      <c r="KM19" s="1269">
        <v>15103</v>
      </c>
      <c r="KN19" s="179">
        <v>0</v>
      </c>
      <c r="KO19" s="179">
        <v>420</v>
      </c>
      <c r="KP19" s="1270">
        <v>4450</v>
      </c>
      <c r="KQ19" s="179">
        <v>0</v>
      </c>
      <c r="KR19" s="179">
        <v>0</v>
      </c>
      <c r="KS19" s="179">
        <v>0</v>
      </c>
      <c r="KT19" s="179">
        <v>0</v>
      </c>
      <c r="KU19" s="1271">
        <v>19973</v>
      </c>
      <c r="KV19" s="1265">
        <v>9453</v>
      </c>
      <c r="KW19" s="1266">
        <v>29426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1881.3000000000002</v>
      </c>
      <c r="LS19" s="109">
        <v>1870.7799999999997</v>
      </c>
      <c r="LT19" s="200">
        <v>0.56000000000000005</v>
      </c>
      <c r="LU19" s="245"/>
      <c r="LV19" s="245"/>
      <c r="LW19" s="1201" t="s">
        <v>88</v>
      </c>
      <c r="LX19" s="383">
        <v>1191</v>
      </c>
      <c r="LY19" s="1199">
        <v>1075</v>
      </c>
      <c r="LZ19" s="1200">
        <v>10.79</v>
      </c>
      <c r="MA19" s="597"/>
      <c r="MB19" s="51" t="s">
        <v>44</v>
      </c>
      <c r="MC19" s="52">
        <v>455.4</v>
      </c>
      <c r="MD19" s="432">
        <v>453.74</v>
      </c>
      <c r="ME19" s="54">
        <v>0.37</v>
      </c>
      <c r="MF19" s="52">
        <v>368.25</v>
      </c>
      <c r="MG19" s="432">
        <v>365.56</v>
      </c>
      <c r="MH19" s="54">
        <v>0.74</v>
      </c>
      <c r="MI19" s="52">
        <v>417.83</v>
      </c>
      <c r="MJ19" s="432">
        <v>413.61</v>
      </c>
      <c r="MK19" s="54">
        <v>1.02</v>
      </c>
      <c r="ML19" s="422"/>
      <c r="MM19" s="422"/>
      <c r="MN19" s="422" t="s">
        <v>62</v>
      </c>
      <c r="MO19" s="728">
        <v>1821</v>
      </c>
      <c r="MP19" s="728">
        <v>1821</v>
      </c>
      <c r="MQ19" s="728">
        <v>1821</v>
      </c>
      <c r="MR19" s="728">
        <v>1821</v>
      </c>
      <c r="MS19" s="728">
        <v>1821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169816</v>
      </c>
      <c r="NB19" s="179">
        <v>1270</v>
      </c>
      <c r="NC19" s="179">
        <v>21253</v>
      </c>
      <c r="ND19" s="1270">
        <v>5216</v>
      </c>
      <c r="NE19" s="179"/>
      <c r="NF19" s="179"/>
      <c r="NG19" s="179"/>
      <c r="NH19" s="179"/>
      <c r="NI19" s="1271">
        <v>197555</v>
      </c>
      <c r="NJ19" s="1265">
        <v>460831</v>
      </c>
      <c r="NK19" s="1266">
        <v>658386</v>
      </c>
      <c r="NL19" s="1267"/>
      <c r="NM19" s="1267"/>
      <c r="NN19" s="1268" t="s">
        <v>58</v>
      </c>
      <c r="NO19" s="1269">
        <v>64923</v>
      </c>
      <c r="NP19" s="179">
        <v>0</v>
      </c>
      <c r="NQ19" s="179">
        <v>2485</v>
      </c>
      <c r="NR19" s="1270">
        <v>8689</v>
      </c>
      <c r="NS19" s="179"/>
      <c r="NT19" s="179"/>
      <c r="NU19" s="179"/>
      <c r="NV19" s="179"/>
      <c r="NW19" s="1271">
        <v>76097</v>
      </c>
      <c r="NX19" s="1265">
        <v>117185</v>
      </c>
      <c r="NY19" s="1266">
        <v>193282</v>
      </c>
    </row>
    <row r="20" spans="1:389" ht="23.25" customHeight="1" x14ac:dyDescent="0.2">
      <c r="A20" s="110" t="s">
        <v>89</v>
      </c>
      <c r="B20" s="102">
        <v>1982.77</v>
      </c>
      <c r="C20" s="103">
        <v>1948.3199999999997</v>
      </c>
      <c r="D20" s="16">
        <v>1.77</v>
      </c>
      <c r="E20" s="809"/>
      <c r="F20" s="809"/>
      <c r="G20" s="34" t="s">
        <v>90</v>
      </c>
      <c r="H20" s="226">
        <v>176</v>
      </c>
      <c r="I20" s="227">
        <v>116</v>
      </c>
      <c r="J20" s="1028">
        <v>136</v>
      </c>
      <c r="K20" s="35">
        <v>428</v>
      </c>
      <c r="L20" s="38">
        <v>427</v>
      </c>
      <c r="M20" s="39">
        <v>0.23</v>
      </c>
      <c r="N20" s="225"/>
      <c r="O20" s="51" t="s">
        <v>50</v>
      </c>
      <c r="P20" s="52">
        <v>297.02999999999997</v>
      </c>
      <c r="Q20" s="53">
        <v>285.04000000000002</v>
      </c>
      <c r="R20" s="55">
        <v>4.21</v>
      </c>
      <c r="S20" s="52">
        <v>238.19</v>
      </c>
      <c r="T20" s="53">
        <v>254.5</v>
      </c>
      <c r="U20" s="55">
        <v>-6.41</v>
      </c>
      <c r="V20" s="52">
        <v>264.35000000000002</v>
      </c>
      <c r="W20" s="53">
        <v>267.08999999999997</v>
      </c>
      <c r="X20" s="55">
        <v>-1.03</v>
      </c>
      <c r="Y20" s="1041"/>
      <c r="Z20" s="1041"/>
      <c r="AA20" s="1041" t="s">
        <v>67</v>
      </c>
      <c r="AB20" s="56">
        <v>824</v>
      </c>
      <c r="AC20" s="56">
        <v>824</v>
      </c>
      <c r="AD20" s="56">
        <v>824</v>
      </c>
      <c r="AE20" s="56">
        <v>824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82222</v>
      </c>
      <c r="AN20" s="179">
        <v>1415</v>
      </c>
      <c r="AO20" s="179">
        <v>7308</v>
      </c>
      <c r="AP20" s="1270">
        <v>3529</v>
      </c>
      <c r="AQ20" s="1270"/>
      <c r="AR20" s="1270"/>
      <c r="AS20" s="1270"/>
      <c r="AT20" s="1270"/>
      <c r="AU20" s="1271">
        <v>94474</v>
      </c>
      <c r="AV20" s="1265">
        <v>226001</v>
      </c>
      <c r="AW20" s="1266">
        <v>320475</v>
      </c>
      <c r="AX20" s="225"/>
      <c r="AY20" s="1041"/>
      <c r="AZ20" s="1260" t="s">
        <v>64</v>
      </c>
      <c r="BA20" s="1269">
        <v>21128</v>
      </c>
      <c r="BB20" s="179">
        <v>0</v>
      </c>
      <c r="BC20" s="179">
        <v>4949</v>
      </c>
      <c r="BD20" s="1270">
        <v>3726</v>
      </c>
      <c r="BE20" s="179">
        <v>0</v>
      </c>
      <c r="BF20" s="179">
        <v>0</v>
      </c>
      <c r="BG20" s="179">
        <v>0</v>
      </c>
      <c r="BH20" s="179">
        <v>0</v>
      </c>
      <c r="BI20" s="1271">
        <v>29803</v>
      </c>
      <c r="BJ20" s="1265">
        <v>119208</v>
      </c>
      <c r="BK20" s="1266">
        <v>149011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1955.48</v>
      </c>
      <c r="CG20" s="103">
        <v>1923.8800000000003</v>
      </c>
      <c r="CH20" s="16">
        <v>1.64</v>
      </c>
      <c r="CI20" s="812"/>
      <c r="CJ20" s="812"/>
      <c r="CK20" s="34" t="s">
        <v>90</v>
      </c>
      <c r="CL20" s="35">
        <v>256</v>
      </c>
      <c r="CM20" s="36">
        <v>185</v>
      </c>
      <c r="CN20" s="37">
        <v>117</v>
      </c>
      <c r="CO20" s="35">
        <v>558</v>
      </c>
      <c r="CP20" s="38">
        <v>649</v>
      </c>
      <c r="CQ20" s="39">
        <v>-14.02</v>
      </c>
      <c r="CR20" s="811"/>
      <c r="CS20" s="51" t="s">
        <v>50</v>
      </c>
      <c r="CT20" s="52">
        <v>308.83</v>
      </c>
      <c r="CU20" s="239">
        <v>303.13</v>
      </c>
      <c r="CV20" s="54">
        <v>1.88</v>
      </c>
      <c r="CW20" s="52">
        <v>255.23</v>
      </c>
      <c r="CX20" s="239">
        <v>253.04</v>
      </c>
      <c r="CY20" s="54">
        <v>0.87</v>
      </c>
      <c r="CZ20" s="52">
        <v>285.10000000000002</v>
      </c>
      <c r="DA20" s="239">
        <v>278.73</v>
      </c>
      <c r="DB20" s="54">
        <v>2.29</v>
      </c>
      <c r="DC20" s="1041"/>
      <c r="DD20" s="1041"/>
      <c r="DE20" s="1041" t="s">
        <v>67</v>
      </c>
      <c r="DF20" s="80">
        <v>824</v>
      </c>
      <c r="DG20" s="80">
        <v>824</v>
      </c>
      <c r="DH20" s="80">
        <v>824</v>
      </c>
      <c r="DI20" s="10">
        <v>824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85181</v>
      </c>
      <c r="DR20" s="179">
        <v>1334</v>
      </c>
      <c r="DS20" s="179">
        <v>7659</v>
      </c>
      <c r="DT20" s="1270">
        <v>3004</v>
      </c>
      <c r="DU20" s="179">
        <v>0</v>
      </c>
      <c r="DV20" s="179">
        <v>0</v>
      </c>
      <c r="DW20" s="179">
        <v>0</v>
      </c>
      <c r="DX20" s="179">
        <v>0</v>
      </c>
      <c r="DY20" s="1271">
        <v>97178</v>
      </c>
      <c r="DZ20" s="1265">
        <v>262954</v>
      </c>
      <c r="EA20" s="1266">
        <v>360132</v>
      </c>
      <c r="EB20" s="1041"/>
      <c r="EC20" s="1041"/>
      <c r="ED20" s="1260" t="s">
        <v>64</v>
      </c>
      <c r="EE20" s="1269">
        <v>12751</v>
      </c>
      <c r="EF20" s="179">
        <v>0</v>
      </c>
      <c r="EG20" s="179">
        <v>1821</v>
      </c>
      <c r="EH20" s="1270">
        <v>886</v>
      </c>
      <c r="EI20" s="179">
        <v>0</v>
      </c>
      <c r="EJ20" s="179">
        <v>0</v>
      </c>
      <c r="EK20" s="179">
        <v>0</v>
      </c>
      <c r="EL20" s="179">
        <v>0</v>
      </c>
      <c r="EM20" s="1271">
        <v>15458</v>
      </c>
      <c r="EN20" s="1265">
        <v>46374</v>
      </c>
      <c r="EO20" s="1266">
        <v>61832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1964.6199999999997</v>
      </c>
      <c r="FK20" s="103">
        <v>2075.6800000000003</v>
      </c>
      <c r="FL20" s="16">
        <v>-5.35</v>
      </c>
      <c r="FM20" s="245"/>
      <c r="FN20" s="245"/>
      <c r="FO20" s="34" t="s">
        <v>90</v>
      </c>
      <c r="FP20" s="383">
        <v>284</v>
      </c>
      <c r="FQ20" s="384">
        <v>117</v>
      </c>
      <c r="FR20" s="385">
        <v>213</v>
      </c>
      <c r="FS20" s="35">
        <v>614</v>
      </c>
      <c r="FT20" s="38">
        <v>636</v>
      </c>
      <c r="FU20" s="39">
        <v>-3.46</v>
      </c>
      <c r="FV20" s="545"/>
      <c r="FW20" s="51" t="s">
        <v>50</v>
      </c>
      <c r="FX20" s="52">
        <v>244.31</v>
      </c>
      <c r="FY20" s="239">
        <v>260.64999999999998</v>
      </c>
      <c r="FZ20" s="54">
        <v>-6.27</v>
      </c>
      <c r="GA20" s="52">
        <v>256.36</v>
      </c>
      <c r="GB20" s="239">
        <v>266.08</v>
      </c>
      <c r="GC20" s="54">
        <v>-3.65</v>
      </c>
      <c r="GD20" s="52">
        <v>248.5</v>
      </c>
      <c r="GE20" s="239">
        <v>262.64</v>
      </c>
      <c r="GF20" s="54">
        <v>-5.38</v>
      </c>
      <c r="GG20" s="1041"/>
      <c r="GH20" s="1041"/>
      <c r="GI20" s="1041" t="s">
        <v>67</v>
      </c>
      <c r="GJ20" s="387">
        <v>824</v>
      </c>
      <c r="GK20" s="387">
        <v>824</v>
      </c>
      <c r="GL20" s="387">
        <v>824</v>
      </c>
      <c r="GM20" s="271">
        <v>824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86053</v>
      </c>
      <c r="GV20" s="179">
        <v>1255</v>
      </c>
      <c r="GW20" s="179">
        <v>8051</v>
      </c>
      <c r="GX20" s="1270">
        <v>4224</v>
      </c>
      <c r="GY20" s="179">
        <v>0</v>
      </c>
      <c r="GZ20" s="179">
        <v>0</v>
      </c>
      <c r="HA20" s="179">
        <v>0</v>
      </c>
      <c r="HB20" s="179">
        <v>0</v>
      </c>
      <c r="HC20" s="1271">
        <v>99583</v>
      </c>
      <c r="HD20" s="1265">
        <v>215488</v>
      </c>
      <c r="HE20" s="1266">
        <v>315071</v>
      </c>
      <c r="HF20" s="1041"/>
      <c r="HG20" s="1041"/>
      <c r="HH20" s="1260" t="s">
        <v>64</v>
      </c>
      <c r="HI20" s="1269">
        <v>28175</v>
      </c>
      <c r="HJ20" s="179">
        <v>0</v>
      </c>
      <c r="HK20" s="179">
        <v>1584</v>
      </c>
      <c r="HL20" s="1270">
        <v>3086</v>
      </c>
      <c r="HM20" s="179">
        <v>0</v>
      </c>
      <c r="HN20" s="179">
        <v>0</v>
      </c>
      <c r="HO20" s="179">
        <v>0</v>
      </c>
      <c r="HP20" s="179">
        <v>0</v>
      </c>
      <c r="HQ20" s="1271">
        <v>32845</v>
      </c>
      <c r="HR20" s="1265">
        <v>67477</v>
      </c>
      <c r="HS20" s="1266">
        <v>100322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2054.5899999999997</v>
      </c>
      <c r="IO20" s="103">
        <v>1986.87</v>
      </c>
      <c r="IP20" s="16">
        <v>3.41</v>
      </c>
      <c r="IQ20" s="245"/>
      <c r="IR20" s="245"/>
      <c r="IS20" s="34" t="s">
        <v>90</v>
      </c>
      <c r="IT20" s="383">
        <v>51</v>
      </c>
      <c r="IU20" s="384">
        <v>110</v>
      </c>
      <c r="IV20" s="385">
        <v>87</v>
      </c>
      <c r="IW20" s="35">
        <v>248</v>
      </c>
      <c r="IX20" s="38">
        <v>255</v>
      </c>
      <c r="IY20" s="39">
        <v>-2.75</v>
      </c>
      <c r="IZ20" s="1041"/>
      <c r="JA20" s="51" t="s">
        <v>50</v>
      </c>
      <c r="JB20" s="52">
        <v>427.85</v>
      </c>
      <c r="JC20" s="239">
        <v>411.98</v>
      </c>
      <c r="JD20" s="54">
        <v>3.85</v>
      </c>
      <c r="JE20" s="52">
        <v>259.22000000000003</v>
      </c>
      <c r="JF20" s="239">
        <v>257.23</v>
      </c>
      <c r="JG20" s="54">
        <v>0.77</v>
      </c>
      <c r="JH20" s="52">
        <v>391.57</v>
      </c>
      <c r="JI20" s="239">
        <v>378.7</v>
      </c>
      <c r="JJ20" s="54">
        <v>3.4</v>
      </c>
      <c r="JK20" s="1041"/>
      <c r="JL20" s="1041"/>
      <c r="JM20" s="1041" t="s">
        <v>67</v>
      </c>
      <c r="JN20" s="387">
        <v>824</v>
      </c>
      <c r="JO20" s="387">
        <v>824</v>
      </c>
      <c r="JP20" s="387">
        <v>824</v>
      </c>
      <c r="JQ20" s="271">
        <v>824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82897</v>
      </c>
      <c r="JZ20" s="179">
        <v>1208</v>
      </c>
      <c r="KA20" s="179">
        <v>10028</v>
      </c>
      <c r="KB20" s="1270">
        <v>2212</v>
      </c>
      <c r="KC20" s="179">
        <v>0</v>
      </c>
      <c r="KD20" s="179">
        <v>0</v>
      </c>
      <c r="KE20" s="179">
        <v>0</v>
      </c>
      <c r="KF20" s="179">
        <v>0</v>
      </c>
      <c r="KG20" s="1271">
        <v>96345</v>
      </c>
      <c r="KH20" s="1265">
        <v>194309</v>
      </c>
      <c r="KI20" s="1266">
        <v>290654</v>
      </c>
      <c r="KJ20" s="1041"/>
      <c r="KK20" s="1041"/>
      <c r="KL20" s="1260" t="s">
        <v>64</v>
      </c>
      <c r="KM20" s="1269">
        <v>22656</v>
      </c>
      <c r="KN20" s="179">
        <v>0</v>
      </c>
      <c r="KO20" s="179">
        <v>1677</v>
      </c>
      <c r="KP20" s="1270">
        <v>7787</v>
      </c>
      <c r="KQ20" s="179">
        <v>0</v>
      </c>
      <c r="KR20" s="179">
        <v>0</v>
      </c>
      <c r="KS20" s="179">
        <v>0</v>
      </c>
      <c r="KT20" s="179">
        <v>0</v>
      </c>
      <c r="KU20" s="1271">
        <v>32120</v>
      </c>
      <c r="KV20" s="1265">
        <v>21842</v>
      </c>
      <c r="KW20" s="1266">
        <v>53962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1991.6599999999999</v>
      </c>
      <c r="LS20" s="103">
        <v>1983.0899999999997</v>
      </c>
      <c r="LT20" s="275">
        <v>0.43</v>
      </c>
      <c r="LU20" s="245"/>
      <c r="LV20" s="245"/>
      <c r="LW20" s="1201" t="s">
        <v>90</v>
      </c>
      <c r="LX20" s="383">
        <v>1848</v>
      </c>
      <c r="LY20" s="1199">
        <v>1967</v>
      </c>
      <c r="LZ20" s="1200">
        <v>-6.05</v>
      </c>
      <c r="MA20" s="597"/>
      <c r="MB20" s="51" t="s">
        <v>50</v>
      </c>
      <c r="MC20" s="52">
        <v>316.06</v>
      </c>
      <c r="MD20" s="432">
        <v>313.52999999999997</v>
      </c>
      <c r="ME20" s="54">
        <v>0.81</v>
      </c>
      <c r="MF20" s="52">
        <v>246.16</v>
      </c>
      <c r="MG20" s="432">
        <v>256.55</v>
      </c>
      <c r="MH20" s="54">
        <v>-4.05</v>
      </c>
      <c r="MI20" s="52">
        <v>285.92</v>
      </c>
      <c r="MJ20" s="432">
        <v>287.60000000000002</v>
      </c>
      <c r="MK20" s="54">
        <v>-0.57999999999999996</v>
      </c>
      <c r="ML20" s="422"/>
      <c r="MM20" s="422"/>
      <c r="MN20" s="422" t="s">
        <v>67</v>
      </c>
      <c r="MO20" s="728">
        <v>824</v>
      </c>
      <c r="MP20" s="728">
        <v>824</v>
      </c>
      <c r="MQ20" s="728">
        <v>824</v>
      </c>
      <c r="MR20" s="728">
        <v>824</v>
      </c>
      <c r="MS20" s="728">
        <v>824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336353</v>
      </c>
      <c r="NB20" s="179">
        <v>5212</v>
      </c>
      <c r="NC20" s="179">
        <v>33046</v>
      </c>
      <c r="ND20" s="1270">
        <v>12969</v>
      </c>
      <c r="NE20" s="179"/>
      <c r="NF20" s="179"/>
      <c r="NG20" s="179"/>
      <c r="NH20" s="179"/>
      <c r="NI20" s="1271">
        <v>387580</v>
      </c>
      <c r="NJ20" s="1265">
        <v>898752</v>
      </c>
      <c r="NK20" s="1266">
        <v>1286332</v>
      </c>
      <c r="NL20" s="1267"/>
      <c r="NM20" s="1267"/>
      <c r="NN20" s="1268" t="s">
        <v>64</v>
      </c>
      <c r="NO20" s="1269">
        <v>84710</v>
      </c>
      <c r="NP20" s="179">
        <v>0</v>
      </c>
      <c r="NQ20" s="179">
        <v>10031</v>
      </c>
      <c r="NR20" s="1270">
        <v>15485</v>
      </c>
      <c r="NS20" s="179"/>
      <c r="NT20" s="179"/>
      <c r="NU20" s="179"/>
      <c r="NV20" s="179"/>
      <c r="NW20" s="1271">
        <v>110226</v>
      </c>
      <c r="NX20" s="1265">
        <v>254901</v>
      </c>
      <c r="NY20" s="1266">
        <v>365127</v>
      </c>
    </row>
    <row r="21" spans="1:389" ht="23.25" customHeight="1" thickBot="1" x14ac:dyDescent="0.25">
      <c r="A21" s="30" t="s">
        <v>48</v>
      </c>
      <c r="B21" s="106">
        <v>1597.9</v>
      </c>
      <c r="C21" s="107">
        <v>1541.9599999999998</v>
      </c>
      <c r="D21" s="33">
        <v>3.63</v>
      </c>
      <c r="E21" s="809"/>
      <c r="F21" s="809"/>
      <c r="G21" s="34" t="s">
        <v>91</v>
      </c>
      <c r="H21" s="226">
        <v>351</v>
      </c>
      <c r="I21" s="227">
        <v>450</v>
      </c>
      <c r="J21" s="1028">
        <v>194</v>
      </c>
      <c r="K21" s="35">
        <v>995</v>
      </c>
      <c r="L21" s="38">
        <v>839</v>
      </c>
      <c r="M21" s="39">
        <v>18.59</v>
      </c>
      <c r="N21" s="225"/>
      <c r="O21" s="51" t="s">
        <v>55</v>
      </c>
      <c r="P21" s="52">
        <v>203.52</v>
      </c>
      <c r="Q21" s="53">
        <v>198.29</v>
      </c>
      <c r="R21" s="55">
        <v>2.64</v>
      </c>
      <c r="S21" s="52">
        <v>211.84</v>
      </c>
      <c r="T21" s="53">
        <v>212.62</v>
      </c>
      <c r="U21" s="55">
        <v>-0.37</v>
      </c>
      <c r="V21" s="52">
        <v>208.14</v>
      </c>
      <c r="W21" s="53">
        <v>206.71</v>
      </c>
      <c r="X21" s="55">
        <v>0.69</v>
      </c>
      <c r="Y21" s="1041"/>
      <c r="Z21" s="1041"/>
      <c r="AA21" s="1041" t="s">
        <v>72</v>
      </c>
      <c r="AB21" s="56">
        <v>884</v>
      </c>
      <c r="AC21" s="56">
        <v>884</v>
      </c>
      <c r="AD21" s="56">
        <v>884</v>
      </c>
      <c r="AE21" s="56">
        <v>884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1773.7499999999998</v>
      </c>
      <c r="CG21" s="107">
        <v>1744.5500000000002</v>
      </c>
      <c r="CH21" s="33">
        <v>1.67</v>
      </c>
      <c r="CI21" s="812"/>
      <c r="CJ21" s="812"/>
      <c r="CK21" s="34" t="s">
        <v>91</v>
      </c>
      <c r="CL21" s="35">
        <v>156</v>
      </c>
      <c r="CM21" s="36">
        <v>95</v>
      </c>
      <c r="CN21" s="37">
        <v>72</v>
      </c>
      <c r="CO21" s="35">
        <v>323</v>
      </c>
      <c r="CP21" s="38">
        <v>327</v>
      </c>
      <c r="CQ21" s="39">
        <v>-1.22</v>
      </c>
      <c r="CR21" s="811"/>
      <c r="CS21" s="51" t="s">
        <v>55</v>
      </c>
      <c r="CT21" s="52">
        <v>200.22</v>
      </c>
      <c r="CU21" s="239">
        <v>195.34</v>
      </c>
      <c r="CV21" s="54">
        <v>2.5</v>
      </c>
      <c r="CW21" s="52">
        <v>225.6</v>
      </c>
      <c r="CX21" s="239">
        <v>216.54</v>
      </c>
      <c r="CY21" s="54">
        <v>4.18</v>
      </c>
      <c r="CZ21" s="52">
        <v>211.46</v>
      </c>
      <c r="DA21" s="239">
        <v>205.67</v>
      </c>
      <c r="DB21" s="54">
        <v>2.82</v>
      </c>
      <c r="DC21" s="1041"/>
      <c r="DD21" s="1041"/>
      <c r="DE21" s="1041" t="s">
        <v>72</v>
      </c>
      <c r="DF21" s="80">
        <v>884</v>
      </c>
      <c r="DG21" s="80">
        <v>884</v>
      </c>
      <c r="DH21" s="80">
        <v>884</v>
      </c>
      <c r="DI21" s="10">
        <v>884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1758.9</v>
      </c>
      <c r="FK21" s="107">
        <v>1861.89</v>
      </c>
      <c r="FL21" s="33">
        <v>-5.53</v>
      </c>
      <c r="FM21" s="245"/>
      <c r="FN21" s="245"/>
      <c r="FO21" s="34" t="s">
        <v>91</v>
      </c>
      <c r="FP21" s="383">
        <v>137</v>
      </c>
      <c r="FQ21" s="384">
        <v>79</v>
      </c>
      <c r="FR21" s="385">
        <v>85</v>
      </c>
      <c r="FS21" s="35">
        <v>301</v>
      </c>
      <c r="FT21" s="38">
        <v>267</v>
      </c>
      <c r="FU21" s="39">
        <v>12.73</v>
      </c>
      <c r="FV21" s="545"/>
      <c r="FW21" s="51" t="s">
        <v>55</v>
      </c>
      <c r="FX21" s="52">
        <v>181.8</v>
      </c>
      <c r="FY21" s="239">
        <v>185.66</v>
      </c>
      <c r="FZ21" s="54">
        <v>-2.08</v>
      </c>
      <c r="GA21" s="52">
        <v>199.31</v>
      </c>
      <c r="GB21" s="239">
        <v>209.52</v>
      </c>
      <c r="GC21" s="54">
        <v>-4.87</v>
      </c>
      <c r="GD21" s="52">
        <v>187.89</v>
      </c>
      <c r="GE21" s="239">
        <v>194.42</v>
      </c>
      <c r="GF21" s="54">
        <v>-3.36</v>
      </c>
      <c r="GG21" s="1041"/>
      <c r="GH21" s="1041"/>
      <c r="GI21" s="1041" t="s">
        <v>72</v>
      </c>
      <c r="GJ21" s="387">
        <v>884</v>
      </c>
      <c r="GK21" s="387">
        <v>884</v>
      </c>
      <c r="GL21" s="387">
        <v>884</v>
      </c>
      <c r="GM21" s="271">
        <v>884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1841.36</v>
      </c>
      <c r="IO21" s="107">
        <v>1768.6100000000001</v>
      </c>
      <c r="IP21" s="33">
        <v>4.1100000000000003</v>
      </c>
      <c r="IQ21" s="245"/>
      <c r="IR21" s="245"/>
      <c r="IS21" s="34" t="s">
        <v>91</v>
      </c>
      <c r="IT21" s="383">
        <v>34</v>
      </c>
      <c r="IU21" s="384">
        <v>103</v>
      </c>
      <c r="IV21" s="385">
        <v>141</v>
      </c>
      <c r="IW21" s="35">
        <v>278</v>
      </c>
      <c r="IX21" s="38">
        <v>312</v>
      </c>
      <c r="IY21" s="39">
        <v>-10.9</v>
      </c>
      <c r="IZ21" s="1041"/>
      <c r="JA21" s="51" t="s">
        <v>55</v>
      </c>
      <c r="JB21" s="52">
        <v>193.13</v>
      </c>
      <c r="JC21" s="239">
        <v>189.57</v>
      </c>
      <c r="JD21" s="54">
        <v>1.88</v>
      </c>
      <c r="JE21" s="52">
        <v>202.24</v>
      </c>
      <c r="JF21" s="239">
        <v>204.78</v>
      </c>
      <c r="JG21" s="54">
        <v>-1.24</v>
      </c>
      <c r="JH21" s="52">
        <v>195.09</v>
      </c>
      <c r="JI21" s="239">
        <v>192.84</v>
      </c>
      <c r="JJ21" s="54">
        <v>1.17</v>
      </c>
      <c r="JK21" s="1041"/>
      <c r="JL21" s="1041"/>
      <c r="JM21" s="1041" t="s">
        <v>72</v>
      </c>
      <c r="JN21" s="387">
        <v>884</v>
      </c>
      <c r="JO21" s="387">
        <v>884</v>
      </c>
      <c r="JP21" s="387">
        <v>884</v>
      </c>
      <c r="JQ21" s="271">
        <v>884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1753.94</v>
      </c>
      <c r="LS21" s="107">
        <v>1737.19</v>
      </c>
      <c r="LT21" s="186">
        <v>0.96</v>
      </c>
      <c r="LU21" s="245"/>
      <c r="LV21" s="245"/>
      <c r="LW21" s="1201" t="s">
        <v>91</v>
      </c>
      <c r="LX21" s="383">
        <v>1897</v>
      </c>
      <c r="LY21" s="1199">
        <v>1745</v>
      </c>
      <c r="LZ21" s="1200">
        <v>8.7100000000000009</v>
      </c>
      <c r="MA21" s="597"/>
      <c r="MB21" s="51" t="s">
        <v>55</v>
      </c>
      <c r="MC21" s="52">
        <v>194.66</v>
      </c>
      <c r="MD21" s="432">
        <v>192.25</v>
      </c>
      <c r="ME21" s="54">
        <v>1.25</v>
      </c>
      <c r="MF21" s="52">
        <v>211.09</v>
      </c>
      <c r="MG21" s="432">
        <v>212.15</v>
      </c>
      <c r="MH21" s="54">
        <v>-0.5</v>
      </c>
      <c r="MI21" s="52">
        <v>201.74</v>
      </c>
      <c r="MJ21" s="432">
        <v>201.31</v>
      </c>
      <c r="MK21" s="54">
        <v>0.21</v>
      </c>
      <c r="ML21" s="422"/>
      <c r="MM21" s="422"/>
      <c r="MN21" s="422" t="s">
        <v>72</v>
      </c>
      <c r="MO21" s="728">
        <v>884</v>
      </c>
      <c r="MP21" s="728">
        <v>884</v>
      </c>
      <c r="MQ21" s="728">
        <v>884</v>
      </c>
      <c r="MR21" s="728">
        <v>884</v>
      </c>
      <c r="MS21" s="728">
        <v>884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2264.1</v>
      </c>
      <c r="C22" s="109">
        <v>2226.12</v>
      </c>
      <c r="D22" s="61">
        <v>1.71</v>
      </c>
      <c r="E22" s="809"/>
      <c r="F22" s="809"/>
      <c r="G22" s="17" t="s">
        <v>92</v>
      </c>
      <c r="H22" s="226">
        <v>424</v>
      </c>
      <c r="I22" s="227">
        <v>331</v>
      </c>
      <c r="J22" s="1028">
        <v>357</v>
      </c>
      <c r="K22" s="35">
        <v>1112</v>
      </c>
      <c r="L22" s="38">
        <v>852</v>
      </c>
      <c r="M22" s="39">
        <v>30.52</v>
      </c>
      <c r="N22" s="225"/>
      <c r="O22" s="51" t="s">
        <v>61</v>
      </c>
      <c r="P22" s="52">
        <v>185.89</v>
      </c>
      <c r="Q22" s="53">
        <v>182.5</v>
      </c>
      <c r="R22" s="55">
        <v>1.86</v>
      </c>
      <c r="S22" s="52">
        <v>175.87</v>
      </c>
      <c r="T22" s="53">
        <v>176.37</v>
      </c>
      <c r="U22" s="55">
        <v>-0.28000000000000003</v>
      </c>
      <c r="V22" s="52">
        <v>180.32</v>
      </c>
      <c r="W22" s="53">
        <v>178.9</v>
      </c>
      <c r="X22" s="55">
        <v>0.79</v>
      </c>
      <c r="Y22" s="1041"/>
      <c r="Z22" s="1041"/>
      <c r="AA22" s="1041" t="s">
        <v>76</v>
      </c>
      <c r="AB22" s="56">
        <v>208</v>
      </c>
      <c r="AC22" s="56">
        <v>208</v>
      </c>
      <c r="AD22" s="56">
        <v>208</v>
      </c>
      <c r="AE22" s="56">
        <v>208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139763</v>
      </c>
      <c r="AN22" s="1276">
        <v>2170</v>
      </c>
      <c r="AO22" s="1276">
        <v>13641</v>
      </c>
      <c r="AP22" s="1277">
        <v>5516</v>
      </c>
      <c r="AQ22" s="1277"/>
      <c r="AR22" s="1277"/>
      <c r="AS22" s="1277"/>
      <c r="AT22" s="1277"/>
      <c r="AU22" s="1279">
        <v>161090</v>
      </c>
      <c r="AV22" s="1280">
        <v>425840</v>
      </c>
      <c r="AW22" s="1280">
        <v>586930</v>
      </c>
      <c r="AX22" s="1419"/>
      <c r="AY22" s="41"/>
      <c r="AZ22" s="1275" t="s">
        <v>41</v>
      </c>
      <c r="BA22" s="1193">
        <v>92949</v>
      </c>
      <c r="BB22" s="1276">
        <v>0</v>
      </c>
      <c r="BC22" s="1276">
        <v>8662</v>
      </c>
      <c r="BD22" s="1277">
        <v>6160</v>
      </c>
      <c r="BE22" s="1278">
        <v>0</v>
      </c>
      <c r="BF22" s="1278">
        <v>0</v>
      </c>
      <c r="BG22" s="1278">
        <v>0</v>
      </c>
      <c r="BH22" s="1278">
        <v>0</v>
      </c>
      <c r="BI22" s="1279">
        <v>107771</v>
      </c>
      <c r="BJ22" s="1280">
        <v>178602</v>
      </c>
      <c r="BK22" s="1280">
        <v>286373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2318.27</v>
      </c>
      <c r="CG22" s="109">
        <v>2282.85</v>
      </c>
      <c r="CH22" s="61">
        <v>1.55</v>
      </c>
      <c r="CI22" s="812"/>
      <c r="CJ22" s="812"/>
      <c r="CK22" s="17" t="s">
        <v>92</v>
      </c>
      <c r="CL22" s="35">
        <v>185</v>
      </c>
      <c r="CM22" s="36">
        <v>60</v>
      </c>
      <c r="CN22" s="37">
        <v>199</v>
      </c>
      <c r="CO22" s="35">
        <v>444</v>
      </c>
      <c r="CP22" s="38">
        <v>438</v>
      </c>
      <c r="CQ22" s="39">
        <v>1.37</v>
      </c>
      <c r="CR22" s="811"/>
      <c r="CS22" s="51" t="s">
        <v>61</v>
      </c>
      <c r="CT22" s="52">
        <v>184.58</v>
      </c>
      <c r="CU22" s="239">
        <v>178.35</v>
      </c>
      <c r="CV22" s="54">
        <v>3.49</v>
      </c>
      <c r="CW22" s="52">
        <v>181.42</v>
      </c>
      <c r="CX22" s="239">
        <v>177.17</v>
      </c>
      <c r="CY22" s="54">
        <v>2.4</v>
      </c>
      <c r="CZ22" s="52">
        <v>183.18</v>
      </c>
      <c r="DA22" s="239">
        <v>177.78</v>
      </c>
      <c r="DB22" s="54">
        <v>3.04</v>
      </c>
      <c r="DC22" s="1041"/>
      <c r="DD22" s="1041"/>
      <c r="DE22" s="1041" t="s">
        <v>76</v>
      </c>
      <c r="DF22" s="80">
        <v>208</v>
      </c>
      <c r="DG22" s="80">
        <v>208</v>
      </c>
      <c r="DH22" s="80">
        <v>208</v>
      </c>
      <c r="DI22" s="10">
        <v>208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176614</v>
      </c>
      <c r="DR22" s="1276">
        <v>2187</v>
      </c>
      <c r="DS22" s="1276">
        <v>14692</v>
      </c>
      <c r="DT22" s="1277">
        <v>5312</v>
      </c>
      <c r="DU22" s="1278">
        <v>0</v>
      </c>
      <c r="DV22" s="1278">
        <v>0</v>
      </c>
      <c r="DW22" s="1278">
        <v>0</v>
      </c>
      <c r="DX22" s="1278">
        <v>0</v>
      </c>
      <c r="DY22" s="1279">
        <v>198805</v>
      </c>
      <c r="DZ22" s="1280">
        <v>440460</v>
      </c>
      <c r="EA22" s="1280">
        <v>639265</v>
      </c>
      <c r="EB22" s="1041"/>
      <c r="EC22" s="1041"/>
      <c r="ED22" s="1275" t="s">
        <v>41</v>
      </c>
      <c r="EE22" s="1193">
        <v>47086</v>
      </c>
      <c r="EF22" s="1276">
        <v>0</v>
      </c>
      <c r="EG22" s="1276">
        <v>3186</v>
      </c>
      <c r="EH22" s="1277">
        <v>2061</v>
      </c>
      <c r="EI22" s="1278">
        <v>0</v>
      </c>
      <c r="EJ22" s="1278">
        <v>0</v>
      </c>
      <c r="EK22" s="1278">
        <v>0</v>
      </c>
      <c r="EL22" s="1278">
        <v>0</v>
      </c>
      <c r="EM22" s="1279">
        <v>52333</v>
      </c>
      <c r="EN22" s="1280">
        <v>82777</v>
      </c>
      <c r="EO22" s="1280">
        <v>135110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2155.0099999999998</v>
      </c>
      <c r="FK22" s="109">
        <v>2269.1800000000003</v>
      </c>
      <c r="FL22" s="61">
        <v>-5.03</v>
      </c>
      <c r="FM22" s="245"/>
      <c r="FN22" s="245"/>
      <c r="FO22" s="17" t="s">
        <v>92</v>
      </c>
      <c r="FP22" s="383">
        <v>235</v>
      </c>
      <c r="FQ22" s="384">
        <v>184</v>
      </c>
      <c r="FR22" s="385">
        <v>166</v>
      </c>
      <c r="FS22" s="35">
        <v>585</v>
      </c>
      <c r="FT22" s="38">
        <v>641</v>
      </c>
      <c r="FU22" s="39">
        <v>-8.74</v>
      </c>
      <c r="FV22" s="545"/>
      <c r="FW22" s="51" t="s">
        <v>61</v>
      </c>
      <c r="FX22" s="52">
        <v>163.35</v>
      </c>
      <c r="FY22" s="239">
        <v>168.65</v>
      </c>
      <c r="FZ22" s="54">
        <v>-3.14</v>
      </c>
      <c r="GA22" s="52">
        <v>155.35</v>
      </c>
      <c r="GB22" s="239">
        <v>157.36000000000001</v>
      </c>
      <c r="GC22" s="54">
        <v>-1.28</v>
      </c>
      <c r="GD22" s="52">
        <v>160.57</v>
      </c>
      <c r="GE22" s="239">
        <v>164.5</v>
      </c>
      <c r="GF22" s="54">
        <v>-2.39</v>
      </c>
      <c r="GG22" s="1041"/>
      <c r="GH22" s="1041"/>
      <c r="GI22" s="1041" t="s">
        <v>76</v>
      </c>
      <c r="GJ22" s="387">
        <v>208</v>
      </c>
      <c r="GK22" s="387">
        <v>208</v>
      </c>
      <c r="GL22" s="387">
        <v>208</v>
      </c>
      <c r="GM22" s="271">
        <v>208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131801</v>
      </c>
      <c r="GV22" s="1276">
        <v>1921</v>
      </c>
      <c r="GW22" s="1276">
        <v>15240</v>
      </c>
      <c r="GX22" s="1277">
        <v>5844</v>
      </c>
      <c r="GY22" s="1278">
        <v>0</v>
      </c>
      <c r="GZ22" s="1278">
        <v>0</v>
      </c>
      <c r="HA22" s="1278">
        <v>0</v>
      </c>
      <c r="HB22" s="1278">
        <v>0</v>
      </c>
      <c r="HC22" s="1279">
        <v>154806</v>
      </c>
      <c r="HD22" s="1280">
        <v>352416</v>
      </c>
      <c r="HE22" s="1280">
        <v>507222</v>
      </c>
      <c r="HF22" s="1041"/>
      <c r="HG22" s="1041"/>
      <c r="HH22" s="1275" t="s">
        <v>41</v>
      </c>
      <c r="HI22" s="1193">
        <v>59031</v>
      </c>
      <c r="HJ22" s="1276">
        <v>0</v>
      </c>
      <c r="HK22" s="1276">
        <v>2748</v>
      </c>
      <c r="HL22" s="1277">
        <v>5509</v>
      </c>
      <c r="HM22" s="1278">
        <v>0</v>
      </c>
      <c r="HN22" s="1278">
        <v>0</v>
      </c>
      <c r="HO22" s="1278">
        <v>0</v>
      </c>
      <c r="HP22" s="1278">
        <v>0</v>
      </c>
      <c r="HQ22" s="1279">
        <v>67288</v>
      </c>
      <c r="HR22" s="1280">
        <v>112489</v>
      </c>
      <c r="HS22" s="1280">
        <v>179777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2339.91</v>
      </c>
      <c r="IO22" s="109">
        <v>2282.91</v>
      </c>
      <c r="IP22" s="61">
        <v>2.5</v>
      </c>
      <c r="IQ22" s="245"/>
      <c r="IR22" s="245"/>
      <c r="IS22" s="17" t="s">
        <v>92</v>
      </c>
      <c r="IT22" s="383">
        <v>188</v>
      </c>
      <c r="IU22" s="384">
        <v>119</v>
      </c>
      <c r="IV22" s="385">
        <v>349</v>
      </c>
      <c r="IW22" s="35">
        <v>656</v>
      </c>
      <c r="IX22" s="38">
        <v>548</v>
      </c>
      <c r="IY22" s="39">
        <v>19.71</v>
      </c>
      <c r="IZ22" s="1041"/>
      <c r="JA22" s="51" t="s">
        <v>61</v>
      </c>
      <c r="JB22" s="52">
        <v>234.39</v>
      </c>
      <c r="JC22" s="239">
        <v>228.85</v>
      </c>
      <c r="JD22" s="54">
        <v>2.42</v>
      </c>
      <c r="JE22" s="52">
        <v>187.27</v>
      </c>
      <c r="JF22" s="239">
        <v>187.77</v>
      </c>
      <c r="JG22" s="54">
        <v>-0.27</v>
      </c>
      <c r="JH22" s="52">
        <v>224.25</v>
      </c>
      <c r="JI22" s="239">
        <v>220.01</v>
      </c>
      <c r="JJ22" s="54">
        <v>1.93</v>
      </c>
      <c r="JK22" s="1041"/>
      <c r="JL22" s="1041"/>
      <c r="JM22" s="1041" t="s">
        <v>76</v>
      </c>
      <c r="JN22" s="387">
        <v>208</v>
      </c>
      <c r="JO22" s="387">
        <v>208</v>
      </c>
      <c r="JP22" s="387">
        <v>208</v>
      </c>
      <c r="JQ22" s="271">
        <v>208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141535</v>
      </c>
      <c r="JZ22" s="1276">
        <v>1981</v>
      </c>
      <c r="KA22" s="1276">
        <v>20722</v>
      </c>
      <c r="KB22" s="1277">
        <v>4267</v>
      </c>
      <c r="KC22" s="1278">
        <v>0</v>
      </c>
      <c r="KD22" s="1278">
        <v>0</v>
      </c>
      <c r="KE22" s="1278">
        <v>0</v>
      </c>
      <c r="KF22" s="1278">
        <v>0</v>
      </c>
      <c r="KG22" s="1279">
        <v>168505</v>
      </c>
      <c r="KH22" s="1280">
        <v>263897</v>
      </c>
      <c r="KI22" s="1280">
        <v>432402</v>
      </c>
      <c r="KJ22" s="1041"/>
      <c r="KK22" s="1041"/>
      <c r="KL22" s="1275" t="s">
        <v>41</v>
      </c>
      <c r="KM22" s="1193">
        <v>52862</v>
      </c>
      <c r="KN22" s="1276">
        <v>0</v>
      </c>
      <c r="KO22" s="1276">
        <v>2936</v>
      </c>
      <c r="KP22" s="1277">
        <v>15327</v>
      </c>
      <c r="KQ22" s="1278">
        <v>0</v>
      </c>
      <c r="KR22" s="1278">
        <v>0</v>
      </c>
      <c r="KS22" s="1278">
        <v>0</v>
      </c>
      <c r="KT22" s="1278">
        <v>0</v>
      </c>
      <c r="KU22" s="1279">
        <v>71125</v>
      </c>
      <c r="KV22" s="1280">
        <v>49138</v>
      </c>
      <c r="KW22" s="1280">
        <v>120263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2259.65</v>
      </c>
      <c r="LS22" s="109">
        <v>2260.4700000000003</v>
      </c>
      <c r="LT22" s="200">
        <v>-0.04</v>
      </c>
      <c r="LU22" s="245"/>
      <c r="LV22" s="245"/>
      <c r="LW22" s="1198" t="s">
        <v>92</v>
      </c>
      <c r="LX22" s="383">
        <v>2797</v>
      </c>
      <c r="LY22" s="1199">
        <v>2479</v>
      </c>
      <c r="LZ22" s="1200">
        <v>12.83</v>
      </c>
      <c r="MA22" s="597"/>
      <c r="MB22" s="51" t="s">
        <v>61</v>
      </c>
      <c r="MC22" s="52">
        <v>191.14</v>
      </c>
      <c r="MD22" s="432">
        <v>189.81</v>
      </c>
      <c r="ME22" s="54">
        <v>0.7</v>
      </c>
      <c r="MF22" s="52">
        <v>174.08</v>
      </c>
      <c r="MG22" s="432">
        <v>174.01</v>
      </c>
      <c r="MH22" s="54">
        <v>0.04</v>
      </c>
      <c r="MI22" s="52">
        <v>183.79</v>
      </c>
      <c r="MJ22" s="432">
        <v>182.62</v>
      </c>
      <c r="MK22" s="54">
        <v>0.64</v>
      </c>
      <c r="ML22" s="422"/>
      <c r="MM22" s="422"/>
      <c r="MN22" s="422" t="s">
        <v>76</v>
      </c>
      <c r="MO22" s="728">
        <v>208</v>
      </c>
      <c r="MP22" s="728">
        <v>208</v>
      </c>
      <c r="MQ22" s="728">
        <v>208</v>
      </c>
      <c r="MR22" s="728">
        <v>208</v>
      </c>
      <c r="MS22" s="728">
        <v>208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589713</v>
      </c>
      <c r="NB22" s="1276">
        <v>8259</v>
      </c>
      <c r="NC22" s="1276">
        <v>64295</v>
      </c>
      <c r="ND22" s="1277">
        <v>20939</v>
      </c>
      <c r="NE22" s="1278"/>
      <c r="NF22" s="1278"/>
      <c r="NG22" s="1278"/>
      <c r="NH22" s="1278"/>
      <c r="NI22" s="1279">
        <v>683206</v>
      </c>
      <c r="NJ22" s="1280">
        <v>1482613</v>
      </c>
      <c r="NK22" s="1280">
        <v>2165819</v>
      </c>
      <c r="NL22" s="1267"/>
      <c r="NM22" s="1267"/>
      <c r="NN22" s="1281" t="s">
        <v>41</v>
      </c>
      <c r="NO22" s="1193">
        <v>251928</v>
      </c>
      <c r="NP22" s="1276">
        <v>0</v>
      </c>
      <c r="NQ22" s="1276">
        <v>17532</v>
      </c>
      <c r="NR22" s="1277">
        <v>29057</v>
      </c>
      <c r="NS22" s="1278"/>
      <c r="NT22" s="1278"/>
      <c r="NU22" s="1278"/>
      <c r="NV22" s="1278"/>
      <c r="NW22" s="1279">
        <v>298517</v>
      </c>
      <c r="NX22" s="1280">
        <v>423006</v>
      </c>
      <c r="NY22" s="1280">
        <v>721523</v>
      </c>
    </row>
    <row r="23" spans="1:389" ht="23.25" customHeight="1" thickTop="1" x14ac:dyDescent="0.2">
      <c r="A23" s="64" t="s">
        <v>93</v>
      </c>
      <c r="B23" s="102">
        <v>1290.53</v>
      </c>
      <c r="C23" s="103">
        <v>1306.1300000000001</v>
      </c>
      <c r="D23" s="16">
        <v>-1.19</v>
      </c>
      <c r="E23" s="809"/>
      <c r="F23" s="809"/>
      <c r="G23" s="17" t="s">
        <v>94</v>
      </c>
      <c r="H23" s="226">
        <v>2213</v>
      </c>
      <c r="I23" s="227">
        <v>1785</v>
      </c>
      <c r="J23" s="1028">
        <v>1708</v>
      </c>
      <c r="K23" s="35">
        <v>5706</v>
      </c>
      <c r="L23" s="38">
        <v>4413</v>
      </c>
      <c r="M23" s="39">
        <v>29.3</v>
      </c>
      <c r="N23" s="225"/>
      <c r="O23" s="51" t="s">
        <v>66</v>
      </c>
      <c r="P23" s="52">
        <v>238.69</v>
      </c>
      <c r="Q23" s="111">
        <v>232.26</v>
      </c>
      <c r="R23" s="55">
        <v>2.77</v>
      </c>
      <c r="S23" s="52">
        <v>210.63</v>
      </c>
      <c r="T23" s="53">
        <v>213.02</v>
      </c>
      <c r="U23" s="55">
        <v>-1.1200000000000001</v>
      </c>
      <c r="V23" s="52">
        <v>223.1</v>
      </c>
      <c r="W23" s="53">
        <v>220.95</v>
      </c>
      <c r="X23" s="55">
        <v>0.97</v>
      </c>
      <c r="Y23" s="1041"/>
      <c r="Z23" s="41" t="s">
        <v>46</v>
      </c>
      <c r="AA23" s="41"/>
      <c r="AB23" s="112">
        <v>72.5</v>
      </c>
      <c r="AC23" s="112">
        <v>71.55</v>
      </c>
      <c r="AD23" s="112">
        <v>67.25</v>
      </c>
      <c r="AE23" s="112">
        <v>70.430000000000007</v>
      </c>
      <c r="AF23" s="551"/>
      <c r="AG23" s="551"/>
      <c r="AH23" s="551"/>
      <c r="AI23" s="551"/>
      <c r="AJ23" s="22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1067.3599999999999</v>
      </c>
      <c r="CG23" s="103">
        <v>1059.6399999999999</v>
      </c>
      <c r="CH23" s="16">
        <v>0.73</v>
      </c>
      <c r="CI23" s="812"/>
      <c r="CJ23" s="812"/>
      <c r="CK23" s="17" t="s">
        <v>94</v>
      </c>
      <c r="CL23" s="35">
        <v>1201</v>
      </c>
      <c r="CM23" s="36">
        <v>1251</v>
      </c>
      <c r="CN23" s="37">
        <v>825</v>
      </c>
      <c r="CO23" s="35">
        <v>3277</v>
      </c>
      <c r="CP23" s="38">
        <v>2955</v>
      </c>
      <c r="CQ23" s="39">
        <v>10.9</v>
      </c>
      <c r="CR23" s="811"/>
      <c r="CS23" s="51" t="s">
        <v>66</v>
      </c>
      <c r="CT23" s="52">
        <v>221.45</v>
      </c>
      <c r="CU23" s="239">
        <v>214.43</v>
      </c>
      <c r="CV23" s="54">
        <v>3.27</v>
      </c>
      <c r="CW23" s="52">
        <v>193.36</v>
      </c>
      <c r="CX23" s="239">
        <v>204.99</v>
      </c>
      <c r="CY23" s="54">
        <v>-5.67</v>
      </c>
      <c r="CZ23" s="52">
        <v>209.01</v>
      </c>
      <c r="DA23" s="239">
        <v>209.83</v>
      </c>
      <c r="DB23" s="54">
        <v>-0.39</v>
      </c>
      <c r="DC23" s="1041"/>
      <c r="DD23" s="41" t="s">
        <v>46</v>
      </c>
      <c r="DE23" s="41"/>
      <c r="DF23" s="246">
        <v>66.42</v>
      </c>
      <c r="DG23" s="246">
        <v>57.28</v>
      </c>
      <c r="DH23" s="246">
        <v>57.39</v>
      </c>
      <c r="DI23" s="246">
        <v>60.36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1072.52</v>
      </c>
      <c r="FK23" s="103">
        <v>1110.6399999999999</v>
      </c>
      <c r="FL23" s="16">
        <v>-3.43</v>
      </c>
      <c r="FM23" s="245"/>
      <c r="FN23" s="245"/>
      <c r="FO23" s="17" t="s">
        <v>94</v>
      </c>
      <c r="FP23" s="383">
        <v>1349</v>
      </c>
      <c r="FQ23" s="384">
        <v>1531</v>
      </c>
      <c r="FR23" s="385">
        <v>1178</v>
      </c>
      <c r="FS23" s="35">
        <v>4058</v>
      </c>
      <c r="FT23" s="38">
        <v>3268</v>
      </c>
      <c r="FU23" s="39">
        <v>24.17</v>
      </c>
      <c r="FV23" s="545"/>
      <c r="FW23" s="51" t="s">
        <v>66</v>
      </c>
      <c r="FX23" s="52">
        <v>212.57</v>
      </c>
      <c r="FY23" s="239">
        <v>218.95</v>
      </c>
      <c r="FZ23" s="54">
        <v>-2.91</v>
      </c>
      <c r="GA23" s="52">
        <v>216.46</v>
      </c>
      <c r="GB23" s="239">
        <v>215.51</v>
      </c>
      <c r="GC23" s="54">
        <v>0.44</v>
      </c>
      <c r="GD23" s="52">
        <v>213.92</v>
      </c>
      <c r="GE23" s="239">
        <v>217.69</v>
      </c>
      <c r="GF23" s="54">
        <v>-1.73</v>
      </c>
      <c r="GG23" s="1041"/>
      <c r="GH23" s="41" t="s">
        <v>46</v>
      </c>
      <c r="GI23" s="41"/>
      <c r="GJ23" s="246">
        <v>57.22</v>
      </c>
      <c r="GK23" s="246">
        <v>57.79</v>
      </c>
      <c r="GL23" s="246">
        <v>55.64</v>
      </c>
      <c r="GM23" s="246">
        <v>56.88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1037.57</v>
      </c>
      <c r="IO23" s="103">
        <v>1016.5600000000001</v>
      </c>
      <c r="IP23" s="16">
        <v>2.0699999999999998</v>
      </c>
      <c r="IQ23" s="245"/>
      <c r="IR23" s="245"/>
      <c r="IS23" s="17" t="s">
        <v>94</v>
      </c>
      <c r="IT23" s="383">
        <v>1202</v>
      </c>
      <c r="IU23" s="384">
        <v>1879</v>
      </c>
      <c r="IV23" s="385">
        <v>1508</v>
      </c>
      <c r="IW23" s="35">
        <v>4589</v>
      </c>
      <c r="IX23" s="38">
        <v>3770</v>
      </c>
      <c r="IY23" s="39">
        <v>21.72</v>
      </c>
      <c r="IZ23" s="1041"/>
      <c r="JA23" s="51" t="s">
        <v>66</v>
      </c>
      <c r="JB23" s="52">
        <v>206.59</v>
      </c>
      <c r="JC23" s="239">
        <v>207.54</v>
      </c>
      <c r="JD23" s="54">
        <v>-0.46</v>
      </c>
      <c r="JE23" s="52">
        <v>179.46</v>
      </c>
      <c r="JF23" s="239">
        <v>175.53</v>
      </c>
      <c r="JG23" s="54">
        <v>2.2400000000000002</v>
      </c>
      <c r="JH23" s="52">
        <v>200.75</v>
      </c>
      <c r="JI23" s="239">
        <v>200.65</v>
      </c>
      <c r="JJ23" s="54">
        <v>0.05</v>
      </c>
      <c r="JK23" s="1041"/>
      <c r="JL23" s="41" t="s">
        <v>46</v>
      </c>
      <c r="JM23" s="41"/>
      <c r="JN23" s="246">
        <v>56.71</v>
      </c>
      <c r="JO23" s="246">
        <v>63.9</v>
      </c>
      <c r="JP23" s="246">
        <v>67.349999999999994</v>
      </c>
      <c r="JQ23" s="246">
        <v>62.65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1148.96</v>
      </c>
      <c r="LS23" s="103">
        <v>1153.8799999999999</v>
      </c>
      <c r="LT23" s="275">
        <v>-0.43</v>
      </c>
      <c r="LU23" s="245"/>
      <c r="LV23" s="245"/>
      <c r="LW23" s="1198" t="s">
        <v>94</v>
      </c>
      <c r="LX23" s="383">
        <v>17630</v>
      </c>
      <c r="LY23" s="1199">
        <v>14406</v>
      </c>
      <c r="LZ23" s="1200">
        <v>22.38</v>
      </c>
      <c r="MA23" s="597"/>
      <c r="MB23" s="51" t="s">
        <v>66</v>
      </c>
      <c r="MC23" s="52">
        <v>221.23</v>
      </c>
      <c r="MD23" s="432">
        <v>219.53</v>
      </c>
      <c r="ME23" s="54">
        <v>0.77</v>
      </c>
      <c r="MF23" s="52">
        <v>206.08</v>
      </c>
      <c r="MG23" s="432">
        <v>208.86</v>
      </c>
      <c r="MH23" s="54">
        <v>-1.33</v>
      </c>
      <c r="MI23" s="52">
        <v>214.7</v>
      </c>
      <c r="MJ23" s="432">
        <v>214.68</v>
      </c>
      <c r="MK23" s="54">
        <v>0.01</v>
      </c>
      <c r="ML23" s="422"/>
      <c r="MM23" s="1245" t="s">
        <v>46</v>
      </c>
      <c r="MN23" s="1245"/>
      <c r="MO23" s="729">
        <v>70.430000000000007</v>
      </c>
      <c r="MP23" s="729">
        <v>60.36</v>
      </c>
      <c r="MQ23" s="729">
        <v>56.88</v>
      </c>
      <c r="MR23" s="729">
        <v>62.65</v>
      </c>
      <c r="MS23" s="729">
        <v>62.58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1162.95</v>
      </c>
      <c r="C24" s="107">
        <v>1167.6199999999999</v>
      </c>
      <c r="D24" s="33">
        <v>-0.4</v>
      </c>
      <c r="E24" s="809"/>
      <c r="F24" s="809"/>
      <c r="G24" s="34" t="s">
        <v>95</v>
      </c>
      <c r="H24" s="226">
        <v>1472</v>
      </c>
      <c r="I24" s="227">
        <v>810</v>
      </c>
      <c r="J24" s="1028">
        <v>1122</v>
      </c>
      <c r="K24" s="35">
        <v>3404</v>
      </c>
      <c r="L24" s="38">
        <v>2534</v>
      </c>
      <c r="M24" s="39">
        <v>34.33</v>
      </c>
      <c r="N24" s="225"/>
      <c r="O24" s="70" t="s">
        <v>71</v>
      </c>
      <c r="P24" s="52">
        <v>196.64</v>
      </c>
      <c r="Q24" s="53">
        <v>203.08</v>
      </c>
      <c r="R24" s="55">
        <v>-3.17</v>
      </c>
      <c r="S24" s="52">
        <v>192.9</v>
      </c>
      <c r="T24" s="53">
        <v>211.56</v>
      </c>
      <c r="U24" s="55">
        <v>-8.82</v>
      </c>
      <c r="V24" s="52">
        <v>194.56</v>
      </c>
      <c r="W24" s="53">
        <v>208.06</v>
      </c>
      <c r="X24" s="55">
        <v>-6.49</v>
      </c>
      <c r="Y24" s="1041"/>
      <c r="Z24" s="1041"/>
      <c r="AA24" s="1041" t="s">
        <v>31</v>
      </c>
      <c r="AB24" s="115">
        <v>50.24</v>
      </c>
      <c r="AC24" s="115">
        <v>45.63</v>
      </c>
      <c r="AD24" s="115">
        <v>44.28</v>
      </c>
      <c r="AE24" s="115">
        <v>46.72</v>
      </c>
      <c r="AF24" s="213"/>
      <c r="AG24" s="213"/>
      <c r="AH24" s="213"/>
      <c r="AI24" s="213"/>
      <c r="AJ24" s="79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958.76999999999987</v>
      </c>
      <c r="CG24" s="107">
        <v>950.96000000000015</v>
      </c>
      <c r="CH24" s="33">
        <v>0.82</v>
      </c>
      <c r="CI24" s="812"/>
      <c r="CJ24" s="812"/>
      <c r="CK24" s="34" t="s">
        <v>95</v>
      </c>
      <c r="CL24" s="35">
        <v>856</v>
      </c>
      <c r="CM24" s="36">
        <v>652</v>
      </c>
      <c r="CN24" s="37">
        <v>933</v>
      </c>
      <c r="CO24" s="35">
        <v>2441</v>
      </c>
      <c r="CP24" s="38">
        <v>1920</v>
      </c>
      <c r="CQ24" s="39">
        <v>27.14</v>
      </c>
      <c r="CR24" s="811"/>
      <c r="CS24" s="70" t="s">
        <v>71</v>
      </c>
      <c r="CT24" s="114">
        <v>191.29</v>
      </c>
      <c r="CU24" s="239">
        <v>198.61</v>
      </c>
      <c r="CV24" s="54">
        <v>-3.69</v>
      </c>
      <c r="CW24" s="52">
        <v>190.95</v>
      </c>
      <c r="CX24" s="239">
        <v>186.92</v>
      </c>
      <c r="CY24" s="54">
        <v>2.16</v>
      </c>
      <c r="CZ24" s="52">
        <v>191.14</v>
      </c>
      <c r="DA24" s="239">
        <v>192.92</v>
      </c>
      <c r="DB24" s="54">
        <v>-0.92</v>
      </c>
      <c r="DC24" s="1041"/>
      <c r="DD24" s="1041"/>
      <c r="DE24" s="1041" t="s">
        <v>31</v>
      </c>
      <c r="DF24" s="62">
        <v>43.29</v>
      </c>
      <c r="DG24" s="62">
        <v>42.05</v>
      </c>
      <c r="DH24" s="62">
        <v>41.28</v>
      </c>
      <c r="DI24" s="62">
        <v>42.21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975.13</v>
      </c>
      <c r="FK24" s="107">
        <v>1017.5099999999999</v>
      </c>
      <c r="FL24" s="33">
        <v>-4.17</v>
      </c>
      <c r="FM24" s="245"/>
      <c r="FN24" s="245"/>
      <c r="FO24" s="34" t="s">
        <v>95</v>
      </c>
      <c r="FP24" s="383">
        <v>638</v>
      </c>
      <c r="FQ24" s="384">
        <v>560</v>
      </c>
      <c r="FR24" s="385">
        <v>654</v>
      </c>
      <c r="FS24" s="35">
        <v>1852</v>
      </c>
      <c r="FT24" s="38">
        <v>1654</v>
      </c>
      <c r="FU24" s="39">
        <v>11.97</v>
      </c>
      <c r="FV24" s="545"/>
      <c r="FW24" s="70" t="s">
        <v>71</v>
      </c>
      <c r="FX24" s="114">
        <v>148.51</v>
      </c>
      <c r="FY24" s="239">
        <v>157.29</v>
      </c>
      <c r="FZ24" s="54">
        <v>-5.58</v>
      </c>
      <c r="GA24" s="52">
        <v>148.76</v>
      </c>
      <c r="GB24" s="239">
        <v>154.13999999999999</v>
      </c>
      <c r="GC24" s="54">
        <v>-3.49</v>
      </c>
      <c r="GD24" s="52">
        <v>148.6</v>
      </c>
      <c r="GE24" s="239">
        <v>156.13</v>
      </c>
      <c r="GF24" s="54">
        <v>-4.82</v>
      </c>
      <c r="GG24" s="1041"/>
      <c r="GH24" s="1041"/>
      <c r="GI24" s="1041" t="s">
        <v>31</v>
      </c>
      <c r="GJ24" s="62">
        <v>35.68</v>
      </c>
      <c r="GK24" s="62">
        <v>36.42</v>
      </c>
      <c r="GL24" s="62">
        <v>36.31</v>
      </c>
      <c r="GM24" s="62">
        <v>36.14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993.52</v>
      </c>
      <c r="IO24" s="107">
        <v>973.53</v>
      </c>
      <c r="IP24" s="33">
        <v>2.0499999999999998</v>
      </c>
      <c r="IQ24" s="245"/>
      <c r="IR24" s="245"/>
      <c r="IS24" s="34" t="s">
        <v>95</v>
      </c>
      <c r="IT24" s="383">
        <v>752</v>
      </c>
      <c r="IU24" s="384">
        <v>1240</v>
      </c>
      <c r="IV24" s="385">
        <v>743</v>
      </c>
      <c r="IW24" s="35">
        <v>2735</v>
      </c>
      <c r="IX24" s="38">
        <v>2247</v>
      </c>
      <c r="IY24" s="39">
        <v>21.72</v>
      </c>
      <c r="IZ24" s="1041"/>
      <c r="JA24" s="70" t="s">
        <v>71</v>
      </c>
      <c r="JB24" s="114">
        <v>108.99</v>
      </c>
      <c r="JC24" s="239">
        <v>108.46</v>
      </c>
      <c r="JD24" s="54">
        <v>0.49</v>
      </c>
      <c r="JE24" s="52">
        <v>96.05</v>
      </c>
      <c r="JF24" s="239">
        <v>96.31</v>
      </c>
      <c r="JG24" s="54">
        <v>-0.27</v>
      </c>
      <c r="JH24" s="52">
        <v>106.2</v>
      </c>
      <c r="JI24" s="239">
        <v>105.85</v>
      </c>
      <c r="JJ24" s="54">
        <v>0.33</v>
      </c>
      <c r="JK24" s="1041"/>
      <c r="JL24" s="1041"/>
      <c r="JM24" s="1041" t="s">
        <v>31</v>
      </c>
      <c r="JN24" s="62">
        <v>28.6</v>
      </c>
      <c r="JO24" s="62">
        <v>36.51</v>
      </c>
      <c r="JP24" s="62">
        <v>45.38</v>
      </c>
      <c r="JQ24" s="62">
        <v>36.83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1026.99</v>
      </c>
      <c r="LS24" s="107">
        <v>1029.75</v>
      </c>
      <c r="LT24" s="186">
        <v>-0.27</v>
      </c>
      <c r="LU24" s="245"/>
      <c r="LV24" s="245"/>
      <c r="LW24" s="1201" t="s">
        <v>95</v>
      </c>
      <c r="LX24" s="383">
        <v>10432</v>
      </c>
      <c r="LY24" s="1199">
        <v>8355</v>
      </c>
      <c r="LZ24" s="1200">
        <v>24.86</v>
      </c>
      <c r="MA24" s="597"/>
      <c r="MB24" s="70" t="s">
        <v>71</v>
      </c>
      <c r="MC24" s="52">
        <v>162.35</v>
      </c>
      <c r="MD24" s="432">
        <v>166.49</v>
      </c>
      <c r="ME24" s="54">
        <v>-2.4900000000000002</v>
      </c>
      <c r="MF24" s="52">
        <v>176.28</v>
      </c>
      <c r="MG24" s="432">
        <v>186.95</v>
      </c>
      <c r="MH24" s="54">
        <v>-5.71</v>
      </c>
      <c r="MI24" s="52">
        <v>168.36</v>
      </c>
      <c r="MJ24" s="432">
        <v>175.8</v>
      </c>
      <c r="MK24" s="54">
        <v>-4.2300000000000004</v>
      </c>
      <c r="ML24" s="422"/>
      <c r="MM24" s="422"/>
      <c r="MN24" s="422" t="s">
        <v>31</v>
      </c>
      <c r="MO24" s="729">
        <v>46.72</v>
      </c>
      <c r="MP24" s="729">
        <v>42.21</v>
      </c>
      <c r="MQ24" s="729">
        <v>36.14</v>
      </c>
      <c r="MR24" s="729">
        <v>36.83</v>
      </c>
      <c r="MS24" s="729">
        <v>40.479999999999997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1413.42</v>
      </c>
      <c r="C25" s="120">
        <v>1443.52</v>
      </c>
      <c r="D25" s="69">
        <v>-2.09</v>
      </c>
      <c r="E25" s="809"/>
      <c r="F25" s="809"/>
      <c r="G25" s="17" t="s">
        <v>98</v>
      </c>
      <c r="H25" s="226">
        <v>421</v>
      </c>
      <c r="I25" s="227">
        <v>308</v>
      </c>
      <c r="J25" s="1028">
        <v>295</v>
      </c>
      <c r="K25" s="35">
        <v>1024</v>
      </c>
      <c r="L25" s="38">
        <v>866</v>
      </c>
      <c r="M25" s="39">
        <v>18.239999999999998</v>
      </c>
      <c r="N25" s="225"/>
      <c r="O25" s="73" t="s">
        <v>75</v>
      </c>
      <c r="P25" s="74">
        <v>2264.1</v>
      </c>
      <c r="Q25" s="75">
        <v>2226.12</v>
      </c>
      <c r="R25" s="76">
        <v>1.71</v>
      </c>
      <c r="S25" s="74">
        <v>1413.42</v>
      </c>
      <c r="T25" s="75">
        <v>1443.52</v>
      </c>
      <c r="U25" s="76">
        <v>-2.09</v>
      </c>
      <c r="V25" s="74">
        <v>1791.6399999999999</v>
      </c>
      <c r="W25" s="75">
        <v>1766.19</v>
      </c>
      <c r="X25" s="76">
        <v>1.44</v>
      </c>
      <c r="Y25" s="1041"/>
      <c r="Z25" s="1041"/>
      <c r="AA25" s="1041" t="s">
        <v>45</v>
      </c>
      <c r="AB25" s="115">
        <v>61.32</v>
      </c>
      <c r="AC25" s="115">
        <v>58</v>
      </c>
      <c r="AD25" s="115">
        <v>53.36</v>
      </c>
      <c r="AE25" s="115">
        <v>57.56</v>
      </c>
      <c r="AF25" s="213"/>
      <c r="AG25" s="213"/>
      <c r="AH25" s="213"/>
      <c r="AI25" s="213"/>
      <c r="AJ25" s="79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1430.0800000000002</v>
      </c>
      <c r="CG25" s="120">
        <v>1414.63</v>
      </c>
      <c r="CH25" s="69">
        <v>1.0900000000000001</v>
      </c>
      <c r="CI25" s="812"/>
      <c r="CJ25" s="812"/>
      <c r="CK25" s="17" t="s">
        <v>98</v>
      </c>
      <c r="CL25" s="35">
        <v>195</v>
      </c>
      <c r="CM25" s="36">
        <v>125</v>
      </c>
      <c r="CN25" s="37">
        <v>218</v>
      </c>
      <c r="CO25" s="35">
        <v>538</v>
      </c>
      <c r="CP25" s="38">
        <v>545</v>
      </c>
      <c r="CQ25" s="39">
        <v>-1.28</v>
      </c>
      <c r="CR25" s="811"/>
      <c r="CS25" s="73" t="s">
        <v>75</v>
      </c>
      <c r="CT25" s="74">
        <v>2318.27</v>
      </c>
      <c r="CU25" s="244">
        <v>2282.85</v>
      </c>
      <c r="CV25" s="76">
        <v>1.55</v>
      </c>
      <c r="CW25" s="77">
        <v>1430.0800000000002</v>
      </c>
      <c r="CX25" s="244">
        <v>1414.63</v>
      </c>
      <c r="CY25" s="76">
        <v>1.0900000000000001</v>
      </c>
      <c r="CZ25" s="77">
        <v>1925.0300000000002</v>
      </c>
      <c r="DA25" s="244">
        <v>1859.88</v>
      </c>
      <c r="DB25" s="76">
        <v>3.5</v>
      </c>
      <c r="DC25" s="1041"/>
      <c r="DD25" s="1041"/>
      <c r="DE25" s="1041" t="s">
        <v>45</v>
      </c>
      <c r="DF25" s="62">
        <v>54.98</v>
      </c>
      <c r="DG25" s="62">
        <v>46.2</v>
      </c>
      <c r="DH25" s="62">
        <v>49.43</v>
      </c>
      <c r="DI25" s="62">
        <v>50.2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1317.8799999999999</v>
      </c>
      <c r="FK25" s="120">
        <v>1365.1</v>
      </c>
      <c r="FL25" s="69">
        <v>-3.46</v>
      </c>
      <c r="FM25" s="245"/>
      <c r="FN25" s="245"/>
      <c r="FO25" s="17" t="s">
        <v>98</v>
      </c>
      <c r="FP25" s="383">
        <v>127</v>
      </c>
      <c r="FQ25" s="384">
        <v>278</v>
      </c>
      <c r="FR25" s="385">
        <v>223</v>
      </c>
      <c r="FS25" s="35">
        <v>628</v>
      </c>
      <c r="FT25" s="38">
        <v>689</v>
      </c>
      <c r="FU25" s="39">
        <v>-8.85</v>
      </c>
      <c r="FV25" s="545"/>
      <c r="FW25" s="73" t="s">
        <v>75</v>
      </c>
      <c r="FX25" s="74">
        <v>2155.0099999999998</v>
      </c>
      <c r="FY25" s="244">
        <v>2269.1800000000003</v>
      </c>
      <c r="FZ25" s="76">
        <v>-5.03</v>
      </c>
      <c r="GA25" s="77">
        <v>1317.8799999999999</v>
      </c>
      <c r="GB25" s="244">
        <v>1365.1</v>
      </c>
      <c r="GC25" s="76">
        <v>-3.46</v>
      </c>
      <c r="GD25" s="77">
        <v>1863.99</v>
      </c>
      <c r="GE25" s="244">
        <v>1937.0300000000002</v>
      </c>
      <c r="GF25" s="76">
        <v>-3.77</v>
      </c>
      <c r="GG25" s="1041"/>
      <c r="GH25" s="1041"/>
      <c r="GI25" s="1041" t="s">
        <v>45</v>
      </c>
      <c r="GJ25" s="62">
        <v>44.13</v>
      </c>
      <c r="GK25" s="62">
        <v>52.38</v>
      </c>
      <c r="GL25" s="62">
        <v>52.04</v>
      </c>
      <c r="GM25" s="62">
        <v>49.52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1214.75</v>
      </c>
      <c r="IO25" s="120">
        <v>1204.6099999999999</v>
      </c>
      <c r="IP25" s="69">
        <v>0.84</v>
      </c>
      <c r="IQ25" s="245"/>
      <c r="IR25" s="245"/>
      <c r="IS25" s="17" t="s">
        <v>98</v>
      </c>
      <c r="IT25" s="383">
        <v>188</v>
      </c>
      <c r="IU25" s="384">
        <v>122</v>
      </c>
      <c r="IV25" s="385">
        <v>335</v>
      </c>
      <c r="IW25" s="35">
        <v>645</v>
      </c>
      <c r="IX25" s="38">
        <v>740</v>
      </c>
      <c r="IY25" s="39">
        <v>-12.84</v>
      </c>
      <c r="IZ25" s="1041"/>
      <c r="JA25" s="73" t="s">
        <v>75</v>
      </c>
      <c r="JB25" s="74">
        <v>2339.91</v>
      </c>
      <c r="JC25" s="244">
        <v>2282.91</v>
      </c>
      <c r="JD25" s="76">
        <v>2.5</v>
      </c>
      <c r="JE25" s="77">
        <v>1214.75</v>
      </c>
      <c r="JF25" s="244">
        <v>1204.6099999999999</v>
      </c>
      <c r="JG25" s="76">
        <v>0.84</v>
      </c>
      <c r="JH25" s="77">
        <v>2097.83</v>
      </c>
      <c r="JI25" s="244">
        <v>2050.98</v>
      </c>
      <c r="JJ25" s="76">
        <v>2.2799999999999998</v>
      </c>
      <c r="JK25" s="1041"/>
      <c r="JL25" s="1041"/>
      <c r="JM25" s="1041" t="s">
        <v>45</v>
      </c>
      <c r="JN25" s="62">
        <v>47.33</v>
      </c>
      <c r="JO25" s="62">
        <v>59.84</v>
      </c>
      <c r="JP25" s="62">
        <v>66.540000000000006</v>
      </c>
      <c r="JQ25" s="62">
        <v>57.9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1381.94</v>
      </c>
      <c r="LS25" s="120">
        <v>1404.0800000000002</v>
      </c>
      <c r="LT25" s="190">
        <v>-1.58</v>
      </c>
      <c r="LU25" s="245"/>
      <c r="LV25" s="245"/>
      <c r="LW25" s="1198" t="s">
        <v>98</v>
      </c>
      <c r="LX25" s="383">
        <v>2835</v>
      </c>
      <c r="LY25" s="1199">
        <v>2840</v>
      </c>
      <c r="LZ25" s="1200">
        <v>-0.18</v>
      </c>
      <c r="MA25" s="597"/>
      <c r="MB25" s="73" t="s">
        <v>75</v>
      </c>
      <c r="MC25" s="74">
        <v>2259.65</v>
      </c>
      <c r="MD25" s="553">
        <v>2260.4700000000003</v>
      </c>
      <c r="ME25" s="76">
        <v>-0.04</v>
      </c>
      <c r="MF25" s="74">
        <v>1381.94</v>
      </c>
      <c r="MG25" s="553">
        <v>1404.0800000000002</v>
      </c>
      <c r="MH25" s="76">
        <v>-1.58</v>
      </c>
      <c r="MI25" s="74">
        <v>1881.3000000000002</v>
      </c>
      <c r="MJ25" s="553">
        <v>1870.7799999999997</v>
      </c>
      <c r="MK25" s="76">
        <v>0.56000000000000005</v>
      </c>
      <c r="ML25" s="422"/>
      <c r="MM25" s="422"/>
      <c r="MN25" s="422" t="s">
        <v>45</v>
      </c>
      <c r="MO25" s="729">
        <v>57.56</v>
      </c>
      <c r="MP25" s="729">
        <v>50.2</v>
      </c>
      <c r="MQ25" s="729">
        <v>49.52</v>
      </c>
      <c r="MR25" s="729">
        <v>57.9</v>
      </c>
      <c r="MS25" s="729">
        <v>53.8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226">
        <v>388</v>
      </c>
      <c r="I26" s="227">
        <v>354</v>
      </c>
      <c r="J26" s="1028">
        <v>311</v>
      </c>
      <c r="K26" s="35">
        <v>1053</v>
      </c>
      <c r="L26" s="38">
        <v>825</v>
      </c>
      <c r="M26" s="39">
        <v>27.64</v>
      </c>
      <c r="N26" s="225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73.709999999999994</v>
      </c>
      <c r="AC26" s="115">
        <v>73.010000000000005</v>
      </c>
      <c r="AD26" s="115">
        <v>68.72</v>
      </c>
      <c r="AE26" s="115">
        <v>71.81</v>
      </c>
      <c r="AF26" s="551"/>
      <c r="AG26" s="551"/>
      <c r="AH26" s="551"/>
      <c r="AI26" s="551"/>
      <c r="AJ26" s="79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30</v>
      </c>
      <c r="CM26" s="36">
        <v>20</v>
      </c>
      <c r="CN26" s="37">
        <v>212</v>
      </c>
      <c r="CO26" s="35">
        <v>262</v>
      </c>
      <c r="CP26" s="38">
        <v>61</v>
      </c>
      <c r="CQ26" s="39">
        <v>329.51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67.67</v>
      </c>
      <c r="DG26" s="62">
        <v>58.41</v>
      </c>
      <c r="DH26" s="62">
        <v>58.26</v>
      </c>
      <c r="DI26" s="62">
        <v>61.45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192</v>
      </c>
      <c r="FQ26" s="384">
        <v>459</v>
      </c>
      <c r="FR26" s="385">
        <v>207</v>
      </c>
      <c r="FS26" s="35">
        <v>858</v>
      </c>
      <c r="FT26" s="38">
        <v>740</v>
      </c>
      <c r="FU26" s="39">
        <v>15.95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58.6</v>
      </c>
      <c r="GK26" s="62">
        <v>58.49</v>
      </c>
      <c r="GL26" s="62">
        <v>56.16</v>
      </c>
      <c r="GM26" s="62">
        <v>57.75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115</v>
      </c>
      <c r="IU26" s="384">
        <v>179</v>
      </c>
      <c r="IV26" s="385">
        <v>203</v>
      </c>
      <c r="IW26" s="35">
        <v>497</v>
      </c>
      <c r="IX26" s="38">
        <v>385</v>
      </c>
      <c r="IY26" s="39">
        <v>29.09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57.83</v>
      </c>
      <c r="JO26" s="62">
        <v>64.540000000000006</v>
      </c>
      <c r="JP26" s="62">
        <v>67.650000000000006</v>
      </c>
      <c r="JQ26" s="62">
        <v>63.34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2670</v>
      </c>
      <c r="LY26" s="1199">
        <v>2011</v>
      </c>
      <c r="LZ26" s="1200">
        <v>32.770000000000003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71.81</v>
      </c>
      <c r="MP26" s="729">
        <v>61.45</v>
      </c>
      <c r="MQ26" s="729">
        <v>57.75</v>
      </c>
      <c r="MR26" s="729">
        <v>63.34</v>
      </c>
      <c r="MS26" s="729">
        <v>63.59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2338.3500000000004</v>
      </c>
      <c r="C27" s="103">
        <v>2079.77</v>
      </c>
      <c r="D27" s="16">
        <v>12.43</v>
      </c>
      <c r="E27" s="812"/>
      <c r="F27" s="812"/>
      <c r="G27" s="17" t="s">
        <v>102</v>
      </c>
      <c r="H27" s="226">
        <v>357</v>
      </c>
      <c r="I27" s="227">
        <v>296</v>
      </c>
      <c r="J27" s="1028">
        <v>279</v>
      </c>
      <c r="K27" s="35">
        <v>932</v>
      </c>
      <c r="L27" s="38">
        <v>806</v>
      </c>
      <c r="M27" s="39">
        <v>15.63</v>
      </c>
      <c r="N27" s="225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86.02</v>
      </c>
      <c r="AC27" s="115">
        <v>86.31</v>
      </c>
      <c r="AD27" s="115">
        <v>82.51</v>
      </c>
      <c r="AE27" s="115">
        <v>84.95</v>
      </c>
      <c r="AF27" s="213"/>
      <c r="AG27" s="213"/>
      <c r="AH27" s="213"/>
      <c r="AI27" s="213"/>
      <c r="AJ27" s="79"/>
      <c r="AK27" s="1041"/>
      <c r="AL27" s="1298" t="s">
        <v>47</v>
      </c>
      <c r="AM27" s="1261">
        <v>13697</v>
      </c>
      <c r="AN27" s="1262">
        <v>472</v>
      </c>
      <c r="AO27" s="1262">
        <v>2436</v>
      </c>
      <c r="AP27" s="1263">
        <v>844</v>
      </c>
      <c r="AQ27" s="1263"/>
      <c r="AR27" s="1263"/>
      <c r="AS27" s="1263"/>
      <c r="AT27" s="1263"/>
      <c r="AU27" s="1264">
        <v>17449</v>
      </c>
      <c r="AV27" s="1265">
        <v>29082</v>
      </c>
      <c r="AW27" s="1266">
        <v>46531</v>
      </c>
      <c r="AX27" s="225"/>
      <c r="AY27" s="1041"/>
      <c r="AZ27" s="1260" t="s">
        <v>47</v>
      </c>
      <c r="BA27" s="1261">
        <v>103063</v>
      </c>
      <c r="BB27" s="1262">
        <v>0</v>
      </c>
      <c r="BC27" s="1262">
        <v>2475</v>
      </c>
      <c r="BD27" s="1263">
        <v>409</v>
      </c>
      <c r="BE27" s="1262"/>
      <c r="BF27" s="1262"/>
      <c r="BG27" s="1262"/>
      <c r="BH27" s="1262"/>
      <c r="BI27" s="1264">
        <v>105947</v>
      </c>
      <c r="BJ27" s="1265">
        <v>8171</v>
      </c>
      <c r="BK27" s="1266">
        <v>114118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1600.1</v>
      </c>
      <c r="CG27" s="103">
        <v>1545.4299999999998</v>
      </c>
      <c r="CH27" s="16">
        <v>3.54</v>
      </c>
      <c r="CI27" s="812"/>
      <c r="CJ27" s="812"/>
      <c r="CK27" s="17" t="s">
        <v>102</v>
      </c>
      <c r="CL27" s="35">
        <v>22</v>
      </c>
      <c r="CM27" s="36">
        <v>30</v>
      </c>
      <c r="CN27" s="37">
        <v>25</v>
      </c>
      <c r="CO27" s="35">
        <v>77</v>
      </c>
      <c r="CP27" s="38">
        <v>51</v>
      </c>
      <c r="CQ27" s="39">
        <v>50.98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79.819999999999993</v>
      </c>
      <c r="DG27" s="62">
        <v>70.62</v>
      </c>
      <c r="DH27" s="62">
        <v>65.14</v>
      </c>
      <c r="DI27" s="62">
        <v>71.86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47792</v>
      </c>
      <c r="DR27" s="1262">
        <v>533</v>
      </c>
      <c r="DS27" s="1262">
        <v>1701</v>
      </c>
      <c r="DT27" s="1263">
        <v>750</v>
      </c>
      <c r="DU27" s="1262"/>
      <c r="DV27" s="1262"/>
      <c r="DW27" s="1262"/>
      <c r="DX27" s="1262"/>
      <c r="DY27" s="1264">
        <v>50776</v>
      </c>
      <c r="DZ27" s="1265">
        <v>54401</v>
      </c>
      <c r="EA27" s="1266">
        <v>105177</v>
      </c>
      <c r="EB27" s="225"/>
      <c r="EC27" s="1041"/>
      <c r="ED27" s="1260" t="s">
        <v>47</v>
      </c>
      <c r="EE27" s="1261">
        <v>27588</v>
      </c>
      <c r="EF27" s="1262">
        <v>0</v>
      </c>
      <c r="EG27" s="1262">
        <v>910</v>
      </c>
      <c r="EH27" s="1263">
        <v>606</v>
      </c>
      <c r="EI27" s="1262"/>
      <c r="EJ27" s="1262"/>
      <c r="EK27" s="1262"/>
      <c r="EL27" s="1262"/>
      <c r="EM27" s="1264">
        <v>29104</v>
      </c>
      <c r="EN27" s="1265">
        <v>7878</v>
      </c>
      <c r="EO27" s="1266">
        <v>36982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1539.52</v>
      </c>
      <c r="FK27" s="103">
        <v>1542.9700000000003</v>
      </c>
      <c r="FL27" s="16">
        <v>-0.22</v>
      </c>
      <c r="FM27" s="123"/>
      <c r="FN27" s="3"/>
      <c r="FO27" s="17" t="s">
        <v>102</v>
      </c>
      <c r="FP27" s="383">
        <v>228</v>
      </c>
      <c r="FQ27" s="384">
        <v>126</v>
      </c>
      <c r="FR27" s="385">
        <v>94</v>
      </c>
      <c r="FS27" s="35">
        <v>448</v>
      </c>
      <c r="FT27" s="38">
        <v>459</v>
      </c>
      <c r="FU27" s="39">
        <v>-2.4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66.540000000000006</v>
      </c>
      <c r="GK27" s="62">
        <v>69.87</v>
      </c>
      <c r="GL27" s="62">
        <v>67.89</v>
      </c>
      <c r="GM27" s="62">
        <v>68.099999999999994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5878</v>
      </c>
      <c r="GV27" s="1262">
        <v>289</v>
      </c>
      <c r="GW27" s="1262">
        <v>2146</v>
      </c>
      <c r="GX27" s="1263">
        <v>209</v>
      </c>
      <c r="GY27" s="1262"/>
      <c r="GZ27" s="1262"/>
      <c r="HA27" s="1262"/>
      <c r="HB27" s="1262"/>
      <c r="HC27" s="1264">
        <v>8522</v>
      </c>
      <c r="HD27" s="1265">
        <v>18223</v>
      </c>
      <c r="HE27" s="1266">
        <v>26745</v>
      </c>
      <c r="HF27" s="225"/>
      <c r="HG27" s="1041"/>
      <c r="HH27" s="1260" t="s">
        <v>47</v>
      </c>
      <c r="HI27" s="1261">
        <v>27205</v>
      </c>
      <c r="HJ27" s="1262">
        <v>0</v>
      </c>
      <c r="HK27" s="1262">
        <v>792</v>
      </c>
      <c r="HL27" s="1263">
        <v>778</v>
      </c>
      <c r="HM27" s="1262"/>
      <c r="HN27" s="1262"/>
      <c r="HO27" s="1262"/>
      <c r="HP27" s="1262"/>
      <c r="HQ27" s="1264">
        <v>28775</v>
      </c>
      <c r="HR27" s="1265">
        <v>17028</v>
      </c>
      <c r="HS27" s="1266">
        <v>45803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1532.06</v>
      </c>
      <c r="IO27" s="129">
        <v>1443.27</v>
      </c>
      <c r="IP27" s="16">
        <v>6.15</v>
      </c>
      <c r="IQ27" s="123"/>
      <c r="IR27" s="3"/>
      <c r="IS27" s="17" t="s">
        <v>102</v>
      </c>
      <c r="IT27" s="383">
        <v>106</v>
      </c>
      <c r="IU27" s="384">
        <v>183</v>
      </c>
      <c r="IV27" s="385">
        <v>225</v>
      </c>
      <c r="IW27" s="35">
        <v>514</v>
      </c>
      <c r="IX27" s="38">
        <v>577</v>
      </c>
      <c r="IY27" s="39">
        <v>-10.92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65.19</v>
      </c>
      <c r="JO27" s="62">
        <v>76.239999999999995</v>
      </c>
      <c r="JP27" s="62">
        <v>80.260000000000005</v>
      </c>
      <c r="JQ27" s="62">
        <v>73.900000000000006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16177</v>
      </c>
      <c r="JZ27" s="1306">
        <v>483</v>
      </c>
      <c r="KA27" s="1306">
        <v>3713</v>
      </c>
      <c r="KB27" s="1263">
        <v>951</v>
      </c>
      <c r="KC27" s="1262"/>
      <c r="KD27" s="1262"/>
      <c r="KE27" s="1262"/>
      <c r="KF27" s="1262"/>
      <c r="KG27" s="1307">
        <v>21324</v>
      </c>
      <c r="KH27" s="1308">
        <v>21324</v>
      </c>
      <c r="KI27" s="1266">
        <v>42648</v>
      </c>
      <c r="KJ27" s="225"/>
      <c r="KK27" s="1041"/>
      <c r="KL27" s="1260" t="s">
        <v>47</v>
      </c>
      <c r="KM27" s="1261">
        <v>28721</v>
      </c>
      <c r="KN27" s="1262">
        <v>0</v>
      </c>
      <c r="KO27" s="1262">
        <v>839</v>
      </c>
      <c r="KP27" s="1263">
        <v>3090</v>
      </c>
      <c r="KQ27" s="1262"/>
      <c r="KR27" s="1262"/>
      <c r="KS27" s="1262"/>
      <c r="KT27" s="1262"/>
      <c r="KU27" s="1264">
        <v>32650</v>
      </c>
      <c r="KV27" s="1265">
        <v>17843</v>
      </c>
      <c r="KW27" s="1266">
        <v>50493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7010.0299999999988</v>
      </c>
      <c r="LS27" s="411">
        <v>6611.4400000000005</v>
      </c>
      <c r="LT27" s="275">
        <v>6.03</v>
      </c>
      <c r="LU27" s="614"/>
      <c r="LV27" s="3"/>
      <c r="LW27" s="1198" t="s">
        <v>102</v>
      </c>
      <c r="LX27" s="383">
        <v>1971</v>
      </c>
      <c r="LY27" s="1199">
        <v>1893</v>
      </c>
      <c r="LZ27" s="1200">
        <v>4.12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84.95</v>
      </c>
      <c r="MP27" s="729">
        <v>71.86</v>
      </c>
      <c r="MQ27" s="729">
        <v>68.099999999999994</v>
      </c>
      <c r="MR27" s="729">
        <v>73.900000000000006</v>
      </c>
      <c r="MS27" s="729">
        <v>74.7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83544</v>
      </c>
      <c r="NB27" s="1262">
        <v>1777</v>
      </c>
      <c r="NC27" s="1262">
        <v>9996</v>
      </c>
      <c r="ND27" s="1263">
        <v>2754</v>
      </c>
      <c r="NE27" s="1262"/>
      <c r="NF27" s="1262"/>
      <c r="NG27" s="1262"/>
      <c r="NH27" s="1262"/>
      <c r="NI27" s="1264">
        <v>98071</v>
      </c>
      <c r="NJ27" s="1265">
        <v>123030</v>
      </c>
      <c r="NK27" s="1266">
        <v>221101</v>
      </c>
      <c r="NL27" s="1267"/>
      <c r="NM27" s="1267"/>
      <c r="NN27" s="1268" t="s">
        <v>47</v>
      </c>
      <c r="NO27" s="1261">
        <v>186577</v>
      </c>
      <c r="NP27" s="1262">
        <v>0</v>
      </c>
      <c r="NQ27" s="1262">
        <v>5016</v>
      </c>
      <c r="NR27" s="1263">
        <v>4883</v>
      </c>
      <c r="NS27" s="1262"/>
      <c r="NT27" s="1262"/>
      <c r="NU27" s="1262"/>
      <c r="NV27" s="1262"/>
      <c r="NW27" s="1264">
        <v>196476</v>
      </c>
      <c r="NX27" s="1265">
        <v>50920</v>
      </c>
      <c r="NY27" s="1266">
        <v>247396</v>
      </c>
    </row>
    <row r="28" spans="1:389" ht="23.25" customHeight="1" thickTop="1" x14ac:dyDescent="0.2">
      <c r="A28" s="30" t="s">
        <v>48</v>
      </c>
      <c r="B28" s="106">
        <v>909.69</v>
      </c>
      <c r="C28" s="107">
        <v>805.02</v>
      </c>
      <c r="D28" s="33">
        <v>13</v>
      </c>
      <c r="E28" s="812"/>
      <c r="F28" s="812"/>
      <c r="G28" s="17" t="s">
        <v>104</v>
      </c>
      <c r="H28" s="226">
        <v>762</v>
      </c>
      <c r="I28" s="227">
        <v>288</v>
      </c>
      <c r="J28" s="1028">
        <v>312</v>
      </c>
      <c r="K28" s="35">
        <v>1362</v>
      </c>
      <c r="L28" s="38">
        <v>1126</v>
      </c>
      <c r="M28" s="39">
        <v>20.96</v>
      </c>
      <c r="N28" s="225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73.78</v>
      </c>
      <c r="AC28" s="115">
        <v>71.98</v>
      </c>
      <c r="AD28" s="115">
        <v>64.28</v>
      </c>
      <c r="AE28" s="115">
        <v>70.010000000000005</v>
      </c>
      <c r="AF28" s="213"/>
      <c r="AG28" s="213"/>
      <c r="AH28" s="213"/>
      <c r="AI28" s="213"/>
      <c r="AJ28" s="79"/>
      <c r="AK28" s="1041"/>
      <c r="AL28" s="1298" t="s">
        <v>53</v>
      </c>
      <c r="AM28" s="1269">
        <v>0</v>
      </c>
      <c r="AN28" s="179">
        <v>0</v>
      </c>
      <c r="AO28" s="179">
        <v>0</v>
      </c>
      <c r="AP28" s="1270">
        <v>0</v>
      </c>
      <c r="AQ28" s="1270"/>
      <c r="AR28" s="1270"/>
      <c r="AS28" s="1270"/>
      <c r="AT28" s="1270"/>
      <c r="AU28" s="1271">
        <v>0</v>
      </c>
      <c r="AV28" s="1265">
        <v>0</v>
      </c>
      <c r="AW28" s="1266">
        <v>0</v>
      </c>
      <c r="AX28" s="225"/>
      <c r="AY28" s="1041"/>
      <c r="AZ28" s="1260" t="s">
        <v>53</v>
      </c>
      <c r="BA28" s="1269">
        <v>0</v>
      </c>
      <c r="BB28" s="179">
        <v>0</v>
      </c>
      <c r="BC28" s="179">
        <v>0</v>
      </c>
      <c r="BD28" s="1270">
        <v>0</v>
      </c>
      <c r="BE28" s="179"/>
      <c r="BF28" s="179"/>
      <c r="BG28" s="179"/>
      <c r="BH28" s="179"/>
      <c r="BI28" s="1271">
        <v>0</v>
      </c>
      <c r="BJ28" s="1265">
        <v>0</v>
      </c>
      <c r="BK28" s="1266">
        <v>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1020.0999999999999</v>
      </c>
      <c r="CG28" s="107">
        <v>988.23</v>
      </c>
      <c r="CH28" s="33">
        <v>3.22</v>
      </c>
      <c r="CI28" s="812"/>
      <c r="CJ28" s="812"/>
      <c r="CK28" s="17" t="s">
        <v>104</v>
      </c>
      <c r="CL28" s="35">
        <v>302</v>
      </c>
      <c r="CM28" s="36">
        <v>325</v>
      </c>
      <c r="CN28" s="37">
        <v>301</v>
      </c>
      <c r="CO28" s="35">
        <v>928</v>
      </c>
      <c r="CP28" s="38">
        <v>759</v>
      </c>
      <c r="CQ28" s="39">
        <v>22.27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67.87</v>
      </c>
      <c r="DG28" s="62">
        <v>55.67</v>
      </c>
      <c r="DH28" s="62">
        <v>56.89</v>
      </c>
      <c r="DI28" s="62">
        <v>60.14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0</v>
      </c>
      <c r="DR28" s="179">
        <v>0</v>
      </c>
      <c r="DS28" s="179">
        <v>0</v>
      </c>
      <c r="DT28" s="1270">
        <v>0</v>
      </c>
      <c r="DU28" s="179"/>
      <c r="DV28" s="179"/>
      <c r="DW28" s="179"/>
      <c r="DX28" s="179"/>
      <c r="DY28" s="1271">
        <v>0</v>
      </c>
      <c r="DZ28" s="1265">
        <v>0</v>
      </c>
      <c r="EA28" s="1266">
        <v>0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/>
      <c r="EJ28" s="179"/>
      <c r="EK28" s="179"/>
      <c r="EL28" s="179"/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781.09</v>
      </c>
      <c r="FK28" s="107">
        <v>800.09</v>
      </c>
      <c r="FL28" s="33">
        <v>-2.37</v>
      </c>
      <c r="FM28" s="3"/>
      <c r="FN28" s="3"/>
      <c r="FO28" s="17" t="s">
        <v>104</v>
      </c>
      <c r="FP28" s="383">
        <v>146</v>
      </c>
      <c r="FQ28" s="384">
        <v>173</v>
      </c>
      <c r="FR28" s="385">
        <v>139</v>
      </c>
      <c r="FS28" s="35">
        <v>458</v>
      </c>
      <c r="FT28" s="38">
        <v>364</v>
      </c>
      <c r="FU28" s="39">
        <v>25.82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63.9</v>
      </c>
      <c r="GK28" s="62">
        <v>63.06</v>
      </c>
      <c r="GL28" s="62">
        <v>62.2</v>
      </c>
      <c r="GM28" s="62">
        <v>63.05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0</v>
      </c>
      <c r="GV28" s="179">
        <v>0</v>
      </c>
      <c r="GW28" s="179">
        <v>0</v>
      </c>
      <c r="GX28" s="1270">
        <v>0</v>
      </c>
      <c r="GY28" s="179"/>
      <c r="GZ28" s="179"/>
      <c r="HA28" s="179"/>
      <c r="HB28" s="179"/>
      <c r="HC28" s="1271">
        <v>0</v>
      </c>
      <c r="HD28" s="1265">
        <v>0</v>
      </c>
      <c r="HE28" s="1266">
        <v>0</v>
      </c>
      <c r="HF28" s="225"/>
      <c r="HG28" s="1041"/>
      <c r="HH28" s="1260" t="s">
        <v>53</v>
      </c>
      <c r="HI28" s="1269">
        <v>0</v>
      </c>
      <c r="HJ28" s="179">
        <v>0</v>
      </c>
      <c r="HK28" s="179">
        <v>0</v>
      </c>
      <c r="HL28" s="1270">
        <v>0</v>
      </c>
      <c r="HM28" s="179"/>
      <c r="HN28" s="179"/>
      <c r="HO28" s="179"/>
      <c r="HP28" s="179"/>
      <c r="HQ28" s="1271">
        <v>0</v>
      </c>
      <c r="HR28" s="1265">
        <v>0</v>
      </c>
      <c r="HS28" s="1266">
        <v>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875.27</v>
      </c>
      <c r="IO28" s="448">
        <v>832.98</v>
      </c>
      <c r="IP28" s="33">
        <v>5.08</v>
      </c>
      <c r="IQ28" s="3"/>
      <c r="IR28" s="3"/>
      <c r="IS28" s="17" t="s">
        <v>104</v>
      </c>
      <c r="IT28" s="383">
        <v>132</v>
      </c>
      <c r="IU28" s="384">
        <v>184</v>
      </c>
      <c r="IV28" s="385">
        <v>343</v>
      </c>
      <c r="IW28" s="35">
        <v>659</v>
      </c>
      <c r="IX28" s="38">
        <v>539</v>
      </c>
      <c r="IY28" s="39">
        <v>22.26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61.32</v>
      </c>
      <c r="JO28" s="62">
        <v>65.22</v>
      </c>
      <c r="JP28" s="62">
        <v>68.930000000000007</v>
      </c>
      <c r="JQ28" s="62">
        <v>65.16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0</v>
      </c>
      <c r="JZ28" s="523">
        <v>0</v>
      </c>
      <c r="KA28" s="523">
        <v>0</v>
      </c>
      <c r="KB28" s="1270">
        <v>0</v>
      </c>
      <c r="KC28" s="179"/>
      <c r="KD28" s="179"/>
      <c r="KE28" s="179"/>
      <c r="KF28" s="179"/>
      <c r="KG28" s="1266">
        <v>0</v>
      </c>
      <c r="KH28" s="1308">
        <v>0</v>
      </c>
      <c r="KI28" s="1266">
        <v>0</v>
      </c>
      <c r="KJ28" s="225"/>
      <c r="KK28" s="1041"/>
      <c r="KL28" s="1260" t="s">
        <v>53</v>
      </c>
      <c r="KM28" s="1269">
        <v>0</v>
      </c>
      <c r="KN28" s="179">
        <v>0</v>
      </c>
      <c r="KO28" s="179">
        <v>0</v>
      </c>
      <c r="KP28" s="1270">
        <v>0</v>
      </c>
      <c r="KQ28" s="179"/>
      <c r="KR28" s="179"/>
      <c r="KS28" s="179"/>
      <c r="KT28" s="179"/>
      <c r="KU28" s="1271">
        <v>0</v>
      </c>
      <c r="KV28" s="1265">
        <v>0</v>
      </c>
      <c r="KW28" s="1266">
        <v>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3586.1499999999996</v>
      </c>
      <c r="LS28" s="407">
        <v>3426.32</v>
      </c>
      <c r="LT28" s="186">
        <v>4.66</v>
      </c>
      <c r="LU28" s="3"/>
      <c r="LV28" s="3"/>
      <c r="LW28" s="1198" t="s">
        <v>104</v>
      </c>
      <c r="LX28" s="383">
        <v>3407</v>
      </c>
      <c r="LY28" s="1199">
        <v>2788</v>
      </c>
      <c r="LZ28" s="1200">
        <v>22.2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70.010000000000005</v>
      </c>
      <c r="MP28" s="729">
        <v>60.14</v>
      </c>
      <c r="MQ28" s="729">
        <v>63.05</v>
      </c>
      <c r="MR28" s="729">
        <v>65.16</v>
      </c>
      <c r="MS28" s="729">
        <v>64.59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0</v>
      </c>
      <c r="NB28" s="179">
        <v>0</v>
      </c>
      <c r="NC28" s="179">
        <v>0</v>
      </c>
      <c r="ND28" s="1270">
        <v>0</v>
      </c>
      <c r="NE28" s="179"/>
      <c r="NF28" s="179"/>
      <c r="NG28" s="179"/>
      <c r="NH28" s="179"/>
      <c r="NI28" s="1271">
        <v>0</v>
      </c>
      <c r="NJ28" s="1265">
        <v>0</v>
      </c>
      <c r="NK28" s="1266">
        <v>0</v>
      </c>
      <c r="NL28" s="1267"/>
      <c r="NM28" s="1267"/>
      <c r="NN28" s="1268" t="s">
        <v>53</v>
      </c>
      <c r="NO28" s="1269">
        <v>0</v>
      </c>
      <c r="NP28" s="179">
        <v>0</v>
      </c>
      <c r="NQ28" s="179">
        <v>0</v>
      </c>
      <c r="NR28" s="1270">
        <v>0</v>
      </c>
      <c r="NS28" s="179"/>
      <c r="NT28" s="179"/>
      <c r="NU28" s="179"/>
      <c r="NV28" s="179"/>
      <c r="NW28" s="1271">
        <v>0</v>
      </c>
      <c r="NX28" s="1265">
        <v>0</v>
      </c>
      <c r="NY28" s="1266">
        <v>0</v>
      </c>
    </row>
    <row r="29" spans="1:389" ht="23.25" customHeight="1" thickBot="1" x14ac:dyDescent="0.25">
      <c r="A29" s="66" t="s">
        <v>28</v>
      </c>
      <c r="B29" s="119">
        <v>1428.6600000000003</v>
      </c>
      <c r="C29" s="120">
        <v>1274.75</v>
      </c>
      <c r="D29" s="69">
        <v>12.07</v>
      </c>
      <c r="E29" s="812"/>
      <c r="F29" s="812"/>
      <c r="G29" s="17" t="s">
        <v>105</v>
      </c>
      <c r="H29" s="226">
        <v>152</v>
      </c>
      <c r="I29" s="227">
        <v>109</v>
      </c>
      <c r="J29" s="1028">
        <v>130</v>
      </c>
      <c r="K29" s="35">
        <v>391</v>
      </c>
      <c r="L29" s="38">
        <v>292</v>
      </c>
      <c r="M29" s="39">
        <v>33.9</v>
      </c>
      <c r="N29" s="225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68.17</v>
      </c>
      <c r="AC29" s="115">
        <v>60.53</v>
      </c>
      <c r="AD29" s="115">
        <v>62.16</v>
      </c>
      <c r="AE29" s="115">
        <v>63.62</v>
      </c>
      <c r="AF29" s="213"/>
      <c r="AG29" s="213"/>
      <c r="AH29" s="213"/>
      <c r="AI29" s="213"/>
      <c r="AJ29" s="79"/>
      <c r="AK29" s="1041"/>
      <c r="AL29" s="1298" t="s">
        <v>58</v>
      </c>
      <c r="AM29" s="1269">
        <v>43844</v>
      </c>
      <c r="AN29" s="179">
        <v>283</v>
      </c>
      <c r="AO29" s="179">
        <v>3897</v>
      </c>
      <c r="AP29" s="1270">
        <v>1143</v>
      </c>
      <c r="AQ29" s="1270"/>
      <c r="AR29" s="1270"/>
      <c r="AS29" s="1270"/>
      <c r="AT29" s="1270"/>
      <c r="AU29" s="1271">
        <v>49167</v>
      </c>
      <c r="AV29" s="1265">
        <v>170757</v>
      </c>
      <c r="AW29" s="1266">
        <v>219924</v>
      </c>
      <c r="AX29" s="225"/>
      <c r="AY29" s="1041"/>
      <c r="AZ29" s="1260" t="s">
        <v>58</v>
      </c>
      <c r="BA29" s="1269">
        <v>19008</v>
      </c>
      <c r="BB29" s="179">
        <v>0</v>
      </c>
      <c r="BC29" s="179">
        <v>1238</v>
      </c>
      <c r="BD29" s="1270">
        <v>2025</v>
      </c>
      <c r="BE29" s="179"/>
      <c r="BF29" s="179"/>
      <c r="BG29" s="179"/>
      <c r="BH29" s="179"/>
      <c r="BI29" s="1271">
        <v>22271</v>
      </c>
      <c r="BJ29" s="1265">
        <v>51223</v>
      </c>
      <c r="BK29" s="1266">
        <v>73494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580</v>
      </c>
      <c r="CG29" s="120">
        <v>557.19999999999993</v>
      </c>
      <c r="CH29" s="69">
        <v>4.09</v>
      </c>
      <c r="CI29" s="812"/>
      <c r="CJ29" s="812"/>
      <c r="CK29" s="17" t="s">
        <v>105</v>
      </c>
      <c r="CL29" s="35">
        <v>96</v>
      </c>
      <c r="CM29" s="36">
        <v>74</v>
      </c>
      <c r="CN29" s="37">
        <v>190</v>
      </c>
      <c r="CO29" s="35">
        <v>360</v>
      </c>
      <c r="CP29" s="38">
        <v>253</v>
      </c>
      <c r="CQ29" s="39">
        <v>42.29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67.17</v>
      </c>
      <c r="DG29" s="62">
        <v>59.6</v>
      </c>
      <c r="DH29" s="62">
        <v>59.06</v>
      </c>
      <c r="DI29" s="62">
        <v>61.94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43641</v>
      </c>
      <c r="DR29" s="179">
        <v>320</v>
      </c>
      <c r="DS29" s="179">
        <v>5332</v>
      </c>
      <c r="DT29" s="1270">
        <v>1558</v>
      </c>
      <c r="DU29" s="179"/>
      <c r="DV29" s="179"/>
      <c r="DW29" s="179"/>
      <c r="DX29" s="179"/>
      <c r="DY29" s="1271">
        <v>50851</v>
      </c>
      <c r="DZ29" s="1265">
        <v>123105</v>
      </c>
      <c r="EA29" s="1266">
        <v>173956</v>
      </c>
      <c r="EB29" s="225"/>
      <c r="EC29" s="1041"/>
      <c r="ED29" s="1260" t="s">
        <v>58</v>
      </c>
      <c r="EE29" s="1269">
        <v>14714</v>
      </c>
      <c r="EF29" s="179">
        <v>0</v>
      </c>
      <c r="EG29" s="179">
        <v>455</v>
      </c>
      <c r="EH29" s="1270">
        <v>569</v>
      </c>
      <c r="EI29" s="179"/>
      <c r="EJ29" s="179"/>
      <c r="EK29" s="179"/>
      <c r="EL29" s="179"/>
      <c r="EM29" s="1271">
        <v>15738</v>
      </c>
      <c r="EN29" s="1265">
        <v>28525</v>
      </c>
      <c r="EO29" s="1266">
        <v>44263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758.43000000000006</v>
      </c>
      <c r="FK29" s="120">
        <v>742.88000000000011</v>
      </c>
      <c r="FL29" s="69">
        <v>2.09</v>
      </c>
      <c r="FM29" s="3"/>
      <c r="FN29" s="3"/>
      <c r="FO29" s="17" t="s">
        <v>105</v>
      </c>
      <c r="FP29" s="383">
        <v>112</v>
      </c>
      <c r="FQ29" s="384">
        <v>204</v>
      </c>
      <c r="FR29" s="385">
        <v>186</v>
      </c>
      <c r="FS29" s="35">
        <v>502</v>
      </c>
      <c r="FT29" s="38">
        <v>564</v>
      </c>
      <c r="FU29" s="39">
        <v>-10.99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49.16</v>
      </c>
      <c r="GK29" s="62">
        <v>45.54</v>
      </c>
      <c r="GL29" s="62">
        <v>39.36</v>
      </c>
      <c r="GM29" s="62">
        <v>44.69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39870</v>
      </c>
      <c r="GV29" s="179">
        <v>377</v>
      </c>
      <c r="GW29" s="179">
        <v>5043</v>
      </c>
      <c r="GX29" s="1270">
        <v>1411</v>
      </c>
      <c r="GY29" s="179"/>
      <c r="GZ29" s="179"/>
      <c r="HA29" s="179"/>
      <c r="HB29" s="179"/>
      <c r="HC29" s="1271">
        <v>46701</v>
      </c>
      <c r="HD29" s="1265">
        <v>118705</v>
      </c>
      <c r="HE29" s="1266">
        <v>165406</v>
      </c>
      <c r="HF29" s="225"/>
      <c r="HG29" s="1041"/>
      <c r="HH29" s="1260" t="s">
        <v>58</v>
      </c>
      <c r="HI29" s="1269">
        <v>16098</v>
      </c>
      <c r="HJ29" s="179">
        <v>0</v>
      </c>
      <c r="HK29" s="179">
        <v>372</v>
      </c>
      <c r="HL29" s="1270">
        <v>1645</v>
      </c>
      <c r="HM29" s="179"/>
      <c r="HN29" s="179"/>
      <c r="HO29" s="179"/>
      <c r="HP29" s="179"/>
      <c r="HQ29" s="1271">
        <v>18115</v>
      </c>
      <c r="HR29" s="1265">
        <v>27984</v>
      </c>
      <c r="HS29" s="1266">
        <v>46099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656.79000000000008</v>
      </c>
      <c r="IO29" s="1033">
        <v>610.29000000000008</v>
      </c>
      <c r="IP29" s="69">
        <v>7.62</v>
      </c>
      <c r="IQ29" s="3"/>
      <c r="IR29" s="3"/>
      <c r="IS29" s="17" t="s">
        <v>105</v>
      </c>
      <c r="IT29" s="383">
        <v>209</v>
      </c>
      <c r="IU29" s="384">
        <v>107</v>
      </c>
      <c r="IV29" s="385">
        <v>101</v>
      </c>
      <c r="IW29" s="35">
        <v>417</v>
      </c>
      <c r="IX29" s="38">
        <v>410</v>
      </c>
      <c r="IY29" s="39">
        <v>1.71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50.43</v>
      </c>
      <c r="JO29" s="62">
        <v>56.99</v>
      </c>
      <c r="JP29" s="62">
        <v>63.28</v>
      </c>
      <c r="JQ29" s="62">
        <v>56.9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42461</v>
      </c>
      <c r="JZ29" s="523">
        <v>290</v>
      </c>
      <c r="KA29" s="523">
        <v>6981</v>
      </c>
      <c r="KB29" s="1270">
        <v>1104</v>
      </c>
      <c r="KC29" s="179"/>
      <c r="KD29" s="179"/>
      <c r="KE29" s="179"/>
      <c r="KF29" s="179"/>
      <c r="KG29" s="1266">
        <v>50836</v>
      </c>
      <c r="KH29" s="1308">
        <v>48264</v>
      </c>
      <c r="KI29" s="1266">
        <v>99100</v>
      </c>
      <c r="KJ29" s="225"/>
      <c r="KK29" s="1041"/>
      <c r="KL29" s="1260" t="s">
        <v>58</v>
      </c>
      <c r="KM29" s="1269">
        <v>15103</v>
      </c>
      <c r="KN29" s="179">
        <v>0</v>
      </c>
      <c r="KO29" s="179">
        <v>420</v>
      </c>
      <c r="KP29" s="1270">
        <v>4450</v>
      </c>
      <c r="KQ29" s="179"/>
      <c r="KR29" s="179"/>
      <c r="KS29" s="179"/>
      <c r="KT29" s="179"/>
      <c r="KU29" s="1271">
        <v>19973</v>
      </c>
      <c r="KV29" s="1265">
        <v>9453</v>
      </c>
      <c r="KW29" s="1266">
        <v>29426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3423.8799999999997</v>
      </c>
      <c r="LS29" s="499">
        <v>3185.1200000000003</v>
      </c>
      <c r="LT29" s="190">
        <v>7.5</v>
      </c>
      <c r="LU29" s="3"/>
      <c r="LV29" s="3"/>
      <c r="LW29" s="1198" t="s">
        <v>105</v>
      </c>
      <c r="LX29" s="383">
        <v>1670</v>
      </c>
      <c r="LY29" s="1199">
        <v>1519</v>
      </c>
      <c r="LZ29" s="1200">
        <v>9.94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63.62</v>
      </c>
      <c r="MP29" s="729">
        <v>61.94</v>
      </c>
      <c r="MQ29" s="729">
        <v>44.69</v>
      </c>
      <c r="MR29" s="729">
        <v>56.9</v>
      </c>
      <c r="MS29" s="729">
        <v>56.79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169816</v>
      </c>
      <c r="NB29" s="179">
        <v>1270</v>
      </c>
      <c r="NC29" s="179">
        <v>21253</v>
      </c>
      <c r="ND29" s="1270">
        <v>5216</v>
      </c>
      <c r="NE29" s="179"/>
      <c r="NF29" s="179"/>
      <c r="NG29" s="179"/>
      <c r="NH29" s="179"/>
      <c r="NI29" s="1271">
        <v>197555</v>
      </c>
      <c r="NJ29" s="1265">
        <v>460831</v>
      </c>
      <c r="NK29" s="1266">
        <v>658386</v>
      </c>
      <c r="NL29" s="1267"/>
      <c r="NM29" s="1267"/>
      <c r="NN29" s="1268" t="s">
        <v>58</v>
      </c>
      <c r="NO29" s="1269">
        <v>64923</v>
      </c>
      <c r="NP29" s="179">
        <v>0</v>
      </c>
      <c r="NQ29" s="179">
        <v>2485</v>
      </c>
      <c r="NR29" s="1270">
        <v>8689</v>
      </c>
      <c r="NS29" s="179"/>
      <c r="NT29" s="179"/>
      <c r="NU29" s="179"/>
      <c r="NV29" s="179"/>
      <c r="NW29" s="1271">
        <v>76097</v>
      </c>
      <c r="NX29" s="1265">
        <v>117185</v>
      </c>
      <c r="NY29" s="1266">
        <v>193282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226">
        <v>835</v>
      </c>
      <c r="I30" s="227">
        <v>693</v>
      </c>
      <c r="J30" s="1028">
        <v>561</v>
      </c>
      <c r="K30" s="35">
        <v>2089</v>
      </c>
      <c r="L30" s="38">
        <v>1941</v>
      </c>
      <c r="M30" s="39">
        <v>7.62</v>
      </c>
      <c r="N30" s="225"/>
      <c r="O30" s="51" t="s">
        <v>30</v>
      </c>
      <c r="P30" s="52">
        <v>645.08000000000004</v>
      </c>
      <c r="Q30" s="53">
        <v>644.29</v>
      </c>
      <c r="R30" s="55">
        <v>0.12</v>
      </c>
      <c r="S30" s="52">
        <v>0</v>
      </c>
      <c r="T30" s="53">
        <v>0</v>
      </c>
      <c r="U30" s="55">
        <v>0</v>
      </c>
      <c r="V30" s="52">
        <v>266.94</v>
      </c>
      <c r="W30" s="53">
        <v>239.84</v>
      </c>
      <c r="X30" s="55">
        <v>11.3</v>
      </c>
      <c r="Y30" s="1041"/>
      <c r="Z30" s="1041"/>
      <c r="AA30" s="1041" t="s">
        <v>72</v>
      </c>
      <c r="AB30" s="115">
        <v>59.85</v>
      </c>
      <c r="AC30" s="115">
        <v>66.38</v>
      </c>
      <c r="AD30" s="115">
        <v>62.65</v>
      </c>
      <c r="AE30" s="115">
        <v>62.96</v>
      </c>
      <c r="AF30" s="213"/>
      <c r="AG30" s="213"/>
      <c r="AH30" s="213"/>
      <c r="AI30" s="213"/>
      <c r="AJ30" s="79"/>
      <c r="AK30" s="1041"/>
      <c r="AL30" s="1298" t="s">
        <v>64</v>
      </c>
      <c r="AM30" s="1269">
        <v>83132</v>
      </c>
      <c r="AN30" s="179">
        <v>1415</v>
      </c>
      <c r="AO30" s="179">
        <v>7308</v>
      </c>
      <c r="AP30" s="1270">
        <v>3529</v>
      </c>
      <c r="AQ30" s="1270"/>
      <c r="AR30" s="1270"/>
      <c r="AS30" s="1270"/>
      <c r="AT30" s="1270"/>
      <c r="AU30" s="1271">
        <v>95384</v>
      </c>
      <c r="AV30" s="1265">
        <v>226248</v>
      </c>
      <c r="AW30" s="1266">
        <v>321632</v>
      </c>
      <c r="AX30" s="225"/>
      <c r="AY30" s="1041"/>
      <c r="AZ30" s="1260" t="s">
        <v>64</v>
      </c>
      <c r="BA30" s="1269">
        <v>33691</v>
      </c>
      <c r="BB30" s="179">
        <v>0</v>
      </c>
      <c r="BC30" s="179">
        <v>4949</v>
      </c>
      <c r="BD30" s="1270">
        <v>3726</v>
      </c>
      <c r="BE30" s="179"/>
      <c r="BF30" s="179"/>
      <c r="BG30" s="179"/>
      <c r="BH30" s="179"/>
      <c r="BI30" s="1271">
        <v>42366</v>
      </c>
      <c r="BJ30" s="1265">
        <v>383031</v>
      </c>
      <c r="BK30" s="1266">
        <v>425397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65</v>
      </c>
      <c r="CM30" s="36">
        <v>36</v>
      </c>
      <c r="CN30" s="37">
        <v>163</v>
      </c>
      <c r="CO30" s="35">
        <v>264</v>
      </c>
      <c r="CP30" s="38">
        <v>81</v>
      </c>
      <c r="CQ30" s="39">
        <v>225.93</v>
      </c>
      <c r="CR30" s="811"/>
      <c r="CS30" s="51" t="s">
        <v>30</v>
      </c>
      <c r="CT30" s="52">
        <v>682.35</v>
      </c>
      <c r="CU30" s="239">
        <v>672.72</v>
      </c>
      <c r="CV30" s="54">
        <v>1.43</v>
      </c>
      <c r="CW30" s="52">
        <v>0</v>
      </c>
      <c r="CX30" s="239">
        <v>0</v>
      </c>
      <c r="CY30" s="54">
        <v>0</v>
      </c>
      <c r="CZ30" s="52">
        <v>317.24</v>
      </c>
      <c r="DA30" s="239">
        <v>286.24</v>
      </c>
      <c r="DB30" s="54">
        <v>10.83</v>
      </c>
      <c r="DC30" s="1041"/>
      <c r="DD30" s="1041"/>
      <c r="DE30" s="1041" t="s">
        <v>72</v>
      </c>
      <c r="DF30" s="62">
        <v>49.76</v>
      </c>
      <c r="DG30" s="62">
        <v>44.95</v>
      </c>
      <c r="DH30" s="62">
        <v>52.03</v>
      </c>
      <c r="DI30" s="62">
        <v>48.91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95979</v>
      </c>
      <c r="DR30" s="179">
        <v>1334</v>
      </c>
      <c r="DS30" s="179">
        <v>9788</v>
      </c>
      <c r="DT30" s="1270">
        <v>3004</v>
      </c>
      <c r="DU30" s="179"/>
      <c r="DV30" s="179"/>
      <c r="DW30" s="179"/>
      <c r="DX30" s="179"/>
      <c r="DY30" s="1271">
        <v>110105</v>
      </c>
      <c r="DZ30" s="1265">
        <v>267570</v>
      </c>
      <c r="EA30" s="1266">
        <v>377675</v>
      </c>
      <c r="EB30" s="225"/>
      <c r="EC30" s="1041"/>
      <c r="ED30" s="1260" t="s">
        <v>64</v>
      </c>
      <c r="EE30" s="1269">
        <v>34001</v>
      </c>
      <c r="EF30" s="179">
        <v>0</v>
      </c>
      <c r="EG30" s="179">
        <v>1821</v>
      </c>
      <c r="EH30" s="1270">
        <v>886</v>
      </c>
      <c r="EI30" s="179"/>
      <c r="EJ30" s="179"/>
      <c r="EK30" s="179"/>
      <c r="EL30" s="179"/>
      <c r="EM30" s="1271">
        <v>36708</v>
      </c>
      <c r="EN30" s="1265">
        <v>96843</v>
      </c>
      <c r="EO30" s="1266">
        <v>133551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148</v>
      </c>
      <c r="FQ30" s="384">
        <v>87</v>
      </c>
      <c r="FR30" s="385">
        <v>123</v>
      </c>
      <c r="FS30" s="35">
        <v>358</v>
      </c>
      <c r="FT30" s="38">
        <v>352</v>
      </c>
      <c r="FU30" s="39">
        <v>1.7</v>
      </c>
      <c r="FV30" s="545"/>
      <c r="FW30" s="51" t="s">
        <v>30</v>
      </c>
      <c r="FX30" s="52">
        <v>598.70000000000005</v>
      </c>
      <c r="FY30" s="239">
        <v>639.05999999999995</v>
      </c>
      <c r="FZ30" s="54">
        <v>-6.32</v>
      </c>
      <c r="GA30" s="52">
        <v>0</v>
      </c>
      <c r="GB30" s="239">
        <v>0</v>
      </c>
      <c r="GC30" s="54">
        <v>0</v>
      </c>
      <c r="GD30" s="52">
        <v>303.29000000000002</v>
      </c>
      <c r="GE30" s="239">
        <v>298.94</v>
      </c>
      <c r="GF30" s="54">
        <v>1.46</v>
      </c>
      <c r="GG30" s="1041"/>
      <c r="GH30" s="1041"/>
      <c r="GI30" s="1041" t="s">
        <v>72</v>
      </c>
      <c r="GJ30" s="62">
        <v>46.74</v>
      </c>
      <c r="GK30" s="62">
        <v>46.19</v>
      </c>
      <c r="GL30" s="62">
        <v>42.79</v>
      </c>
      <c r="GM30" s="62">
        <v>45.24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89802</v>
      </c>
      <c r="GV30" s="179">
        <v>1255</v>
      </c>
      <c r="GW30" s="179">
        <v>9505</v>
      </c>
      <c r="GX30" s="1270">
        <v>4224</v>
      </c>
      <c r="GY30" s="179"/>
      <c r="GZ30" s="179"/>
      <c r="HA30" s="179"/>
      <c r="HB30" s="179"/>
      <c r="HC30" s="1271">
        <v>104786</v>
      </c>
      <c r="HD30" s="1265">
        <v>219613</v>
      </c>
      <c r="HE30" s="1266">
        <v>324399</v>
      </c>
      <c r="HF30" s="225"/>
      <c r="HG30" s="1041"/>
      <c r="HH30" s="1260" t="s">
        <v>64</v>
      </c>
      <c r="HI30" s="1269">
        <v>61370</v>
      </c>
      <c r="HJ30" s="179">
        <v>0</v>
      </c>
      <c r="HK30" s="179">
        <v>1584</v>
      </c>
      <c r="HL30" s="1270">
        <v>3086</v>
      </c>
      <c r="HM30" s="179"/>
      <c r="HN30" s="179"/>
      <c r="HO30" s="179"/>
      <c r="HP30" s="179"/>
      <c r="HQ30" s="1271">
        <v>66040</v>
      </c>
      <c r="HR30" s="1265">
        <v>96523</v>
      </c>
      <c r="HS30" s="1266">
        <v>162563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67</v>
      </c>
      <c r="IU30" s="384">
        <v>95</v>
      </c>
      <c r="IV30" s="385">
        <v>52</v>
      </c>
      <c r="IW30" s="35">
        <v>214</v>
      </c>
      <c r="IX30" s="38">
        <v>166</v>
      </c>
      <c r="IY30" s="39">
        <v>28.92</v>
      </c>
      <c r="IZ30" s="1041"/>
      <c r="JA30" s="51" t="s">
        <v>30</v>
      </c>
      <c r="JB30" s="52">
        <v>608.71</v>
      </c>
      <c r="JC30" s="239">
        <v>589.91</v>
      </c>
      <c r="JD30" s="54">
        <v>3.19</v>
      </c>
      <c r="JE30" s="52">
        <v>0</v>
      </c>
      <c r="JF30" s="239">
        <v>0</v>
      </c>
      <c r="JG30" s="54">
        <v>0</v>
      </c>
      <c r="JH30" s="52">
        <v>383.13</v>
      </c>
      <c r="JI30" s="239">
        <v>363.13</v>
      </c>
      <c r="JJ30" s="54">
        <v>5.51</v>
      </c>
      <c r="JK30" s="1041"/>
      <c r="JL30" s="1041"/>
      <c r="JM30" s="1041" t="s">
        <v>72</v>
      </c>
      <c r="JN30" s="62">
        <v>49.44</v>
      </c>
      <c r="JO30" s="62">
        <v>54.05</v>
      </c>
      <c r="JP30" s="62">
        <v>51.07</v>
      </c>
      <c r="JQ30" s="62">
        <v>51.52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90533</v>
      </c>
      <c r="JZ30" s="523">
        <v>1208</v>
      </c>
      <c r="KA30" s="523">
        <v>11885</v>
      </c>
      <c r="KB30" s="1270">
        <v>2212</v>
      </c>
      <c r="KC30" s="179"/>
      <c r="KD30" s="179"/>
      <c r="KE30" s="179"/>
      <c r="KF30" s="179"/>
      <c r="KG30" s="1266">
        <v>105838</v>
      </c>
      <c r="KH30" s="1308">
        <v>201090</v>
      </c>
      <c r="KI30" s="1266">
        <v>306928</v>
      </c>
      <c r="KJ30" s="225"/>
      <c r="KK30" s="1041"/>
      <c r="KL30" s="1260" t="s">
        <v>64</v>
      </c>
      <c r="KM30" s="1269">
        <v>58976</v>
      </c>
      <c r="KN30" s="179">
        <v>0</v>
      </c>
      <c r="KO30" s="179">
        <v>1677</v>
      </c>
      <c r="KP30" s="1270">
        <v>7787</v>
      </c>
      <c r="KQ30" s="179"/>
      <c r="KR30" s="179"/>
      <c r="KS30" s="179"/>
      <c r="KT30" s="179"/>
      <c r="KU30" s="1271">
        <v>68440</v>
      </c>
      <c r="KV30" s="1265">
        <v>40002</v>
      </c>
      <c r="KW30" s="1266">
        <v>108442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2925</v>
      </c>
      <c r="LY30" s="1199">
        <v>2540</v>
      </c>
      <c r="LZ30" s="1200">
        <v>15.16</v>
      </c>
      <c r="MA30" s="597"/>
      <c r="MB30" s="51" t="s">
        <v>30</v>
      </c>
      <c r="MC30" s="52">
        <v>633.49</v>
      </c>
      <c r="MD30" s="432">
        <v>634.51</v>
      </c>
      <c r="ME30" s="54">
        <v>-0.16</v>
      </c>
      <c r="MF30" s="52">
        <v>0</v>
      </c>
      <c r="MG30" s="432">
        <v>0</v>
      </c>
      <c r="MH30" s="54">
        <v>0</v>
      </c>
      <c r="MI30" s="52">
        <v>311.08999999999997</v>
      </c>
      <c r="MJ30" s="432">
        <v>290.62</v>
      </c>
      <c r="MK30" s="54">
        <v>7.04</v>
      </c>
      <c r="ML30" s="422"/>
      <c r="MM30" s="422"/>
      <c r="MN30" s="422" t="s">
        <v>72</v>
      </c>
      <c r="MO30" s="729">
        <v>62.96</v>
      </c>
      <c r="MP30" s="729">
        <v>48.91</v>
      </c>
      <c r="MQ30" s="729">
        <v>45.24</v>
      </c>
      <c r="MR30" s="729">
        <v>51.52</v>
      </c>
      <c r="MS30" s="729">
        <v>52.16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359446</v>
      </c>
      <c r="NB30" s="179">
        <v>5212</v>
      </c>
      <c r="NC30" s="179">
        <v>38486</v>
      </c>
      <c r="ND30" s="1270">
        <v>12969</v>
      </c>
      <c r="NE30" s="179"/>
      <c r="NF30" s="179"/>
      <c r="NG30" s="179"/>
      <c r="NH30" s="179"/>
      <c r="NI30" s="1271">
        <v>416113</v>
      </c>
      <c r="NJ30" s="1265">
        <v>914521</v>
      </c>
      <c r="NK30" s="1266">
        <v>1330634</v>
      </c>
      <c r="NL30" s="1267"/>
      <c r="NM30" s="1267"/>
      <c r="NN30" s="1268" t="s">
        <v>64</v>
      </c>
      <c r="NO30" s="1269">
        <v>188038</v>
      </c>
      <c r="NP30" s="179">
        <v>0</v>
      </c>
      <c r="NQ30" s="179">
        <v>10031</v>
      </c>
      <c r="NR30" s="1270">
        <v>15485</v>
      </c>
      <c r="NS30" s="179"/>
      <c r="NT30" s="179"/>
      <c r="NU30" s="179"/>
      <c r="NV30" s="179"/>
      <c r="NW30" s="1271">
        <v>213554</v>
      </c>
      <c r="NX30" s="1265">
        <v>616399</v>
      </c>
      <c r="NY30" s="1266">
        <v>829953</v>
      </c>
    </row>
    <row r="31" spans="1:389" ht="23.25" customHeight="1" thickBot="1" x14ac:dyDescent="0.25">
      <c r="A31" s="64" t="s">
        <v>108</v>
      </c>
      <c r="B31" s="126">
        <v>5905</v>
      </c>
      <c r="C31" s="127">
        <v>4380</v>
      </c>
      <c r="D31" s="16">
        <v>34.82</v>
      </c>
      <c r="E31" s="812"/>
      <c r="F31" s="812"/>
      <c r="G31" s="17" t="s">
        <v>109</v>
      </c>
      <c r="H31" s="226">
        <v>684</v>
      </c>
      <c r="I31" s="227">
        <v>549</v>
      </c>
      <c r="J31" s="1028">
        <v>521</v>
      </c>
      <c r="K31" s="35">
        <v>1754</v>
      </c>
      <c r="L31" s="38">
        <v>1329</v>
      </c>
      <c r="M31" s="39">
        <v>31.98</v>
      </c>
      <c r="N31" s="225"/>
      <c r="O31" s="51" t="s">
        <v>44</v>
      </c>
      <c r="P31" s="52">
        <v>355.1</v>
      </c>
      <c r="Q31" s="53">
        <v>339.09</v>
      </c>
      <c r="R31" s="55">
        <v>4.72</v>
      </c>
      <c r="S31" s="52">
        <v>330.59</v>
      </c>
      <c r="T31" s="53">
        <v>329.84</v>
      </c>
      <c r="U31" s="55">
        <v>0.23</v>
      </c>
      <c r="V31" s="52">
        <v>340.73</v>
      </c>
      <c r="W31" s="53">
        <v>333.28</v>
      </c>
      <c r="X31" s="55">
        <v>2.2400000000000002</v>
      </c>
      <c r="Y31" s="1041"/>
      <c r="Z31" s="1041"/>
      <c r="AA31" s="1041" t="s">
        <v>76</v>
      </c>
      <c r="AB31" s="115">
        <v>57.07</v>
      </c>
      <c r="AC31" s="115">
        <v>55.02</v>
      </c>
      <c r="AD31" s="115">
        <v>50.63</v>
      </c>
      <c r="AE31" s="115">
        <v>54.24</v>
      </c>
      <c r="AF31" s="213"/>
      <c r="AG31" s="213"/>
      <c r="AH31" s="213"/>
      <c r="AI31" s="213"/>
      <c r="AJ31" s="79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5905</v>
      </c>
      <c r="CG31" s="127">
        <v>4380</v>
      </c>
      <c r="CH31" s="16">
        <v>34.82</v>
      </c>
      <c r="CI31" s="812"/>
      <c r="CJ31" s="812"/>
      <c r="CK31" s="17" t="s">
        <v>109</v>
      </c>
      <c r="CL31" s="35">
        <v>525</v>
      </c>
      <c r="CM31" s="36">
        <v>320</v>
      </c>
      <c r="CN31" s="37">
        <v>297</v>
      </c>
      <c r="CO31" s="35">
        <v>1142</v>
      </c>
      <c r="CP31" s="38">
        <v>835</v>
      </c>
      <c r="CQ31" s="39">
        <v>36.770000000000003</v>
      </c>
      <c r="CR31" s="811"/>
      <c r="CS31" s="51" t="s">
        <v>44</v>
      </c>
      <c r="CT31" s="52">
        <v>406.4</v>
      </c>
      <c r="CU31" s="239">
        <v>397.17</v>
      </c>
      <c r="CV31" s="54">
        <v>2.3199999999999998</v>
      </c>
      <c r="CW31" s="52">
        <v>338.2</v>
      </c>
      <c r="CX31" s="239">
        <v>325.5</v>
      </c>
      <c r="CY31" s="54">
        <v>3.9</v>
      </c>
      <c r="CZ31" s="52">
        <v>369.91</v>
      </c>
      <c r="DA31" s="239">
        <v>356</v>
      </c>
      <c r="DB31" s="54">
        <v>3.91</v>
      </c>
      <c r="DC31" s="1041"/>
      <c r="DD31" s="1041"/>
      <c r="DE31" s="1041" t="s">
        <v>76</v>
      </c>
      <c r="DF31" s="62">
        <v>48.41</v>
      </c>
      <c r="DG31" s="62">
        <v>38.79</v>
      </c>
      <c r="DH31" s="62">
        <v>39.450000000000003</v>
      </c>
      <c r="DI31" s="62">
        <v>42.22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5905</v>
      </c>
      <c r="FK31" s="127">
        <v>4380</v>
      </c>
      <c r="FL31" s="16">
        <v>34.82</v>
      </c>
      <c r="FM31" s="3"/>
      <c r="FN31" s="3"/>
      <c r="FO31" s="17" t="s">
        <v>109</v>
      </c>
      <c r="FP31" s="383">
        <v>327</v>
      </c>
      <c r="FQ31" s="384">
        <v>245</v>
      </c>
      <c r="FR31" s="385">
        <v>198</v>
      </c>
      <c r="FS31" s="35">
        <v>770</v>
      </c>
      <c r="FT31" s="38">
        <v>744</v>
      </c>
      <c r="FU31" s="39">
        <v>3.49</v>
      </c>
      <c r="FV31" s="545"/>
      <c r="FW31" s="51" t="s">
        <v>44</v>
      </c>
      <c r="FX31" s="52">
        <v>462.19</v>
      </c>
      <c r="FY31" s="239">
        <v>489.38</v>
      </c>
      <c r="FZ31" s="54">
        <v>-5.56</v>
      </c>
      <c r="GA31" s="52">
        <v>344.42</v>
      </c>
      <c r="GB31" s="239">
        <v>363.06</v>
      </c>
      <c r="GC31" s="54">
        <v>-5.13</v>
      </c>
      <c r="GD31" s="52">
        <v>404.08</v>
      </c>
      <c r="GE31" s="239">
        <v>422.15</v>
      </c>
      <c r="GF31" s="54">
        <v>-4.28</v>
      </c>
      <c r="GG31" s="1041"/>
      <c r="GH31" s="1041"/>
      <c r="GI31" s="1041" t="s">
        <v>76</v>
      </c>
      <c r="GJ31" s="62">
        <v>37.53</v>
      </c>
      <c r="GK31" s="62">
        <v>32.340000000000003</v>
      </c>
      <c r="GL31" s="62">
        <v>34.28</v>
      </c>
      <c r="GM31" s="62">
        <v>34.72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5905</v>
      </c>
      <c r="IO31" s="127">
        <v>4380</v>
      </c>
      <c r="IP31" s="16">
        <v>34.82</v>
      </c>
      <c r="IQ31" s="3"/>
      <c r="IR31" s="3"/>
      <c r="IS31" s="17" t="s">
        <v>109</v>
      </c>
      <c r="IT31" s="383">
        <v>473</v>
      </c>
      <c r="IU31" s="384">
        <v>379</v>
      </c>
      <c r="IV31" s="385">
        <v>423</v>
      </c>
      <c r="IW31" s="35">
        <v>1275</v>
      </c>
      <c r="IX31" s="38">
        <v>1216</v>
      </c>
      <c r="IY31" s="39">
        <v>4.8499999999999996</v>
      </c>
      <c r="IZ31" s="1041"/>
      <c r="JA31" s="51" t="s">
        <v>44</v>
      </c>
      <c r="JB31" s="52">
        <v>434.85</v>
      </c>
      <c r="JC31" s="239">
        <v>411.81</v>
      </c>
      <c r="JD31" s="54">
        <v>5.59</v>
      </c>
      <c r="JE31" s="52">
        <v>277.63</v>
      </c>
      <c r="JF31" s="239">
        <v>264.85000000000002</v>
      </c>
      <c r="JG31" s="54">
        <v>4.83</v>
      </c>
      <c r="JH31" s="52">
        <v>376.58</v>
      </c>
      <c r="JI31" s="239">
        <v>355.31</v>
      </c>
      <c r="JJ31" s="54">
        <v>5.99</v>
      </c>
      <c r="JK31" s="1041"/>
      <c r="JL31" s="1041"/>
      <c r="JM31" s="1041" t="s">
        <v>76</v>
      </c>
      <c r="JN31" s="62">
        <v>34.26</v>
      </c>
      <c r="JO31" s="62">
        <v>41.05</v>
      </c>
      <c r="JP31" s="62">
        <v>45.04</v>
      </c>
      <c r="JQ31" s="62">
        <v>40.119999999999997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5905</v>
      </c>
      <c r="LS31" s="587">
        <v>4380</v>
      </c>
      <c r="LT31" s="275">
        <v>34.82</v>
      </c>
      <c r="LU31" s="3"/>
      <c r="LV31" s="3"/>
      <c r="LW31" s="1198" t="s">
        <v>109</v>
      </c>
      <c r="LX31" s="383">
        <v>4941</v>
      </c>
      <c r="LY31" s="1199">
        <v>4124</v>
      </c>
      <c r="LZ31" s="1200">
        <v>19.809999999999999</v>
      </c>
      <c r="MA31" s="597"/>
      <c r="MB31" s="51" t="s">
        <v>44</v>
      </c>
      <c r="MC31" s="52">
        <v>412.59</v>
      </c>
      <c r="MD31" s="432">
        <v>408.07</v>
      </c>
      <c r="ME31" s="54">
        <v>1.1100000000000001</v>
      </c>
      <c r="MF31" s="52">
        <v>327.69</v>
      </c>
      <c r="MG31" s="432">
        <v>326.60000000000002</v>
      </c>
      <c r="MH31" s="54">
        <v>0.33</v>
      </c>
      <c r="MI31" s="52">
        <v>369.39</v>
      </c>
      <c r="MJ31" s="432">
        <v>363.91</v>
      </c>
      <c r="MK31" s="54">
        <v>1.51</v>
      </c>
      <c r="ML31" s="422"/>
      <c r="MM31" s="422"/>
      <c r="MN31" s="422" t="s">
        <v>76</v>
      </c>
      <c r="MO31" s="729">
        <v>54.24</v>
      </c>
      <c r="MP31" s="729">
        <v>42.22</v>
      </c>
      <c r="MQ31" s="729">
        <v>34.72</v>
      </c>
      <c r="MR31" s="729">
        <v>40.119999999999997</v>
      </c>
      <c r="MS31" s="729">
        <v>42.83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70.430000000000007</v>
      </c>
      <c r="C32" s="129">
        <v>69.7</v>
      </c>
      <c r="D32" s="16">
        <v>0.73</v>
      </c>
      <c r="E32" s="1037"/>
      <c r="F32" s="812"/>
      <c r="G32" s="17" t="s">
        <v>111</v>
      </c>
      <c r="H32" s="226">
        <v>4036</v>
      </c>
      <c r="I32" s="227">
        <v>2888</v>
      </c>
      <c r="J32" s="1028">
        <v>3202</v>
      </c>
      <c r="K32" s="35">
        <v>10126</v>
      </c>
      <c r="L32" s="38">
        <v>8247</v>
      </c>
      <c r="M32" s="39">
        <v>22.78</v>
      </c>
      <c r="N32" s="225"/>
      <c r="O32" s="51" t="s">
        <v>50</v>
      </c>
      <c r="P32" s="52">
        <v>257.33</v>
      </c>
      <c r="Q32" s="111">
        <v>247.59</v>
      </c>
      <c r="R32" s="55">
        <v>3.93</v>
      </c>
      <c r="S32" s="52">
        <v>257.77</v>
      </c>
      <c r="T32" s="53">
        <v>271.93</v>
      </c>
      <c r="U32" s="55">
        <v>-5.21</v>
      </c>
      <c r="V32" s="52">
        <v>257.58999999999997</v>
      </c>
      <c r="W32" s="53">
        <v>262.87</v>
      </c>
      <c r="X32" s="55">
        <v>-2.0099999999999998</v>
      </c>
      <c r="Y32" s="1041"/>
      <c r="Z32" s="41" t="s">
        <v>52</v>
      </c>
      <c r="AA32" s="41"/>
      <c r="AB32" s="42">
        <v>109185</v>
      </c>
      <c r="AC32" s="42">
        <v>102523</v>
      </c>
      <c r="AD32" s="42">
        <v>109200</v>
      </c>
      <c r="AE32" s="42">
        <v>320908</v>
      </c>
      <c r="AF32" s="213"/>
      <c r="AG32" s="213"/>
      <c r="AH32" s="213"/>
      <c r="AI32" s="213"/>
      <c r="AJ32" s="22"/>
      <c r="AK32" s="1041"/>
      <c r="AL32" s="1275" t="s">
        <v>41</v>
      </c>
      <c r="AM32" s="1193">
        <v>140673</v>
      </c>
      <c r="AN32" s="1276">
        <v>2170</v>
      </c>
      <c r="AO32" s="1276">
        <v>13641</v>
      </c>
      <c r="AP32" s="1277">
        <v>5516</v>
      </c>
      <c r="AQ32" s="1277"/>
      <c r="AR32" s="1277"/>
      <c r="AS32" s="1277"/>
      <c r="AT32" s="1277"/>
      <c r="AU32" s="1279">
        <v>162000</v>
      </c>
      <c r="AV32" s="1280">
        <v>426087</v>
      </c>
      <c r="AW32" s="1280">
        <v>588087</v>
      </c>
      <c r="AX32" s="1419"/>
      <c r="AY32" s="41"/>
      <c r="AZ32" s="1275" t="s">
        <v>41</v>
      </c>
      <c r="BA32" s="1193">
        <v>155762</v>
      </c>
      <c r="BB32" s="1276">
        <v>0</v>
      </c>
      <c r="BC32" s="1276">
        <v>8662</v>
      </c>
      <c r="BD32" s="1277">
        <v>6160</v>
      </c>
      <c r="BE32" s="1278"/>
      <c r="BF32" s="1278"/>
      <c r="BG32" s="1278"/>
      <c r="BH32" s="1278"/>
      <c r="BI32" s="1279">
        <v>170584</v>
      </c>
      <c r="BJ32" s="1280">
        <v>442425</v>
      </c>
      <c r="BK32" s="1280">
        <v>613009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60.36</v>
      </c>
      <c r="CG32" s="129">
        <v>63.93</v>
      </c>
      <c r="CH32" s="16">
        <v>-3.57</v>
      </c>
      <c r="CI32" s="812"/>
      <c r="CJ32" s="812"/>
      <c r="CK32" s="17" t="s">
        <v>111</v>
      </c>
      <c r="CL32" s="35">
        <v>1956</v>
      </c>
      <c r="CM32" s="36">
        <v>1852</v>
      </c>
      <c r="CN32" s="37">
        <v>1625</v>
      </c>
      <c r="CO32" s="35">
        <v>5433</v>
      </c>
      <c r="CP32" s="38">
        <v>4596</v>
      </c>
      <c r="CQ32" s="39">
        <v>18.21</v>
      </c>
      <c r="CR32" s="811"/>
      <c r="CS32" s="51" t="s">
        <v>50</v>
      </c>
      <c r="CT32" s="52">
        <v>245.25</v>
      </c>
      <c r="CU32" s="239">
        <v>237.67</v>
      </c>
      <c r="CV32" s="54">
        <v>3.19</v>
      </c>
      <c r="CW32" s="52">
        <v>192.35</v>
      </c>
      <c r="CX32" s="239">
        <v>189.9</v>
      </c>
      <c r="CY32" s="54">
        <v>1.29</v>
      </c>
      <c r="CZ32" s="52">
        <v>216.94</v>
      </c>
      <c r="DA32" s="239">
        <v>210.23</v>
      </c>
      <c r="DB32" s="54">
        <v>3.19</v>
      </c>
      <c r="DC32" s="1041"/>
      <c r="DD32" s="41" t="s">
        <v>52</v>
      </c>
      <c r="DE32" s="41"/>
      <c r="DF32" s="10">
        <v>100981</v>
      </c>
      <c r="DG32" s="10">
        <v>93920</v>
      </c>
      <c r="DH32" s="10">
        <v>91008</v>
      </c>
      <c r="DI32" s="10">
        <v>285909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187412</v>
      </c>
      <c r="DR32" s="1276">
        <v>2187</v>
      </c>
      <c r="DS32" s="1276">
        <v>16821</v>
      </c>
      <c r="DT32" s="1277">
        <v>5312</v>
      </c>
      <c r="DU32" s="1278"/>
      <c r="DV32" s="1278"/>
      <c r="DW32" s="1278"/>
      <c r="DX32" s="1278"/>
      <c r="DY32" s="1279">
        <v>211732</v>
      </c>
      <c r="DZ32" s="1280">
        <v>445076</v>
      </c>
      <c r="EA32" s="1280">
        <v>656808</v>
      </c>
      <c r="EB32" s="1419"/>
      <c r="EC32" s="41"/>
      <c r="ED32" s="1275" t="s">
        <v>41</v>
      </c>
      <c r="EE32" s="1193">
        <v>76303</v>
      </c>
      <c r="EF32" s="1276">
        <v>0</v>
      </c>
      <c r="EG32" s="1276">
        <v>3186</v>
      </c>
      <c r="EH32" s="1277">
        <v>2061</v>
      </c>
      <c r="EI32" s="1278"/>
      <c r="EJ32" s="1278"/>
      <c r="EK32" s="1278"/>
      <c r="EL32" s="1278"/>
      <c r="EM32" s="1279">
        <v>81550</v>
      </c>
      <c r="EN32" s="1280">
        <v>133246</v>
      </c>
      <c r="EO32" s="1280">
        <v>214796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56.88</v>
      </c>
      <c r="FK32" s="129">
        <v>62.27</v>
      </c>
      <c r="FL32" s="16">
        <v>-5.39</v>
      </c>
      <c r="FM32" s="130"/>
      <c r="FN32" s="3"/>
      <c r="FO32" s="17" t="s">
        <v>111</v>
      </c>
      <c r="FP32" s="383">
        <v>2289</v>
      </c>
      <c r="FQ32" s="384">
        <v>2072</v>
      </c>
      <c r="FR32" s="385">
        <v>1821</v>
      </c>
      <c r="FS32" s="35">
        <v>6182</v>
      </c>
      <c r="FT32" s="38">
        <v>5399</v>
      </c>
      <c r="FU32" s="39">
        <v>14.5</v>
      </c>
      <c r="FV32" s="545"/>
      <c r="FW32" s="51" t="s">
        <v>50</v>
      </c>
      <c r="FX32" s="52">
        <v>268.27999999999997</v>
      </c>
      <c r="FY32" s="239">
        <v>283.86</v>
      </c>
      <c r="FZ32" s="54">
        <v>-5.49</v>
      </c>
      <c r="GA32" s="52">
        <v>208.51</v>
      </c>
      <c r="GB32" s="239">
        <v>221.96</v>
      </c>
      <c r="GC32" s="54">
        <v>-6.06</v>
      </c>
      <c r="GD32" s="52">
        <v>238.79</v>
      </c>
      <c r="GE32" s="239">
        <v>250.92</v>
      </c>
      <c r="GF32" s="54">
        <v>-4.83</v>
      </c>
      <c r="GG32" s="1041"/>
      <c r="GH32" s="41" t="s">
        <v>52</v>
      </c>
      <c r="GI32" s="41"/>
      <c r="GJ32" s="271">
        <v>89536</v>
      </c>
      <c r="GK32" s="271">
        <v>86196</v>
      </c>
      <c r="GL32" s="271">
        <v>85854</v>
      </c>
      <c r="GM32" s="271">
        <v>261586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135550</v>
      </c>
      <c r="GV32" s="1276">
        <v>1921</v>
      </c>
      <c r="GW32" s="1276">
        <v>16694</v>
      </c>
      <c r="GX32" s="1277">
        <v>5844</v>
      </c>
      <c r="GY32" s="1278"/>
      <c r="GZ32" s="1278"/>
      <c r="HA32" s="1278"/>
      <c r="HB32" s="1278"/>
      <c r="HC32" s="1279">
        <v>160009</v>
      </c>
      <c r="HD32" s="1280">
        <v>356541</v>
      </c>
      <c r="HE32" s="1280">
        <v>516550</v>
      </c>
      <c r="HF32" s="1419"/>
      <c r="HG32" s="41"/>
      <c r="HH32" s="1275" t="s">
        <v>41</v>
      </c>
      <c r="HI32" s="1193">
        <v>104673</v>
      </c>
      <c r="HJ32" s="1276">
        <v>0</v>
      </c>
      <c r="HK32" s="1276">
        <v>2748</v>
      </c>
      <c r="HL32" s="1277">
        <v>5509</v>
      </c>
      <c r="HM32" s="1278"/>
      <c r="HN32" s="1278"/>
      <c r="HO32" s="1278"/>
      <c r="HP32" s="1278"/>
      <c r="HQ32" s="1279">
        <v>112930</v>
      </c>
      <c r="HR32" s="1280">
        <v>141535</v>
      </c>
      <c r="HS32" s="1280">
        <v>254465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62.65</v>
      </c>
      <c r="IO32" s="129">
        <v>67.17</v>
      </c>
      <c r="IP32" s="16">
        <v>-4.5199999999999996</v>
      </c>
      <c r="IQ32" s="130"/>
      <c r="IR32" s="3"/>
      <c r="IS32" s="17" t="s">
        <v>111</v>
      </c>
      <c r="IT32" s="383">
        <v>1437</v>
      </c>
      <c r="IU32" s="384">
        <v>1785</v>
      </c>
      <c r="IV32" s="385">
        <v>2317</v>
      </c>
      <c r="IW32" s="35">
        <v>5539</v>
      </c>
      <c r="IX32" s="38">
        <v>4603</v>
      </c>
      <c r="IY32" s="39">
        <v>20.329999999999998</v>
      </c>
      <c r="IZ32" s="1041"/>
      <c r="JA32" s="51" t="s">
        <v>50</v>
      </c>
      <c r="JB32" s="52">
        <v>345.64</v>
      </c>
      <c r="JC32" s="239">
        <v>327.64999999999998</v>
      </c>
      <c r="JD32" s="54">
        <v>5.49</v>
      </c>
      <c r="JE32" s="52">
        <v>223.82</v>
      </c>
      <c r="JF32" s="239">
        <v>215.55</v>
      </c>
      <c r="JG32" s="54">
        <v>3.84</v>
      </c>
      <c r="JH32" s="52">
        <v>300.5</v>
      </c>
      <c r="JI32" s="239">
        <v>284.55</v>
      </c>
      <c r="JJ32" s="54">
        <v>5.61</v>
      </c>
      <c r="JK32" s="1041"/>
      <c r="JL32" s="41" t="s">
        <v>52</v>
      </c>
      <c r="JM32" s="41"/>
      <c r="JN32" s="271">
        <v>83806</v>
      </c>
      <c r="JO32" s="271">
        <v>96402</v>
      </c>
      <c r="JP32" s="271">
        <v>99259</v>
      </c>
      <c r="JQ32" s="271">
        <v>279467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149171</v>
      </c>
      <c r="JZ32" s="1276">
        <v>1981</v>
      </c>
      <c r="KA32" s="1276">
        <v>22579</v>
      </c>
      <c r="KB32" s="1277">
        <v>4267</v>
      </c>
      <c r="KC32" s="1278"/>
      <c r="KD32" s="1278"/>
      <c r="KE32" s="1278"/>
      <c r="KF32" s="1278"/>
      <c r="KG32" s="1280">
        <v>177998</v>
      </c>
      <c r="KH32" s="1280">
        <v>270678</v>
      </c>
      <c r="KI32" s="1280">
        <v>448676</v>
      </c>
      <c r="KJ32" s="1419"/>
      <c r="KK32" s="41"/>
      <c r="KL32" s="1275" t="s">
        <v>41</v>
      </c>
      <c r="KM32" s="1193">
        <v>102800</v>
      </c>
      <c r="KN32" s="1276">
        <v>0</v>
      </c>
      <c r="KO32" s="1276">
        <v>2936</v>
      </c>
      <c r="KP32" s="1277">
        <v>15327</v>
      </c>
      <c r="KQ32" s="1278"/>
      <c r="KR32" s="1278"/>
      <c r="KS32" s="1278"/>
      <c r="KT32" s="1278"/>
      <c r="KU32" s="1279">
        <v>121063</v>
      </c>
      <c r="KV32" s="1280">
        <v>67298</v>
      </c>
      <c r="KW32" s="1280">
        <v>188361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62.58</v>
      </c>
      <c r="LS32" s="603">
        <v>65.760000000000005</v>
      </c>
      <c r="LT32" s="275">
        <v>-3.18</v>
      </c>
      <c r="LU32" s="130"/>
      <c r="LV32" s="3"/>
      <c r="LW32" s="1198" t="s">
        <v>111</v>
      </c>
      <c r="LX32" s="383">
        <v>27280</v>
      </c>
      <c r="LY32" s="1199">
        <v>22845</v>
      </c>
      <c r="LZ32" s="1200">
        <v>19.41</v>
      </c>
      <c r="MA32" s="597"/>
      <c r="MB32" s="51" t="s">
        <v>50</v>
      </c>
      <c r="MC32" s="52">
        <v>280.27</v>
      </c>
      <c r="MD32" s="432">
        <v>276.07</v>
      </c>
      <c r="ME32" s="54">
        <v>1.52</v>
      </c>
      <c r="MF32" s="52">
        <v>225.42</v>
      </c>
      <c r="MG32" s="432">
        <v>230.54</v>
      </c>
      <c r="MH32" s="54">
        <v>-2.2200000000000002</v>
      </c>
      <c r="MI32" s="52">
        <v>252.35</v>
      </c>
      <c r="MJ32" s="432">
        <v>251.39</v>
      </c>
      <c r="MK32" s="54">
        <v>0.38</v>
      </c>
      <c r="ML32" s="422"/>
      <c r="MM32" s="1245" t="s">
        <v>52</v>
      </c>
      <c r="MN32" s="1245"/>
      <c r="MO32" s="728">
        <v>320908</v>
      </c>
      <c r="MP32" s="728">
        <v>285909</v>
      </c>
      <c r="MQ32" s="728">
        <v>261586</v>
      </c>
      <c r="MR32" s="728">
        <v>279467</v>
      </c>
      <c r="MS32" s="728">
        <v>1147870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612806</v>
      </c>
      <c r="NB32" s="1276">
        <v>8259</v>
      </c>
      <c r="NC32" s="1276">
        <v>69735</v>
      </c>
      <c r="ND32" s="1277">
        <v>20939</v>
      </c>
      <c r="NE32" s="1278"/>
      <c r="NF32" s="1278"/>
      <c r="NG32" s="1278"/>
      <c r="NH32" s="1278"/>
      <c r="NI32" s="1279">
        <v>711739</v>
      </c>
      <c r="NJ32" s="1280">
        <v>1498382</v>
      </c>
      <c r="NK32" s="1280">
        <v>2210121</v>
      </c>
      <c r="NL32" s="1267"/>
      <c r="NM32" s="1267"/>
      <c r="NN32" s="1281" t="s">
        <v>41</v>
      </c>
      <c r="NO32" s="1193">
        <v>439538</v>
      </c>
      <c r="NP32" s="1276">
        <v>0</v>
      </c>
      <c r="NQ32" s="1276">
        <v>17532</v>
      </c>
      <c r="NR32" s="1277">
        <v>29057</v>
      </c>
      <c r="NS32" s="1278"/>
      <c r="NT32" s="1278"/>
      <c r="NU32" s="1278"/>
      <c r="NV32" s="1278"/>
      <c r="NW32" s="1279">
        <v>486127</v>
      </c>
      <c r="NX32" s="1280">
        <v>784504</v>
      </c>
      <c r="NY32" s="1280">
        <v>1270631</v>
      </c>
    </row>
    <row r="33" spans="1:389" ht="23.25" customHeight="1" thickTop="1" x14ac:dyDescent="0.2">
      <c r="A33" s="64" t="s">
        <v>112</v>
      </c>
      <c r="B33" s="131">
        <v>320908</v>
      </c>
      <c r="C33" s="127">
        <v>259514</v>
      </c>
      <c r="D33" s="16">
        <v>23.66</v>
      </c>
      <c r="E33" s="812"/>
      <c r="F33" s="812"/>
      <c r="G33" s="17" t="s">
        <v>113</v>
      </c>
      <c r="H33" s="226">
        <v>153</v>
      </c>
      <c r="I33" s="227">
        <v>213</v>
      </c>
      <c r="J33" s="1028">
        <v>150</v>
      </c>
      <c r="K33" s="35">
        <v>516</v>
      </c>
      <c r="L33" s="38">
        <v>494</v>
      </c>
      <c r="M33" s="39">
        <v>4.45</v>
      </c>
      <c r="N33" s="225"/>
      <c r="O33" s="51" t="s">
        <v>55</v>
      </c>
      <c r="P33" s="52">
        <v>185.71</v>
      </c>
      <c r="Q33" s="53">
        <v>180.63</v>
      </c>
      <c r="R33" s="55">
        <v>2.81</v>
      </c>
      <c r="S33" s="52">
        <v>177.9</v>
      </c>
      <c r="T33" s="53">
        <v>176.34</v>
      </c>
      <c r="U33" s="55">
        <v>0.88</v>
      </c>
      <c r="V33" s="52">
        <v>181.13</v>
      </c>
      <c r="W33" s="53">
        <v>177.94</v>
      </c>
      <c r="X33" s="55">
        <v>1.79</v>
      </c>
      <c r="Y33" s="1041"/>
      <c r="Z33" s="1041"/>
      <c r="AA33" s="1041" t="s">
        <v>31</v>
      </c>
      <c r="AB33" s="56">
        <v>815</v>
      </c>
      <c r="AC33" s="56">
        <v>686</v>
      </c>
      <c r="AD33" s="56">
        <v>669</v>
      </c>
      <c r="AE33" s="56">
        <v>2170</v>
      </c>
      <c r="AF33" s="213"/>
      <c r="AG33" s="213"/>
      <c r="AH33" s="213"/>
      <c r="AI33" s="213"/>
      <c r="AJ33" s="22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285909</v>
      </c>
      <c r="CG33" s="127">
        <v>239840</v>
      </c>
      <c r="CH33" s="16">
        <v>19.21</v>
      </c>
      <c r="CI33" s="812"/>
      <c r="CJ33" s="812"/>
      <c r="CK33" s="17" t="s">
        <v>113</v>
      </c>
      <c r="CL33" s="35">
        <v>21</v>
      </c>
      <c r="CM33" s="36">
        <v>26</v>
      </c>
      <c r="CN33" s="37">
        <v>113</v>
      </c>
      <c r="CO33" s="35">
        <v>160</v>
      </c>
      <c r="CP33" s="38">
        <v>71</v>
      </c>
      <c r="CQ33" s="39">
        <v>125.35</v>
      </c>
      <c r="CR33" s="811"/>
      <c r="CS33" s="51" t="s">
        <v>55</v>
      </c>
      <c r="CT33" s="52">
        <v>184.83</v>
      </c>
      <c r="CU33" s="239">
        <v>179.31</v>
      </c>
      <c r="CV33" s="54">
        <v>3.08</v>
      </c>
      <c r="CW33" s="52">
        <v>167.75</v>
      </c>
      <c r="CX33" s="239">
        <v>173.31</v>
      </c>
      <c r="CY33" s="54">
        <v>-3.21</v>
      </c>
      <c r="CZ33" s="52">
        <v>175.69</v>
      </c>
      <c r="DA33" s="239">
        <v>175.86</v>
      </c>
      <c r="DB33" s="54">
        <v>-0.1</v>
      </c>
      <c r="DC33" s="1041"/>
      <c r="DD33" s="1041"/>
      <c r="DE33" s="1041" t="s">
        <v>31</v>
      </c>
      <c r="DF33" s="80">
        <v>719</v>
      </c>
      <c r="DG33" s="80">
        <v>770</v>
      </c>
      <c r="DH33" s="80">
        <v>698</v>
      </c>
      <c r="DI33" s="10">
        <v>2187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261586</v>
      </c>
      <c r="FK33" s="127">
        <v>226140</v>
      </c>
      <c r="FL33" s="16">
        <v>15.67</v>
      </c>
      <c r="FM33" s="3"/>
      <c r="FN33" s="3"/>
      <c r="FO33" s="17" t="s">
        <v>113</v>
      </c>
      <c r="FP33" s="383">
        <v>34</v>
      </c>
      <c r="FQ33" s="384">
        <v>19</v>
      </c>
      <c r="FR33" s="385">
        <v>23</v>
      </c>
      <c r="FS33" s="35">
        <v>76</v>
      </c>
      <c r="FT33" s="38">
        <v>62</v>
      </c>
      <c r="FU33" s="39">
        <v>22.58</v>
      </c>
      <c r="FV33" s="545"/>
      <c r="FW33" s="51" t="s">
        <v>55</v>
      </c>
      <c r="FX33" s="52">
        <v>181.37</v>
      </c>
      <c r="FY33" s="239">
        <v>188.5</v>
      </c>
      <c r="FZ33" s="54">
        <v>-3.78</v>
      </c>
      <c r="GA33" s="52">
        <v>140.87</v>
      </c>
      <c r="GB33" s="239">
        <v>144.91999999999999</v>
      </c>
      <c r="GC33" s="54">
        <v>-2.79</v>
      </c>
      <c r="GD33" s="52">
        <v>161.38999999999999</v>
      </c>
      <c r="GE33" s="239">
        <v>165.31</v>
      </c>
      <c r="GF33" s="54">
        <v>-2.37</v>
      </c>
      <c r="GG33" s="1041"/>
      <c r="GH33" s="1041"/>
      <c r="GI33" s="1041" t="s">
        <v>31</v>
      </c>
      <c r="GJ33" s="387">
        <v>631</v>
      </c>
      <c r="GK33" s="387">
        <v>644</v>
      </c>
      <c r="GL33" s="387">
        <v>646</v>
      </c>
      <c r="GM33" s="271">
        <v>1921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279467</v>
      </c>
      <c r="IO33" s="127">
        <v>257743</v>
      </c>
      <c r="IP33" s="16">
        <v>8.43</v>
      </c>
      <c r="IQ33" s="3"/>
      <c r="IR33" s="3"/>
      <c r="IS33" s="17" t="s">
        <v>113</v>
      </c>
      <c r="IT33" s="383">
        <v>89</v>
      </c>
      <c r="IU33" s="384">
        <v>46</v>
      </c>
      <c r="IV33" s="385">
        <v>112</v>
      </c>
      <c r="IW33" s="35">
        <v>247</v>
      </c>
      <c r="IX33" s="38">
        <v>232</v>
      </c>
      <c r="IY33" s="39">
        <v>6.47</v>
      </c>
      <c r="IZ33" s="1041"/>
      <c r="JA33" s="51" t="s">
        <v>55</v>
      </c>
      <c r="JB33" s="52">
        <v>181.85</v>
      </c>
      <c r="JC33" s="239">
        <v>181.34</v>
      </c>
      <c r="JD33" s="54">
        <v>0.28000000000000003</v>
      </c>
      <c r="JE33" s="52">
        <v>133.56</v>
      </c>
      <c r="JF33" s="239">
        <v>135.4</v>
      </c>
      <c r="JG33" s="54">
        <v>-1.36</v>
      </c>
      <c r="JH33" s="52">
        <v>163.95</v>
      </c>
      <c r="JI33" s="239">
        <v>163.68</v>
      </c>
      <c r="JJ33" s="54">
        <v>0.16</v>
      </c>
      <c r="JK33" s="1041"/>
      <c r="JL33" s="1041"/>
      <c r="JM33" s="1041" t="s">
        <v>31</v>
      </c>
      <c r="JN33" s="387">
        <v>611</v>
      </c>
      <c r="JO33" s="387">
        <v>617</v>
      </c>
      <c r="JP33" s="387">
        <v>753</v>
      </c>
      <c r="JQ33" s="271">
        <v>1981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1147870</v>
      </c>
      <c r="LS33" s="588">
        <v>983237</v>
      </c>
      <c r="LT33" s="275">
        <v>16.739999999999998</v>
      </c>
      <c r="LU33" s="3"/>
      <c r="LV33" s="3"/>
      <c r="LW33" s="1198" t="s">
        <v>113</v>
      </c>
      <c r="LX33" s="383">
        <v>999</v>
      </c>
      <c r="LY33" s="1199">
        <v>859</v>
      </c>
      <c r="LZ33" s="1200">
        <v>16.3</v>
      </c>
      <c r="MA33" s="597"/>
      <c r="MB33" s="51" t="s">
        <v>55</v>
      </c>
      <c r="MC33" s="52">
        <v>183.55</v>
      </c>
      <c r="MD33" s="432">
        <v>182.35</v>
      </c>
      <c r="ME33" s="54">
        <v>0.66</v>
      </c>
      <c r="MF33" s="52">
        <v>160.68</v>
      </c>
      <c r="MG33" s="432">
        <v>162.44</v>
      </c>
      <c r="MH33" s="54">
        <v>-1.08</v>
      </c>
      <c r="MI33" s="52">
        <v>171.91</v>
      </c>
      <c r="MJ33" s="432">
        <v>171.56</v>
      </c>
      <c r="MK33" s="54">
        <v>0.2</v>
      </c>
      <c r="ML33" s="422"/>
      <c r="MM33" s="422"/>
      <c r="MN33" s="422" t="s">
        <v>31</v>
      </c>
      <c r="MO33" s="728">
        <v>2170</v>
      </c>
      <c r="MP33" s="728">
        <v>2187</v>
      </c>
      <c r="MQ33" s="728">
        <v>1921</v>
      </c>
      <c r="MR33" s="728">
        <v>1981</v>
      </c>
      <c r="MS33" s="728">
        <v>8259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156484</v>
      </c>
      <c r="C34" s="133">
        <v>127569</v>
      </c>
      <c r="D34" s="33">
        <v>22.67</v>
      </c>
      <c r="E34" s="812"/>
      <c r="F34" s="812"/>
      <c r="G34" s="17" t="s">
        <v>115</v>
      </c>
      <c r="H34" s="226">
        <v>887</v>
      </c>
      <c r="I34" s="227">
        <v>650</v>
      </c>
      <c r="J34" s="1028">
        <v>676</v>
      </c>
      <c r="K34" s="35">
        <v>2213</v>
      </c>
      <c r="L34" s="38">
        <v>1757</v>
      </c>
      <c r="M34" s="39">
        <v>25.95</v>
      </c>
      <c r="N34" s="225"/>
      <c r="O34" s="51" t="s">
        <v>61</v>
      </c>
      <c r="P34" s="52">
        <v>154.04</v>
      </c>
      <c r="Q34" s="53">
        <v>152.26</v>
      </c>
      <c r="R34" s="55">
        <v>1.17</v>
      </c>
      <c r="S34" s="52">
        <v>156.13999999999999</v>
      </c>
      <c r="T34" s="53">
        <v>154.12</v>
      </c>
      <c r="U34" s="55">
        <v>1.31</v>
      </c>
      <c r="V34" s="52">
        <v>155.27000000000001</v>
      </c>
      <c r="W34" s="53">
        <v>153.43</v>
      </c>
      <c r="X34" s="55">
        <v>1.2</v>
      </c>
      <c r="Y34" s="1041"/>
      <c r="Z34" s="1041"/>
      <c r="AA34" s="1041" t="s">
        <v>45</v>
      </c>
      <c r="AB34" s="56">
        <v>8810</v>
      </c>
      <c r="AC34" s="56">
        <v>6516</v>
      </c>
      <c r="AD34" s="56">
        <v>6977</v>
      </c>
      <c r="AE34" s="56">
        <v>22303</v>
      </c>
      <c r="AF34" s="213"/>
      <c r="AG34" s="213"/>
      <c r="AH34" s="213"/>
      <c r="AI34" s="213"/>
      <c r="AJ34" s="22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206420</v>
      </c>
      <c r="CG34" s="133">
        <v>175578</v>
      </c>
      <c r="CH34" s="33">
        <v>17.57</v>
      </c>
      <c r="CI34" s="812"/>
      <c r="CJ34" s="812"/>
      <c r="CK34" s="17" t="s">
        <v>115</v>
      </c>
      <c r="CL34" s="35">
        <v>422</v>
      </c>
      <c r="CM34" s="36">
        <v>487</v>
      </c>
      <c r="CN34" s="37">
        <v>348</v>
      </c>
      <c r="CO34" s="35">
        <v>1257</v>
      </c>
      <c r="CP34" s="38">
        <v>1088</v>
      </c>
      <c r="CQ34" s="39">
        <v>15.53</v>
      </c>
      <c r="CR34" s="811"/>
      <c r="CS34" s="51" t="s">
        <v>61</v>
      </c>
      <c r="CT34" s="52">
        <v>168.75</v>
      </c>
      <c r="CU34" s="239">
        <v>164.87</v>
      </c>
      <c r="CV34" s="54">
        <v>2.35</v>
      </c>
      <c r="CW34" s="52">
        <v>138.41999999999999</v>
      </c>
      <c r="CX34" s="239">
        <v>139.31</v>
      </c>
      <c r="CY34" s="54">
        <v>-0.64</v>
      </c>
      <c r="CZ34" s="52">
        <v>152.52000000000001</v>
      </c>
      <c r="DA34" s="239">
        <v>150.19</v>
      </c>
      <c r="DB34" s="54">
        <v>1.55</v>
      </c>
      <c r="DC34" s="1041"/>
      <c r="DD34" s="1041"/>
      <c r="DE34" s="1041" t="s">
        <v>45</v>
      </c>
      <c r="DF34" s="80">
        <v>6642</v>
      </c>
      <c r="DG34" s="80">
        <v>6859</v>
      </c>
      <c r="DH34" s="80">
        <v>6506</v>
      </c>
      <c r="DI34" s="10">
        <v>20007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154165</v>
      </c>
      <c r="FK34" s="133">
        <v>133407</v>
      </c>
      <c r="FL34" s="33">
        <v>15.56</v>
      </c>
      <c r="FM34" s="3"/>
      <c r="FN34" s="3"/>
      <c r="FO34" s="17" t="s">
        <v>115</v>
      </c>
      <c r="FP34" s="383">
        <v>258</v>
      </c>
      <c r="FQ34" s="384">
        <v>280</v>
      </c>
      <c r="FR34" s="385">
        <v>395</v>
      </c>
      <c r="FS34" s="35">
        <v>933</v>
      </c>
      <c r="FT34" s="38">
        <v>973</v>
      </c>
      <c r="FU34" s="39">
        <v>-4.1100000000000003</v>
      </c>
      <c r="FV34" s="545"/>
      <c r="FW34" s="51" t="s">
        <v>61</v>
      </c>
      <c r="FX34" s="52">
        <v>152.88999999999999</v>
      </c>
      <c r="FY34" s="239">
        <v>160.44999999999999</v>
      </c>
      <c r="FZ34" s="54">
        <v>-4.71</v>
      </c>
      <c r="GA34" s="52">
        <v>121.5</v>
      </c>
      <c r="GB34" s="239">
        <v>122.77</v>
      </c>
      <c r="GC34" s="54">
        <v>-1.03</v>
      </c>
      <c r="GD34" s="52">
        <v>137.4</v>
      </c>
      <c r="GE34" s="239">
        <v>140.4</v>
      </c>
      <c r="GF34" s="54">
        <v>-2.14</v>
      </c>
      <c r="GG34" s="1041"/>
      <c r="GH34" s="1041"/>
      <c r="GI34" s="1041" t="s">
        <v>45</v>
      </c>
      <c r="GJ34" s="387">
        <v>6060</v>
      </c>
      <c r="GK34" s="387">
        <v>7050</v>
      </c>
      <c r="GL34" s="387">
        <v>6332</v>
      </c>
      <c r="GM34" s="271">
        <v>19442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173731</v>
      </c>
      <c r="IO34" s="133">
        <v>163790</v>
      </c>
      <c r="IP34" s="33">
        <v>6.07</v>
      </c>
      <c r="IQ34" s="3"/>
      <c r="IR34" s="3"/>
      <c r="IS34" s="17" t="s">
        <v>115</v>
      </c>
      <c r="IT34" s="383">
        <v>410</v>
      </c>
      <c r="IU34" s="384">
        <v>616</v>
      </c>
      <c r="IV34" s="385">
        <v>676</v>
      </c>
      <c r="IW34" s="35">
        <v>1702</v>
      </c>
      <c r="IX34" s="38">
        <v>1751</v>
      </c>
      <c r="IY34" s="39">
        <v>-2.8</v>
      </c>
      <c r="IZ34" s="1041"/>
      <c r="JA34" s="51" t="s">
        <v>61</v>
      </c>
      <c r="JB34" s="52">
        <v>193.25</v>
      </c>
      <c r="JC34" s="239">
        <v>190.39</v>
      </c>
      <c r="JD34" s="54">
        <v>1.5</v>
      </c>
      <c r="JE34" s="52">
        <v>163.09</v>
      </c>
      <c r="JF34" s="239">
        <v>162.56</v>
      </c>
      <c r="JG34" s="54">
        <v>0.33</v>
      </c>
      <c r="JH34" s="52">
        <v>182.07</v>
      </c>
      <c r="JI34" s="239">
        <v>179.69</v>
      </c>
      <c r="JJ34" s="54">
        <v>1.32</v>
      </c>
      <c r="JK34" s="1041"/>
      <c r="JL34" s="1041"/>
      <c r="JM34" s="1041" t="s">
        <v>45</v>
      </c>
      <c r="JN34" s="387">
        <v>6767</v>
      </c>
      <c r="JO34" s="387">
        <v>8821</v>
      </c>
      <c r="JP34" s="387">
        <v>9927</v>
      </c>
      <c r="JQ34" s="271">
        <v>25515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690800</v>
      </c>
      <c r="LS34" s="589">
        <v>600344</v>
      </c>
      <c r="LT34" s="186">
        <v>15.07</v>
      </c>
      <c r="LU34" s="3"/>
      <c r="LV34" s="3"/>
      <c r="LW34" s="1198" t="s">
        <v>115</v>
      </c>
      <c r="LX34" s="383">
        <v>6105</v>
      </c>
      <c r="LY34" s="1199">
        <v>5569</v>
      </c>
      <c r="LZ34" s="1200">
        <v>9.6199999999999992</v>
      </c>
      <c r="MA34" s="597"/>
      <c r="MB34" s="51" t="s">
        <v>61</v>
      </c>
      <c r="MC34" s="52">
        <v>167.41</v>
      </c>
      <c r="MD34" s="432">
        <v>167.74</v>
      </c>
      <c r="ME34" s="54">
        <v>-0.2</v>
      </c>
      <c r="MF34" s="52">
        <v>145.12</v>
      </c>
      <c r="MG34" s="432">
        <v>144.36000000000001</v>
      </c>
      <c r="MH34" s="54">
        <v>0.53</v>
      </c>
      <c r="MI34" s="52">
        <v>156.07</v>
      </c>
      <c r="MJ34" s="432">
        <v>155.07</v>
      </c>
      <c r="MK34" s="54">
        <v>0.64</v>
      </c>
      <c r="ML34" s="422"/>
      <c r="MM34" s="422"/>
      <c r="MN34" s="422" t="s">
        <v>45</v>
      </c>
      <c r="MO34" s="728">
        <v>22303</v>
      </c>
      <c r="MP34" s="728">
        <v>20007</v>
      </c>
      <c r="MQ34" s="728">
        <v>19442</v>
      </c>
      <c r="MR34" s="728">
        <v>25515</v>
      </c>
      <c r="MS34" s="728">
        <v>87267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164424</v>
      </c>
      <c r="C35" s="135">
        <v>131945</v>
      </c>
      <c r="D35" s="69">
        <v>24.62</v>
      </c>
      <c r="E35" s="812"/>
      <c r="F35" s="812"/>
      <c r="G35" s="17" t="s">
        <v>118</v>
      </c>
      <c r="H35" s="226">
        <v>6241</v>
      </c>
      <c r="I35" s="227">
        <v>5499</v>
      </c>
      <c r="J35" s="1028">
        <v>5238</v>
      </c>
      <c r="K35" s="35">
        <v>16978</v>
      </c>
      <c r="L35" s="38">
        <v>13046</v>
      </c>
      <c r="M35" s="39">
        <v>30.14</v>
      </c>
      <c r="N35" s="225"/>
      <c r="O35" s="51" t="s">
        <v>66</v>
      </c>
      <c r="P35" s="52">
        <v>240.19</v>
      </c>
      <c r="Q35" s="53">
        <v>233.08</v>
      </c>
      <c r="R35" s="55">
        <v>3.05</v>
      </c>
      <c r="S35" s="52">
        <v>221.18</v>
      </c>
      <c r="T35" s="53">
        <v>219.96</v>
      </c>
      <c r="U35" s="55">
        <v>0.55000000000000004</v>
      </c>
      <c r="V35" s="52">
        <v>229.04</v>
      </c>
      <c r="W35" s="53">
        <v>224.84</v>
      </c>
      <c r="X35" s="55">
        <v>1.87</v>
      </c>
      <c r="Y35" s="1041"/>
      <c r="Z35" s="1041"/>
      <c r="AA35" s="1041" t="s">
        <v>51</v>
      </c>
      <c r="AB35" s="56">
        <v>99560</v>
      </c>
      <c r="AC35" s="56">
        <v>95321</v>
      </c>
      <c r="AD35" s="56">
        <v>101554</v>
      </c>
      <c r="AE35" s="56">
        <v>296435</v>
      </c>
      <c r="AF35" s="213"/>
      <c r="AG35" s="213"/>
      <c r="AH35" s="213"/>
      <c r="AI35" s="213"/>
      <c r="AJ35" s="22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79489</v>
      </c>
      <c r="CG35" s="133">
        <v>64262</v>
      </c>
      <c r="CH35" s="33">
        <v>23.7</v>
      </c>
      <c r="CI35" s="812"/>
      <c r="CJ35" s="812"/>
      <c r="CK35" s="17" t="s">
        <v>118</v>
      </c>
      <c r="CL35" s="35">
        <v>5144</v>
      </c>
      <c r="CM35" s="36">
        <v>5212</v>
      </c>
      <c r="CN35" s="37">
        <v>3652</v>
      </c>
      <c r="CO35" s="35">
        <v>14008</v>
      </c>
      <c r="CP35" s="38">
        <v>10287</v>
      </c>
      <c r="CQ35" s="39">
        <v>36.17</v>
      </c>
      <c r="CR35" s="811"/>
      <c r="CS35" s="51" t="s">
        <v>66</v>
      </c>
      <c r="CT35" s="52">
        <v>167.19</v>
      </c>
      <c r="CU35" s="239">
        <v>166.38</v>
      </c>
      <c r="CV35" s="54">
        <v>0.49</v>
      </c>
      <c r="CW35" s="52">
        <v>152.04</v>
      </c>
      <c r="CX35" s="239">
        <v>152.32</v>
      </c>
      <c r="CY35" s="54">
        <v>-0.18</v>
      </c>
      <c r="CZ35" s="52">
        <v>159.08000000000001</v>
      </c>
      <c r="DA35" s="239">
        <v>158.30000000000001</v>
      </c>
      <c r="DB35" s="54">
        <v>0.49</v>
      </c>
      <c r="DC35" s="1041"/>
      <c r="DD35" s="1041"/>
      <c r="DE35" s="1041" t="s">
        <v>51</v>
      </c>
      <c r="DF35" s="80">
        <v>93620</v>
      </c>
      <c r="DG35" s="80">
        <v>86291</v>
      </c>
      <c r="DH35" s="80">
        <v>83804</v>
      </c>
      <c r="DI35" s="10">
        <v>263715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107421</v>
      </c>
      <c r="FK35" s="133">
        <v>92733</v>
      </c>
      <c r="FL35" s="33">
        <v>15.84</v>
      </c>
      <c r="FM35" s="3"/>
      <c r="FN35" s="3"/>
      <c r="FO35" s="17" t="s">
        <v>118</v>
      </c>
      <c r="FP35" s="383">
        <v>4687</v>
      </c>
      <c r="FQ35" s="384">
        <v>4326</v>
      </c>
      <c r="FR35" s="385">
        <v>4958</v>
      </c>
      <c r="FS35" s="35">
        <v>13971</v>
      </c>
      <c r="FT35" s="38">
        <v>12642</v>
      </c>
      <c r="FU35" s="39">
        <v>10.51</v>
      </c>
      <c r="FV35" s="545"/>
      <c r="FW35" s="51" t="s">
        <v>66</v>
      </c>
      <c r="FX35" s="52">
        <v>168.37</v>
      </c>
      <c r="FY35" s="239">
        <v>174.85</v>
      </c>
      <c r="FZ35" s="54">
        <v>-3.71</v>
      </c>
      <c r="GA35" s="52">
        <v>144.6</v>
      </c>
      <c r="GB35" s="239">
        <v>145.62</v>
      </c>
      <c r="GC35" s="54">
        <v>-0.7</v>
      </c>
      <c r="GD35" s="52">
        <v>156.63999999999999</v>
      </c>
      <c r="GE35" s="239">
        <v>159.29</v>
      </c>
      <c r="GF35" s="54">
        <v>-1.66</v>
      </c>
      <c r="GG35" s="1041"/>
      <c r="GH35" s="1041"/>
      <c r="GI35" s="1041" t="s">
        <v>51</v>
      </c>
      <c r="GJ35" s="387">
        <v>82845</v>
      </c>
      <c r="GK35" s="387">
        <v>78502</v>
      </c>
      <c r="GL35" s="387">
        <v>78876</v>
      </c>
      <c r="GM35" s="271">
        <v>240223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105736</v>
      </c>
      <c r="IO35" s="133">
        <v>93953</v>
      </c>
      <c r="IP35" s="33">
        <v>12.54</v>
      </c>
      <c r="IQ35" s="3"/>
      <c r="IR35" s="3"/>
      <c r="IS35" s="17" t="s">
        <v>118</v>
      </c>
      <c r="IT35" s="383">
        <v>5704</v>
      </c>
      <c r="IU35" s="384">
        <v>4370</v>
      </c>
      <c r="IV35" s="385">
        <v>5213</v>
      </c>
      <c r="IW35" s="35">
        <v>15287</v>
      </c>
      <c r="IX35" s="38">
        <v>13308</v>
      </c>
      <c r="IY35" s="39">
        <v>14.87</v>
      </c>
      <c r="IZ35" s="1041"/>
      <c r="JA35" s="51" t="s">
        <v>66</v>
      </c>
      <c r="JB35" s="52">
        <v>197.01</v>
      </c>
      <c r="JC35" s="239">
        <v>194.21</v>
      </c>
      <c r="JD35" s="54">
        <v>1.44</v>
      </c>
      <c r="JE35" s="52">
        <v>173.42</v>
      </c>
      <c r="JF35" s="239">
        <v>168.28</v>
      </c>
      <c r="JG35" s="54">
        <v>3.05</v>
      </c>
      <c r="JH35" s="52">
        <v>188.27</v>
      </c>
      <c r="JI35" s="239">
        <v>184.24</v>
      </c>
      <c r="JJ35" s="54">
        <v>2.19</v>
      </c>
      <c r="JK35" s="1041"/>
      <c r="JL35" s="1041"/>
      <c r="JM35" s="1041" t="s">
        <v>51</v>
      </c>
      <c r="JN35" s="387">
        <v>76428</v>
      </c>
      <c r="JO35" s="387">
        <v>86964</v>
      </c>
      <c r="JP35" s="387">
        <v>88579</v>
      </c>
      <c r="JQ35" s="271">
        <v>251971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457070</v>
      </c>
      <c r="LS35" s="590">
        <v>382893</v>
      </c>
      <c r="LT35" s="190">
        <v>19.37</v>
      </c>
      <c r="LU35" s="3"/>
      <c r="LV35" s="3"/>
      <c r="LW35" s="1198" t="s">
        <v>118</v>
      </c>
      <c r="LX35" s="383">
        <v>60244</v>
      </c>
      <c r="LY35" s="1199">
        <v>49283</v>
      </c>
      <c r="LZ35" s="1200">
        <v>22.24</v>
      </c>
      <c r="MA35" s="597"/>
      <c r="MB35" s="51" t="s">
        <v>66</v>
      </c>
      <c r="MC35" s="52">
        <v>195.64</v>
      </c>
      <c r="MD35" s="432">
        <v>193.05</v>
      </c>
      <c r="ME35" s="54">
        <v>1.34</v>
      </c>
      <c r="MF35" s="52">
        <v>179.89</v>
      </c>
      <c r="MG35" s="432">
        <v>177.61</v>
      </c>
      <c r="MH35" s="54">
        <v>1.28</v>
      </c>
      <c r="MI35" s="52">
        <v>187.62</v>
      </c>
      <c r="MJ35" s="432">
        <v>184.68</v>
      </c>
      <c r="MK35" s="54">
        <v>1.59</v>
      </c>
      <c r="ML35" s="422"/>
      <c r="MM35" s="422"/>
      <c r="MN35" s="422" t="s">
        <v>51</v>
      </c>
      <c r="MO35" s="728">
        <v>296435</v>
      </c>
      <c r="MP35" s="728">
        <v>263715</v>
      </c>
      <c r="MQ35" s="728">
        <v>240223</v>
      </c>
      <c r="MR35" s="728">
        <v>251971</v>
      </c>
      <c r="MS35" s="728">
        <v>1052344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226">
        <v>713</v>
      </c>
      <c r="I36" s="227">
        <v>712</v>
      </c>
      <c r="J36" s="1028">
        <v>506</v>
      </c>
      <c r="K36" s="35">
        <v>1931</v>
      </c>
      <c r="L36" s="38">
        <v>1585</v>
      </c>
      <c r="M36" s="39">
        <v>21.83</v>
      </c>
      <c r="N36" s="225"/>
      <c r="O36" s="70" t="s">
        <v>71</v>
      </c>
      <c r="P36" s="52">
        <v>145.32</v>
      </c>
      <c r="Q36" s="53">
        <v>151.38</v>
      </c>
      <c r="R36" s="55">
        <v>-4</v>
      </c>
      <c r="S36" s="52">
        <v>146.94999999999999</v>
      </c>
      <c r="T36" s="53">
        <v>153.94</v>
      </c>
      <c r="U36" s="55">
        <v>-4.54</v>
      </c>
      <c r="V36" s="52">
        <v>146.27000000000001</v>
      </c>
      <c r="W36" s="53">
        <v>152.97999999999999</v>
      </c>
      <c r="X36" s="55">
        <v>-4.3899999999999997</v>
      </c>
      <c r="Y36" s="1041"/>
      <c r="Z36" s="1041"/>
      <c r="AA36" s="1041" t="s">
        <v>56</v>
      </c>
      <c r="AB36" s="56">
        <v>35812</v>
      </c>
      <c r="AC36" s="56">
        <v>37984</v>
      </c>
      <c r="AD36" s="56">
        <v>40085</v>
      </c>
      <c r="AE36" s="56">
        <v>113881</v>
      </c>
      <c r="AF36" s="213"/>
      <c r="AG36" s="213"/>
      <c r="AH36" s="213"/>
      <c r="AI36" s="213"/>
      <c r="AJ36" s="22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660</v>
      </c>
      <c r="CM36" s="36">
        <v>854</v>
      </c>
      <c r="CN36" s="37">
        <v>1054</v>
      </c>
      <c r="CO36" s="35">
        <v>2568</v>
      </c>
      <c r="CP36" s="38">
        <v>1426</v>
      </c>
      <c r="CQ36" s="39">
        <v>80.08</v>
      </c>
      <c r="CR36" s="811"/>
      <c r="CS36" s="70" t="s">
        <v>71</v>
      </c>
      <c r="CT36" s="52">
        <v>100.71</v>
      </c>
      <c r="CU36" s="239">
        <v>105.76</v>
      </c>
      <c r="CV36" s="54">
        <v>-4.7699999999999996</v>
      </c>
      <c r="CW36" s="52">
        <v>78.599999999999994</v>
      </c>
      <c r="CX36" s="239">
        <v>79.3</v>
      </c>
      <c r="CY36" s="54">
        <v>-0.88</v>
      </c>
      <c r="CZ36" s="52">
        <v>88.88</v>
      </c>
      <c r="DA36" s="239">
        <v>90.56</v>
      </c>
      <c r="DB36" s="54">
        <v>-1.86</v>
      </c>
      <c r="DC36" s="1041"/>
      <c r="DD36" s="1041"/>
      <c r="DE36" s="1041" t="s">
        <v>56</v>
      </c>
      <c r="DF36" s="80">
        <v>32154</v>
      </c>
      <c r="DG36" s="80">
        <v>36082</v>
      </c>
      <c r="DH36" s="80">
        <v>30873</v>
      </c>
      <c r="DI36" s="10">
        <v>99109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492</v>
      </c>
      <c r="FQ36" s="384">
        <v>473</v>
      </c>
      <c r="FR36" s="385">
        <v>786</v>
      </c>
      <c r="FS36" s="35">
        <v>1751</v>
      </c>
      <c r="FT36" s="38">
        <v>1718</v>
      </c>
      <c r="FU36" s="39">
        <v>1.92</v>
      </c>
      <c r="FV36" s="545"/>
      <c r="FW36" s="70" t="s">
        <v>71</v>
      </c>
      <c r="FX36" s="52">
        <v>132.82</v>
      </c>
      <c r="FY36" s="239">
        <v>139.58000000000001</v>
      </c>
      <c r="FZ36" s="54">
        <v>-4.84</v>
      </c>
      <c r="GA36" s="52">
        <v>112.62</v>
      </c>
      <c r="GB36" s="239">
        <v>112.31</v>
      </c>
      <c r="GC36" s="54">
        <v>0.28000000000000003</v>
      </c>
      <c r="GD36" s="52">
        <v>122.86</v>
      </c>
      <c r="GE36" s="239">
        <v>125.06</v>
      </c>
      <c r="GF36" s="54">
        <v>-1.76</v>
      </c>
      <c r="GG36" s="1041"/>
      <c r="GH36" s="1041"/>
      <c r="GI36" s="1041" t="s">
        <v>56</v>
      </c>
      <c r="GJ36" s="387">
        <v>27677</v>
      </c>
      <c r="GK36" s="387">
        <v>27333</v>
      </c>
      <c r="GL36" s="387">
        <v>27280</v>
      </c>
      <c r="GM36" s="271">
        <v>82290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540</v>
      </c>
      <c r="IU36" s="384">
        <v>470</v>
      </c>
      <c r="IV36" s="385">
        <v>982</v>
      </c>
      <c r="IW36" s="35">
        <v>1992</v>
      </c>
      <c r="IX36" s="38">
        <v>1854</v>
      </c>
      <c r="IY36" s="39">
        <v>7.44</v>
      </c>
      <c r="IZ36" s="1041"/>
      <c r="JA36" s="70" t="s">
        <v>71</v>
      </c>
      <c r="JB36" s="52">
        <v>93.28</v>
      </c>
      <c r="JC36" s="239">
        <v>91.56</v>
      </c>
      <c r="JD36" s="54">
        <v>1.88</v>
      </c>
      <c r="JE36" s="52">
        <v>66.05</v>
      </c>
      <c r="JF36" s="239">
        <v>69.92</v>
      </c>
      <c r="JG36" s="54">
        <v>-5.53</v>
      </c>
      <c r="JH36" s="52">
        <v>83.19</v>
      </c>
      <c r="JI36" s="239">
        <v>83.24</v>
      </c>
      <c r="JJ36" s="54">
        <v>-0.06</v>
      </c>
      <c r="JK36" s="1041"/>
      <c r="JL36" s="1041"/>
      <c r="JM36" s="1041" t="s">
        <v>56</v>
      </c>
      <c r="JN36" s="387">
        <v>27698</v>
      </c>
      <c r="JO36" s="387">
        <v>32604</v>
      </c>
      <c r="JP36" s="387">
        <v>33693</v>
      </c>
      <c r="JQ36" s="271">
        <v>93995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8242</v>
      </c>
      <c r="LY36" s="1199">
        <v>6583</v>
      </c>
      <c r="LZ36" s="1200">
        <v>25.2</v>
      </c>
      <c r="MA36" s="597"/>
      <c r="MB36" s="70" t="s">
        <v>71</v>
      </c>
      <c r="MC36" s="52">
        <v>118.71</v>
      </c>
      <c r="MD36" s="432">
        <v>121.3</v>
      </c>
      <c r="ME36" s="54">
        <v>-2.14</v>
      </c>
      <c r="MF36" s="52">
        <v>110.16</v>
      </c>
      <c r="MG36" s="432">
        <v>112.33</v>
      </c>
      <c r="MH36" s="54">
        <v>-1.93</v>
      </c>
      <c r="MI36" s="52">
        <v>114.36</v>
      </c>
      <c r="MJ36" s="432">
        <v>116.44</v>
      </c>
      <c r="MK36" s="54">
        <v>-1.79</v>
      </c>
      <c r="ML36" s="422"/>
      <c r="MM36" s="422"/>
      <c r="MN36" s="422" t="s">
        <v>56</v>
      </c>
      <c r="MO36" s="728">
        <v>113881</v>
      </c>
      <c r="MP36" s="728">
        <v>99109</v>
      </c>
      <c r="MQ36" s="728">
        <v>82290</v>
      </c>
      <c r="MR36" s="728">
        <v>93995</v>
      </c>
      <c r="MS36" s="728">
        <v>389275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226">
        <v>3838</v>
      </c>
      <c r="I37" s="227">
        <v>2348</v>
      </c>
      <c r="J37" s="1028">
        <v>2250</v>
      </c>
      <c r="K37" s="35">
        <v>8436</v>
      </c>
      <c r="L37" s="38">
        <v>7254</v>
      </c>
      <c r="M37" s="39">
        <v>16.29</v>
      </c>
      <c r="N37" s="225"/>
      <c r="O37" s="73" t="s">
        <v>75</v>
      </c>
      <c r="P37" s="74">
        <v>1982.77</v>
      </c>
      <c r="Q37" s="75">
        <v>1948.3199999999997</v>
      </c>
      <c r="R37" s="76">
        <v>1.77</v>
      </c>
      <c r="S37" s="74">
        <v>1290.53</v>
      </c>
      <c r="T37" s="75">
        <v>1306.1300000000001</v>
      </c>
      <c r="U37" s="76">
        <v>-1.19</v>
      </c>
      <c r="V37" s="74">
        <v>1576.9699999999998</v>
      </c>
      <c r="W37" s="75">
        <v>1545.18</v>
      </c>
      <c r="X37" s="76">
        <v>2.06</v>
      </c>
      <c r="Y37" s="1041"/>
      <c r="Z37" s="1041"/>
      <c r="AA37" s="1041" t="s">
        <v>62</v>
      </c>
      <c r="AB37" s="56">
        <v>30202</v>
      </c>
      <c r="AC37" s="56">
        <v>28542</v>
      </c>
      <c r="AD37" s="56">
        <v>30748</v>
      </c>
      <c r="AE37" s="56">
        <v>89492</v>
      </c>
      <c r="AF37" s="213"/>
      <c r="AG37" s="213"/>
      <c r="AH37" s="213"/>
      <c r="AI37" s="213"/>
      <c r="AJ37" s="22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116760</v>
      </c>
      <c r="BB37" s="1262">
        <v>472</v>
      </c>
      <c r="BC37" s="1262">
        <v>4911</v>
      </c>
      <c r="BD37" s="1263">
        <v>1253</v>
      </c>
      <c r="BE37" s="1262"/>
      <c r="BF37" s="1262"/>
      <c r="BG37" s="1262"/>
      <c r="BH37" s="1262"/>
      <c r="BI37" s="1264">
        <v>123396</v>
      </c>
      <c r="BJ37" s="1265">
        <v>37253</v>
      </c>
      <c r="BK37" s="1266">
        <v>160649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2401</v>
      </c>
      <c r="CM37" s="36">
        <v>1852</v>
      </c>
      <c r="CN37" s="37">
        <v>2011</v>
      </c>
      <c r="CO37" s="35">
        <v>6264</v>
      </c>
      <c r="CP37" s="38">
        <v>6607</v>
      </c>
      <c r="CQ37" s="39">
        <v>-5.19</v>
      </c>
      <c r="CR37" s="811"/>
      <c r="CS37" s="73" t="s">
        <v>75</v>
      </c>
      <c r="CT37" s="74">
        <v>1955.48</v>
      </c>
      <c r="CU37" s="244">
        <v>1923.8800000000003</v>
      </c>
      <c r="CV37" s="76">
        <v>1.64</v>
      </c>
      <c r="CW37" s="77">
        <v>1067.3599999999999</v>
      </c>
      <c r="CX37" s="244">
        <v>1059.6399999999999</v>
      </c>
      <c r="CY37" s="76">
        <v>0.73</v>
      </c>
      <c r="CZ37" s="77">
        <v>1480.2600000000002</v>
      </c>
      <c r="DA37" s="244">
        <v>1427.3799999999999</v>
      </c>
      <c r="DB37" s="76">
        <v>3.7</v>
      </c>
      <c r="DC37" s="1041"/>
      <c r="DD37" s="1041"/>
      <c r="DE37" s="1041" t="s">
        <v>62</v>
      </c>
      <c r="DF37" s="80">
        <v>30423</v>
      </c>
      <c r="DG37" s="80">
        <v>23294</v>
      </c>
      <c r="DH37" s="80">
        <v>25586</v>
      </c>
      <c r="DI37" s="10">
        <v>79303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75380</v>
      </c>
      <c r="EF37" s="1262">
        <v>533</v>
      </c>
      <c r="EG37" s="1262">
        <v>2611</v>
      </c>
      <c r="EH37" s="1263">
        <v>1356</v>
      </c>
      <c r="EI37" s="1262"/>
      <c r="EJ37" s="1262"/>
      <c r="EK37" s="1262"/>
      <c r="EL37" s="1262"/>
      <c r="EM37" s="1264">
        <v>79880</v>
      </c>
      <c r="EN37" s="1265">
        <v>62279</v>
      </c>
      <c r="EO37" s="1266">
        <v>142159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2854</v>
      </c>
      <c r="FQ37" s="384">
        <v>2647</v>
      </c>
      <c r="FR37" s="385">
        <v>2360</v>
      </c>
      <c r="FS37" s="35">
        <v>7861</v>
      </c>
      <c r="FT37" s="38">
        <v>8432</v>
      </c>
      <c r="FU37" s="39">
        <v>-6.77</v>
      </c>
      <c r="FV37" s="545"/>
      <c r="FW37" s="73" t="s">
        <v>75</v>
      </c>
      <c r="FX37" s="74">
        <v>1964.6199999999997</v>
      </c>
      <c r="FY37" s="244">
        <v>2075.6800000000003</v>
      </c>
      <c r="FZ37" s="76">
        <v>-5.35</v>
      </c>
      <c r="GA37" s="77">
        <v>1072.52</v>
      </c>
      <c r="GB37" s="244">
        <v>1110.6399999999999</v>
      </c>
      <c r="GC37" s="76">
        <v>-3.43</v>
      </c>
      <c r="GD37" s="77">
        <v>1524.45</v>
      </c>
      <c r="GE37" s="244">
        <v>1562.07</v>
      </c>
      <c r="GF37" s="76">
        <v>-2.41</v>
      </c>
      <c r="GG37" s="1041"/>
      <c r="GH37" s="1041"/>
      <c r="GI37" s="1041" t="s">
        <v>62</v>
      </c>
      <c r="GJ37" s="387">
        <v>30495</v>
      </c>
      <c r="GK37" s="387">
        <v>28760</v>
      </c>
      <c r="GL37" s="387">
        <v>31685</v>
      </c>
      <c r="GM37" s="271">
        <v>90940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33083</v>
      </c>
      <c r="HJ37" s="1262">
        <v>289</v>
      </c>
      <c r="HK37" s="1262">
        <v>2938</v>
      </c>
      <c r="HL37" s="1263">
        <v>987</v>
      </c>
      <c r="HM37" s="1262"/>
      <c r="HN37" s="1262"/>
      <c r="HO37" s="1262"/>
      <c r="HP37" s="1262"/>
      <c r="HQ37" s="1264">
        <v>37297</v>
      </c>
      <c r="HR37" s="1265">
        <v>35251</v>
      </c>
      <c r="HS37" s="1266">
        <v>72548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1570</v>
      </c>
      <c r="IU37" s="384">
        <v>2132</v>
      </c>
      <c r="IV37" s="385">
        <v>1809</v>
      </c>
      <c r="IW37" s="35">
        <v>5511</v>
      </c>
      <c r="IX37" s="38">
        <v>6217</v>
      </c>
      <c r="IY37" s="39">
        <v>-11.36</v>
      </c>
      <c r="IZ37" s="1041"/>
      <c r="JA37" s="73" t="s">
        <v>75</v>
      </c>
      <c r="JB37" s="74">
        <v>2054.5899999999997</v>
      </c>
      <c r="JC37" s="244">
        <v>1986.87</v>
      </c>
      <c r="JD37" s="76">
        <v>3.41</v>
      </c>
      <c r="JE37" s="77">
        <v>1037.57</v>
      </c>
      <c r="JF37" s="244">
        <v>1016.5600000000001</v>
      </c>
      <c r="JG37" s="76">
        <v>2.0699999999999998</v>
      </c>
      <c r="JH37" s="77">
        <v>1677.69</v>
      </c>
      <c r="JI37" s="244">
        <v>1613.8400000000001</v>
      </c>
      <c r="JJ37" s="76">
        <v>3.96</v>
      </c>
      <c r="JK37" s="1041"/>
      <c r="JL37" s="1041"/>
      <c r="JM37" s="1041" t="s">
        <v>62</v>
      </c>
      <c r="JN37" s="387">
        <v>24420</v>
      </c>
      <c r="JO37" s="387">
        <v>26113</v>
      </c>
      <c r="JP37" s="387">
        <v>26367</v>
      </c>
      <c r="JQ37" s="271">
        <v>76900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44898</v>
      </c>
      <c r="KN37" s="1262">
        <v>483</v>
      </c>
      <c r="KO37" s="1262">
        <v>4552</v>
      </c>
      <c r="KP37" s="1263">
        <v>4041</v>
      </c>
      <c r="KQ37" s="1262">
        <v>0</v>
      </c>
      <c r="KR37" s="1262">
        <v>0</v>
      </c>
      <c r="KS37" s="1262">
        <v>0</v>
      </c>
      <c r="KT37" s="1262">
        <v>0</v>
      </c>
      <c r="KU37" s="1264">
        <v>53974</v>
      </c>
      <c r="KV37" s="1265">
        <v>39167</v>
      </c>
      <c r="KW37" s="1266">
        <v>93141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28072</v>
      </c>
      <c r="LY37" s="1199">
        <v>28510</v>
      </c>
      <c r="LZ37" s="1200">
        <v>-1.54</v>
      </c>
      <c r="MA37" s="597"/>
      <c r="MB37" s="73" t="s">
        <v>75</v>
      </c>
      <c r="MC37" s="74">
        <v>1991.6599999999999</v>
      </c>
      <c r="MD37" s="553">
        <v>1983.0899999999997</v>
      </c>
      <c r="ME37" s="76">
        <v>0.43</v>
      </c>
      <c r="MF37" s="74">
        <v>1148.96</v>
      </c>
      <c r="MG37" s="553">
        <v>1153.8799999999999</v>
      </c>
      <c r="MH37" s="76">
        <v>-0.43</v>
      </c>
      <c r="MI37" s="74">
        <v>1562.7899999999997</v>
      </c>
      <c r="MJ37" s="553">
        <v>1533.67</v>
      </c>
      <c r="MK37" s="76">
        <v>1.9</v>
      </c>
      <c r="ML37" s="422"/>
      <c r="MM37" s="422"/>
      <c r="MN37" s="422" t="s">
        <v>62</v>
      </c>
      <c r="MO37" s="728">
        <v>89492</v>
      </c>
      <c r="MP37" s="728">
        <v>79303</v>
      </c>
      <c r="MQ37" s="728">
        <v>90940</v>
      </c>
      <c r="MR37" s="728">
        <v>76900</v>
      </c>
      <c r="MS37" s="728">
        <v>336635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270121</v>
      </c>
      <c r="NP37" s="1262">
        <v>1777</v>
      </c>
      <c r="NQ37" s="1262">
        <v>15012</v>
      </c>
      <c r="NR37" s="1263">
        <v>7637</v>
      </c>
      <c r="NS37" s="1262"/>
      <c r="NT37" s="1262"/>
      <c r="NU37" s="1262"/>
      <c r="NV37" s="1262"/>
      <c r="NW37" s="1264">
        <v>294547</v>
      </c>
      <c r="NX37" s="1265">
        <v>173950</v>
      </c>
      <c r="NY37" s="1266">
        <v>468497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226">
        <v>612</v>
      </c>
      <c r="I38" s="227">
        <v>826</v>
      </c>
      <c r="J38" s="1028">
        <v>520</v>
      </c>
      <c r="K38" s="35">
        <v>1958</v>
      </c>
      <c r="L38" s="38">
        <v>2038</v>
      </c>
      <c r="M38" s="39">
        <v>-3.93</v>
      </c>
      <c r="N38" s="225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15518</v>
      </c>
      <c r="AC38" s="56">
        <v>13469</v>
      </c>
      <c r="AD38" s="56">
        <v>13204</v>
      </c>
      <c r="AE38" s="56">
        <v>42191</v>
      </c>
      <c r="AF38" s="213"/>
      <c r="AG38" s="213"/>
      <c r="AH38" s="213"/>
      <c r="AI38" s="213"/>
      <c r="AJ38" s="22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0</v>
      </c>
      <c r="BB38" s="179">
        <v>0</v>
      </c>
      <c r="BC38" s="179">
        <v>0</v>
      </c>
      <c r="BD38" s="1270">
        <v>0</v>
      </c>
      <c r="BE38" s="179"/>
      <c r="BF38" s="179"/>
      <c r="BG38" s="179"/>
      <c r="BH38" s="179"/>
      <c r="BI38" s="1271">
        <v>0</v>
      </c>
      <c r="BJ38" s="1265">
        <v>0</v>
      </c>
      <c r="BK38" s="1266">
        <v>0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302</v>
      </c>
      <c r="CM38" s="36">
        <v>233</v>
      </c>
      <c r="CN38" s="37">
        <v>539</v>
      </c>
      <c r="CO38" s="35">
        <v>1074</v>
      </c>
      <c r="CP38" s="38">
        <v>991</v>
      </c>
      <c r="CQ38" s="39">
        <v>8.3800000000000008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15730</v>
      </c>
      <c r="DG38" s="80">
        <v>12929</v>
      </c>
      <c r="DH38" s="80">
        <v>12706</v>
      </c>
      <c r="DI38" s="10">
        <v>41365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0</v>
      </c>
      <c r="EF38" s="179">
        <v>0</v>
      </c>
      <c r="EG38" s="179">
        <v>0</v>
      </c>
      <c r="EH38" s="1270">
        <v>0</v>
      </c>
      <c r="EI38" s="179"/>
      <c r="EJ38" s="179"/>
      <c r="EK38" s="179"/>
      <c r="EL38" s="179"/>
      <c r="EM38" s="1271">
        <v>0</v>
      </c>
      <c r="EN38" s="1265">
        <v>0</v>
      </c>
      <c r="EO38" s="1266">
        <v>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476</v>
      </c>
      <c r="FQ38" s="384">
        <v>368</v>
      </c>
      <c r="FR38" s="385">
        <v>357</v>
      </c>
      <c r="FS38" s="35">
        <v>1201</v>
      </c>
      <c r="FT38" s="38">
        <v>984</v>
      </c>
      <c r="FU38" s="39">
        <v>22.05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11115</v>
      </c>
      <c r="GK38" s="387">
        <v>9649</v>
      </c>
      <c r="GL38" s="387">
        <v>8320</v>
      </c>
      <c r="GM38" s="271">
        <v>29084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0</v>
      </c>
      <c r="HJ38" s="179">
        <v>0</v>
      </c>
      <c r="HK38" s="179">
        <v>0</v>
      </c>
      <c r="HL38" s="1270">
        <v>0</v>
      </c>
      <c r="HM38" s="179"/>
      <c r="HN38" s="179"/>
      <c r="HO38" s="179"/>
      <c r="HP38" s="179"/>
      <c r="HQ38" s="1271">
        <v>0</v>
      </c>
      <c r="HR38" s="1265">
        <v>0</v>
      </c>
      <c r="HS38" s="1266">
        <v>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371</v>
      </c>
      <c r="IU38" s="384">
        <v>277</v>
      </c>
      <c r="IV38" s="385">
        <v>288</v>
      </c>
      <c r="IW38" s="35">
        <v>936</v>
      </c>
      <c r="IX38" s="38">
        <v>931</v>
      </c>
      <c r="IY38" s="39">
        <v>0.54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11508</v>
      </c>
      <c r="JO38" s="387">
        <v>14591</v>
      </c>
      <c r="JP38" s="387">
        <v>12971</v>
      </c>
      <c r="JQ38" s="271">
        <v>39070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0</v>
      </c>
      <c r="KN38" s="179">
        <v>0</v>
      </c>
      <c r="KO38" s="179">
        <v>0</v>
      </c>
      <c r="KP38" s="1270">
        <v>0</v>
      </c>
      <c r="KQ38" s="179">
        <v>0</v>
      </c>
      <c r="KR38" s="179">
        <v>0</v>
      </c>
      <c r="KS38" s="179">
        <v>0</v>
      </c>
      <c r="KT38" s="179">
        <v>0</v>
      </c>
      <c r="KU38" s="1271">
        <v>0</v>
      </c>
      <c r="KV38" s="1265">
        <v>0</v>
      </c>
      <c r="KW38" s="1266">
        <v>0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5169</v>
      </c>
      <c r="LY38" s="1199">
        <v>4944</v>
      </c>
      <c r="LZ38" s="1200">
        <v>4.55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42191</v>
      </c>
      <c r="MP38" s="728">
        <v>41365</v>
      </c>
      <c r="MQ38" s="728">
        <v>29084</v>
      </c>
      <c r="MR38" s="728">
        <v>39070</v>
      </c>
      <c r="MS38" s="728">
        <v>151710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0</v>
      </c>
      <c r="NP38" s="179">
        <v>0</v>
      </c>
      <c r="NQ38" s="179">
        <v>0</v>
      </c>
      <c r="NR38" s="1270">
        <v>0</v>
      </c>
      <c r="NS38" s="179"/>
      <c r="NT38" s="179"/>
      <c r="NU38" s="179"/>
      <c r="NV38" s="179"/>
      <c r="NW38" s="1271">
        <v>0</v>
      </c>
      <c r="NX38" s="1265">
        <v>0</v>
      </c>
      <c r="NY38" s="1266">
        <v>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226">
        <v>223</v>
      </c>
      <c r="I39" s="227">
        <v>112</v>
      </c>
      <c r="J39" s="1028">
        <v>141</v>
      </c>
      <c r="K39" s="35">
        <v>476</v>
      </c>
      <c r="L39" s="38">
        <v>420</v>
      </c>
      <c r="M39" s="39">
        <v>13.33</v>
      </c>
      <c r="N39" s="225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13923</v>
      </c>
      <c r="AC39" s="56">
        <v>12203</v>
      </c>
      <c r="AD39" s="56">
        <v>14150</v>
      </c>
      <c r="AE39" s="56">
        <v>40276</v>
      </c>
      <c r="AF39" s="213"/>
      <c r="AG39" s="213"/>
      <c r="AH39" s="213"/>
      <c r="AI39" s="213"/>
      <c r="AJ39" s="22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62852</v>
      </c>
      <c r="BB39" s="179">
        <v>283</v>
      </c>
      <c r="BC39" s="179">
        <v>5135</v>
      </c>
      <c r="BD39" s="1270">
        <v>3168</v>
      </c>
      <c r="BE39" s="179"/>
      <c r="BF39" s="179"/>
      <c r="BG39" s="179"/>
      <c r="BH39" s="179"/>
      <c r="BI39" s="1271">
        <v>71438</v>
      </c>
      <c r="BJ39" s="1265">
        <v>221980</v>
      </c>
      <c r="BK39" s="1266">
        <v>293418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151</v>
      </c>
      <c r="CM39" s="36">
        <v>52</v>
      </c>
      <c r="CN39" s="37">
        <v>281</v>
      </c>
      <c r="CO39" s="35">
        <v>484</v>
      </c>
      <c r="CP39" s="38">
        <v>341</v>
      </c>
      <c r="CQ39" s="39">
        <v>41.94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11736</v>
      </c>
      <c r="DG39" s="80">
        <v>11183</v>
      </c>
      <c r="DH39" s="80">
        <v>11774</v>
      </c>
      <c r="DI39" s="10">
        <v>34693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58355</v>
      </c>
      <c r="EF39" s="179">
        <v>320</v>
      </c>
      <c r="EG39" s="179">
        <v>5787</v>
      </c>
      <c r="EH39" s="1270">
        <v>2127</v>
      </c>
      <c r="EI39" s="179"/>
      <c r="EJ39" s="179"/>
      <c r="EK39" s="179"/>
      <c r="EL39" s="179"/>
      <c r="EM39" s="1271">
        <v>66589</v>
      </c>
      <c r="EN39" s="1265">
        <v>151630</v>
      </c>
      <c r="EO39" s="1266">
        <v>218219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178</v>
      </c>
      <c r="FQ39" s="384">
        <v>211</v>
      </c>
      <c r="FR39" s="385">
        <v>324</v>
      </c>
      <c r="FS39" s="35">
        <v>713</v>
      </c>
      <c r="FT39" s="38">
        <v>663</v>
      </c>
      <c r="FU39" s="39">
        <v>7.54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10823</v>
      </c>
      <c r="GK39" s="387">
        <v>10499</v>
      </c>
      <c r="GL39" s="387">
        <v>9541</v>
      </c>
      <c r="GM39" s="271">
        <v>30863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55968</v>
      </c>
      <c r="HJ39" s="179">
        <v>377</v>
      </c>
      <c r="HK39" s="179">
        <v>5415</v>
      </c>
      <c r="HL39" s="1270">
        <v>3056</v>
      </c>
      <c r="HM39" s="179"/>
      <c r="HN39" s="179"/>
      <c r="HO39" s="179"/>
      <c r="HP39" s="179"/>
      <c r="HQ39" s="1271">
        <v>64816</v>
      </c>
      <c r="HR39" s="1265">
        <v>146689</v>
      </c>
      <c r="HS39" s="1266">
        <v>211505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54</v>
      </c>
      <c r="IU39" s="384">
        <v>83</v>
      </c>
      <c r="IV39" s="385">
        <v>175</v>
      </c>
      <c r="IW39" s="35">
        <v>312</v>
      </c>
      <c r="IX39" s="38">
        <v>405</v>
      </c>
      <c r="IY39" s="39">
        <v>-22.96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10305</v>
      </c>
      <c r="JO39" s="387">
        <v>10393</v>
      </c>
      <c r="JP39" s="387">
        <v>12253</v>
      </c>
      <c r="JQ39" s="271">
        <v>32951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57564</v>
      </c>
      <c r="KN39" s="179">
        <v>290</v>
      </c>
      <c r="KO39" s="179">
        <v>7401</v>
      </c>
      <c r="KP39" s="1270">
        <v>5554</v>
      </c>
      <c r="KQ39" s="179">
        <v>0</v>
      </c>
      <c r="KR39" s="179">
        <v>0</v>
      </c>
      <c r="KS39" s="179">
        <v>0</v>
      </c>
      <c r="KT39" s="179">
        <v>0</v>
      </c>
      <c r="KU39" s="1271">
        <v>70809</v>
      </c>
      <c r="KV39" s="1265">
        <v>57717</v>
      </c>
      <c r="KW39" s="1266">
        <v>128526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1985</v>
      </c>
      <c r="LY39" s="1199">
        <v>1829</v>
      </c>
      <c r="LZ39" s="1200">
        <v>8.5299999999999994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40276</v>
      </c>
      <c r="MP39" s="728">
        <v>34693</v>
      </c>
      <c r="MQ39" s="728">
        <v>30863</v>
      </c>
      <c r="MR39" s="728">
        <v>32951</v>
      </c>
      <c r="MS39" s="728">
        <v>138783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234739</v>
      </c>
      <c r="NP39" s="179">
        <v>1270</v>
      </c>
      <c r="NQ39" s="179">
        <v>23738</v>
      </c>
      <c r="NR39" s="1270">
        <v>13905</v>
      </c>
      <c r="NS39" s="179"/>
      <c r="NT39" s="179"/>
      <c r="NU39" s="179"/>
      <c r="NV39" s="179"/>
      <c r="NW39" s="1271">
        <v>273652</v>
      </c>
      <c r="NX39" s="1265">
        <v>578016</v>
      </c>
      <c r="NY39" s="1266">
        <v>851668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226">
        <v>112</v>
      </c>
      <c r="I40" s="227">
        <v>217</v>
      </c>
      <c r="J40" s="1028">
        <v>80</v>
      </c>
      <c r="K40" s="35">
        <v>409</v>
      </c>
      <c r="L40" s="38">
        <v>379</v>
      </c>
      <c r="M40" s="39">
        <v>7.92</v>
      </c>
      <c r="N40" s="225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4105</v>
      </c>
      <c r="AC40" s="56">
        <v>3123</v>
      </c>
      <c r="AD40" s="56">
        <v>3367</v>
      </c>
      <c r="AE40" s="56">
        <v>10595</v>
      </c>
      <c r="AF40" s="213"/>
      <c r="AG40" s="213"/>
      <c r="AH40" s="213"/>
      <c r="AI40" s="213"/>
      <c r="AJ40" s="22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116823</v>
      </c>
      <c r="BB40" s="179">
        <v>1415</v>
      </c>
      <c r="BC40" s="179">
        <v>12257</v>
      </c>
      <c r="BD40" s="1270">
        <v>7255</v>
      </c>
      <c r="BE40" s="179"/>
      <c r="BF40" s="179"/>
      <c r="BG40" s="179"/>
      <c r="BH40" s="179"/>
      <c r="BI40" s="1271">
        <v>137750</v>
      </c>
      <c r="BJ40" s="1265">
        <v>609279</v>
      </c>
      <c r="BK40" s="1266">
        <v>747029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20</v>
      </c>
      <c r="CM40" s="36">
        <v>23</v>
      </c>
      <c r="CN40" s="37">
        <v>89</v>
      </c>
      <c r="CO40" s="35">
        <v>132</v>
      </c>
      <c r="CP40" s="38">
        <v>36</v>
      </c>
      <c r="CQ40" s="39">
        <v>266.67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3577</v>
      </c>
      <c r="DG40" s="80">
        <v>2803</v>
      </c>
      <c r="DH40" s="80">
        <v>2865</v>
      </c>
      <c r="DI40" s="10">
        <v>9245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129980</v>
      </c>
      <c r="EF40" s="179">
        <v>1334</v>
      </c>
      <c r="EG40" s="179">
        <v>11609</v>
      </c>
      <c r="EH40" s="1270">
        <v>3890</v>
      </c>
      <c r="EI40" s="179"/>
      <c r="EJ40" s="179"/>
      <c r="EK40" s="179"/>
      <c r="EL40" s="179"/>
      <c r="EM40" s="1271">
        <v>146813</v>
      </c>
      <c r="EN40" s="1265">
        <v>364413</v>
      </c>
      <c r="EO40" s="1266">
        <v>511226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62</v>
      </c>
      <c r="FQ40" s="384">
        <v>43</v>
      </c>
      <c r="FR40" s="385">
        <v>16</v>
      </c>
      <c r="FS40" s="35">
        <v>121</v>
      </c>
      <c r="FT40" s="38">
        <v>81</v>
      </c>
      <c r="FU40" s="39">
        <v>49.38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2735</v>
      </c>
      <c r="GK40" s="387">
        <v>2261</v>
      </c>
      <c r="GL40" s="387">
        <v>2050</v>
      </c>
      <c r="GM40" s="271">
        <v>7046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151172</v>
      </c>
      <c r="HJ40" s="179">
        <v>1255</v>
      </c>
      <c r="HK40" s="179">
        <v>11089</v>
      </c>
      <c r="HL40" s="1270">
        <v>7310</v>
      </c>
      <c r="HM40" s="179"/>
      <c r="HN40" s="179"/>
      <c r="HO40" s="179"/>
      <c r="HP40" s="179"/>
      <c r="HQ40" s="1271">
        <v>170826</v>
      </c>
      <c r="HR40" s="1265">
        <v>316136</v>
      </c>
      <c r="HS40" s="1266">
        <v>486962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35</v>
      </c>
      <c r="IU40" s="384">
        <v>60</v>
      </c>
      <c r="IV40" s="385">
        <v>94</v>
      </c>
      <c r="IW40" s="35">
        <v>189</v>
      </c>
      <c r="IX40" s="38">
        <v>130</v>
      </c>
      <c r="IY40" s="39">
        <v>45.38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2497</v>
      </c>
      <c r="JO40" s="387">
        <v>3263</v>
      </c>
      <c r="JP40" s="387">
        <v>3295</v>
      </c>
      <c r="JQ40" s="271">
        <v>9055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149509</v>
      </c>
      <c r="KN40" s="179">
        <v>1208</v>
      </c>
      <c r="KO40" s="179">
        <v>13562</v>
      </c>
      <c r="KP40" s="1270">
        <v>9999</v>
      </c>
      <c r="KQ40" s="179">
        <v>0</v>
      </c>
      <c r="KR40" s="179">
        <v>0</v>
      </c>
      <c r="KS40" s="179">
        <v>0</v>
      </c>
      <c r="KT40" s="179">
        <v>0</v>
      </c>
      <c r="KU40" s="1271">
        <v>174278</v>
      </c>
      <c r="KV40" s="1265">
        <v>241092</v>
      </c>
      <c r="KW40" s="1266">
        <v>415370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851</v>
      </c>
      <c r="LY40" s="1199">
        <v>626</v>
      </c>
      <c r="LZ40" s="1200">
        <v>35.94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10595</v>
      </c>
      <c r="MP40" s="728">
        <v>9245</v>
      </c>
      <c r="MQ40" s="728">
        <v>7046</v>
      </c>
      <c r="MR40" s="728">
        <v>9055</v>
      </c>
      <c r="MS40" s="728">
        <v>35941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547484</v>
      </c>
      <c r="NP40" s="179">
        <v>5212</v>
      </c>
      <c r="NQ40" s="179">
        <v>48517</v>
      </c>
      <c r="NR40" s="1270">
        <v>28454</v>
      </c>
      <c r="NS40" s="179"/>
      <c r="NT40" s="179"/>
      <c r="NU40" s="179"/>
      <c r="NV40" s="179"/>
      <c r="NW40" s="1271">
        <v>629667</v>
      </c>
      <c r="NX40" s="1265">
        <v>1530920</v>
      </c>
      <c r="NY40" s="1266">
        <v>2160587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226">
        <v>60</v>
      </c>
      <c r="I41" s="227">
        <v>51</v>
      </c>
      <c r="J41" s="1028">
        <v>72</v>
      </c>
      <c r="K41" s="35">
        <v>183</v>
      </c>
      <c r="L41" s="38">
        <v>166</v>
      </c>
      <c r="M41" s="39">
        <v>10.24</v>
      </c>
      <c r="N41" s="225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1.75</v>
      </c>
      <c r="AC41" s="112">
        <v>1.84</v>
      </c>
      <c r="AD41" s="112">
        <v>1.94</v>
      </c>
      <c r="AE41" s="112">
        <v>1.84</v>
      </c>
      <c r="AF41" s="551"/>
      <c r="AG41" s="551"/>
      <c r="AH41" s="551"/>
      <c r="AI41" s="551"/>
      <c r="AJ41" s="22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47</v>
      </c>
      <c r="CM41" s="36">
        <v>20</v>
      </c>
      <c r="CN41" s="37">
        <v>20</v>
      </c>
      <c r="CO41" s="35">
        <v>87</v>
      </c>
      <c r="CP41" s="38">
        <v>43</v>
      </c>
      <c r="CQ41" s="39">
        <v>102.33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1.71</v>
      </c>
      <c r="DG41" s="262">
        <v>1.72</v>
      </c>
      <c r="DH41" s="262">
        <v>1.68</v>
      </c>
      <c r="DI41" s="262">
        <v>1.7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29</v>
      </c>
      <c r="FQ41" s="384">
        <v>24</v>
      </c>
      <c r="FR41" s="385">
        <v>30</v>
      </c>
      <c r="FS41" s="35">
        <v>83</v>
      </c>
      <c r="FT41" s="38">
        <v>73</v>
      </c>
      <c r="FU41" s="39">
        <v>13.7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1.84</v>
      </c>
      <c r="GK41" s="394">
        <v>1.89</v>
      </c>
      <c r="GL41" s="394">
        <v>1.85</v>
      </c>
      <c r="GM41" s="394">
        <v>1.86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36</v>
      </c>
      <c r="IU41" s="384">
        <v>33</v>
      </c>
      <c r="IV41" s="385">
        <v>33</v>
      </c>
      <c r="IW41" s="35">
        <v>102</v>
      </c>
      <c r="IX41" s="38">
        <v>190</v>
      </c>
      <c r="IY41" s="39">
        <v>-46.32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1.9</v>
      </c>
      <c r="JO41" s="394">
        <v>1.86</v>
      </c>
      <c r="JP41" s="394">
        <v>2</v>
      </c>
      <c r="JQ41" s="394">
        <v>1.92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455</v>
      </c>
      <c r="LY41" s="1199">
        <v>472</v>
      </c>
      <c r="LZ41" s="1200">
        <v>-3.6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1.84</v>
      </c>
      <c r="MP41" s="729">
        <v>1.7</v>
      </c>
      <c r="MQ41" s="729">
        <v>1.86</v>
      </c>
      <c r="MR41" s="729">
        <v>1.92</v>
      </c>
      <c r="MS41" s="729">
        <v>1.83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229">
        <v>998</v>
      </c>
      <c r="I42" s="230">
        <v>695</v>
      </c>
      <c r="J42" s="1029">
        <v>854</v>
      </c>
      <c r="K42" s="145">
        <v>2547</v>
      </c>
      <c r="L42" s="147">
        <v>2643</v>
      </c>
      <c r="M42" s="39">
        <v>-3.63</v>
      </c>
      <c r="N42" s="225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1.68</v>
      </c>
      <c r="AC42" s="115">
        <v>1.72</v>
      </c>
      <c r="AD42" s="115">
        <v>1.78</v>
      </c>
      <c r="AE42" s="115">
        <v>1.73</v>
      </c>
      <c r="AF42" s="213"/>
      <c r="AG42" s="213"/>
      <c r="AH42" s="213"/>
      <c r="AI42" s="213"/>
      <c r="AJ42" s="79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296435</v>
      </c>
      <c r="BB42" s="1276">
        <v>2170</v>
      </c>
      <c r="BC42" s="1276">
        <v>22303</v>
      </c>
      <c r="BD42" s="1277">
        <v>11676</v>
      </c>
      <c r="BE42" s="1278"/>
      <c r="BF42" s="1278"/>
      <c r="BG42" s="1278"/>
      <c r="BH42" s="1278"/>
      <c r="BI42" s="1279">
        <v>332584</v>
      </c>
      <c r="BJ42" s="1280">
        <v>868512</v>
      </c>
      <c r="BK42" s="1280">
        <v>1201096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562</v>
      </c>
      <c r="CM42" s="36">
        <v>195</v>
      </c>
      <c r="CN42" s="37">
        <v>251</v>
      </c>
      <c r="CO42" s="145">
        <v>1008</v>
      </c>
      <c r="CP42" s="147">
        <v>1422</v>
      </c>
      <c r="CQ42" s="39">
        <v>-29.11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1.75</v>
      </c>
      <c r="DG42" s="259">
        <v>1.65</v>
      </c>
      <c r="DH42" s="259">
        <v>1.63</v>
      </c>
      <c r="DI42" s="259">
        <v>1.68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263715</v>
      </c>
      <c r="EF42" s="1276">
        <v>2187</v>
      </c>
      <c r="EG42" s="1276">
        <v>20007</v>
      </c>
      <c r="EH42" s="1277">
        <v>7373</v>
      </c>
      <c r="EI42" s="1278"/>
      <c r="EJ42" s="1278"/>
      <c r="EK42" s="1278"/>
      <c r="EL42" s="1278"/>
      <c r="EM42" s="1279">
        <v>293282</v>
      </c>
      <c r="EN42" s="1280">
        <v>578322</v>
      </c>
      <c r="EO42" s="1280">
        <v>871604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67</v>
      </c>
      <c r="FQ42" s="384">
        <v>39</v>
      </c>
      <c r="FR42" s="385">
        <v>42</v>
      </c>
      <c r="FS42" s="145">
        <v>148</v>
      </c>
      <c r="FT42" s="147">
        <v>116</v>
      </c>
      <c r="FU42" s="148">
        <v>27.59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1.62</v>
      </c>
      <c r="GK42" s="366">
        <v>1.66</v>
      </c>
      <c r="GL42" s="366">
        <v>1.53</v>
      </c>
      <c r="GM42" s="366">
        <v>1.6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240223</v>
      </c>
      <c r="HJ42" s="1276">
        <v>1921</v>
      </c>
      <c r="HK42" s="1276">
        <v>19442</v>
      </c>
      <c r="HL42" s="1277">
        <v>11353</v>
      </c>
      <c r="HM42" s="1278"/>
      <c r="HN42" s="1278"/>
      <c r="HO42" s="1278"/>
      <c r="HP42" s="1278"/>
      <c r="HQ42" s="1279">
        <v>272939</v>
      </c>
      <c r="HR42" s="1280">
        <v>498076</v>
      </c>
      <c r="HS42" s="1280">
        <v>771015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154</v>
      </c>
      <c r="IU42" s="384">
        <v>270</v>
      </c>
      <c r="IV42" s="385">
        <v>313</v>
      </c>
      <c r="IW42" s="145">
        <v>737</v>
      </c>
      <c r="IX42" s="147">
        <v>526</v>
      </c>
      <c r="IY42" s="148">
        <v>40.11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1.47</v>
      </c>
      <c r="JO42" s="366">
        <v>1.72</v>
      </c>
      <c r="JP42" s="366">
        <v>1.79</v>
      </c>
      <c r="JQ42" s="366">
        <v>1.66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251971</v>
      </c>
      <c r="KN42" s="1276">
        <v>1981</v>
      </c>
      <c r="KO42" s="1276">
        <v>25515</v>
      </c>
      <c r="KP42" s="1277">
        <v>19594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299061</v>
      </c>
      <c r="KV42" s="1280">
        <v>337976</v>
      </c>
      <c r="KW42" s="1280">
        <v>637037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4440</v>
      </c>
      <c r="LY42" s="1199">
        <v>4707</v>
      </c>
      <c r="LZ42" s="1200">
        <v>-5.67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1.73</v>
      </c>
      <c r="MP42" s="729">
        <v>1.68</v>
      </c>
      <c r="MQ42" s="729">
        <v>1.6</v>
      </c>
      <c r="MR42" s="729">
        <v>1.66</v>
      </c>
      <c r="MS42" s="729">
        <v>1.67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1052344</v>
      </c>
      <c r="NP42" s="1276">
        <v>8259</v>
      </c>
      <c r="NQ42" s="1276">
        <v>87267</v>
      </c>
      <c r="NR42" s="1277">
        <v>49996</v>
      </c>
      <c r="NS42" s="1278"/>
      <c r="NT42" s="1278"/>
      <c r="NU42" s="1278"/>
      <c r="NV42" s="1278"/>
      <c r="NW42" s="1279">
        <v>1197866</v>
      </c>
      <c r="NX42" s="1280">
        <v>2282886</v>
      </c>
      <c r="NY42" s="1280">
        <v>3480752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109185</v>
      </c>
      <c r="I43" s="522">
        <v>102523</v>
      </c>
      <c r="J43" s="550">
        <v>109200</v>
      </c>
      <c r="K43" s="153">
        <v>320908</v>
      </c>
      <c r="L43" s="502">
        <v>259514</v>
      </c>
      <c r="M43" s="155">
        <v>23.66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1.71</v>
      </c>
      <c r="AC43" s="115">
        <v>1.98</v>
      </c>
      <c r="AD43" s="115">
        <v>1.99</v>
      </c>
      <c r="AE43" s="115">
        <v>1.89</v>
      </c>
      <c r="AF43" s="213"/>
      <c r="AG43" s="213"/>
      <c r="AH43" s="213"/>
      <c r="AI43" s="213"/>
      <c r="AJ43" s="79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100981</v>
      </c>
      <c r="CM43" s="153">
        <v>93920</v>
      </c>
      <c r="CN43" s="153">
        <v>91008</v>
      </c>
      <c r="CO43" s="153">
        <v>285909</v>
      </c>
      <c r="CP43" s="154">
        <v>239840</v>
      </c>
      <c r="CQ43" s="155">
        <v>19.21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1.91</v>
      </c>
      <c r="DG43" s="259">
        <v>1.62</v>
      </c>
      <c r="DH43" s="259">
        <v>1.36</v>
      </c>
      <c r="DI43" s="259">
        <v>1.63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89536</v>
      </c>
      <c r="FQ43" s="153">
        <v>86196</v>
      </c>
      <c r="FR43" s="1193">
        <v>85854</v>
      </c>
      <c r="FS43" s="153">
        <v>261586</v>
      </c>
      <c r="FT43" s="1194">
        <v>226140</v>
      </c>
      <c r="FU43" s="155">
        <v>15.67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1.81</v>
      </c>
      <c r="GK43" s="366">
        <v>1.87</v>
      </c>
      <c r="GL43" s="366">
        <v>1.91</v>
      </c>
      <c r="GM43" s="366">
        <v>1.86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83806</v>
      </c>
      <c r="IU43" s="390">
        <v>96402</v>
      </c>
      <c r="IV43" s="1196">
        <v>99259</v>
      </c>
      <c r="IW43" s="153">
        <v>279467</v>
      </c>
      <c r="IX43" s="1197">
        <v>257743</v>
      </c>
      <c r="IY43" s="155">
        <v>8.43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1.82</v>
      </c>
      <c r="JO43" s="366">
        <v>1.84</v>
      </c>
      <c r="JP43" s="366">
        <v>1.86</v>
      </c>
      <c r="JQ43" s="366">
        <v>1.84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1147870</v>
      </c>
      <c r="LY43" s="1204">
        <v>983237</v>
      </c>
      <c r="LZ43" s="1205">
        <v>16.739999999999998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1.89</v>
      </c>
      <c r="MP43" s="729">
        <v>1.63</v>
      </c>
      <c r="MQ43" s="729">
        <v>1.86</v>
      </c>
      <c r="MR43" s="729">
        <v>1.84</v>
      </c>
      <c r="MS43" s="729">
        <v>1.81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53038</v>
      </c>
      <c r="I44" s="11">
        <v>48082</v>
      </c>
      <c r="J44" s="11">
        <v>55364</v>
      </c>
      <c r="K44" s="11">
        <v>156484</v>
      </c>
      <c r="L44" s="160">
        <v>127569</v>
      </c>
      <c r="M44" s="161">
        <v>22.67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1.75</v>
      </c>
      <c r="AC44" s="115">
        <v>1.83</v>
      </c>
      <c r="AD44" s="115">
        <v>1.94</v>
      </c>
      <c r="AE44" s="115">
        <v>1.84</v>
      </c>
      <c r="AF44" s="551"/>
      <c r="AG44" s="551"/>
      <c r="AH44" s="551"/>
      <c r="AI44" s="551"/>
      <c r="AJ44" s="79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72333</v>
      </c>
      <c r="CM44" s="11">
        <v>68248</v>
      </c>
      <c r="CN44" s="11">
        <v>65839</v>
      </c>
      <c r="CO44" s="11">
        <v>206420</v>
      </c>
      <c r="CP44" s="160">
        <v>175578</v>
      </c>
      <c r="CQ44" s="161">
        <v>17.57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1.69</v>
      </c>
      <c r="DG44" s="259">
        <v>1.72</v>
      </c>
      <c r="DH44" s="259">
        <v>1.71</v>
      </c>
      <c r="DI44" s="259">
        <v>1.71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53689</v>
      </c>
      <c r="FQ44" s="11">
        <v>50795</v>
      </c>
      <c r="FR44" s="11">
        <v>49681</v>
      </c>
      <c r="FS44" s="11">
        <v>154165</v>
      </c>
      <c r="FT44" s="160">
        <v>133407</v>
      </c>
      <c r="FU44" s="161">
        <v>15.56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1.84</v>
      </c>
      <c r="GK44" s="366">
        <v>1.89</v>
      </c>
      <c r="GL44" s="366">
        <v>1.85</v>
      </c>
      <c r="GM44" s="366">
        <v>1.86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52011</v>
      </c>
      <c r="IU44" s="11">
        <v>61173</v>
      </c>
      <c r="IV44" s="11">
        <v>60547</v>
      </c>
      <c r="IW44" s="11">
        <v>173731</v>
      </c>
      <c r="IX44" s="160">
        <v>163790</v>
      </c>
      <c r="IY44" s="161">
        <v>6.07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1.91</v>
      </c>
      <c r="JO44" s="366">
        <v>1.86</v>
      </c>
      <c r="JP44" s="366">
        <v>2.0099999999999998</v>
      </c>
      <c r="JQ44" s="366">
        <v>1.93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690800</v>
      </c>
      <c r="LY44" s="429">
        <v>600344</v>
      </c>
      <c r="LZ44" s="1207">
        <v>15.07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1.84</v>
      </c>
      <c r="MP44" s="729">
        <v>1.71</v>
      </c>
      <c r="MQ44" s="729">
        <v>1.86</v>
      </c>
      <c r="MR44" s="729">
        <v>1.93</v>
      </c>
      <c r="MS44" s="729">
        <v>1.83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56147</v>
      </c>
      <c r="I45" s="11">
        <v>54441</v>
      </c>
      <c r="J45" s="11">
        <v>53836</v>
      </c>
      <c r="K45" s="11">
        <v>164424</v>
      </c>
      <c r="L45" s="160">
        <v>131945</v>
      </c>
      <c r="M45" s="165">
        <v>24.62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1.61</v>
      </c>
      <c r="AC45" s="115">
        <v>1.73</v>
      </c>
      <c r="AD45" s="115">
        <v>1.85</v>
      </c>
      <c r="AE45" s="115">
        <v>1.73</v>
      </c>
      <c r="AF45" s="213"/>
      <c r="AG45" s="213"/>
      <c r="AH45" s="213"/>
      <c r="AI45" s="213"/>
      <c r="AJ45" s="79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28648</v>
      </c>
      <c r="CM45" s="11">
        <v>25672</v>
      </c>
      <c r="CN45" s="11">
        <v>25169</v>
      </c>
      <c r="CO45" s="11">
        <v>79489</v>
      </c>
      <c r="CP45" s="160">
        <v>64262</v>
      </c>
      <c r="CQ45" s="165">
        <v>23.7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1.72</v>
      </c>
      <c r="DG45" s="259">
        <v>1.61</v>
      </c>
      <c r="DH45" s="259">
        <v>1.69</v>
      </c>
      <c r="DI45" s="259">
        <v>1.67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35847</v>
      </c>
      <c r="FQ45" s="11">
        <v>35401</v>
      </c>
      <c r="FR45" s="11">
        <v>36173</v>
      </c>
      <c r="FS45" s="11">
        <v>107421</v>
      </c>
      <c r="FT45" s="160">
        <v>92733</v>
      </c>
      <c r="FU45" s="165">
        <v>15.84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1.88</v>
      </c>
      <c r="GK45" s="366">
        <v>1.96</v>
      </c>
      <c r="GL45" s="366">
        <v>1.92</v>
      </c>
      <c r="GM45" s="366">
        <v>1.92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31795</v>
      </c>
      <c r="IU45" s="11">
        <v>35229</v>
      </c>
      <c r="IV45" s="11">
        <v>38712</v>
      </c>
      <c r="IW45" s="11">
        <v>105736</v>
      </c>
      <c r="IX45" s="160">
        <v>93953</v>
      </c>
      <c r="IY45" s="165">
        <v>12.54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1.96</v>
      </c>
      <c r="JO45" s="366">
        <v>1.85</v>
      </c>
      <c r="JP45" s="366">
        <v>2.02</v>
      </c>
      <c r="JQ45" s="366">
        <v>1.94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457070</v>
      </c>
      <c r="LY45" s="429">
        <v>382893</v>
      </c>
      <c r="LZ45" s="1207">
        <v>19.37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1.73</v>
      </c>
      <c r="MP45" s="729">
        <v>1.67</v>
      </c>
      <c r="MQ45" s="729">
        <v>1.92</v>
      </c>
      <c r="MR45" s="729">
        <v>1.94</v>
      </c>
      <c r="MS45" s="729">
        <v>1.81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225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1.88</v>
      </c>
      <c r="AC46" s="115">
        <v>1.93</v>
      </c>
      <c r="AD46" s="115">
        <v>2</v>
      </c>
      <c r="AE46" s="115">
        <v>1.94</v>
      </c>
      <c r="AF46" s="213"/>
      <c r="AG46" s="213"/>
      <c r="AH46" s="213"/>
      <c r="AI46" s="213"/>
      <c r="AJ46" s="79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1.64</v>
      </c>
      <c r="DG46" s="259">
        <v>1.77</v>
      </c>
      <c r="DH46" s="259">
        <v>1.59</v>
      </c>
      <c r="DI46" s="259">
        <v>1.67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1.79</v>
      </c>
      <c r="GK46" s="366">
        <v>1.84</v>
      </c>
      <c r="GL46" s="366">
        <v>1.72</v>
      </c>
      <c r="GM46" s="366">
        <v>1.78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1.88</v>
      </c>
      <c r="JO46" s="366">
        <v>1.98</v>
      </c>
      <c r="JP46" s="366">
        <v>2.04</v>
      </c>
      <c r="JQ46" s="366">
        <v>1.97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1.94</v>
      </c>
      <c r="MP46" s="729">
        <v>1.67</v>
      </c>
      <c r="MQ46" s="729">
        <v>1.78</v>
      </c>
      <c r="MR46" s="729">
        <v>1.97</v>
      </c>
      <c r="MS46" s="729">
        <v>1.84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225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1.72</v>
      </c>
      <c r="AC47" s="115">
        <v>1.68</v>
      </c>
      <c r="AD47" s="115">
        <v>1.95</v>
      </c>
      <c r="AE47" s="115">
        <v>1.78</v>
      </c>
      <c r="AF47" s="213"/>
      <c r="AG47" s="213"/>
      <c r="AH47" s="213"/>
      <c r="AI47" s="213"/>
      <c r="AJ47" s="79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1.65</v>
      </c>
      <c r="DG47" s="259">
        <v>1.96</v>
      </c>
      <c r="DH47" s="259">
        <v>1.93</v>
      </c>
      <c r="DI47" s="259">
        <v>1.85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1.87</v>
      </c>
      <c r="GK47" s="366">
        <v>1.95</v>
      </c>
      <c r="GL47" s="366">
        <v>1.97</v>
      </c>
      <c r="GM47" s="366">
        <v>1.93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1.92</v>
      </c>
      <c r="JO47" s="366">
        <v>1.82</v>
      </c>
      <c r="JP47" s="366">
        <v>2.04</v>
      </c>
      <c r="JQ47" s="366">
        <v>1.93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1.78</v>
      </c>
      <c r="MP47" s="729">
        <v>1.85</v>
      </c>
      <c r="MQ47" s="729">
        <v>1.93</v>
      </c>
      <c r="MR47" s="729">
        <v>1.93</v>
      </c>
      <c r="MS47" s="729">
        <v>1.87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1.84</v>
      </c>
      <c r="AC48" s="115">
        <v>1.95</v>
      </c>
      <c r="AD48" s="115">
        <v>2.02</v>
      </c>
      <c r="AE48" s="115">
        <v>1.94</v>
      </c>
      <c r="AF48" s="213"/>
      <c r="AG48" s="213"/>
      <c r="AH48" s="213"/>
      <c r="AI48" s="213"/>
      <c r="AJ48" s="79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1.84</v>
      </c>
      <c r="DG48" s="259">
        <v>1.67</v>
      </c>
      <c r="DH48" s="259">
        <v>1.83</v>
      </c>
      <c r="DI48" s="259">
        <v>1.78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1.92</v>
      </c>
      <c r="GK48" s="366">
        <v>1.9</v>
      </c>
      <c r="GL48" s="366">
        <v>1.95</v>
      </c>
      <c r="GM48" s="366">
        <v>1.92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1.98</v>
      </c>
      <c r="JO48" s="366">
        <v>1.74</v>
      </c>
      <c r="JP48" s="366">
        <v>1.99</v>
      </c>
      <c r="JQ48" s="366">
        <v>1.9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1.94</v>
      </c>
      <c r="MP48" s="729">
        <v>1.78</v>
      </c>
      <c r="MQ48" s="729">
        <v>1.92</v>
      </c>
      <c r="MR48" s="729">
        <v>1.9</v>
      </c>
      <c r="MS48" s="729">
        <v>1.89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1.53</v>
      </c>
      <c r="AC49" s="115">
        <v>1.7</v>
      </c>
      <c r="AD49" s="115">
        <v>1.63</v>
      </c>
      <c r="AE49" s="115">
        <v>1.62</v>
      </c>
      <c r="AF49" s="213"/>
      <c r="AG49" s="213"/>
      <c r="AH49" s="213"/>
      <c r="AI49" s="213"/>
      <c r="AJ49" s="79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1.48</v>
      </c>
      <c r="DG49" s="259">
        <v>1.49</v>
      </c>
      <c r="DH49" s="259">
        <v>1.52</v>
      </c>
      <c r="DI49" s="259">
        <v>1.5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1.46</v>
      </c>
      <c r="GK49" s="366">
        <v>1.54</v>
      </c>
      <c r="GL49" s="366">
        <v>1.63</v>
      </c>
      <c r="GM49" s="366">
        <v>1.54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1.59</v>
      </c>
      <c r="JO49" s="366">
        <v>1.53</v>
      </c>
      <c r="JP49" s="366">
        <v>1.68</v>
      </c>
      <c r="JQ49" s="366">
        <v>1.6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1.62</v>
      </c>
      <c r="MP49" s="729">
        <v>1.5</v>
      </c>
      <c r="MQ49" s="729">
        <v>1.54</v>
      </c>
      <c r="MR49" s="729">
        <v>1.6</v>
      </c>
      <c r="MS49" s="729">
        <v>1.57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1.44</v>
      </c>
      <c r="AC50" s="112">
        <v>1.57</v>
      </c>
      <c r="AD50" s="112">
        <v>1.69</v>
      </c>
      <c r="AE50" s="112">
        <v>1.57</v>
      </c>
      <c r="AF50" s="551"/>
      <c r="AG50" s="551"/>
      <c r="AH50" s="551"/>
      <c r="AI50" s="551"/>
      <c r="AJ50" s="22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1.48</v>
      </c>
      <c r="DG50" s="201">
        <v>1.52</v>
      </c>
      <c r="DH50" s="201">
        <v>1.49</v>
      </c>
      <c r="DI50" s="201">
        <v>1.49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1.57</v>
      </c>
      <c r="GK50" s="395">
        <v>1.55</v>
      </c>
      <c r="GL50" s="395">
        <v>1.61</v>
      </c>
      <c r="GM50" s="395">
        <v>1.58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1.55</v>
      </c>
      <c r="JO50" s="395">
        <v>1.58</v>
      </c>
      <c r="JP50" s="395">
        <v>1.61</v>
      </c>
      <c r="JQ50" s="395">
        <v>1.58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1.57</v>
      </c>
      <c r="MP50" s="729">
        <v>1.49</v>
      </c>
      <c r="MQ50" s="729">
        <v>1.58</v>
      </c>
      <c r="MR50" s="729">
        <v>1.58</v>
      </c>
      <c r="MS50" s="729">
        <v>1.56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1.57</v>
      </c>
      <c r="AC51" s="115">
        <v>1.65</v>
      </c>
      <c r="AD51" s="115">
        <v>1.55</v>
      </c>
      <c r="AE51" s="115">
        <v>1.59</v>
      </c>
      <c r="AF51" s="213"/>
      <c r="AG51" s="213"/>
      <c r="AH51" s="213"/>
      <c r="AI51" s="213"/>
      <c r="AJ51" s="79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1.73</v>
      </c>
      <c r="DG51" s="231">
        <v>1.74</v>
      </c>
      <c r="DH51" s="231">
        <v>1.64</v>
      </c>
      <c r="DI51" s="231">
        <v>1.7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1.65</v>
      </c>
      <c r="GK51" s="396">
        <v>1.69</v>
      </c>
      <c r="GL51" s="396">
        <v>1.62</v>
      </c>
      <c r="GM51" s="396">
        <v>1.65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1.81</v>
      </c>
      <c r="JO51" s="396">
        <v>1.73</v>
      </c>
      <c r="JP51" s="396">
        <v>1.71</v>
      </c>
      <c r="JQ51" s="396">
        <v>1.75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1.59</v>
      </c>
      <c r="MP51" s="729">
        <v>1.7</v>
      </c>
      <c r="MQ51" s="729">
        <v>1.65</v>
      </c>
      <c r="MR51" s="729">
        <v>1.75</v>
      </c>
      <c r="MS51" s="729">
        <v>1.67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1.67</v>
      </c>
      <c r="AC52" s="115">
        <v>1.67</v>
      </c>
      <c r="AD52" s="115">
        <v>1.76</v>
      </c>
      <c r="AE52" s="115">
        <v>1.7</v>
      </c>
      <c r="AF52" s="213"/>
      <c r="AG52" s="213"/>
      <c r="AH52" s="213"/>
      <c r="AI52" s="213"/>
      <c r="AJ52" s="79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1.62</v>
      </c>
      <c r="DG52" s="231">
        <v>1.63</v>
      </c>
      <c r="DH52" s="231">
        <v>1.26</v>
      </c>
      <c r="DI52" s="231">
        <v>1.5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1.69</v>
      </c>
      <c r="GK52" s="396">
        <v>1.71</v>
      </c>
      <c r="GL52" s="396">
        <v>1.64</v>
      </c>
      <c r="GM52" s="396">
        <v>1.68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1.77</v>
      </c>
      <c r="JO52" s="396">
        <v>1.9</v>
      </c>
      <c r="JP52" s="396">
        <v>1.89</v>
      </c>
      <c r="JQ52" s="396">
        <v>1.85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1.7</v>
      </c>
      <c r="MP52" s="729">
        <v>1.5</v>
      </c>
      <c r="MQ52" s="729">
        <v>1.68</v>
      </c>
      <c r="MR52" s="729">
        <v>1.85</v>
      </c>
      <c r="MS52" s="729">
        <v>1.7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1.42</v>
      </c>
      <c r="AC53" s="115">
        <v>1.56</v>
      </c>
      <c r="AD53" s="115">
        <v>1.69</v>
      </c>
      <c r="AE53" s="115">
        <v>1.56</v>
      </c>
      <c r="AF53" s="213"/>
      <c r="AG53" s="213"/>
      <c r="AH53" s="213"/>
      <c r="AI53" s="213"/>
      <c r="AJ53" s="79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1.46</v>
      </c>
      <c r="DG53" s="231">
        <v>1.51</v>
      </c>
      <c r="DH53" s="231">
        <v>1.5</v>
      </c>
      <c r="DI53" s="231">
        <v>1.49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1.56</v>
      </c>
      <c r="GK53" s="396">
        <v>1.54</v>
      </c>
      <c r="GL53" s="396">
        <v>1.6</v>
      </c>
      <c r="GM53" s="396">
        <v>1.57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1.52</v>
      </c>
      <c r="JO53" s="396">
        <v>1.55</v>
      </c>
      <c r="JP53" s="396">
        <v>1.59</v>
      </c>
      <c r="JQ53" s="396">
        <v>1.55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1.56</v>
      </c>
      <c r="MP53" s="729">
        <v>1.49</v>
      </c>
      <c r="MQ53" s="729">
        <v>1.57</v>
      </c>
      <c r="MR53" s="729">
        <v>1.55</v>
      </c>
      <c r="MS53" s="729">
        <v>1.55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1.32</v>
      </c>
      <c r="AC54" s="115">
        <v>1.66</v>
      </c>
      <c r="AD54" s="115">
        <v>1.77</v>
      </c>
      <c r="AE54" s="115">
        <v>1.58</v>
      </c>
      <c r="AF54" s="213"/>
      <c r="AG54" s="213"/>
      <c r="AH54" s="213"/>
      <c r="AI54" s="213"/>
      <c r="AJ54" s="79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1.41</v>
      </c>
      <c r="DG54" s="231">
        <v>1.62</v>
      </c>
      <c r="DH54" s="231">
        <v>1.63</v>
      </c>
      <c r="DI54" s="231">
        <v>1.55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1.54</v>
      </c>
      <c r="GK54" s="396">
        <v>1.51</v>
      </c>
      <c r="GL54" s="396">
        <v>1.57</v>
      </c>
      <c r="GM54" s="396">
        <v>1.54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1.64</v>
      </c>
      <c r="JO54" s="396">
        <v>1.61</v>
      </c>
      <c r="JP54" s="396">
        <v>1.67</v>
      </c>
      <c r="JQ54" s="396">
        <v>1.64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1.58</v>
      </c>
      <c r="MP54" s="729">
        <v>1.55</v>
      </c>
      <c r="MQ54" s="729">
        <v>1.54</v>
      </c>
      <c r="MR54" s="729">
        <v>1.64</v>
      </c>
      <c r="MS54" s="729">
        <v>1.58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1.36</v>
      </c>
      <c r="AC55" s="115">
        <v>1.5</v>
      </c>
      <c r="AD55" s="115">
        <v>1.66</v>
      </c>
      <c r="AE55" s="115">
        <v>1.51</v>
      </c>
      <c r="AF55" s="213"/>
      <c r="AG55" s="213"/>
      <c r="AH55" s="213"/>
      <c r="AI55" s="213"/>
      <c r="AJ55" s="79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1.35</v>
      </c>
      <c r="DG55" s="231">
        <v>1.31</v>
      </c>
      <c r="DH55" s="231">
        <v>1.26</v>
      </c>
      <c r="DI55" s="231">
        <v>1.31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1.5</v>
      </c>
      <c r="GK55" s="396">
        <v>1.48</v>
      </c>
      <c r="GL55" s="396">
        <v>1.61</v>
      </c>
      <c r="GM55" s="396">
        <v>1.53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1.33</v>
      </c>
      <c r="JO55" s="396">
        <v>1.44</v>
      </c>
      <c r="JP55" s="396">
        <v>1.38</v>
      </c>
      <c r="JQ55" s="396">
        <v>1.38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1.51</v>
      </c>
      <c r="MP55" s="729">
        <v>1.31</v>
      </c>
      <c r="MQ55" s="729">
        <v>1.53</v>
      </c>
      <c r="MR55" s="729">
        <v>1.38</v>
      </c>
      <c r="MS55" s="729">
        <v>1.44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1.54</v>
      </c>
      <c r="AC56" s="115">
        <v>1.6</v>
      </c>
      <c r="AD56" s="115">
        <v>1.63</v>
      </c>
      <c r="AE56" s="115">
        <v>1.59</v>
      </c>
      <c r="AF56" s="213"/>
      <c r="AG56" s="213"/>
      <c r="AH56" s="213"/>
      <c r="AI56" s="213"/>
      <c r="AJ56" s="79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1.57</v>
      </c>
      <c r="DG56" s="231">
        <v>1.66</v>
      </c>
      <c r="DH56" s="231">
        <v>1.68</v>
      </c>
      <c r="DI56" s="231">
        <v>1.64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1.65</v>
      </c>
      <c r="GK56" s="396">
        <v>1.63</v>
      </c>
      <c r="GL56" s="396">
        <v>1.68</v>
      </c>
      <c r="GM56" s="396">
        <v>1.65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1.7</v>
      </c>
      <c r="JO56" s="396">
        <v>1.89</v>
      </c>
      <c r="JP56" s="396">
        <v>1.64</v>
      </c>
      <c r="JQ56" s="396">
        <v>1.74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1.59</v>
      </c>
      <c r="MP56" s="729">
        <v>1.64</v>
      </c>
      <c r="MQ56" s="729">
        <v>1.65</v>
      </c>
      <c r="MR56" s="729">
        <v>1.74</v>
      </c>
      <c r="MS56" s="729">
        <v>1.66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1.56</v>
      </c>
      <c r="AC57" s="115">
        <v>1.44</v>
      </c>
      <c r="AD57" s="115">
        <v>1.66</v>
      </c>
      <c r="AE57" s="115">
        <v>1.55</v>
      </c>
      <c r="AF57" s="213"/>
      <c r="AG57" s="213"/>
      <c r="AH57" s="213"/>
      <c r="AI57" s="213"/>
      <c r="AJ57" s="79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1.63</v>
      </c>
      <c r="DG57" s="231">
        <v>1.52</v>
      </c>
      <c r="DH57" s="231">
        <v>1.55</v>
      </c>
      <c r="DI57" s="231">
        <v>1.57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1.62</v>
      </c>
      <c r="GK57" s="396">
        <v>1.58</v>
      </c>
      <c r="GL57" s="396">
        <v>1.6</v>
      </c>
      <c r="GM57" s="396">
        <v>1.6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1.48</v>
      </c>
      <c r="JO57" s="396">
        <v>1.27</v>
      </c>
      <c r="JP57" s="396">
        <v>1.73</v>
      </c>
      <c r="JQ57" s="396">
        <v>1.49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1.55</v>
      </c>
      <c r="MP57" s="729">
        <v>1.57</v>
      </c>
      <c r="MQ57" s="729">
        <v>1.6</v>
      </c>
      <c r="MR57" s="729">
        <v>1.49</v>
      </c>
      <c r="MS57" s="729">
        <v>1.55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1.7</v>
      </c>
      <c r="AC58" s="115">
        <v>1.65</v>
      </c>
      <c r="AD58" s="115">
        <v>1.65</v>
      </c>
      <c r="AE58" s="115">
        <v>1.67</v>
      </c>
      <c r="AF58" s="213"/>
      <c r="AG58" s="213"/>
      <c r="AH58" s="213"/>
      <c r="AI58" s="213"/>
      <c r="AJ58" s="79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1.77</v>
      </c>
      <c r="DG58" s="259">
        <v>1.67</v>
      </c>
      <c r="DH58" s="259">
        <v>1.77</v>
      </c>
      <c r="DI58" s="224">
        <v>1.74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1.64</v>
      </c>
      <c r="GK58" s="366">
        <v>1.67</v>
      </c>
      <c r="GL58" s="366">
        <v>1.55</v>
      </c>
      <c r="GM58" s="224">
        <v>1.62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1.79</v>
      </c>
      <c r="JO58" s="366">
        <v>1.97</v>
      </c>
      <c r="JP58" s="366">
        <v>1.91</v>
      </c>
      <c r="JQ58" s="224">
        <v>1.89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1.67</v>
      </c>
      <c r="MP58" s="729">
        <v>1.74</v>
      </c>
      <c r="MQ58" s="729">
        <v>1.62</v>
      </c>
      <c r="MR58" s="729">
        <v>1.89</v>
      </c>
      <c r="MS58" s="729">
        <v>1.73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s="491" customFormat="1" ht="23.25" customHeight="1" x14ac:dyDescent="0.2"/>
    <row r="62" spans="1:389" s="491" customFormat="1" ht="23.25" customHeight="1" x14ac:dyDescent="0.2"/>
    <row r="63" spans="1:389" s="491" customFormat="1" ht="23.25" customHeight="1" x14ac:dyDescent="0.2"/>
    <row r="64" spans="1:389" s="491" customFormat="1" ht="23.25" customHeight="1" x14ac:dyDescent="0.2"/>
    <row r="65" s="491" customFormat="1" ht="23.25" customHeight="1" x14ac:dyDescent="0.2"/>
    <row r="66" s="491" customFormat="1" ht="23.25" customHeight="1" x14ac:dyDescent="0.2"/>
    <row r="67" s="491" customFormat="1" ht="23.25" customHeight="1" x14ac:dyDescent="0.2"/>
    <row r="68" s="491" customFormat="1" ht="23.25" customHeight="1" x14ac:dyDescent="0.2"/>
    <row r="69" s="491" customFormat="1" ht="23.25" customHeight="1" x14ac:dyDescent="0.2"/>
    <row r="70" s="491" customFormat="1" ht="23.25" customHeight="1" x14ac:dyDescent="0.2"/>
    <row r="71" s="491" customFormat="1" ht="23.25" customHeight="1" x14ac:dyDescent="0.2"/>
    <row r="72" s="491" customFormat="1" ht="23.25" customHeight="1" x14ac:dyDescent="0.2"/>
    <row r="73" s="491" customFormat="1" ht="23.25" customHeight="1" x14ac:dyDescent="0.2"/>
    <row r="74" s="491" customFormat="1" ht="23.25" customHeight="1" x14ac:dyDescent="0.2"/>
    <row r="75" s="491" customFormat="1" ht="23.25" customHeight="1" x14ac:dyDescent="0.2"/>
    <row r="76" s="491" customFormat="1" ht="23.25" customHeight="1" x14ac:dyDescent="0.2"/>
    <row r="77" s="491" customFormat="1" ht="23.25" customHeight="1" x14ac:dyDescent="0.2"/>
    <row r="78" s="491" customFormat="1" ht="23.25" customHeight="1" x14ac:dyDescent="0.2"/>
    <row r="79" s="491" customFormat="1" ht="23.25" customHeight="1" x14ac:dyDescent="0.2"/>
    <row r="80" s="491" customFormat="1" ht="23.25" customHeight="1" x14ac:dyDescent="0.2"/>
    <row r="81" s="491" customFormat="1" ht="23.25" customHeight="1" x14ac:dyDescent="0.2"/>
    <row r="82" s="491" customFormat="1" ht="23.25" customHeight="1" x14ac:dyDescent="0.2"/>
    <row r="83" s="491" customFormat="1" ht="23.25" customHeight="1" x14ac:dyDescent="0.2"/>
    <row r="84" s="491" customFormat="1" ht="23.25" customHeight="1" x14ac:dyDescent="0.2"/>
    <row r="85" s="491" customFormat="1" ht="23.25" customHeight="1" x14ac:dyDescent="0.2"/>
    <row r="86" s="491" customFormat="1" ht="23.25" customHeight="1" x14ac:dyDescent="0.2"/>
    <row r="87" s="491" customFormat="1" ht="23.25" customHeight="1" x14ac:dyDescent="0.2"/>
    <row r="88" s="491" customFormat="1" ht="23.25" customHeight="1" x14ac:dyDescent="0.2"/>
    <row r="89" s="491" customFormat="1" ht="23.25" customHeight="1" x14ac:dyDescent="0.2"/>
    <row r="90" s="491" customFormat="1" ht="23.25" customHeight="1" x14ac:dyDescent="0.2"/>
    <row r="91" s="491" customFormat="1" ht="23.25" customHeight="1" x14ac:dyDescent="0.2"/>
    <row r="92" s="491" customFormat="1" ht="23.25" customHeight="1" x14ac:dyDescent="0.2"/>
    <row r="93" s="491" customFormat="1" ht="23.25" customHeight="1" x14ac:dyDescent="0.2"/>
    <row r="94" s="491" customFormat="1" ht="23.25" customHeight="1" x14ac:dyDescent="0.2"/>
    <row r="95" s="491" customFormat="1" ht="23.25" customHeight="1" x14ac:dyDescent="0.2"/>
    <row r="96" s="491" customFormat="1" ht="23.25" customHeight="1" x14ac:dyDescent="0.2"/>
    <row r="97" s="491" customFormat="1" ht="23.25" customHeight="1" x14ac:dyDescent="0.2"/>
    <row r="98" s="491" customFormat="1" ht="23.25" customHeight="1" x14ac:dyDescent="0.2"/>
    <row r="99" s="491" customFormat="1" ht="23.25" customHeight="1" x14ac:dyDescent="0.2"/>
    <row r="100" s="491" customFormat="1" ht="23.25" customHeight="1" x14ac:dyDescent="0.2"/>
    <row r="101" s="491" customFormat="1" ht="23.25" customHeight="1" x14ac:dyDescent="0.2"/>
  </sheetData>
  <mergeCells count="153">
    <mergeCell ref="DQ35:DT36"/>
    <mergeCell ref="GD4:GF4"/>
    <mergeCell ref="AM35:AP36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B2:FC2"/>
    <mergeCell ref="FJ2:FL2"/>
    <mergeCell ref="FP2:FR2"/>
    <mergeCell ref="FS2:FT2"/>
    <mergeCell ref="CE1:CH1"/>
    <mergeCell ref="FI1:FL1"/>
    <mergeCell ref="V4:X4"/>
    <mergeCell ref="V16:X16"/>
    <mergeCell ref="FW1:GF1"/>
    <mergeCell ref="GH1:GM1"/>
    <mergeCell ref="GO1:GR1"/>
    <mergeCell ref="GT1:HE1"/>
    <mergeCell ref="HH1:HS1"/>
    <mergeCell ref="IS1:IY1"/>
    <mergeCell ref="GU35:GX35"/>
    <mergeCell ref="HI35:HQ35"/>
    <mergeCell ref="HH2:HS2"/>
    <mergeCell ref="HY2:IA2"/>
    <mergeCell ref="IF2:IG2"/>
    <mergeCell ref="IN2:IP2"/>
    <mergeCell ref="IT2:IV2"/>
    <mergeCell ref="IW2:IX2"/>
    <mergeCell ref="EE5:EM5"/>
    <mergeCell ref="GU5:HC5"/>
    <mergeCell ref="HI5:HQ5"/>
    <mergeCell ref="AM25:AU25"/>
    <mergeCell ref="BA25:BI25"/>
    <mergeCell ref="DQ25:DY25"/>
    <mergeCell ref="EE25:EM25"/>
    <mergeCell ref="GU25:HC25"/>
    <mergeCell ref="AG3:AJ3"/>
    <mergeCell ref="JA1:JJ1"/>
    <mergeCell ref="JL1:JQ1"/>
    <mergeCell ref="JS1:JV1"/>
    <mergeCell ref="JX1:KI1"/>
    <mergeCell ref="JY35:KB35"/>
    <mergeCell ref="KL1:KW1"/>
    <mergeCell ref="LW1:LZ1"/>
    <mergeCell ref="MB1:MK1"/>
    <mergeCell ref="MM1:MS1"/>
    <mergeCell ref="JL2:JQ2"/>
    <mergeCell ref="JS2:JV2"/>
    <mergeCell ref="JX2:KI2"/>
    <mergeCell ref="KL2:KW2"/>
    <mergeCell ref="LC2:LE2"/>
    <mergeCell ref="LJ2:LK2"/>
    <mergeCell ref="LR2:LT2"/>
    <mergeCell ref="LX2:LY2"/>
    <mergeCell ref="MB2:MK2"/>
    <mergeCell ref="MM2:MS2"/>
    <mergeCell ref="JY5:KG5"/>
    <mergeCell ref="KM5:KU5"/>
    <mergeCell ref="JY15:KG15"/>
    <mergeCell ref="KM15:KU15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GH2:GM2"/>
    <mergeCell ref="GO2:GR2"/>
    <mergeCell ref="GT2:HE2"/>
    <mergeCell ref="NA15:NI15"/>
    <mergeCell ref="NO15:NW15"/>
    <mergeCell ref="AM5:AU5"/>
    <mergeCell ref="BA5:BI5"/>
    <mergeCell ref="DQ5:DY5"/>
    <mergeCell ref="MU2:MX2"/>
    <mergeCell ref="MZ2:NK2"/>
    <mergeCell ref="NN2:NY2"/>
    <mergeCell ref="JS3:JV3"/>
    <mergeCell ref="JX3:KI3"/>
    <mergeCell ref="KL3:KW3"/>
    <mergeCell ref="MU3:MX3"/>
    <mergeCell ref="MZ3:NK3"/>
    <mergeCell ref="NN3:NY3"/>
    <mergeCell ref="CZ4:DB4"/>
    <mergeCell ref="AL3:AW3"/>
    <mergeCell ref="AZ3:BK3"/>
    <mergeCell ref="DK3:DN3"/>
    <mergeCell ref="DP3:EA3"/>
    <mergeCell ref="ED3:EO3"/>
    <mergeCell ref="GO3:GR3"/>
    <mergeCell ref="GT3:HE3"/>
    <mergeCell ref="HH3:HS3"/>
    <mergeCell ref="HI15:HQ15"/>
    <mergeCell ref="HI25:HQ25"/>
    <mergeCell ref="JY25:KG25"/>
    <mergeCell ref="KM25:KU25"/>
    <mergeCell ref="NA25:NI25"/>
    <mergeCell ref="NO25:NW25"/>
    <mergeCell ref="NA35:ND35"/>
    <mergeCell ref="NO35:NW35"/>
    <mergeCell ref="V28:X28"/>
    <mergeCell ref="IM1:IP1"/>
    <mergeCell ref="AM33:AP34"/>
    <mergeCell ref="DQ33:DT34"/>
    <mergeCell ref="GU33:GX34"/>
    <mergeCell ref="JY33:KB34"/>
    <mergeCell ref="NA33:ND34"/>
    <mergeCell ref="BA35:BI35"/>
    <mergeCell ref="EE35:EM35"/>
    <mergeCell ref="KM35:KU35"/>
    <mergeCell ref="NA5:NI5"/>
    <mergeCell ref="NO5:NW5"/>
    <mergeCell ref="AM15:AU15"/>
    <mergeCell ref="BA15:BI15"/>
    <mergeCell ref="DQ15:DY15"/>
    <mergeCell ref="EE15:EM15"/>
    <mergeCell ref="GU15:HC15"/>
    <mergeCell ref="AL45:AW45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NZ219"/>
  <sheetViews>
    <sheetView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132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132</v>
      </c>
      <c r="AA1" s="1519"/>
      <c r="AB1" s="1519"/>
      <c r="AC1" s="1519"/>
      <c r="AD1" s="1519"/>
      <c r="AE1" s="1519"/>
      <c r="AG1" s="1519" t="s">
        <v>132</v>
      </c>
      <c r="AH1" s="1519"/>
      <c r="AI1" s="1519"/>
      <c r="AJ1" s="1519"/>
      <c r="AL1" s="1519" t="s">
        <v>132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132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132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132</v>
      </c>
      <c r="DE1" s="1523"/>
      <c r="DF1" s="1523"/>
      <c r="DG1" s="1523"/>
      <c r="DH1" s="1523"/>
      <c r="DI1" s="1523"/>
      <c r="DK1" s="1519" t="s">
        <v>132</v>
      </c>
      <c r="DL1" s="1519"/>
      <c r="DM1" s="1519"/>
      <c r="DN1" s="1519"/>
      <c r="DO1" s="1240"/>
      <c r="DP1" s="1519" t="s">
        <v>132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132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132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132</v>
      </c>
      <c r="GI1" s="1523"/>
      <c r="GJ1" s="1523"/>
      <c r="GK1" s="1523"/>
      <c r="GL1" s="1523"/>
      <c r="GM1" s="1523"/>
      <c r="GO1" s="1519" t="s">
        <v>132</v>
      </c>
      <c r="GP1" s="1519"/>
      <c r="GQ1" s="1519"/>
      <c r="GR1" s="1519"/>
      <c r="GS1" s="1240"/>
      <c r="GT1" s="1519" t="s">
        <v>132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132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132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132</v>
      </c>
      <c r="JM1" s="1523"/>
      <c r="JN1" s="1523"/>
      <c r="JO1" s="1523"/>
      <c r="JP1" s="1523"/>
      <c r="JQ1" s="1523"/>
      <c r="JS1" s="1519" t="s">
        <v>132</v>
      </c>
      <c r="JT1" s="1519"/>
      <c r="JU1" s="1519"/>
      <c r="JV1" s="1519"/>
      <c r="JW1" s="1240"/>
      <c r="JX1" s="1519" t="s">
        <v>132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132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132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132</v>
      </c>
      <c r="MN1" s="1541"/>
      <c r="MO1" s="1541"/>
      <c r="MP1" s="1541"/>
      <c r="MQ1" s="1541"/>
      <c r="MR1" s="1541"/>
      <c r="MS1" s="1541"/>
      <c r="MT1" s="1463"/>
      <c r="MU1" s="1519" t="s">
        <v>132</v>
      </c>
      <c r="MV1" s="1519"/>
      <c r="MW1" s="1519"/>
      <c r="MX1" s="1519"/>
      <c r="MY1" s="1452"/>
      <c r="MZ1" s="1519" t="s">
        <v>132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132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133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133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133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133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133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31">
        <v>901250</v>
      </c>
      <c r="C4" s="15">
        <v>849514</v>
      </c>
      <c r="D4" s="16">
        <v>6.09</v>
      </c>
      <c r="E4" s="812"/>
      <c r="F4" s="812"/>
      <c r="G4" s="17" t="s">
        <v>15</v>
      </c>
      <c r="H4" s="226">
        <v>78675</v>
      </c>
      <c r="I4" s="227">
        <v>71399</v>
      </c>
      <c r="J4" s="1028">
        <v>71178</v>
      </c>
      <c r="K4" s="35">
        <v>221252</v>
      </c>
      <c r="L4" s="38">
        <v>192530</v>
      </c>
      <c r="M4" s="39">
        <v>14.92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718873</v>
      </c>
      <c r="CG4" s="15">
        <v>684935</v>
      </c>
      <c r="CH4" s="16">
        <v>4.95</v>
      </c>
      <c r="CI4" s="812"/>
      <c r="CJ4" s="812"/>
      <c r="CK4" s="17" t="s">
        <v>15</v>
      </c>
      <c r="CL4" s="35">
        <v>73932</v>
      </c>
      <c r="CM4" s="36">
        <v>71978</v>
      </c>
      <c r="CN4" s="37">
        <v>71144</v>
      </c>
      <c r="CO4" s="35">
        <v>217054</v>
      </c>
      <c r="CP4" s="38">
        <v>183279</v>
      </c>
      <c r="CQ4" s="39">
        <v>18.43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590433</v>
      </c>
      <c r="FK4" s="15">
        <v>557482</v>
      </c>
      <c r="FL4" s="16">
        <v>5.91</v>
      </c>
      <c r="FM4" s="3"/>
      <c r="FN4" s="3"/>
      <c r="FO4" s="17" t="s">
        <v>15</v>
      </c>
      <c r="FP4" s="383">
        <v>73938</v>
      </c>
      <c r="FQ4" s="384">
        <v>73822</v>
      </c>
      <c r="FR4" s="385">
        <v>66633</v>
      </c>
      <c r="FS4" s="35">
        <v>214393</v>
      </c>
      <c r="FT4" s="38">
        <v>174254</v>
      </c>
      <c r="FU4" s="39">
        <v>23.03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596223</v>
      </c>
      <c r="IO4" s="15">
        <v>572094</v>
      </c>
      <c r="IP4" s="16">
        <v>4.22</v>
      </c>
      <c r="IQ4" s="3"/>
      <c r="IR4" s="3"/>
      <c r="IS4" s="17" t="s">
        <v>15</v>
      </c>
      <c r="IT4" s="383">
        <v>66823</v>
      </c>
      <c r="IU4" s="384">
        <v>84858</v>
      </c>
      <c r="IV4" s="385">
        <v>81896</v>
      </c>
      <c r="IW4" s="35">
        <v>233577</v>
      </c>
      <c r="IX4" s="38">
        <v>217941</v>
      </c>
      <c r="IY4" s="39">
        <v>7.17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2806779</v>
      </c>
      <c r="LS4" s="15">
        <v>2664025</v>
      </c>
      <c r="LT4" s="275">
        <v>5.36</v>
      </c>
      <c r="LU4" s="3"/>
      <c r="LV4" s="3"/>
      <c r="LW4" s="1198" t="s">
        <v>15</v>
      </c>
      <c r="LX4" s="383">
        <v>886276</v>
      </c>
      <c r="LY4" s="1199">
        <v>768004</v>
      </c>
      <c r="LZ4" s="1200">
        <v>15.4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824949</v>
      </c>
      <c r="C5" s="32">
        <v>780810</v>
      </c>
      <c r="D5" s="33">
        <v>5.65</v>
      </c>
      <c r="E5" s="812"/>
      <c r="F5" s="812"/>
      <c r="G5" s="34" t="s">
        <v>24</v>
      </c>
      <c r="H5" s="226">
        <v>0</v>
      </c>
      <c r="I5" s="227">
        <v>0</v>
      </c>
      <c r="J5" s="1028">
        <v>22</v>
      </c>
      <c r="K5" s="35">
        <v>22</v>
      </c>
      <c r="L5" s="38">
        <v>19</v>
      </c>
      <c r="M5" s="39">
        <v>15.79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41</v>
      </c>
      <c r="AC5" s="42">
        <v>41</v>
      </c>
      <c r="AD5" s="42">
        <v>41</v>
      </c>
      <c r="AE5" s="42">
        <v>41</v>
      </c>
      <c r="AF5" s="1041"/>
      <c r="AG5" s="43" t="s">
        <v>25</v>
      </c>
      <c r="AH5" s="618">
        <v>41</v>
      </c>
      <c r="AI5" s="238">
        <v>35</v>
      </c>
      <c r="AJ5" s="1241">
        <v>17.14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639537</v>
      </c>
      <c r="CG5" s="32">
        <v>608413</v>
      </c>
      <c r="CH5" s="33">
        <v>5.12</v>
      </c>
      <c r="CI5" s="812"/>
      <c r="CJ5" s="812"/>
      <c r="CK5" s="34" t="s">
        <v>24</v>
      </c>
      <c r="CL5" s="35">
        <v>0</v>
      </c>
      <c r="CM5" s="36">
        <v>0</v>
      </c>
      <c r="CN5" s="37">
        <v>17</v>
      </c>
      <c r="CO5" s="35">
        <v>17</v>
      </c>
      <c r="CP5" s="38">
        <v>19</v>
      </c>
      <c r="CQ5" s="39">
        <v>-10.53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41</v>
      </c>
      <c r="DG5" s="237">
        <v>41</v>
      </c>
      <c r="DH5" s="237">
        <v>41</v>
      </c>
      <c r="DI5" s="10">
        <v>41</v>
      </c>
      <c r="DJ5" s="1041"/>
      <c r="DK5" s="43" t="s">
        <v>25</v>
      </c>
      <c r="DL5" s="618">
        <v>41</v>
      </c>
      <c r="DM5" s="238">
        <v>35</v>
      </c>
      <c r="DN5" s="1241">
        <v>17.14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546136</v>
      </c>
      <c r="FK5" s="32">
        <v>517091</v>
      </c>
      <c r="FL5" s="33">
        <v>5.62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5</v>
      </c>
      <c r="FU5" s="39">
        <v>-100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41</v>
      </c>
      <c r="GK5" s="237">
        <v>41</v>
      </c>
      <c r="GL5" s="237">
        <v>41</v>
      </c>
      <c r="GM5" s="271">
        <v>41</v>
      </c>
      <c r="GN5" s="1041"/>
      <c r="GO5" s="43" t="s">
        <v>25</v>
      </c>
      <c r="GP5" s="618">
        <v>41</v>
      </c>
      <c r="GQ5" s="238">
        <v>35</v>
      </c>
      <c r="GR5" s="1241">
        <v>17.14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545801</v>
      </c>
      <c r="IO5" s="32">
        <v>527233</v>
      </c>
      <c r="IP5" s="33">
        <v>3.52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12</v>
      </c>
      <c r="IY5" s="39">
        <v>-100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41</v>
      </c>
      <c r="JO5" s="237">
        <v>41</v>
      </c>
      <c r="JP5" s="237">
        <v>41</v>
      </c>
      <c r="JQ5" s="271">
        <v>41</v>
      </c>
      <c r="JR5" s="1041"/>
      <c r="JS5" s="43" t="s">
        <v>25</v>
      </c>
      <c r="JT5" s="618">
        <v>41</v>
      </c>
      <c r="JU5" s="238">
        <v>35</v>
      </c>
      <c r="JV5" s="1241">
        <v>17.14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2556423</v>
      </c>
      <c r="LS5" s="429">
        <v>2433547</v>
      </c>
      <c r="LT5" s="186">
        <v>5.05</v>
      </c>
      <c r="LU5" s="3"/>
      <c r="LV5" s="3"/>
      <c r="LW5" s="1201" t="s">
        <v>24</v>
      </c>
      <c r="LX5" s="383">
        <v>39</v>
      </c>
      <c r="LY5" s="1199">
        <v>55</v>
      </c>
      <c r="LZ5" s="1200">
        <v>-29.09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41</v>
      </c>
      <c r="MP5" s="728">
        <v>41</v>
      </c>
      <c r="MQ5" s="728">
        <v>41</v>
      </c>
      <c r="MR5" s="728">
        <v>41</v>
      </c>
      <c r="MS5" s="728">
        <v>41</v>
      </c>
      <c r="MT5" s="594"/>
      <c r="MU5" s="496" t="s">
        <v>25</v>
      </c>
      <c r="MV5" s="1183">
        <v>41</v>
      </c>
      <c r="MW5" s="1184">
        <v>35</v>
      </c>
      <c r="MX5" s="1246">
        <v>17.14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76301</v>
      </c>
      <c r="C6" s="50">
        <v>68704</v>
      </c>
      <c r="D6" s="61">
        <v>11.06</v>
      </c>
      <c r="E6" s="812"/>
      <c r="F6" s="812"/>
      <c r="G6" s="34" t="s">
        <v>29</v>
      </c>
      <c r="H6" s="226">
        <v>31</v>
      </c>
      <c r="I6" s="227">
        <v>13</v>
      </c>
      <c r="J6" s="1028">
        <v>53</v>
      </c>
      <c r="K6" s="35">
        <v>97</v>
      </c>
      <c r="L6" s="38">
        <v>77</v>
      </c>
      <c r="M6" s="39">
        <v>25.97</v>
      </c>
      <c r="N6" s="1041"/>
      <c r="O6" s="51" t="s">
        <v>30</v>
      </c>
      <c r="P6" s="52">
        <v>384.58</v>
      </c>
      <c r="Q6" s="53">
        <v>369.86</v>
      </c>
      <c r="R6" s="54">
        <v>3.98</v>
      </c>
      <c r="S6" s="52">
        <v>0</v>
      </c>
      <c r="T6" s="53">
        <v>0</v>
      </c>
      <c r="U6" s="55">
        <v>0</v>
      </c>
      <c r="V6" s="52">
        <v>149.59</v>
      </c>
      <c r="W6" s="53">
        <v>134.41</v>
      </c>
      <c r="X6" s="54">
        <v>11.29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4262</v>
      </c>
      <c r="AI6" s="1182">
        <v>3177</v>
      </c>
      <c r="AJ6" s="1241">
        <v>34.15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79336</v>
      </c>
      <c r="CG6" s="50">
        <v>76522</v>
      </c>
      <c r="CH6" s="61">
        <v>3.68</v>
      </c>
      <c r="CI6" s="812"/>
      <c r="CJ6" s="812"/>
      <c r="CK6" s="34" t="s">
        <v>29</v>
      </c>
      <c r="CL6" s="35">
        <v>15</v>
      </c>
      <c r="CM6" s="36">
        <v>12</v>
      </c>
      <c r="CN6" s="37">
        <v>21</v>
      </c>
      <c r="CO6" s="35">
        <v>48</v>
      </c>
      <c r="CP6" s="38">
        <v>56</v>
      </c>
      <c r="CQ6" s="39">
        <v>-14.29</v>
      </c>
      <c r="CR6" s="811"/>
      <c r="CS6" s="51" t="s">
        <v>30</v>
      </c>
      <c r="CT6" s="52">
        <v>351.93</v>
      </c>
      <c r="CU6" s="239">
        <v>341.48</v>
      </c>
      <c r="CV6" s="54">
        <v>3.06</v>
      </c>
      <c r="CW6" s="52">
        <v>0</v>
      </c>
      <c r="CX6" s="239">
        <v>0</v>
      </c>
      <c r="CY6" s="54">
        <v>0</v>
      </c>
      <c r="CZ6" s="52">
        <v>170.36</v>
      </c>
      <c r="DA6" s="239">
        <v>163.27000000000001</v>
      </c>
      <c r="DB6" s="54">
        <v>4.34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4262</v>
      </c>
      <c r="DM6" s="1182">
        <v>3177</v>
      </c>
      <c r="DN6" s="1241">
        <v>34.15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44297</v>
      </c>
      <c r="FK6" s="50">
        <v>40391</v>
      </c>
      <c r="FL6" s="61">
        <v>9.67</v>
      </c>
      <c r="FM6" s="3"/>
      <c r="FN6" s="3"/>
      <c r="FO6" s="34" t="s">
        <v>29</v>
      </c>
      <c r="FP6" s="383">
        <v>8</v>
      </c>
      <c r="FQ6" s="384">
        <v>10</v>
      </c>
      <c r="FR6" s="385">
        <v>6</v>
      </c>
      <c r="FS6" s="35">
        <v>24</v>
      </c>
      <c r="FT6" s="38">
        <v>31</v>
      </c>
      <c r="FU6" s="39">
        <v>-22.58</v>
      </c>
      <c r="FV6" s="545"/>
      <c r="FW6" s="51" t="s">
        <v>30</v>
      </c>
      <c r="FX6" s="52">
        <v>318.02</v>
      </c>
      <c r="FY6" s="239">
        <v>332.42</v>
      </c>
      <c r="FZ6" s="54">
        <v>-4.33</v>
      </c>
      <c r="GA6" s="52">
        <v>0</v>
      </c>
      <c r="GB6" s="239">
        <v>0</v>
      </c>
      <c r="GC6" s="54">
        <v>0</v>
      </c>
      <c r="GD6" s="52">
        <v>180.54</v>
      </c>
      <c r="GE6" s="239">
        <v>182.65</v>
      </c>
      <c r="GF6" s="54">
        <v>-1.1599999999999999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4262</v>
      </c>
      <c r="GQ6" s="1182">
        <v>3177</v>
      </c>
      <c r="GR6" s="1241">
        <v>34.15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50422</v>
      </c>
      <c r="IO6" s="50">
        <v>44861</v>
      </c>
      <c r="IP6" s="61">
        <v>12.4</v>
      </c>
      <c r="IQ6" s="3"/>
      <c r="IR6" s="3"/>
      <c r="IS6" s="34" t="s">
        <v>29</v>
      </c>
      <c r="IT6" s="383">
        <v>7</v>
      </c>
      <c r="IU6" s="384">
        <v>15</v>
      </c>
      <c r="IV6" s="385">
        <v>0</v>
      </c>
      <c r="IW6" s="35">
        <v>22</v>
      </c>
      <c r="IX6" s="38">
        <v>38</v>
      </c>
      <c r="IY6" s="39">
        <v>-42.11</v>
      </c>
      <c r="IZ6" s="1041"/>
      <c r="JA6" s="51" t="s">
        <v>30</v>
      </c>
      <c r="JB6" s="52">
        <v>394.07</v>
      </c>
      <c r="JC6" s="239">
        <v>373.18</v>
      </c>
      <c r="JD6" s="54">
        <v>5.6</v>
      </c>
      <c r="JE6" s="52">
        <v>0</v>
      </c>
      <c r="JF6" s="239">
        <v>0</v>
      </c>
      <c r="JG6" s="54">
        <v>0</v>
      </c>
      <c r="JH6" s="52">
        <v>232.95</v>
      </c>
      <c r="JI6" s="239">
        <v>225.36</v>
      </c>
      <c r="JJ6" s="54">
        <v>3.37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4262</v>
      </c>
      <c r="JU6" s="1182">
        <v>3177</v>
      </c>
      <c r="JV6" s="1241">
        <v>34.15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250356</v>
      </c>
      <c r="LS6" s="435">
        <v>230478</v>
      </c>
      <c r="LT6" s="200">
        <v>8.6199999999999992</v>
      </c>
      <c r="LU6" s="3"/>
      <c r="LV6" s="3"/>
      <c r="LW6" s="1201" t="s">
        <v>29</v>
      </c>
      <c r="LX6" s="383">
        <v>191</v>
      </c>
      <c r="LY6" s="1199">
        <v>202</v>
      </c>
      <c r="LZ6" s="1200">
        <v>-5.45</v>
      </c>
      <c r="MA6" s="597"/>
      <c r="MB6" s="51" t="s">
        <v>30</v>
      </c>
      <c r="MC6" s="52">
        <v>362.34</v>
      </c>
      <c r="MD6" s="432">
        <v>354.42</v>
      </c>
      <c r="ME6" s="54">
        <v>2.23</v>
      </c>
      <c r="MF6" s="52">
        <v>0</v>
      </c>
      <c r="MG6" s="432">
        <v>0</v>
      </c>
      <c r="MH6" s="54">
        <v>0</v>
      </c>
      <c r="MI6" s="52">
        <v>180.71</v>
      </c>
      <c r="MJ6" s="432">
        <v>174.04</v>
      </c>
      <c r="MK6" s="54">
        <v>3.83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4262</v>
      </c>
      <c r="MW6" s="1182">
        <v>3177</v>
      </c>
      <c r="MX6" s="1241">
        <v>34.15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293015</v>
      </c>
      <c r="C7" s="15">
        <v>255525</v>
      </c>
      <c r="D7" s="16">
        <v>14.67</v>
      </c>
      <c r="E7" s="812"/>
      <c r="F7" s="812"/>
      <c r="G7" s="34" t="s">
        <v>43</v>
      </c>
      <c r="H7" s="226">
        <v>21</v>
      </c>
      <c r="I7" s="227">
        <v>36</v>
      </c>
      <c r="J7" s="1028">
        <v>36</v>
      </c>
      <c r="K7" s="35">
        <v>93</v>
      </c>
      <c r="L7" s="38">
        <v>79</v>
      </c>
      <c r="M7" s="39">
        <v>17.72</v>
      </c>
      <c r="N7" s="1041"/>
      <c r="O7" s="51" t="s">
        <v>44</v>
      </c>
      <c r="P7" s="52">
        <v>273.89999999999998</v>
      </c>
      <c r="Q7" s="53">
        <v>268.42</v>
      </c>
      <c r="R7" s="54">
        <v>2.04</v>
      </c>
      <c r="S7" s="52">
        <v>231.03</v>
      </c>
      <c r="T7" s="53">
        <v>222.11</v>
      </c>
      <c r="U7" s="54">
        <v>4.0199999999999996</v>
      </c>
      <c r="V7" s="52">
        <v>247.7</v>
      </c>
      <c r="W7" s="53">
        <v>238.93</v>
      </c>
      <c r="X7" s="54">
        <v>3.67</v>
      </c>
      <c r="Y7" s="1041"/>
      <c r="Z7" s="1041"/>
      <c r="AA7" s="1041" t="s">
        <v>45</v>
      </c>
      <c r="AB7" s="56">
        <v>7</v>
      </c>
      <c r="AC7" s="56">
        <v>7</v>
      </c>
      <c r="AD7" s="56">
        <v>7</v>
      </c>
      <c r="AE7" s="56">
        <v>7</v>
      </c>
      <c r="AF7" s="1041"/>
      <c r="AG7" s="43" t="s">
        <v>194</v>
      </c>
      <c r="AH7" s="620">
        <v>72.25</v>
      </c>
      <c r="AI7" s="240">
        <v>72.55</v>
      </c>
      <c r="AJ7" s="1241">
        <v>-0.3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260687</v>
      </c>
      <c r="CG7" s="15">
        <v>231856</v>
      </c>
      <c r="CH7" s="16">
        <v>12.43</v>
      </c>
      <c r="CI7" s="812"/>
      <c r="CJ7" s="812"/>
      <c r="CK7" s="34" t="s">
        <v>43</v>
      </c>
      <c r="CL7" s="35">
        <v>19</v>
      </c>
      <c r="CM7" s="36">
        <v>25</v>
      </c>
      <c r="CN7" s="37">
        <v>18</v>
      </c>
      <c r="CO7" s="35">
        <v>62</v>
      </c>
      <c r="CP7" s="38">
        <v>70</v>
      </c>
      <c r="CQ7" s="39">
        <v>-11.43</v>
      </c>
      <c r="CR7" s="811"/>
      <c r="CS7" s="51" t="s">
        <v>44</v>
      </c>
      <c r="CT7" s="52">
        <v>398.3</v>
      </c>
      <c r="CU7" s="239">
        <v>390.47</v>
      </c>
      <c r="CV7" s="54">
        <v>2.0099999999999998</v>
      </c>
      <c r="CW7" s="52">
        <v>334.81</v>
      </c>
      <c r="CX7" s="239">
        <v>328.18</v>
      </c>
      <c r="CY7" s="54">
        <v>2.02</v>
      </c>
      <c r="CZ7" s="52">
        <v>365.54</v>
      </c>
      <c r="DA7" s="239">
        <v>357.96</v>
      </c>
      <c r="DB7" s="54">
        <v>2.12</v>
      </c>
      <c r="DC7" s="1041"/>
      <c r="DD7" s="1041"/>
      <c r="DE7" s="1041" t="s">
        <v>45</v>
      </c>
      <c r="DF7" s="11">
        <v>7</v>
      </c>
      <c r="DG7" s="11">
        <v>7</v>
      </c>
      <c r="DH7" s="11">
        <v>7</v>
      </c>
      <c r="DI7" s="10">
        <v>7</v>
      </c>
      <c r="DJ7" s="1041"/>
      <c r="DK7" s="43" t="s">
        <v>194</v>
      </c>
      <c r="DL7" s="620">
        <v>67.38</v>
      </c>
      <c r="DM7" s="240">
        <v>68.08</v>
      </c>
      <c r="DN7" s="1241">
        <v>-0.7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254297</v>
      </c>
      <c r="FK7" s="15">
        <v>224959</v>
      </c>
      <c r="FL7" s="16">
        <v>13.04</v>
      </c>
      <c r="FM7" s="3"/>
      <c r="FN7" s="3"/>
      <c r="FO7" s="34" t="s">
        <v>43</v>
      </c>
      <c r="FP7" s="383">
        <v>5</v>
      </c>
      <c r="FQ7" s="384">
        <v>7</v>
      </c>
      <c r="FR7" s="385">
        <v>3</v>
      </c>
      <c r="FS7" s="35">
        <v>15</v>
      </c>
      <c r="FT7" s="38">
        <v>22</v>
      </c>
      <c r="FU7" s="39">
        <v>-31.82</v>
      </c>
      <c r="FV7" s="545"/>
      <c r="FW7" s="51" t="s">
        <v>44</v>
      </c>
      <c r="FX7" s="52">
        <v>299.43</v>
      </c>
      <c r="FY7" s="239">
        <v>315.77999999999997</v>
      </c>
      <c r="FZ7" s="54">
        <v>-5.18</v>
      </c>
      <c r="GA7" s="52">
        <v>226.13</v>
      </c>
      <c r="GB7" s="239">
        <v>239.39</v>
      </c>
      <c r="GC7" s="54">
        <v>-5.54</v>
      </c>
      <c r="GD7" s="52">
        <v>267.74</v>
      </c>
      <c r="GE7" s="239">
        <v>281.37</v>
      </c>
      <c r="GF7" s="54">
        <v>-4.84</v>
      </c>
      <c r="GG7" s="1041"/>
      <c r="GH7" s="1041"/>
      <c r="GI7" s="1041" t="s">
        <v>45</v>
      </c>
      <c r="GJ7" s="11">
        <v>7</v>
      </c>
      <c r="GK7" s="11">
        <v>7</v>
      </c>
      <c r="GL7" s="11">
        <v>7</v>
      </c>
      <c r="GM7" s="271">
        <v>7</v>
      </c>
      <c r="GN7" s="1041"/>
      <c r="GO7" s="43" t="s">
        <v>46</v>
      </c>
      <c r="GP7" s="620">
        <v>56.4</v>
      </c>
      <c r="GQ7" s="240">
        <v>58.27</v>
      </c>
      <c r="GR7" s="1241">
        <v>-1.87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266521</v>
      </c>
      <c r="IO7" s="15">
        <v>249920</v>
      </c>
      <c r="IP7" s="16">
        <v>6.64</v>
      </c>
      <c r="IQ7" s="3"/>
      <c r="IR7" s="3"/>
      <c r="IS7" s="34" t="s">
        <v>43</v>
      </c>
      <c r="IT7" s="383">
        <v>20</v>
      </c>
      <c r="IU7" s="384">
        <v>44</v>
      </c>
      <c r="IV7" s="385">
        <v>33</v>
      </c>
      <c r="IW7" s="35">
        <v>97</v>
      </c>
      <c r="IX7" s="38">
        <v>121</v>
      </c>
      <c r="IY7" s="39">
        <v>-19.829999999999998</v>
      </c>
      <c r="IZ7" s="1041"/>
      <c r="JA7" s="51" t="s">
        <v>44</v>
      </c>
      <c r="JB7" s="52">
        <v>412.82</v>
      </c>
      <c r="JC7" s="239">
        <v>387.64</v>
      </c>
      <c r="JD7" s="54">
        <v>6.5</v>
      </c>
      <c r="JE7" s="52">
        <v>264.87</v>
      </c>
      <c r="JF7" s="239">
        <v>249.13</v>
      </c>
      <c r="JG7" s="54">
        <v>6.32</v>
      </c>
      <c r="JH7" s="52">
        <v>352.33</v>
      </c>
      <c r="JI7" s="239">
        <v>332.77</v>
      </c>
      <c r="JJ7" s="54">
        <v>5.88</v>
      </c>
      <c r="JK7" s="1041"/>
      <c r="JL7" s="1041"/>
      <c r="JM7" s="1041" t="s">
        <v>45</v>
      </c>
      <c r="JN7" s="11">
        <v>7</v>
      </c>
      <c r="JO7" s="11">
        <v>7</v>
      </c>
      <c r="JP7" s="11">
        <v>7</v>
      </c>
      <c r="JQ7" s="271">
        <v>7</v>
      </c>
      <c r="JR7" s="1041"/>
      <c r="JS7" s="43" t="s">
        <v>194</v>
      </c>
      <c r="JT7" s="620">
        <v>62.36</v>
      </c>
      <c r="JU7" s="240">
        <v>65.33</v>
      </c>
      <c r="JV7" s="1241">
        <v>-2.97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1074520</v>
      </c>
      <c r="LS7" s="15">
        <v>962260</v>
      </c>
      <c r="LT7" s="275">
        <v>11.67</v>
      </c>
      <c r="LU7" s="3"/>
      <c r="LV7" s="3"/>
      <c r="LW7" s="1201" t="s">
        <v>43</v>
      </c>
      <c r="LX7" s="383">
        <v>267</v>
      </c>
      <c r="LY7" s="1199">
        <v>292</v>
      </c>
      <c r="LZ7" s="1200">
        <v>-8.56</v>
      </c>
      <c r="MA7" s="597"/>
      <c r="MB7" s="51" t="s">
        <v>44</v>
      </c>
      <c r="MC7" s="52">
        <v>348</v>
      </c>
      <c r="MD7" s="432">
        <v>344.68</v>
      </c>
      <c r="ME7" s="54">
        <v>0.96</v>
      </c>
      <c r="MF7" s="52">
        <v>262.95999999999998</v>
      </c>
      <c r="MG7" s="432">
        <v>257.74</v>
      </c>
      <c r="MH7" s="54">
        <v>2.0299999999999998</v>
      </c>
      <c r="MI7" s="52">
        <v>305.37</v>
      </c>
      <c r="MJ7" s="432">
        <v>300.44</v>
      </c>
      <c r="MK7" s="54">
        <v>1.64</v>
      </c>
      <c r="ML7" s="422"/>
      <c r="MM7" s="422"/>
      <c r="MN7" s="422" t="s">
        <v>45</v>
      </c>
      <c r="MO7" s="728">
        <v>7</v>
      </c>
      <c r="MP7" s="728">
        <v>7</v>
      </c>
      <c r="MQ7" s="728">
        <v>7</v>
      </c>
      <c r="MR7" s="728">
        <v>7</v>
      </c>
      <c r="MS7" s="728">
        <v>7</v>
      </c>
      <c r="MT7" s="594"/>
      <c r="MU7" s="43" t="s">
        <v>194</v>
      </c>
      <c r="MV7" s="620">
        <v>64.599999999999994</v>
      </c>
      <c r="MW7" s="240">
        <v>66.06</v>
      </c>
      <c r="MX7" s="1241">
        <v>-1.46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238055</v>
      </c>
      <c r="C8" s="32">
        <v>207706</v>
      </c>
      <c r="D8" s="33">
        <v>14.61</v>
      </c>
      <c r="E8" s="812"/>
      <c r="F8" s="812"/>
      <c r="G8" s="34" t="s">
        <v>49</v>
      </c>
      <c r="H8" s="226">
        <v>10</v>
      </c>
      <c r="I8" s="227">
        <v>17</v>
      </c>
      <c r="J8" s="1028">
        <v>10</v>
      </c>
      <c r="K8" s="35">
        <v>37</v>
      </c>
      <c r="L8" s="38">
        <v>29</v>
      </c>
      <c r="M8" s="39">
        <v>27.59</v>
      </c>
      <c r="N8" s="1041"/>
      <c r="O8" s="51" t="s">
        <v>50</v>
      </c>
      <c r="P8" s="52">
        <v>442.3</v>
      </c>
      <c r="Q8" s="53">
        <v>428.56</v>
      </c>
      <c r="R8" s="54">
        <v>3.21</v>
      </c>
      <c r="S8" s="52">
        <v>435.25</v>
      </c>
      <c r="T8" s="53">
        <v>419.94</v>
      </c>
      <c r="U8" s="54">
        <v>3.65</v>
      </c>
      <c r="V8" s="52">
        <v>437.99</v>
      </c>
      <c r="W8" s="53">
        <v>423.07</v>
      </c>
      <c r="X8" s="54">
        <v>3.53</v>
      </c>
      <c r="Y8" s="1041"/>
      <c r="Z8" s="1041"/>
      <c r="AA8" s="1041" t="s">
        <v>51</v>
      </c>
      <c r="AB8" s="56">
        <v>34</v>
      </c>
      <c r="AC8" s="56">
        <v>34</v>
      </c>
      <c r="AD8" s="56">
        <v>34</v>
      </c>
      <c r="AE8" s="56">
        <v>34</v>
      </c>
      <c r="AF8" s="1041"/>
      <c r="AG8" s="43" t="s">
        <v>52</v>
      </c>
      <c r="AH8" s="618">
        <v>276212</v>
      </c>
      <c r="AI8" s="241">
        <v>240349</v>
      </c>
      <c r="AJ8" s="1241">
        <v>14.92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227113</v>
      </c>
      <c r="CG8" s="32">
        <v>202197</v>
      </c>
      <c r="CH8" s="33">
        <v>12.32</v>
      </c>
      <c r="CI8" s="812"/>
      <c r="CJ8" s="812"/>
      <c r="CK8" s="34" t="s">
        <v>49</v>
      </c>
      <c r="CL8" s="35">
        <v>28</v>
      </c>
      <c r="CM8" s="36">
        <v>7</v>
      </c>
      <c r="CN8" s="37">
        <v>30</v>
      </c>
      <c r="CO8" s="35">
        <v>65</v>
      </c>
      <c r="CP8" s="38">
        <v>73</v>
      </c>
      <c r="CQ8" s="39">
        <v>-10.96</v>
      </c>
      <c r="CR8" s="811"/>
      <c r="CS8" s="51" t="s">
        <v>50</v>
      </c>
      <c r="CT8" s="52">
        <v>396.56</v>
      </c>
      <c r="CU8" s="239">
        <v>387.09</v>
      </c>
      <c r="CV8" s="54">
        <v>2.4500000000000002</v>
      </c>
      <c r="CW8" s="52">
        <v>413.84</v>
      </c>
      <c r="CX8" s="239">
        <v>401.19</v>
      </c>
      <c r="CY8" s="54">
        <v>3.15</v>
      </c>
      <c r="CZ8" s="52">
        <v>405.47</v>
      </c>
      <c r="DA8" s="239">
        <v>394.45</v>
      </c>
      <c r="DB8" s="54">
        <v>2.79</v>
      </c>
      <c r="DC8" s="1041"/>
      <c r="DD8" s="1041"/>
      <c r="DE8" s="1041" t="s">
        <v>51</v>
      </c>
      <c r="DF8" s="11">
        <v>34</v>
      </c>
      <c r="DG8" s="11">
        <v>34</v>
      </c>
      <c r="DH8" s="11">
        <v>34</v>
      </c>
      <c r="DI8" s="10">
        <v>34</v>
      </c>
      <c r="DJ8" s="1041"/>
      <c r="DK8" s="43" t="s">
        <v>52</v>
      </c>
      <c r="DL8" s="618">
        <v>250628</v>
      </c>
      <c r="DM8" s="241">
        <v>212938</v>
      </c>
      <c r="DN8" s="1241">
        <v>17.7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235037</v>
      </c>
      <c r="FK8" s="32">
        <v>209129</v>
      </c>
      <c r="FL8" s="33">
        <v>12.39</v>
      </c>
      <c r="FM8" s="3"/>
      <c r="FN8" s="3"/>
      <c r="FO8" s="34" t="s">
        <v>49</v>
      </c>
      <c r="FP8" s="383">
        <v>16</v>
      </c>
      <c r="FQ8" s="384">
        <v>19</v>
      </c>
      <c r="FR8" s="385">
        <v>12</v>
      </c>
      <c r="FS8" s="35">
        <v>47</v>
      </c>
      <c r="FT8" s="38">
        <v>57</v>
      </c>
      <c r="FU8" s="39">
        <v>-17.54</v>
      </c>
      <c r="FV8" s="545"/>
      <c r="FW8" s="51" t="s">
        <v>50</v>
      </c>
      <c r="FX8" s="52">
        <v>298.11</v>
      </c>
      <c r="FY8" s="239">
        <v>315.70999999999998</v>
      </c>
      <c r="FZ8" s="54">
        <v>-5.57</v>
      </c>
      <c r="GA8" s="52">
        <v>272.44</v>
      </c>
      <c r="GB8" s="239">
        <v>296.52999999999997</v>
      </c>
      <c r="GC8" s="54">
        <v>-8.1199999999999992</v>
      </c>
      <c r="GD8" s="52">
        <v>287.01</v>
      </c>
      <c r="GE8" s="239">
        <v>307.07</v>
      </c>
      <c r="GF8" s="54">
        <v>-6.53</v>
      </c>
      <c r="GG8" s="1041"/>
      <c r="GH8" s="1041"/>
      <c r="GI8" s="1041" t="s">
        <v>51</v>
      </c>
      <c r="GJ8" s="11">
        <v>34</v>
      </c>
      <c r="GK8" s="11">
        <v>34</v>
      </c>
      <c r="GL8" s="11">
        <v>34</v>
      </c>
      <c r="GM8" s="271">
        <v>34</v>
      </c>
      <c r="GN8" s="1041"/>
      <c r="GO8" s="43" t="s">
        <v>52</v>
      </c>
      <c r="GP8" s="618">
        <v>233653</v>
      </c>
      <c r="GQ8" s="241">
        <v>190084</v>
      </c>
      <c r="GR8" s="1241">
        <v>22.92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247127</v>
      </c>
      <c r="IO8" s="32">
        <v>233325</v>
      </c>
      <c r="IP8" s="33">
        <v>5.92</v>
      </c>
      <c r="IQ8" s="3"/>
      <c r="IR8" s="3"/>
      <c r="IS8" s="34" t="s">
        <v>49</v>
      </c>
      <c r="IT8" s="383">
        <v>15</v>
      </c>
      <c r="IU8" s="384">
        <v>20</v>
      </c>
      <c r="IV8" s="385">
        <v>15</v>
      </c>
      <c r="IW8" s="35">
        <v>50</v>
      </c>
      <c r="IX8" s="38">
        <v>71</v>
      </c>
      <c r="IY8" s="39">
        <v>-29.58</v>
      </c>
      <c r="IZ8" s="1041"/>
      <c r="JA8" s="51" t="s">
        <v>50</v>
      </c>
      <c r="JB8" s="52">
        <v>398.32</v>
      </c>
      <c r="JC8" s="239">
        <v>370.01</v>
      </c>
      <c r="JD8" s="54">
        <v>7.65</v>
      </c>
      <c r="JE8" s="52">
        <v>311.62</v>
      </c>
      <c r="JF8" s="239">
        <v>296.85000000000002</v>
      </c>
      <c r="JG8" s="54">
        <v>4.9800000000000004</v>
      </c>
      <c r="JH8" s="52">
        <v>362.87</v>
      </c>
      <c r="JI8" s="239">
        <v>341.03</v>
      </c>
      <c r="JJ8" s="54">
        <v>6.4</v>
      </c>
      <c r="JK8" s="1041"/>
      <c r="JL8" s="1041"/>
      <c r="JM8" s="1041" t="s">
        <v>51</v>
      </c>
      <c r="JN8" s="11">
        <v>34</v>
      </c>
      <c r="JO8" s="11">
        <v>34</v>
      </c>
      <c r="JP8" s="11">
        <v>34</v>
      </c>
      <c r="JQ8" s="271">
        <v>34</v>
      </c>
      <c r="JR8" s="1041"/>
      <c r="JS8" s="43" t="s">
        <v>52</v>
      </c>
      <c r="JT8" s="618">
        <v>252353</v>
      </c>
      <c r="JU8" s="241">
        <v>234536</v>
      </c>
      <c r="JV8" s="1241">
        <v>7.6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947332</v>
      </c>
      <c r="LS8" s="32">
        <v>852357</v>
      </c>
      <c r="LT8" s="186">
        <v>11.14</v>
      </c>
      <c r="LU8" s="3"/>
      <c r="LV8" s="3"/>
      <c r="LW8" s="1201" t="s">
        <v>49</v>
      </c>
      <c r="LX8" s="383">
        <v>199</v>
      </c>
      <c r="LY8" s="1199">
        <v>230</v>
      </c>
      <c r="LZ8" s="1200">
        <v>-13.48</v>
      </c>
      <c r="MA8" s="597"/>
      <c r="MB8" s="51" t="s">
        <v>50</v>
      </c>
      <c r="MC8" s="52">
        <v>382.64</v>
      </c>
      <c r="MD8" s="432">
        <v>373.1</v>
      </c>
      <c r="ME8" s="54">
        <v>2.56</v>
      </c>
      <c r="MF8" s="52">
        <v>375.34</v>
      </c>
      <c r="MG8" s="432">
        <v>368.21</v>
      </c>
      <c r="MH8" s="54">
        <v>1.94</v>
      </c>
      <c r="MI8" s="52">
        <v>378.98</v>
      </c>
      <c r="MJ8" s="432">
        <v>370.61</v>
      </c>
      <c r="MK8" s="54">
        <v>2.2599999999999998</v>
      </c>
      <c r="ML8" s="422"/>
      <c r="MM8" s="422"/>
      <c r="MN8" s="422" t="s">
        <v>51</v>
      </c>
      <c r="MO8" s="728">
        <v>34</v>
      </c>
      <c r="MP8" s="728">
        <v>34</v>
      </c>
      <c r="MQ8" s="728">
        <v>34</v>
      </c>
      <c r="MR8" s="728">
        <v>34</v>
      </c>
      <c r="MS8" s="728">
        <v>34</v>
      </c>
      <c r="MT8" s="594"/>
      <c r="MU8" s="43" t="s">
        <v>52</v>
      </c>
      <c r="MV8" s="618">
        <v>1012846</v>
      </c>
      <c r="MW8" s="241">
        <v>877907</v>
      </c>
      <c r="MX8" s="1241">
        <v>15.37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54960</v>
      </c>
      <c r="C9" s="50">
        <v>47819</v>
      </c>
      <c r="D9" s="61">
        <v>14.93</v>
      </c>
      <c r="E9" s="812"/>
      <c r="F9" s="812"/>
      <c r="G9" s="34" t="s">
        <v>54</v>
      </c>
      <c r="H9" s="226">
        <v>357</v>
      </c>
      <c r="I9" s="227">
        <v>234</v>
      </c>
      <c r="J9" s="1028">
        <v>231</v>
      </c>
      <c r="K9" s="35">
        <v>822</v>
      </c>
      <c r="L9" s="38">
        <v>602</v>
      </c>
      <c r="M9" s="39">
        <v>36.54</v>
      </c>
      <c r="N9" s="1041"/>
      <c r="O9" s="51" t="s">
        <v>55</v>
      </c>
      <c r="P9" s="52">
        <v>134.94999999999999</v>
      </c>
      <c r="Q9" s="53">
        <v>135.5</v>
      </c>
      <c r="R9" s="54">
        <v>-0.41</v>
      </c>
      <c r="S9" s="52">
        <v>89.15</v>
      </c>
      <c r="T9" s="53">
        <v>83.47</v>
      </c>
      <c r="U9" s="54">
        <v>6.8</v>
      </c>
      <c r="V9" s="52">
        <v>106.96</v>
      </c>
      <c r="W9" s="53">
        <v>102.37</v>
      </c>
      <c r="X9" s="54">
        <v>4.4800000000000004</v>
      </c>
      <c r="Y9" s="1041"/>
      <c r="Z9" s="1041"/>
      <c r="AA9" s="1041" t="s">
        <v>56</v>
      </c>
      <c r="AB9" s="56">
        <v>4</v>
      </c>
      <c r="AC9" s="56">
        <v>4</v>
      </c>
      <c r="AD9" s="56">
        <v>4</v>
      </c>
      <c r="AE9" s="56">
        <v>4</v>
      </c>
      <c r="AF9" s="1041"/>
      <c r="AG9" s="43" t="s">
        <v>195</v>
      </c>
      <c r="AH9" s="621">
        <v>1.7</v>
      </c>
      <c r="AI9" s="242">
        <v>1.67</v>
      </c>
      <c r="AJ9" s="1241">
        <v>0.03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33574</v>
      </c>
      <c r="CG9" s="50">
        <v>29659</v>
      </c>
      <c r="CH9" s="61">
        <v>13.2</v>
      </c>
      <c r="CI9" s="812"/>
      <c r="CJ9" s="812"/>
      <c r="CK9" s="34" t="s">
        <v>54</v>
      </c>
      <c r="CL9" s="35">
        <v>43</v>
      </c>
      <c r="CM9" s="36">
        <v>26</v>
      </c>
      <c r="CN9" s="37">
        <v>44</v>
      </c>
      <c r="CO9" s="35">
        <v>113</v>
      </c>
      <c r="CP9" s="38">
        <v>115</v>
      </c>
      <c r="CQ9" s="39">
        <v>-1.74</v>
      </c>
      <c r="CR9" s="811"/>
      <c r="CS9" s="51" t="s">
        <v>55</v>
      </c>
      <c r="CT9" s="52">
        <v>130.66</v>
      </c>
      <c r="CU9" s="239">
        <v>128.13</v>
      </c>
      <c r="CV9" s="54">
        <v>1.97</v>
      </c>
      <c r="CW9" s="52">
        <v>83.41</v>
      </c>
      <c r="CX9" s="239">
        <v>82.42</v>
      </c>
      <c r="CY9" s="54">
        <v>1.2</v>
      </c>
      <c r="CZ9" s="52">
        <v>106.28</v>
      </c>
      <c r="DA9" s="239">
        <v>104.27</v>
      </c>
      <c r="DB9" s="54">
        <v>1.93</v>
      </c>
      <c r="DC9" s="1041"/>
      <c r="DD9" s="1041"/>
      <c r="DE9" s="1041" t="s">
        <v>56</v>
      </c>
      <c r="DF9" s="11">
        <v>4</v>
      </c>
      <c r="DG9" s="11">
        <v>4</v>
      </c>
      <c r="DH9" s="11">
        <v>4</v>
      </c>
      <c r="DI9" s="10">
        <v>4</v>
      </c>
      <c r="DJ9" s="1041"/>
      <c r="DK9" s="43" t="s">
        <v>195</v>
      </c>
      <c r="DL9" s="621">
        <v>1.7</v>
      </c>
      <c r="DM9" s="242">
        <v>1.77</v>
      </c>
      <c r="DN9" s="1241">
        <v>-7.0000000000000007E-2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19260</v>
      </c>
      <c r="FK9" s="50">
        <v>15830</v>
      </c>
      <c r="FL9" s="61">
        <v>21.67</v>
      </c>
      <c r="FM9" s="3"/>
      <c r="FN9" s="3"/>
      <c r="FO9" s="34" t="s">
        <v>54</v>
      </c>
      <c r="FP9" s="383">
        <v>37</v>
      </c>
      <c r="FQ9" s="384">
        <v>53</v>
      </c>
      <c r="FR9" s="385">
        <v>38</v>
      </c>
      <c r="FS9" s="35">
        <v>128</v>
      </c>
      <c r="FT9" s="38">
        <v>139</v>
      </c>
      <c r="FU9" s="39">
        <v>-7.91</v>
      </c>
      <c r="FV9" s="545"/>
      <c r="FW9" s="51" t="s">
        <v>55</v>
      </c>
      <c r="FX9" s="52">
        <v>128.55000000000001</v>
      </c>
      <c r="FY9" s="239">
        <v>128.22</v>
      </c>
      <c r="FZ9" s="54">
        <v>0.26</v>
      </c>
      <c r="GA9" s="52">
        <v>77.489999999999995</v>
      </c>
      <c r="GB9" s="239">
        <v>76.13</v>
      </c>
      <c r="GC9" s="54">
        <v>1.79</v>
      </c>
      <c r="GD9" s="52">
        <v>106.48</v>
      </c>
      <c r="GE9" s="239">
        <v>104.75</v>
      </c>
      <c r="GF9" s="54">
        <v>1.65</v>
      </c>
      <c r="GG9" s="1041"/>
      <c r="GH9" s="1041"/>
      <c r="GI9" s="1041" t="s">
        <v>56</v>
      </c>
      <c r="GJ9" s="11">
        <v>4</v>
      </c>
      <c r="GK9" s="11">
        <v>4</v>
      </c>
      <c r="GL9" s="11">
        <v>4</v>
      </c>
      <c r="GM9" s="271">
        <v>4</v>
      </c>
      <c r="GN9" s="1041"/>
      <c r="GO9" s="43" t="s">
        <v>57</v>
      </c>
      <c r="GP9" s="621">
        <v>1.74</v>
      </c>
      <c r="GQ9" s="242">
        <v>1.75</v>
      </c>
      <c r="GR9" s="1241">
        <v>-0.01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19394</v>
      </c>
      <c r="IO9" s="50">
        <v>16595</v>
      </c>
      <c r="IP9" s="61">
        <v>16.87</v>
      </c>
      <c r="IQ9" s="3"/>
      <c r="IR9" s="3"/>
      <c r="IS9" s="34" t="s">
        <v>54</v>
      </c>
      <c r="IT9" s="383">
        <v>114</v>
      </c>
      <c r="IU9" s="384">
        <v>89</v>
      </c>
      <c r="IV9" s="385">
        <v>144</v>
      </c>
      <c r="IW9" s="35">
        <v>347</v>
      </c>
      <c r="IX9" s="38">
        <v>388</v>
      </c>
      <c r="IY9" s="39">
        <v>-10.57</v>
      </c>
      <c r="IZ9" s="1041"/>
      <c r="JA9" s="51" t="s">
        <v>55</v>
      </c>
      <c r="JB9" s="52">
        <v>113.64</v>
      </c>
      <c r="JC9" s="239">
        <v>109.07</v>
      </c>
      <c r="JD9" s="54">
        <v>4.1900000000000004</v>
      </c>
      <c r="JE9" s="52">
        <v>61.91</v>
      </c>
      <c r="JF9" s="239">
        <v>61.73</v>
      </c>
      <c r="JG9" s="54">
        <v>0.28999999999999998</v>
      </c>
      <c r="JH9" s="52">
        <v>92.49</v>
      </c>
      <c r="JI9" s="239">
        <v>90.32</v>
      </c>
      <c r="JJ9" s="54">
        <v>2.4</v>
      </c>
      <c r="JK9" s="1041"/>
      <c r="JL9" s="1041"/>
      <c r="JM9" s="1041" t="s">
        <v>56</v>
      </c>
      <c r="JN9" s="11">
        <v>4</v>
      </c>
      <c r="JO9" s="11">
        <v>4</v>
      </c>
      <c r="JP9" s="11">
        <v>4</v>
      </c>
      <c r="JQ9" s="271">
        <v>4</v>
      </c>
      <c r="JR9" s="1041"/>
      <c r="JS9" s="43" t="s">
        <v>195</v>
      </c>
      <c r="JT9" s="621">
        <v>1.68</v>
      </c>
      <c r="JU9" s="242">
        <v>1.63</v>
      </c>
      <c r="JV9" s="1241">
        <v>0.05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127188</v>
      </c>
      <c r="LS9" s="435">
        <v>109903</v>
      </c>
      <c r="LT9" s="200">
        <v>15.73</v>
      </c>
      <c r="LU9" s="3"/>
      <c r="LV9" s="3"/>
      <c r="LW9" s="1201" t="s">
        <v>54</v>
      </c>
      <c r="LX9" s="383">
        <v>1410</v>
      </c>
      <c r="LY9" s="1199">
        <v>1244</v>
      </c>
      <c r="LZ9" s="1200">
        <v>13.34</v>
      </c>
      <c r="MA9" s="597"/>
      <c r="MB9" s="51" t="s">
        <v>55</v>
      </c>
      <c r="MC9" s="52">
        <v>126.55</v>
      </c>
      <c r="MD9" s="432">
        <v>124.05</v>
      </c>
      <c r="ME9" s="54">
        <v>2.02</v>
      </c>
      <c r="MF9" s="52">
        <v>80.37</v>
      </c>
      <c r="MG9" s="432">
        <v>77.73</v>
      </c>
      <c r="MH9" s="54">
        <v>3.4</v>
      </c>
      <c r="MI9" s="52">
        <v>103.4</v>
      </c>
      <c r="MJ9" s="432">
        <v>100.48</v>
      </c>
      <c r="MK9" s="54">
        <v>2.91</v>
      </c>
      <c r="ML9" s="422"/>
      <c r="MM9" s="422"/>
      <c r="MN9" s="422" t="s">
        <v>56</v>
      </c>
      <c r="MO9" s="728">
        <v>4</v>
      </c>
      <c r="MP9" s="728">
        <v>4</v>
      </c>
      <c r="MQ9" s="728">
        <v>4</v>
      </c>
      <c r="MR9" s="728">
        <v>4</v>
      </c>
      <c r="MS9" s="728">
        <v>4</v>
      </c>
      <c r="MT9" s="594"/>
      <c r="MU9" s="43" t="s">
        <v>195</v>
      </c>
      <c r="MV9" s="621">
        <v>1.7</v>
      </c>
      <c r="MW9" s="242">
        <v>1.68</v>
      </c>
      <c r="MX9" s="1241">
        <v>0.02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608235</v>
      </c>
      <c r="C10" s="15">
        <v>593989</v>
      </c>
      <c r="D10" s="16">
        <v>2.4</v>
      </c>
      <c r="E10" s="812"/>
      <c r="F10" s="812"/>
      <c r="G10" s="34" t="s">
        <v>60</v>
      </c>
      <c r="H10" s="226">
        <v>52</v>
      </c>
      <c r="I10" s="227">
        <v>21</v>
      </c>
      <c r="J10" s="1028">
        <v>25</v>
      </c>
      <c r="K10" s="35">
        <v>98</v>
      </c>
      <c r="L10" s="38">
        <v>62</v>
      </c>
      <c r="M10" s="39">
        <v>58.06</v>
      </c>
      <c r="N10" s="1041"/>
      <c r="O10" s="51" t="s">
        <v>61</v>
      </c>
      <c r="P10" s="52">
        <v>92.53</v>
      </c>
      <c r="Q10" s="53">
        <v>89.73</v>
      </c>
      <c r="R10" s="54">
        <v>3.12</v>
      </c>
      <c r="S10" s="52">
        <v>70.16</v>
      </c>
      <c r="T10" s="53">
        <v>68.77</v>
      </c>
      <c r="U10" s="54">
        <v>2.02</v>
      </c>
      <c r="V10" s="52">
        <v>78.86</v>
      </c>
      <c r="W10" s="53">
        <v>76.39</v>
      </c>
      <c r="X10" s="54">
        <v>3.23</v>
      </c>
      <c r="Y10" s="1041"/>
      <c r="Z10" s="1041"/>
      <c r="AA10" s="1041" t="s">
        <v>62</v>
      </c>
      <c r="AB10" s="56">
        <v>6</v>
      </c>
      <c r="AC10" s="56">
        <v>6</v>
      </c>
      <c r="AD10" s="56">
        <v>6</v>
      </c>
      <c r="AE10" s="56">
        <v>6</v>
      </c>
      <c r="AF10" s="1041"/>
      <c r="AG10" s="65" t="s">
        <v>196</v>
      </c>
      <c r="AH10" s="622">
        <v>1.7</v>
      </c>
      <c r="AI10" s="243">
        <v>1.91</v>
      </c>
      <c r="AJ10" s="1272">
        <v>-0.21</v>
      </c>
      <c r="AK10" s="62"/>
      <c r="AL10" s="1260" t="s">
        <v>64</v>
      </c>
      <c r="AM10" s="1269">
        <v>2440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2440</v>
      </c>
      <c r="AV10" s="1265">
        <v>2346</v>
      </c>
      <c r="AW10" s="1266">
        <v>4786</v>
      </c>
      <c r="AX10" s="225"/>
      <c r="AY10" s="1041"/>
      <c r="AZ10" s="1260" t="s">
        <v>64</v>
      </c>
      <c r="BA10" s="1269">
        <v>22081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22081</v>
      </c>
      <c r="BJ10" s="1265">
        <v>8391</v>
      </c>
      <c r="BK10" s="1266">
        <v>30472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458186</v>
      </c>
      <c r="CG10" s="15">
        <v>453079</v>
      </c>
      <c r="CH10" s="16">
        <v>1.1299999999999999</v>
      </c>
      <c r="CI10" s="812"/>
      <c r="CJ10" s="812"/>
      <c r="CK10" s="34" t="s">
        <v>60</v>
      </c>
      <c r="CL10" s="35">
        <v>18</v>
      </c>
      <c r="CM10" s="36">
        <v>57</v>
      </c>
      <c r="CN10" s="37">
        <v>55</v>
      </c>
      <c r="CO10" s="35">
        <v>130</v>
      </c>
      <c r="CP10" s="38">
        <v>123</v>
      </c>
      <c r="CQ10" s="39">
        <v>5.69</v>
      </c>
      <c r="CR10" s="811"/>
      <c r="CS10" s="51" t="s">
        <v>61</v>
      </c>
      <c r="CT10" s="52">
        <v>100.04</v>
      </c>
      <c r="CU10" s="239">
        <v>96.04</v>
      </c>
      <c r="CV10" s="54">
        <v>4.16</v>
      </c>
      <c r="CW10" s="52">
        <v>69.239999999999995</v>
      </c>
      <c r="CX10" s="239">
        <v>68.08</v>
      </c>
      <c r="CY10" s="54">
        <v>1.7</v>
      </c>
      <c r="CZ10" s="52">
        <v>84.15</v>
      </c>
      <c r="DA10" s="239">
        <v>81.45</v>
      </c>
      <c r="DB10" s="54">
        <v>3.31</v>
      </c>
      <c r="DC10" s="1041"/>
      <c r="DD10" s="1041"/>
      <c r="DE10" s="1041" t="s">
        <v>62</v>
      </c>
      <c r="DF10" s="11">
        <v>6</v>
      </c>
      <c r="DG10" s="11">
        <v>6</v>
      </c>
      <c r="DH10" s="11">
        <v>6</v>
      </c>
      <c r="DI10" s="10">
        <v>6</v>
      </c>
      <c r="DJ10" s="1041"/>
      <c r="DK10" s="65" t="s">
        <v>196</v>
      </c>
      <c r="DL10" s="622">
        <v>1.61</v>
      </c>
      <c r="DM10" s="243">
        <v>1.88</v>
      </c>
      <c r="DN10" s="1272">
        <v>-0.27</v>
      </c>
      <c r="DO10" s="62"/>
      <c r="DP10" s="1260" t="s">
        <v>64</v>
      </c>
      <c r="DQ10" s="1269">
        <v>14220</v>
      </c>
      <c r="DR10" s="179">
        <v>0</v>
      </c>
      <c r="DS10" s="179">
        <v>0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14220</v>
      </c>
      <c r="DZ10" s="1265">
        <v>6736</v>
      </c>
      <c r="EA10" s="1266">
        <v>20956</v>
      </c>
      <c r="EB10" s="1041"/>
      <c r="EC10" s="1041"/>
      <c r="ED10" s="1260" t="s">
        <v>64</v>
      </c>
      <c r="EE10" s="1269">
        <v>25078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25078</v>
      </c>
      <c r="EN10" s="1265">
        <v>10199</v>
      </c>
      <c r="EO10" s="1266">
        <v>35277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336136</v>
      </c>
      <c r="FK10" s="15">
        <v>332523</v>
      </c>
      <c r="FL10" s="16">
        <v>1.0900000000000001</v>
      </c>
      <c r="FM10" s="3"/>
      <c r="FN10" s="3"/>
      <c r="FO10" s="34" t="s">
        <v>60</v>
      </c>
      <c r="FP10" s="383">
        <v>34</v>
      </c>
      <c r="FQ10" s="384">
        <v>42</v>
      </c>
      <c r="FR10" s="385">
        <v>26</v>
      </c>
      <c r="FS10" s="35">
        <v>102</v>
      </c>
      <c r="FT10" s="38">
        <v>122</v>
      </c>
      <c r="FU10" s="39">
        <v>-16.39</v>
      </c>
      <c r="FV10" s="545"/>
      <c r="FW10" s="51" t="s">
        <v>61</v>
      </c>
      <c r="FX10" s="52">
        <v>84.59</v>
      </c>
      <c r="FY10" s="239">
        <v>88.5</v>
      </c>
      <c r="FZ10" s="54">
        <v>-4.42</v>
      </c>
      <c r="GA10" s="52">
        <v>74.73</v>
      </c>
      <c r="GB10" s="239">
        <v>74.11</v>
      </c>
      <c r="GC10" s="54">
        <v>0.84</v>
      </c>
      <c r="GD10" s="52">
        <v>80.33</v>
      </c>
      <c r="GE10" s="239">
        <v>82.02</v>
      </c>
      <c r="GF10" s="54">
        <v>-2.06</v>
      </c>
      <c r="GG10" s="1041"/>
      <c r="GH10" s="1041"/>
      <c r="GI10" s="1041" t="s">
        <v>62</v>
      </c>
      <c r="GJ10" s="11">
        <v>6</v>
      </c>
      <c r="GK10" s="11">
        <v>6</v>
      </c>
      <c r="GL10" s="11">
        <v>6</v>
      </c>
      <c r="GM10" s="271">
        <v>6</v>
      </c>
      <c r="GN10" s="1041"/>
      <c r="GO10" s="65" t="s">
        <v>63</v>
      </c>
      <c r="GP10" s="622">
        <v>1.84</v>
      </c>
      <c r="GQ10" s="243">
        <v>1.94</v>
      </c>
      <c r="GR10" s="1272">
        <v>-0.1</v>
      </c>
      <c r="GS10" s="62"/>
      <c r="GT10" s="1260" t="s">
        <v>64</v>
      </c>
      <c r="GU10" s="1269">
        <v>17821</v>
      </c>
      <c r="GV10" s="179">
        <v>0</v>
      </c>
      <c r="GW10" s="179">
        <v>540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18361</v>
      </c>
      <c r="HD10" s="1265">
        <v>17946</v>
      </c>
      <c r="HE10" s="1266">
        <v>36307</v>
      </c>
      <c r="HF10" s="1041"/>
      <c r="HG10" s="1041"/>
      <c r="HH10" s="1260" t="s">
        <v>64</v>
      </c>
      <c r="HI10" s="1269">
        <v>9431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9431</v>
      </c>
      <c r="HR10" s="1265">
        <v>4086</v>
      </c>
      <c r="HS10" s="1266">
        <v>13517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329702</v>
      </c>
      <c r="IO10" s="15">
        <v>322174</v>
      </c>
      <c r="IP10" s="16">
        <v>2.34</v>
      </c>
      <c r="IQ10" s="3"/>
      <c r="IR10" s="3"/>
      <c r="IS10" s="34" t="s">
        <v>60</v>
      </c>
      <c r="IT10" s="383">
        <v>35</v>
      </c>
      <c r="IU10" s="384">
        <v>22</v>
      </c>
      <c r="IV10" s="385">
        <v>20</v>
      </c>
      <c r="IW10" s="35">
        <v>77</v>
      </c>
      <c r="IX10" s="38">
        <v>93</v>
      </c>
      <c r="IY10" s="39">
        <v>-17.2</v>
      </c>
      <c r="IZ10" s="1041"/>
      <c r="JA10" s="51" t="s">
        <v>61</v>
      </c>
      <c r="JB10" s="52">
        <v>83.68</v>
      </c>
      <c r="JC10" s="239">
        <v>80.67</v>
      </c>
      <c r="JD10" s="54">
        <v>3.73</v>
      </c>
      <c r="JE10" s="52">
        <v>62.7</v>
      </c>
      <c r="JF10" s="239">
        <v>62.49</v>
      </c>
      <c r="JG10" s="54">
        <v>0.34</v>
      </c>
      <c r="JH10" s="52">
        <v>75.099999999999994</v>
      </c>
      <c r="JI10" s="239">
        <v>73.47</v>
      </c>
      <c r="JJ10" s="54">
        <v>2.2200000000000002</v>
      </c>
      <c r="JK10" s="1041"/>
      <c r="JL10" s="1041"/>
      <c r="JM10" s="1041" t="s">
        <v>62</v>
      </c>
      <c r="JN10" s="11">
        <v>6</v>
      </c>
      <c r="JO10" s="11">
        <v>6</v>
      </c>
      <c r="JP10" s="11">
        <v>6</v>
      </c>
      <c r="JQ10" s="271">
        <v>6</v>
      </c>
      <c r="JR10" s="1041"/>
      <c r="JS10" s="65" t="s">
        <v>196</v>
      </c>
      <c r="JT10" s="622">
        <v>1.71</v>
      </c>
      <c r="JU10" s="243">
        <v>1.99</v>
      </c>
      <c r="JV10" s="1272">
        <v>-0.28000000000000003</v>
      </c>
      <c r="JW10" s="62"/>
      <c r="JX10" s="1260" t="s">
        <v>64</v>
      </c>
      <c r="JY10" s="1269">
        <v>28333</v>
      </c>
      <c r="JZ10" s="179">
        <v>0</v>
      </c>
      <c r="KA10" s="179">
        <v>0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28333</v>
      </c>
      <c r="KH10" s="1265">
        <v>8500</v>
      </c>
      <c r="KI10" s="1266">
        <v>36833</v>
      </c>
      <c r="KJ10" s="1041"/>
      <c r="KK10" s="1041"/>
      <c r="KL10" s="1260" t="s">
        <v>64</v>
      </c>
      <c r="KM10" s="1269">
        <v>7835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7835</v>
      </c>
      <c r="KV10" s="1265">
        <v>2478</v>
      </c>
      <c r="KW10" s="1266">
        <v>10313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1732259</v>
      </c>
      <c r="LS10" s="15">
        <v>1701765</v>
      </c>
      <c r="LT10" s="275">
        <v>1.79</v>
      </c>
      <c r="LU10" s="3"/>
      <c r="LV10" s="3"/>
      <c r="LW10" s="1201" t="s">
        <v>60</v>
      </c>
      <c r="LX10" s="383">
        <v>407</v>
      </c>
      <c r="LY10" s="1199">
        <v>400</v>
      </c>
      <c r="LZ10" s="1200">
        <v>1.75</v>
      </c>
      <c r="MA10" s="597"/>
      <c r="MB10" s="51" t="s">
        <v>61</v>
      </c>
      <c r="MC10" s="52">
        <v>89.93</v>
      </c>
      <c r="MD10" s="432">
        <v>88.24</v>
      </c>
      <c r="ME10" s="54">
        <v>1.92</v>
      </c>
      <c r="MF10" s="52">
        <v>69.430000000000007</v>
      </c>
      <c r="MG10" s="432">
        <v>68.47</v>
      </c>
      <c r="MH10" s="54">
        <v>1.4</v>
      </c>
      <c r="MI10" s="52">
        <v>79.66</v>
      </c>
      <c r="MJ10" s="432">
        <v>78.180000000000007</v>
      </c>
      <c r="MK10" s="54">
        <v>1.89</v>
      </c>
      <c r="ML10" s="422"/>
      <c r="MM10" s="422"/>
      <c r="MN10" s="422" t="s">
        <v>62</v>
      </c>
      <c r="MO10" s="728">
        <v>6</v>
      </c>
      <c r="MP10" s="728">
        <v>6</v>
      </c>
      <c r="MQ10" s="728">
        <v>6</v>
      </c>
      <c r="MR10" s="728">
        <v>6</v>
      </c>
      <c r="MS10" s="728">
        <v>6</v>
      </c>
      <c r="MT10" s="594"/>
      <c r="MU10" s="65" t="s">
        <v>196</v>
      </c>
      <c r="MV10" s="622">
        <v>1.72</v>
      </c>
      <c r="MW10" s="243">
        <v>1.93</v>
      </c>
      <c r="MX10" s="1272">
        <v>-0.21</v>
      </c>
      <c r="MY10" s="600"/>
      <c r="MZ10" s="1260" t="s">
        <v>64</v>
      </c>
      <c r="NA10" s="1269">
        <v>62814</v>
      </c>
      <c r="NB10" s="179">
        <v>0</v>
      </c>
      <c r="NC10" s="179">
        <v>540</v>
      </c>
      <c r="ND10" s="1270">
        <v>0</v>
      </c>
      <c r="NE10" s="179"/>
      <c r="NF10" s="179"/>
      <c r="NG10" s="179"/>
      <c r="NH10" s="179"/>
      <c r="NI10" s="1271">
        <v>63354</v>
      </c>
      <c r="NJ10" s="1265">
        <v>35528</v>
      </c>
      <c r="NK10" s="1266">
        <v>98882</v>
      </c>
      <c r="NL10" s="1267"/>
      <c r="NM10" s="1267"/>
      <c r="NN10" s="1268" t="s">
        <v>64</v>
      </c>
      <c r="NO10" s="1269">
        <v>64425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64425</v>
      </c>
      <c r="NX10" s="1265">
        <v>25154</v>
      </c>
      <c r="NY10" s="1266">
        <v>89579</v>
      </c>
    </row>
    <row r="11" spans="1:390" ht="23.25" customHeight="1" thickTop="1" thickBot="1" x14ac:dyDescent="0.25">
      <c r="A11" s="30" t="s">
        <v>48</v>
      </c>
      <c r="B11" s="31">
        <v>586894</v>
      </c>
      <c r="C11" s="32">
        <v>573104</v>
      </c>
      <c r="D11" s="33">
        <v>2.41</v>
      </c>
      <c r="E11" s="812"/>
      <c r="F11" s="812"/>
      <c r="G11" s="34" t="s">
        <v>65</v>
      </c>
      <c r="H11" s="226">
        <v>96</v>
      </c>
      <c r="I11" s="227">
        <v>73</v>
      </c>
      <c r="J11" s="1028">
        <v>56</v>
      </c>
      <c r="K11" s="35">
        <v>225</v>
      </c>
      <c r="L11" s="38">
        <v>183</v>
      </c>
      <c r="M11" s="39">
        <v>22.95</v>
      </c>
      <c r="N11" s="1041"/>
      <c r="O11" s="51" t="s">
        <v>66</v>
      </c>
      <c r="P11" s="52">
        <v>185.21</v>
      </c>
      <c r="Q11" s="53">
        <v>184.01</v>
      </c>
      <c r="R11" s="54">
        <v>0.65</v>
      </c>
      <c r="S11" s="52">
        <v>130.46</v>
      </c>
      <c r="T11" s="53">
        <v>127.9</v>
      </c>
      <c r="U11" s="54">
        <v>2</v>
      </c>
      <c r="V11" s="52">
        <v>151.76</v>
      </c>
      <c r="W11" s="53">
        <v>148.29</v>
      </c>
      <c r="X11" s="54">
        <v>2.34</v>
      </c>
      <c r="Y11" s="1041"/>
      <c r="Z11" s="1041"/>
      <c r="AA11" s="1041" t="s">
        <v>67</v>
      </c>
      <c r="AB11" s="56">
        <v>7</v>
      </c>
      <c r="AC11" s="56">
        <v>7</v>
      </c>
      <c r="AD11" s="56">
        <v>7</v>
      </c>
      <c r="AE11" s="56">
        <v>7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3091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3091</v>
      </c>
      <c r="BJ11" s="1265">
        <v>4048</v>
      </c>
      <c r="BK11" s="1266">
        <v>7139</v>
      </c>
      <c r="BL11" s="115"/>
      <c r="BM11" s="62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412424</v>
      </c>
      <c r="CG11" s="32">
        <v>406216</v>
      </c>
      <c r="CH11" s="33">
        <v>1.53</v>
      </c>
      <c r="CI11" s="812"/>
      <c r="CJ11" s="812"/>
      <c r="CK11" s="34" t="s">
        <v>65</v>
      </c>
      <c r="CL11" s="35">
        <v>9</v>
      </c>
      <c r="CM11" s="36">
        <v>26</v>
      </c>
      <c r="CN11" s="37">
        <v>8</v>
      </c>
      <c r="CO11" s="35">
        <v>43</v>
      </c>
      <c r="CP11" s="38">
        <v>38</v>
      </c>
      <c r="CQ11" s="39">
        <v>13.16</v>
      </c>
      <c r="CR11" s="811"/>
      <c r="CS11" s="51" t="s">
        <v>66</v>
      </c>
      <c r="CT11" s="52">
        <v>150.71</v>
      </c>
      <c r="CU11" s="239">
        <v>145.88</v>
      </c>
      <c r="CV11" s="54">
        <v>3.31</v>
      </c>
      <c r="CW11" s="52">
        <v>118.95</v>
      </c>
      <c r="CX11" s="239">
        <v>113.63</v>
      </c>
      <c r="CY11" s="54">
        <v>4.68</v>
      </c>
      <c r="CZ11" s="52">
        <v>134.32</v>
      </c>
      <c r="DA11" s="239">
        <v>129.05000000000001</v>
      </c>
      <c r="DB11" s="54">
        <v>4.08</v>
      </c>
      <c r="DC11" s="1041"/>
      <c r="DD11" s="1041"/>
      <c r="DE11" s="1041" t="s">
        <v>67</v>
      </c>
      <c r="DF11" s="11">
        <v>7</v>
      </c>
      <c r="DG11" s="11">
        <v>7</v>
      </c>
      <c r="DH11" s="11">
        <v>7</v>
      </c>
      <c r="DI11" s="10">
        <v>7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837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837</v>
      </c>
      <c r="EN11" s="1265">
        <v>4018</v>
      </c>
      <c r="EO11" s="1266">
        <v>4855</v>
      </c>
      <c r="EP11" s="181"/>
      <c r="EQ11" s="1413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311099</v>
      </c>
      <c r="FK11" s="32">
        <v>307962</v>
      </c>
      <c r="FL11" s="33">
        <v>1.02</v>
      </c>
      <c r="FM11" s="3"/>
      <c r="FN11" s="3"/>
      <c r="FO11" s="34" t="s">
        <v>65</v>
      </c>
      <c r="FP11" s="383">
        <v>26</v>
      </c>
      <c r="FQ11" s="384">
        <v>19</v>
      </c>
      <c r="FR11" s="385">
        <v>22</v>
      </c>
      <c r="FS11" s="35">
        <v>67</v>
      </c>
      <c r="FT11" s="38">
        <v>94</v>
      </c>
      <c r="FU11" s="39">
        <v>-28.72</v>
      </c>
      <c r="FV11" s="545"/>
      <c r="FW11" s="51" t="s">
        <v>66</v>
      </c>
      <c r="FX11" s="52">
        <v>114.67</v>
      </c>
      <c r="FY11" s="239">
        <v>113.01</v>
      </c>
      <c r="FZ11" s="54">
        <v>1.47</v>
      </c>
      <c r="GA11" s="52">
        <v>106.83</v>
      </c>
      <c r="GB11" s="239">
        <v>105.01</v>
      </c>
      <c r="GC11" s="54">
        <v>1.73</v>
      </c>
      <c r="GD11" s="52">
        <v>111.28</v>
      </c>
      <c r="GE11" s="239">
        <v>109.41</v>
      </c>
      <c r="GF11" s="54">
        <v>1.71</v>
      </c>
      <c r="GG11" s="1041"/>
      <c r="GH11" s="1041"/>
      <c r="GI11" s="1041" t="s">
        <v>67</v>
      </c>
      <c r="GJ11" s="11">
        <v>7</v>
      </c>
      <c r="GK11" s="11">
        <v>7</v>
      </c>
      <c r="GL11" s="11">
        <v>7</v>
      </c>
      <c r="GM11" s="271">
        <v>7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315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315</v>
      </c>
      <c r="HR11" s="1265">
        <v>2930</v>
      </c>
      <c r="HS11" s="1266">
        <v>3245</v>
      </c>
      <c r="HT11" s="386"/>
      <c r="HU11" s="1413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298674</v>
      </c>
      <c r="IO11" s="32">
        <v>293908</v>
      </c>
      <c r="IP11" s="33">
        <v>1.62</v>
      </c>
      <c r="IQ11" s="3"/>
      <c r="IR11" s="3"/>
      <c r="IS11" s="34" t="s">
        <v>65</v>
      </c>
      <c r="IT11" s="383">
        <v>50</v>
      </c>
      <c r="IU11" s="384">
        <v>35</v>
      </c>
      <c r="IV11" s="385">
        <v>38</v>
      </c>
      <c r="IW11" s="35">
        <v>123</v>
      </c>
      <c r="IX11" s="38">
        <v>137</v>
      </c>
      <c r="IY11" s="39">
        <v>-10.220000000000001</v>
      </c>
      <c r="IZ11" s="1041"/>
      <c r="JA11" s="51" t="s">
        <v>66</v>
      </c>
      <c r="JB11" s="52">
        <v>171.25</v>
      </c>
      <c r="JC11" s="239">
        <v>167.81</v>
      </c>
      <c r="JD11" s="54">
        <v>2.0499999999999998</v>
      </c>
      <c r="JE11" s="52">
        <v>130.09</v>
      </c>
      <c r="JF11" s="239">
        <v>125.19</v>
      </c>
      <c r="JG11" s="54">
        <v>3.91</v>
      </c>
      <c r="JH11" s="52">
        <v>154.41999999999999</v>
      </c>
      <c r="JI11" s="239">
        <v>150.93</v>
      </c>
      <c r="JJ11" s="54">
        <v>2.31</v>
      </c>
      <c r="JK11" s="1041"/>
      <c r="JL11" s="1041"/>
      <c r="JM11" s="1041" t="s">
        <v>67</v>
      </c>
      <c r="JN11" s="11">
        <v>7</v>
      </c>
      <c r="JO11" s="11">
        <v>7</v>
      </c>
      <c r="JP11" s="11">
        <v>7</v>
      </c>
      <c r="JQ11" s="271">
        <v>7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2080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2080</v>
      </c>
      <c r="KV11" s="1265">
        <v>2975</v>
      </c>
      <c r="KW11" s="1266">
        <v>5055</v>
      </c>
      <c r="KX11" s="386"/>
      <c r="KY11" s="1413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1609091</v>
      </c>
      <c r="LS11" s="429">
        <v>1581190</v>
      </c>
      <c r="LT11" s="186">
        <v>1.76</v>
      </c>
      <c r="LU11" s="3"/>
      <c r="LV11" s="3"/>
      <c r="LW11" s="1201" t="s">
        <v>65</v>
      </c>
      <c r="LX11" s="383">
        <v>458</v>
      </c>
      <c r="LY11" s="1199">
        <v>452</v>
      </c>
      <c r="LZ11" s="1200">
        <v>1.33</v>
      </c>
      <c r="MA11" s="597"/>
      <c r="MB11" s="51" t="s">
        <v>66</v>
      </c>
      <c r="MC11" s="52">
        <v>155.13999999999999</v>
      </c>
      <c r="MD11" s="432">
        <v>152.31</v>
      </c>
      <c r="ME11" s="54">
        <v>1.86</v>
      </c>
      <c r="MF11" s="52">
        <v>122.87</v>
      </c>
      <c r="MG11" s="432">
        <v>119.27</v>
      </c>
      <c r="MH11" s="54">
        <v>3.02</v>
      </c>
      <c r="MI11" s="52">
        <v>138.96</v>
      </c>
      <c r="MJ11" s="432">
        <v>135.49</v>
      </c>
      <c r="MK11" s="54">
        <v>2.56</v>
      </c>
      <c r="ML11" s="422"/>
      <c r="MM11" s="422"/>
      <c r="MN11" s="422" t="s">
        <v>67</v>
      </c>
      <c r="MO11" s="728">
        <v>7</v>
      </c>
      <c r="MP11" s="728">
        <v>7</v>
      </c>
      <c r="MQ11" s="728">
        <v>7</v>
      </c>
      <c r="MR11" s="728">
        <v>7</v>
      </c>
      <c r="MS11" s="728">
        <v>7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6323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6323</v>
      </c>
      <c r="NX11" s="1265">
        <v>13971</v>
      </c>
      <c r="NY11" s="1266">
        <v>20294</v>
      </c>
    </row>
    <row r="12" spans="1:390" ht="23.25" customHeight="1" thickTop="1" thickBot="1" x14ac:dyDescent="0.25">
      <c r="A12" s="66" t="s">
        <v>28</v>
      </c>
      <c r="B12" s="67">
        <v>21341</v>
      </c>
      <c r="C12" s="68">
        <v>20885</v>
      </c>
      <c r="D12" s="69">
        <v>2.1800000000000002</v>
      </c>
      <c r="E12" s="812"/>
      <c r="F12" s="812"/>
      <c r="G12" s="34" t="s">
        <v>70</v>
      </c>
      <c r="H12" s="226">
        <v>142</v>
      </c>
      <c r="I12" s="227">
        <v>105</v>
      </c>
      <c r="J12" s="1028">
        <v>278</v>
      </c>
      <c r="K12" s="35">
        <v>525</v>
      </c>
      <c r="L12" s="38">
        <v>440</v>
      </c>
      <c r="M12" s="39">
        <v>19.32</v>
      </c>
      <c r="N12" s="1041"/>
      <c r="O12" s="70" t="s">
        <v>71</v>
      </c>
      <c r="P12" s="52">
        <v>70.150000000000006</v>
      </c>
      <c r="Q12" s="53">
        <v>68.12</v>
      </c>
      <c r="R12" s="54">
        <v>2.98</v>
      </c>
      <c r="S12" s="52">
        <v>59.15</v>
      </c>
      <c r="T12" s="53">
        <v>57.44</v>
      </c>
      <c r="U12" s="54">
        <v>2.98</v>
      </c>
      <c r="V12" s="52">
        <v>63.43</v>
      </c>
      <c r="W12" s="53">
        <v>61.32</v>
      </c>
      <c r="X12" s="54">
        <v>3.44</v>
      </c>
      <c r="Y12" s="1041"/>
      <c r="Z12" s="1041"/>
      <c r="AA12" s="1041" t="s">
        <v>72</v>
      </c>
      <c r="AB12" s="56">
        <v>17</v>
      </c>
      <c r="AC12" s="56">
        <v>17</v>
      </c>
      <c r="AD12" s="56">
        <v>17</v>
      </c>
      <c r="AE12" s="56">
        <v>17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2440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2440</v>
      </c>
      <c r="AV12" s="1280">
        <v>2346</v>
      </c>
      <c r="AW12" s="1280">
        <v>4786</v>
      </c>
      <c r="AX12" s="1419"/>
      <c r="AY12" s="41"/>
      <c r="AZ12" s="1275" t="s">
        <v>41</v>
      </c>
      <c r="BA12" s="1193">
        <v>25172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25172</v>
      </c>
      <c r="BJ12" s="1280">
        <v>12439</v>
      </c>
      <c r="BK12" s="1280">
        <v>37611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45762</v>
      </c>
      <c r="CG12" s="68">
        <v>46863</v>
      </c>
      <c r="CH12" s="69">
        <v>-2.35</v>
      </c>
      <c r="CI12" s="812"/>
      <c r="CJ12" s="812"/>
      <c r="CK12" s="34" t="s">
        <v>70</v>
      </c>
      <c r="CL12" s="35">
        <v>154</v>
      </c>
      <c r="CM12" s="36">
        <v>93</v>
      </c>
      <c r="CN12" s="37">
        <v>123</v>
      </c>
      <c r="CO12" s="35">
        <v>370</v>
      </c>
      <c r="CP12" s="38">
        <v>308</v>
      </c>
      <c r="CQ12" s="39">
        <v>20.13</v>
      </c>
      <c r="CR12" s="811"/>
      <c r="CS12" s="70" t="s">
        <v>71</v>
      </c>
      <c r="CT12" s="52">
        <v>101.65</v>
      </c>
      <c r="CU12" s="239">
        <v>104.03</v>
      </c>
      <c r="CV12" s="54">
        <v>-2.29</v>
      </c>
      <c r="CW12" s="52">
        <v>75.63</v>
      </c>
      <c r="CX12" s="239">
        <v>71.92</v>
      </c>
      <c r="CY12" s="54">
        <v>5.16</v>
      </c>
      <c r="CZ12" s="52">
        <v>88.22</v>
      </c>
      <c r="DA12" s="239">
        <v>87.28</v>
      </c>
      <c r="DB12" s="54">
        <v>1.08</v>
      </c>
      <c r="DC12" s="1041"/>
      <c r="DD12" s="1041"/>
      <c r="DE12" s="1041" t="s">
        <v>72</v>
      </c>
      <c r="DF12" s="11">
        <v>17</v>
      </c>
      <c r="DG12" s="11">
        <v>17</v>
      </c>
      <c r="DH12" s="11">
        <v>17</v>
      </c>
      <c r="DI12" s="10">
        <v>17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14220</v>
      </c>
      <c r="DR12" s="1276">
        <v>0</v>
      </c>
      <c r="DS12" s="1276">
        <v>0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14220</v>
      </c>
      <c r="DZ12" s="1280">
        <v>6736</v>
      </c>
      <c r="EA12" s="1280">
        <v>20956</v>
      </c>
      <c r="EB12" s="1041"/>
      <c r="EC12" s="1041"/>
      <c r="ED12" s="1275" t="s">
        <v>41</v>
      </c>
      <c r="EE12" s="1193">
        <v>25915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25915</v>
      </c>
      <c r="EN12" s="1280">
        <v>14217</v>
      </c>
      <c r="EO12" s="1280">
        <v>40132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25037</v>
      </c>
      <c r="FK12" s="68">
        <v>24561</v>
      </c>
      <c r="FL12" s="69">
        <v>1.94</v>
      </c>
      <c r="FM12" s="3"/>
      <c r="FN12" s="3"/>
      <c r="FO12" s="34" t="s">
        <v>70</v>
      </c>
      <c r="FP12" s="383">
        <v>92</v>
      </c>
      <c r="FQ12" s="384">
        <v>25</v>
      </c>
      <c r="FR12" s="385">
        <v>49</v>
      </c>
      <c r="FS12" s="35">
        <v>166</v>
      </c>
      <c r="FT12" s="38">
        <v>184</v>
      </c>
      <c r="FU12" s="39">
        <v>-9.7799999999999994</v>
      </c>
      <c r="FV12" s="545"/>
      <c r="FW12" s="70" t="s">
        <v>71</v>
      </c>
      <c r="FX12" s="52">
        <v>76.06</v>
      </c>
      <c r="FY12" s="239">
        <v>75.44</v>
      </c>
      <c r="FZ12" s="54">
        <v>0.82</v>
      </c>
      <c r="GA12" s="52">
        <v>52.29</v>
      </c>
      <c r="GB12" s="239">
        <v>51.54</v>
      </c>
      <c r="GC12" s="54">
        <v>1.46</v>
      </c>
      <c r="GD12" s="52">
        <v>65.790000000000006</v>
      </c>
      <c r="GE12" s="239">
        <v>64.67</v>
      </c>
      <c r="GF12" s="54">
        <v>1.73</v>
      </c>
      <c r="GG12" s="1041"/>
      <c r="GH12" s="1041"/>
      <c r="GI12" s="1041" t="s">
        <v>72</v>
      </c>
      <c r="GJ12" s="11">
        <v>17</v>
      </c>
      <c r="GK12" s="11">
        <v>17</v>
      </c>
      <c r="GL12" s="11">
        <v>17</v>
      </c>
      <c r="GM12" s="271">
        <v>17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17821</v>
      </c>
      <c r="GV12" s="1276">
        <v>0</v>
      </c>
      <c r="GW12" s="1276">
        <v>540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18361</v>
      </c>
      <c r="HD12" s="1280">
        <v>17946</v>
      </c>
      <c r="HE12" s="1280">
        <v>36307</v>
      </c>
      <c r="HF12" s="1041"/>
      <c r="HG12" s="1041"/>
      <c r="HH12" s="1275" t="s">
        <v>41</v>
      </c>
      <c r="HI12" s="1193">
        <v>9746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9746</v>
      </c>
      <c r="HR12" s="1280">
        <v>7016</v>
      </c>
      <c r="HS12" s="1280">
        <v>16762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31028</v>
      </c>
      <c r="IO12" s="68">
        <v>28266</v>
      </c>
      <c r="IP12" s="69">
        <v>9.77</v>
      </c>
      <c r="IQ12" s="3"/>
      <c r="IR12" s="3"/>
      <c r="IS12" s="34" t="s">
        <v>70</v>
      </c>
      <c r="IT12" s="383">
        <v>66</v>
      </c>
      <c r="IU12" s="384">
        <v>21</v>
      </c>
      <c r="IV12" s="385">
        <v>75</v>
      </c>
      <c r="IW12" s="35">
        <v>162</v>
      </c>
      <c r="IX12" s="38">
        <v>150</v>
      </c>
      <c r="IY12" s="39">
        <v>8</v>
      </c>
      <c r="IZ12" s="1041"/>
      <c r="JA12" s="70" t="s">
        <v>71</v>
      </c>
      <c r="JB12" s="52">
        <v>52.89</v>
      </c>
      <c r="JC12" s="239">
        <v>55.94</v>
      </c>
      <c r="JD12" s="54">
        <v>-5.45</v>
      </c>
      <c r="JE12" s="52">
        <v>46.37</v>
      </c>
      <c r="JF12" s="239">
        <v>46.85</v>
      </c>
      <c r="JG12" s="54">
        <v>-1.02</v>
      </c>
      <c r="JH12" s="52">
        <v>50.23</v>
      </c>
      <c r="JI12" s="239">
        <v>52.34</v>
      </c>
      <c r="JJ12" s="54">
        <v>-4.03</v>
      </c>
      <c r="JK12" s="1041"/>
      <c r="JL12" s="1041"/>
      <c r="JM12" s="1041" t="s">
        <v>72</v>
      </c>
      <c r="JN12" s="11">
        <v>17</v>
      </c>
      <c r="JO12" s="11">
        <v>17</v>
      </c>
      <c r="JP12" s="11">
        <v>17</v>
      </c>
      <c r="JQ12" s="271">
        <v>17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28333</v>
      </c>
      <c r="JZ12" s="1276">
        <v>0</v>
      </c>
      <c r="KA12" s="1276">
        <v>0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28333</v>
      </c>
      <c r="KH12" s="1280">
        <v>8500</v>
      </c>
      <c r="KI12" s="1280">
        <v>36833</v>
      </c>
      <c r="KJ12" s="1041"/>
      <c r="KK12" s="1041"/>
      <c r="KL12" s="1275" t="s">
        <v>41</v>
      </c>
      <c r="KM12" s="1193">
        <v>9915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9915</v>
      </c>
      <c r="KV12" s="1280">
        <v>5453</v>
      </c>
      <c r="KW12" s="1280">
        <v>15368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123168</v>
      </c>
      <c r="LS12" s="438">
        <v>120575</v>
      </c>
      <c r="LT12" s="190">
        <v>2.15</v>
      </c>
      <c r="LU12" s="3"/>
      <c r="LV12" s="3"/>
      <c r="LW12" s="1201" t="s">
        <v>70</v>
      </c>
      <c r="LX12" s="383">
        <v>1223</v>
      </c>
      <c r="LY12" s="1199">
        <v>1082</v>
      </c>
      <c r="LZ12" s="1200">
        <v>13.03</v>
      </c>
      <c r="MA12" s="597"/>
      <c r="MB12" s="70" t="s">
        <v>71</v>
      </c>
      <c r="MC12" s="52">
        <v>74.61</v>
      </c>
      <c r="MD12" s="432">
        <v>75.06</v>
      </c>
      <c r="ME12" s="54">
        <v>-0.6</v>
      </c>
      <c r="MF12" s="52">
        <v>59.67</v>
      </c>
      <c r="MG12" s="432">
        <v>58.04</v>
      </c>
      <c r="MH12" s="54">
        <v>2.81</v>
      </c>
      <c r="MI12" s="52">
        <v>67.12</v>
      </c>
      <c r="MJ12" s="432">
        <v>66.400000000000006</v>
      </c>
      <c r="MK12" s="54">
        <v>1.08</v>
      </c>
      <c r="ML12" s="422"/>
      <c r="MM12" s="422"/>
      <c r="MN12" s="422" t="s">
        <v>72</v>
      </c>
      <c r="MO12" s="728">
        <v>17</v>
      </c>
      <c r="MP12" s="728">
        <v>17</v>
      </c>
      <c r="MQ12" s="728">
        <v>17</v>
      </c>
      <c r="MR12" s="728">
        <v>17</v>
      </c>
      <c r="MS12" s="728">
        <v>17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62814</v>
      </c>
      <c r="NB12" s="1276">
        <v>0</v>
      </c>
      <c r="NC12" s="1276">
        <v>540</v>
      </c>
      <c r="ND12" s="1277">
        <v>0</v>
      </c>
      <c r="NE12" s="1278"/>
      <c r="NF12" s="1278"/>
      <c r="NG12" s="1278"/>
      <c r="NH12" s="1278"/>
      <c r="NI12" s="1279">
        <v>63354</v>
      </c>
      <c r="NJ12" s="1280">
        <v>35528</v>
      </c>
      <c r="NK12" s="1280">
        <v>98882</v>
      </c>
      <c r="NL12" s="1267"/>
      <c r="NM12" s="1267"/>
      <c r="NN12" s="1281" t="s">
        <v>41</v>
      </c>
      <c r="NO12" s="1193">
        <v>70748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70748</v>
      </c>
      <c r="NX12" s="1280">
        <v>39125</v>
      </c>
      <c r="NY12" s="1280">
        <v>109873</v>
      </c>
    </row>
    <row r="13" spans="1:390" ht="23.25" customHeight="1" thickTop="1" thickBot="1" x14ac:dyDescent="0.25">
      <c r="A13" s="64" t="s">
        <v>73</v>
      </c>
      <c r="B13" s="71">
        <v>1.71</v>
      </c>
      <c r="C13" s="72">
        <v>1.7</v>
      </c>
      <c r="D13" s="16">
        <v>0.01</v>
      </c>
      <c r="E13" s="812"/>
      <c r="F13" s="812"/>
      <c r="G13" s="34" t="s">
        <v>74</v>
      </c>
      <c r="H13" s="226">
        <v>51</v>
      </c>
      <c r="I13" s="227">
        <v>32</v>
      </c>
      <c r="J13" s="1028">
        <v>79</v>
      </c>
      <c r="K13" s="35">
        <v>162</v>
      </c>
      <c r="L13" s="38">
        <v>141</v>
      </c>
      <c r="M13" s="39">
        <v>14.89</v>
      </c>
      <c r="N13" s="1041"/>
      <c r="O13" s="73" t="s">
        <v>75</v>
      </c>
      <c r="P13" s="74">
        <v>1583.6200000000001</v>
      </c>
      <c r="Q13" s="75">
        <v>1544.1999999999998</v>
      </c>
      <c r="R13" s="76">
        <v>2.5499999999999998</v>
      </c>
      <c r="S13" s="74">
        <v>1015.1999999999999</v>
      </c>
      <c r="T13" s="75">
        <v>979.62999999999988</v>
      </c>
      <c r="U13" s="76">
        <v>3.63</v>
      </c>
      <c r="V13" s="74">
        <v>1236.2900000000002</v>
      </c>
      <c r="W13" s="75">
        <v>1184.78</v>
      </c>
      <c r="X13" s="76">
        <v>4.3499999999999996</v>
      </c>
      <c r="Y13" s="1041"/>
      <c r="Z13" s="1041"/>
      <c r="AA13" s="1041" t="s">
        <v>76</v>
      </c>
      <c r="AB13" s="56">
        <v>0</v>
      </c>
      <c r="AC13" s="56">
        <v>0</v>
      </c>
      <c r="AD13" s="56">
        <v>0</v>
      </c>
      <c r="AE13" s="56">
        <v>0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1.71</v>
      </c>
      <c r="CG13" s="72">
        <v>1.83</v>
      </c>
      <c r="CH13" s="16">
        <v>-0.12</v>
      </c>
      <c r="CI13" s="812"/>
      <c r="CJ13" s="812"/>
      <c r="CK13" s="34" t="s">
        <v>74</v>
      </c>
      <c r="CL13" s="35">
        <v>3</v>
      </c>
      <c r="CM13" s="36">
        <v>10</v>
      </c>
      <c r="CN13" s="37">
        <v>22</v>
      </c>
      <c r="CO13" s="35">
        <v>35</v>
      </c>
      <c r="CP13" s="38">
        <v>42</v>
      </c>
      <c r="CQ13" s="39">
        <v>-16.670000000000002</v>
      </c>
      <c r="CR13" s="811"/>
      <c r="CS13" s="73" t="s">
        <v>75</v>
      </c>
      <c r="CT13" s="74">
        <v>1629.8500000000001</v>
      </c>
      <c r="CU13" s="244">
        <v>1593.1200000000001</v>
      </c>
      <c r="CV13" s="76">
        <v>2.31</v>
      </c>
      <c r="CW13" s="77">
        <v>1095.8800000000001</v>
      </c>
      <c r="CX13" s="244">
        <v>1065.42</v>
      </c>
      <c r="CY13" s="76">
        <v>2.86</v>
      </c>
      <c r="CZ13" s="77">
        <v>1354.3400000000001</v>
      </c>
      <c r="DA13" s="244">
        <v>1317.73</v>
      </c>
      <c r="DB13" s="76">
        <v>2.78</v>
      </c>
      <c r="DC13" s="1041"/>
      <c r="DD13" s="1041"/>
      <c r="DE13" s="1041" t="s">
        <v>76</v>
      </c>
      <c r="DF13" s="11">
        <v>0</v>
      </c>
      <c r="DG13" s="11">
        <v>0</v>
      </c>
      <c r="DH13" s="11">
        <v>0</v>
      </c>
      <c r="DI13" s="10">
        <v>0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1.75</v>
      </c>
      <c r="FK13" s="72">
        <v>1.81</v>
      </c>
      <c r="FL13" s="16">
        <v>-0.06</v>
      </c>
      <c r="FM13" s="3"/>
      <c r="FN13" s="3"/>
      <c r="FO13" s="34" t="s">
        <v>74</v>
      </c>
      <c r="FP13" s="383">
        <v>37</v>
      </c>
      <c r="FQ13" s="384">
        <v>21</v>
      </c>
      <c r="FR13" s="385">
        <v>23</v>
      </c>
      <c r="FS13" s="35">
        <v>81</v>
      </c>
      <c r="FT13" s="38">
        <v>89</v>
      </c>
      <c r="FU13" s="39">
        <v>-8.99</v>
      </c>
      <c r="FV13" s="545"/>
      <c r="FW13" s="73" t="s">
        <v>75</v>
      </c>
      <c r="FX13" s="74">
        <v>1319.43</v>
      </c>
      <c r="FY13" s="244">
        <v>1369.0800000000002</v>
      </c>
      <c r="FZ13" s="76">
        <v>-3.63</v>
      </c>
      <c r="GA13" s="77">
        <v>809.91</v>
      </c>
      <c r="GB13" s="244">
        <v>842.70999999999992</v>
      </c>
      <c r="GC13" s="76">
        <v>-3.89</v>
      </c>
      <c r="GD13" s="77">
        <v>1099.17</v>
      </c>
      <c r="GE13" s="244">
        <v>1131.94</v>
      </c>
      <c r="GF13" s="76">
        <v>-2.9</v>
      </c>
      <c r="GG13" s="1041"/>
      <c r="GH13" s="1041"/>
      <c r="GI13" s="1041" t="s">
        <v>76</v>
      </c>
      <c r="GJ13" s="11">
        <v>0</v>
      </c>
      <c r="GK13" s="11">
        <v>0</v>
      </c>
      <c r="GL13" s="11">
        <v>0</v>
      </c>
      <c r="GM13" s="271">
        <v>0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1.74</v>
      </c>
      <c r="IO13" s="72">
        <v>1.91</v>
      </c>
      <c r="IP13" s="16">
        <v>-0.17</v>
      </c>
      <c r="IQ13" s="812"/>
      <c r="IR13" s="3"/>
      <c r="IS13" s="34" t="s">
        <v>74</v>
      </c>
      <c r="IT13" s="383">
        <v>20</v>
      </c>
      <c r="IU13" s="384">
        <v>0</v>
      </c>
      <c r="IV13" s="385">
        <v>20</v>
      </c>
      <c r="IW13" s="35">
        <v>40</v>
      </c>
      <c r="IX13" s="38">
        <v>71</v>
      </c>
      <c r="IY13" s="39">
        <v>-43.66</v>
      </c>
      <c r="IZ13" s="1041"/>
      <c r="JA13" s="73" t="s">
        <v>75</v>
      </c>
      <c r="JB13" s="74">
        <v>1626.6700000000003</v>
      </c>
      <c r="JC13" s="244">
        <v>1544.32</v>
      </c>
      <c r="JD13" s="76">
        <v>5.33</v>
      </c>
      <c r="JE13" s="77">
        <v>877.56000000000006</v>
      </c>
      <c r="JF13" s="244">
        <v>842.24000000000012</v>
      </c>
      <c r="JG13" s="76">
        <v>4.1900000000000004</v>
      </c>
      <c r="JH13" s="77">
        <v>1320.3899999999999</v>
      </c>
      <c r="JI13" s="244">
        <v>1266.22</v>
      </c>
      <c r="JJ13" s="76">
        <v>4.28</v>
      </c>
      <c r="JK13" s="1041"/>
      <c r="JL13" s="1041"/>
      <c r="JM13" s="1041" t="s">
        <v>76</v>
      </c>
      <c r="JN13" s="11">
        <v>0</v>
      </c>
      <c r="JO13" s="11">
        <v>0</v>
      </c>
      <c r="JP13" s="11">
        <v>0</v>
      </c>
      <c r="JQ13" s="271">
        <v>0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1.73</v>
      </c>
      <c r="LS13" s="440">
        <v>1.81</v>
      </c>
      <c r="LT13" s="275">
        <v>-0.08</v>
      </c>
      <c r="LU13" s="3"/>
      <c r="LV13" s="3"/>
      <c r="LW13" s="1201" t="s">
        <v>74</v>
      </c>
      <c r="LX13" s="383">
        <v>318</v>
      </c>
      <c r="LY13" s="1199">
        <v>343</v>
      </c>
      <c r="LZ13" s="1200">
        <v>-7.29</v>
      </c>
      <c r="MA13" s="597"/>
      <c r="MB13" s="73" t="s">
        <v>75</v>
      </c>
      <c r="MC13" s="74">
        <v>1539.2099999999998</v>
      </c>
      <c r="MD13" s="553">
        <v>1511.86</v>
      </c>
      <c r="ME13" s="76">
        <v>1.81</v>
      </c>
      <c r="MF13" s="74">
        <v>970.63999999999987</v>
      </c>
      <c r="MG13" s="553">
        <v>949.46</v>
      </c>
      <c r="MH13" s="76">
        <v>2.23</v>
      </c>
      <c r="MI13" s="74">
        <v>1254.2000000000003</v>
      </c>
      <c r="MJ13" s="553">
        <v>1225.6400000000001</v>
      </c>
      <c r="MK13" s="76">
        <v>2.33</v>
      </c>
      <c r="ML13" s="422"/>
      <c r="MM13" s="422"/>
      <c r="MN13" s="422" t="s">
        <v>76</v>
      </c>
      <c r="MO13" s="728">
        <v>0</v>
      </c>
      <c r="MP13" s="728">
        <v>0</v>
      </c>
      <c r="MQ13" s="728">
        <v>0</v>
      </c>
      <c r="MR13" s="728">
        <v>0</v>
      </c>
      <c r="MS13" s="728">
        <v>0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1.57</v>
      </c>
      <c r="C14" s="84">
        <v>1.58</v>
      </c>
      <c r="D14" s="33">
        <v>-0.01</v>
      </c>
      <c r="E14" s="812"/>
      <c r="F14" s="812"/>
      <c r="G14" s="34" t="s">
        <v>77</v>
      </c>
      <c r="H14" s="226">
        <v>17524</v>
      </c>
      <c r="I14" s="227">
        <v>12025</v>
      </c>
      <c r="J14" s="1028">
        <v>11025</v>
      </c>
      <c r="K14" s="35">
        <v>40574</v>
      </c>
      <c r="L14" s="38">
        <v>36566</v>
      </c>
      <c r="M14" s="39">
        <v>10.96</v>
      </c>
      <c r="N14" s="1041"/>
      <c r="O14" s="85"/>
      <c r="P14" s="85"/>
      <c r="Q14" s="228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4262</v>
      </c>
      <c r="AC14" s="42">
        <v>4262</v>
      </c>
      <c r="AD14" s="42">
        <v>4262</v>
      </c>
      <c r="AE14" s="42">
        <v>4262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1.7</v>
      </c>
      <c r="CG14" s="84">
        <v>1.84</v>
      </c>
      <c r="CH14" s="33">
        <v>-0.14000000000000001</v>
      </c>
      <c r="CI14" s="812"/>
      <c r="CJ14" s="812"/>
      <c r="CK14" s="34" t="s">
        <v>77</v>
      </c>
      <c r="CL14" s="35">
        <v>5745</v>
      </c>
      <c r="CM14" s="36">
        <v>6352</v>
      </c>
      <c r="CN14" s="37">
        <v>7021</v>
      </c>
      <c r="CO14" s="35">
        <v>19118</v>
      </c>
      <c r="CP14" s="38">
        <v>17699</v>
      </c>
      <c r="CQ14" s="39">
        <v>8.02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4262</v>
      </c>
      <c r="DG14" s="10">
        <v>4262</v>
      </c>
      <c r="DH14" s="10">
        <v>4262</v>
      </c>
      <c r="DI14" s="10">
        <v>4262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1.74</v>
      </c>
      <c r="FK14" s="84">
        <v>1.8</v>
      </c>
      <c r="FL14" s="33">
        <v>-0.06</v>
      </c>
      <c r="FM14" s="3"/>
      <c r="FN14" s="3"/>
      <c r="FO14" s="34" t="s">
        <v>77</v>
      </c>
      <c r="FP14" s="383">
        <v>3814</v>
      </c>
      <c r="FQ14" s="384">
        <v>3489</v>
      </c>
      <c r="FR14" s="385">
        <v>3792</v>
      </c>
      <c r="FS14" s="35">
        <v>11095</v>
      </c>
      <c r="FT14" s="38">
        <v>8786</v>
      </c>
      <c r="FU14" s="39">
        <v>26.28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4262</v>
      </c>
      <c r="GK14" s="271">
        <v>4262</v>
      </c>
      <c r="GL14" s="271">
        <v>4262</v>
      </c>
      <c r="GM14" s="271">
        <v>4262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1.75</v>
      </c>
      <c r="IO14" s="84">
        <v>1.92</v>
      </c>
      <c r="IP14" s="33">
        <v>-0.17</v>
      </c>
      <c r="IQ14" s="3"/>
      <c r="IR14" s="3"/>
      <c r="IS14" s="34" t="s">
        <v>77</v>
      </c>
      <c r="IT14" s="383">
        <v>4564</v>
      </c>
      <c r="IU14" s="384">
        <v>3810</v>
      </c>
      <c r="IV14" s="385">
        <v>4566</v>
      </c>
      <c r="IW14" s="35">
        <v>12940</v>
      </c>
      <c r="IX14" s="38">
        <v>11302</v>
      </c>
      <c r="IY14" s="39">
        <v>14.49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4262</v>
      </c>
      <c r="JO14" s="271">
        <v>4262</v>
      </c>
      <c r="JP14" s="271">
        <v>4262</v>
      </c>
      <c r="JQ14" s="271">
        <v>4262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1.69</v>
      </c>
      <c r="LS14" s="84">
        <v>1.79</v>
      </c>
      <c r="LT14" s="186">
        <v>-0.1</v>
      </c>
      <c r="LU14" s="3"/>
      <c r="LV14" s="3"/>
      <c r="LW14" s="1201" t="s">
        <v>77</v>
      </c>
      <c r="LX14" s="383">
        <v>83727</v>
      </c>
      <c r="LY14" s="1199">
        <v>74353</v>
      </c>
      <c r="LZ14" s="1200">
        <v>12.61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4262</v>
      </c>
      <c r="MP14" s="728">
        <v>4262</v>
      </c>
      <c r="MQ14" s="728">
        <v>4262</v>
      </c>
      <c r="MR14" s="728">
        <v>4262</v>
      </c>
      <c r="MS14" s="728">
        <v>4262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2.3199999999999998</v>
      </c>
      <c r="C15" s="96">
        <v>2.21</v>
      </c>
      <c r="D15" s="69">
        <v>0.11</v>
      </c>
      <c r="E15" s="812"/>
      <c r="F15" s="812"/>
      <c r="G15" s="34" t="s">
        <v>80</v>
      </c>
      <c r="H15" s="226">
        <v>128</v>
      </c>
      <c r="I15" s="227">
        <v>146</v>
      </c>
      <c r="J15" s="1028">
        <v>125</v>
      </c>
      <c r="K15" s="35">
        <v>399</v>
      </c>
      <c r="L15" s="38">
        <v>336</v>
      </c>
      <c r="M15" s="39">
        <v>18.75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1.74</v>
      </c>
      <c r="CG15" s="96">
        <v>1.77</v>
      </c>
      <c r="CH15" s="69">
        <v>-0.03</v>
      </c>
      <c r="CI15" s="812"/>
      <c r="CJ15" s="812"/>
      <c r="CK15" s="34" t="s">
        <v>80</v>
      </c>
      <c r="CL15" s="35">
        <v>51</v>
      </c>
      <c r="CM15" s="36">
        <v>40</v>
      </c>
      <c r="CN15" s="37">
        <v>35</v>
      </c>
      <c r="CO15" s="35">
        <v>126</v>
      </c>
      <c r="CP15" s="38">
        <v>136</v>
      </c>
      <c r="CQ15" s="39">
        <v>-7.35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1.87</v>
      </c>
      <c r="FK15" s="96">
        <v>1.97</v>
      </c>
      <c r="FL15" s="69">
        <v>-0.1</v>
      </c>
      <c r="FM15" s="3"/>
      <c r="FN15" s="3"/>
      <c r="FO15" s="34" t="s">
        <v>80</v>
      </c>
      <c r="FP15" s="383">
        <v>90</v>
      </c>
      <c r="FQ15" s="384">
        <v>26</v>
      </c>
      <c r="FR15" s="385">
        <v>45</v>
      </c>
      <c r="FS15" s="35">
        <v>161</v>
      </c>
      <c r="FT15" s="38">
        <v>171</v>
      </c>
      <c r="FU15" s="39">
        <v>-5.85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1.63</v>
      </c>
      <c r="IO15" s="96">
        <v>1.71</v>
      </c>
      <c r="IP15" s="69">
        <v>-0.08</v>
      </c>
      <c r="IQ15" s="3"/>
      <c r="IR15" s="3"/>
      <c r="IS15" s="34" t="s">
        <v>80</v>
      </c>
      <c r="IT15" s="383">
        <v>20</v>
      </c>
      <c r="IU15" s="384">
        <v>33</v>
      </c>
      <c r="IV15" s="385">
        <v>20</v>
      </c>
      <c r="IW15" s="35">
        <v>73</v>
      </c>
      <c r="IX15" s="38">
        <v>88</v>
      </c>
      <c r="IY15" s="39">
        <v>-17.05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1.99</v>
      </c>
      <c r="LS15" s="96">
        <v>1.98</v>
      </c>
      <c r="LT15" s="190">
        <v>0.01</v>
      </c>
      <c r="LU15" s="3"/>
      <c r="LV15" s="3"/>
      <c r="LW15" s="1201" t="s">
        <v>80</v>
      </c>
      <c r="LX15" s="383">
        <v>759</v>
      </c>
      <c r="LY15" s="1199">
        <v>731</v>
      </c>
      <c r="LZ15" s="1200">
        <v>3.83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226">
        <v>314</v>
      </c>
      <c r="I16" s="227">
        <v>396</v>
      </c>
      <c r="J16" s="1028">
        <v>541</v>
      </c>
      <c r="K16" s="35">
        <v>1251</v>
      </c>
      <c r="L16" s="38">
        <v>762</v>
      </c>
      <c r="M16" s="39">
        <v>64.17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142</v>
      </c>
      <c r="AC16" s="56">
        <v>142</v>
      </c>
      <c r="AD16" s="56">
        <v>142</v>
      </c>
      <c r="AE16" s="56">
        <v>142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325</v>
      </c>
      <c r="CM16" s="36">
        <v>435</v>
      </c>
      <c r="CN16" s="37">
        <v>312</v>
      </c>
      <c r="CO16" s="35">
        <v>1072</v>
      </c>
      <c r="CP16" s="38">
        <v>859</v>
      </c>
      <c r="CQ16" s="39">
        <v>24.8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142</v>
      </c>
      <c r="DG16" s="80">
        <v>142</v>
      </c>
      <c r="DH16" s="80">
        <v>142</v>
      </c>
      <c r="DI16" s="10">
        <v>142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482</v>
      </c>
      <c r="FQ16" s="384">
        <v>319</v>
      </c>
      <c r="FR16" s="385">
        <v>547</v>
      </c>
      <c r="FS16" s="35">
        <v>1348</v>
      </c>
      <c r="FT16" s="38">
        <v>1256</v>
      </c>
      <c r="FU16" s="39">
        <v>7.32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142</v>
      </c>
      <c r="GK16" s="387">
        <v>142</v>
      </c>
      <c r="GL16" s="387">
        <v>142</v>
      </c>
      <c r="GM16" s="271">
        <v>142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342</v>
      </c>
      <c r="IU16" s="384">
        <v>292</v>
      </c>
      <c r="IV16" s="385">
        <v>293</v>
      </c>
      <c r="IW16" s="35">
        <v>927</v>
      </c>
      <c r="IX16" s="38">
        <v>497</v>
      </c>
      <c r="IY16" s="39">
        <v>86.52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142</v>
      </c>
      <c r="JO16" s="387">
        <v>142</v>
      </c>
      <c r="JP16" s="387">
        <v>142</v>
      </c>
      <c r="JQ16" s="271">
        <v>142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4598</v>
      </c>
      <c r="LY16" s="1199">
        <v>3374</v>
      </c>
      <c r="LZ16" s="1200">
        <v>36.28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142</v>
      </c>
      <c r="MP16" s="728">
        <v>142</v>
      </c>
      <c r="MQ16" s="728">
        <v>142</v>
      </c>
      <c r="MR16" s="728">
        <v>142</v>
      </c>
      <c r="MS16" s="728">
        <v>142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1308.4399999999998</v>
      </c>
      <c r="C17" s="103">
        <v>1247.9099999999999</v>
      </c>
      <c r="D17" s="16">
        <v>4.8499999999999996</v>
      </c>
      <c r="E17" s="809"/>
      <c r="F17" s="809"/>
      <c r="G17" s="34" t="s">
        <v>86</v>
      </c>
      <c r="H17" s="226">
        <v>213</v>
      </c>
      <c r="I17" s="227">
        <v>512</v>
      </c>
      <c r="J17" s="1028">
        <v>562</v>
      </c>
      <c r="K17" s="35">
        <v>1287</v>
      </c>
      <c r="L17" s="38">
        <v>818</v>
      </c>
      <c r="M17" s="39">
        <v>57.33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4120</v>
      </c>
      <c r="AC17" s="56">
        <v>4120</v>
      </c>
      <c r="AD17" s="56">
        <v>4120</v>
      </c>
      <c r="AE17" s="56">
        <v>4120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1382.4</v>
      </c>
      <c r="CG17" s="103">
        <v>1342.6</v>
      </c>
      <c r="CH17" s="16">
        <v>2.96</v>
      </c>
      <c r="CI17" s="812"/>
      <c r="CJ17" s="812"/>
      <c r="CK17" s="34" t="s">
        <v>86</v>
      </c>
      <c r="CL17" s="35">
        <v>86</v>
      </c>
      <c r="CM17" s="36">
        <v>180</v>
      </c>
      <c r="CN17" s="37">
        <v>80</v>
      </c>
      <c r="CO17" s="35">
        <v>346</v>
      </c>
      <c r="CP17" s="38">
        <v>276</v>
      </c>
      <c r="CQ17" s="39">
        <v>25.36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4120</v>
      </c>
      <c r="DG17" s="80">
        <v>4120</v>
      </c>
      <c r="DH17" s="80">
        <v>4120</v>
      </c>
      <c r="DI17" s="10">
        <v>4120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1133.8599999999999</v>
      </c>
      <c r="FK17" s="103">
        <v>1163.18</v>
      </c>
      <c r="FL17" s="16">
        <v>-2.52</v>
      </c>
      <c r="FM17" s="245"/>
      <c r="FN17" s="245"/>
      <c r="FO17" s="34" t="s">
        <v>86</v>
      </c>
      <c r="FP17" s="383">
        <v>64</v>
      </c>
      <c r="FQ17" s="384">
        <v>52</v>
      </c>
      <c r="FR17" s="385">
        <v>78</v>
      </c>
      <c r="FS17" s="35">
        <v>194</v>
      </c>
      <c r="FT17" s="38">
        <v>186</v>
      </c>
      <c r="FU17" s="39">
        <v>4.3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4120</v>
      </c>
      <c r="GK17" s="387">
        <v>4120</v>
      </c>
      <c r="GL17" s="387">
        <v>4120</v>
      </c>
      <c r="GM17" s="271">
        <v>4120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1349.35</v>
      </c>
      <c r="IO17" s="103">
        <v>1295.69</v>
      </c>
      <c r="IP17" s="16">
        <v>4.1399999999999997</v>
      </c>
      <c r="IQ17" s="245"/>
      <c r="IR17" s="245"/>
      <c r="IS17" s="34" t="s">
        <v>86</v>
      </c>
      <c r="IT17" s="383">
        <v>15</v>
      </c>
      <c r="IU17" s="384">
        <v>26</v>
      </c>
      <c r="IV17" s="385">
        <v>50</v>
      </c>
      <c r="IW17" s="35">
        <v>91</v>
      </c>
      <c r="IX17" s="38">
        <v>130</v>
      </c>
      <c r="IY17" s="39">
        <v>-30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4120</v>
      </c>
      <c r="JO17" s="387">
        <v>4120</v>
      </c>
      <c r="JP17" s="387">
        <v>4120</v>
      </c>
      <c r="JQ17" s="271">
        <v>4120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1298.3599999999999</v>
      </c>
      <c r="LS17" s="103">
        <v>1264.68</v>
      </c>
      <c r="LT17" s="275">
        <v>2.66</v>
      </c>
      <c r="LU17" s="245"/>
      <c r="LV17" s="245"/>
      <c r="LW17" s="1201" t="s">
        <v>86</v>
      </c>
      <c r="LX17" s="383">
        <v>1918</v>
      </c>
      <c r="LY17" s="1199">
        <v>1410</v>
      </c>
      <c r="LZ17" s="1200">
        <v>36.03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4120</v>
      </c>
      <c r="MP17" s="728">
        <v>4120</v>
      </c>
      <c r="MQ17" s="728">
        <v>4120</v>
      </c>
      <c r="MR17" s="728">
        <v>4120</v>
      </c>
      <c r="MS17" s="728">
        <v>4120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1236.2900000000002</v>
      </c>
      <c r="C18" s="107">
        <v>1184.78</v>
      </c>
      <c r="D18" s="33">
        <v>4.3499999999999996</v>
      </c>
      <c r="E18" s="809"/>
      <c r="F18" s="809"/>
      <c r="G18" s="34" t="s">
        <v>87</v>
      </c>
      <c r="H18" s="226">
        <v>1023</v>
      </c>
      <c r="I18" s="227">
        <v>1207</v>
      </c>
      <c r="J18" s="1028">
        <v>828</v>
      </c>
      <c r="K18" s="35">
        <v>3058</v>
      </c>
      <c r="L18" s="38">
        <v>2355</v>
      </c>
      <c r="M18" s="39">
        <v>29.85</v>
      </c>
      <c r="N18" s="1041"/>
      <c r="O18" s="51" t="s">
        <v>30</v>
      </c>
      <c r="P18" s="52">
        <v>496.41</v>
      </c>
      <c r="Q18" s="53">
        <v>484.82</v>
      </c>
      <c r="R18" s="55">
        <v>2.39</v>
      </c>
      <c r="S18" s="52">
        <v>0</v>
      </c>
      <c r="T18" s="53">
        <v>0</v>
      </c>
      <c r="U18" s="55">
        <v>0</v>
      </c>
      <c r="V18" s="52">
        <v>425.28</v>
      </c>
      <c r="W18" s="53">
        <v>404.73</v>
      </c>
      <c r="X18" s="55">
        <v>5.08</v>
      </c>
      <c r="Y18" s="1041"/>
      <c r="Z18" s="1041"/>
      <c r="AA18" s="1041" t="s">
        <v>56</v>
      </c>
      <c r="AB18" s="56">
        <v>1161</v>
      </c>
      <c r="AC18" s="56">
        <v>1161</v>
      </c>
      <c r="AD18" s="56">
        <v>1161</v>
      </c>
      <c r="AE18" s="56">
        <v>1161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0</v>
      </c>
      <c r="AN18" s="179">
        <v>0</v>
      </c>
      <c r="AO18" s="179">
        <v>0</v>
      </c>
      <c r="AP18" s="1270">
        <v>0</v>
      </c>
      <c r="AQ18" s="1270"/>
      <c r="AR18" s="1270"/>
      <c r="AS18" s="1270"/>
      <c r="AT18" s="1270"/>
      <c r="AU18" s="1271">
        <v>0</v>
      </c>
      <c r="AV18" s="1265">
        <v>0</v>
      </c>
      <c r="AW18" s="1266">
        <v>0</v>
      </c>
      <c r="AX18" s="225"/>
      <c r="AY18" s="1041"/>
      <c r="AZ18" s="1260" t="s">
        <v>53</v>
      </c>
      <c r="BA18" s="1269">
        <v>0</v>
      </c>
      <c r="BB18" s="179">
        <v>0</v>
      </c>
      <c r="BC18" s="179">
        <v>0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0</v>
      </c>
      <c r="BJ18" s="1265">
        <v>0</v>
      </c>
      <c r="BK18" s="1266">
        <v>0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1354.3400000000001</v>
      </c>
      <c r="CG18" s="107">
        <v>1317.73</v>
      </c>
      <c r="CH18" s="33">
        <v>2.78</v>
      </c>
      <c r="CI18" s="812"/>
      <c r="CJ18" s="812"/>
      <c r="CK18" s="34" t="s">
        <v>87</v>
      </c>
      <c r="CL18" s="35">
        <v>2562</v>
      </c>
      <c r="CM18" s="36">
        <v>3021</v>
      </c>
      <c r="CN18" s="37">
        <v>1452</v>
      </c>
      <c r="CO18" s="35">
        <v>7035</v>
      </c>
      <c r="CP18" s="38">
        <v>5400</v>
      </c>
      <c r="CQ18" s="39">
        <v>30.28</v>
      </c>
      <c r="CR18" s="811"/>
      <c r="CS18" s="51" t="s">
        <v>30</v>
      </c>
      <c r="CT18" s="52">
        <v>536.1</v>
      </c>
      <c r="CU18" s="239">
        <v>524.20000000000005</v>
      </c>
      <c r="CV18" s="54">
        <v>2.27</v>
      </c>
      <c r="CW18" s="52">
        <v>0</v>
      </c>
      <c r="CX18" s="239">
        <v>0</v>
      </c>
      <c r="CY18" s="54">
        <v>0</v>
      </c>
      <c r="CZ18" s="52">
        <v>300.72000000000003</v>
      </c>
      <c r="DA18" s="239">
        <v>276.94</v>
      </c>
      <c r="DB18" s="54">
        <v>8.59</v>
      </c>
      <c r="DC18" s="1041"/>
      <c r="DD18" s="1041"/>
      <c r="DE18" s="1041" t="s">
        <v>56</v>
      </c>
      <c r="DF18" s="80">
        <v>1161</v>
      </c>
      <c r="DG18" s="80">
        <v>1161</v>
      </c>
      <c r="DH18" s="80">
        <v>1161</v>
      </c>
      <c r="DI18" s="10">
        <v>1161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0</v>
      </c>
      <c r="DR18" s="179">
        <v>0</v>
      </c>
      <c r="DS18" s="179">
        <v>0</v>
      </c>
      <c r="DT18" s="1270">
        <v>0</v>
      </c>
      <c r="DU18" s="179">
        <v>0</v>
      </c>
      <c r="DV18" s="179">
        <v>0</v>
      </c>
      <c r="DW18" s="179">
        <v>0</v>
      </c>
      <c r="DX18" s="179">
        <v>0</v>
      </c>
      <c r="DY18" s="1271">
        <v>0</v>
      </c>
      <c r="DZ18" s="1265">
        <v>0</v>
      </c>
      <c r="EA18" s="1266">
        <v>0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1099.17</v>
      </c>
      <c r="FK18" s="107">
        <v>1131.94</v>
      </c>
      <c r="FL18" s="33">
        <v>-2.9</v>
      </c>
      <c r="FM18" s="245"/>
      <c r="FN18" s="245"/>
      <c r="FO18" s="34" t="s">
        <v>87</v>
      </c>
      <c r="FP18" s="383">
        <v>1478</v>
      </c>
      <c r="FQ18" s="384">
        <v>1534</v>
      </c>
      <c r="FR18" s="385">
        <v>1189</v>
      </c>
      <c r="FS18" s="35">
        <v>4201</v>
      </c>
      <c r="FT18" s="38">
        <v>3075</v>
      </c>
      <c r="FU18" s="39">
        <v>36.619999999999997</v>
      </c>
      <c r="FV18" s="545"/>
      <c r="FW18" s="51" t="s">
        <v>30</v>
      </c>
      <c r="FX18" s="52">
        <v>680.95</v>
      </c>
      <c r="FY18" s="239">
        <v>715.72</v>
      </c>
      <c r="FZ18" s="54">
        <v>-4.8600000000000003</v>
      </c>
      <c r="GA18" s="52">
        <v>0</v>
      </c>
      <c r="GB18" s="239">
        <v>0</v>
      </c>
      <c r="GC18" s="54">
        <v>0</v>
      </c>
      <c r="GD18" s="52">
        <v>402.05</v>
      </c>
      <c r="GE18" s="239">
        <v>400.47</v>
      </c>
      <c r="GF18" s="54">
        <v>0.39</v>
      </c>
      <c r="GG18" s="1041"/>
      <c r="GH18" s="1041"/>
      <c r="GI18" s="1041" t="s">
        <v>56</v>
      </c>
      <c r="GJ18" s="387">
        <v>1161</v>
      </c>
      <c r="GK18" s="387">
        <v>1161</v>
      </c>
      <c r="GL18" s="387">
        <v>1161</v>
      </c>
      <c r="GM18" s="271">
        <v>1161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0</v>
      </c>
      <c r="GV18" s="179">
        <v>0</v>
      </c>
      <c r="GW18" s="179">
        <v>0</v>
      </c>
      <c r="GX18" s="1270">
        <v>0</v>
      </c>
      <c r="GY18" s="179">
        <v>0</v>
      </c>
      <c r="GZ18" s="179">
        <v>0</v>
      </c>
      <c r="HA18" s="179">
        <v>0</v>
      </c>
      <c r="HB18" s="179">
        <v>0</v>
      </c>
      <c r="HC18" s="1271">
        <v>0</v>
      </c>
      <c r="HD18" s="1265">
        <v>0</v>
      </c>
      <c r="HE18" s="1266">
        <v>0</v>
      </c>
      <c r="HF18" s="1041"/>
      <c r="HG18" s="1041"/>
      <c r="HH18" s="1260" t="s">
        <v>53</v>
      </c>
      <c r="HI18" s="1269">
        <v>0</v>
      </c>
      <c r="HJ18" s="179">
        <v>0</v>
      </c>
      <c r="HK18" s="179">
        <v>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0</v>
      </c>
      <c r="HR18" s="1265">
        <v>0</v>
      </c>
      <c r="HS18" s="1266">
        <v>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1320.3899999999999</v>
      </c>
      <c r="IO18" s="107">
        <v>1266.22</v>
      </c>
      <c r="IP18" s="33">
        <v>4.28</v>
      </c>
      <c r="IQ18" s="245"/>
      <c r="IR18" s="245"/>
      <c r="IS18" s="34" t="s">
        <v>87</v>
      </c>
      <c r="IT18" s="383">
        <v>642</v>
      </c>
      <c r="IU18" s="384">
        <v>771</v>
      </c>
      <c r="IV18" s="385">
        <v>584</v>
      </c>
      <c r="IW18" s="35">
        <v>1997</v>
      </c>
      <c r="IX18" s="38">
        <v>1527</v>
      </c>
      <c r="IY18" s="39">
        <v>30.78</v>
      </c>
      <c r="IZ18" s="1041"/>
      <c r="JA18" s="51" t="s">
        <v>30</v>
      </c>
      <c r="JB18" s="52">
        <v>727.36</v>
      </c>
      <c r="JC18" s="239">
        <v>710.42</v>
      </c>
      <c r="JD18" s="54">
        <v>2.38</v>
      </c>
      <c r="JE18" s="52">
        <v>0</v>
      </c>
      <c r="JF18" s="239">
        <v>0</v>
      </c>
      <c r="JG18" s="54">
        <v>0</v>
      </c>
      <c r="JH18" s="52">
        <v>366.57</v>
      </c>
      <c r="JI18" s="239">
        <v>356.05</v>
      </c>
      <c r="JJ18" s="54">
        <v>2.95</v>
      </c>
      <c r="JK18" s="1041"/>
      <c r="JL18" s="1041"/>
      <c r="JM18" s="1041" t="s">
        <v>56</v>
      </c>
      <c r="JN18" s="387">
        <v>1161</v>
      </c>
      <c r="JO18" s="387">
        <v>1161</v>
      </c>
      <c r="JP18" s="387">
        <v>1161</v>
      </c>
      <c r="JQ18" s="271">
        <v>1161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0</v>
      </c>
      <c r="JZ18" s="179">
        <v>0</v>
      </c>
      <c r="KA18" s="179">
        <v>0</v>
      </c>
      <c r="KB18" s="1270">
        <v>0</v>
      </c>
      <c r="KC18" s="179">
        <v>0</v>
      </c>
      <c r="KD18" s="179">
        <v>0</v>
      </c>
      <c r="KE18" s="179">
        <v>0</v>
      </c>
      <c r="KF18" s="179">
        <v>0</v>
      </c>
      <c r="KG18" s="1271">
        <v>0</v>
      </c>
      <c r="KH18" s="1265">
        <v>0</v>
      </c>
      <c r="KI18" s="1266">
        <v>0</v>
      </c>
      <c r="KJ18" s="1041"/>
      <c r="KK18" s="1041"/>
      <c r="KL18" s="1260" t="s">
        <v>53</v>
      </c>
      <c r="KM18" s="1269">
        <v>0</v>
      </c>
      <c r="KN18" s="179">
        <v>0</v>
      </c>
      <c r="KO18" s="179">
        <v>0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0</v>
      </c>
      <c r="KV18" s="1265">
        <v>0</v>
      </c>
      <c r="KW18" s="1266">
        <v>0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1254.2000000000003</v>
      </c>
      <c r="LS18" s="107">
        <v>1225.6400000000001</v>
      </c>
      <c r="LT18" s="186">
        <v>2.33</v>
      </c>
      <c r="LU18" s="245"/>
      <c r="LV18" s="245"/>
      <c r="LW18" s="1201" t="s">
        <v>87</v>
      </c>
      <c r="LX18" s="383">
        <v>16291</v>
      </c>
      <c r="LY18" s="1199">
        <v>12357</v>
      </c>
      <c r="LZ18" s="1200">
        <v>31.84</v>
      </c>
      <c r="MA18" s="597"/>
      <c r="MB18" s="51" t="s">
        <v>30</v>
      </c>
      <c r="MC18" s="52">
        <v>561.59</v>
      </c>
      <c r="MD18" s="432">
        <v>557.15</v>
      </c>
      <c r="ME18" s="54">
        <v>0.8</v>
      </c>
      <c r="MF18" s="52">
        <v>0</v>
      </c>
      <c r="MG18" s="432">
        <v>0</v>
      </c>
      <c r="MH18" s="54">
        <v>0</v>
      </c>
      <c r="MI18" s="52">
        <v>377.76</v>
      </c>
      <c r="MJ18" s="432">
        <v>358.5</v>
      </c>
      <c r="MK18" s="54">
        <v>5.37</v>
      </c>
      <c r="ML18" s="422"/>
      <c r="MM18" s="422"/>
      <c r="MN18" s="422" t="s">
        <v>56</v>
      </c>
      <c r="MO18" s="728">
        <v>1161</v>
      </c>
      <c r="MP18" s="728">
        <v>1161</v>
      </c>
      <c r="MQ18" s="728">
        <v>1161</v>
      </c>
      <c r="MR18" s="728">
        <v>1161</v>
      </c>
      <c r="MS18" s="728">
        <v>1161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0</v>
      </c>
      <c r="NB18" s="179">
        <v>0</v>
      </c>
      <c r="NC18" s="179">
        <v>0</v>
      </c>
      <c r="ND18" s="1270">
        <v>0</v>
      </c>
      <c r="NE18" s="179"/>
      <c r="NF18" s="179"/>
      <c r="NG18" s="179"/>
      <c r="NH18" s="179"/>
      <c r="NI18" s="1271">
        <v>0</v>
      </c>
      <c r="NJ18" s="1265">
        <v>0</v>
      </c>
      <c r="NK18" s="1266">
        <v>0</v>
      </c>
      <c r="NL18" s="1267"/>
      <c r="NM18" s="1267"/>
      <c r="NN18" s="1268" t="s">
        <v>53</v>
      </c>
      <c r="NO18" s="1269">
        <v>0</v>
      </c>
      <c r="NP18" s="179">
        <v>0</v>
      </c>
      <c r="NQ18" s="179">
        <v>0</v>
      </c>
      <c r="NR18" s="1270">
        <v>0</v>
      </c>
      <c r="NS18" s="179"/>
      <c r="NT18" s="179"/>
      <c r="NU18" s="179"/>
      <c r="NV18" s="179"/>
      <c r="NW18" s="1271">
        <v>0</v>
      </c>
      <c r="NX18" s="1265">
        <v>0</v>
      </c>
      <c r="NY18" s="1266">
        <v>0</v>
      </c>
    </row>
    <row r="19" spans="1:389" ht="23.25" customHeight="1" x14ac:dyDescent="0.2">
      <c r="A19" s="48" t="s">
        <v>28</v>
      </c>
      <c r="B19" s="108">
        <v>1773.73</v>
      </c>
      <c r="C19" s="109">
        <v>1697.2800000000002</v>
      </c>
      <c r="D19" s="61">
        <v>4.5</v>
      </c>
      <c r="E19" s="809"/>
      <c r="F19" s="809"/>
      <c r="G19" s="34" t="s">
        <v>88</v>
      </c>
      <c r="H19" s="226">
        <v>125</v>
      </c>
      <c r="I19" s="227">
        <v>112</v>
      </c>
      <c r="J19" s="1028">
        <v>97</v>
      </c>
      <c r="K19" s="35">
        <v>334</v>
      </c>
      <c r="L19" s="38">
        <v>255</v>
      </c>
      <c r="M19" s="39">
        <v>30.98</v>
      </c>
      <c r="N19" s="1041"/>
      <c r="O19" s="51" t="s">
        <v>44</v>
      </c>
      <c r="P19" s="52">
        <v>431.24</v>
      </c>
      <c r="Q19" s="53">
        <v>414.43</v>
      </c>
      <c r="R19" s="55">
        <v>4.0599999999999996</v>
      </c>
      <c r="S19" s="52">
        <v>372.16</v>
      </c>
      <c r="T19" s="53">
        <v>353.67</v>
      </c>
      <c r="U19" s="55">
        <v>5.23</v>
      </c>
      <c r="V19" s="52">
        <v>422.77</v>
      </c>
      <c r="W19" s="53">
        <v>404.4</v>
      </c>
      <c r="X19" s="55">
        <v>4.54</v>
      </c>
      <c r="Y19" s="1041"/>
      <c r="Z19" s="1041"/>
      <c r="AA19" s="1041" t="s">
        <v>62</v>
      </c>
      <c r="AB19" s="56">
        <v>487</v>
      </c>
      <c r="AC19" s="56">
        <v>487</v>
      </c>
      <c r="AD19" s="56">
        <v>487</v>
      </c>
      <c r="AE19" s="56">
        <v>487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64480</v>
      </c>
      <c r="AN19" s="179">
        <v>0</v>
      </c>
      <c r="AO19" s="179">
        <v>2745</v>
      </c>
      <c r="AP19" s="1270">
        <v>4692</v>
      </c>
      <c r="AQ19" s="1270"/>
      <c r="AR19" s="1270"/>
      <c r="AS19" s="1270"/>
      <c r="AT19" s="1270"/>
      <c r="AU19" s="1271">
        <v>71917</v>
      </c>
      <c r="AV19" s="1265">
        <v>250875</v>
      </c>
      <c r="AW19" s="1266">
        <v>322792</v>
      </c>
      <c r="AX19" s="225"/>
      <c r="AY19" s="1041"/>
      <c r="AZ19" s="1260" t="s">
        <v>58</v>
      </c>
      <c r="BA19" s="1269">
        <v>3523</v>
      </c>
      <c r="BB19" s="179">
        <v>0</v>
      </c>
      <c r="BC19" s="179">
        <v>356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3879</v>
      </c>
      <c r="BJ19" s="1265">
        <v>1969</v>
      </c>
      <c r="BK19" s="1266">
        <v>5848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1597.7000000000003</v>
      </c>
      <c r="CG19" s="109">
        <v>1537.49</v>
      </c>
      <c r="CH19" s="61">
        <v>3.92</v>
      </c>
      <c r="CI19" s="812"/>
      <c r="CJ19" s="812"/>
      <c r="CK19" s="34" t="s">
        <v>88</v>
      </c>
      <c r="CL19" s="35">
        <v>28</v>
      </c>
      <c r="CM19" s="36">
        <v>15</v>
      </c>
      <c r="CN19" s="37">
        <v>12</v>
      </c>
      <c r="CO19" s="35">
        <v>55</v>
      </c>
      <c r="CP19" s="38">
        <v>66</v>
      </c>
      <c r="CQ19" s="39">
        <v>-16.670000000000002</v>
      </c>
      <c r="CR19" s="811"/>
      <c r="CS19" s="51" t="s">
        <v>44</v>
      </c>
      <c r="CT19" s="52">
        <v>404.93</v>
      </c>
      <c r="CU19" s="239">
        <v>394.86</v>
      </c>
      <c r="CV19" s="54">
        <v>2.5499999999999998</v>
      </c>
      <c r="CW19" s="52">
        <v>355.31</v>
      </c>
      <c r="CX19" s="239">
        <v>339.77</v>
      </c>
      <c r="CY19" s="54">
        <v>4.57</v>
      </c>
      <c r="CZ19" s="52">
        <v>383.14</v>
      </c>
      <c r="DA19" s="239">
        <v>368.87</v>
      </c>
      <c r="DB19" s="54">
        <v>3.87</v>
      </c>
      <c r="DC19" s="1041"/>
      <c r="DD19" s="1041"/>
      <c r="DE19" s="1041" t="s">
        <v>62</v>
      </c>
      <c r="DF19" s="80">
        <v>487</v>
      </c>
      <c r="DG19" s="80">
        <v>487</v>
      </c>
      <c r="DH19" s="80">
        <v>487</v>
      </c>
      <c r="DI19" s="10">
        <v>487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77662</v>
      </c>
      <c r="DR19" s="179">
        <v>0</v>
      </c>
      <c r="DS19" s="179">
        <v>3254</v>
      </c>
      <c r="DT19" s="1270">
        <v>6069</v>
      </c>
      <c r="DU19" s="179">
        <v>0</v>
      </c>
      <c r="DV19" s="179">
        <v>0</v>
      </c>
      <c r="DW19" s="179">
        <v>0</v>
      </c>
      <c r="DX19" s="179">
        <v>0</v>
      </c>
      <c r="DY19" s="1271">
        <v>86985</v>
      </c>
      <c r="DZ19" s="1265">
        <v>69588</v>
      </c>
      <c r="EA19" s="1266">
        <v>156573</v>
      </c>
      <c r="EB19" s="1041"/>
      <c r="EC19" s="1041"/>
      <c r="ED19" s="1260" t="s">
        <v>58</v>
      </c>
      <c r="EE19" s="1269">
        <v>829</v>
      </c>
      <c r="EF19" s="179">
        <v>0</v>
      </c>
      <c r="EG19" s="179">
        <v>228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1057</v>
      </c>
      <c r="EN19" s="1265">
        <v>6395</v>
      </c>
      <c r="EO19" s="1266">
        <v>7452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1542.1799999999998</v>
      </c>
      <c r="FK19" s="109">
        <v>1546.19</v>
      </c>
      <c r="FL19" s="61">
        <v>-0.26</v>
      </c>
      <c r="FM19" s="245"/>
      <c r="FN19" s="245"/>
      <c r="FO19" s="34" t="s">
        <v>88</v>
      </c>
      <c r="FP19" s="383">
        <v>32</v>
      </c>
      <c r="FQ19" s="384">
        <v>0</v>
      </c>
      <c r="FR19" s="385">
        <v>3</v>
      </c>
      <c r="FS19" s="35">
        <v>35</v>
      </c>
      <c r="FT19" s="38">
        <v>32</v>
      </c>
      <c r="FU19" s="39">
        <v>9.3800000000000008</v>
      </c>
      <c r="FV19" s="545"/>
      <c r="FW19" s="51" t="s">
        <v>44</v>
      </c>
      <c r="FX19" s="52">
        <v>438.22</v>
      </c>
      <c r="FY19" s="239">
        <v>430.87</v>
      </c>
      <c r="FZ19" s="54">
        <v>1.71</v>
      </c>
      <c r="GA19" s="52">
        <v>289.75</v>
      </c>
      <c r="GB19" s="239">
        <v>284.57</v>
      </c>
      <c r="GC19" s="54">
        <v>1.82</v>
      </c>
      <c r="GD19" s="52">
        <v>377.41</v>
      </c>
      <c r="GE19" s="239">
        <v>366.43</v>
      </c>
      <c r="GF19" s="54">
        <v>3</v>
      </c>
      <c r="GG19" s="1041"/>
      <c r="GH19" s="1041"/>
      <c r="GI19" s="1041" t="s">
        <v>62</v>
      </c>
      <c r="GJ19" s="387">
        <v>487</v>
      </c>
      <c r="GK19" s="387">
        <v>487</v>
      </c>
      <c r="GL19" s="387">
        <v>487</v>
      </c>
      <c r="GM19" s="271">
        <v>487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56202</v>
      </c>
      <c r="GV19" s="179">
        <v>0</v>
      </c>
      <c r="GW19" s="179">
        <v>1626</v>
      </c>
      <c r="GX19" s="1270">
        <v>7708</v>
      </c>
      <c r="GY19" s="179">
        <v>0</v>
      </c>
      <c r="GZ19" s="179">
        <v>0</v>
      </c>
      <c r="HA19" s="179">
        <v>0</v>
      </c>
      <c r="HB19" s="179">
        <v>0</v>
      </c>
      <c r="HC19" s="1271">
        <v>65536</v>
      </c>
      <c r="HD19" s="1265">
        <v>70602</v>
      </c>
      <c r="HE19" s="1266">
        <v>136138</v>
      </c>
      <c r="HF19" s="1041"/>
      <c r="HG19" s="1041"/>
      <c r="HH19" s="1260" t="s">
        <v>58</v>
      </c>
      <c r="HI19" s="1269">
        <v>2487</v>
      </c>
      <c r="HJ19" s="179">
        <v>0</v>
      </c>
      <c r="HK19" s="179">
        <v>285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2772</v>
      </c>
      <c r="HR19" s="1265">
        <v>4331</v>
      </c>
      <c r="HS19" s="1266">
        <v>7103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1687.48</v>
      </c>
      <c r="IO19" s="109">
        <v>1681.4799999999998</v>
      </c>
      <c r="IP19" s="61">
        <v>0.36</v>
      </c>
      <c r="IQ19" s="245"/>
      <c r="IR19" s="245"/>
      <c r="IS19" s="34" t="s">
        <v>88</v>
      </c>
      <c r="IT19" s="383">
        <v>5</v>
      </c>
      <c r="IU19" s="384">
        <v>0</v>
      </c>
      <c r="IV19" s="385">
        <v>0</v>
      </c>
      <c r="IW19" s="35">
        <v>5</v>
      </c>
      <c r="IX19" s="38">
        <v>19</v>
      </c>
      <c r="IY19" s="39">
        <v>-73.680000000000007</v>
      </c>
      <c r="IZ19" s="1041"/>
      <c r="JA19" s="51" t="s">
        <v>44</v>
      </c>
      <c r="JB19" s="52">
        <v>490.68</v>
      </c>
      <c r="JC19" s="239">
        <v>500.98</v>
      </c>
      <c r="JD19" s="54">
        <v>-2.06</v>
      </c>
      <c r="JE19" s="52">
        <v>368.39</v>
      </c>
      <c r="JF19" s="239">
        <v>384.89</v>
      </c>
      <c r="JG19" s="54">
        <v>-4.29</v>
      </c>
      <c r="JH19" s="52">
        <v>430.02</v>
      </c>
      <c r="JI19" s="239">
        <v>443.07</v>
      </c>
      <c r="JJ19" s="54">
        <v>-2.95</v>
      </c>
      <c r="JK19" s="1041"/>
      <c r="JL19" s="1041"/>
      <c r="JM19" s="1041" t="s">
        <v>62</v>
      </c>
      <c r="JN19" s="387">
        <v>487</v>
      </c>
      <c r="JO19" s="387">
        <v>487</v>
      </c>
      <c r="JP19" s="387">
        <v>487</v>
      </c>
      <c r="JQ19" s="271">
        <v>487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51744</v>
      </c>
      <c r="JZ19" s="179">
        <v>0</v>
      </c>
      <c r="KA19" s="179">
        <v>2162</v>
      </c>
      <c r="KB19" s="1270">
        <v>4900</v>
      </c>
      <c r="KC19" s="179">
        <v>0</v>
      </c>
      <c r="KD19" s="179">
        <v>0</v>
      </c>
      <c r="KE19" s="179">
        <v>0</v>
      </c>
      <c r="KF19" s="179">
        <v>0</v>
      </c>
      <c r="KG19" s="1271">
        <v>58806</v>
      </c>
      <c r="KH19" s="1265">
        <v>61482</v>
      </c>
      <c r="KI19" s="1266">
        <v>120288</v>
      </c>
      <c r="KJ19" s="1041"/>
      <c r="KK19" s="1041"/>
      <c r="KL19" s="1260" t="s">
        <v>58</v>
      </c>
      <c r="KM19" s="1269">
        <v>1387</v>
      </c>
      <c r="KN19" s="179">
        <v>0</v>
      </c>
      <c r="KO19" s="179">
        <v>465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1852</v>
      </c>
      <c r="KV19" s="1265">
        <v>5893</v>
      </c>
      <c r="KW19" s="1266">
        <v>7745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1675.1399999999999</v>
      </c>
      <c r="LS19" s="109">
        <v>1623.3799999999999</v>
      </c>
      <c r="LT19" s="200">
        <v>3.19</v>
      </c>
      <c r="LU19" s="245"/>
      <c r="LV19" s="245"/>
      <c r="LW19" s="1201" t="s">
        <v>88</v>
      </c>
      <c r="LX19" s="383">
        <v>429</v>
      </c>
      <c r="LY19" s="1199">
        <v>372</v>
      </c>
      <c r="LZ19" s="1200">
        <v>15.32</v>
      </c>
      <c r="MA19" s="597"/>
      <c r="MB19" s="51" t="s">
        <v>44</v>
      </c>
      <c r="MC19" s="52">
        <v>434.37</v>
      </c>
      <c r="MD19" s="432">
        <v>423.65</v>
      </c>
      <c r="ME19" s="54">
        <v>2.5299999999999998</v>
      </c>
      <c r="MF19" s="52">
        <v>348.14</v>
      </c>
      <c r="MG19" s="432">
        <v>341.53</v>
      </c>
      <c r="MH19" s="54">
        <v>1.94</v>
      </c>
      <c r="MI19" s="52">
        <v>406.14</v>
      </c>
      <c r="MJ19" s="432">
        <v>394.37</v>
      </c>
      <c r="MK19" s="54">
        <v>2.98</v>
      </c>
      <c r="ML19" s="422"/>
      <c r="MM19" s="422"/>
      <c r="MN19" s="422" t="s">
        <v>62</v>
      </c>
      <c r="MO19" s="728">
        <v>487</v>
      </c>
      <c r="MP19" s="728">
        <v>487</v>
      </c>
      <c r="MQ19" s="728">
        <v>487</v>
      </c>
      <c r="MR19" s="728">
        <v>487</v>
      </c>
      <c r="MS19" s="728">
        <v>487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250088</v>
      </c>
      <c r="NB19" s="179">
        <v>0</v>
      </c>
      <c r="NC19" s="179">
        <v>9787</v>
      </c>
      <c r="ND19" s="1270">
        <v>23369</v>
      </c>
      <c r="NE19" s="179"/>
      <c r="NF19" s="179"/>
      <c r="NG19" s="179"/>
      <c r="NH19" s="179"/>
      <c r="NI19" s="1271">
        <v>283244</v>
      </c>
      <c r="NJ19" s="1265">
        <v>452547</v>
      </c>
      <c r="NK19" s="1266">
        <v>735791</v>
      </c>
      <c r="NL19" s="1267"/>
      <c r="NM19" s="1267"/>
      <c r="NN19" s="1268" t="s">
        <v>58</v>
      </c>
      <c r="NO19" s="1269">
        <v>8226</v>
      </c>
      <c r="NP19" s="179">
        <v>0</v>
      </c>
      <c r="NQ19" s="179">
        <v>1334</v>
      </c>
      <c r="NR19" s="1270">
        <v>0</v>
      </c>
      <c r="NS19" s="179"/>
      <c r="NT19" s="179"/>
      <c r="NU19" s="179"/>
      <c r="NV19" s="179"/>
      <c r="NW19" s="1271">
        <v>9560</v>
      </c>
      <c r="NX19" s="1265">
        <v>18588</v>
      </c>
      <c r="NY19" s="1266">
        <v>28148</v>
      </c>
    </row>
    <row r="20" spans="1:389" ht="23.25" customHeight="1" x14ac:dyDescent="0.2">
      <c r="A20" s="110" t="s">
        <v>89</v>
      </c>
      <c r="B20" s="102">
        <v>1654.02</v>
      </c>
      <c r="C20" s="103">
        <v>1605.4900000000002</v>
      </c>
      <c r="D20" s="16">
        <v>3.02</v>
      </c>
      <c r="E20" s="809"/>
      <c r="F20" s="809"/>
      <c r="G20" s="34" t="s">
        <v>90</v>
      </c>
      <c r="H20" s="226">
        <v>31</v>
      </c>
      <c r="I20" s="227">
        <v>81</v>
      </c>
      <c r="J20" s="1028">
        <v>52</v>
      </c>
      <c r="K20" s="35">
        <v>164</v>
      </c>
      <c r="L20" s="38">
        <v>139</v>
      </c>
      <c r="M20" s="39">
        <v>17.989999999999998</v>
      </c>
      <c r="N20" s="1041"/>
      <c r="O20" s="51" t="s">
        <v>50</v>
      </c>
      <c r="P20" s="52">
        <v>383.9</v>
      </c>
      <c r="Q20" s="53">
        <v>366.96</v>
      </c>
      <c r="R20" s="55">
        <v>4.62</v>
      </c>
      <c r="S20" s="52">
        <v>423.62</v>
      </c>
      <c r="T20" s="53">
        <v>418.66</v>
      </c>
      <c r="U20" s="55">
        <v>1.18</v>
      </c>
      <c r="V20" s="52">
        <v>389.59</v>
      </c>
      <c r="W20" s="53">
        <v>375.5</v>
      </c>
      <c r="X20" s="55">
        <v>3.75</v>
      </c>
      <c r="Y20" s="1041"/>
      <c r="Z20" s="1041"/>
      <c r="AA20" s="1041" t="s">
        <v>67</v>
      </c>
      <c r="AB20" s="56">
        <v>739</v>
      </c>
      <c r="AC20" s="56">
        <v>739</v>
      </c>
      <c r="AD20" s="56">
        <v>739</v>
      </c>
      <c r="AE20" s="56">
        <v>739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144530</v>
      </c>
      <c r="AN20" s="179">
        <v>0</v>
      </c>
      <c r="AO20" s="179">
        <v>6861</v>
      </c>
      <c r="AP20" s="1270">
        <v>12111</v>
      </c>
      <c r="AQ20" s="1270"/>
      <c r="AR20" s="1270"/>
      <c r="AS20" s="1270"/>
      <c r="AT20" s="1270"/>
      <c r="AU20" s="1271">
        <v>163502</v>
      </c>
      <c r="AV20" s="1265">
        <v>331909</v>
      </c>
      <c r="AW20" s="1266">
        <v>495411</v>
      </c>
      <c r="AX20" s="225"/>
      <c r="AY20" s="1041"/>
      <c r="AZ20" s="1260" t="s">
        <v>64</v>
      </c>
      <c r="BA20" s="1269">
        <v>24664</v>
      </c>
      <c r="BB20" s="179">
        <v>0</v>
      </c>
      <c r="BC20" s="179">
        <v>1245</v>
      </c>
      <c r="BD20" s="1270">
        <v>0</v>
      </c>
      <c r="BE20" s="179">
        <v>0</v>
      </c>
      <c r="BF20" s="179">
        <v>0</v>
      </c>
      <c r="BG20" s="179">
        <v>0</v>
      </c>
      <c r="BH20" s="179">
        <v>0</v>
      </c>
      <c r="BI20" s="1271">
        <v>25909</v>
      </c>
      <c r="BJ20" s="1265">
        <v>6933</v>
      </c>
      <c r="BK20" s="1266">
        <v>32842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1661.31</v>
      </c>
      <c r="CG20" s="103">
        <v>1622.08</v>
      </c>
      <c r="CH20" s="16">
        <v>2.42</v>
      </c>
      <c r="CI20" s="812"/>
      <c r="CJ20" s="812"/>
      <c r="CK20" s="34" t="s">
        <v>90</v>
      </c>
      <c r="CL20" s="35">
        <v>9</v>
      </c>
      <c r="CM20" s="36">
        <v>4</v>
      </c>
      <c r="CN20" s="37">
        <v>1</v>
      </c>
      <c r="CO20" s="35">
        <v>14</v>
      </c>
      <c r="CP20" s="38">
        <v>16</v>
      </c>
      <c r="CQ20" s="39">
        <v>-12.5</v>
      </c>
      <c r="CR20" s="811"/>
      <c r="CS20" s="51" t="s">
        <v>50</v>
      </c>
      <c r="CT20" s="52">
        <v>310.01</v>
      </c>
      <c r="CU20" s="239">
        <v>301.67</v>
      </c>
      <c r="CV20" s="54">
        <v>2.76</v>
      </c>
      <c r="CW20" s="52">
        <v>368.23</v>
      </c>
      <c r="CX20" s="239">
        <v>353.62</v>
      </c>
      <c r="CY20" s="54">
        <v>4.13</v>
      </c>
      <c r="CZ20" s="52">
        <v>335.57</v>
      </c>
      <c r="DA20" s="239">
        <v>326.17</v>
      </c>
      <c r="DB20" s="54">
        <v>2.88</v>
      </c>
      <c r="DC20" s="1041"/>
      <c r="DD20" s="1041"/>
      <c r="DE20" s="1041" t="s">
        <v>67</v>
      </c>
      <c r="DF20" s="80">
        <v>739</v>
      </c>
      <c r="DG20" s="80">
        <v>739</v>
      </c>
      <c r="DH20" s="80">
        <v>739</v>
      </c>
      <c r="DI20" s="10">
        <v>739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116494</v>
      </c>
      <c r="DR20" s="179">
        <v>0</v>
      </c>
      <c r="DS20" s="179">
        <v>5152</v>
      </c>
      <c r="DT20" s="1270">
        <v>3990</v>
      </c>
      <c r="DU20" s="179">
        <v>0</v>
      </c>
      <c r="DV20" s="179">
        <v>0</v>
      </c>
      <c r="DW20" s="179">
        <v>0</v>
      </c>
      <c r="DX20" s="179">
        <v>0</v>
      </c>
      <c r="DY20" s="1271">
        <v>125636</v>
      </c>
      <c r="DZ20" s="1265">
        <v>333652</v>
      </c>
      <c r="EA20" s="1266">
        <v>459288</v>
      </c>
      <c r="EB20" s="1041"/>
      <c r="EC20" s="1041"/>
      <c r="ED20" s="1260" t="s">
        <v>64</v>
      </c>
      <c r="EE20" s="1269">
        <v>5803</v>
      </c>
      <c r="EF20" s="179">
        <v>0</v>
      </c>
      <c r="EG20" s="179">
        <v>799</v>
      </c>
      <c r="EH20" s="1270">
        <v>0</v>
      </c>
      <c r="EI20" s="179">
        <v>0</v>
      </c>
      <c r="EJ20" s="179">
        <v>0</v>
      </c>
      <c r="EK20" s="179">
        <v>0</v>
      </c>
      <c r="EL20" s="179">
        <v>0</v>
      </c>
      <c r="EM20" s="1271">
        <v>6602</v>
      </c>
      <c r="EN20" s="1265">
        <v>25150</v>
      </c>
      <c r="EO20" s="1266">
        <v>31752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1364.03</v>
      </c>
      <c r="FK20" s="103">
        <v>1410.65</v>
      </c>
      <c r="FL20" s="16">
        <v>-3.3</v>
      </c>
      <c r="FM20" s="245"/>
      <c r="FN20" s="245"/>
      <c r="FO20" s="34" t="s">
        <v>90</v>
      </c>
      <c r="FP20" s="383">
        <v>6</v>
      </c>
      <c r="FQ20" s="384">
        <v>17</v>
      </c>
      <c r="FR20" s="385">
        <v>2</v>
      </c>
      <c r="FS20" s="35">
        <v>25</v>
      </c>
      <c r="FT20" s="38">
        <v>19</v>
      </c>
      <c r="FU20" s="39">
        <v>31.58</v>
      </c>
      <c r="FV20" s="545"/>
      <c r="FW20" s="51" t="s">
        <v>50</v>
      </c>
      <c r="FX20" s="52">
        <v>272.74</v>
      </c>
      <c r="FY20" s="239">
        <v>282.89999999999998</v>
      </c>
      <c r="FZ20" s="54">
        <v>-3.59</v>
      </c>
      <c r="GA20" s="52">
        <v>308.32</v>
      </c>
      <c r="GB20" s="239">
        <v>323.29000000000002</v>
      </c>
      <c r="GC20" s="54">
        <v>-4.63</v>
      </c>
      <c r="GD20" s="52">
        <v>287.31</v>
      </c>
      <c r="GE20" s="239">
        <v>300.69</v>
      </c>
      <c r="GF20" s="54">
        <v>-4.45</v>
      </c>
      <c r="GG20" s="1041"/>
      <c r="GH20" s="1041"/>
      <c r="GI20" s="1041" t="s">
        <v>67</v>
      </c>
      <c r="GJ20" s="387">
        <v>739</v>
      </c>
      <c r="GK20" s="387">
        <v>739</v>
      </c>
      <c r="GL20" s="387">
        <v>739</v>
      </c>
      <c r="GM20" s="271">
        <v>739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131701</v>
      </c>
      <c r="GV20" s="179">
        <v>0</v>
      </c>
      <c r="GW20" s="179">
        <v>6207</v>
      </c>
      <c r="GX20" s="1270">
        <v>12936</v>
      </c>
      <c r="GY20" s="179">
        <v>0</v>
      </c>
      <c r="GZ20" s="179">
        <v>0</v>
      </c>
      <c r="HA20" s="179">
        <v>0</v>
      </c>
      <c r="HB20" s="179">
        <v>0</v>
      </c>
      <c r="HC20" s="1271">
        <v>150844</v>
      </c>
      <c r="HD20" s="1265">
        <v>219976</v>
      </c>
      <c r="HE20" s="1266">
        <v>370820</v>
      </c>
      <c r="HF20" s="1041"/>
      <c r="HG20" s="1041"/>
      <c r="HH20" s="1260" t="s">
        <v>64</v>
      </c>
      <c r="HI20" s="1269">
        <v>6219</v>
      </c>
      <c r="HJ20" s="179">
        <v>0</v>
      </c>
      <c r="HK20" s="179">
        <v>523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6742</v>
      </c>
      <c r="HR20" s="1265">
        <v>13690</v>
      </c>
      <c r="HS20" s="1266">
        <v>20432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1662.4999999999998</v>
      </c>
      <c r="IO20" s="103">
        <v>1579.32</v>
      </c>
      <c r="IP20" s="16">
        <v>5.27</v>
      </c>
      <c r="IQ20" s="245"/>
      <c r="IR20" s="245"/>
      <c r="IS20" s="34" t="s">
        <v>90</v>
      </c>
      <c r="IT20" s="383">
        <v>4</v>
      </c>
      <c r="IU20" s="384">
        <v>0</v>
      </c>
      <c r="IV20" s="385">
        <v>0</v>
      </c>
      <c r="IW20" s="35">
        <v>4</v>
      </c>
      <c r="IX20" s="38">
        <v>28</v>
      </c>
      <c r="IY20" s="39">
        <v>-85.71</v>
      </c>
      <c r="IZ20" s="1041"/>
      <c r="JA20" s="51" t="s">
        <v>50</v>
      </c>
      <c r="JB20" s="52">
        <v>329.78</v>
      </c>
      <c r="JC20" s="239">
        <v>322.86</v>
      </c>
      <c r="JD20" s="54">
        <v>2.14</v>
      </c>
      <c r="JE20" s="52">
        <v>277.04000000000002</v>
      </c>
      <c r="JF20" s="239">
        <v>286.86</v>
      </c>
      <c r="JG20" s="54">
        <v>-3.42</v>
      </c>
      <c r="JH20" s="52">
        <v>303.62</v>
      </c>
      <c r="JI20" s="239">
        <v>304.89999999999998</v>
      </c>
      <c r="JJ20" s="54">
        <v>-0.42</v>
      </c>
      <c r="JK20" s="1041"/>
      <c r="JL20" s="1041"/>
      <c r="JM20" s="1041" t="s">
        <v>67</v>
      </c>
      <c r="JN20" s="387">
        <v>739</v>
      </c>
      <c r="JO20" s="387">
        <v>739</v>
      </c>
      <c r="JP20" s="387">
        <v>739</v>
      </c>
      <c r="JQ20" s="271">
        <v>739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144851</v>
      </c>
      <c r="JZ20" s="179">
        <v>0</v>
      </c>
      <c r="KA20" s="179">
        <v>6432</v>
      </c>
      <c r="KB20" s="1270">
        <v>8650</v>
      </c>
      <c r="KC20" s="179">
        <v>0</v>
      </c>
      <c r="KD20" s="179">
        <v>0</v>
      </c>
      <c r="KE20" s="179">
        <v>0</v>
      </c>
      <c r="KF20" s="179">
        <v>0</v>
      </c>
      <c r="KG20" s="1271">
        <v>159933</v>
      </c>
      <c r="KH20" s="1265">
        <v>224681</v>
      </c>
      <c r="KI20" s="1266">
        <v>384614</v>
      </c>
      <c r="KJ20" s="1041"/>
      <c r="KK20" s="1041"/>
      <c r="KL20" s="1260" t="s">
        <v>64</v>
      </c>
      <c r="KM20" s="1269">
        <v>3759</v>
      </c>
      <c r="KN20" s="179">
        <v>0</v>
      </c>
      <c r="KO20" s="179">
        <v>3250</v>
      </c>
      <c r="KP20" s="1270">
        <v>618</v>
      </c>
      <c r="KQ20" s="179">
        <v>0</v>
      </c>
      <c r="KR20" s="179">
        <v>0</v>
      </c>
      <c r="KS20" s="179">
        <v>0</v>
      </c>
      <c r="KT20" s="179">
        <v>0</v>
      </c>
      <c r="KU20" s="1271">
        <v>7627</v>
      </c>
      <c r="KV20" s="1265">
        <v>19682</v>
      </c>
      <c r="KW20" s="1266">
        <v>27309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1588.93</v>
      </c>
      <c r="LS20" s="103">
        <v>1555.9099999999999</v>
      </c>
      <c r="LT20" s="275">
        <v>2.12</v>
      </c>
      <c r="LU20" s="245"/>
      <c r="LV20" s="245"/>
      <c r="LW20" s="1201" t="s">
        <v>90</v>
      </c>
      <c r="LX20" s="383">
        <v>207</v>
      </c>
      <c r="LY20" s="1199">
        <v>202</v>
      </c>
      <c r="LZ20" s="1200">
        <v>2.48</v>
      </c>
      <c r="MA20" s="597"/>
      <c r="MB20" s="51" t="s">
        <v>50</v>
      </c>
      <c r="MC20" s="52">
        <v>344.96</v>
      </c>
      <c r="MD20" s="432">
        <v>333.63</v>
      </c>
      <c r="ME20" s="54">
        <v>3.4</v>
      </c>
      <c r="MF20" s="52">
        <v>342.7</v>
      </c>
      <c r="MG20" s="432">
        <v>343.02</v>
      </c>
      <c r="MH20" s="54">
        <v>-0.09</v>
      </c>
      <c r="MI20" s="52">
        <v>344.22</v>
      </c>
      <c r="MJ20" s="432">
        <v>336.98</v>
      </c>
      <c r="MK20" s="54">
        <v>2.15</v>
      </c>
      <c r="ML20" s="422"/>
      <c r="MM20" s="422"/>
      <c r="MN20" s="422" t="s">
        <v>67</v>
      </c>
      <c r="MO20" s="728">
        <v>739</v>
      </c>
      <c r="MP20" s="728">
        <v>739</v>
      </c>
      <c r="MQ20" s="728">
        <v>739</v>
      </c>
      <c r="MR20" s="728">
        <v>739</v>
      </c>
      <c r="MS20" s="728">
        <v>739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537576</v>
      </c>
      <c r="NB20" s="179">
        <v>0</v>
      </c>
      <c r="NC20" s="179">
        <v>24652</v>
      </c>
      <c r="ND20" s="1270">
        <v>37687</v>
      </c>
      <c r="NE20" s="179"/>
      <c r="NF20" s="179"/>
      <c r="NG20" s="179"/>
      <c r="NH20" s="179"/>
      <c r="NI20" s="1271">
        <v>599915</v>
      </c>
      <c r="NJ20" s="1265">
        <v>1110218</v>
      </c>
      <c r="NK20" s="1266">
        <v>1710133</v>
      </c>
      <c r="NL20" s="1267"/>
      <c r="NM20" s="1267"/>
      <c r="NN20" s="1268" t="s">
        <v>64</v>
      </c>
      <c r="NO20" s="1269">
        <v>40445</v>
      </c>
      <c r="NP20" s="179">
        <v>0</v>
      </c>
      <c r="NQ20" s="179">
        <v>5817</v>
      </c>
      <c r="NR20" s="1270">
        <v>618</v>
      </c>
      <c r="NS20" s="179"/>
      <c r="NT20" s="179"/>
      <c r="NU20" s="179"/>
      <c r="NV20" s="179"/>
      <c r="NW20" s="1271">
        <v>46880</v>
      </c>
      <c r="NX20" s="1265">
        <v>65455</v>
      </c>
      <c r="NY20" s="1266">
        <v>112335</v>
      </c>
    </row>
    <row r="21" spans="1:389" ht="23.25" customHeight="1" thickBot="1" x14ac:dyDescent="0.25">
      <c r="A21" s="30" t="s">
        <v>48</v>
      </c>
      <c r="B21" s="106">
        <v>1583.6200000000001</v>
      </c>
      <c r="C21" s="107">
        <v>1544.1999999999998</v>
      </c>
      <c r="D21" s="33">
        <v>2.5499999999999998</v>
      </c>
      <c r="E21" s="809"/>
      <c r="F21" s="809"/>
      <c r="G21" s="34" t="s">
        <v>91</v>
      </c>
      <c r="H21" s="226">
        <v>57</v>
      </c>
      <c r="I21" s="227">
        <v>96</v>
      </c>
      <c r="J21" s="1028">
        <v>91</v>
      </c>
      <c r="K21" s="35">
        <v>244</v>
      </c>
      <c r="L21" s="38">
        <v>194</v>
      </c>
      <c r="M21" s="39">
        <v>25.77</v>
      </c>
      <c r="N21" s="1041"/>
      <c r="O21" s="51" t="s">
        <v>55</v>
      </c>
      <c r="P21" s="52">
        <v>149.88999999999999</v>
      </c>
      <c r="Q21" s="53">
        <v>150.38</v>
      </c>
      <c r="R21" s="55">
        <v>-0.33</v>
      </c>
      <c r="S21" s="52">
        <v>132.81</v>
      </c>
      <c r="T21" s="53">
        <v>117.09</v>
      </c>
      <c r="U21" s="55">
        <v>13.43</v>
      </c>
      <c r="V21" s="52">
        <v>147.44</v>
      </c>
      <c r="W21" s="53">
        <v>144.88</v>
      </c>
      <c r="X21" s="55">
        <v>1.77</v>
      </c>
      <c r="Y21" s="1041"/>
      <c r="Z21" s="1041"/>
      <c r="AA21" s="1041" t="s">
        <v>72</v>
      </c>
      <c r="AB21" s="56">
        <v>1733</v>
      </c>
      <c r="AC21" s="56">
        <v>1733</v>
      </c>
      <c r="AD21" s="56">
        <v>1733</v>
      </c>
      <c r="AE21" s="56">
        <v>1733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196</v>
      </c>
      <c r="AP21" s="1270">
        <v>0</v>
      </c>
      <c r="AQ21" s="1270"/>
      <c r="AR21" s="1270"/>
      <c r="AS21" s="1270"/>
      <c r="AT21" s="1270"/>
      <c r="AU21" s="1271">
        <v>196</v>
      </c>
      <c r="AV21" s="1265">
        <v>1764</v>
      </c>
      <c r="AW21" s="1266">
        <v>1960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1629.8500000000001</v>
      </c>
      <c r="CG21" s="107">
        <v>1593.1200000000001</v>
      </c>
      <c r="CH21" s="33">
        <v>2.31</v>
      </c>
      <c r="CI21" s="812"/>
      <c r="CJ21" s="812"/>
      <c r="CK21" s="34" t="s">
        <v>91</v>
      </c>
      <c r="CL21" s="35">
        <v>84</v>
      </c>
      <c r="CM21" s="36">
        <v>65</v>
      </c>
      <c r="CN21" s="37">
        <v>70</v>
      </c>
      <c r="CO21" s="35">
        <v>219</v>
      </c>
      <c r="CP21" s="38">
        <v>239</v>
      </c>
      <c r="CQ21" s="39">
        <v>-8.3699999999999992</v>
      </c>
      <c r="CR21" s="811"/>
      <c r="CS21" s="51" t="s">
        <v>55</v>
      </c>
      <c r="CT21" s="52">
        <v>153.19</v>
      </c>
      <c r="CU21" s="239">
        <v>149.44999999999999</v>
      </c>
      <c r="CV21" s="54">
        <v>2.5</v>
      </c>
      <c r="CW21" s="52">
        <v>119.74</v>
      </c>
      <c r="CX21" s="239">
        <v>114.16</v>
      </c>
      <c r="CY21" s="54">
        <v>4.8899999999999997</v>
      </c>
      <c r="CZ21" s="52">
        <v>138.5</v>
      </c>
      <c r="DA21" s="239">
        <v>132.81</v>
      </c>
      <c r="DB21" s="54">
        <v>4.28</v>
      </c>
      <c r="DC21" s="1041"/>
      <c r="DD21" s="1041"/>
      <c r="DE21" s="1041" t="s">
        <v>72</v>
      </c>
      <c r="DF21" s="80">
        <v>1733</v>
      </c>
      <c r="DG21" s="80">
        <v>1733</v>
      </c>
      <c r="DH21" s="80">
        <v>1733</v>
      </c>
      <c r="DI21" s="10">
        <v>1733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272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272</v>
      </c>
      <c r="DZ21" s="1265">
        <v>2448</v>
      </c>
      <c r="EA21" s="1266">
        <v>2720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1319.43</v>
      </c>
      <c r="FK21" s="107">
        <v>1369.0800000000002</v>
      </c>
      <c r="FL21" s="33">
        <v>-3.63</v>
      </c>
      <c r="FM21" s="245"/>
      <c r="FN21" s="245"/>
      <c r="FO21" s="34" t="s">
        <v>91</v>
      </c>
      <c r="FP21" s="383">
        <v>11</v>
      </c>
      <c r="FQ21" s="384">
        <v>2</v>
      </c>
      <c r="FR21" s="385">
        <v>9</v>
      </c>
      <c r="FS21" s="35">
        <v>22</v>
      </c>
      <c r="FT21" s="38">
        <v>24</v>
      </c>
      <c r="FU21" s="39">
        <v>-8.33</v>
      </c>
      <c r="FV21" s="545"/>
      <c r="FW21" s="51" t="s">
        <v>55</v>
      </c>
      <c r="FX21" s="52">
        <v>101.35</v>
      </c>
      <c r="FY21" s="239">
        <v>99.9</v>
      </c>
      <c r="FZ21" s="54">
        <v>1.45</v>
      </c>
      <c r="GA21" s="52">
        <v>84.17</v>
      </c>
      <c r="GB21" s="239">
        <v>82.73</v>
      </c>
      <c r="GC21" s="54">
        <v>1.74</v>
      </c>
      <c r="GD21" s="52">
        <v>94.31</v>
      </c>
      <c r="GE21" s="239">
        <v>92.33</v>
      </c>
      <c r="GF21" s="54">
        <v>2.14</v>
      </c>
      <c r="GG21" s="1041"/>
      <c r="GH21" s="1041"/>
      <c r="GI21" s="1041" t="s">
        <v>72</v>
      </c>
      <c r="GJ21" s="387">
        <v>1733</v>
      </c>
      <c r="GK21" s="387">
        <v>1733</v>
      </c>
      <c r="GL21" s="387">
        <v>1733</v>
      </c>
      <c r="GM21" s="271">
        <v>1733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296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296</v>
      </c>
      <c r="HD21" s="1265">
        <v>2575</v>
      </c>
      <c r="HE21" s="1266">
        <v>2871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1626.6700000000003</v>
      </c>
      <c r="IO21" s="107">
        <v>1544.32</v>
      </c>
      <c r="IP21" s="33">
        <v>5.33</v>
      </c>
      <c r="IQ21" s="245"/>
      <c r="IR21" s="245"/>
      <c r="IS21" s="34" t="s">
        <v>91</v>
      </c>
      <c r="IT21" s="383">
        <v>0</v>
      </c>
      <c r="IU21" s="384">
        <v>5</v>
      </c>
      <c r="IV21" s="385">
        <v>0</v>
      </c>
      <c r="IW21" s="35">
        <v>5</v>
      </c>
      <c r="IX21" s="38">
        <v>25</v>
      </c>
      <c r="IY21" s="39">
        <v>-80</v>
      </c>
      <c r="IZ21" s="1041"/>
      <c r="JA21" s="51" t="s">
        <v>55</v>
      </c>
      <c r="JB21" s="52">
        <v>152.09</v>
      </c>
      <c r="JC21" s="239">
        <v>159.1</v>
      </c>
      <c r="JD21" s="54">
        <v>-4.41</v>
      </c>
      <c r="JE21" s="52">
        <v>110.02</v>
      </c>
      <c r="JF21" s="239">
        <v>114.04</v>
      </c>
      <c r="JG21" s="54">
        <v>-3.53</v>
      </c>
      <c r="JH21" s="52">
        <v>131.22</v>
      </c>
      <c r="JI21" s="239">
        <v>136.62</v>
      </c>
      <c r="JJ21" s="54">
        <v>-3.95</v>
      </c>
      <c r="JK21" s="1041"/>
      <c r="JL21" s="1041"/>
      <c r="JM21" s="1041" t="s">
        <v>72</v>
      </c>
      <c r="JN21" s="387">
        <v>1733</v>
      </c>
      <c r="JO21" s="387">
        <v>1733</v>
      </c>
      <c r="JP21" s="387">
        <v>1733</v>
      </c>
      <c r="JQ21" s="271">
        <v>1733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55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55</v>
      </c>
      <c r="KH21" s="1265">
        <v>4011</v>
      </c>
      <c r="KI21" s="1266">
        <v>4066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1539.2099999999998</v>
      </c>
      <c r="LS21" s="107">
        <v>1511.86</v>
      </c>
      <c r="LT21" s="186">
        <v>1.81</v>
      </c>
      <c r="LU21" s="245"/>
      <c r="LV21" s="245"/>
      <c r="LW21" s="1201" t="s">
        <v>91</v>
      </c>
      <c r="LX21" s="383">
        <v>490</v>
      </c>
      <c r="LY21" s="1199">
        <v>482</v>
      </c>
      <c r="LZ21" s="1200">
        <v>1.66</v>
      </c>
      <c r="MA21" s="597"/>
      <c r="MB21" s="51" t="s">
        <v>55</v>
      </c>
      <c r="MC21" s="52">
        <v>144.29</v>
      </c>
      <c r="MD21" s="432">
        <v>144.16</v>
      </c>
      <c r="ME21" s="54">
        <v>0.09</v>
      </c>
      <c r="MF21" s="52">
        <v>112.29</v>
      </c>
      <c r="MG21" s="432">
        <v>108.23</v>
      </c>
      <c r="MH21" s="54">
        <v>3.75</v>
      </c>
      <c r="MI21" s="52">
        <v>133.81</v>
      </c>
      <c r="MJ21" s="432">
        <v>131.35</v>
      </c>
      <c r="MK21" s="54">
        <v>1.87</v>
      </c>
      <c r="ML21" s="422"/>
      <c r="MM21" s="422"/>
      <c r="MN21" s="422" t="s">
        <v>72</v>
      </c>
      <c r="MO21" s="728">
        <v>1733</v>
      </c>
      <c r="MP21" s="728">
        <v>1733</v>
      </c>
      <c r="MQ21" s="728">
        <v>1733</v>
      </c>
      <c r="MR21" s="728">
        <v>1733</v>
      </c>
      <c r="MS21" s="728">
        <v>1733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819</v>
      </c>
      <c r="ND21" s="1270">
        <v>0</v>
      </c>
      <c r="NE21" s="179"/>
      <c r="NF21" s="179"/>
      <c r="NG21" s="179"/>
      <c r="NH21" s="179"/>
      <c r="NI21" s="1271">
        <v>819</v>
      </c>
      <c r="NJ21" s="1265">
        <v>10798</v>
      </c>
      <c r="NK21" s="1266">
        <v>11617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1860.2099999999998</v>
      </c>
      <c r="C22" s="109">
        <v>1795.5000000000002</v>
      </c>
      <c r="D22" s="61">
        <v>3.6</v>
      </c>
      <c r="E22" s="809"/>
      <c r="F22" s="809"/>
      <c r="G22" s="17" t="s">
        <v>92</v>
      </c>
      <c r="H22" s="226">
        <v>5</v>
      </c>
      <c r="I22" s="227">
        <v>0</v>
      </c>
      <c r="J22" s="1028">
        <v>19</v>
      </c>
      <c r="K22" s="35">
        <v>24</v>
      </c>
      <c r="L22" s="38">
        <v>15</v>
      </c>
      <c r="M22" s="39">
        <v>60</v>
      </c>
      <c r="N22" s="1041"/>
      <c r="O22" s="51" t="s">
        <v>61</v>
      </c>
      <c r="P22" s="52">
        <v>107.62</v>
      </c>
      <c r="Q22" s="53">
        <v>98.67</v>
      </c>
      <c r="R22" s="55">
        <v>9.07</v>
      </c>
      <c r="S22" s="52">
        <v>81.14</v>
      </c>
      <c r="T22" s="53">
        <v>77.19</v>
      </c>
      <c r="U22" s="55">
        <v>5.12</v>
      </c>
      <c r="V22" s="52">
        <v>103.83</v>
      </c>
      <c r="W22" s="53">
        <v>95.12</v>
      </c>
      <c r="X22" s="55">
        <v>9.16</v>
      </c>
      <c r="Y22" s="1041"/>
      <c r="Z22" s="1041"/>
      <c r="AA22" s="1041" t="s">
        <v>76</v>
      </c>
      <c r="AB22" s="56">
        <v>0</v>
      </c>
      <c r="AC22" s="56">
        <v>0</v>
      </c>
      <c r="AD22" s="56">
        <v>0</v>
      </c>
      <c r="AE22" s="56">
        <v>0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209010</v>
      </c>
      <c r="AN22" s="1276">
        <v>0</v>
      </c>
      <c r="AO22" s="1276">
        <v>9802</v>
      </c>
      <c r="AP22" s="1277">
        <v>16803</v>
      </c>
      <c r="AQ22" s="1277"/>
      <c r="AR22" s="1277"/>
      <c r="AS22" s="1277"/>
      <c r="AT22" s="1277"/>
      <c r="AU22" s="1279">
        <v>235615</v>
      </c>
      <c r="AV22" s="1280">
        <v>584548</v>
      </c>
      <c r="AW22" s="1280">
        <v>820163</v>
      </c>
      <c r="AX22" s="1419"/>
      <c r="AY22" s="41"/>
      <c r="AZ22" s="1275" t="s">
        <v>41</v>
      </c>
      <c r="BA22" s="1193">
        <v>28187</v>
      </c>
      <c r="BB22" s="1276">
        <v>0</v>
      </c>
      <c r="BC22" s="1276">
        <v>1601</v>
      </c>
      <c r="BD22" s="1277">
        <v>0</v>
      </c>
      <c r="BE22" s="1278">
        <v>0</v>
      </c>
      <c r="BF22" s="1278">
        <v>0</v>
      </c>
      <c r="BG22" s="1278">
        <v>0</v>
      </c>
      <c r="BH22" s="1278">
        <v>0</v>
      </c>
      <c r="BI22" s="1279">
        <v>29788</v>
      </c>
      <c r="BJ22" s="1280">
        <v>8902</v>
      </c>
      <c r="BK22" s="1280">
        <v>38690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1869.4599999999998</v>
      </c>
      <c r="CG22" s="109">
        <v>1827.5</v>
      </c>
      <c r="CH22" s="61">
        <v>2.2999999999999998</v>
      </c>
      <c r="CI22" s="812"/>
      <c r="CJ22" s="812"/>
      <c r="CK22" s="17" t="s">
        <v>92</v>
      </c>
      <c r="CL22" s="35">
        <v>13</v>
      </c>
      <c r="CM22" s="36">
        <v>3</v>
      </c>
      <c r="CN22" s="37">
        <v>8</v>
      </c>
      <c r="CO22" s="35">
        <v>24</v>
      </c>
      <c r="CP22" s="38">
        <v>26</v>
      </c>
      <c r="CQ22" s="39">
        <v>-7.69</v>
      </c>
      <c r="CR22" s="811"/>
      <c r="CS22" s="51" t="s">
        <v>61</v>
      </c>
      <c r="CT22" s="52">
        <v>124.08</v>
      </c>
      <c r="CU22" s="239">
        <v>119.33</v>
      </c>
      <c r="CV22" s="54">
        <v>3.98</v>
      </c>
      <c r="CW22" s="52">
        <v>115.22</v>
      </c>
      <c r="CX22" s="239">
        <v>110.52</v>
      </c>
      <c r="CY22" s="54">
        <v>4.25</v>
      </c>
      <c r="CZ22" s="52">
        <v>120.19</v>
      </c>
      <c r="DA22" s="239">
        <v>115.18</v>
      </c>
      <c r="DB22" s="54">
        <v>4.3499999999999996</v>
      </c>
      <c r="DC22" s="1041"/>
      <c r="DD22" s="1041"/>
      <c r="DE22" s="1041" t="s">
        <v>76</v>
      </c>
      <c r="DF22" s="80">
        <v>0</v>
      </c>
      <c r="DG22" s="80">
        <v>0</v>
      </c>
      <c r="DH22" s="80">
        <v>0</v>
      </c>
      <c r="DI22" s="10">
        <v>0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194156</v>
      </c>
      <c r="DR22" s="1276">
        <v>0</v>
      </c>
      <c r="DS22" s="1276">
        <v>8678</v>
      </c>
      <c r="DT22" s="1277">
        <v>10059</v>
      </c>
      <c r="DU22" s="1278">
        <v>0</v>
      </c>
      <c r="DV22" s="1278">
        <v>0</v>
      </c>
      <c r="DW22" s="1278">
        <v>0</v>
      </c>
      <c r="DX22" s="1278">
        <v>0</v>
      </c>
      <c r="DY22" s="1279">
        <v>212893</v>
      </c>
      <c r="DZ22" s="1280">
        <v>405688</v>
      </c>
      <c r="EA22" s="1280">
        <v>618581</v>
      </c>
      <c r="EB22" s="1041"/>
      <c r="EC22" s="1041"/>
      <c r="ED22" s="1275" t="s">
        <v>41</v>
      </c>
      <c r="EE22" s="1193">
        <v>6632</v>
      </c>
      <c r="EF22" s="1276">
        <v>0</v>
      </c>
      <c r="EG22" s="1276">
        <v>1027</v>
      </c>
      <c r="EH22" s="1277">
        <v>0</v>
      </c>
      <c r="EI22" s="1278">
        <v>0</v>
      </c>
      <c r="EJ22" s="1278">
        <v>0</v>
      </c>
      <c r="EK22" s="1278">
        <v>0</v>
      </c>
      <c r="EL22" s="1278">
        <v>0</v>
      </c>
      <c r="EM22" s="1279">
        <v>7659</v>
      </c>
      <c r="EN22" s="1280">
        <v>31545</v>
      </c>
      <c r="EO22" s="1280">
        <v>39204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1868.6399999999999</v>
      </c>
      <c r="FK22" s="109">
        <v>1911.0300000000004</v>
      </c>
      <c r="FL22" s="61">
        <v>-2.2200000000000002</v>
      </c>
      <c r="FM22" s="245"/>
      <c r="FN22" s="245"/>
      <c r="FO22" s="17" t="s">
        <v>92</v>
      </c>
      <c r="FP22" s="383">
        <v>5</v>
      </c>
      <c r="FQ22" s="384">
        <v>0</v>
      </c>
      <c r="FR22" s="385">
        <v>2</v>
      </c>
      <c r="FS22" s="35">
        <v>7</v>
      </c>
      <c r="FT22" s="38">
        <v>10</v>
      </c>
      <c r="FU22" s="39">
        <v>-30</v>
      </c>
      <c r="FV22" s="545"/>
      <c r="FW22" s="51" t="s">
        <v>61</v>
      </c>
      <c r="FX22" s="52">
        <v>108.36</v>
      </c>
      <c r="FY22" s="239">
        <v>111.69</v>
      </c>
      <c r="FZ22" s="54">
        <v>-2.98</v>
      </c>
      <c r="GA22" s="52">
        <v>111.64</v>
      </c>
      <c r="GB22" s="239">
        <v>112.9</v>
      </c>
      <c r="GC22" s="54">
        <v>-1.1200000000000001</v>
      </c>
      <c r="GD22" s="52">
        <v>109.7</v>
      </c>
      <c r="GE22" s="239">
        <v>112.23</v>
      </c>
      <c r="GF22" s="54">
        <v>-2.25</v>
      </c>
      <c r="GG22" s="1041"/>
      <c r="GH22" s="1041"/>
      <c r="GI22" s="1041" t="s">
        <v>76</v>
      </c>
      <c r="GJ22" s="387">
        <v>0</v>
      </c>
      <c r="GK22" s="387">
        <v>0</v>
      </c>
      <c r="GL22" s="387">
        <v>0</v>
      </c>
      <c r="GM22" s="271">
        <v>0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187903</v>
      </c>
      <c r="GV22" s="1276">
        <v>0</v>
      </c>
      <c r="GW22" s="1276">
        <v>8129</v>
      </c>
      <c r="GX22" s="1277">
        <v>20644</v>
      </c>
      <c r="GY22" s="1278">
        <v>0</v>
      </c>
      <c r="GZ22" s="1278">
        <v>0</v>
      </c>
      <c r="HA22" s="1278">
        <v>0</v>
      </c>
      <c r="HB22" s="1278">
        <v>0</v>
      </c>
      <c r="HC22" s="1279">
        <v>216676</v>
      </c>
      <c r="HD22" s="1280">
        <v>293153</v>
      </c>
      <c r="HE22" s="1280">
        <v>509829</v>
      </c>
      <c r="HF22" s="1041"/>
      <c r="HG22" s="1041"/>
      <c r="HH22" s="1275" t="s">
        <v>41</v>
      </c>
      <c r="HI22" s="1193">
        <v>8706</v>
      </c>
      <c r="HJ22" s="1276">
        <v>0</v>
      </c>
      <c r="HK22" s="1276">
        <v>808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9514</v>
      </c>
      <c r="HR22" s="1280">
        <v>18021</v>
      </c>
      <c r="HS22" s="1280">
        <v>27535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2153.13</v>
      </c>
      <c r="IO22" s="109">
        <v>2131.77</v>
      </c>
      <c r="IP22" s="61">
        <v>1</v>
      </c>
      <c r="IQ22" s="245"/>
      <c r="IR22" s="245"/>
      <c r="IS22" s="17" t="s">
        <v>92</v>
      </c>
      <c r="IT22" s="383">
        <v>8</v>
      </c>
      <c r="IU22" s="384">
        <v>0</v>
      </c>
      <c r="IV22" s="385">
        <v>0</v>
      </c>
      <c r="IW22" s="35">
        <v>8</v>
      </c>
      <c r="IX22" s="38">
        <v>16</v>
      </c>
      <c r="IY22" s="39">
        <v>-50</v>
      </c>
      <c r="IZ22" s="1041"/>
      <c r="JA22" s="51" t="s">
        <v>61</v>
      </c>
      <c r="JB22" s="52">
        <v>144.24</v>
      </c>
      <c r="JC22" s="239">
        <v>142.57</v>
      </c>
      <c r="JD22" s="54">
        <v>1.17</v>
      </c>
      <c r="JE22" s="52">
        <v>176.04</v>
      </c>
      <c r="JF22" s="239">
        <v>171.04</v>
      </c>
      <c r="JG22" s="54">
        <v>2.92</v>
      </c>
      <c r="JH22" s="52">
        <v>160.01</v>
      </c>
      <c r="JI22" s="239">
        <v>156.77000000000001</v>
      </c>
      <c r="JJ22" s="54">
        <v>2.0699999999999998</v>
      </c>
      <c r="JK22" s="1041"/>
      <c r="JL22" s="1041"/>
      <c r="JM22" s="1041" t="s">
        <v>76</v>
      </c>
      <c r="JN22" s="387">
        <v>0</v>
      </c>
      <c r="JO22" s="387">
        <v>0</v>
      </c>
      <c r="JP22" s="387">
        <v>0</v>
      </c>
      <c r="JQ22" s="271">
        <v>0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196595</v>
      </c>
      <c r="JZ22" s="1276">
        <v>0</v>
      </c>
      <c r="KA22" s="1276">
        <v>8649</v>
      </c>
      <c r="KB22" s="1277">
        <v>13550</v>
      </c>
      <c r="KC22" s="1278">
        <v>0</v>
      </c>
      <c r="KD22" s="1278">
        <v>0</v>
      </c>
      <c r="KE22" s="1278">
        <v>0</v>
      </c>
      <c r="KF22" s="1278">
        <v>0</v>
      </c>
      <c r="KG22" s="1279">
        <v>218794</v>
      </c>
      <c r="KH22" s="1280">
        <v>290174</v>
      </c>
      <c r="KI22" s="1280">
        <v>508968</v>
      </c>
      <c r="KJ22" s="1041"/>
      <c r="KK22" s="1041"/>
      <c r="KL22" s="1275" t="s">
        <v>41</v>
      </c>
      <c r="KM22" s="1193">
        <v>5146</v>
      </c>
      <c r="KN22" s="1276">
        <v>0</v>
      </c>
      <c r="KO22" s="1276">
        <v>3715</v>
      </c>
      <c r="KP22" s="1277">
        <v>618</v>
      </c>
      <c r="KQ22" s="1278">
        <v>0</v>
      </c>
      <c r="KR22" s="1278">
        <v>0</v>
      </c>
      <c r="KS22" s="1278">
        <v>0</v>
      </c>
      <c r="KT22" s="1278">
        <v>0</v>
      </c>
      <c r="KU22" s="1279">
        <v>9479</v>
      </c>
      <c r="KV22" s="1280">
        <v>25575</v>
      </c>
      <c r="KW22" s="1280">
        <v>35054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1903.5000000000002</v>
      </c>
      <c r="LS22" s="109">
        <v>1864.78</v>
      </c>
      <c r="LT22" s="200">
        <v>2.08</v>
      </c>
      <c r="LU22" s="245"/>
      <c r="LV22" s="245"/>
      <c r="LW22" s="1198" t="s">
        <v>92</v>
      </c>
      <c r="LX22" s="383">
        <v>63</v>
      </c>
      <c r="LY22" s="1199">
        <v>67</v>
      </c>
      <c r="LZ22" s="1200">
        <v>-5.97</v>
      </c>
      <c r="MA22" s="597"/>
      <c r="MB22" s="51" t="s">
        <v>61</v>
      </c>
      <c r="MC22" s="52">
        <v>116.28</v>
      </c>
      <c r="MD22" s="432">
        <v>111.3</v>
      </c>
      <c r="ME22" s="54">
        <v>4.47</v>
      </c>
      <c r="MF22" s="52">
        <v>123.9</v>
      </c>
      <c r="MG22" s="432">
        <v>119.34</v>
      </c>
      <c r="MH22" s="54">
        <v>3.82</v>
      </c>
      <c r="MI22" s="52">
        <v>118.77</v>
      </c>
      <c r="MJ22" s="432">
        <v>114.17</v>
      </c>
      <c r="MK22" s="54">
        <v>4.03</v>
      </c>
      <c r="ML22" s="422"/>
      <c r="MM22" s="422"/>
      <c r="MN22" s="422" t="s">
        <v>76</v>
      </c>
      <c r="MO22" s="728">
        <v>0</v>
      </c>
      <c r="MP22" s="728">
        <v>0</v>
      </c>
      <c r="MQ22" s="728">
        <v>0</v>
      </c>
      <c r="MR22" s="728">
        <v>0</v>
      </c>
      <c r="MS22" s="728">
        <v>0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787664</v>
      </c>
      <c r="NB22" s="1276">
        <v>0</v>
      </c>
      <c r="NC22" s="1276">
        <v>35258</v>
      </c>
      <c r="ND22" s="1277">
        <v>61056</v>
      </c>
      <c r="NE22" s="1278"/>
      <c r="NF22" s="1278"/>
      <c r="NG22" s="1278"/>
      <c r="NH22" s="1278"/>
      <c r="NI22" s="1279">
        <v>883978</v>
      </c>
      <c r="NJ22" s="1280">
        <v>1573563</v>
      </c>
      <c r="NK22" s="1280">
        <v>2457541</v>
      </c>
      <c r="NL22" s="1267"/>
      <c r="NM22" s="1267"/>
      <c r="NN22" s="1281" t="s">
        <v>41</v>
      </c>
      <c r="NO22" s="1193">
        <v>48671</v>
      </c>
      <c r="NP22" s="1276">
        <v>0</v>
      </c>
      <c r="NQ22" s="1276">
        <v>7151</v>
      </c>
      <c r="NR22" s="1277">
        <v>618</v>
      </c>
      <c r="NS22" s="1278"/>
      <c r="NT22" s="1278"/>
      <c r="NU22" s="1278"/>
      <c r="NV22" s="1278"/>
      <c r="NW22" s="1279">
        <v>56440</v>
      </c>
      <c r="NX22" s="1280">
        <v>84043</v>
      </c>
      <c r="NY22" s="1280">
        <v>140483</v>
      </c>
    </row>
    <row r="23" spans="1:389" ht="23.25" customHeight="1" thickTop="1" x14ac:dyDescent="0.2">
      <c r="A23" s="64" t="s">
        <v>93</v>
      </c>
      <c r="B23" s="102">
        <v>1023.67</v>
      </c>
      <c r="C23" s="103">
        <v>987.41999999999985</v>
      </c>
      <c r="D23" s="16">
        <v>3.67</v>
      </c>
      <c r="E23" s="809"/>
      <c r="F23" s="809"/>
      <c r="G23" s="17" t="s">
        <v>94</v>
      </c>
      <c r="H23" s="226">
        <v>71</v>
      </c>
      <c r="I23" s="227">
        <v>68</v>
      </c>
      <c r="J23" s="1028">
        <v>105</v>
      </c>
      <c r="K23" s="35">
        <v>244</v>
      </c>
      <c r="L23" s="38">
        <v>182</v>
      </c>
      <c r="M23" s="39">
        <v>34.07</v>
      </c>
      <c r="N23" s="1041"/>
      <c r="O23" s="51" t="s">
        <v>66</v>
      </c>
      <c r="P23" s="52">
        <v>211.55</v>
      </c>
      <c r="Q23" s="111">
        <v>202.57</v>
      </c>
      <c r="R23" s="55">
        <v>4.43</v>
      </c>
      <c r="S23" s="52">
        <v>180.54</v>
      </c>
      <c r="T23" s="53">
        <v>169.9</v>
      </c>
      <c r="U23" s="55">
        <v>6.26</v>
      </c>
      <c r="V23" s="52">
        <v>207.11</v>
      </c>
      <c r="W23" s="53">
        <v>197.17</v>
      </c>
      <c r="X23" s="55">
        <v>5.04</v>
      </c>
      <c r="Y23" s="1041"/>
      <c r="Z23" s="41" t="s">
        <v>46</v>
      </c>
      <c r="AA23" s="41"/>
      <c r="AB23" s="112">
        <v>75.069999999999993</v>
      </c>
      <c r="AC23" s="112">
        <v>74.150000000000006</v>
      </c>
      <c r="AD23" s="112">
        <v>67.52</v>
      </c>
      <c r="AE23" s="112">
        <v>72.25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1111.31</v>
      </c>
      <c r="CG23" s="103">
        <v>1080.6400000000001</v>
      </c>
      <c r="CH23" s="16">
        <v>2.84</v>
      </c>
      <c r="CI23" s="812"/>
      <c r="CJ23" s="812"/>
      <c r="CK23" s="17" t="s">
        <v>94</v>
      </c>
      <c r="CL23" s="35">
        <v>82</v>
      </c>
      <c r="CM23" s="36">
        <v>48</v>
      </c>
      <c r="CN23" s="37">
        <v>39</v>
      </c>
      <c r="CO23" s="35">
        <v>169</v>
      </c>
      <c r="CP23" s="38">
        <v>169</v>
      </c>
      <c r="CQ23" s="39">
        <v>0</v>
      </c>
      <c r="CR23" s="811"/>
      <c r="CS23" s="51" t="s">
        <v>66</v>
      </c>
      <c r="CT23" s="52">
        <v>245.82</v>
      </c>
      <c r="CU23" s="239">
        <v>248.03</v>
      </c>
      <c r="CV23" s="54">
        <v>-0.89</v>
      </c>
      <c r="CW23" s="52">
        <v>226.68</v>
      </c>
      <c r="CX23" s="239">
        <v>228.63</v>
      </c>
      <c r="CY23" s="54">
        <v>-0.85</v>
      </c>
      <c r="CZ23" s="52">
        <v>237.42</v>
      </c>
      <c r="DA23" s="239">
        <v>238.88</v>
      </c>
      <c r="DB23" s="54">
        <v>-0.61</v>
      </c>
      <c r="DC23" s="1041"/>
      <c r="DD23" s="41" t="s">
        <v>46</v>
      </c>
      <c r="DE23" s="41"/>
      <c r="DF23" s="246">
        <v>67.739999999999995</v>
      </c>
      <c r="DG23" s="246">
        <v>69.760000000000005</v>
      </c>
      <c r="DH23" s="246">
        <v>64.63</v>
      </c>
      <c r="DI23" s="246">
        <v>67.38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829.41</v>
      </c>
      <c r="FK23" s="103">
        <v>860.45</v>
      </c>
      <c r="FL23" s="16">
        <v>-3.61</v>
      </c>
      <c r="FM23" s="245"/>
      <c r="FN23" s="245"/>
      <c r="FO23" s="17" t="s">
        <v>94</v>
      </c>
      <c r="FP23" s="383">
        <v>48</v>
      </c>
      <c r="FQ23" s="384">
        <v>64</v>
      </c>
      <c r="FR23" s="385">
        <v>43</v>
      </c>
      <c r="FS23" s="35">
        <v>155</v>
      </c>
      <c r="FT23" s="38">
        <v>191</v>
      </c>
      <c r="FU23" s="39">
        <v>-18.850000000000001</v>
      </c>
      <c r="FV23" s="545"/>
      <c r="FW23" s="51" t="s">
        <v>66</v>
      </c>
      <c r="FX23" s="52">
        <v>198.54</v>
      </c>
      <c r="FY23" s="239">
        <v>199.65</v>
      </c>
      <c r="FZ23" s="54">
        <v>-0.56000000000000005</v>
      </c>
      <c r="GA23" s="52">
        <v>166.92</v>
      </c>
      <c r="GB23" s="239">
        <v>168.73</v>
      </c>
      <c r="GC23" s="54">
        <v>-1.07</v>
      </c>
      <c r="GD23" s="52">
        <v>185.59</v>
      </c>
      <c r="GE23" s="239">
        <v>186.03</v>
      </c>
      <c r="GF23" s="54">
        <v>-0.24</v>
      </c>
      <c r="GG23" s="1041"/>
      <c r="GH23" s="41" t="s">
        <v>46</v>
      </c>
      <c r="GI23" s="41"/>
      <c r="GJ23" s="246">
        <v>57.81</v>
      </c>
      <c r="GK23" s="246">
        <v>58.05</v>
      </c>
      <c r="GL23" s="246">
        <v>53.34</v>
      </c>
      <c r="GM23" s="246">
        <v>56.4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909.25</v>
      </c>
      <c r="IO23" s="103">
        <v>876.18</v>
      </c>
      <c r="IP23" s="16">
        <v>3.77</v>
      </c>
      <c r="IQ23" s="245"/>
      <c r="IR23" s="245"/>
      <c r="IS23" s="17" t="s">
        <v>94</v>
      </c>
      <c r="IT23" s="383">
        <v>95</v>
      </c>
      <c r="IU23" s="384">
        <v>51</v>
      </c>
      <c r="IV23" s="385">
        <v>102</v>
      </c>
      <c r="IW23" s="35">
        <v>248</v>
      </c>
      <c r="IX23" s="38">
        <v>234</v>
      </c>
      <c r="IY23" s="39">
        <v>5.98</v>
      </c>
      <c r="IZ23" s="1041"/>
      <c r="JA23" s="51" t="s">
        <v>66</v>
      </c>
      <c r="JB23" s="52">
        <v>220.7</v>
      </c>
      <c r="JC23" s="239">
        <v>211.48</v>
      </c>
      <c r="JD23" s="54">
        <v>4.3600000000000003</v>
      </c>
      <c r="JE23" s="52">
        <v>187.03</v>
      </c>
      <c r="JF23" s="239">
        <v>179.72</v>
      </c>
      <c r="JG23" s="54">
        <v>4.07</v>
      </c>
      <c r="JH23" s="52">
        <v>204</v>
      </c>
      <c r="JI23" s="239">
        <v>195.64</v>
      </c>
      <c r="JJ23" s="54">
        <v>4.2699999999999996</v>
      </c>
      <c r="JK23" s="1041"/>
      <c r="JL23" s="41" t="s">
        <v>46</v>
      </c>
      <c r="JM23" s="41"/>
      <c r="JN23" s="246">
        <v>55.32</v>
      </c>
      <c r="JO23" s="246">
        <v>66.23</v>
      </c>
      <c r="JP23" s="246">
        <v>65.540000000000006</v>
      </c>
      <c r="JQ23" s="246">
        <v>62.36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987.36999999999989</v>
      </c>
      <c r="LS23" s="103">
        <v>966.34999999999991</v>
      </c>
      <c r="LT23" s="275">
        <v>2.1800000000000002</v>
      </c>
      <c r="LU23" s="245"/>
      <c r="LV23" s="245"/>
      <c r="LW23" s="1198" t="s">
        <v>94</v>
      </c>
      <c r="LX23" s="383">
        <v>816</v>
      </c>
      <c r="LY23" s="1199">
        <v>776</v>
      </c>
      <c r="LZ23" s="1200">
        <v>5.15</v>
      </c>
      <c r="MA23" s="597"/>
      <c r="MB23" s="51" t="s">
        <v>66</v>
      </c>
      <c r="MC23" s="52">
        <v>219.12</v>
      </c>
      <c r="MD23" s="432">
        <v>214.42</v>
      </c>
      <c r="ME23" s="54">
        <v>2.19</v>
      </c>
      <c r="MF23" s="52">
        <v>196.48</v>
      </c>
      <c r="MG23" s="432">
        <v>194.73</v>
      </c>
      <c r="MH23" s="54">
        <v>0.9</v>
      </c>
      <c r="MI23" s="52">
        <v>211.71</v>
      </c>
      <c r="MJ23" s="432">
        <v>207.4</v>
      </c>
      <c r="MK23" s="54">
        <v>2.08</v>
      </c>
      <c r="ML23" s="422"/>
      <c r="MM23" s="1245" t="s">
        <v>46</v>
      </c>
      <c r="MN23" s="1245"/>
      <c r="MO23" s="729">
        <v>72.25</v>
      </c>
      <c r="MP23" s="729">
        <v>67.38</v>
      </c>
      <c r="MQ23" s="729">
        <v>56.4</v>
      </c>
      <c r="MR23" s="729">
        <v>62.36</v>
      </c>
      <c r="MS23" s="729">
        <v>64.599999999999994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1015.1999999999999</v>
      </c>
      <c r="C24" s="107">
        <v>979.62999999999988</v>
      </c>
      <c r="D24" s="33">
        <v>3.63</v>
      </c>
      <c r="E24" s="809"/>
      <c r="F24" s="809"/>
      <c r="G24" s="34" t="s">
        <v>95</v>
      </c>
      <c r="H24" s="226">
        <v>96</v>
      </c>
      <c r="I24" s="227">
        <v>87</v>
      </c>
      <c r="J24" s="1028">
        <v>87</v>
      </c>
      <c r="K24" s="35">
        <v>270</v>
      </c>
      <c r="L24" s="38">
        <v>234</v>
      </c>
      <c r="M24" s="39">
        <v>15.38</v>
      </c>
      <c r="N24" s="1041"/>
      <c r="O24" s="70" t="s">
        <v>71</v>
      </c>
      <c r="P24" s="52">
        <v>79.599999999999994</v>
      </c>
      <c r="Q24" s="53">
        <v>77.67</v>
      </c>
      <c r="R24" s="55">
        <v>2.48</v>
      </c>
      <c r="S24" s="52">
        <v>66.400000000000006</v>
      </c>
      <c r="T24" s="53">
        <v>64.38</v>
      </c>
      <c r="U24" s="55">
        <v>3.14</v>
      </c>
      <c r="V24" s="52">
        <v>77.709999999999994</v>
      </c>
      <c r="W24" s="53">
        <v>75.48</v>
      </c>
      <c r="X24" s="55">
        <v>2.95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1095.8800000000001</v>
      </c>
      <c r="CG24" s="107">
        <v>1065.42</v>
      </c>
      <c r="CH24" s="33">
        <v>2.86</v>
      </c>
      <c r="CI24" s="812"/>
      <c r="CJ24" s="812"/>
      <c r="CK24" s="34" t="s">
        <v>95</v>
      </c>
      <c r="CL24" s="35">
        <v>417</v>
      </c>
      <c r="CM24" s="36">
        <v>321</v>
      </c>
      <c r="CN24" s="37">
        <v>118</v>
      </c>
      <c r="CO24" s="35">
        <v>856</v>
      </c>
      <c r="CP24" s="38">
        <v>719</v>
      </c>
      <c r="CQ24" s="39">
        <v>19.05</v>
      </c>
      <c r="CR24" s="811"/>
      <c r="CS24" s="70" t="s">
        <v>71</v>
      </c>
      <c r="CT24" s="114">
        <v>95.33</v>
      </c>
      <c r="CU24" s="239">
        <v>89.96</v>
      </c>
      <c r="CV24" s="54">
        <v>5.97</v>
      </c>
      <c r="CW24" s="52">
        <v>65.319999999999993</v>
      </c>
      <c r="CX24" s="239">
        <v>65.97</v>
      </c>
      <c r="CY24" s="54">
        <v>-0.99</v>
      </c>
      <c r="CZ24" s="52">
        <v>82.16</v>
      </c>
      <c r="DA24" s="239">
        <v>78.64</v>
      </c>
      <c r="DB24" s="54">
        <v>4.4800000000000004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809.91</v>
      </c>
      <c r="FK24" s="107">
        <v>842.70999999999992</v>
      </c>
      <c r="FL24" s="33">
        <v>-3.89</v>
      </c>
      <c r="FM24" s="245"/>
      <c r="FN24" s="245"/>
      <c r="FO24" s="34" t="s">
        <v>95</v>
      </c>
      <c r="FP24" s="383">
        <v>19</v>
      </c>
      <c r="FQ24" s="384">
        <v>33</v>
      </c>
      <c r="FR24" s="385">
        <v>21</v>
      </c>
      <c r="FS24" s="35">
        <v>73</v>
      </c>
      <c r="FT24" s="38">
        <v>73</v>
      </c>
      <c r="FU24" s="39">
        <v>0</v>
      </c>
      <c r="FV24" s="545"/>
      <c r="FW24" s="70" t="s">
        <v>71</v>
      </c>
      <c r="FX24" s="114">
        <v>68.48</v>
      </c>
      <c r="FY24" s="239">
        <v>70.3</v>
      </c>
      <c r="FZ24" s="54">
        <v>-2.59</v>
      </c>
      <c r="GA24" s="52">
        <v>110.79</v>
      </c>
      <c r="GB24" s="239">
        <v>110.51</v>
      </c>
      <c r="GC24" s="54">
        <v>0.25</v>
      </c>
      <c r="GD24" s="52">
        <v>85.81</v>
      </c>
      <c r="GE24" s="239">
        <v>88.01</v>
      </c>
      <c r="GF24" s="54">
        <v>-2.5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877.56000000000006</v>
      </c>
      <c r="IO24" s="107">
        <v>842.24000000000012</v>
      </c>
      <c r="IP24" s="33">
        <v>4.1900000000000004</v>
      </c>
      <c r="IQ24" s="245"/>
      <c r="IR24" s="245"/>
      <c r="IS24" s="34" t="s">
        <v>95</v>
      </c>
      <c r="IT24" s="383">
        <v>40</v>
      </c>
      <c r="IU24" s="384">
        <v>30</v>
      </c>
      <c r="IV24" s="385">
        <v>15</v>
      </c>
      <c r="IW24" s="35">
        <v>85</v>
      </c>
      <c r="IX24" s="38">
        <v>101</v>
      </c>
      <c r="IY24" s="39">
        <v>-15.84</v>
      </c>
      <c r="IZ24" s="1041"/>
      <c r="JA24" s="70" t="s">
        <v>71</v>
      </c>
      <c r="JB24" s="114">
        <v>88.28</v>
      </c>
      <c r="JC24" s="239">
        <v>84.36</v>
      </c>
      <c r="JD24" s="54">
        <v>4.6500000000000004</v>
      </c>
      <c r="JE24" s="52">
        <v>95.87</v>
      </c>
      <c r="JF24" s="239">
        <v>92.51</v>
      </c>
      <c r="JG24" s="54">
        <v>3.63</v>
      </c>
      <c r="JH24" s="52">
        <v>92.04</v>
      </c>
      <c r="JI24" s="239">
        <v>88.43</v>
      </c>
      <c r="JJ24" s="54">
        <v>4.08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970.63999999999987</v>
      </c>
      <c r="LS24" s="107">
        <v>949.46</v>
      </c>
      <c r="LT24" s="186">
        <v>2.23</v>
      </c>
      <c r="LU24" s="245"/>
      <c r="LV24" s="245"/>
      <c r="LW24" s="1201" t="s">
        <v>95</v>
      </c>
      <c r="LX24" s="383">
        <v>1284</v>
      </c>
      <c r="LY24" s="1199">
        <v>1127</v>
      </c>
      <c r="LZ24" s="1200">
        <v>13.93</v>
      </c>
      <c r="MA24" s="597"/>
      <c r="MB24" s="70" t="s">
        <v>71</v>
      </c>
      <c r="MC24" s="52">
        <v>82.89</v>
      </c>
      <c r="MD24" s="432">
        <v>80.47</v>
      </c>
      <c r="ME24" s="54">
        <v>3.01</v>
      </c>
      <c r="MF24" s="52">
        <v>82.41</v>
      </c>
      <c r="MG24" s="432">
        <v>80.86</v>
      </c>
      <c r="MH24" s="54">
        <v>1.92</v>
      </c>
      <c r="MI24" s="52">
        <v>82.73</v>
      </c>
      <c r="MJ24" s="432">
        <v>80.61</v>
      </c>
      <c r="MK24" s="54">
        <v>2.63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1256.67</v>
      </c>
      <c r="C25" s="120">
        <v>1200.8900000000003</v>
      </c>
      <c r="D25" s="69">
        <v>4.6399999999999997</v>
      </c>
      <c r="E25" s="809"/>
      <c r="F25" s="809"/>
      <c r="G25" s="17" t="s">
        <v>98</v>
      </c>
      <c r="H25" s="226">
        <v>95</v>
      </c>
      <c r="I25" s="227">
        <v>96</v>
      </c>
      <c r="J25" s="1028">
        <v>128</v>
      </c>
      <c r="K25" s="35">
        <v>319</v>
      </c>
      <c r="L25" s="38">
        <v>257</v>
      </c>
      <c r="M25" s="39">
        <v>24.12</v>
      </c>
      <c r="N25" s="1041"/>
      <c r="O25" s="73" t="s">
        <v>75</v>
      </c>
      <c r="P25" s="74">
        <v>1860.2099999999998</v>
      </c>
      <c r="Q25" s="75">
        <v>1795.5000000000002</v>
      </c>
      <c r="R25" s="76">
        <v>3.6</v>
      </c>
      <c r="S25" s="74">
        <v>1256.67</v>
      </c>
      <c r="T25" s="75">
        <v>1200.8900000000003</v>
      </c>
      <c r="U25" s="76">
        <v>4.6399999999999997</v>
      </c>
      <c r="V25" s="74">
        <v>1773.73</v>
      </c>
      <c r="W25" s="75">
        <v>1697.2800000000002</v>
      </c>
      <c r="X25" s="76">
        <v>4.5</v>
      </c>
      <c r="Y25" s="1041"/>
      <c r="Z25" s="1041"/>
      <c r="AA25" s="1041" t="s">
        <v>45</v>
      </c>
      <c r="AB25" s="115">
        <v>72.22</v>
      </c>
      <c r="AC25" s="115">
        <v>71.930000000000007</v>
      </c>
      <c r="AD25" s="115">
        <v>69.95</v>
      </c>
      <c r="AE25" s="115">
        <v>71.37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1250.5</v>
      </c>
      <c r="CG25" s="120">
        <v>1212.6699999999998</v>
      </c>
      <c r="CH25" s="69">
        <v>3.12</v>
      </c>
      <c r="CI25" s="812"/>
      <c r="CJ25" s="812"/>
      <c r="CK25" s="17" t="s">
        <v>98</v>
      </c>
      <c r="CL25" s="35">
        <v>43</v>
      </c>
      <c r="CM25" s="36">
        <v>115</v>
      </c>
      <c r="CN25" s="37">
        <v>41</v>
      </c>
      <c r="CO25" s="35">
        <v>199</v>
      </c>
      <c r="CP25" s="38">
        <v>179</v>
      </c>
      <c r="CQ25" s="39">
        <v>11.17</v>
      </c>
      <c r="CR25" s="811"/>
      <c r="CS25" s="73" t="s">
        <v>75</v>
      </c>
      <c r="CT25" s="74">
        <v>1869.4599999999998</v>
      </c>
      <c r="CU25" s="244">
        <v>1827.5</v>
      </c>
      <c r="CV25" s="76">
        <v>2.2999999999999998</v>
      </c>
      <c r="CW25" s="77">
        <v>1250.5</v>
      </c>
      <c r="CX25" s="244">
        <v>1212.6699999999998</v>
      </c>
      <c r="CY25" s="76">
        <v>3.12</v>
      </c>
      <c r="CZ25" s="77">
        <v>1597.7000000000003</v>
      </c>
      <c r="DA25" s="244">
        <v>1537.49</v>
      </c>
      <c r="DB25" s="76">
        <v>3.92</v>
      </c>
      <c r="DC25" s="1041"/>
      <c r="DD25" s="1041"/>
      <c r="DE25" s="1041" t="s">
        <v>45</v>
      </c>
      <c r="DF25" s="62">
        <v>66.02</v>
      </c>
      <c r="DG25" s="62">
        <v>67.06</v>
      </c>
      <c r="DH25" s="62">
        <v>51.66</v>
      </c>
      <c r="DI25" s="62">
        <v>61.58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1071.5899999999999</v>
      </c>
      <c r="FK25" s="120">
        <v>1082.73</v>
      </c>
      <c r="FL25" s="69">
        <v>-1.03</v>
      </c>
      <c r="FM25" s="245"/>
      <c r="FN25" s="245"/>
      <c r="FO25" s="17" t="s">
        <v>98</v>
      </c>
      <c r="FP25" s="383">
        <v>7</v>
      </c>
      <c r="FQ25" s="384">
        <v>23</v>
      </c>
      <c r="FR25" s="385">
        <v>19</v>
      </c>
      <c r="FS25" s="35">
        <v>49</v>
      </c>
      <c r="FT25" s="38">
        <v>48</v>
      </c>
      <c r="FU25" s="39">
        <v>2.08</v>
      </c>
      <c r="FV25" s="545"/>
      <c r="FW25" s="73" t="s">
        <v>75</v>
      </c>
      <c r="FX25" s="74">
        <v>1868.6399999999999</v>
      </c>
      <c r="FY25" s="244">
        <v>1911.0300000000004</v>
      </c>
      <c r="FZ25" s="76">
        <v>-2.2200000000000002</v>
      </c>
      <c r="GA25" s="77">
        <v>1071.5899999999999</v>
      </c>
      <c r="GB25" s="244">
        <v>1082.73</v>
      </c>
      <c r="GC25" s="76">
        <v>-1.03</v>
      </c>
      <c r="GD25" s="77">
        <v>1542.1799999999998</v>
      </c>
      <c r="GE25" s="244">
        <v>1546.19</v>
      </c>
      <c r="GF25" s="76">
        <v>-0.26</v>
      </c>
      <c r="GG25" s="1041"/>
      <c r="GH25" s="1041"/>
      <c r="GI25" s="1041" t="s">
        <v>45</v>
      </c>
      <c r="GJ25" s="62">
        <v>58.2</v>
      </c>
      <c r="GK25" s="62">
        <v>54.07</v>
      </c>
      <c r="GL25" s="62">
        <v>51.58</v>
      </c>
      <c r="GM25" s="62">
        <v>54.62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1214.3899999999999</v>
      </c>
      <c r="IO25" s="120">
        <v>1229.06</v>
      </c>
      <c r="IP25" s="69">
        <v>-1.19</v>
      </c>
      <c r="IQ25" s="245"/>
      <c r="IR25" s="245"/>
      <c r="IS25" s="17" t="s">
        <v>98</v>
      </c>
      <c r="IT25" s="383">
        <v>21</v>
      </c>
      <c r="IU25" s="384">
        <v>18</v>
      </c>
      <c r="IV25" s="385">
        <v>0</v>
      </c>
      <c r="IW25" s="35">
        <v>39</v>
      </c>
      <c r="IX25" s="38">
        <v>54</v>
      </c>
      <c r="IY25" s="39">
        <v>-27.78</v>
      </c>
      <c r="IZ25" s="1041"/>
      <c r="JA25" s="73" t="s">
        <v>75</v>
      </c>
      <c r="JB25" s="74">
        <v>2153.13</v>
      </c>
      <c r="JC25" s="244">
        <v>2131.77</v>
      </c>
      <c r="JD25" s="76">
        <v>1</v>
      </c>
      <c r="JE25" s="77">
        <v>1214.3899999999999</v>
      </c>
      <c r="JF25" s="244">
        <v>1229.06</v>
      </c>
      <c r="JG25" s="76">
        <v>-1.19</v>
      </c>
      <c r="JH25" s="77">
        <v>1687.48</v>
      </c>
      <c r="JI25" s="244">
        <v>1681.4799999999998</v>
      </c>
      <c r="JJ25" s="76">
        <v>0.36</v>
      </c>
      <c r="JK25" s="1041"/>
      <c r="JL25" s="1041"/>
      <c r="JM25" s="1041" t="s">
        <v>45</v>
      </c>
      <c r="JN25" s="62">
        <v>54.27</v>
      </c>
      <c r="JO25" s="62">
        <v>59.84</v>
      </c>
      <c r="JP25" s="62">
        <v>57.91</v>
      </c>
      <c r="JQ25" s="62">
        <v>57.34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1205.9199999999998</v>
      </c>
      <c r="LS25" s="120">
        <v>1187.7099999999998</v>
      </c>
      <c r="LT25" s="190">
        <v>1.53</v>
      </c>
      <c r="LU25" s="245"/>
      <c r="LV25" s="245"/>
      <c r="LW25" s="1198" t="s">
        <v>98</v>
      </c>
      <c r="LX25" s="383">
        <v>606</v>
      </c>
      <c r="LY25" s="1199">
        <v>538</v>
      </c>
      <c r="LZ25" s="1200">
        <v>12.64</v>
      </c>
      <c r="MA25" s="597"/>
      <c r="MB25" s="73" t="s">
        <v>75</v>
      </c>
      <c r="MC25" s="74">
        <v>1903.5000000000002</v>
      </c>
      <c r="MD25" s="553">
        <v>1864.78</v>
      </c>
      <c r="ME25" s="76">
        <v>2.08</v>
      </c>
      <c r="MF25" s="74">
        <v>1205.9199999999998</v>
      </c>
      <c r="MG25" s="553">
        <v>1187.7099999999998</v>
      </c>
      <c r="MH25" s="76">
        <v>1.53</v>
      </c>
      <c r="MI25" s="74">
        <v>1675.1399999999999</v>
      </c>
      <c r="MJ25" s="553">
        <v>1623.3799999999999</v>
      </c>
      <c r="MK25" s="76">
        <v>3.19</v>
      </c>
      <c r="ML25" s="422"/>
      <c r="MM25" s="422"/>
      <c r="MN25" s="422" t="s">
        <v>45</v>
      </c>
      <c r="MO25" s="729">
        <v>71.37</v>
      </c>
      <c r="MP25" s="729">
        <v>61.58</v>
      </c>
      <c r="MQ25" s="729">
        <v>54.62</v>
      </c>
      <c r="MR25" s="729">
        <v>57.34</v>
      </c>
      <c r="MS25" s="729">
        <v>61.23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226">
        <v>71</v>
      </c>
      <c r="I26" s="227">
        <v>51</v>
      </c>
      <c r="J26" s="1028">
        <v>67</v>
      </c>
      <c r="K26" s="35">
        <v>189</v>
      </c>
      <c r="L26" s="38">
        <v>129</v>
      </c>
      <c r="M26" s="39">
        <v>46.51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75.16</v>
      </c>
      <c r="AC26" s="115">
        <v>74.22</v>
      </c>
      <c r="AD26" s="115">
        <v>67.44</v>
      </c>
      <c r="AE26" s="115">
        <v>72.28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7</v>
      </c>
      <c r="CM26" s="36">
        <v>3</v>
      </c>
      <c r="CN26" s="37">
        <v>10</v>
      </c>
      <c r="CO26" s="35">
        <v>20</v>
      </c>
      <c r="CP26" s="38">
        <v>27</v>
      </c>
      <c r="CQ26" s="39">
        <v>-25.93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67.8</v>
      </c>
      <c r="DG26" s="62">
        <v>69.849999999999994</v>
      </c>
      <c r="DH26" s="62">
        <v>65.08</v>
      </c>
      <c r="DI26" s="62">
        <v>67.58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15</v>
      </c>
      <c r="FQ26" s="384">
        <v>18</v>
      </c>
      <c r="FR26" s="385">
        <v>25</v>
      </c>
      <c r="FS26" s="35">
        <v>58</v>
      </c>
      <c r="FT26" s="38">
        <v>65</v>
      </c>
      <c r="FU26" s="39">
        <v>-10.77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57.8</v>
      </c>
      <c r="GK26" s="62">
        <v>58.19</v>
      </c>
      <c r="GL26" s="62">
        <v>53.4</v>
      </c>
      <c r="GM26" s="62">
        <v>56.46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0</v>
      </c>
      <c r="IU26" s="384">
        <v>11</v>
      </c>
      <c r="IV26" s="385">
        <v>5</v>
      </c>
      <c r="IW26" s="35">
        <v>16</v>
      </c>
      <c r="IX26" s="38">
        <v>48</v>
      </c>
      <c r="IY26" s="39">
        <v>-66.67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55.35</v>
      </c>
      <c r="JO26" s="62">
        <v>66.45</v>
      </c>
      <c r="JP26" s="62">
        <v>65.81</v>
      </c>
      <c r="JQ26" s="62">
        <v>62.54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283</v>
      </c>
      <c r="LY26" s="1199">
        <v>269</v>
      </c>
      <c r="LZ26" s="1200">
        <v>5.2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72.28</v>
      </c>
      <c r="MP26" s="729">
        <v>67.58</v>
      </c>
      <c r="MQ26" s="729">
        <v>56.46</v>
      </c>
      <c r="MR26" s="729">
        <v>62.54</v>
      </c>
      <c r="MS26" s="729">
        <v>64.709999999999994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1451.7</v>
      </c>
      <c r="C27" s="103">
        <v>1283.0499999999997</v>
      </c>
      <c r="D27" s="16">
        <v>13.14</v>
      </c>
      <c r="E27" s="812"/>
      <c r="F27" s="812"/>
      <c r="G27" s="17" t="s">
        <v>102</v>
      </c>
      <c r="H27" s="226">
        <v>47</v>
      </c>
      <c r="I27" s="227">
        <v>22</v>
      </c>
      <c r="J27" s="1028">
        <v>15</v>
      </c>
      <c r="K27" s="35">
        <v>84</v>
      </c>
      <c r="L27" s="38">
        <v>66</v>
      </c>
      <c r="M27" s="39">
        <v>27.27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82.73</v>
      </c>
      <c r="AC27" s="115">
        <v>82.81</v>
      </c>
      <c r="AD27" s="115">
        <v>75.56</v>
      </c>
      <c r="AE27" s="115">
        <v>80.37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1247.69</v>
      </c>
      <c r="CG27" s="103">
        <v>1178.2600000000002</v>
      </c>
      <c r="CH27" s="16">
        <v>5.89</v>
      </c>
      <c r="CI27" s="812"/>
      <c r="CJ27" s="812"/>
      <c r="CK27" s="17" t="s">
        <v>102</v>
      </c>
      <c r="CL27" s="35">
        <v>9</v>
      </c>
      <c r="CM27" s="36">
        <v>2</v>
      </c>
      <c r="CN27" s="37">
        <v>8</v>
      </c>
      <c r="CO27" s="35">
        <v>19</v>
      </c>
      <c r="CP27" s="38">
        <v>25</v>
      </c>
      <c r="CQ27" s="39">
        <v>-24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75.56</v>
      </c>
      <c r="DG27" s="62">
        <v>76.81</v>
      </c>
      <c r="DH27" s="62">
        <v>73.790000000000006</v>
      </c>
      <c r="DI27" s="62">
        <v>75.39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>
        <v>0</v>
      </c>
      <c r="DV27" s="1262">
        <v>0</v>
      </c>
      <c r="DW27" s="1262">
        <v>0</v>
      </c>
      <c r="DX27" s="1262">
        <v>0</v>
      </c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>
        <v>0</v>
      </c>
      <c r="EJ27" s="1262">
        <v>0</v>
      </c>
      <c r="EK27" s="1262">
        <v>0</v>
      </c>
      <c r="EL27" s="1262">
        <v>0</v>
      </c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885.71</v>
      </c>
      <c r="FK27" s="103">
        <v>861.06000000000006</v>
      </c>
      <c r="FL27" s="16">
        <v>2.86</v>
      </c>
      <c r="FM27" s="123"/>
      <c r="FN27" s="3"/>
      <c r="FO27" s="17" t="s">
        <v>102</v>
      </c>
      <c r="FP27" s="383">
        <v>3</v>
      </c>
      <c r="FQ27" s="384">
        <v>4</v>
      </c>
      <c r="FR27" s="385">
        <v>3</v>
      </c>
      <c r="FS27" s="35">
        <v>10</v>
      </c>
      <c r="FT27" s="38">
        <v>16</v>
      </c>
      <c r="FU27" s="39">
        <v>-37.5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62.26</v>
      </c>
      <c r="GK27" s="62">
        <v>66.150000000000006</v>
      </c>
      <c r="GL27" s="62">
        <v>57.43</v>
      </c>
      <c r="GM27" s="62">
        <v>61.95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1071.3199999999997</v>
      </c>
      <c r="IO27" s="129">
        <v>1034.5999999999999</v>
      </c>
      <c r="IP27" s="16">
        <v>3.55</v>
      </c>
      <c r="IQ27" s="123"/>
      <c r="IR27" s="3"/>
      <c r="IS27" s="17" t="s">
        <v>102</v>
      </c>
      <c r="IT27" s="383">
        <v>0</v>
      </c>
      <c r="IU27" s="384">
        <v>0</v>
      </c>
      <c r="IV27" s="385">
        <v>20</v>
      </c>
      <c r="IW27" s="35">
        <v>20</v>
      </c>
      <c r="IX27" s="38">
        <v>26</v>
      </c>
      <c r="IY27" s="39">
        <v>-23.08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59.36</v>
      </c>
      <c r="JO27" s="62">
        <v>71.849999999999994</v>
      </c>
      <c r="JP27" s="62">
        <v>63.34</v>
      </c>
      <c r="JQ27" s="62">
        <v>64.849999999999994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4656.4199999999992</v>
      </c>
      <c r="LS27" s="411">
        <v>4356.97</v>
      </c>
      <c r="LT27" s="275">
        <v>6.87</v>
      </c>
      <c r="LU27" s="614"/>
      <c r="LV27" s="3"/>
      <c r="LW27" s="1198" t="s">
        <v>102</v>
      </c>
      <c r="LX27" s="383">
        <v>133</v>
      </c>
      <c r="LY27" s="1199">
        <v>133</v>
      </c>
      <c r="LZ27" s="1200">
        <v>0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80.37</v>
      </c>
      <c r="MP27" s="729">
        <v>75.39</v>
      </c>
      <c r="MQ27" s="729">
        <v>61.95</v>
      </c>
      <c r="MR27" s="729">
        <v>64.849999999999994</v>
      </c>
      <c r="MS27" s="729">
        <v>70.64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1187.7</v>
      </c>
      <c r="C28" s="107">
        <v>1068.2099999999998</v>
      </c>
      <c r="D28" s="33">
        <v>11.19</v>
      </c>
      <c r="E28" s="812"/>
      <c r="F28" s="812"/>
      <c r="G28" s="17" t="s">
        <v>104</v>
      </c>
      <c r="H28" s="226">
        <v>75</v>
      </c>
      <c r="I28" s="227">
        <v>105</v>
      </c>
      <c r="J28" s="1028">
        <v>143</v>
      </c>
      <c r="K28" s="35">
        <v>323</v>
      </c>
      <c r="L28" s="38">
        <v>245</v>
      </c>
      <c r="M28" s="39">
        <v>31.84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73.709999999999994</v>
      </c>
      <c r="AC28" s="115">
        <v>69.97</v>
      </c>
      <c r="AD28" s="115">
        <v>62.78</v>
      </c>
      <c r="AE28" s="115">
        <v>68.819999999999993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0</v>
      </c>
      <c r="AN28" s="179">
        <v>0</v>
      </c>
      <c r="AO28" s="179">
        <v>0</v>
      </c>
      <c r="AP28" s="1270">
        <v>0</v>
      </c>
      <c r="AQ28" s="1270"/>
      <c r="AR28" s="1270"/>
      <c r="AS28" s="1270"/>
      <c r="AT28" s="1270"/>
      <c r="AU28" s="1271">
        <v>0</v>
      </c>
      <c r="AV28" s="1265">
        <v>0</v>
      </c>
      <c r="AW28" s="1266">
        <v>0</v>
      </c>
      <c r="AX28" s="225"/>
      <c r="AY28" s="1041"/>
      <c r="AZ28" s="1260" t="s">
        <v>53</v>
      </c>
      <c r="BA28" s="1269">
        <v>0</v>
      </c>
      <c r="BB28" s="179">
        <v>0</v>
      </c>
      <c r="BC28" s="179">
        <v>0</v>
      </c>
      <c r="BD28" s="1270">
        <v>0</v>
      </c>
      <c r="BE28" s="179"/>
      <c r="BF28" s="179"/>
      <c r="BG28" s="179"/>
      <c r="BH28" s="179"/>
      <c r="BI28" s="1271">
        <v>0</v>
      </c>
      <c r="BJ28" s="1265">
        <v>0</v>
      </c>
      <c r="BK28" s="1266">
        <v>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1081.25</v>
      </c>
      <c r="CG28" s="107">
        <v>1025.5000000000002</v>
      </c>
      <c r="CH28" s="33">
        <v>5.44</v>
      </c>
      <c r="CI28" s="812"/>
      <c r="CJ28" s="812"/>
      <c r="CK28" s="17" t="s">
        <v>104</v>
      </c>
      <c r="CL28" s="35">
        <v>33</v>
      </c>
      <c r="CM28" s="36">
        <v>10</v>
      </c>
      <c r="CN28" s="37">
        <v>29</v>
      </c>
      <c r="CO28" s="35">
        <v>72</v>
      </c>
      <c r="CP28" s="38">
        <v>69</v>
      </c>
      <c r="CQ28" s="39">
        <v>4.3499999999999996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64.12</v>
      </c>
      <c r="DG28" s="62">
        <v>70.209999999999994</v>
      </c>
      <c r="DH28" s="62">
        <v>68.31</v>
      </c>
      <c r="DI28" s="62">
        <v>67.55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0</v>
      </c>
      <c r="DR28" s="179">
        <v>0</v>
      </c>
      <c r="DS28" s="179">
        <v>0</v>
      </c>
      <c r="DT28" s="1270">
        <v>0</v>
      </c>
      <c r="DU28" s="179">
        <v>0</v>
      </c>
      <c r="DV28" s="179">
        <v>0</v>
      </c>
      <c r="DW28" s="179">
        <v>0</v>
      </c>
      <c r="DX28" s="179">
        <v>0</v>
      </c>
      <c r="DY28" s="1271">
        <v>0</v>
      </c>
      <c r="DZ28" s="1265">
        <v>0</v>
      </c>
      <c r="EA28" s="1266">
        <v>0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>
        <v>0</v>
      </c>
      <c r="EJ28" s="179">
        <v>0</v>
      </c>
      <c r="EK28" s="179">
        <v>0</v>
      </c>
      <c r="EL28" s="179">
        <v>0</v>
      </c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791.58</v>
      </c>
      <c r="FK28" s="107">
        <v>774.88</v>
      </c>
      <c r="FL28" s="33">
        <v>2.16</v>
      </c>
      <c r="FM28" s="3"/>
      <c r="FN28" s="3"/>
      <c r="FO28" s="17" t="s">
        <v>104</v>
      </c>
      <c r="FP28" s="383">
        <v>5</v>
      </c>
      <c r="FQ28" s="384">
        <v>1</v>
      </c>
      <c r="FR28" s="385">
        <v>2</v>
      </c>
      <c r="FS28" s="35">
        <v>8</v>
      </c>
      <c r="FT28" s="38">
        <v>14</v>
      </c>
      <c r="FU28" s="39">
        <v>-42.86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61.34</v>
      </c>
      <c r="GK28" s="62">
        <v>65.06</v>
      </c>
      <c r="GL28" s="62">
        <v>60.27</v>
      </c>
      <c r="GM28" s="62">
        <v>62.22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0</v>
      </c>
      <c r="GV28" s="179">
        <v>0</v>
      </c>
      <c r="GW28" s="179">
        <v>0</v>
      </c>
      <c r="GX28" s="1270">
        <v>0</v>
      </c>
      <c r="GY28" s="179"/>
      <c r="GZ28" s="179"/>
      <c r="HA28" s="179"/>
      <c r="HB28" s="179"/>
      <c r="HC28" s="1271">
        <v>0</v>
      </c>
      <c r="HD28" s="1265">
        <v>0</v>
      </c>
      <c r="HE28" s="1266">
        <v>0</v>
      </c>
      <c r="HF28" s="225"/>
      <c r="HG28" s="1041"/>
      <c r="HH28" s="1260" t="s">
        <v>53</v>
      </c>
      <c r="HI28" s="1269">
        <v>0</v>
      </c>
      <c r="HJ28" s="179">
        <v>0</v>
      </c>
      <c r="HK28" s="179">
        <v>0</v>
      </c>
      <c r="HL28" s="1270">
        <v>0</v>
      </c>
      <c r="HM28" s="179"/>
      <c r="HN28" s="179"/>
      <c r="HO28" s="179"/>
      <c r="HP28" s="179"/>
      <c r="HQ28" s="1271">
        <v>0</v>
      </c>
      <c r="HR28" s="1265">
        <v>0</v>
      </c>
      <c r="HS28" s="1266">
        <v>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965.57999999999981</v>
      </c>
      <c r="IO28" s="448">
        <v>939.38</v>
      </c>
      <c r="IP28" s="33">
        <v>2.79</v>
      </c>
      <c r="IQ28" s="3"/>
      <c r="IR28" s="3"/>
      <c r="IS28" s="17" t="s">
        <v>104</v>
      </c>
      <c r="IT28" s="383">
        <v>0</v>
      </c>
      <c r="IU28" s="384">
        <v>0</v>
      </c>
      <c r="IV28" s="385">
        <v>0</v>
      </c>
      <c r="IW28" s="35">
        <v>0</v>
      </c>
      <c r="IX28" s="38">
        <v>24</v>
      </c>
      <c r="IY28" s="39">
        <v>-100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50.3</v>
      </c>
      <c r="JO28" s="62">
        <v>65.760000000000005</v>
      </c>
      <c r="JP28" s="62">
        <v>69.13</v>
      </c>
      <c r="JQ28" s="62">
        <v>61.73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0</v>
      </c>
      <c r="JZ28" s="523">
        <v>0</v>
      </c>
      <c r="KA28" s="523">
        <v>0</v>
      </c>
      <c r="KB28" s="1270">
        <v>0</v>
      </c>
      <c r="KC28" s="179"/>
      <c r="KD28" s="179"/>
      <c r="KE28" s="179"/>
      <c r="KF28" s="179"/>
      <c r="KG28" s="1266">
        <v>0</v>
      </c>
      <c r="KH28" s="1308">
        <v>0</v>
      </c>
      <c r="KI28" s="1266">
        <v>0</v>
      </c>
      <c r="KJ28" s="225"/>
      <c r="KK28" s="1041"/>
      <c r="KL28" s="1260" t="s">
        <v>53</v>
      </c>
      <c r="KM28" s="1269">
        <v>0</v>
      </c>
      <c r="KN28" s="179">
        <v>0</v>
      </c>
      <c r="KO28" s="179">
        <v>0</v>
      </c>
      <c r="KP28" s="1270">
        <v>0</v>
      </c>
      <c r="KQ28" s="179"/>
      <c r="KR28" s="179"/>
      <c r="KS28" s="179"/>
      <c r="KT28" s="179"/>
      <c r="KU28" s="1271">
        <v>0</v>
      </c>
      <c r="KV28" s="1265">
        <v>0</v>
      </c>
      <c r="KW28" s="1266">
        <v>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4026.1099999999992</v>
      </c>
      <c r="LS28" s="407">
        <v>3807.9700000000003</v>
      </c>
      <c r="LT28" s="186">
        <v>5.73</v>
      </c>
      <c r="LU28" s="3"/>
      <c r="LV28" s="3"/>
      <c r="LW28" s="1198" t="s">
        <v>104</v>
      </c>
      <c r="LX28" s="383">
        <v>403</v>
      </c>
      <c r="LY28" s="1199">
        <v>352</v>
      </c>
      <c r="LZ28" s="1200">
        <v>14.49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68.819999999999993</v>
      </c>
      <c r="MP28" s="729">
        <v>67.55</v>
      </c>
      <c r="MQ28" s="729">
        <v>62.22</v>
      </c>
      <c r="MR28" s="729">
        <v>61.73</v>
      </c>
      <c r="MS28" s="729">
        <v>65.08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0</v>
      </c>
      <c r="NB28" s="179">
        <v>0</v>
      </c>
      <c r="NC28" s="179">
        <v>0</v>
      </c>
      <c r="ND28" s="1270">
        <v>0</v>
      </c>
      <c r="NE28" s="179"/>
      <c r="NF28" s="179"/>
      <c r="NG28" s="179"/>
      <c r="NH28" s="179"/>
      <c r="NI28" s="1271">
        <v>0</v>
      </c>
      <c r="NJ28" s="1265">
        <v>0</v>
      </c>
      <c r="NK28" s="1266">
        <v>0</v>
      </c>
      <c r="NL28" s="1267"/>
      <c r="NM28" s="1267"/>
      <c r="NN28" s="1268" t="s">
        <v>53</v>
      </c>
      <c r="NO28" s="1269">
        <v>0</v>
      </c>
      <c r="NP28" s="179">
        <v>0</v>
      </c>
      <c r="NQ28" s="179">
        <v>0</v>
      </c>
      <c r="NR28" s="1270">
        <v>0</v>
      </c>
      <c r="NS28" s="179"/>
      <c r="NT28" s="179"/>
      <c r="NU28" s="179"/>
      <c r="NV28" s="179"/>
      <c r="NW28" s="1271">
        <v>0</v>
      </c>
      <c r="NX28" s="1265">
        <v>0</v>
      </c>
      <c r="NY28" s="1266">
        <v>0</v>
      </c>
    </row>
    <row r="29" spans="1:389" ht="23.25" customHeight="1" thickBot="1" x14ac:dyDescent="0.25">
      <c r="A29" s="66" t="s">
        <v>28</v>
      </c>
      <c r="B29" s="119">
        <v>264</v>
      </c>
      <c r="C29" s="120">
        <v>214.84000000000003</v>
      </c>
      <c r="D29" s="69">
        <v>22.88</v>
      </c>
      <c r="E29" s="812"/>
      <c r="F29" s="812"/>
      <c r="G29" s="17" t="s">
        <v>105</v>
      </c>
      <c r="H29" s="226">
        <v>13</v>
      </c>
      <c r="I29" s="227">
        <v>0</v>
      </c>
      <c r="J29" s="1028">
        <v>8</v>
      </c>
      <c r="K29" s="35">
        <v>21</v>
      </c>
      <c r="L29" s="38">
        <v>15</v>
      </c>
      <c r="M29" s="39">
        <v>40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67.48</v>
      </c>
      <c r="AC29" s="115">
        <v>66.55</v>
      </c>
      <c r="AD29" s="115">
        <v>60.89</v>
      </c>
      <c r="AE29" s="115">
        <v>64.97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64480</v>
      </c>
      <c r="AN29" s="179">
        <v>0</v>
      </c>
      <c r="AO29" s="179">
        <v>2745</v>
      </c>
      <c r="AP29" s="1270">
        <v>4692</v>
      </c>
      <c r="AQ29" s="1270"/>
      <c r="AR29" s="1270"/>
      <c r="AS29" s="1270"/>
      <c r="AT29" s="1270"/>
      <c r="AU29" s="1271">
        <v>71917</v>
      </c>
      <c r="AV29" s="1265">
        <v>250875</v>
      </c>
      <c r="AW29" s="1266">
        <v>322792</v>
      </c>
      <c r="AX29" s="225"/>
      <c r="AY29" s="1041"/>
      <c r="AZ29" s="1260" t="s">
        <v>58</v>
      </c>
      <c r="BA29" s="1269">
        <v>3523</v>
      </c>
      <c r="BB29" s="179">
        <v>0</v>
      </c>
      <c r="BC29" s="179">
        <v>356</v>
      </c>
      <c r="BD29" s="1270">
        <v>0</v>
      </c>
      <c r="BE29" s="179"/>
      <c r="BF29" s="179"/>
      <c r="BG29" s="179"/>
      <c r="BH29" s="179"/>
      <c r="BI29" s="1271">
        <v>3879</v>
      </c>
      <c r="BJ29" s="1265">
        <v>1969</v>
      </c>
      <c r="BK29" s="1266">
        <v>5848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166.44000000000003</v>
      </c>
      <c r="CG29" s="120">
        <v>152.76</v>
      </c>
      <c r="CH29" s="69">
        <v>8.9600000000000009</v>
      </c>
      <c r="CI29" s="812"/>
      <c r="CJ29" s="812"/>
      <c r="CK29" s="17" t="s">
        <v>105</v>
      </c>
      <c r="CL29" s="35">
        <v>9</v>
      </c>
      <c r="CM29" s="36">
        <v>7</v>
      </c>
      <c r="CN29" s="37">
        <v>9</v>
      </c>
      <c r="CO29" s="35">
        <v>25</v>
      </c>
      <c r="CP29" s="38">
        <v>29</v>
      </c>
      <c r="CQ29" s="39">
        <v>-13.79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68.040000000000006</v>
      </c>
      <c r="DG29" s="62">
        <v>67.739999999999995</v>
      </c>
      <c r="DH29" s="62">
        <v>65.14</v>
      </c>
      <c r="DI29" s="62">
        <v>66.97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77662</v>
      </c>
      <c r="DR29" s="179">
        <v>0</v>
      </c>
      <c r="DS29" s="179">
        <v>3254</v>
      </c>
      <c r="DT29" s="1270">
        <v>6069</v>
      </c>
      <c r="DU29" s="179">
        <v>0</v>
      </c>
      <c r="DV29" s="179">
        <v>0</v>
      </c>
      <c r="DW29" s="179">
        <v>0</v>
      </c>
      <c r="DX29" s="179">
        <v>0</v>
      </c>
      <c r="DY29" s="1271">
        <v>86985</v>
      </c>
      <c r="DZ29" s="1265">
        <v>69588</v>
      </c>
      <c r="EA29" s="1266">
        <v>156573</v>
      </c>
      <c r="EB29" s="225"/>
      <c r="EC29" s="1041"/>
      <c r="ED29" s="1260" t="s">
        <v>58</v>
      </c>
      <c r="EE29" s="1269">
        <v>829</v>
      </c>
      <c r="EF29" s="179">
        <v>0</v>
      </c>
      <c r="EG29" s="179">
        <v>228</v>
      </c>
      <c r="EH29" s="1270">
        <v>0</v>
      </c>
      <c r="EI29" s="179">
        <v>0</v>
      </c>
      <c r="EJ29" s="179">
        <v>0</v>
      </c>
      <c r="EK29" s="179">
        <v>0</v>
      </c>
      <c r="EL29" s="179">
        <v>0</v>
      </c>
      <c r="EM29" s="1271">
        <v>1057</v>
      </c>
      <c r="EN29" s="1265">
        <v>6395</v>
      </c>
      <c r="EO29" s="1266">
        <v>7452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94.13</v>
      </c>
      <c r="FK29" s="120">
        <v>86.180000000000021</v>
      </c>
      <c r="FL29" s="69">
        <v>9.2200000000000006</v>
      </c>
      <c r="FM29" s="3"/>
      <c r="FN29" s="3"/>
      <c r="FO29" s="17" t="s">
        <v>105</v>
      </c>
      <c r="FP29" s="383">
        <v>7</v>
      </c>
      <c r="FQ29" s="384">
        <v>22</v>
      </c>
      <c r="FR29" s="385">
        <v>13</v>
      </c>
      <c r="FS29" s="35">
        <v>42</v>
      </c>
      <c r="FT29" s="38">
        <v>37</v>
      </c>
      <c r="FU29" s="39">
        <v>13.51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58.47</v>
      </c>
      <c r="GK29" s="62">
        <v>50.71</v>
      </c>
      <c r="GL29" s="62">
        <v>51.09</v>
      </c>
      <c r="GM29" s="62">
        <v>53.42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56202</v>
      </c>
      <c r="GV29" s="179">
        <v>0</v>
      </c>
      <c r="GW29" s="179">
        <v>1626</v>
      </c>
      <c r="GX29" s="1270">
        <v>7708</v>
      </c>
      <c r="GY29" s="179"/>
      <c r="GZ29" s="179"/>
      <c r="HA29" s="179"/>
      <c r="HB29" s="179"/>
      <c r="HC29" s="1271">
        <v>65536</v>
      </c>
      <c r="HD29" s="1265">
        <v>70602</v>
      </c>
      <c r="HE29" s="1266">
        <v>136138</v>
      </c>
      <c r="HF29" s="225"/>
      <c r="HG29" s="1041"/>
      <c r="HH29" s="1260" t="s">
        <v>58</v>
      </c>
      <c r="HI29" s="1269">
        <v>2487</v>
      </c>
      <c r="HJ29" s="179">
        <v>0</v>
      </c>
      <c r="HK29" s="179">
        <v>285</v>
      </c>
      <c r="HL29" s="1270">
        <v>0</v>
      </c>
      <c r="HM29" s="179"/>
      <c r="HN29" s="179"/>
      <c r="HO29" s="179"/>
      <c r="HP29" s="179"/>
      <c r="HQ29" s="1271">
        <v>2772</v>
      </c>
      <c r="HR29" s="1265">
        <v>4331</v>
      </c>
      <c r="HS29" s="1266">
        <v>7103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105.74</v>
      </c>
      <c r="IO29" s="1033">
        <v>95.22</v>
      </c>
      <c r="IP29" s="69">
        <v>11.05</v>
      </c>
      <c r="IQ29" s="3"/>
      <c r="IR29" s="3"/>
      <c r="IS29" s="17" t="s">
        <v>105</v>
      </c>
      <c r="IT29" s="383">
        <v>0</v>
      </c>
      <c r="IU29" s="384">
        <v>0</v>
      </c>
      <c r="IV29" s="385">
        <v>0</v>
      </c>
      <c r="IW29" s="35">
        <v>0</v>
      </c>
      <c r="IX29" s="38">
        <v>0</v>
      </c>
      <c r="IY29" s="39">
        <v>0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60.53</v>
      </c>
      <c r="JO29" s="62">
        <v>74.099999999999994</v>
      </c>
      <c r="JP29" s="62">
        <v>70.31</v>
      </c>
      <c r="JQ29" s="62">
        <v>68.31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51744</v>
      </c>
      <c r="JZ29" s="523">
        <v>0</v>
      </c>
      <c r="KA29" s="523">
        <v>2162</v>
      </c>
      <c r="KB29" s="1270">
        <v>4900</v>
      </c>
      <c r="KC29" s="179"/>
      <c r="KD29" s="179"/>
      <c r="KE29" s="179"/>
      <c r="KF29" s="179"/>
      <c r="KG29" s="1266">
        <v>58806</v>
      </c>
      <c r="KH29" s="1308">
        <v>61482</v>
      </c>
      <c r="KI29" s="1266">
        <v>120288</v>
      </c>
      <c r="KJ29" s="225"/>
      <c r="KK29" s="1041"/>
      <c r="KL29" s="1260" t="s">
        <v>58</v>
      </c>
      <c r="KM29" s="1269">
        <v>1387</v>
      </c>
      <c r="KN29" s="179">
        <v>0</v>
      </c>
      <c r="KO29" s="179">
        <v>465</v>
      </c>
      <c r="KP29" s="1270">
        <v>0</v>
      </c>
      <c r="KQ29" s="179"/>
      <c r="KR29" s="179"/>
      <c r="KS29" s="179"/>
      <c r="KT29" s="179"/>
      <c r="KU29" s="1271">
        <v>1852</v>
      </c>
      <c r="KV29" s="1265">
        <v>5893</v>
      </c>
      <c r="KW29" s="1266">
        <v>7745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630.30999999999995</v>
      </c>
      <c r="LS29" s="499">
        <v>549.00000000000011</v>
      </c>
      <c r="LT29" s="190">
        <v>14.81</v>
      </c>
      <c r="LU29" s="3"/>
      <c r="LV29" s="3"/>
      <c r="LW29" s="1198" t="s">
        <v>105</v>
      </c>
      <c r="LX29" s="383">
        <v>88</v>
      </c>
      <c r="LY29" s="1199">
        <v>81</v>
      </c>
      <c r="LZ29" s="1200">
        <v>8.64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64.97</v>
      </c>
      <c r="MP29" s="729">
        <v>66.97</v>
      </c>
      <c r="MQ29" s="729">
        <v>53.42</v>
      </c>
      <c r="MR29" s="729">
        <v>68.31</v>
      </c>
      <c r="MS29" s="729">
        <v>63.42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250088</v>
      </c>
      <c r="NB29" s="179">
        <v>0</v>
      </c>
      <c r="NC29" s="179">
        <v>9787</v>
      </c>
      <c r="ND29" s="1270">
        <v>23369</v>
      </c>
      <c r="NE29" s="179"/>
      <c r="NF29" s="179"/>
      <c r="NG29" s="179"/>
      <c r="NH29" s="179"/>
      <c r="NI29" s="1271">
        <v>283244</v>
      </c>
      <c r="NJ29" s="1265">
        <v>452547</v>
      </c>
      <c r="NK29" s="1266">
        <v>735791</v>
      </c>
      <c r="NL29" s="1267"/>
      <c r="NM29" s="1267"/>
      <c r="NN29" s="1268" t="s">
        <v>58</v>
      </c>
      <c r="NO29" s="1269">
        <v>8226</v>
      </c>
      <c r="NP29" s="179">
        <v>0</v>
      </c>
      <c r="NQ29" s="179">
        <v>1334</v>
      </c>
      <c r="NR29" s="1270">
        <v>0</v>
      </c>
      <c r="NS29" s="179"/>
      <c r="NT29" s="179"/>
      <c r="NU29" s="179"/>
      <c r="NV29" s="179"/>
      <c r="NW29" s="1271">
        <v>9560</v>
      </c>
      <c r="NX29" s="1265">
        <v>18588</v>
      </c>
      <c r="NY29" s="1266">
        <v>28148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226">
        <v>10</v>
      </c>
      <c r="I30" s="227">
        <v>21</v>
      </c>
      <c r="J30" s="1028">
        <v>27</v>
      </c>
      <c r="K30" s="35">
        <v>58</v>
      </c>
      <c r="L30" s="38">
        <v>43</v>
      </c>
      <c r="M30" s="39">
        <v>34.880000000000003</v>
      </c>
      <c r="N30" s="1041"/>
      <c r="O30" s="51" t="s">
        <v>30</v>
      </c>
      <c r="P30" s="52">
        <v>413.05</v>
      </c>
      <c r="Q30" s="53">
        <v>397.9</v>
      </c>
      <c r="R30" s="55">
        <v>3.81</v>
      </c>
      <c r="S30" s="52">
        <v>0</v>
      </c>
      <c r="T30" s="53">
        <v>0</v>
      </c>
      <c r="U30" s="55">
        <v>0</v>
      </c>
      <c r="V30" s="52">
        <v>186.6</v>
      </c>
      <c r="W30" s="53">
        <v>167.7</v>
      </c>
      <c r="X30" s="55">
        <v>11.27</v>
      </c>
      <c r="Y30" s="1041"/>
      <c r="Z30" s="1041"/>
      <c r="AA30" s="1041" t="s">
        <v>72</v>
      </c>
      <c r="AB30" s="115">
        <v>73.78</v>
      </c>
      <c r="AC30" s="115">
        <v>72.94</v>
      </c>
      <c r="AD30" s="115">
        <v>66.099999999999994</v>
      </c>
      <c r="AE30" s="115">
        <v>70.94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146970</v>
      </c>
      <c r="AN30" s="179">
        <v>0</v>
      </c>
      <c r="AO30" s="179">
        <v>6861</v>
      </c>
      <c r="AP30" s="1270">
        <v>12111</v>
      </c>
      <c r="AQ30" s="1270"/>
      <c r="AR30" s="1270"/>
      <c r="AS30" s="1270"/>
      <c r="AT30" s="1270"/>
      <c r="AU30" s="1271">
        <v>165942</v>
      </c>
      <c r="AV30" s="1265">
        <v>334255</v>
      </c>
      <c r="AW30" s="1266">
        <v>500197</v>
      </c>
      <c r="AX30" s="225"/>
      <c r="AY30" s="1041"/>
      <c r="AZ30" s="1260" t="s">
        <v>64</v>
      </c>
      <c r="BA30" s="1269">
        <v>46745</v>
      </c>
      <c r="BB30" s="179">
        <v>0</v>
      </c>
      <c r="BC30" s="179">
        <v>1245</v>
      </c>
      <c r="BD30" s="1270">
        <v>0</v>
      </c>
      <c r="BE30" s="179"/>
      <c r="BF30" s="179"/>
      <c r="BG30" s="179"/>
      <c r="BH30" s="179"/>
      <c r="BI30" s="1271">
        <v>47990</v>
      </c>
      <c r="BJ30" s="1265">
        <v>15324</v>
      </c>
      <c r="BK30" s="1266">
        <v>63314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18</v>
      </c>
      <c r="CM30" s="36">
        <v>11</v>
      </c>
      <c r="CN30" s="37">
        <v>21</v>
      </c>
      <c r="CO30" s="35">
        <v>50</v>
      </c>
      <c r="CP30" s="38">
        <v>55</v>
      </c>
      <c r="CQ30" s="39">
        <v>-9.09</v>
      </c>
      <c r="CR30" s="811"/>
      <c r="CS30" s="51" t="s">
        <v>30</v>
      </c>
      <c r="CT30" s="52">
        <v>376.11</v>
      </c>
      <c r="CU30" s="239">
        <v>364.06</v>
      </c>
      <c r="CV30" s="54">
        <v>3.31</v>
      </c>
      <c r="CW30" s="52">
        <v>0</v>
      </c>
      <c r="CX30" s="239">
        <v>0</v>
      </c>
      <c r="CY30" s="54">
        <v>0</v>
      </c>
      <c r="CZ30" s="52">
        <v>185.39</v>
      </c>
      <c r="DA30" s="239">
        <v>176.14</v>
      </c>
      <c r="DB30" s="54">
        <v>5.25</v>
      </c>
      <c r="DC30" s="1041"/>
      <c r="DD30" s="1041"/>
      <c r="DE30" s="1041" t="s">
        <v>72</v>
      </c>
      <c r="DF30" s="62">
        <v>63.54</v>
      </c>
      <c r="DG30" s="62">
        <v>65.989999999999995</v>
      </c>
      <c r="DH30" s="62">
        <v>58.32</v>
      </c>
      <c r="DI30" s="62">
        <v>62.62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130714</v>
      </c>
      <c r="DR30" s="179">
        <v>0</v>
      </c>
      <c r="DS30" s="179">
        <v>5152</v>
      </c>
      <c r="DT30" s="1270">
        <v>3990</v>
      </c>
      <c r="DU30" s="179">
        <v>0</v>
      </c>
      <c r="DV30" s="179">
        <v>0</v>
      </c>
      <c r="DW30" s="179">
        <v>0</v>
      </c>
      <c r="DX30" s="179">
        <v>0</v>
      </c>
      <c r="DY30" s="1271">
        <v>139856</v>
      </c>
      <c r="DZ30" s="1265">
        <v>340388</v>
      </c>
      <c r="EA30" s="1266">
        <v>480244</v>
      </c>
      <c r="EB30" s="225"/>
      <c r="EC30" s="1041"/>
      <c r="ED30" s="1260" t="s">
        <v>64</v>
      </c>
      <c r="EE30" s="1269">
        <v>30881</v>
      </c>
      <c r="EF30" s="179">
        <v>0</v>
      </c>
      <c r="EG30" s="179">
        <v>799</v>
      </c>
      <c r="EH30" s="1270">
        <v>0</v>
      </c>
      <c r="EI30" s="179">
        <v>0</v>
      </c>
      <c r="EJ30" s="179">
        <v>0</v>
      </c>
      <c r="EK30" s="179">
        <v>0</v>
      </c>
      <c r="EL30" s="179">
        <v>0</v>
      </c>
      <c r="EM30" s="1271">
        <v>31680</v>
      </c>
      <c r="EN30" s="1265">
        <v>35349</v>
      </c>
      <c r="EO30" s="1266">
        <v>67029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6</v>
      </c>
      <c r="FQ30" s="384">
        <v>9</v>
      </c>
      <c r="FR30" s="385">
        <v>4</v>
      </c>
      <c r="FS30" s="35">
        <v>19</v>
      </c>
      <c r="FT30" s="38">
        <v>14</v>
      </c>
      <c r="FU30" s="39">
        <v>35.71</v>
      </c>
      <c r="FV30" s="545"/>
      <c r="FW30" s="51" t="s">
        <v>30</v>
      </c>
      <c r="FX30" s="52">
        <v>347.49</v>
      </c>
      <c r="FY30" s="239">
        <v>361.82</v>
      </c>
      <c r="FZ30" s="54">
        <v>-3.96</v>
      </c>
      <c r="GA30" s="52">
        <v>0</v>
      </c>
      <c r="GB30" s="239">
        <v>0</v>
      </c>
      <c r="GC30" s="54">
        <v>0</v>
      </c>
      <c r="GD30" s="52">
        <v>197.88</v>
      </c>
      <c r="GE30" s="239">
        <v>199.08</v>
      </c>
      <c r="GF30" s="54">
        <v>-0.6</v>
      </c>
      <c r="GG30" s="1041"/>
      <c r="GH30" s="1041"/>
      <c r="GI30" s="1041" t="s">
        <v>72</v>
      </c>
      <c r="GJ30" s="62">
        <v>53.52</v>
      </c>
      <c r="GK30" s="62">
        <v>54.1</v>
      </c>
      <c r="GL30" s="62">
        <v>49.74</v>
      </c>
      <c r="GM30" s="62">
        <v>52.45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149522</v>
      </c>
      <c r="GV30" s="179">
        <v>0</v>
      </c>
      <c r="GW30" s="179">
        <v>6747</v>
      </c>
      <c r="GX30" s="1270">
        <v>12936</v>
      </c>
      <c r="GY30" s="179"/>
      <c r="GZ30" s="179"/>
      <c r="HA30" s="179"/>
      <c r="HB30" s="179"/>
      <c r="HC30" s="1271">
        <v>169205</v>
      </c>
      <c r="HD30" s="1265">
        <v>237922</v>
      </c>
      <c r="HE30" s="1266">
        <v>407127</v>
      </c>
      <c r="HF30" s="225"/>
      <c r="HG30" s="1041"/>
      <c r="HH30" s="1260" t="s">
        <v>64</v>
      </c>
      <c r="HI30" s="1269">
        <v>15650</v>
      </c>
      <c r="HJ30" s="179">
        <v>0</v>
      </c>
      <c r="HK30" s="179">
        <v>523</v>
      </c>
      <c r="HL30" s="1270">
        <v>0</v>
      </c>
      <c r="HM30" s="179"/>
      <c r="HN30" s="179"/>
      <c r="HO30" s="179"/>
      <c r="HP30" s="179"/>
      <c r="HQ30" s="1271">
        <v>16173</v>
      </c>
      <c r="HR30" s="1265">
        <v>17776</v>
      </c>
      <c r="HS30" s="1266">
        <v>33949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18</v>
      </c>
      <c r="IU30" s="384">
        <v>0</v>
      </c>
      <c r="IV30" s="385">
        <v>10</v>
      </c>
      <c r="IW30" s="35">
        <v>28</v>
      </c>
      <c r="IX30" s="38">
        <v>47</v>
      </c>
      <c r="IY30" s="39">
        <v>-40.43</v>
      </c>
      <c r="IZ30" s="1041"/>
      <c r="JA30" s="51" t="s">
        <v>30</v>
      </c>
      <c r="JB30" s="52">
        <v>416.74</v>
      </c>
      <c r="JC30" s="239">
        <v>393.28</v>
      </c>
      <c r="JD30" s="54">
        <v>5.97</v>
      </c>
      <c r="JE30" s="52">
        <v>0</v>
      </c>
      <c r="JF30" s="239">
        <v>0</v>
      </c>
      <c r="JG30" s="54">
        <v>0</v>
      </c>
      <c r="JH30" s="52">
        <v>243.49</v>
      </c>
      <c r="JI30" s="239">
        <v>234.63</v>
      </c>
      <c r="JJ30" s="54">
        <v>3.78</v>
      </c>
      <c r="JK30" s="1041"/>
      <c r="JL30" s="1041"/>
      <c r="JM30" s="1041" t="s">
        <v>72</v>
      </c>
      <c r="JN30" s="62">
        <v>51.88</v>
      </c>
      <c r="JO30" s="62">
        <v>59.76</v>
      </c>
      <c r="JP30" s="62">
        <v>64.599999999999994</v>
      </c>
      <c r="JQ30" s="62">
        <v>58.75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173184</v>
      </c>
      <c r="JZ30" s="523">
        <v>0</v>
      </c>
      <c r="KA30" s="523">
        <v>6432</v>
      </c>
      <c r="KB30" s="1270">
        <v>8650</v>
      </c>
      <c r="KC30" s="179"/>
      <c r="KD30" s="179"/>
      <c r="KE30" s="179"/>
      <c r="KF30" s="179"/>
      <c r="KG30" s="1266">
        <v>188266</v>
      </c>
      <c r="KH30" s="1308">
        <v>233181</v>
      </c>
      <c r="KI30" s="1266">
        <v>421447</v>
      </c>
      <c r="KJ30" s="225"/>
      <c r="KK30" s="1041"/>
      <c r="KL30" s="1260" t="s">
        <v>64</v>
      </c>
      <c r="KM30" s="1269">
        <v>11594</v>
      </c>
      <c r="KN30" s="179">
        <v>0</v>
      </c>
      <c r="KO30" s="179">
        <v>3250</v>
      </c>
      <c r="KP30" s="1270">
        <v>618</v>
      </c>
      <c r="KQ30" s="179"/>
      <c r="KR30" s="179"/>
      <c r="KS30" s="179"/>
      <c r="KT30" s="179"/>
      <c r="KU30" s="1271">
        <v>15462</v>
      </c>
      <c r="KV30" s="1265">
        <v>22160</v>
      </c>
      <c r="KW30" s="1266">
        <v>37622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155</v>
      </c>
      <c r="LY30" s="1199">
        <v>159</v>
      </c>
      <c r="LZ30" s="1200">
        <v>-2.52</v>
      </c>
      <c r="MA30" s="597"/>
      <c r="MB30" s="51" t="s">
        <v>30</v>
      </c>
      <c r="MC30" s="52">
        <v>389.54</v>
      </c>
      <c r="MD30" s="432">
        <v>379.72</v>
      </c>
      <c r="ME30" s="54">
        <v>2.59</v>
      </c>
      <c r="MF30" s="52">
        <v>0</v>
      </c>
      <c r="MG30" s="432">
        <v>0</v>
      </c>
      <c r="MH30" s="54">
        <v>0</v>
      </c>
      <c r="MI30" s="52">
        <v>201.39</v>
      </c>
      <c r="MJ30" s="432">
        <v>192.15</v>
      </c>
      <c r="MK30" s="54">
        <v>4.8099999999999996</v>
      </c>
      <c r="ML30" s="422"/>
      <c r="MM30" s="422"/>
      <c r="MN30" s="422" t="s">
        <v>72</v>
      </c>
      <c r="MO30" s="729">
        <v>70.94</v>
      </c>
      <c r="MP30" s="729">
        <v>62.62</v>
      </c>
      <c r="MQ30" s="729">
        <v>52.45</v>
      </c>
      <c r="MR30" s="729">
        <v>58.75</v>
      </c>
      <c r="MS30" s="729">
        <v>61.19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600390</v>
      </c>
      <c r="NB30" s="179">
        <v>0</v>
      </c>
      <c r="NC30" s="179">
        <v>25192</v>
      </c>
      <c r="ND30" s="1270">
        <v>37687</v>
      </c>
      <c r="NE30" s="179"/>
      <c r="NF30" s="179"/>
      <c r="NG30" s="179"/>
      <c r="NH30" s="179"/>
      <c r="NI30" s="1271">
        <v>663269</v>
      </c>
      <c r="NJ30" s="1265">
        <v>1145746</v>
      </c>
      <c r="NK30" s="1266">
        <v>1809015</v>
      </c>
      <c r="NL30" s="1267"/>
      <c r="NM30" s="1267"/>
      <c r="NN30" s="1268" t="s">
        <v>64</v>
      </c>
      <c r="NO30" s="1269">
        <v>104870</v>
      </c>
      <c r="NP30" s="179">
        <v>0</v>
      </c>
      <c r="NQ30" s="179">
        <v>5817</v>
      </c>
      <c r="NR30" s="1270">
        <v>618</v>
      </c>
      <c r="NS30" s="179"/>
      <c r="NT30" s="179"/>
      <c r="NU30" s="179"/>
      <c r="NV30" s="179"/>
      <c r="NW30" s="1271">
        <v>111305</v>
      </c>
      <c r="NX30" s="1265">
        <v>90609</v>
      </c>
      <c r="NY30" s="1266">
        <v>201914</v>
      </c>
    </row>
    <row r="31" spans="1:389" ht="23.25" customHeight="1" thickBot="1" x14ac:dyDescent="0.25">
      <c r="A31" s="64" t="s">
        <v>108</v>
      </c>
      <c r="B31" s="126">
        <v>4262</v>
      </c>
      <c r="C31" s="127">
        <v>3177</v>
      </c>
      <c r="D31" s="16">
        <v>34.15</v>
      </c>
      <c r="E31" s="812"/>
      <c r="F31" s="812"/>
      <c r="G31" s="17" t="s">
        <v>109</v>
      </c>
      <c r="H31" s="226">
        <v>78</v>
      </c>
      <c r="I31" s="227">
        <v>32</v>
      </c>
      <c r="J31" s="1028">
        <v>74</v>
      </c>
      <c r="K31" s="35">
        <v>184</v>
      </c>
      <c r="L31" s="38">
        <v>162</v>
      </c>
      <c r="M31" s="39">
        <v>13.58</v>
      </c>
      <c r="N31" s="1041"/>
      <c r="O31" s="51" t="s">
        <v>44</v>
      </c>
      <c r="P31" s="52">
        <v>313.95</v>
      </c>
      <c r="Q31" s="53">
        <v>304.02999999999997</v>
      </c>
      <c r="R31" s="55">
        <v>3.26</v>
      </c>
      <c r="S31" s="52">
        <v>235.98</v>
      </c>
      <c r="T31" s="53">
        <v>226.73</v>
      </c>
      <c r="U31" s="55">
        <v>4.08</v>
      </c>
      <c r="V31" s="52">
        <v>271.2</v>
      </c>
      <c r="W31" s="53">
        <v>259.31</v>
      </c>
      <c r="X31" s="55">
        <v>4.59</v>
      </c>
      <c r="Y31" s="1041"/>
      <c r="Z31" s="1041"/>
      <c r="AA31" s="1041" t="s">
        <v>76</v>
      </c>
      <c r="AB31" s="115">
        <v>0</v>
      </c>
      <c r="AC31" s="115">
        <v>0</v>
      </c>
      <c r="AD31" s="115">
        <v>0</v>
      </c>
      <c r="AE31" s="115">
        <v>0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196</v>
      </c>
      <c r="AP31" s="1270">
        <v>0</v>
      </c>
      <c r="AQ31" s="1270"/>
      <c r="AR31" s="1270"/>
      <c r="AS31" s="1270"/>
      <c r="AT31" s="1270"/>
      <c r="AU31" s="1271">
        <v>196</v>
      </c>
      <c r="AV31" s="1265">
        <v>1764</v>
      </c>
      <c r="AW31" s="1266">
        <v>1960</v>
      </c>
      <c r="AX31" s="225"/>
      <c r="AY31" s="1041"/>
      <c r="AZ31" s="1260" t="s">
        <v>69</v>
      </c>
      <c r="BA31" s="1273">
        <v>3091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3091</v>
      </c>
      <c r="BJ31" s="1265">
        <v>4048</v>
      </c>
      <c r="BK31" s="1266">
        <v>7139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4262</v>
      </c>
      <c r="CG31" s="127">
        <v>3177</v>
      </c>
      <c r="CH31" s="16">
        <v>34.15</v>
      </c>
      <c r="CI31" s="812"/>
      <c r="CJ31" s="812"/>
      <c r="CK31" s="17" t="s">
        <v>109</v>
      </c>
      <c r="CL31" s="35">
        <v>86</v>
      </c>
      <c r="CM31" s="36">
        <v>59</v>
      </c>
      <c r="CN31" s="37">
        <v>40</v>
      </c>
      <c r="CO31" s="35">
        <v>185</v>
      </c>
      <c r="CP31" s="38">
        <v>201</v>
      </c>
      <c r="CQ31" s="39">
        <v>-7.96</v>
      </c>
      <c r="CR31" s="811"/>
      <c r="CS31" s="51" t="s">
        <v>44</v>
      </c>
      <c r="CT31" s="52">
        <v>399.17</v>
      </c>
      <c r="CU31" s="239">
        <v>391.01</v>
      </c>
      <c r="CV31" s="54">
        <v>2.09</v>
      </c>
      <c r="CW31" s="52">
        <v>336.86</v>
      </c>
      <c r="CX31" s="239">
        <v>329.37</v>
      </c>
      <c r="CY31" s="54">
        <v>2.27</v>
      </c>
      <c r="CZ31" s="52">
        <v>367.57</v>
      </c>
      <c r="DA31" s="239">
        <v>359.19</v>
      </c>
      <c r="DB31" s="54">
        <v>2.33</v>
      </c>
      <c r="DC31" s="1041"/>
      <c r="DD31" s="1041"/>
      <c r="DE31" s="1041" t="s">
        <v>76</v>
      </c>
      <c r="DF31" s="62">
        <v>0</v>
      </c>
      <c r="DG31" s="62">
        <v>0</v>
      </c>
      <c r="DH31" s="62">
        <v>0</v>
      </c>
      <c r="DI31" s="62">
        <v>0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272</v>
      </c>
      <c r="DT31" s="1270">
        <v>0</v>
      </c>
      <c r="DU31" s="179">
        <v>0</v>
      </c>
      <c r="DV31" s="179">
        <v>0</v>
      </c>
      <c r="DW31" s="179">
        <v>0</v>
      </c>
      <c r="DX31" s="179">
        <v>0</v>
      </c>
      <c r="DY31" s="1271">
        <v>272</v>
      </c>
      <c r="DZ31" s="1265">
        <v>2448</v>
      </c>
      <c r="EA31" s="1266">
        <v>2720</v>
      </c>
      <c r="EB31" s="225"/>
      <c r="EC31" s="1041"/>
      <c r="ED31" s="1260" t="s">
        <v>69</v>
      </c>
      <c r="EE31" s="1273">
        <v>837</v>
      </c>
      <c r="EF31" s="1274">
        <v>0</v>
      </c>
      <c r="EG31" s="1274">
        <v>0</v>
      </c>
      <c r="EH31" s="1270">
        <v>0</v>
      </c>
      <c r="EI31" s="179">
        <v>0</v>
      </c>
      <c r="EJ31" s="179">
        <v>0</v>
      </c>
      <c r="EK31" s="179">
        <v>0</v>
      </c>
      <c r="EL31" s="179">
        <v>0</v>
      </c>
      <c r="EM31" s="1271">
        <v>837</v>
      </c>
      <c r="EN31" s="1265">
        <v>4018</v>
      </c>
      <c r="EO31" s="1266">
        <v>4855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4262</v>
      </c>
      <c r="FK31" s="127">
        <v>3177</v>
      </c>
      <c r="FL31" s="16">
        <v>34.15</v>
      </c>
      <c r="FM31" s="3"/>
      <c r="FN31" s="3"/>
      <c r="FO31" s="17" t="s">
        <v>109</v>
      </c>
      <c r="FP31" s="383">
        <v>5</v>
      </c>
      <c r="FQ31" s="384">
        <v>20</v>
      </c>
      <c r="FR31" s="385">
        <v>17</v>
      </c>
      <c r="FS31" s="35">
        <v>42</v>
      </c>
      <c r="FT31" s="38">
        <v>41</v>
      </c>
      <c r="FU31" s="39">
        <v>2.44</v>
      </c>
      <c r="FV31" s="545"/>
      <c r="FW31" s="51" t="s">
        <v>44</v>
      </c>
      <c r="FX31" s="52">
        <v>310.7</v>
      </c>
      <c r="FY31" s="239">
        <v>324.61</v>
      </c>
      <c r="FZ31" s="54">
        <v>-4.29</v>
      </c>
      <c r="GA31" s="52">
        <v>230.87</v>
      </c>
      <c r="GB31" s="239">
        <v>242.73</v>
      </c>
      <c r="GC31" s="54">
        <v>-4.8899999999999997</v>
      </c>
      <c r="GD31" s="52">
        <v>276.33</v>
      </c>
      <c r="GE31" s="239">
        <v>287.77999999999997</v>
      </c>
      <c r="GF31" s="54">
        <v>-3.98</v>
      </c>
      <c r="GG31" s="1041"/>
      <c r="GH31" s="1041"/>
      <c r="GI31" s="1041" t="s">
        <v>76</v>
      </c>
      <c r="GJ31" s="62">
        <v>0</v>
      </c>
      <c r="GK31" s="62">
        <v>0</v>
      </c>
      <c r="GL31" s="62">
        <v>0</v>
      </c>
      <c r="GM31" s="62">
        <v>0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296</v>
      </c>
      <c r="GX31" s="1270">
        <v>0</v>
      </c>
      <c r="GY31" s="179"/>
      <c r="GZ31" s="179"/>
      <c r="HA31" s="179"/>
      <c r="HB31" s="179"/>
      <c r="HC31" s="1271">
        <v>296</v>
      </c>
      <c r="HD31" s="1265">
        <v>2575</v>
      </c>
      <c r="HE31" s="1266">
        <v>2871</v>
      </c>
      <c r="HF31" s="225"/>
      <c r="HG31" s="1041"/>
      <c r="HH31" s="1260" t="s">
        <v>69</v>
      </c>
      <c r="HI31" s="1273">
        <v>315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315</v>
      </c>
      <c r="HR31" s="1265">
        <v>2930</v>
      </c>
      <c r="HS31" s="1266">
        <v>3245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4262</v>
      </c>
      <c r="IO31" s="127">
        <v>3177</v>
      </c>
      <c r="IP31" s="16">
        <v>34.15</v>
      </c>
      <c r="IQ31" s="3"/>
      <c r="IR31" s="3"/>
      <c r="IS31" s="17" t="s">
        <v>109</v>
      </c>
      <c r="IT31" s="383">
        <v>0</v>
      </c>
      <c r="IU31" s="384">
        <v>19</v>
      </c>
      <c r="IV31" s="385">
        <v>15</v>
      </c>
      <c r="IW31" s="35">
        <v>34</v>
      </c>
      <c r="IX31" s="38">
        <v>51</v>
      </c>
      <c r="IY31" s="39">
        <v>-33.33</v>
      </c>
      <c r="IZ31" s="1041"/>
      <c r="JA31" s="51" t="s">
        <v>44</v>
      </c>
      <c r="JB31" s="52">
        <v>418.12</v>
      </c>
      <c r="JC31" s="239">
        <v>394.39</v>
      </c>
      <c r="JD31" s="54">
        <v>6.02</v>
      </c>
      <c r="JE31" s="52">
        <v>274.61</v>
      </c>
      <c r="JF31" s="239">
        <v>261.04000000000002</v>
      </c>
      <c r="JG31" s="54">
        <v>5.2</v>
      </c>
      <c r="JH31" s="52">
        <v>358.46</v>
      </c>
      <c r="JI31" s="239">
        <v>340.6</v>
      </c>
      <c r="JJ31" s="54">
        <v>5.24</v>
      </c>
      <c r="JK31" s="1041"/>
      <c r="JL31" s="1041"/>
      <c r="JM31" s="1041" t="s">
        <v>76</v>
      </c>
      <c r="JN31" s="62">
        <v>0</v>
      </c>
      <c r="JO31" s="62">
        <v>0</v>
      </c>
      <c r="JP31" s="62">
        <v>0</v>
      </c>
      <c r="JQ31" s="62">
        <v>0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55</v>
      </c>
      <c r="KB31" s="1270">
        <v>0</v>
      </c>
      <c r="KC31" s="179"/>
      <c r="KD31" s="179"/>
      <c r="KE31" s="179"/>
      <c r="KF31" s="179"/>
      <c r="KG31" s="1266">
        <v>55</v>
      </c>
      <c r="KH31" s="1308">
        <v>4011</v>
      </c>
      <c r="KI31" s="1266">
        <v>4066</v>
      </c>
      <c r="KJ31" s="225"/>
      <c r="KK31" s="1041"/>
      <c r="KL31" s="1260" t="s">
        <v>69</v>
      </c>
      <c r="KM31" s="1273">
        <v>2080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2080</v>
      </c>
      <c r="KV31" s="1265">
        <v>2975</v>
      </c>
      <c r="KW31" s="1266">
        <v>5055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4262</v>
      </c>
      <c r="LS31" s="587">
        <v>3177</v>
      </c>
      <c r="LT31" s="275">
        <v>34.15</v>
      </c>
      <c r="LU31" s="3"/>
      <c r="LV31" s="3"/>
      <c r="LW31" s="1198" t="s">
        <v>109</v>
      </c>
      <c r="LX31" s="383">
        <v>445</v>
      </c>
      <c r="LY31" s="1199">
        <v>455</v>
      </c>
      <c r="LZ31" s="1200">
        <v>-2.2000000000000002</v>
      </c>
      <c r="MA31" s="597"/>
      <c r="MB31" s="51" t="s">
        <v>44</v>
      </c>
      <c r="MC31" s="52">
        <v>359.79</v>
      </c>
      <c r="MD31" s="432">
        <v>354.54</v>
      </c>
      <c r="ME31" s="54">
        <v>1.48</v>
      </c>
      <c r="MF31" s="52">
        <v>269.02</v>
      </c>
      <c r="MG31" s="432">
        <v>263.68</v>
      </c>
      <c r="MH31" s="54">
        <v>2.0299999999999998</v>
      </c>
      <c r="MI31" s="52">
        <v>315.94</v>
      </c>
      <c r="MJ31" s="432">
        <v>309.66000000000003</v>
      </c>
      <c r="MK31" s="54">
        <v>2.0299999999999998</v>
      </c>
      <c r="ML31" s="422"/>
      <c r="MM31" s="422"/>
      <c r="MN31" s="422" t="s">
        <v>76</v>
      </c>
      <c r="MO31" s="729">
        <v>0</v>
      </c>
      <c r="MP31" s="729">
        <v>0</v>
      </c>
      <c r="MQ31" s="729">
        <v>0</v>
      </c>
      <c r="MR31" s="729">
        <v>0</v>
      </c>
      <c r="MS31" s="729" t="s">
        <v>176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819</v>
      </c>
      <c r="ND31" s="1270">
        <v>0</v>
      </c>
      <c r="NE31" s="179"/>
      <c r="NF31" s="179"/>
      <c r="NG31" s="179"/>
      <c r="NH31" s="179"/>
      <c r="NI31" s="1271">
        <v>819</v>
      </c>
      <c r="NJ31" s="1265">
        <v>10798</v>
      </c>
      <c r="NK31" s="1266">
        <v>11617</v>
      </c>
      <c r="NL31" s="1267"/>
      <c r="NM31" s="1267"/>
      <c r="NN31" s="1268" t="s">
        <v>69</v>
      </c>
      <c r="NO31" s="1273">
        <v>6323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6323</v>
      </c>
      <c r="NX31" s="1265">
        <v>13971</v>
      </c>
      <c r="NY31" s="1266">
        <v>20294</v>
      </c>
    </row>
    <row r="32" spans="1:389" ht="23.25" customHeight="1" thickTop="1" thickBot="1" x14ac:dyDescent="0.25">
      <c r="A32" s="64" t="s">
        <v>192</v>
      </c>
      <c r="B32" s="128">
        <v>72.25</v>
      </c>
      <c r="C32" s="129">
        <v>72.55</v>
      </c>
      <c r="D32" s="16">
        <v>-0.3</v>
      </c>
      <c r="E32" s="1037"/>
      <c r="F32" s="812"/>
      <c r="G32" s="17" t="s">
        <v>111</v>
      </c>
      <c r="H32" s="226">
        <v>357</v>
      </c>
      <c r="I32" s="227">
        <v>42</v>
      </c>
      <c r="J32" s="1028">
        <v>216</v>
      </c>
      <c r="K32" s="35">
        <v>615</v>
      </c>
      <c r="L32" s="38">
        <v>552</v>
      </c>
      <c r="M32" s="39">
        <v>11.41</v>
      </c>
      <c r="N32" s="1041"/>
      <c r="O32" s="51" t="s">
        <v>50</v>
      </c>
      <c r="P32" s="52">
        <v>427.43</v>
      </c>
      <c r="Q32" s="111">
        <v>413.53</v>
      </c>
      <c r="R32" s="55">
        <v>3.36</v>
      </c>
      <c r="S32" s="52">
        <v>434.84</v>
      </c>
      <c r="T32" s="53">
        <v>419.9</v>
      </c>
      <c r="U32" s="55">
        <v>3.56</v>
      </c>
      <c r="V32" s="52">
        <v>431.49</v>
      </c>
      <c r="W32" s="53">
        <v>417.21</v>
      </c>
      <c r="X32" s="55">
        <v>3.42</v>
      </c>
      <c r="Y32" s="1041"/>
      <c r="Z32" s="41" t="s">
        <v>52</v>
      </c>
      <c r="AA32" s="41"/>
      <c r="AB32" s="42">
        <v>100553</v>
      </c>
      <c r="AC32" s="42">
        <v>88147</v>
      </c>
      <c r="AD32" s="42">
        <v>87512</v>
      </c>
      <c r="AE32" s="42">
        <v>276212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211450</v>
      </c>
      <c r="AN32" s="1276">
        <v>0</v>
      </c>
      <c r="AO32" s="1276">
        <v>9802</v>
      </c>
      <c r="AP32" s="1277">
        <v>16803</v>
      </c>
      <c r="AQ32" s="1277"/>
      <c r="AR32" s="1277"/>
      <c r="AS32" s="1277"/>
      <c r="AT32" s="1277"/>
      <c r="AU32" s="1279">
        <v>238055</v>
      </c>
      <c r="AV32" s="1280">
        <v>586894</v>
      </c>
      <c r="AW32" s="1280">
        <v>824949</v>
      </c>
      <c r="AX32" s="1419"/>
      <c r="AY32" s="41"/>
      <c r="AZ32" s="1275" t="s">
        <v>41</v>
      </c>
      <c r="BA32" s="1193">
        <v>53359</v>
      </c>
      <c r="BB32" s="1276">
        <v>0</v>
      </c>
      <c r="BC32" s="1276">
        <v>1601</v>
      </c>
      <c r="BD32" s="1277">
        <v>0</v>
      </c>
      <c r="BE32" s="1278"/>
      <c r="BF32" s="1278"/>
      <c r="BG32" s="1278"/>
      <c r="BH32" s="1278"/>
      <c r="BI32" s="1279">
        <v>54960</v>
      </c>
      <c r="BJ32" s="1280">
        <v>21341</v>
      </c>
      <c r="BK32" s="1280">
        <v>76301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67.38</v>
      </c>
      <c r="CG32" s="129">
        <v>68.08</v>
      </c>
      <c r="CH32" s="16">
        <v>-0.7</v>
      </c>
      <c r="CI32" s="812"/>
      <c r="CJ32" s="812"/>
      <c r="CK32" s="17" t="s">
        <v>111</v>
      </c>
      <c r="CL32" s="35">
        <v>284</v>
      </c>
      <c r="CM32" s="36">
        <v>248</v>
      </c>
      <c r="CN32" s="37">
        <v>85</v>
      </c>
      <c r="CO32" s="35">
        <v>617</v>
      </c>
      <c r="CP32" s="38">
        <v>491</v>
      </c>
      <c r="CQ32" s="39">
        <v>25.66</v>
      </c>
      <c r="CR32" s="811"/>
      <c r="CS32" s="51" t="s">
        <v>50</v>
      </c>
      <c r="CT32" s="52">
        <v>385.2</v>
      </c>
      <c r="CU32" s="239">
        <v>376.53</v>
      </c>
      <c r="CV32" s="54">
        <v>2.2999999999999998</v>
      </c>
      <c r="CW32" s="52">
        <v>409.28</v>
      </c>
      <c r="CX32" s="239">
        <v>396.27</v>
      </c>
      <c r="CY32" s="54">
        <v>3.28</v>
      </c>
      <c r="CZ32" s="52">
        <v>397.41</v>
      </c>
      <c r="DA32" s="239">
        <v>386.72</v>
      </c>
      <c r="DB32" s="54">
        <v>2.76</v>
      </c>
      <c r="DC32" s="1041"/>
      <c r="DD32" s="41" t="s">
        <v>52</v>
      </c>
      <c r="DE32" s="41"/>
      <c r="DF32" s="10">
        <v>85135</v>
      </c>
      <c r="DG32" s="10">
        <v>83987</v>
      </c>
      <c r="DH32" s="10">
        <v>81506</v>
      </c>
      <c r="DI32" s="10">
        <v>250628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208376</v>
      </c>
      <c r="DR32" s="1276">
        <v>0</v>
      </c>
      <c r="DS32" s="1276">
        <v>8678</v>
      </c>
      <c r="DT32" s="1277">
        <v>10059</v>
      </c>
      <c r="DU32" s="1278">
        <v>0</v>
      </c>
      <c r="DV32" s="1278">
        <v>0</v>
      </c>
      <c r="DW32" s="1278">
        <v>0</v>
      </c>
      <c r="DX32" s="1278">
        <v>0</v>
      </c>
      <c r="DY32" s="1279">
        <v>227113</v>
      </c>
      <c r="DZ32" s="1280">
        <v>412424</v>
      </c>
      <c r="EA32" s="1280">
        <v>639537</v>
      </c>
      <c r="EB32" s="1419"/>
      <c r="EC32" s="41"/>
      <c r="ED32" s="1275" t="s">
        <v>41</v>
      </c>
      <c r="EE32" s="1193">
        <v>32547</v>
      </c>
      <c r="EF32" s="1276">
        <v>0</v>
      </c>
      <c r="EG32" s="1276">
        <v>1027</v>
      </c>
      <c r="EH32" s="1277">
        <v>0</v>
      </c>
      <c r="EI32" s="1278">
        <v>0</v>
      </c>
      <c r="EJ32" s="1278">
        <v>0</v>
      </c>
      <c r="EK32" s="1278">
        <v>0</v>
      </c>
      <c r="EL32" s="1278">
        <v>0</v>
      </c>
      <c r="EM32" s="1279">
        <v>33574</v>
      </c>
      <c r="EN32" s="1280">
        <v>45762</v>
      </c>
      <c r="EO32" s="1280">
        <v>79336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56.4</v>
      </c>
      <c r="FK32" s="129">
        <v>58.27</v>
      </c>
      <c r="FL32" s="16">
        <v>-1.87</v>
      </c>
      <c r="FM32" s="130"/>
      <c r="FN32" s="3"/>
      <c r="FO32" s="17" t="s">
        <v>111</v>
      </c>
      <c r="FP32" s="383">
        <v>23</v>
      </c>
      <c r="FQ32" s="384">
        <v>21</v>
      </c>
      <c r="FR32" s="385">
        <v>45</v>
      </c>
      <c r="FS32" s="35">
        <v>89</v>
      </c>
      <c r="FT32" s="38">
        <v>103</v>
      </c>
      <c r="FU32" s="39">
        <v>-13.59</v>
      </c>
      <c r="FV32" s="545"/>
      <c r="FW32" s="51" t="s">
        <v>50</v>
      </c>
      <c r="FX32" s="52">
        <v>296.05</v>
      </c>
      <c r="FY32" s="239">
        <v>313.19</v>
      </c>
      <c r="FZ32" s="54">
        <v>-5.47</v>
      </c>
      <c r="GA32" s="52">
        <v>275.11</v>
      </c>
      <c r="GB32" s="239">
        <v>298.5</v>
      </c>
      <c r="GC32" s="54">
        <v>-7.84</v>
      </c>
      <c r="GD32" s="52">
        <v>287.02999999999997</v>
      </c>
      <c r="GE32" s="239">
        <v>306.58999999999997</v>
      </c>
      <c r="GF32" s="54">
        <v>-6.38</v>
      </c>
      <c r="GG32" s="1041"/>
      <c r="GH32" s="41" t="s">
        <v>52</v>
      </c>
      <c r="GI32" s="41"/>
      <c r="GJ32" s="271">
        <v>80728</v>
      </c>
      <c r="GK32" s="271">
        <v>79861</v>
      </c>
      <c r="GL32" s="271">
        <v>73064</v>
      </c>
      <c r="GM32" s="271">
        <v>233653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205724</v>
      </c>
      <c r="GV32" s="1276">
        <v>0</v>
      </c>
      <c r="GW32" s="1276">
        <v>8669</v>
      </c>
      <c r="GX32" s="1277">
        <v>20644</v>
      </c>
      <c r="GY32" s="1278"/>
      <c r="GZ32" s="1278"/>
      <c r="HA32" s="1278"/>
      <c r="HB32" s="1278"/>
      <c r="HC32" s="1279">
        <v>235037</v>
      </c>
      <c r="HD32" s="1280">
        <v>311099</v>
      </c>
      <c r="HE32" s="1280">
        <v>546136</v>
      </c>
      <c r="HF32" s="1419"/>
      <c r="HG32" s="41"/>
      <c r="HH32" s="1275" t="s">
        <v>41</v>
      </c>
      <c r="HI32" s="1193">
        <v>18452</v>
      </c>
      <c r="HJ32" s="1276">
        <v>0</v>
      </c>
      <c r="HK32" s="1276">
        <v>808</v>
      </c>
      <c r="HL32" s="1277">
        <v>0</v>
      </c>
      <c r="HM32" s="1278"/>
      <c r="HN32" s="1278"/>
      <c r="HO32" s="1278"/>
      <c r="HP32" s="1278"/>
      <c r="HQ32" s="1279">
        <v>19260</v>
      </c>
      <c r="HR32" s="1280">
        <v>25037</v>
      </c>
      <c r="HS32" s="1280">
        <v>44297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62.36</v>
      </c>
      <c r="IO32" s="129">
        <v>65.33</v>
      </c>
      <c r="IP32" s="16">
        <v>-2.97</v>
      </c>
      <c r="IQ32" s="130"/>
      <c r="IR32" s="3"/>
      <c r="IS32" s="17" t="s">
        <v>111</v>
      </c>
      <c r="IT32" s="383">
        <v>55</v>
      </c>
      <c r="IU32" s="384">
        <v>52</v>
      </c>
      <c r="IV32" s="385">
        <v>75</v>
      </c>
      <c r="IW32" s="35">
        <v>182</v>
      </c>
      <c r="IX32" s="38">
        <v>151</v>
      </c>
      <c r="IY32" s="39">
        <v>20.53</v>
      </c>
      <c r="IZ32" s="1041"/>
      <c r="JA32" s="51" t="s">
        <v>50</v>
      </c>
      <c r="JB32" s="52">
        <v>393.66</v>
      </c>
      <c r="JC32" s="239">
        <v>367.2</v>
      </c>
      <c r="JD32" s="54">
        <v>7.21</v>
      </c>
      <c r="JE32" s="52">
        <v>308.37</v>
      </c>
      <c r="JF32" s="239">
        <v>295.98</v>
      </c>
      <c r="JG32" s="54">
        <v>4.1900000000000004</v>
      </c>
      <c r="JH32" s="52">
        <v>358.2</v>
      </c>
      <c r="JI32" s="239">
        <v>338.47</v>
      </c>
      <c r="JJ32" s="54">
        <v>5.83</v>
      </c>
      <c r="JK32" s="1041"/>
      <c r="JL32" s="41" t="s">
        <v>52</v>
      </c>
      <c r="JM32" s="41"/>
      <c r="JN32" s="271">
        <v>73200</v>
      </c>
      <c r="JO32" s="271">
        <v>90673</v>
      </c>
      <c r="JP32" s="271">
        <v>88480</v>
      </c>
      <c r="JQ32" s="271">
        <v>252353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224928</v>
      </c>
      <c r="JZ32" s="1276">
        <v>0</v>
      </c>
      <c r="KA32" s="1276">
        <v>8649</v>
      </c>
      <c r="KB32" s="1277">
        <v>13550</v>
      </c>
      <c r="KC32" s="1278"/>
      <c r="KD32" s="1278"/>
      <c r="KE32" s="1278"/>
      <c r="KF32" s="1278"/>
      <c r="KG32" s="1280">
        <v>247127</v>
      </c>
      <c r="KH32" s="1280">
        <v>298674</v>
      </c>
      <c r="KI32" s="1280">
        <v>545801</v>
      </c>
      <c r="KJ32" s="1419"/>
      <c r="KK32" s="41"/>
      <c r="KL32" s="1275" t="s">
        <v>41</v>
      </c>
      <c r="KM32" s="1193">
        <v>15061</v>
      </c>
      <c r="KN32" s="1276">
        <v>0</v>
      </c>
      <c r="KO32" s="1276">
        <v>3715</v>
      </c>
      <c r="KP32" s="1277">
        <v>618</v>
      </c>
      <c r="KQ32" s="1278"/>
      <c r="KR32" s="1278"/>
      <c r="KS32" s="1278"/>
      <c r="KT32" s="1278"/>
      <c r="KU32" s="1279">
        <v>19394</v>
      </c>
      <c r="KV32" s="1280">
        <v>31028</v>
      </c>
      <c r="KW32" s="1280">
        <v>50422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64.599999999999994</v>
      </c>
      <c r="LS32" s="603">
        <v>66.06</v>
      </c>
      <c r="LT32" s="275">
        <v>-1.46</v>
      </c>
      <c r="LU32" s="130"/>
      <c r="LV32" s="3"/>
      <c r="LW32" s="1198" t="s">
        <v>111</v>
      </c>
      <c r="LX32" s="383">
        <v>1503</v>
      </c>
      <c r="LY32" s="1199">
        <v>1297</v>
      </c>
      <c r="LZ32" s="1200">
        <v>15.88</v>
      </c>
      <c r="MA32" s="597"/>
      <c r="MB32" s="51" t="s">
        <v>50</v>
      </c>
      <c r="MC32" s="52">
        <v>377.49</v>
      </c>
      <c r="MD32" s="432">
        <v>368.18</v>
      </c>
      <c r="ME32" s="54">
        <v>2.5299999999999998</v>
      </c>
      <c r="MF32" s="52">
        <v>373.02</v>
      </c>
      <c r="MG32" s="432">
        <v>366.43</v>
      </c>
      <c r="MH32" s="54">
        <v>1.8</v>
      </c>
      <c r="MI32" s="52">
        <v>375.33</v>
      </c>
      <c r="MJ32" s="432">
        <v>367.31</v>
      </c>
      <c r="MK32" s="54">
        <v>2.1800000000000002</v>
      </c>
      <c r="ML32" s="422"/>
      <c r="MM32" s="1245" t="s">
        <v>52</v>
      </c>
      <c r="MN32" s="1245"/>
      <c r="MO32" s="728">
        <v>276212</v>
      </c>
      <c r="MP32" s="728">
        <v>250628</v>
      </c>
      <c r="MQ32" s="728">
        <v>233653</v>
      </c>
      <c r="MR32" s="728">
        <v>252353</v>
      </c>
      <c r="MS32" s="728">
        <v>1012846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850478</v>
      </c>
      <c r="NB32" s="1276">
        <v>0</v>
      </c>
      <c r="NC32" s="1276">
        <v>35798</v>
      </c>
      <c r="ND32" s="1277">
        <v>61056</v>
      </c>
      <c r="NE32" s="1278"/>
      <c r="NF32" s="1278"/>
      <c r="NG32" s="1278"/>
      <c r="NH32" s="1278"/>
      <c r="NI32" s="1279">
        <v>947332</v>
      </c>
      <c r="NJ32" s="1280">
        <v>1609091</v>
      </c>
      <c r="NK32" s="1280">
        <v>2556423</v>
      </c>
      <c r="NL32" s="1267"/>
      <c r="NM32" s="1267"/>
      <c r="NN32" s="1281" t="s">
        <v>41</v>
      </c>
      <c r="NO32" s="1193">
        <v>119419</v>
      </c>
      <c r="NP32" s="1276">
        <v>0</v>
      </c>
      <c r="NQ32" s="1276">
        <v>7151</v>
      </c>
      <c r="NR32" s="1277">
        <v>618</v>
      </c>
      <c r="NS32" s="1278"/>
      <c r="NT32" s="1278"/>
      <c r="NU32" s="1278"/>
      <c r="NV32" s="1278"/>
      <c r="NW32" s="1279">
        <v>127188</v>
      </c>
      <c r="NX32" s="1280">
        <v>123168</v>
      </c>
      <c r="NY32" s="1280">
        <v>250356</v>
      </c>
    </row>
    <row r="33" spans="1:389" ht="23.25" customHeight="1" thickTop="1" x14ac:dyDescent="0.2">
      <c r="A33" s="64" t="s">
        <v>112</v>
      </c>
      <c r="B33" s="131">
        <v>276212</v>
      </c>
      <c r="C33" s="127">
        <v>240349</v>
      </c>
      <c r="D33" s="16">
        <v>14.92</v>
      </c>
      <c r="E33" s="812"/>
      <c r="F33" s="812"/>
      <c r="G33" s="17" t="s">
        <v>113</v>
      </c>
      <c r="H33" s="226">
        <v>46</v>
      </c>
      <c r="I33" s="227">
        <v>51</v>
      </c>
      <c r="J33" s="1028">
        <v>57</v>
      </c>
      <c r="K33" s="35">
        <v>154</v>
      </c>
      <c r="L33" s="38">
        <v>142</v>
      </c>
      <c r="M33" s="39">
        <v>8.4499999999999993</v>
      </c>
      <c r="N33" s="1041"/>
      <c r="O33" s="51" t="s">
        <v>55</v>
      </c>
      <c r="P33" s="52">
        <v>138.75</v>
      </c>
      <c r="Q33" s="53">
        <v>139.13</v>
      </c>
      <c r="R33" s="55">
        <v>-0.27</v>
      </c>
      <c r="S33" s="52">
        <v>90.68</v>
      </c>
      <c r="T33" s="53">
        <v>84.65</v>
      </c>
      <c r="U33" s="55">
        <v>7.12</v>
      </c>
      <c r="V33" s="52">
        <v>112.4</v>
      </c>
      <c r="W33" s="53">
        <v>107.61</v>
      </c>
      <c r="X33" s="55">
        <v>4.45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250628</v>
      </c>
      <c r="CG33" s="127">
        <v>212938</v>
      </c>
      <c r="CH33" s="16">
        <v>17.7</v>
      </c>
      <c r="CI33" s="812"/>
      <c r="CJ33" s="812"/>
      <c r="CK33" s="17" t="s">
        <v>113</v>
      </c>
      <c r="CL33" s="35">
        <v>5</v>
      </c>
      <c r="CM33" s="36">
        <v>6</v>
      </c>
      <c r="CN33" s="37">
        <v>9</v>
      </c>
      <c r="CO33" s="35">
        <v>20</v>
      </c>
      <c r="CP33" s="38">
        <v>25</v>
      </c>
      <c r="CQ33" s="39">
        <v>-20</v>
      </c>
      <c r="CR33" s="811"/>
      <c r="CS33" s="51" t="s">
        <v>55</v>
      </c>
      <c r="CT33" s="52">
        <v>133.62</v>
      </c>
      <c r="CU33" s="239">
        <v>130.76</v>
      </c>
      <c r="CV33" s="54">
        <v>2.19</v>
      </c>
      <c r="CW33" s="52">
        <v>87.03</v>
      </c>
      <c r="CX33" s="239">
        <v>85.7</v>
      </c>
      <c r="CY33" s="54">
        <v>1.55</v>
      </c>
      <c r="CZ33" s="52">
        <v>110</v>
      </c>
      <c r="DA33" s="239">
        <v>107.5</v>
      </c>
      <c r="DB33" s="54">
        <v>2.33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233653</v>
      </c>
      <c r="FK33" s="127">
        <v>190084</v>
      </c>
      <c r="FL33" s="16">
        <v>22.92</v>
      </c>
      <c r="FM33" s="3"/>
      <c r="FN33" s="3"/>
      <c r="FO33" s="17" t="s">
        <v>113</v>
      </c>
      <c r="FP33" s="383">
        <v>8</v>
      </c>
      <c r="FQ33" s="384">
        <v>3</v>
      </c>
      <c r="FR33" s="385">
        <v>6</v>
      </c>
      <c r="FS33" s="35">
        <v>17</v>
      </c>
      <c r="FT33" s="38">
        <v>25</v>
      </c>
      <c r="FU33" s="39">
        <v>-32</v>
      </c>
      <c r="FV33" s="545"/>
      <c r="FW33" s="51" t="s">
        <v>55</v>
      </c>
      <c r="FX33" s="52">
        <v>126.34</v>
      </c>
      <c r="FY33" s="239">
        <v>126.05</v>
      </c>
      <c r="FZ33" s="54">
        <v>0.23</v>
      </c>
      <c r="GA33" s="52">
        <v>77.989999999999995</v>
      </c>
      <c r="GB33" s="239">
        <v>76.62</v>
      </c>
      <c r="GC33" s="54">
        <v>1.79</v>
      </c>
      <c r="GD33" s="52">
        <v>105.53</v>
      </c>
      <c r="GE33" s="239">
        <v>103.81</v>
      </c>
      <c r="GF33" s="54">
        <v>1.66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252353</v>
      </c>
      <c r="IO33" s="127">
        <v>234536</v>
      </c>
      <c r="IP33" s="16">
        <v>7.6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13</v>
      </c>
      <c r="IY33" s="39">
        <v>-100</v>
      </c>
      <c r="IZ33" s="1041"/>
      <c r="JA33" s="51" t="s">
        <v>55</v>
      </c>
      <c r="JB33" s="52">
        <v>116.26</v>
      </c>
      <c r="JC33" s="239">
        <v>112.05</v>
      </c>
      <c r="JD33" s="54">
        <v>3.76</v>
      </c>
      <c r="JE33" s="52">
        <v>66.430000000000007</v>
      </c>
      <c r="JF33" s="239">
        <v>66.319999999999993</v>
      </c>
      <c r="JG33" s="54">
        <v>0.17</v>
      </c>
      <c r="JH33" s="52">
        <v>95.55</v>
      </c>
      <c r="JI33" s="239">
        <v>93.61</v>
      </c>
      <c r="JJ33" s="54">
        <v>2.0699999999999998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1012846</v>
      </c>
      <c r="LS33" s="588">
        <v>877907</v>
      </c>
      <c r="LT33" s="275">
        <v>15.37</v>
      </c>
      <c r="LU33" s="3"/>
      <c r="LV33" s="3"/>
      <c r="LW33" s="1198" t="s">
        <v>113</v>
      </c>
      <c r="LX33" s="383">
        <v>191</v>
      </c>
      <c r="LY33" s="1199">
        <v>205</v>
      </c>
      <c r="LZ33" s="1200">
        <v>-6.83</v>
      </c>
      <c r="MA33" s="597"/>
      <c r="MB33" s="51" t="s">
        <v>55</v>
      </c>
      <c r="MC33" s="52">
        <v>128.97</v>
      </c>
      <c r="MD33" s="432">
        <v>126.56</v>
      </c>
      <c r="ME33" s="54">
        <v>1.9</v>
      </c>
      <c r="MF33" s="52">
        <v>82.64</v>
      </c>
      <c r="MG33" s="432">
        <v>79.89</v>
      </c>
      <c r="MH33" s="54">
        <v>3.44</v>
      </c>
      <c r="MI33" s="52">
        <v>106.59</v>
      </c>
      <c r="MJ33" s="432">
        <v>103.51</v>
      </c>
      <c r="MK33" s="54">
        <v>2.98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221252</v>
      </c>
      <c r="C34" s="133">
        <v>192530</v>
      </c>
      <c r="D34" s="33">
        <v>14.92</v>
      </c>
      <c r="E34" s="812"/>
      <c r="F34" s="812"/>
      <c r="G34" s="17" t="s">
        <v>115</v>
      </c>
      <c r="H34" s="226">
        <v>83</v>
      </c>
      <c r="I34" s="227">
        <v>205</v>
      </c>
      <c r="J34" s="1028">
        <v>158</v>
      </c>
      <c r="K34" s="35">
        <v>446</v>
      </c>
      <c r="L34" s="38">
        <v>370</v>
      </c>
      <c r="M34" s="39">
        <v>20.54</v>
      </c>
      <c r="N34" s="1041"/>
      <c r="O34" s="51" t="s">
        <v>61</v>
      </c>
      <c r="P34" s="52">
        <v>96.38</v>
      </c>
      <c r="Q34" s="53">
        <v>91.91</v>
      </c>
      <c r="R34" s="55">
        <v>4.8600000000000003</v>
      </c>
      <c r="S34" s="52">
        <v>70.540000000000006</v>
      </c>
      <c r="T34" s="53">
        <v>69.069999999999993</v>
      </c>
      <c r="U34" s="55">
        <v>2.13</v>
      </c>
      <c r="V34" s="52">
        <v>82.21</v>
      </c>
      <c r="W34" s="53">
        <v>78.7</v>
      </c>
      <c r="X34" s="55">
        <v>4.46</v>
      </c>
      <c r="Y34" s="1041"/>
      <c r="Z34" s="1041"/>
      <c r="AA34" s="1041" t="s">
        <v>45</v>
      </c>
      <c r="AB34" s="56">
        <v>4380</v>
      </c>
      <c r="AC34" s="56">
        <v>3175</v>
      </c>
      <c r="AD34" s="56">
        <v>3848</v>
      </c>
      <c r="AE34" s="56">
        <v>11403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217054</v>
      </c>
      <c r="CG34" s="133">
        <v>183279</v>
      </c>
      <c r="CH34" s="33">
        <v>18.43</v>
      </c>
      <c r="CI34" s="812"/>
      <c r="CJ34" s="812"/>
      <c r="CK34" s="17" t="s">
        <v>115</v>
      </c>
      <c r="CL34" s="35">
        <v>13</v>
      </c>
      <c r="CM34" s="36">
        <v>11</v>
      </c>
      <c r="CN34" s="37">
        <v>22</v>
      </c>
      <c r="CO34" s="35">
        <v>46</v>
      </c>
      <c r="CP34" s="38">
        <v>55</v>
      </c>
      <c r="CQ34" s="39">
        <v>-16.36</v>
      </c>
      <c r="CR34" s="811"/>
      <c r="CS34" s="51" t="s">
        <v>61</v>
      </c>
      <c r="CT34" s="52">
        <v>103.2</v>
      </c>
      <c r="CU34" s="239">
        <v>98.92</v>
      </c>
      <c r="CV34" s="54">
        <v>4.33</v>
      </c>
      <c r="CW34" s="52">
        <v>73.83</v>
      </c>
      <c r="CX34" s="239">
        <v>72.47</v>
      </c>
      <c r="CY34" s="54">
        <v>1.88</v>
      </c>
      <c r="CZ34" s="52">
        <v>88.3</v>
      </c>
      <c r="DA34" s="239">
        <v>85.27</v>
      </c>
      <c r="DB34" s="54">
        <v>3.55</v>
      </c>
      <c r="DC34" s="1041"/>
      <c r="DD34" s="1041"/>
      <c r="DE34" s="1041" t="s">
        <v>45</v>
      </c>
      <c r="DF34" s="80">
        <v>3361</v>
      </c>
      <c r="DG34" s="80">
        <v>3895</v>
      </c>
      <c r="DH34" s="80">
        <v>2449</v>
      </c>
      <c r="DI34" s="10">
        <v>9705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214393</v>
      </c>
      <c r="FK34" s="133">
        <v>174254</v>
      </c>
      <c r="FL34" s="33">
        <v>23.03</v>
      </c>
      <c r="FM34" s="3"/>
      <c r="FN34" s="3"/>
      <c r="FO34" s="17" t="s">
        <v>115</v>
      </c>
      <c r="FP34" s="383">
        <v>21</v>
      </c>
      <c r="FQ34" s="384">
        <v>7</v>
      </c>
      <c r="FR34" s="385">
        <v>10</v>
      </c>
      <c r="FS34" s="35">
        <v>38</v>
      </c>
      <c r="FT34" s="38">
        <v>51</v>
      </c>
      <c r="FU34" s="39">
        <v>-25.49</v>
      </c>
      <c r="FV34" s="545"/>
      <c r="FW34" s="51" t="s">
        <v>61</v>
      </c>
      <c r="FX34" s="52">
        <v>86.52</v>
      </c>
      <c r="FY34" s="239">
        <v>90.28</v>
      </c>
      <c r="FZ34" s="54">
        <v>-4.16</v>
      </c>
      <c r="GA34" s="52">
        <v>77.48</v>
      </c>
      <c r="GB34" s="239">
        <v>76.98</v>
      </c>
      <c r="GC34" s="54">
        <v>0.65</v>
      </c>
      <c r="GD34" s="52">
        <v>82.63</v>
      </c>
      <c r="GE34" s="239">
        <v>84.3</v>
      </c>
      <c r="GF34" s="54">
        <v>-1.98</v>
      </c>
      <c r="GG34" s="1041"/>
      <c r="GH34" s="1041"/>
      <c r="GI34" s="1041" t="s">
        <v>45</v>
      </c>
      <c r="GJ34" s="387">
        <v>3255</v>
      </c>
      <c r="GK34" s="387">
        <v>3159</v>
      </c>
      <c r="GL34" s="387">
        <v>3063</v>
      </c>
      <c r="GM34" s="271">
        <v>9477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233577</v>
      </c>
      <c r="IO34" s="133">
        <v>217941</v>
      </c>
      <c r="IP34" s="33">
        <v>7.17</v>
      </c>
      <c r="IQ34" s="3"/>
      <c r="IR34" s="3"/>
      <c r="IS34" s="17" t="s">
        <v>115</v>
      </c>
      <c r="IT34" s="383">
        <v>0</v>
      </c>
      <c r="IU34" s="384">
        <v>22</v>
      </c>
      <c r="IV34" s="385">
        <v>5</v>
      </c>
      <c r="IW34" s="35">
        <v>27</v>
      </c>
      <c r="IX34" s="38">
        <v>66</v>
      </c>
      <c r="IY34" s="39">
        <v>-59.09</v>
      </c>
      <c r="IZ34" s="1041"/>
      <c r="JA34" s="51" t="s">
        <v>61</v>
      </c>
      <c r="JB34" s="52">
        <v>87.8</v>
      </c>
      <c r="JC34" s="239">
        <v>84.36</v>
      </c>
      <c r="JD34" s="54">
        <v>4.08</v>
      </c>
      <c r="JE34" s="52">
        <v>73.36</v>
      </c>
      <c r="JF34" s="239">
        <v>72.010000000000005</v>
      </c>
      <c r="JG34" s="54">
        <v>1.87</v>
      </c>
      <c r="JH34" s="52">
        <v>81.8</v>
      </c>
      <c r="JI34" s="239">
        <v>79.38</v>
      </c>
      <c r="JJ34" s="54">
        <v>3.05</v>
      </c>
      <c r="JK34" s="1041"/>
      <c r="JL34" s="1041"/>
      <c r="JM34" s="1041" t="s">
        <v>45</v>
      </c>
      <c r="JN34" s="387">
        <v>3122</v>
      </c>
      <c r="JO34" s="387">
        <v>5139</v>
      </c>
      <c r="JP34" s="387">
        <v>4103</v>
      </c>
      <c r="JQ34" s="271">
        <v>12364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886276</v>
      </c>
      <c r="LS34" s="589">
        <v>768004</v>
      </c>
      <c r="LT34" s="186">
        <v>15.4</v>
      </c>
      <c r="LU34" s="3"/>
      <c r="LV34" s="3"/>
      <c r="LW34" s="1198" t="s">
        <v>115</v>
      </c>
      <c r="LX34" s="383">
        <v>557</v>
      </c>
      <c r="LY34" s="1199">
        <v>542</v>
      </c>
      <c r="LZ34" s="1200">
        <v>2.77</v>
      </c>
      <c r="MA34" s="597"/>
      <c r="MB34" s="51" t="s">
        <v>61</v>
      </c>
      <c r="MC34" s="52">
        <v>93.53</v>
      </c>
      <c r="MD34" s="432">
        <v>91.12</v>
      </c>
      <c r="ME34" s="54">
        <v>2.64</v>
      </c>
      <c r="MF34" s="52">
        <v>73.3</v>
      </c>
      <c r="MG34" s="432">
        <v>72.069999999999993</v>
      </c>
      <c r="MH34" s="54">
        <v>1.71</v>
      </c>
      <c r="MI34" s="52">
        <v>83.76</v>
      </c>
      <c r="MJ34" s="432">
        <v>81.709999999999994</v>
      </c>
      <c r="MK34" s="54">
        <v>2.5099999999999998</v>
      </c>
      <c r="ML34" s="422"/>
      <c r="MM34" s="422"/>
      <c r="MN34" s="422" t="s">
        <v>45</v>
      </c>
      <c r="MO34" s="728">
        <v>11403</v>
      </c>
      <c r="MP34" s="728">
        <v>9705</v>
      </c>
      <c r="MQ34" s="728">
        <v>9477</v>
      </c>
      <c r="MR34" s="728">
        <v>12364</v>
      </c>
      <c r="MS34" s="728">
        <v>42949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54960</v>
      </c>
      <c r="C35" s="135">
        <v>47819</v>
      </c>
      <c r="D35" s="69">
        <v>14.93</v>
      </c>
      <c r="E35" s="812"/>
      <c r="F35" s="812"/>
      <c r="G35" s="17" t="s">
        <v>118</v>
      </c>
      <c r="H35" s="226">
        <v>296</v>
      </c>
      <c r="I35" s="227">
        <v>491</v>
      </c>
      <c r="J35" s="1028">
        <v>627</v>
      </c>
      <c r="K35" s="35">
        <v>1414</v>
      </c>
      <c r="L35" s="38">
        <v>1202</v>
      </c>
      <c r="M35" s="39">
        <v>17.64</v>
      </c>
      <c r="N35" s="1041"/>
      <c r="O35" s="51" t="s">
        <v>66</v>
      </c>
      <c r="P35" s="52">
        <v>191.91</v>
      </c>
      <c r="Q35" s="53">
        <v>188.54</v>
      </c>
      <c r="R35" s="55">
        <v>1.79</v>
      </c>
      <c r="S35" s="52">
        <v>132.22</v>
      </c>
      <c r="T35" s="53">
        <v>129.38</v>
      </c>
      <c r="U35" s="55">
        <v>2.2000000000000002</v>
      </c>
      <c r="V35" s="52">
        <v>159.19</v>
      </c>
      <c r="W35" s="53">
        <v>154.31</v>
      </c>
      <c r="X35" s="55">
        <v>3.16</v>
      </c>
      <c r="Y35" s="1041"/>
      <c r="Z35" s="1041"/>
      <c r="AA35" s="1041" t="s">
        <v>51</v>
      </c>
      <c r="AB35" s="56">
        <v>96173</v>
      </c>
      <c r="AC35" s="56">
        <v>84972</v>
      </c>
      <c r="AD35" s="56">
        <v>83664</v>
      </c>
      <c r="AE35" s="56">
        <v>264809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33574</v>
      </c>
      <c r="CG35" s="133">
        <v>29659</v>
      </c>
      <c r="CH35" s="33">
        <v>13.2</v>
      </c>
      <c r="CI35" s="812"/>
      <c r="CJ35" s="812"/>
      <c r="CK35" s="17" t="s">
        <v>118</v>
      </c>
      <c r="CL35" s="35">
        <v>475</v>
      </c>
      <c r="CM35" s="36">
        <v>386</v>
      </c>
      <c r="CN35" s="37">
        <v>274</v>
      </c>
      <c r="CO35" s="35">
        <v>1135</v>
      </c>
      <c r="CP35" s="38">
        <v>885</v>
      </c>
      <c r="CQ35" s="39">
        <v>28.25</v>
      </c>
      <c r="CR35" s="811"/>
      <c r="CS35" s="51" t="s">
        <v>66</v>
      </c>
      <c r="CT35" s="52">
        <v>163.19</v>
      </c>
      <c r="CU35" s="239">
        <v>158.51</v>
      </c>
      <c r="CV35" s="54">
        <v>2.95</v>
      </c>
      <c r="CW35" s="52">
        <v>129.71</v>
      </c>
      <c r="CX35" s="239">
        <v>125.52</v>
      </c>
      <c r="CY35" s="54">
        <v>3.34</v>
      </c>
      <c r="CZ35" s="52">
        <v>146.21</v>
      </c>
      <c r="DA35" s="239">
        <v>141.47999999999999</v>
      </c>
      <c r="DB35" s="54">
        <v>3.34</v>
      </c>
      <c r="DC35" s="1041"/>
      <c r="DD35" s="1041"/>
      <c r="DE35" s="1041" t="s">
        <v>51</v>
      </c>
      <c r="DF35" s="80">
        <v>81774</v>
      </c>
      <c r="DG35" s="80">
        <v>80092</v>
      </c>
      <c r="DH35" s="80">
        <v>79057</v>
      </c>
      <c r="DI35" s="10">
        <v>240923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19260</v>
      </c>
      <c r="FK35" s="133">
        <v>15830</v>
      </c>
      <c r="FL35" s="33">
        <v>21.67</v>
      </c>
      <c r="FM35" s="3"/>
      <c r="FN35" s="3"/>
      <c r="FO35" s="17" t="s">
        <v>118</v>
      </c>
      <c r="FP35" s="383">
        <v>294</v>
      </c>
      <c r="FQ35" s="384">
        <v>126</v>
      </c>
      <c r="FR35" s="385">
        <v>278</v>
      </c>
      <c r="FS35" s="35">
        <v>698</v>
      </c>
      <c r="FT35" s="38">
        <v>537</v>
      </c>
      <c r="FU35" s="39">
        <v>29.98</v>
      </c>
      <c r="FV35" s="545"/>
      <c r="FW35" s="51" t="s">
        <v>66</v>
      </c>
      <c r="FX35" s="52">
        <v>121.48</v>
      </c>
      <c r="FY35" s="239">
        <v>119.65</v>
      </c>
      <c r="FZ35" s="54">
        <v>1.53</v>
      </c>
      <c r="GA35" s="52">
        <v>111.31</v>
      </c>
      <c r="GB35" s="239">
        <v>109.72</v>
      </c>
      <c r="GC35" s="54">
        <v>1.45</v>
      </c>
      <c r="GD35" s="52">
        <v>117.1</v>
      </c>
      <c r="GE35" s="239">
        <v>115.19</v>
      </c>
      <c r="GF35" s="54">
        <v>1.66</v>
      </c>
      <c r="GG35" s="1041"/>
      <c r="GH35" s="1041"/>
      <c r="GI35" s="1041" t="s">
        <v>51</v>
      </c>
      <c r="GJ35" s="387">
        <v>77473</v>
      </c>
      <c r="GK35" s="387">
        <v>76702</v>
      </c>
      <c r="GL35" s="387">
        <v>70001</v>
      </c>
      <c r="GM35" s="271">
        <v>224176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18776</v>
      </c>
      <c r="IO35" s="133">
        <v>16595</v>
      </c>
      <c r="IP35" s="33">
        <v>13.14</v>
      </c>
      <c r="IQ35" s="3"/>
      <c r="IR35" s="3"/>
      <c r="IS35" s="17" t="s">
        <v>118</v>
      </c>
      <c r="IT35" s="383">
        <v>124</v>
      </c>
      <c r="IU35" s="384">
        <v>287</v>
      </c>
      <c r="IV35" s="385">
        <v>298</v>
      </c>
      <c r="IW35" s="35">
        <v>709</v>
      </c>
      <c r="IX35" s="38">
        <v>600</v>
      </c>
      <c r="IY35" s="39">
        <v>18.170000000000002</v>
      </c>
      <c r="IZ35" s="1041"/>
      <c r="JA35" s="51" t="s">
        <v>66</v>
      </c>
      <c r="JB35" s="52">
        <v>174.62</v>
      </c>
      <c r="JC35" s="239">
        <v>170.41</v>
      </c>
      <c r="JD35" s="54">
        <v>2.4700000000000002</v>
      </c>
      <c r="JE35" s="52">
        <v>135.44999999999999</v>
      </c>
      <c r="JF35" s="239">
        <v>129.97999999999999</v>
      </c>
      <c r="JG35" s="54">
        <v>4.21</v>
      </c>
      <c r="JH35" s="52">
        <v>158.33000000000001</v>
      </c>
      <c r="JI35" s="239">
        <v>154.1</v>
      </c>
      <c r="JJ35" s="54">
        <v>2.74</v>
      </c>
      <c r="JK35" s="1041"/>
      <c r="JL35" s="1041"/>
      <c r="JM35" s="1041" t="s">
        <v>51</v>
      </c>
      <c r="JN35" s="387">
        <v>70078</v>
      </c>
      <c r="JO35" s="387">
        <v>85534</v>
      </c>
      <c r="JP35" s="387">
        <v>84377</v>
      </c>
      <c r="JQ35" s="271">
        <v>239989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126570</v>
      </c>
      <c r="LS35" s="590">
        <v>109903</v>
      </c>
      <c r="LT35" s="190">
        <v>15.17</v>
      </c>
      <c r="LU35" s="3"/>
      <c r="LV35" s="3"/>
      <c r="LW35" s="1198" t="s">
        <v>118</v>
      </c>
      <c r="LX35" s="383">
        <v>3956</v>
      </c>
      <c r="LY35" s="1199">
        <v>3224</v>
      </c>
      <c r="LZ35" s="1200">
        <v>22.7</v>
      </c>
      <c r="MA35" s="597"/>
      <c r="MB35" s="51" t="s">
        <v>66</v>
      </c>
      <c r="MC35" s="52">
        <v>163.87</v>
      </c>
      <c r="MD35" s="432">
        <v>160.06</v>
      </c>
      <c r="ME35" s="54">
        <v>2.38</v>
      </c>
      <c r="MF35" s="52">
        <v>128.1</v>
      </c>
      <c r="MG35" s="432">
        <v>124.62</v>
      </c>
      <c r="MH35" s="54">
        <v>2.79</v>
      </c>
      <c r="MI35" s="52">
        <v>146.59</v>
      </c>
      <c r="MJ35" s="432">
        <v>142.55000000000001</v>
      </c>
      <c r="MK35" s="54">
        <v>2.83</v>
      </c>
      <c r="ML35" s="422"/>
      <c r="MM35" s="422"/>
      <c r="MN35" s="422" t="s">
        <v>51</v>
      </c>
      <c r="MO35" s="728">
        <v>264809</v>
      </c>
      <c r="MP35" s="728">
        <v>240923</v>
      </c>
      <c r="MQ35" s="728">
        <v>224176</v>
      </c>
      <c r="MR35" s="728">
        <v>239989</v>
      </c>
      <c r="MS35" s="728">
        <v>969897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226">
        <v>158</v>
      </c>
      <c r="I36" s="227">
        <v>96</v>
      </c>
      <c r="J36" s="1028">
        <v>135</v>
      </c>
      <c r="K36" s="35">
        <v>389</v>
      </c>
      <c r="L36" s="38">
        <v>329</v>
      </c>
      <c r="M36" s="39">
        <v>18.239999999999998</v>
      </c>
      <c r="N36" s="1041"/>
      <c r="O36" s="70" t="s">
        <v>71</v>
      </c>
      <c r="P36" s="52">
        <v>72.55</v>
      </c>
      <c r="Q36" s="53">
        <v>70.45</v>
      </c>
      <c r="R36" s="55">
        <v>2.98</v>
      </c>
      <c r="S36" s="52">
        <v>59.41</v>
      </c>
      <c r="T36" s="53">
        <v>57.69</v>
      </c>
      <c r="U36" s="55">
        <v>2.98</v>
      </c>
      <c r="V36" s="52">
        <v>65.349999999999994</v>
      </c>
      <c r="W36" s="53">
        <v>63.07</v>
      </c>
      <c r="X36" s="55">
        <v>3.62</v>
      </c>
      <c r="Y36" s="1041"/>
      <c r="Z36" s="1041"/>
      <c r="AA36" s="1041" t="s">
        <v>56</v>
      </c>
      <c r="AB36" s="56">
        <v>31504</v>
      </c>
      <c r="AC36" s="56">
        <v>27856</v>
      </c>
      <c r="AD36" s="56">
        <v>25961</v>
      </c>
      <c r="AE36" s="56">
        <v>85321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23</v>
      </c>
      <c r="CM36" s="36">
        <v>19</v>
      </c>
      <c r="CN36" s="37">
        <v>18</v>
      </c>
      <c r="CO36" s="35">
        <v>60</v>
      </c>
      <c r="CP36" s="38">
        <v>62</v>
      </c>
      <c r="CQ36" s="39">
        <v>-3.23</v>
      </c>
      <c r="CR36" s="811"/>
      <c r="CS36" s="70" t="s">
        <v>71</v>
      </c>
      <c r="CT36" s="52">
        <v>100.82</v>
      </c>
      <c r="CU36" s="239">
        <v>102.29</v>
      </c>
      <c r="CV36" s="54">
        <v>-1.44</v>
      </c>
      <c r="CW36" s="52">
        <v>74.599999999999994</v>
      </c>
      <c r="CX36" s="239">
        <v>71.31</v>
      </c>
      <c r="CY36" s="54">
        <v>4.6100000000000003</v>
      </c>
      <c r="CZ36" s="52">
        <v>87.52</v>
      </c>
      <c r="DA36" s="239">
        <v>86.3</v>
      </c>
      <c r="DB36" s="54">
        <v>1.41</v>
      </c>
      <c r="DC36" s="1041"/>
      <c r="DD36" s="1041"/>
      <c r="DE36" s="1041" t="s">
        <v>56</v>
      </c>
      <c r="DF36" s="80">
        <v>22447</v>
      </c>
      <c r="DG36" s="80">
        <v>24673</v>
      </c>
      <c r="DH36" s="80">
        <v>24355</v>
      </c>
      <c r="DI36" s="10">
        <v>71475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47</v>
      </c>
      <c r="FQ36" s="384">
        <v>24</v>
      </c>
      <c r="FR36" s="385">
        <v>52</v>
      </c>
      <c r="FS36" s="35">
        <v>123</v>
      </c>
      <c r="FT36" s="38">
        <v>143</v>
      </c>
      <c r="FU36" s="39">
        <v>-13.99</v>
      </c>
      <c r="FV36" s="545"/>
      <c r="FW36" s="70" t="s">
        <v>71</v>
      </c>
      <c r="FX36" s="52">
        <v>75.45</v>
      </c>
      <c r="FY36" s="239">
        <v>75.05</v>
      </c>
      <c r="FZ36" s="54">
        <v>0.53</v>
      </c>
      <c r="GA36" s="52">
        <v>56.65</v>
      </c>
      <c r="GB36" s="239">
        <v>55.9</v>
      </c>
      <c r="GC36" s="54">
        <v>1.34</v>
      </c>
      <c r="GD36" s="52">
        <v>67.36</v>
      </c>
      <c r="GE36" s="239">
        <v>66.430000000000007</v>
      </c>
      <c r="GF36" s="54">
        <v>1.4</v>
      </c>
      <c r="GG36" s="1041"/>
      <c r="GH36" s="1041"/>
      <c r="GI36" s="1041" t="s">
        <v>56</v>
      </c>
      <c r="GJ36" s="387">
        <v>22494</v>
      </c>
      <c r="GK36" s="387">
        <v>22635</v>
      </c>
      <c r="GL36" s="387">
        <v>19467</v>
      </c>
      <c r="GM36" s="271">
        <v>64596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22</v>
      </c>
      <c r="IU36" s="384">
        <v>49</v>
      </c>
      <c r="IV36" s="385">
        <v>77</v>
      </c>
      <c r="IW36" s="35">
        <v>148</v>
      </c>
      <c r="IX36" s="38">
        <v>149</v>
      </c>
      <c r="IY36" s="39">
        <v>-0.67</v>
      </c>
      <c r="IZ36" s="1041"/>
      <c r="JA36" s="70" t="s">
        <v>71</v>
      </c>
      <c r="JB36" s="52">
        <v>55.3</v>
      </c>
      <c r="JC36" s="239">
        <v>57.63</v>
      </c>
      <c r="JD36" s="54">
        <v>-4.04</v>
      </c>
      <c r="JE36" s="52">
        <v>51.03</v>
      </c>
      <c r="JF36" s="239">
        <v>50.85</v>
      </c>
      <c r="JG36" s="54">
        <v>0.35</v>
      </c>
      <c r="JH36" s="52">
        <v>53.52</v>
      </c>
      <c r="JI36" s="239">
        <v>54.9</v>
      </c>
      <c r="JJ36" s="54">
        <v>-2.5099999999999998</v>
      </c>
      <c r="JK36" s="1041"/>
      <c r="JL36" s="1041"/>
      <c r="JM36" s="1041" t="s">
        <v>56</v>
      </c>
      <c r="JN36" s="387">
        <v>21709</v>
      </c>
      <c r="JO36" s="387">
        <v>28752</v>
      </c>
      <c r="JP36" s="387">
        <v>23532</v>
      </c>
      <c r="JQ36" s="271">
        <v>73993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720</v>
      </c>
      <c r="LY36" s="1199">
        <v>683</v>
      </c>
      <c r="LZ36" s="1200">
        <v>5.42</v>
      </c>
      <c r="MA36" s="597"/>
      <c r="MB36" s="70" t="s">
        <v>71</v>
      </c>
      <c r="MC36" s="52">
        <v>75.739999999999995</v>
      </c>
      <c r="MD36" s="432">
        <v>75.73</v>
      </c>
      <c r="ME36" s="54">
        <v>0.01</v>
      </c>
      <c r="MF36" s="52">
        <v>61.29</v>
      </c>
      <c r="MG36" s="432">
        <v>59.66</v>
      </c>
      <c r="MH36" s="54">
        <v>2.73</v>
      </c>
      <c r="MI36" s="52">
        <v>68.760000000000005</v>
      </c>
      <c r="MJ36" s="432">
        <v>67.790000000000006</v>
      </c>
      <c r="MK36" s="54">
        <v>1.43</v>
      </c>
      <c r="ML36" s="422"/>
      <c r="MM36" s="422"/>
      <c r="MN36" s="422" t="s">
        <v>56</v>
      </c>
      <c r="MO36" s="728">
        <v>85321</v>
      </c>
      <c r="MP36" s="728">
        <v>71475</v>
      </c>
      <c r="MQ36" s="728">
        <v>64596</v>
      </c>
      <c r="MR36" s="728">
        <v>73993</v>
      </c>
      <c r="MS36" s="728">
        <v>295385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226">
        <v>96</v>
      </c>
      <c r="I37" s="227">
        <v>132</v>
      </c>
      <c r="J37" s="1028">
        <v>225</v>
      </c>
      <c r="K37" s="35">
        <v>453</v>
      </c>
      <c r="L37" s="38">
        <v>417</v>
      </c>
      <c r="M37" s="39">
        <v>8.6300000000000008</v>
      </c>
      <c r="N37" s="1041"/>
      <c r="O37" s="73" t="s">
        <v>75</v>
      </c>
      <c r="P37" s="74">
        <v>1654.02</v>
      </c>
      <c r="Q37" s="75">
        <v>1605.4900000000002</v>
      </c>
      <c r="R37" s="76">
        <v>3.02</v>
      </c>
      <c r="S37" s="74">
        <v>1023.67</v>
      </c>
      <c r="T37" s="75">
        <v>987.41999999999985</v>
      </c>
      <c r="U37" s="76">
        <v>3.67</v>
      </c>
      <c r="V37" s="74">
        <v>1308.4399999999998</v>
      </c>
      <c r="W37" s="75">
        <v>1247.9099999999999</v>
      </c>
      <c r="X37" s="76">
        <v>4.8499999999999996</v>
      </c>
      <c r="Y37" s="1041"/>
      <c r="Z37" s="1041"/>
      <c r="AA37" s="1041" t="s">
        <v>62</v>
      </c>
      <c r="AB37" s="56">
        <v>10677</v>
      </c>
      <c r="AC37" s="56">
        <v>9204</v>
      </c>
      <c r="AD37" s="56">
        <v>9865</v>
      </c>
      <c r="AE37" s="56">
        <v>29746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106</v>
      </c>
      <c r="CM37" s="36">
        <v>45</v>
      </c>
      <c r="CN37" s="37">
        <v>33</v>
      </c>
      <c r="CO37" s="35">
        <v>184</v>
      </c>
      <c r="CP37" s="38">
        <v>203</v>
      </c>
      <c r="CQ37" s="39">
        <v>-9.36</v>
      </c>
      <c r="CR37" s="811"/>
      <c r="CS37" s="73" t="s">
        <v>75</v>
      </c>
      <c r="CT37" s="74">
        <v>1661.31</v>
      </c>
      <c r="CU37" s="244">
        <v>1622.08</v>
      </c>
      <c r="CV37" s="76">
        <v>2.42</v>
      </c>
      <c r="CW37" s="77">
        <v>1111.31</v>
      </c>
      <c r="CX37" s="244">
        <v>1080.6400000000001</v>
      </c>
      <c r="CY37" s="76">
        <v>2.84</v>
      </c>
      <c r="CZ37" s="77">
        <v>1382.4</v>
      </c>
      <c r="DA37" s="244">
        <v>1342.6</v>
      </c>
      <c r="DB37" s="76">
        <v>2.96</v>
      </c>
      <c r="DC37" s="1041"/>
      <c r="DD37" s="1041"/>
      <c r="DE37" s="1041" t="s">
        <v>62</v>
      </c>
      <c r="DF37" s="80">
        <v>8410</v>
      </c>
      <c r="DG37" s="80">
        <v>10014</v>
      </c>
      <c r="DH37" s="80">
        <v>8415</v>
      </c>
      <c r="DI37" s="10">
        <v>26839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15</v>
      </c>
      <c r="FQ37" s="384">
        <v>11</v>
      </c>
      <c r="FR37" s="385">
        <v>26</v>
      </c>
      <c r="FS37" s="35">
        <v>52</v>
      </c>
      <c r="FT37" s="38">
        <v>68</v>
      </c>
      <c r="FU37" s="39">
        <v>-23.53</v>
      </c>
      <c r="FV37" s="545"/>
      <c r="FW37" s="73" t="s">
        <v>75</v>
      </c>
      <c r="FX37" s="74">
        <v>1364.03</v>
      </c>
      <c r="FY37" s="244">
        <v>1410.65</v>
      </c>
      <c r="FZ37" s="76">
        <v>-3.3</v>
      </c>
      <c r="GA37" s="77">
        <v>829.41</v>
      </c>
      <c r="GB37" s="244">
        <v>860.45</v>
      </c>
      <c r="GC37" s="76">
        <v>-3.61</v>
      </c>
      <c r="GD37" s="77">
        <v>1133.8599999999999</v>
      </c>
      <c r="GE37" s="244">
        <v>1163.18</v>
      </c>
      <c r="GF37" s="76">
        <v>-2.52</v>
      </c>
      <c r="GG37" s="1041"/>
      <c r="GH37" s="1041"/>
      <c r="GI37" s="1041" t="s">
        <v>62</v>
      </c>
      <c r="GJ37" s="387">
        <v>9832</v>
      </c>
      <c r="GK37" s="387">
        <v>9818</v>
      </c>
      <c r="GL37" s="387">
        <v>9056</v>
      </c>
      <c r="GM37" s="271">
        <v>28706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70</v>
      </c>
      <c r="IU37" s="384">
        <v>77</v>
      </c>
      <c r="IV37" s="385">
        <v>24</v>
      </c>
      <c r="IW37" s="35">
        <v>171</v>
      </c>
      <c r="IX37" s="38">
        <v>191</v>
      </c>
      <c r="IY37" s="39">
        <v>-10.47</v>
      </c>
      <c r="IZ37" s="1041"/>
      <c r="JA37" s="73" t="s">
        <v>75</v>
      </c>
      <c r="JB37" s="74">
        <v>1662.4999999999998</v>
      </c>
      <c r="JC37" s="244">
        <v>1579.32</v>
      </c>
      <c r="JD37" s="76">
        <v>5.27</v>
      </c>
      <c r="JE37" s="77">
        <v>909.25</v>
      </c>
      <c r="JF37" s="244">
        <v>876.18</v>
      </c>
      <c r="JG37" s="76">
        <v>3.77</v>
      </c>
      <c r="JH37" s="77">
        <v>1349.35</v>
      </c>
      <c r="JI37" s="244">
        <v>1295.69</v>
      </c>
      <c r="JJ37" s="76">
        <v>4.1399999999999997</v>
      </c>
      <c r="JK37" s="1041"/>
      <c r="JL37" s="1041"/>
      <c r="JM37" s="1041" t="s">
        <v>62</v>
      </c>
      <c r="JN37" s="387">
        <v>8635</v>
      </c>
      <c r="JO37" s="387">
        <v>10882</v>
      </c>
      <c r="JP37" s="387">
        <v>10853</v>
      </c>
      <c r="JQ37" s="271">
        <v>30370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860</v>
      </c>
      <c r="LY37" s="1199">
        <v>879</v>
      </c>
      <c r="LZ37" s="1200">
        <v>-2.16</v>
      </c>
      <c r="MA37" s="597"/>
      <c r="MB37" s="73" t="s">
        <v>75</v>
      </c>
      <c r="MC37" s="74">
        <v>1588.93</v>
      </c>
      <c r="MD37" s="553">
        <v>1555.9099999999999</v>
      </c>
      <c r="ME37" s="76">
        <v>2.12</v>
      </c>
      <c r="MF37" s="74">
        <v>987.36999999999989</v>
      </c>
      <c r="MG37" s="553">
        <v>966.34999999999991</v>
      </c>
      <c r="MH37" s="76">
        <v>2.1800000000000002</v>
      </c>
      <c r="MI37" s="74">
        <v>1298.3599999999999</v>
      </c>
      <c r="MJ37" s="553">
        <v>1264.68</v>
      </c>
      <c r="MK37" s="76">
        <v>2.66</v>
      </c>
      <c r="ML37" s="422"/>
      <c r="MM37" s="422"/>
      <c r="MN37" s="422" t="s">
        <v>62</v>
      </c>
      <c r="MO37" s="728">
        <v>29746</v>
      </c>
      <c r="MP37" s="728">
        <v>26839</v>
      </c>
      <c r="MQ37" s="728">
        <v>28706</v>
      </c>
      <c r="MR37" s="728">
        <v>30370</v>
      </c>
      <c r="MS37" s="728">
        <v>115661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226">
        <v>17</v>
      </c>
      <c r="I38" s="227">
        <v>32</v>
      </c>
      <c r="J38" s="1028">
        <v>31</v>
      </c>
      <c r="K38" s="35">
        <v>80</v>
      </c>
      <c r="L38" s="38">
        <v>55</v>
      </c>
      <c r="M38" s="39">
        <v>45.45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16119</v>
      </c>
      <c r="AC38" s="56">
        <v>12981</v>
      </c>
      <c r="AD38" s="56">
        <v>15247</v>
      </c>
      <c r="AE38" s="56">
        <v>44347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0</v>
      </c>
      <c r="BB38" s="179">
        <v>0</v>
      </c>
      <c r="BC38" s="179">
        <v>0</v>
      </c>
      <c r="BD38" s="1270">
        <v>0</v>
      </c>
      <c r="BE38" s="179"/>
      <c r="BF38" s="179"/>
      <c r="BG38" s="179"/>
      <c r="BH38" s="179"/>
      <c r="BI38" s="1271">
        <v>0</v>
      </c>
      <c r="BJ38" s="1265">
        <v>0</v>
      </c>
      <c r="BK38" s="1266">
        <v>0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5</v>
      </c>
      <c r="CM38" s="36">
        <v>4</v>
      </c>
      <c r="CN38" s="37">
        <v>2</v>
      </c>
      <c r="CO38" s="35">
        <v>11</v>
      </c>
      <c r="CP38" s="38">
        <v>15</v>
      </c>
      <c r="CQ38" s="39">
        <v>-26.67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13268</v>
      </c>
      <c r="DG38" s="80">
        <v>15446</v>
      </c>
      <c r="DH38" s="80">
        <v>13666</v>
      </c>
      <c r="DI38" s="10">
        <v>42380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0</v>
      </c>
      <c r="EF38" s="179">
        <v>0</v>
      </c>
      <c r="EG38" s="179">
        <v>0</v>
      </c>
      <c r="EH38" s="1270">
        <v>0</v>
      </c>
      <c r="EI38" s="179"/>
      <c r="EJ38" s="179"/>
      <c r="EK38" s="179"/>
      <c r="EL38" s="179"/>
      <c r="EM38" s="1271">
        <v>0</v>
      </c>
      <c r="EN38" s="1265">
        <v>0</v>
      </c>
      <c r="EO38" s="1266">
        <v>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20</v>
      </c>
      <c r="FQ38" s="384">
        <v>6</v>
      </c>
      <c r="FR38" s="385">
        <v>9</v>
      </c>
      <c r="FS38" s="35">
        <v>35</v>
      </c>
      <c r="FT38" s="38">
        <v>43</v>
      </c>
      <c r="FU38" s="39">
        <v>-18.600000000000001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13416</v>
      </c>
      <c r="GK38" s="387">
        <v>11782</v>
      </c>
      <c r="GL38" s="387">
        <v>11770</v>
      </c>
      <c r="GM38" s="271">
        <v>36968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0</v>
      </c>
      <c r="HJ38" s="179">
        <v>0</v>
      </c>
      <c r="HK38" s="179">
        <v>0</v>
      </c>
      <c r="HL38" s="1270">
        <v>0</v>
      </c>
      <c r="HM38" s="179"/>
      <c r="HN38" s="179"/>
      <c r="HO38" s="179"/>
      <c r="HP38" s="179"/>
      <c r="HQ38" s="1271">
        <v>0</v>
      </c>
      <c r="HR38" s="1265">
        <v>0</v>
      </c>
      <c r="HS38" s="1266">
        <v>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11</v>
      </c>
      <c r="IY38" s="39">
        <v>-100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15088</v>
      </c>
      <c r="JO38" s="387">
        <v>16506</v>
      </c>
      <c r="JP38" s="387">
        <v>15905</v>
      </c>
      <c r="JQ38" s="271">
        <v>47499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0</v>
      </c>
      <c r="KN38" s="179">
        <v>0</v>
      </c>
      <c r="KO38" s="179">
        <v>0</v>
      </c>
      <c r="KP38" s="1270">
        <v>0</v>
      </c>
      <c r="KQ38" s="179">
        <v>0</v>
      </c>
      <c r="KR38" s="179">
        <v>0</v>
      </c>
      <c r="KS38" s="179">
        <v>0</v>
      </c>
      <c r="KT38" s="179">
        <v>0</v>
      </c>
      <c r="KU38" s="1271">
        <v>0</v>
      </c>
      <c r="KV38" s="1265">
        <v>0</v>
      </c>
      <c r="KW38" s="1266">
        <v>0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126</v>
      </c>
      <c r="LY38" s="1199">
        <v>124</v>
      </c>
      <c r="LZ38" s="1200">
        <v>1.61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44347</v>
      </c>
      <c r="MP38" s="728">
        <v>42380</v>
      </c>
      <c r="MQ38" s="728">
        <v>36968</v>
      </c>
      <c r="MR38" s="728">
        <v>47499</v>
      </c>
      <c r="MS38" s="728">
        <v>171194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0</v>
      </c>
      <c r="NP38" s="179">
        <v>0</v>
      </c>
      <c r="NQ38" s="179">
        <v>0</v>
      </c>
      <c r="NR38" s="1270">
        <v>0</v>
      </c>
      <c r="NS38" s="179"/>
      <c r="NT38" s="179"/>
      <c r="NU38" s="179"/>
      <c r="NV38" s="179"/>
      <c r="NW38" s="1271">
        <v>0</v>
      </c>
      <c r="NX38" s="1265">
        <v>0</v>
      </c>
      <c r="NY38" s="1266">
        <v>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226">
        <v>89</v>
      </c>
      <c r="I39" s="227">
        <v>82</v>
      </c>
      <c r="J39" s="1028">
        <v>96</v>
      </c>
      <c r="K39" s="35">
        <v>267</v>
      </c>
      <c r="L39" s="38">
        <v>267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37873</v>
      </c>
      <c r="AC39" s="56">
        <v>34931</v>
      </c>
      <c r="AD39" s="56">
        <v>32591</v>
      </c>
      <c r="AE39" s="56">
        <v>105395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68003</v>
      </c>
      <c r="BB39" s="179">
        <v>0</v>
      </c>
      <c r="BC39" s="179">
        <v>3101</v>
      </c>
      <c r="BD39" s="1270">
        <v>4692</v>
      </c>
      <c r="BE39" s="179"/>
      <c r="BF39" s="179"/>
      <c r="BG39" s="179"/>
      <c r="BH39" s="179"/>
      <c r="BI39" s="1271">
        <v>75796</v>
      </c>
      <c r="BJ39" s="1265">
        <v>252844</v>
      </c>
      <c r="BK39" s="1266">
        <v>328640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334</v>
      </c>
      <c r="CM39" s="36">
        <v>326</v>
      </c>
      <c r="CN39" s="37">
        <v>236</v>
      </c>
      <c r="CO39" s="35">
        <v>896</v>
      </c>
      <c r="CP39" s="38">
        <v>752</v>
      </c>
      <c r="CQ39" s="39">
        <v>19.149999999999999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37649</v>
      </c>
      <c r="DG39" s="80">
        <v>29959</v>
      </c>
      <c r="DH39" s="80">
        <v>32621</v>
      </c>
      <c r="DI39" s="10">
        <v>100229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78491</v>
      </c>
      <c r="EF39" s="179">
        <v>0</v>
      </c>
      <c r="EG39" s="179">
        <v>3482</v>
      </c>
      <c r="EH39" s="1270">
        <v>6069</v>
      </c>
      <c r="EI39" s="179"/>
      <c r="EJ39" s="179"/>
      <c r="EK39" s="179"/>
      <c r="EL39" s="179"/>
      <c r="EM39" s="1271">
        <v>88042</v>
      </c>
      <c r="EN39" s="1265">
        <v>75983</v>
      </c>
      <c r="EO39" s="1266">
        <v>164025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8</v>
      </c>
      <c r="FQ39" s="384">
        <v>4</v>
      </c>
      <c r="FR39" s="385">
        <v>7</v>
      </c>
      <c r="FS39" s="35">
        <v>19</v>
      </c>
      <c r="FT39" s="38">
        <v>31</v>
      </c>
      <c r="FU39" s="39">
        <v>-38.71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31731</v>
      </c>
      <c r="GK39" s="387">
        <v>32467</v>
      </c>
      <c r="GL39" s="387">
        <v>29708</v>
      </c>
      <c r="GM39" s="271">
        <v>93906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58689</v>
      </c>
      <c r="HJ39" s="179">
        <v>0</v>
      </c>
      <c r="HK39" s="179">
        <v>1911</v>
      </c>
      <c r="HL39" s="1270">
        <v>7708</v>
      </c>
      <c r="HM39" s="179"/>
      <c r="HN39" s="179"/>
      <c r="HO39" s="179"/>
      <c r="HP39" s="179"/>
      <c r="HQ39" s="1271">
        <v>68308</v>
      </c>
      <c r="HR39" s="1265">
        <v>74933</v>
      </c>
      <c r="HS39" s="1266">
        <v>143241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16</v>
      </c>
      <c r="IV39" s="385">
        <v>48</v>
      </c>
      <c r="IW39" s="35">
        <v>64</v>
      </c>
      <c r="IX39" s="38">
        <v>50</v>
      </c>
      <c r="IY39" s="39">
        <v>28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24646</v>
      </c>
      <c r="JO39" s="387">
        <v>29394</v>
      </c>
      <c r="JP39" s="387">
        <v>34087</v>
      </c>
      <c r="JQ39" s="271">
        <v>88127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53131</v>
      </c>
      <c r="KN39" s="179">
        <v>0</v>
      </c>
      <c r="KO39" s="179">
        <v>2627</v>
      </c>
      <c r="KP39" s="1270">
        <v>4900</v>
      </c>
      <c r="KQ39" s="179">
        <v>0</v>
      </c>
      <c r="KR39" s="179">
        <v>0</v>
      </c>
      <c r="KS39" s="179">
        <v>0</v>
      </c>
      <c r="KT39" s="179">
        <v>0</v>
      </c>
      <c r="KU39" s="1271">
        <v>60658</v>
      </c>
      <c r="KV39" s="1265">
        <v>67375</v>
      </c>
      <c r="KW39" s="1266">
        <v>128033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1246</v>
      </c>
      <c r="LY39" s="1199">
        <v>1100</v>
      </c>
      <c r="LZ39" s="1200">
        <v>13.27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105395</v>
      </c>
      <c r="MP39" s="728">
        <v>100229</v>
      </c>
      <c r="MQ39" s="728">
        <v>93906</v>
      </c>
      <c r="MR39" s="728">
        <v>88127</v>
      </c>
      <c r="MS39" s="728">
        <v>387657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258314</v>
      </c>
      <c r="NP39" s="179">
        <v>0</v>
      </c>
      <c r="NQ39" s="179">
        <v>11121</v>
      </c>
      <c r="NR39" s="1270">
        <v>23369</v>
      </c>
      <c r="NS39" s="179"/>
      <c r="NT39" s="179"/>
      <c r="NU39" s="179"/>
      <c r="NV39" s="179"/>
      <c r="NW39" s="1271">
        <v>292804</v>
      </c>
      <c r="NX39" s="1265">
        <v>471135</v>
      </c>
      <c r="NY39" s="1266">
        <v>763939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226">
        <v>0</v>
      </c>
      <c r="I40" s="227">
        <v>19</v>
      </c>
      <c r="J40" s="1028">
        <v>5</v>
      </c>
      <c r="K40" s="35">
        <v>24</v>
      </c>
      <c r="L40" s="38">
        <v>16</v>
      </c>
      <c r="M40" s="39">
        <v>50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0</v>
      </c>
      <c r="AC40" s="56">
        <v>0</v>
      </c>
      <c r="AD40" s="56">
        <v>0</v>
      </c>
      <c r="AE40" s="56">
        <v>0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193715</v>
      </c>
      <c r="BB40" s="179">
        <v>0</v>
      </c>
      <c r="BC40" s="179">
        <v>8106</v>
      </c>
      <c r="BD40" s="1270">
        <v>12111</v>
      </c>
      <c r="BE40" s="179"/>
      <c r="BF40" s="179"/>
      <c r="BG40" s="179"/>
      <c r="BH40" s="179"/>
      <c r="BI40" s="1271">
        <v>213932</v>
      </c>
      <c r="BJ40" s="1265">
        <v>349579</v>
      </c>
      <c r="BK40" s="1266">
        <v>563511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3</v>
      </c>
      <c r="CM40" s="36">
        <v>2</v>
      </c>
      <c r="CN40" s="37">
        <v>2</v>
      </c>
      <c r="CO40" s="35">
        <v>7</v>
      </c>
      <c r="CP40" s="38">
        <v>12</v>
      </c>
      <c r="CQ40" s="39">
        <v>-41.67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0</v>
      </c>
      <c r="DG40" s="80">
        <v>0</v>
      </c>
      <c r="DH40" s="80">
        <v>0</v>
      </c>
      <c r="DI40" s="10">
        <v>0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161595</v>
      </c>
      <c r="EF40" s="179">
        <v>0</v>
      </c>
      <c r="EG40" s="179">
        <v>5951</v>
      </c>
      <c r="EH40" s="1270">
        <v>3990</v>
      </c>
      <c r="EI40" s="179"/>
      <c r="EJ40" s="179"/>
      <c r="EK40" s="179"/>
      <c r="EL40" s="179"/>
      <c r="EM40" s="1271">
        <v>171536</v>
      </c>
      <c r="EN40" s="1265">
        <v>375737</v>
      </c>
      <c r="EO40" s="1266">
        <v>547273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2</v>
      </c>
      <c r="FQ40" s="384">
        <v>5</v>
      </c>
      <c r="FR40" s="385">
        <v>0</v>
      </c>
      <c r="FS40" s="35">
        <v>7</v>
      </c>
      <c r="FT40" s="38">
        <v>13</v>
      </c>
      <c r="FU40" s="39">
        <v>-46.15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0</v>
      </c>
      <c r="GK40" s="387">
        <v>0</v>
      </c>
      <c r="GL40" s="387">
        <v>0</v>
      </c>
      <c r="GM40" s="271">
        <v>0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165172</v>
      </c>
      <c r="HJ40" s="179">
        <v>0</v>
      </c>
      <c r="HK40" s="179">
        <v>7270</v>
      </c>
      <c r="HL40" s="1270">
        <v>12936</v>
      </c>
      <c r="HM40" s="179"/>
      <c r="HN40" s="179"/>
      <c r="HO40" s="179"/>
      <c r="HP40" s="179"/>
      <c r="HQ40" s="1271">
        <v>185378</v>
      </c>
      <c r="HR40" s="1265">
        <v>255698</v>
      </c>
      <c r="HS40" s="1266">
        <v>441076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30</v>
      </c>
      <c r="IW40" s="35">
        <v>30</v>
      </c>
      <c r="IX40" s="38">
        <v>45</v>
      </c>
      <c r="IY40" s="39">
        <v>-33.33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0</v>
      </c>
      <c r="JO40" s="387">
        <v>0</v>
      </c>
      <c r="JP40" s="387">
        <v>0</v>
      </c>
      <c r="JQ40" s="271">
        <v>0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184778</v>
      </c>
      <c r="KN40" s="179">
        <v>0</v>
      </c>
      <c r="KO40" s="179">
        <v>9682</v>
      </c>
      <c r="KP40" s="1270">
        <v>9268</v>
      </c>
      <c r="KQ40" s="179">
        <v>0</v>
      </c>
      <c r="KR40" s="179">
        <v>0</v>
      </c>
      <c r="KS40" s="179">
        <v>0</v>
      </c>
      <c r="KT40" s="179">
        <v>0</v>
      </c>
      <c r="KU40" s="1271">
        <v>203728</v>
      </c>
      <c r="KV40" s="1265">
        <v>255341</v>
      </c>
      <c r="KW40" s="1266">
        <v>459069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68</v>
      </c>
      <c r="LY40" s="1199">
        <v>86</v>
      </c>
      <c r="LZ40" s="1200">
        <v>-20.93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0</v>
      </c>
      <c r="MP40" s="728">
        <v>0</v>
      </c>
      <c r="MQ40" s="728">
        <v>0</v>
      </c>
      <c r="MR40" s="728">
        <v>0</v>
      </c>
      <c r="MS40" s="728">
        <v>0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705260</v>
      </c>
      <c r="NP40" s="179">
        <v>0</v>
      </c>
      <c r="NQ40" s="179">
        <v>31009</v>
      </c>
      <c r="NR40" s="1270">
        <v>38305</v>
      </c>
      <c r="NS40" s="179"/>
      <c r="NT40" s="179"/>
      <c r="NU40" s="179"/>
      <c r="NV40" s="179"/>
      <c r="NW40" s="1271">
        <v>774574</v>
      </c>
      <c r="NX40" s="1265">
        <v>1236355</v>
      </c>
      <c r="NY40" s="1266">
        <v>2010929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226">
        <v>0</v>
      </c>
      <c r="I41" s="227">
        <v>10</v>
      </c>
      <c r="J41" s="1028">
        <v>0</v>
      </c>
      <c r="K41" s="35">
        <v>10</v>
      </c>
      <c r="L41" s="38">
        <v>9</v>
      </c>
      <c r="M41" s="39">
        <v>11.11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1.67</v>
      </c>
      <c r="AC41" s="112">
        <v>1.75</v>
      </c>
      <c r="AD41" s="112">
        <v>1.69</v>
      </c>
      <c r="AE41" s="112">
        <v>1.7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3091</v>
      </c>
      <c r="BB41" s="1274">
        <v>0</v>
      </c>
      <c r="BC41" s="1274">
        <v>196</v>
      </c>
      <c r="BD41" s="1270">
        <v>0</v>
      </c>
      <c r="BE41" s="179"/>
      <c r="BF41" s="179"/>
      <c r="BG41" s="179"/>
      <c r="BH41" s="179"/>
      <c r="BI41" s="1271">
        <v>3287</v>
      </c>
      <c r="BJ41" s="1265">
        <v>5812</v>
      </c>
      <c r="BK41" s="1266">
        <v>9099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8</v>
      </c>
      <c r="CM41" s="36">
        <v>0</v>
      </c>
      <c r="CN41" s="37">
        <v>29</v>
      </c>
      <c r="CO41" s="35">
        <v>37</v>
      </c>
      <c r="CP41" s="38">
        <v>42</v>
      </c>
      <c r="CQ41" s="39">
        <v>-11.9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1.64</v>
      </c>
      <c r="DG41" s="262">
        <v>1.81</v>
      </c>
      <c r="DH41" s="262">
        <v>1.65</v>
      </c>
      <c r="DI41" s="262">
        <v>1.7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837</v>
      </c>
      <c r="EF41" s="1274">
        <v>0</v>
      </c>
      <c r="EG41" s="1274">
        <v>272</v>
      </c>
      <c r="EH41" s="1270">
        <v>0</v>
      </c>
      <c r="EI41" s="179"/>
      <c r="EJ41" s="179"/>
      <c r="EK41" s="179"/>
      <c r="EL41" s="179"/>
      <c r="EM41" s="1271">
        <v>1109</v>
      </c>
      <c r="EN41" s="1265">
        <v>6466</v>
      </c>
      <c r="EO41" s="1266">
        <v>7575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3</v>
      </c>
      <c r="FU41" s="39">
        <v>-100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1.73</v>
      </c>
      <c r="GK41" s="394">
        <v>1.78</v>
      </c>
      <c r="GL41" s="394">
        <v>1.72</v>
      </c>
      <c r="GM41" s="394">
        <v>1.74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315</v>
      </c>
      <c r="HJ41" s="1274">
        <v>0</v>
      </c>
      <c r="HK41" s="1274">
        <v>296</v>
      </c>
      <c r="HL41" s="1270">
        <v>0</v>
      </c>
      <c r="HM41" s="179"/>
      <c r="HN41" s="179"/>
      <c r="HO41" s="179"/>
      <c r="HP41" s="179"/>
      <c r="HQ41" s="1271">
        <v>611</v>
      </c>
      <c r="HR41" s="1265">
        <v>5505</v>
      </c>
      <c r="HS41" s="1266">
        <v>6116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14</v>
      </c>
      <c r="IY41" s="39">
        <v>-100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1.71</v>
      </c>
      <c r="JO41" s="394">
        <v>1.64</v>
      </c>
      <c r="JP41" s="394">
        <v>1.68</v>
      </c>
      <c r="JQ41" s="394">
        <v>1.68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2080</v>
      </c>
      <c r="KN41" s="1274">
        <v>0</v>
      </c>
      <c r="KO41" s="1274">
        <v>55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2135</v>
      </c>
      <c r="KV41" s="1265">
        <v>6986</v>
      </c>
      <c r="KW41" s="1266">
        <v>9121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47</v>
      </c>
      <c r="LY41" s="1199">
        <v>68</v>
      </c>
      <c r="LZ41" s="1200">
        <v>-30.88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1.7</v>
      </c>
      <c r="MP41" s="729">
        <v>1.7</v>
      </c>
      <c r="MQ41" s="729">
        <v>1.74</v>
      </c>
      <c r="MR41" s="729">
        <v>1.68</v>
      </c>
      <c r="MS41" s="729">
        <v>1.7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6323</v>
      </c>
      <c r="NP41" s="1274">
        <v>0</v>
      </c>
      <c r="NQ41" s="1274">
        <v>819</v>
      </c>
      <c r="NR41" s="1270">
        <v>0</v>
      </c>
      <c r="NS41" s="179"/>
      <c r="NT41" s="179"/>
      <c r="NU41" s="179"/>
      <c r="NV41" s="179"/>
      <c r="NW41" s="1271">
        <v>7142</v>
      </c>
      <c r="NX41" s="1265">
        <v>24769</v>
      </c>
      <c r="NY41" s="1266">
        <v>31911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229">
        <v>0</v>
      </c>
      <c r="I42" s="230">
        <v>0</v>
      </c>
      <c r="J42" s="1029">
        <v>0</v>
      </c>
      <c r="K42" s="145">
        <v>0</v>
      </c>
      <c r="L42" s="147">
        <v>55</v>
      </c>
      <c r="M42" s="39">
        <v>-100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264809</v>
      </c>
      <c r="BB42" s="1276">
        <v>0</v>
      </c>
      <c r="BC42" s="1276">
        <v>11403</v>
      </c>
      <c r="BD42" s="1277">
        <v>16803</v>
      </c>
      <c r="BE42" s="1278"/>
      <c r="BF42" s="1278"/>
      <c r="BG42" s="1278"/>
      <c r="BH42" s="1278"/>
      <c r="BI42" s="1279">
        <v>293015</v>
      </c>
      <c r="BJ42" s="1280">
        <v>608235</v>
      </c>
      <c r="BK42" s="1280">
        <v>901250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51</v>
      </c>
      <c r="CM42" s="36">
        <v>15</v>
      </c>
      <c r="CN42" s="37">
        <v>8</v>
      </c>
      <c r="CO42" s="145">
        <v>74</v>
      </c>
      <c r="CP42" s="147">
        <v>83</v>
      </c>
      <c r="CQ42" s="39">
        <v>-10.84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240923</v>
      </c>
      <c r="EF42" s="1276">
        <v>0</v>
      </c>
      <c r="EG42" s="1276">
        <v>9705</v>
      </c>
      <c r="EH42" s="1277">
        <v>10059</v>
      </c>
      <c r="EI42" s="1278"/>
      <c r="EJ42" s="1278"/>
      <c r="EK42" s="1278"/>
      <c r="EL42" s="1278"/>
      <c r="EM42" s="1279">
        <v>260687</v>
      </c>
      <c r="EN42" s="1280">
        <v>458186</v>
      </c>
      <c r="EO42" s="1280">
        <v>718873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3</v>
      </c>
      <c r="FR42" s="385">
        <v>5</v>
      </c>
      <c r="FS42" s="145">
        <v>8</v>
      </c>
      <c r="FT42" s="147">
        <v>12</v>
      </c>
      <c r="FU42" s="148">
        <v>-33.33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224176</v>
      </c>
      <c r="HJ42" s="1276">
        <v>0</v>
      </c>
      <c r="HK42" s="1276">
        <v>9477</v>
      </c>
      <c r="HL42" s="1277">
        <v>20644</v>
      </c>
      <c r="HM42" s="1278"/>
      <c r="HN42" s="1278"/>
      <c r="HO42" s="1278"/>
      <c r="HP42" s="1278"/>
      <c r="HQ42" s="1279">
        <v>254297</v>
      </c>
      <c r="HR42" s="1280">
        <v>336136</v>
      </c>
      <c r="HS42" s="1280">
        <v>590433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5</v>
      </c>
      <c r="IU42" s="384">
        <v>0</v>
      </c>
      <c r="IV42" s="385">
        <v>2</v>
      </c>
      <c r="IW42" s="145">
        <v>7</v>
      </c>
      <c r="IX42" s="147">
        <v>7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239989</v>
      </c>
      <c r="KN42" s="1276">
        <v>0</v>
      </c>
      <c r="KO42" s="1276">
        <v>12364</v>
      </c>
      <c r="KP42" s="1277">
        <v>14168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266521</v>
      </c>
      <c r="KV42" s="1280">
        <v>329702</v>
      </c>
      <c r="KW42" s="1280">
        <v>596223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89</v>
      </c>
      <c r="LY42" s="1199">
        <v>157</v>
      </c>
      <c r="LZ42" s="1200">
        <v>-43.31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969897</v>
      </c>
      <c r="NP42" s="1276">
        <v>0</v>
      </c>
      <c r="NQ42" s="1276">
        <v>42949</v>
      </c>
      <c r="NR42" s="1277">
        <v>61674</v>
      </c>
      <c r="NS42" s="1278"/>
      <c r="NT42" s="1278"/>
      <c r="NU42" s="1278"/>
      <c r="NV42" s="1278"/>
      <c r="NW42" s="1279">
        <v>1074520</v>
      </c>
      <c r="NX42" s="1280">
        <v>1732259</v>
      </c>
      <c r="NY42" s="1280">
        <v>2806779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100553</v>
      </c>
      <c r="I43" s="522">
        <v>88147</v>
      </c>
      <c r="J43" s="550">
        <v>87512</v>
      </c>
      <c r="K43" s="153">
        <v>276212</v>
      </c>
      <c r="L43" s="502">
        <v>240349</v>
      </c>
      <c r="M43" s="155">
        <v>14.92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1.43</v>
      </c>
      <c r="AC43" s="115">
        <v>1.82</v>
      </c>
      <c r="AD43" s="115">
        <v>1.57</v>
      </c>
      <c r="AE43" s="115">
        <v>1.61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85135</v>
      </c>
      <c r="CM43" s="153">
        <v>83987</v>
      </c>
      <c r="CN43" s="153">
        <v>81506</v>
      </c>
      <c r="CO43" s="153">
        <v>250628</v>
      </c>
      <c r="CP43" s="154">
        <v>212938</v>
      </c>
      <c r="CQ43" s="155">
        <v>17.7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1.52</v>
      </c>
      <c r="DG43" s="259">
        <v>1.42</v>
      </c>
      <c r="DH43" s="259">
        <v>1.58</v>
      </c>
      <c r="DI43" s="259">
        <v>1.51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80728</v>
      </c>
      <c r="FQ43" s="153">
        <v>79861</v>
      </c>
      <c r="FR43" s="1193">
        <v>73064</v>
      </c>
      <c r="FS43" s="153">
        <v>233653</v>
      </c>
      <c r="FT43" s="1194">
        <v>190084</v>
      </c>
      <c r="FU43" s="155">
        <v>22.92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1.51</v>
      </c>
      <c r="GK43" s="366">
        <v>1.45</v>
      </c>
      <c r="GL43" s="366">
        <v>1.39</v>
      </c>
      <c r="GM43" s="366">
        <v>1.45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73200</v>
      </c>
      <c r="IU43" s="390">
        <v>90673</v>
      </c>
      <c r="IV43" s="1196">
        <v>88480</v>
      </c>
      <c r="IW43" s="153">
        <v>252353</v>
      </c>
      <c r="IX43" s="1197">
        <v>234536</v>
      </c>
      <c r="IY43" s="155">
        <v>7.6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1.41</v>
      </c>
      <c r="JO43" s="366">
        <v>1.21</v>
      </c>
      <c r="JP43" s="366">
        <v>1.22</v>
      </c>
      <c r="JQ43" s="366">
        <v>1.28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1012846</v>
      </c>
      <c r="LY43" s="1204">
        <v>877907</v>
      </c>
      <c r="LZ43" s="1205">
        <v>15.37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1.61</v>
      </c>
      <c r="MP43" s="729">
        <v>1.51</v>
      </c>
      <c r="MQ43" s="729">
        <v>1.45</v>
      </c>
      <c r="MR43" s="729">
        <v>1.28</v>
      </c>
      <c r="MS43" s="729">
        <v>1.46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78675</v>
      </c>
      <c r="I44" s="11">
        <v>71399</v>
      </c>
      <c r="J44" s="11">
        <v>71178</v>
      </c>
      <c r="K44" s="11">
        <v>221252</v>
      </c>
      <c r="L44" s="160">
        <v>192530</v>
      </c>
      <c r="M44" s="161">
        <v>14.92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1.68</v>
      </c>
      <c r="AC44" s="115">
        <v>1.75</v>
      </c>
      <c r="AD44" s="115">
        <v>1.69</v>
      </c>
      <c r="AE44" s="115">
        <v>1.71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73932</v>
      </c>
      <c r="CM44" s="11">
        <v>71978</v>
      </c>
      <c r="CN44" s="11">
        <v>71144</v>
      </c>
      <c r="CO44" s="11">
        <v>217054</v>
      </c>
      <c r="CP44" s="160">
        <v>183279</v>
      </c>
      <c r="CQ44" s="161">
        <v>18.43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1.64</v>
      </c>
      <c r="DG44" s="259">
        <v>1.83</v>
      </c>
      <c r="DH44" s="259">
        <v>1.65</v>
      </c>
      <c r="DI44" s="259">
        <v>1.71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73938</v>
      </c>
      <c r="FQ44" s="11">
        <v>73822</v>
      </c>
      <c r="FR44" s="11">
        <v>66633</v>
      </c>
      <c r="FS44" s="11">
        <v>214393</v>
      </c>
      <c r="FT44" s="160">
        <v>174254</v>
      </c>
      <c r="FU44" s="161">
        <v>23.03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1.74</v>
      </c>
      <c r="GK44" s="366">
        <v>1.79</v>
      </c>
      <c r="GL44" s="366">
        <v>1.73</v>
      </c>
      <c r="GM44" s="366">
        <v>1.75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66823</v>
      </c>
      <c r="IU44" s="11">
        <v>84858</v>
      </c>
      <c r="IV44" s="11">
        <v>81896</v>
      </c>
      <c r="IW44" s="11">
        <v>233577</v>
      </c>
      <c r="IX44" s="160">
        <v>217941</v>
      </c>
      <c r="IY44" s="161">
        <v>7.17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1.72</v>
      </c>
      <c r="JO44" s="366">
        <v>1.66</v>
      </c>
      <c r="JP44" s="366">
        <v>1.7</v>
      </c>
      <c r="JQ44" s="366">
        <v>1.69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886276</v>
      </c>
      <c r="LY44" s="429">
        <v>768004</v>
      </c>
      <c r="LZ44" s="1207">
        <v>15.4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1.71</v>
      </c>
      <c r="MP44" s="729">
        <v>1.71</v>
      </c>
      <c r="MQ44" s="729">
        <v>1.75</v>
      </c>
      <c r="MR44" s="729">
        <v>1.69</v>
      </c>
      <c r="MS44" s="729">
        <v>1.71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21878</v>
      </c>
      <c r="I45" s="11">
        <v>16748</v>
      </c>
      <c r="J45" s="11">
        <v>16334</v>
      </c>
      <c r="K45" s="11">
        <v>54960</v>
      </c>
      <c r="L45" s="160">
        <v>47819</v>
      </c>
      <c r="M45" s="165">
        <v>14.93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1.59</v>
      </c>
      <c r="AC45" s="115">
        <v>1.74</v>
      </c>
      <c r="AD45" s="115">
        <v>1.95</v>
      </c>
      <c r="AE45" s="115">
        <v>1.76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11203</v>
      </c>
      <c r="CM45" s="11">
        <v>12009</v>
      </c>
      <c r="CN45" s="11">
        <v>10362</v>
      </c>
      <c r="CO45" s="11">
        <v>33574</v>
      </c>
      <c r="CP45" s="160">
        <v>29659</v>
      </c>
      <c r="CQ45" s="165">
        <v>13.2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1.71</v>
      </c>
      <c r="DG45" s="259">
        <v>1.64</v>
      </c>
      <c r="DH45" s="259">
        <v>1.91</v>
      </c>
      <c r="DI45" s="259">
        <v>1.75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6790</v>
      </c>
      <c r="FQ45" s="11">
        <v>6039</v>
      </c>
      <c r="FR45" s="11">
        <v>6431</v>
      </c>
      <c r="FS45" s="11">
        <v>19260</v>
      </c>
      <c r="FT45" s="160">
        <v>15830</v>
      </c>
      <c r="FU45" s="165">
        <v>21.67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1.82</v>
      </c>
      <c r="GK45" s="366">
        <v>1.89</v>
      </c>
      <c r="GL45" s="366">
        <v>1.87</v>
      </c>
      <c r="GM45" s="366">
        <v>1.86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6377</v>
      </c>
      <c r="IU45" s="11">
        <v>5815</v>
      </c>
      <c r="IV45" s="11">
        <v>6584</v>
      </c>
      <c r="IW45" s="11">
        <v>18776</v>
      </c>
      <c r="IX45" s="160">
        <v>16595</v>
      </c>
      <c r="IY45" s="165">
        <v>13.14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1.88</v>
      </c>
      <c r="JO45" s="366">
        <v>1.65</v>
      </c>
      <c r="JP45" s="366">
        <v>1.82</v>
      </c>
      <c r="JQ45" s="366">
        <v>1.78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126570</v>
      </c>
      <c r="LY45" s="429">
        <v>109903</v>
      </c>
      <c r="LZ45" s="1207">
        <v>15.17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1.76</v>
      </c>
      <c r="MP45" s="729">
        <v>1.75</v>
      </c>
      <c r="MQ45" s="729">
        <v>1.86</v>
      </c>
      <c r="MR45" s="729">
        <v>1.78</v>
      </c>
      <c r="MS45" s="729">
        <v>1.78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1.81</v>
      </c>
      <c r="AC46" s="115">
        <v>1.96</v>
      </c>
      <c r="AD46" s="115">
        <v>1.42</v>
      </c>
      <c r="AE46" s="115">
        <v>1.73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1.72</v>
      </c>
      <c r="DG46" s="259">
        <v>1.75</v>
      </c>
      <c r="DH46" s="259">
        <v>1.94</v>
      </c>
      <c r="DI46" s="259">
        <v>1.8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1.76</v>
      </c>
      <c r="GK46" s="366">
        <v>1.84</v>
      </c>
      <c r="GL46" s="366">
        <v>1.79</v>
      </c>
      <c r="GM46" s="366">
        <v>1.8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1.67</v>
      </c>
      <c r="JO46" s="366">
        <v>1.61</v>
      </c>
      <c r="JP46" s="366">
        <v>1.8</v>
      </c>
      <c r="JQ46" s="366">
        <v>1.69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1.73</v>
      </c>
      <c r="MP46" s="729">
        <v>1.8</v>
      </c>
      <c r="MQ46" s="729">
        <v>1.8</v>
      </c>
      <c r="MR46" s="729">
        <v>1.69</v>
      </c>
      <c r="MS46" s="729">
        <v>1.75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1.7</v>
      </c>
      <c r="AC47" s="115">
        <v>1.64</v>
      </c>
      <c r="AD47" s="115">
        <v>1.74</v>
      </c>
      <c r="AE47" s="115">
        <v>1.69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1.75</v>
      </c>
      <c r="DG47" s="259">
        <v>1.8</v>
      </c>
      <c r="DH47" s="259">
        <v>1.83</v>
      </c>
      <c r="DI47" s="259">
        <v>1.79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1.8</v>
      </c>
      <c r="GK47" s="366">
        <v>1.82</v>
      </c>
      <c r="GL47" s="366">
        <v>1.74</v>
      </c>
      <c r="GM47" s="366">
        <v>1.79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1.62</v>
      </c>
      <c r="JO47" s="366">
        <v>1.52</v>
      </c>
      <c r="JP47" s="366">
        <v>1.7</v>
      </c>
      <c r="JQ47" s="366">
        <v>1.61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1.69</v>
      </c>
      <c r="MP47" s="729">
        <v>1.79</v>
      </c>
      <c r="MQ47" s="729">
        <v>1.79</v>
      </c>
      <c r="MR47" s="729">
        <v>1.61</v>
      </c>
      <c r="MS47" s="729">
        <v>1.71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1.7</v>
      </c>
      <c r="AC48" s="115">
        <v>1.74</v>
      </c>
      <c r="AD48" s="115">
        <v>1.58</v>
      </c>
      <c r="AE48" s="115">
        <v>1.67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1.52</v>
      </c>
      <c r="DG48" s="259">
        <v>1.99</v>
      </c>
      <c r="DH48" s="259">
        <v>1.32</v>
      </c>
      <c r="DI48" s="259">
        <v>1.61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1.65</v>
      </c>
      <c r="GK48" s="366">
        <v>1.69</v>
      </c>
      <c r="GL48" s="366">
        <v>1.61</v>
      </c>
      <c r="GM48" s="366">
        <v>1.65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1.66</v>
      </c>
      <c r="JO48" s="366">
        <v>1.73</v>
      </c>
      <c r="JP48" s="366">
        <v>1.58</v>
      </c>
      <c r="JQ48" s="366">
        <v>1.66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1.67</v>
      </c>
      <c r="MP48" s="729">
        <v>1.61</v>
      </c>
      <c r="MQ48" s="729">
        <v>1.65</v>
      </c>
      <c r="MR48" s="729">
        <v>1.66</v>
      </c>
      <c r="MS48" s="729">
        <v>1.65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0</v>
      </c>
      <c r="AC49" s="115">
        <v>0</v>
      </c>
      <c r="AD49" s="115">
        <v>0</v>
      </c>
      <c r="AE49" s="115">
        <v>0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0</v>
      </c>
      <c r="DG49" s="259">
        <v>0</v>
      </c>
      <c r="DH49" s="259">
        <v>0</v>
      </c>
      <c r="DI49" s="259">
        <v>0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0</v>
      </c>
      <c r="GK49" s="366">
        <v>0</v>
      </c>
      <c r="GL49" s="366">
        <v>0</v>
      </c>
      <c r="GM49" s="366">
        <v>0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0</v>
      </c>
      <c r="JO49" s="366">
        <v>0</v>
      </c>
      <c r="JP49" s="366">
        <v>0</v>
      </c>
      <c r="JQ49" s="366">
        <v>0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0</v>
      </c>
      <c r="MP49" s="729">
        <v>0</v>
      </c>
      <c r="MQ49" s="729">
        <v>0</v>
      </c>
      <c r="MR49" s="729">
        <v>0</v>
      </c>
      <c r="MS49" s="729" t="s">
        <v>176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1.69</v>
      </c>
      <c r="AC50" s="112">
        <v>1.74</v>
      </c>
      <c r="AD50" s="112">
        <v>1.66</v>
      </c>
      <c r="AE50" s="112">
        <v>1.7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1.61</v>
      </c>
      <c r="DG50" s="201">
        <v>1.61</v>
      </c>
      <c r="DH50" s="201">
        <v>1.61</v>
      </c>
      <c r="DI50" s="201">
        <v>1.61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1.83</v>
      </c>
      <c r="GK50" s="395">
        <v>1.85</v>
      </c>
      <c r="GL50" s="395">
        <v>1.83</v>
      </c>
      <c r="GM50" s="395">
        <v>1.84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1.69</v>
      </c>
      <c r="JO50" s="395">
        <v>1.73</v>
      </c>
      <c r="JP50" s="395">
        <v>1.71</v>
      </c>
      <c r="JQ50" s="395">
        <v>1.71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1.7</v>
      </c>
      <c r="MP50" s="729">
        <v>1.61</v>
      </c>
      <c r="MQ50" s="729">
        <v>1.84</v>
      </c>
      <c r="MR50" s="729">
        <v>1.71</v>
      </c>
      <c r="MS50" s="729">
        <v>1.72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1.96</v>
      </c>
      <c r="AC52" s="115">
        <v>2.0299999999999998</v>
      </c>
      <c r="AD52" s="115">
        <v>1.96</v>
      </c>
      <c r="AE52" s="115">
        <v>1.98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1.81</v>
      </c>
      <c r="DG52" s="231">
        <v>1.86</v>
      </c>
      <c r="DH52" s="231">
        <v>1.78</v>
      </c>
      <c r="DI52" s="231">
        <v>1.82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1.91</v>
      </c>
      <c r="GK52" s="396">
        <v>1.87</v>
      </c>
      <c r="GL52" s="396">
        <v>1.92</v>
      </c>
      <c r="GM52" s="396">
        <v>1.9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</v>
      </c>
      <c r="JO52" s="396">
        <v>2.36</v>
      </c>
      <c r="JP52" s="396">
        <v>1.96</v>
      </c>
      <c r="JQ52" s="396">
        <v>2.0699999999999998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1.98</v>
      </c>
      <c r="MP52" s="729">
        <v>1.82</v>
      </c>
      <c r="MQ52" s="729">
        <v>1.9</v>
      </c>
      <c r="MR52" s="729">
        <v>2.0699999999999998</v>
      </c>
      <c r="MS52" s="729">
        <v>1.95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1.68</v>
      </c>
      <c r="AC53" s="115">
        <v>1.73</v>
      </c>
      <c r="AD53" s="115">
        <v>1.65</v>
      </c>
      <c r="AE53" s="115">
        <v>1.69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1.6</v>
      </c>
      <c r="DG53" s="231">
        <v>1.6</v>
      </c>
      <c r="DH53" s="231">
        <v>1.61</v>
      </c>
      <c r="DI53" s="231">
        <v>1.6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1.83</v>
      </c>
      <c r="GK53" s="396">
        <v>1.85</v>
      </c>
      <c r="GL53" s="396">
        <v>1.83</v>
      </c>
      <c r="GM53" s="396">
        <v>1.83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1.69</v>
      </c>
      <c r="JO53" s="396">
        <v>1.71</v>
      </c>
      <c r="JP53" s="396">
        <v>1.71</v>
      </c>
      <c r="JQ53" s="396">
        <v>1.7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1.69</v>
      </c>
      <c r="MP53" s="729">
        <v>1.6</v>
      </c>
      <c r="MQ53" s="729">
        <v>1.83</v>
      </c>
      <c r="MR53" s="729">
        <v>1.7</v>
      </c>
      <c r="MS53" s="729">
        <v>1.71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1.69</v>
      </c>
      <c r="AC54" s="115">
        <v>1.8</v>
      </c>
      <c r="AD54" s="115">
        <v>1.87</v>
      </c>
      <c r="AE54" s="115">
        <v>1.79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1.49</v>
      </c>
      <c r="DG54" s="231">
        <v>1.38</v>
      </c>
      <c r="DH54" s="231">
        <v>1.81</v>
      </c>
      <c r="DI54" s="231">
        <v>1.56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1.83</v>
      </c>
      <c r="GK54" s="396">
        <v>1.8</v>
      </c>
      <c r="GL54" s="396">
        <v>1.82</v>
      </c>
      <c r="GM54" s="396">
        <v>1.82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1.92</v>
      </c>
      <c r="JO54" s="396">
        <v>1.9</v>
      </c>
      <c r="JP54" s="396">
        <v>1.88</v>
      </c>
      <c r="JQ54" s="396">
        <v>1.9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1.79</v>
      </c>
      <c r="MP54" s="729">
        <v>1.56</v>
      </c>
      <c r="MQ54" s="729">
        <v>1.82</v>
      </c>
      <c r="MR54" s="729">
        <v>1.9</v>
      </c>
      <c r="MS54" s="729">
        <v>1.77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1.72</v>
      </c>
      <c r="AC55" s="115">
        <v>1.89</v>
      </c>
      <c r="AD55" s="115">
        <v>1.48</v>
      </c>
      <c r="AE55" s="115">
        <v>1.7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1.55</v>
      </c>
      <c r="DG55" s="231">
        <v>1.65</v>
      </c>
      <c r="DH55" s="231">
        <v>1.61</v>
      </c>
      <c r="DI55" s="231">
        <v>1.6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1.85</v>
      </c>
      <c r="GK55" s="396">
        <v>1.82</v>
      </c>
      <c r="GL55" s="396">
        <v>1.84</v>
      </c>
      <c r="GM55" s="396">
        <v>1.84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1.9</v>
      </c>
      <c r="JO55" s="396">
        <v>1.81</v>
      </c>
      <c r="JP55" s="396">
        <v>1.87</v>
      </c>
      <c r="JQ55" s="396">
        <v>1.86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1.7</v>
      </c>
      <c r="MP55" s="729">
        <v>1.6</v>
      </c>
      <c r="MQ55" s="729">
        <v>1.84</v>
      </c>
      <c r="MR55" s="729">
        <v>1.86</v>
      </c>
      <c r="MS55" s="729">
        <v>1.75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1.77</v>
      </c>
      <c r="AC56" s="115">
        <v>1.55</v>
      </c>
      <c r="AD56" s="115">
        <v>1.91</v>
      </c>
      <c r="AE56" s="115">
        <v>1.74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1.54</v>
      </c>
      <c r="DG56" s="231">
        <v>1.79</v>
      </c>
      <c r="DH56" s="231">
        <v>1.73</v>
      </c>
      <c r="DI56" s="231">
        <v>1.69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1.8</v>
      </c>
      <c r="GK56" s="396">
        <v>1.84</v>
      </c>
      <c r="GL56" s="396">
        <v>1.81</v>
      </c>
      <c r="GM56" s="396">
        <v>1.82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1.77</v>
      </c>
      <c r="JO56" s="396">
        <v>1.53</v>
      </c>
      <c r="JP56" s="396">
        <v>1.68</v>
      </c>
      <c r="JQ56" s="396">
        <v>1.66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1.74</v>
      </c>
      <c r="MP56" s="729">
        <v>1.69</v>
      </c>
      <c r="MQ56" s="729">
        <v>1.82</v>
      </c>
      <c r="MR56" s="729">
        <v>1.66</v>
      </c>
      <c r="MS56" s="729">
        <v>1.72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1.62</v>
      </c>
      <c r="AC57" s="115">
        <v>1.72</v>
      </c>
      <c r="AD57" s="115">
        <v>1.45</v>
      </c>
      <c r="AE57" s="115">
        <v>1.6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1.71</v>
      </c>
      <c r="DG57" s="231">
        <v>1.66</v>
      </c>
      <c r="DH57" s="231">
        <v>1.41</v>
      </c>
      <c r="DI57" s="231">
        <v>1.59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1.82</v>
      </c>
      <c r="GK57" s="396">
        <v>1.88</v>
      </c>
      <c r="GL57" s="396">
        <v>1.85</v>
      </c>
      <c r="GM57" s="396">
        <v>1.85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1.43</v>
      </c>
      <c r="JO57" s="396">
        <v>1.64</v>
      </c>
      <c r="JP57" s="396">
        <v>1.55</v>
      </c>
      <c r="JQ57" s="396">
        <v>1.54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1.6</v>
      </c>
      <c r="MP57" s="729">
        <v>1.59</v>
      </c>
      <c r="MQ57" s="729">
        <v>1.85</v>
      </c>
      <c r="MR57" s="729">
        <v>1.54</v>
      </c>
      <c r="MS57" s="729">
        <v>1.64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0</v>
      </c>
      <c r="AC58" s="115">
        <v>0</v>
      </c>
      <c r="AD58" s="115">
        <v>0</v>
      </c>
      <c r="AE58" s="115">
        <v>0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0</v>
      </c>
      <c r="DG58" s="259">
        <v>0</v>
      </c>
      <c r="DH58" s="259">
        <v>0</v>
      </c>
      <c r="DI58" s="224">
        <v>0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0</v>
      </c>
      <c r="GK58" s="366">
        <v>0</v>
      </c>
      <c r="GL58" s="366">
        <v>0</v>
      </c>
      <c r="GM58" s="224">
        <v>0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0</v>
      </c>
      <c r="JO58" s="366">
        <v>0</v>
      </c>
      <c r="JP58" s="366">
        <v>0</v>
      </c>
      <c r="JQ58" s="224">
        <v>0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0</v>
      </c>
      <c r="MP58" s="729">
        <v>0</v>
      </c>
      <c r="MQ58" s="729">
        <v>0</v>
      </c>
      <c r="MR58" s="729">
        <v>0</v>
      </c>
      <c r="MS58" s="729" t="s">
        <v>176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17"/>
      <c r="B61" s="85"/>
      <c r="C61" s="85"/>
      <c r="D61" s="85"/>
      <c r="E61" s="454"/>
      <c r="F61" s="454"/>
      <c r="G61" s="1436"/>
      <c r="H61" s="1436"/>
      <c r="I61" s="1436"/>
      <c r="J61" s="1436"/>
      <c r="K61" s="1436"/>
      <c r="L61" s="1436"/>
      <c r="M61" s="1436"/>
      <c r="N61" s="212"/>
      <c r="O61" s="278"/>
      <c r="P61" s="278"/>
      <c r="Q61" s="405"/>
      <c r="R61" s="278"/>
      <c r="S61" s="278"/>
      <c r="T61" s="405"/>
      <c r="U61" s="278"/>
      <c r="V61" s="278"/>
      <c r="W61" s="405"/>
      <c r="X61" s="278"/>
      <c r="Y61" s="1436"/>
      <c r="Z61" s="1436"/>
      <c r="AA61" s="1436"/>
      <c r="AB61" s="447"/>
      <c r="AC61" s="447"/>
      <c r="AD61" s="447"/>
      <c r="AE61" s="447"/>
      <c r="AF61" s="313"/>
      <c r="AG61" s="313"/>
      <c r="AH61" s="313"/>
      <c r="AI61" s="313"/>
      <c r="AJ61" s="313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6"/>
      <c r="BA61" s="1436"/>
      <c r="BB61" s="1436"/>
      <c r="BC61" s="1436"/>
      <c r="BD61" s="1436"/>
      <c r="BE61" s="1436"/>
      <c r="BF61" s="1436"/>
      <c r="BG61" s="1436"/>
      <c r="BH61" s="1436"/>
      <c r="BI61" s="1436"/>
      <c r="BJ61" s="1436"/>
      <c r="BK61" s="1436"/>
      <c r="BL61" s="1436"/>
      <c r="BM61" s="1422"/>
      <c r="BN61" s="1422"/>
      <c r="BO61" s="1422"/>
      <c r="BP61" s="168"/>
      <c r="BQ61" s="458"/>
      <c r="BR61" s="458"/>
      <c r="BS61" s="458"/>
      <c r="BT61" s="458"/>
      <c r="BU61" s="419"/>
      <c r="BV61" s="419"/>
      <c r="BW61" s="2"/>
      <c r="BX61" s="458"/>
      <c r="BY61" s="164"/>
      <c r="BZ61" s="164"/>
      <c r="CA61" s="365"/>
      <c r="CB61" s="1436"/>
      <c r="CC61" s="1436"/>
      <c r="CD61" s="1436"/>
      <c r="CE61" s="217"/>
      <c r="CF61" s="85"/>
      <c r="CG61" s="85"/>
      <c r="CH61" s="85"/>
      <c r="CI61" s="454"/>
      <c r="CJ61" s="454"/>
      <c r="CK61" s="1436"/>
      <c r="CL61" s="1436"/>
      <c r="CM61" s="1436"/>
      <c r="CN61" s="1436"/>
      <c r="CO61" s="1436"/>
      <c r="CP61" s="1436"/>
      <c r="CQ61" s="1436"/>
      <c r="CR61" s="212"/>
      <c r="CS61" s="278"/>
      <c r="CT61" s="278"/>
      <c r="CU61" s="405"/>
      <c r="CV61" s="278"/>
      <c r="CW61" s="278"/>
      <c r="CX61" s="405"/>
      <c r="CY61" s="278"/>
      <c r="CZ61" s="278"/>
      <c r="DA61" s="405"/>
      <c r="DB61" s="278"/>
      <c r="DC61" s="1436"/>
      <c r="DD61" s="1436"/>
      <c r="DE61" s="1436"/>
      <c r="DF61" s="447"/>
      <c r="DG61" s="447"/>
      <c r="DH61" s="447"/>
      <c r="DI61" s="128"/>
      <c r="DJ61" s="313"/>
      <c r="DK61" s="313"/>
      <c r="DL61" s="313"/>
      <c r="DM61" s="313"/>
      <c r="DN61" s="313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22"/>
      <c r="ER61" s="1422"/>
      <c r="ES61" s="1422"/>
      <c r="ET61" s="168"/>
      <c r="EU61" s="458"/>
      <c r="EV61" s="458"/>
      <c r="EW61" s="458"/>
      <c r="EX61" s="458"/>
      <c r="EY61" s="419"/>
      <c r="EZ61" s="419"/>
      <c r="FA61" s="2"/>
      <c r="FB61" s="458"/>
      <c r="FC61" s="164"/>
      <c r="FD61" s="164"/>
      <c r="FE61" s="365"/>
      <c r="FF61" s="1436"/>
      <c r="FG61" s="1436"/>
      <c r="FH61" s="1436"/>
      <c r="FI61" s="217"/>
      <c r="FJ61" s="85"/>
      <c r="FK61" s="85"/>
      <c r="FL61" s="85"/>
      <c r="FM61" s="454"/>
      <c r="FN61" s="454"/>
      <c r="FO61" s="1436"/>
      <c r="FP61" s="1436"/>
      <c r="FQ61" s="1436"/>
      <c r="FR61" s="1436"/>
      <c r="FS61" s="1436"/>
      <c r="FT61" s="1436"/>
      <c r="FU61" s="1436"/>
      <c r="FV61" s="212"/>
      <c r="FW61" s="278"/>
      <c r="FX61" s="278"/>
      <c r="FY61" s="405"/>
      <c r="FZ61" s="278"/>
      <c r="GA61" s="278"/>
      <c r="GB61" s="405"/>
      <c r="GC61" s="278"/>
      <c r="GD61" s="278"/>
      <c r="GE61" s="405"/>
      <c r="GF61" s="278"/>
      <c r="GG61" s="1436"/>
      <c r="GH61" s="1436"/>
      <c r="GI61" s="1436"/>
      <c r="GJ61" s="447"/>
      <c r="GK61" s="447"/>
      <c r="GL61" s="447"/>
      <c r="GM61" s="447"/>
      <c r="GN61" s="313"/>
      <c r="GO61" s="313"/>
      <c r="GP61" s="313"/>
      <c r="GQ61" s="313"/>
      <c r="GR61" s="313"/>
      <c r="GS61" s="1436"/>
      <c r="GT61" s="1436"/>
      <c r="GU61" s="1436"/>
      <c r="GV61" s="1436"/>
      <c r="GW61" s="1436"/>
      <c r="GX61" s="1436"/>
      <c r="GY61" s="1436"/>
      <c r="GZ61" s="1436"/>
      <c r="HA61" s="1436"/>
      <c r="HB61" s="1436"/>
      <c r="HC61" s="1436"/>
      <c r="HD61" s="1436"/>
      <c r="HE61" s="1436"/>
      <c r="HF61" s="1436"/>
      <c r="HG61" s="1436"/>
      <c r="HH61" s="1436"/>
      <c r="HI61" s="1436"/>
      <c r="HJ61" s="1436"/>
      <c r="HK61" s="1436"/>
      <c r="HL61" s="1436"/>
      <c r="HM61" s="1436"/>
      <c r="HN61" s="1436"/>
      <c r="HO61" s="1436"/>
      <c r="HP61" s="1436"/>
      <c r="HQ61" s="1436"/>
      <c r="HR61" s="1436"/>
      <c r="HS61" s="544"/>
      <c r="HT61" s="544"/>
      <c r="HU61" s="1422"/>
      <c r="HV61" s="1422"/>
      <c r="HW61" s="1422"/>
      <c r="HX61" s="168"/>
      <c r="HY61" s="458"/>
      <c r="HZ61" s="458"/>
      <c r="IA61" s="458"/>
      <c r="IB61" s="458"/>
      <c r="IC61" s="419"/>
      <c r="ID61" s="419"/>
      <c r="IE61" s="2"/>
      <c r="IF61" s="458"/>
      <c r="IG61" s="164"/>
      <c r="IH61" s="164"/>
      <c r="II61" s="365"/>
      <c r="IJ61" s="1436"/>
      <c r="IK61" s="1436"/>
      <c r="IL61" s="1436"/>
      <c r="IM61" s="217"/>
      <c r="IN61" s="85"/>
      <c r="IO61" s="85"/>
      <c r="IP61" s="85"/>
      <c r="IQ61" s="454"/>
      <c r="IR61" s="454"/>
      <c r="IS61" s="1436"/>
      <c r="IT61" s="1436"/>
      <c r="IU61" s="1436"/>
      <c r="IV61" s="1436"/>
      <c r="IW61" s="1436"/>
      <c r="IX61" s="1436"/>
      <c r="IY61" s="1436"/>
      <c r="IZ61" s="212"/>
      <c r="JA61" s="278"/>
      <c r="JB61" s="278"/>
      <c r="JC61" s="405"/>
      <c r="JD61" s="278"/>
      <c r="JE61" s="278"/>
      <c r="JF61" s="405"/>
      <c r="JG61" s="278"/>
      <c r="JH61" s="278"/>
      <c r="JI61" s="405"/>
      <c r="JJ61" s="278"/>
      <c r="JK61" s="1436"/>
      <c r="JL61" s="1436"/>
      <c r="JM61" s="1436"/>
      <c r="JN61" s="447"/>
      <c r="JO61" s="447"/>
      <c r="JP61" s="447"/>
      <c r="JQ61" s="447"/>
      <c r="JR61" s="313"/>
      <c r="JS61" s="313"/>
      <c r="JT61" s="313"/>
      <c r="JU61" s="313"/>
      <c r="JV61" s="313"/>
      <c r="JW61" s="1436"/>
      <c r="JX61" s="1436"/>
      <c r="JY61" s="1436"/>
      <c r="JZ61" s="1436"/>
      <c r="KA61" s="1436"/>
      <c r="KB61" s="1436"/>
      <c r="KC61" s="1436"/>
      <c r="KD61" s="1436"/>
      <c r="KE61" s="1436"/>
      <c r="KF61" s="1436"/>
      <c r="KG61" s="1436"/>
      <c r="KH61" s="1436"/>
      <c r="KI61" s="1436"/>
      <c r="KJ61" s="1436"/>
      <c r="KK61" s="1436"/>
      <c r="KL61" s="1436"/>
      <c r="KM61" s="1436"/>
      <c r="KN61" s="1436"/>
      <c r="KO61" s="1436"/>
      <c r="KP61" s="1436"/>
      <c r="KQ61" s="1436"/>
      <c r="KR61" s="1436"/>
      <c r="KS61" s="1436"/>
      <c r="KT61" s="1436"/>
      <c r="KU61" s="1436"/>
      <c r="KV61" s="1436"/>
      <c r="KW61" s="544"/>
      <c r="KX61" s="544"/>
      <c r="KY61" s="1422"/>
      <c r="KZ61" s="1422"/>
      <c r="LA61" s="1422"/>
      <c r="LB61" s="168"/>
      <c r="LC61" s="458"/>
      <c r="LD61" s="458"/>
      <c r="LE61" s="458"/>
      <c r="LF61" s="458"/>
      <c r="LG61" s="419"/>
      <c r="LH61" s="419"/>
      <c r="LI61" s="2"/>
      <c r="LJ61" s="458"/>
      <c r="LK61" s="164"/>
      <c r="LL61" s="164"/>
      <c r="LM61" s="365"/>
      <c r="LN61" s="1436"/>
      <c r="LO61" s="1436"/>
      <c r="LP61" s="1436"/>
      <c r="LQ61" s="217"/>
      <c r="LR61" s="85"/>
      <c r="LS61" s="85"/>
      <c r="LT61" s="85"/>
      <c r="LU61" s="455"/>
      <c r="LV61" s="455"/>
      <c r="LW61" s="503"/>
      <c r="LX61" s="503"/>
      <c r="LY61" s="610"/>
      <c r="LZ61" s="503"/>
      <c r="MA61" s="503"/>
      <c r="MB61" s="278"/>
      <c r="MC61" s="278"/>
      <c r="MD61" s="405"/>
      <c r="ME61" s="278"/>
      <c r="MF61" s="278"/>
      <c r="MG61" s="405"/>
      <c r="MH61" s="278"/>
      <c r="MI61" s="278"/>
      <c r="MJ61" s="405"/>
      <c r="MK61" s="278"/>
      <c r="ML61" s="1436"/>
      <c r="MM61" s="1436"/>
      <c r="MN61" s="1436"/>
      <c r="MO61" s="481"/>
      <c r="MP61" s="481"/>
      <c r="MQ61" s="481"/>
      <c r="MR61" s="481"/>
      <c r="MS61" s="213"/>
      <c r="MT61" s="1436"/>
      <c r="MU61" s="1436"/>
      <c r="MV61" s="1436"/>
      <c r="MW61" s="1436"/>
      <c r="MX61" s="1436"/>
      <c r="MY61" s="1436"/>
      <c r="MZ61" s="117"/>
      <c r="NA61" s="31"/>
      <c r="NB61" s="31"/>
      <c r="NC61" s="31"/>
      <c r="ND61" s="31"/>
      <c r="NE61" s="117"/>
      <c r="NF61" s="456"/>
      <c r="NG61" s="456"/>
      <c r="NH61" s="456"/>
      <c r="NI61" s="456"/>
      <c r="NJ61" s="31"/>
      <c r="NK61" s="181"/>
      <c r="NL61" s="1436"/>
      <c r="NM61" s="1436"/>
      <c r="NN61" s="117"/>
      <c r="NO61" s="31"/>
      <c r="NP61" s="31"/>
      <c r="NQ61" s="31"/>
      <c r="NR61" s="31"/>
      <c r="NS61" s="117"/>
      <c r="NT61" s="456"/>
      <c r="NU61" s="456"/>
      <c r="NV61" s="456"/>
      <c r="NW61" s="456"/>
      <c r="NX61" s="31"/>
      <c r="NY61" s="181"/>
      <c r="NZ61" s="212"/>
    </row>
    <row r="62" spans="1:390" s="491" customFormat="1" ht="23.25" customHeight="1" x14ac:dyDescent="0.2">
      <c r="A62" s="217"/>
      <c r="B62" s="83"/>
      <c r="C62" s="83"/>
      <c r="D62" s="250"/>
      <c r="E62" s="454"/>
      <c r="F62" s="454"/>
      <c r="G62" s="1436"/>
      <c r="H62" s="1436"/>
      <c r="I62" s="1436"/>
      <c r="J62" s="1436"/>
      <c r="K62" s="1436"/>
      <c r="L62" s="1436"/>
      <c r="M62" s="1436"/>
      <c r="N62" s="212"/>
      <c r="O62" s="1433"/>
      <c r="P62" s="1433"/>
      <c r="Q62" s="406"/>
      <c r="R62" s="1433"/>
      <c r="S62" s="1433"/>
      <c r="T62" s="406"/>
      <c r="U62" s="1433"/>
      <c r="V62" s="1433"/>
      <c r="W62" s="406"/>
      <c r="X62" s="1433"/>
      <c r="Y62" s="1436"/>
      <c r="Z62" s="1436"/>
      <c r="AA62" s="1436"/>
      <c r="AB62" s="447"/>
      <c r="AC62" s="447"/>
      <c r="AD62" s="447"/>
      <c r="AE62" s="447"/>
      <c r="AF62" s="397"/>
      <c r="AG62" s="397"/>
      <c r="AH62" s="397"/>
      <c r="AI62" s="397"/>
      <c r="AJ62" s="313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  <c r="BA62" s="1436"/>
      <c r="BB62" s="1436"/>
      <c r="BC62" s="1436"/>
      <c r="BD62" s="1436"/>
      <c r="BE62" s="1436"/>
      <c r="BF62" s="1436"/>
      <c r="BG62" s="1436"/>
      <c r="BH62" s="1436"/>
      <c r="BI62" s="1436"/>
      <c r="BJ62" s="1436"/>
      <c r="BK62" s="1436"/>
      <c r="BL62" s="1436"/>
      <c r="BM62" s="1422"/>
      <c r="BN62" s="1422"/>
      <c r="BO62" s="1422"/>
      <c r="BP62" s="138"/>
      <c r="BQ62" s="459"/>
      <c r="BR62" s="459"/>
      <c r="BS62" s="459"/>
      <c r="BT62" s="459"/>
      <c r="BU62" s="419"/>
      <c r="BV62" s="419"/>
      <c r="BW62" s="1436"/>
      <c r="BX62" s="364"/>
      <c r="BY62" s="164"/>
      <c r="BZ62" s="164"/>
      <c r="CA62" s="365"/>
      <c r="CB62" s="1436"/>
      <c r="CC62" s="1436"/>
      <c r="CD62" s="1436"/>
      <c r="CE62" s="217"/>
      <c r="CF62" s="83"/>
      <c r="CG62" s="83"/>
      <c r="CH62" s="250"/>
      <c r="CI62" s="454"/>
      <c r="CJ62" s="454"/>
      <c r="CK62" s="1436"/>
      <c r="CL62" s="1436"/>
      <c r="CM62" s="1436"/>
      <c r="CN62" s="1436"/>
      <c r="CO62" s="1436"/>
      <c r="CP62" s="1436"/>
      <c r="CQ62" s="1436"/>
      <c r="CR62" s="212"/>
      <c r="CS62" s="1433"/>
      <c r="CT62" s="1433"/>
      <c r="CU62" s="406"/>
      <c r="CV62" s="1433"/>
      <c r="CW62" s="1433"/>
      <c r="CX62" s="406"/>
      <c r="CY62" s="1433"/>
      <c r="CZ62" s="1433"/>
      <c r="DA62" s="406"/>
      <c r="DB62" s="1433"/>
      <c r="DC62" s="1436"/>
      <c r="DD62" s="1436"/>
      <c r="DE62" s="1436"/>
      <c r="DF62" s="447"/>
      <c r="DG62" s="447"/>
      <c r="DH62" s="447"/>
      <c r="DI62" s="128"/>
      <c r="DJ62" s="397"/>
      <c r="DK62" s="397"/>
      <c r="DL62" s="397"/>
      <c r="DM62" s="397"/>
      <c r="DN62" s="313"/>
      <c r="DO62" s="1436"/>
      <c r="DP62" s="1436"/>
      <c r="DQ62" s="1436"/>
      <c r="DR62" s="1436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6"/>
      <c r="ED62" s="1436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6"/>
      <c r="EP62" s="1436"/>
      <c r="EQ62" s="1422"/>
      <c r="ER62" s="1422"/>
      <c r="ES62" s="1422"/>
      <c r="ET62" s="138"/>
      <c r="EU62" s="459"/>
      <c r="EV62" s="459"/>
      <c r="EW62" s="459"/>
      <c r="EX62" s="459"/>
      <c r="EY62" s="419"/>
      <c r="EZ62" s="419"/>
      <c r="FA62" s="1436"/>
      <c r="FB62" s="364"/>
      <c r="FC62" s="164"/>
      <c r="FD62" s="164"/>
      <c r="FE62" s="365"/>
      <c r="FF62" s="1436"/>
      <c r="FG62" s="1436"/>
      <c r="FH62" s="1436"/>
      <c r="FI62" s="217"/>
      <c r="FJ62" s="83"/>
      <c r="FK62" s="83"/>
      <c r="FL62" s="250"/>
      <c r="FM62" s="454"/>
      <c r="FN62" s="454"/>
      <c r="FO62" s="1436"/>
      <c r="FP62" s="1436"/>
      <c r="FQ62" s="1436"/>
      <c r="FR62" s="1436"/>
      <c r="FS62" s="1436"/>
      <c r="FT62" s="1436"/>
      <c r="FU62" s="1436"/>
      <c r="FV62" s="212"/>
      <c r="FW62" s="1433"/>
      <c r="FX62" s="1433"/>
      <c r="FY62" s="406"/>
      <c r="FZ62" s="1433"/>
      <c r="GA62" s="1433"/>
      <c r="GB62" s="406"/>
      <c r="GC62" s="1433"/>
      <c r="GD62" s="1433"/>
      <c r="GE62" s="406"/>
      <c r="GF62" s="1433"/>
      <c r="GG62" s="1436"/>
      <c r="GH62" s="1436"/>
      <c r="GI62" s="1436"/>
      <c r="GJ62" s="447"/>
      <c r="GK62" s="447"/>
      <c r="GL62" s="447"/>
      <c r="GM62" s="447"/>
      <c r="GN62" s="397"/>
      <c r="GO62" s="397"/>
      <c r="GP62" s="397"/>
      <c r="GQ62" s="397"/>
      <c r="GR62" s="313"/>
      <c r="GS62" s="1436"/>
      <c r="GT62" s="1436"/>
      <c r="GU62" s="1436"/>
      <c r="GV62" s="1436"/>
      <c r="GW62" s="1436"/>
      <c r="GX62" s="1436"/>
      <c r="GY62" s="1436"/>
      <c r="GZ62" s="1436"/>
      <c r="HA62" s="1436"/>
      <c r="HB62" s="1436"/>
      <c r="HC62" s="1436"/>
      <c r="HD62" s="1436"/>
      <c r="HE62" s="1436"/>
      <c r="HF62" s="1436"/>
      <c r="HG62" s="1436"/>
      <c r="HH62" s="1436"/>
      <c r="HI62" s="1436"/>
      <c r="HJ62" s="1436"/>
      <c r="HK62" s="1436"/>
      <c r="HL62" s="1436"/>
      <c r="HM62" s="1436"/>
      <c r="HN62" s="1436"/>
      <c r="HO62" s="1436"/>
      <c r="HP62" s="1436"/>
      <c r="HQ62" s="1436"/>
      <c r="HR62" s="1436"/>
      <c r="HS62" s="544"/>
      <c r="HT62" s="544"/>
      <c r="HU62" s="1422"/>
      <c r="HV62" s="1422"/>
      <c r="HW62" s="1422"/>
      <c r="HX62" s="138"/>
      <c r="HY62" s="459"/>
      <c r="HZ62" s="459"/>
      <c r="IA62" s="459"/>
      <c r="IB62" s="459"/>
      <c r="IC62" s="419"/>
      <c r="ID62" s="419"/>
      <c r="IE62" s="1436"/>
      <c r="IF62" s="364"/>
      <c r="IG62" s="164"/>
      <c r="IH62" s="164"/>
      <c r="II62" s="365"/>
      <c r="IJ62" s="1436"/>
      <c r="IK62" s="1436"/>
      <c r="IL62" s="1436"/>
      <c r="IM62" s="217"/>
      <c r="IN62" s="83"/>
      <c r="IO62" s="83"/>
      <c r="IP62" s="250"/>
      <c r="IQ62" s="454"/>
      <c r="IR62" s="454"/>
      <c r="IS62" s="1436"/>
      <c r="IT62" s="1436"/>
      <c r="IU62" s="1436"/>
      <c r="IV62" s="1436"/>
      <c r="IW62" s="1436"/>
      <c r="IX62" s="1436"/>
      <c r="IY62" s="1436"/>
      <c r="IZ62" s="212"/>
      <c r="JA62" s="1433"/>
      <c r="JB62" s="1433"/>
      <c r="JC62" s="406"/>
      <c r="JD62" s="1433"/>
      <c r="JE62" s="1433"/>
      <c r="JF62" s="406"/>
      <c r="JG62" s="1433"/>
      <c r="JH62" s="1433"/>
      <c r="JI62" s="406"/>
      <c r="JJ62" s="1433"/>
      <c r="JK62" s="1436"/>
      <c r="JL62" s="1436"/>
      <c r="JM62" s="1436"/>
      <c r="JN62" s="447"/>
      <c r="JO62" s="447"/>
      <c r="JP62" s="447"/>
      <c r="JQ62" s="447"/>
      <c r="JR62" s="397"/>
      <c r="JS62" s="397"/>
      <c r="JT62" s="397"/>
      <c r="JU62" s="397"/>
      <c r="JV62" s="313"/>
      <c r="JW62" s="1436"/>
      <c r="JX62" s="1436"/>
      <c r="JY62" s="1436"/>
      <c r="JZ62" s="1436"/>
      <c r="KA62" s="1436"/>
      <c r="KB62" s="1436"/>
      <c r="KC62" s="1436"/>
      <c r="KD62" s="1436"/>
      <c r="KE62" s="1436"/>
      <c r="KF62" s="1436"/>
      <c r="KG62" s="1436"/>
      <c r="KH62" s="1436"/>
      <c r="KI62" s="1436"/>
      <c r="KJ62" s="1436"/>
      <c r="KK62" s="1436"/>
      <c r="KL62" s="1436"/>
      <c r="KM62" s="1436"/>
      <c r="KN62" s="1436"/>
      <c r="KO62" s="1436"/>
      <c r="KP62" s="1436"/>
      <c r="KQ62" s="1436"/>
      <c r="KR62" s="1436"/>
      <c r="KS62" s="1436"/>
      <c r="KT62" s="1436"/>
      <c r="KU62" s="1436"/>
      <c r="KV62" s="1436"/>
      <c r="KW62" s="544"/>
      <c r="KX62" s="544"/>
      <c r="KY62" s="1422"/>
      <c r="KZ62" s="1422"/>
      <c r="LA62" s="1422"/>
      <c r="LB62" s="138"/>
      <c r="LC62" s="459"/>
      <c r="LD62" s="459"/>
      <c r="LE62" s="459"/>
      <c r="LF62" s="459"/>
      <c r="LG62" s="419"/>
      <c r="LH62" s="419"/>
      <c r="LI62" s="1436"/>
      <c r="LJ62" s="364"/>
      <c r="LK62" s="164"/>
      <c r="LL62" s="164"/>
      <c r="LM62" s="365"/>
      <c r="LN62" s="1436"/>
      <c r="LO62" s="1436"/>
      <c r="LP62" s="1436"/>
      <c r="LQ62" s="217"/>
      <c r="LR62" s="31"/>
      <c r="LS62" s="83"/>
      <c r="LT62" s="250"/>
      <c r="LU62" s="455"/>
      <c r="LV62" s="455"/>
      <c r="LW62" s="503"/>
      <c r="LX62" s="503"/>
      <c r="LY62" s="610"/>
      <c r="LZ62" s="503"/>
      <c r="MA62" s="503"/>
      <c r="MB62" s="1433"/>
      <c r="MC62" s="1433"/>
      <c r="MD62" s="406"/>
      <c r="ME62" s="1433"/>
      <c r="MF62" s="1433"/>
      <c r="MG62" s="406"/>
      <c r="MH62" s="1433"/>
      <c r="MI62" s="1433"/>
      <c r="MJ62" s="406"/>
      <c r="MK62" s="1433"/>
      <c r="ML62" s="1436"/>
      <c r="MM62" s="1436"/>
      <c r="MN62" s="1436"/>
      <c r="MO62" s="481"/>
      <c r="MP62" s="481"/>
      <c r="MQ62" s="481"/>
      <c r="MR62" s="481"/>
      <c r="MS62" s="213"/>
      <c r="MT62" s="1436"/>
      <c r="MU62" s="1436"/>
      <c r="MV62" s="1436"/>
      <c r="MW62" s="1436"/>
      <c r="MX62" s="1436"/>
      <c r="MY62" s="1436"/>
      <c r="MZ62" s="1432"/>
      <c r="NA62" s="929"/>
      <c r="NB62" s="929"/>
      <c r="NC62" s="929"/>
      <c r="ND62" s="929"/>
      <c r="NE62" s="1432"/>
      <c r="NF62" s="556"/>
      <c r="NG62" s="556"/>
      <c r="NH62" s="556"/>
      <c r="NI62" s="556"/>
      <c r="NJ62" s="929"/>
      <c r="NK62" s="180"/>
      <c r="NL62" s="1436"/>
      <c r="NM62" s="1436"/>
      <c r="NN62" s="1432"/>
      <c r="NO62" s="929"/>
      <c r="NP62" s="929"/>
      <c r="NQ62" s="929"/>
      <c r="NR62" s="929"/>
      <c r="NS62" s="1432"/>
      <c r="NT62" s="556"/>
      <c r="NU62" s="556"/>
      <c r="NV62" s="556"/>
      <c r="NW62" s="556"/>
      <c r="NX62" s="929"/>
      <c r="NY62" s="180"/>
      <c r="NZ62" s="212"/>
    </row>
    <row r="63" spans="1:390" s="491" customFormat="1" ht="23.25" customHeight="1" x14ac:dyDescent="0.2">
      <c r="A63" s="362"/>
      <c r="B63" s="83"/>
      <c r="C63" s="84"/>
      <c r="D63" s="250"/>
      <c r="E63" s="454"/>
      <c r="F63" s="454"/>
      <c r="G63" s="1436"/>
      <c r="H63" s="1436"/>
      <c r="I63" s="1436"/>
      <c r="J63" s="1436"/>
      <c r="K63" s="1436"/>
      <c r="L63" s="1436"/>
      <c r="M63" s="1436"/>
      <c r="N63" s="212"/>
      <c r="O63" s="85"/>
      <c r="P63" s="85"/>
      <c r="Q63" s="464"/>
      <c r="R63" s="85"/>
      <c r="S63" s="85"/>
      <c r="T63" s="464"/>
      <c r="U63" s="85"/>
      <c r="V63" s="85"/>
      <c r="W63" s="464"/>
      <c r="X63" s="85"/>
      <c r="Y63" s="1436"/>
      <c r="Z63" s="1436"/>
      <c r="AA63" s="1436"/>
      <c r="AB63" s="447"/>
      <c r="AC63" s="447"/>
      <c r="AD63" s="447"/>
      <c r="AE63" s="447"/>
      <c r="AF63" s="397"/>
      <c r="AG63" s="397"/>
      <c r="AH63" s="397"/>
      <c r="AI63" s="397"/>
      <c r="AJ63" s="313"/>
      <c r="AK63" s="1436"/>
      <c r="AL63" s="1436"/>
      <c r="AM63" s="1436"/>
      <c r="AN63" s="1436"/>
      <c r="AO63" s="1436"/>
      <c r="AP63" s="1436"/>
      <c r="AQ63" s="1436"/>
      <c r="AR63" s="1436"/>
      <c r="AS63" s="1436"/>
      <c r="AT63" s="1436"/>
      <c r="AU63" s="1436"/>
      <c r="AV63" s="1436"/>
      <c r="AW63" s="1436"/>
      <c r="AX63" s="1436"/>
      <c r="AY63" s="1436"/>
      <c r="AZ63" s="1436"/>
      <c r="BA63" s="1436"/>
      <c r="BB63" s="1436"/>
      <c r="BC63" s="1436"/>
      <c r="BD63" s="1436"/>
      <c r="BE63" s="1436"/>
      <c r="BF63" s="1436"/>
      <c r="BG63" s="1436"/>
      <c r="BH63" s="1436"/>
      <c r="BI63" s="1436"/>
      <c r="BJ63" s="1436"/>
      <c r="BK63" s="1436"/>
      <c r="BL63" s="1436"/>
      <c r="BM63" s="1422"/>
      <c r="BN63" s="1422"/>
      <c r="BO63" s="1422"/>
      <c r="BP63" s="138"/>
      <c r="BQ63" s="459"/>
      <c r="BR63" s="459"/>
      <c r="BS63" s="459"/>
      <c r="BT63" s="459"/>
      <c r="BU63" s="419"/>
      <c r="BV63" s="419"/>
      <c r="BW63" s="2"/>
      <c r="BX63" s="866"/>
      <c r="BY63" s="866"/>
      <c r="BZ63" s="866"/>
      <c r="CA63" s="461"/>
      <c r="CB63" s="168"/>
      <c r="CC63" s="168"/>
      <c r="CD63" s="1436"/>
      <c r="CE63" s="362"/>
      <c r="CF63" s="83"/>
      <c r="CG63" s="84"/>
      <c r="CH63" s="250"/>
      <c r="CI63" s="454"/>
      <c r="CJ63" s="454"/>
      <c r="CK63" s="1436"/>
      <c r="CL63" s="1436"/>
      <c r="CM63" s="1436"/>
      <c r="CN63" s="1436"/>
      <c r="CO63" s="1436"/>
      <c r="CP63" s="1436"/>
      <c r="CQ63" s="1436"/>
      <c r="CR63" s="212"/>
      <c r="CS63" s="85"/>
      <c r="CT63" s="85"/>
      <c r="CU63" s="464"/>
      <c r="CV63" s="85"/>
      <c r="CW63" s="85"/>
      <c r="CX63" s="464"/>
      <c r="CY63" s="85"/>
      <c r="CZ63" s="85"/>
      <c r="DA63" s="464"/>
      <c r="DB63" s="85"/>
      <c r="DC63" s="1436"/>
      <c r="DD63" s="1436"/>
      <c r="DE63" s="1436"/>
      <c r="DF63" s="447"/>
      <c r="DG63" s="447"/>
      <c r="DH63" s="447"/>
      <c r="DI63" s="128"/>
      <c r="DJ63" s="397"/>
      <c r="DK63" s="397"/>
      <c r="DL63" s="397"/>
      <c r="DM63" s="397"/>
      <c r="DN63" s="313"/>
      <c r="DO63" s="1436"/>
      <c r="DP63" s="1436"/>
      <c r="DQ63" s="1436"/>
      <c r="DR63" s="1436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6"/>
      <c r="ED63" s="1436"/>
      <c r="EE63" s="1436"/>
      <c r="EF63" s="1436"/>
      <c r="EG63" s="1436"/>
      <c r="EH63" s="1436"/>
      <c r="EI63" s="1436"/>
      <c r="EJ63" s="1436"/>
      <c r="EK63" s="1436"/>
      <c r="EL63" s="1436"/>
      <c r="EM63" s="1436"/>
      <c r="EN63" s="1436"/>
      <c r="EO63" s="1436"/>
      <c r="EP63" s="1436"/>
      <c r="EQ63" s="1422"/>
      <c r="ER63" s="1422"/>
      <c r="ES63" s="1422"/>
      <c r="ET63" s="138"/>
      <c r="EU63" s="459"/>
      <c r="EV63" s="459"/>
      <c r="EW63" s="459"/>
      <c r="EX63" s="459"/>
      <c r="EY63" s="419"/>
      <c r="EZ63" s="419"/>
      <c r="FA63" s="2"/>
      <c r="FB63" s="866"/>
      <c r="FC63" s="866"/>
      <c r="FD63" s="866"/>
      <c r="FE63" s="461"/>
      <c r="FF63" s="168"/>
      <c r="FG63" s="168"/>
      <c r="FH63" s="1436"/>
      <c r="FI63" s="362"/>
      <c r="FJ63" s="83"/>
      <c r="FK63" s="84"/>
      <c r="FL63" s="250"/>
      <c r="FM63" s="454"/>
      <c r="FN63" s="454"/>
      <c r="FO63" s="1436"/>
      <c r="FP63" s="1436"/>
      <c r="FQ63" s="1436"/>
      <c r="FR63" s="1436"/>
      <c r="FS63" s="1436"/>
      <c r="FT63" s="1436"/>
      <c r="FU63" s="1436"/>
      <c r="FV63" s="212"/>
      <c r="FW63" s="85"/>
      <c r="FX63" s="85"/>
      <c r="FY63" s="464"/>
      <c r="FZ63" s="85"/>
      <c r="GA63" s="85"/>
      <c r="GB63" s="464"/>
      <c r="GC63" s="85"/>
      <c r="GD63" s="85"/>
      <c r="GE63" s="464"/>
      <c r="GF63" s="85"/>
      <c r="GG63" s="1436"/>
      <c r="GH63" s="1436"/>
      <c r="GI63" s="1436"/>
      <c r="GJ63" s="447"/>
      <c r="GK63" s="447"/>
      <c r="GL63" s="447"/>
      <c r="GM63" s="447"/>
      <c r="GN63" s="397"/>
      <c r="GO63" s="397"/>
      <c r="GP63" s="397"/>
      <c r="GQ63" s="397"/>
      <c r="GR63" s="313"/>
      <c r="GS63" s="1436"/>
      <c r="GT63" s="1436"/>
      <c r="GU63" s="1436"/>
      <c r="GV63" s="1436"/>
      <c r="GW63" s="1436"/>
      <c r="GX63" s="1436"/>
      <c r="GY63" s="1436"/>
      <c r="GZ63" s="1436"/>
      <c r="HA63" s="1436"/>
      <c r="HB63" s="1436"/>
      <c r="HC63" s="1436"/>
      <c r="HD63" s="1436"/>
      <c r="HE63" s="1436"/>
      <c r="HF63" s="1436"/>
      <c r="HG63" s="1436"/>
      <c r="HH63" s="1436"/>
      <c r="HI63" s="1436"/>
      <c r="HJ63" s="1436"/>
      <c r="HK63" s="1436"/>
      <c r="HL63" s="1436"/>
      <c r="HM63" s="1436"/>
      <c r="HN63" s="1436"/>
      <c r="HO63" s="1436"/>
      <c r="HP63" s="1436"/>
      <c r="HQ63" s="1436"/>
      <c r="HR63" s="1436"/>
      <c r="HS63" s="1436"/>
      <c r="HT63" s="1436"/>
      <c r="HU63" s="1422"/>
      <c r="HV63" s="1422"/>
      <c r="HW63" s="1422"/>
      <c r="HX63" s="138"/>
      <c r="HY63" s="459"/>
      <c r="HZ63" s="459"/>
      <c r="IA63" s="459"/>
      <c r="IB63" s="459"/>
      <c r="IC63" s="419"/>
      <c r="ID63" s="419"/>
      <c r="IE63" s="2"/>
      <c r="IF63" s="866"/>
      <c r="IG63" s="866"/>
      <c r="IH63" s="866"/>
      <c r="II63" s="461"/>
      <c r="IJ63" s="168"/>
      <c r="IK63" s="168"/>
      <c r="IL63" s="1436"/>
      <c r="IM63" s="362"/>
      <c r="IN63" s="83"/>
      <c r="IO63" s="84"/>
      <c r="IP63" s="250"/>
      <c r="IQ63" s="454"/>
      <c r="IR63" s="454"/>
      <c r="IS63" s="1436"/>
      <c r="IT63" s="1436"/>
      <c r="IU63" s="1436"/>
      <c r="IV63" s="1436"/>
      <c r="IW63" s="1436"/>
      <c r="IX63" s="1436"/>
      <c r="IY63" s="1436"/>
      <c r="IZ63" s="212"/>
      <c r="JA63" s="85"/>
      <c r="JB63" s="85"/>
      <c r="JC63" s="464"/>
      <c r="JD63" s="85"/>
      <c r="JE63" s="85"/>
      <c r="JF63" s="464"/>
      <c r="JG63" s="85"/>
      <c r="JH63" s="85"/>
      <c r="JI63" s="464"/>
      <c r="JJ63" s="85"/>
      <c r="JK63" s="1436"/>
      <c r="JL63" s="1436"/>
      <c r="JM63" s="1436"/>
      <c r="JN63" s="447"/>
      <c r="JO63" s="447"/>
      <c r="JP63" s="447"/>
      <c r="JQ63" s="447"/>
      <c r="JR63" s="397"/>
      <c r="JS63" s="397"/>
      <c r="JT63" s="397"/>
      <c r="JU63" s="397"/>
      <c r="JV63" s="313"/>
      <c r="JW63" s="1436"/>
      <c r="JX63" s="1436"/>
      <c r="JY63" s="1436"/>
      <c r="JZ63" s="1436"/>
      <c r="KA63" s="1436"/>
      <c r="KB63" s="1436"/>
      <c r="KC63" s="1436"/>
      <c r="KD63" s="1436"/>
      <c r="KE63" s="1436"/>
      <c r="KF63" s="1436"/>
      <c r="KG63" s="1436"/>
      <c r="KH63" s="1436"/>
      <c r="KI63" s="1436"/>
      <c r="KJ63" s="1436"/>
      <c r="KK63" s="1436"/>
      <c r="KL63" s="1436"/>
      <c r="KM63" s="1436"/>
      <c r="KN63" s="1436"/>
      <c r="KO63" s="1436"/>
      <c r="KP63" s="1436"/>
      <c r="KQ63" s="1436"/>
      <c r="KR63" s="1436"/>
      <c r="KS63" s="1436"/>
      <c r="KT63" s="1436"/>
      <c r="KU63" s="1436"/>
      <c r="KV63" s="1436"/>
      <c r="KW63" s="1436"/>
      <c r="KX63" s="1436"/>
      <c r="KY63" s="1422"/>
      <c r="KZ63" s="1422"/>
      <c r="LA63" s="1422"/>
      <c r="LB63" s="138"/>
      <c r="LC63" s="459"/>
      <c r="LD63" s="459"/>
      <c r="LE63" s="459"/>
      <c r="LF63" s="459"/>
      <c r="LG63" s="419"/>
      <c r="LH63" s="419"/>
      <c r="LI63" s="2"/>
      <c r="LJ63" s="866"/>
      <c r="LK63" s="866"/>
      <c r="LL63" s="866"/>
      <c r="LM63" s="461"/>
      <c r="LN63" s="168"/>
      <c r="LO63" s="168"/>
      <c r="LP63" s="1436"/>
      <c r="LQ63" s="362"/>
      <c r="LR63" s="31"/>
      <c r="LS63" s="84"/>
      <c r="LT63" s="250"/>
      <c r="LU63" s="455"/>
      <c r="LV63" s="455"/>
      <c r="LW63" s="503"/>
      <c r="LX63" s="503"/>
      <c r="LY63" s="610"/>
      <c r="LZ63" s="503"/>
      <c r="MA63" s="503"/>
      <c r="MB63" s="85"/>
      <c r="MC63" s="85"/>
      <c r="MD63" s="464"/>
      <c r="ME63" s="85"/>
      <c r="MF63" s="85"/>
      <c r="MG63" s="464"/>
      <c r="MH63" s="85"/>
      <c r="MI63" s="85"/>
      <c r="MJ63" s="464"/>
      <c r="MK63" s="85"/>
      <c r="ML63" s="1436"/>
      <c r="MM63" s="1436"/>
      <c r="MN63" s="1436"/>
      <c r="MO63" s="481"/>
      <c r="MP63" s="481"/>
      <c r="MQ63" s="481"/>
      <c r="MR63" s="481"/>
      <c r="MS63" s="213"/>
      <c r="MT63" s="1436"/>
      <c r="MU63" s="1436"/>
      <c r="MV63" s="1436"/>
      <c r="MW63" s="1436"/>
      <c r="MX63" s="1436"/>
      <c r="MY63" s="1436"/>
      <c r="MZ63" s="1436"/>
      <c r="NA63" s="544"/>
      <c r="NB63" s="544"/>
      <c r="NC63" s="544"/>
      <c r="ND63" s="544"/>
      <c r="NE63" s="1436"/>
      <c r="NF63" s="251"/>
      <c r="NG63" s="251"/>
      <c r="NH63" s="251"/>
      <c r="NI63" s="251"/>
      <c r="NJ63" s="544"/>
      <c r="NK63" s="364"/>
      <c r="NL63" s="1436"/>
      <c r="NM63" s="1436"/>
      <c r="NN63" s="1436"/>
      <c r="NO63" s="544"/>
      <c r="NP63" s="544"/>
      <c r="NQ63" s="544"/>
      <c r="NR63" s="544"/>
      <c r="NS63" s="1436"/>
      <c r="NT63" s="251"/>
      <c r="NU63" s="251"/>
      <c r="NV63" s="251"/>
      <c r="NW63" s="251"/>
      <c r="NX63" s="544"/>
      <c r="NY63" s="364"/>
      <c r="NZ63" s="212"/>
    </row>
    <row r="64" spans="1:390" s="491" customFormat="1" ht="23.25" customHeight="1" x14ac:dyDescent="0.2">
      <c r="A64" s="362"/>
      <c r="B64" s="400"/>
      <c r="C64" s="400"/>
      <c r="D64" s="250"/>
      <c r="E64" s="454"/>
      <c r="F64" s="454"/>
      <c r="G64" s="1436"/>
      <c r="H64" s="1436"/>
      <c r="I64" s="1436"/>
      <c r="J64" s="1436"/>
      <c r="K64" s="1436"/>
      <c r="L64" s="1436"/>
      <c r="M64" s="1436"/>
      <c r="N64" s="212"/>
      <c r="O64" s="85"/>
      <c r="P64" s="85"/>
      <c r="Q64" s="464"/>
      <c r="R64" s="85"/>
      <c r="S64" s="85"/>
      <c r="T64" s="464"/>
      <c r="U64" s="85"/>
      <c r="V64" s="85"/>
      <c r="W64" s="464"/>
      <c r="X64" s="85"/>
      <c r="Y64" s="1436"/>
      <c r="Z64" s="1436"/>
      <c r="AA64" s="1436"/>
      <c r="AB64" s="447"/>
      <c r="AC64" s="447"/>
      <c r="AD64" s="447"/>
      <c r="AE64" s="447"/>
      <c r="AF64" s="397"/>
      <c r="AG64" s="397"/>
      <c r="AH64" s="397"/>
      <c r="AI64" s="397"/>
      <c r="AJ64" s="313"/>
      <c r="AK64" s="1436"/>
      <c r="AL64" s="1436"/>
      <c r="AM64" s="1436"/>
      <c r="AN64" s="1436"/>
      <c r="AO64" s="1436"/>
      <c r="AP64" s="1436"/>
      <c r="AQ64" s="1436"/>
      <c r="AR64" s="1436"/>
      <c r="AS64" s="1436"/>
      <c r="AT64" s="1436"/>
      <c r="AU64" s="1436"/>
      <c r="AV64" s="1436"/>
      <c r="AW64" s="1436"/>
      <c r="AX64" s="1436"/>
      <c r="AY64" s="1436"/>
      <c r="AZ64" s="1436"/>
      <c r="BA64" s="1436"/>
      <c r="BB64" s="1436"/>
      <c r="BC64" s="1436"/>
      <c r="BD64" s="1436"/>
      <c r="BE64" s="1436"/>
      <c r="BF64" s="1436"/>
      <c r="BG64" s="1436"/>
      <c r="BH64" s="1436"/>
      <c r="BI64" s="1436"/>
      <c r="BJ64" s="1436"/>
      <c r="BK64" s="1436"/>
      <c r="BL64" s="1436"/>
      <c r="BM64" s="1422"/>
      <c r="BN64" s="1422"/>
      <c r="BO64" s="1422"/>
      <c r="BP64" s="138"/>
      <c r="BQ64" s="865"/>
      <c r="BR64" s="865"/>
      <c r="BS64" s="865"/>
      <c r="BT64" s="865"/>
      <c r="BU64" s="419"/>
      <c r="BV64" s="419"/>
      <c r="BW64" s="138"/>
      <c r="BX64" s="138"/>
      <c r="BY64" s="138"/>
      <c r="BZ64" s="138"/>
      <c r="CA64" s="365"/>
      <c r="CB64" s="746"/>
      <c r="CC64" s="746"/>
      <c r="CD64" s="1436"/>
      <c r="CE64" s="362"/>
      <c r="CF64" s="400"/>
      <c r="CG64" s="400"/>
      <c r="CH64" s="250"/>
      <c r="CI64" s="454"/>
      <c r="CJ64" s="454"/>
      <c r="CK64" s="1436"/>
      <c r="CL64" s="1436"/>
      <c r="CM64" s="1436"/>
      <c r="CN64" s="1436"/>
      <c r="CO64" s="1436"/>
      <c r="CP64" s="1436"/>
      <c r="CQ64" s="1436"/>
      <c r="CR64" s="212"/>
      <c r="CS64" s="85"/>
      <c r="CT64" s="85"/>
      <c r="CU64" s="464"/>
      <c r="CV64" s="85"/>
      <c r="CW64" s="85"/>
      <c r="CX64" s="464"/>
      <c r="CY64" s="85"/>
      <c r="CZ64" s="85"/>
      <c r="DA64" s="464"/>
      <c r="DB64" s="85"/>
      <c r="DC64" s="1436"/>
      <c r="DD64" s="1436"/>
      <c r="DE64" s="1436"/>
      <c r="DF64" s="447"/>
      <c r="DG64" s="447"/>
      <c r="DH64" s="447"/>
      <c r="DI64" s="128"/>
      <c r="DJ64" s="397"/>
      <c r="DK64" s="397"/>
      <c r="DL64" s="397"/>
      <c r="DM64" s="397"/>
      <c r="DN64" s="313"/>
      <c r="DO64" s="1436"/>
      <c r="DP64" s="1436"/>
      <c r="DQ64" s="1436"/>
      <c r="DR64" s="1436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6"/>
      <c r="ED64" s="1436"/>
      <c r="EE64" s="1436"/>
      <c r="EF64" s="1436"/>
      <c r="EG64" s="1436"/>
      <c r="EH64" s="1436"/>
      <c r="EI64" s="1436"/>
      <c r="EJ64" s="1436"/>
      <c r="EK64" s="1436"/>
      <c r="EL64" s="1436"/>
      <c r="EM64" s="1436"/>
      <c r="EN64" s="1436"/>
      <c r="EO64" s="1436"/>
      <c r="EP64" s="1436"/>
      <c r="EQ64" s="1422"/>
      <c r="ER64" s="1422"/>
      <c r="ES64" s="1422"/>
      <c r="ET64" s="138"/>
      <c r="EU64" s="865"/>
      <c r="EV64" s="865"/>
      <c r="EW64" s="865"/>
      <c r="EX64" s="865"/>
      <c r="EY64" s="419"/>
      <c r="EZ64" s="419"/>
      <c r="FA64" s="138"/>
      <c r="FB64" s="138"/>
      <c r="FC64" s="138"/>
      <c r="FD64" s="138"/>
      <c r="FE64" s="365"/>
      <c r="FF64" s="746"/>
      <c r="FG64" s="746"/>
      <c r="FH64" s="1436"/>
      <c r="FI64" s="362"/>
      <c r="FJ64" s="400"/>
      <c r="FK64" s="400"/>
      <c r="FL64" s="250"/>
      <c r="FM64" s="454"/>
      <c r="FN64" s="454"/>
      <c r="FO64" s="1436"/>
      <c r="FP64" s="1436"/>
      <c r="FQ64" s="1436"/>
      <c r="FR64" s="1436"/>
      <c r="FS64" s="1436"/>
      <c r="FT64" s="1436"/>
      <c r="FU64" s="1436"/>
      <c r="FV64" s="212"/>
      <c r="FW64" s="85"/>
      <c r="FX64" s="85"/>
      <c r="FY64" s="464"/>
      <c r="FZ64" s="85"/>
      <c r="GA64" s="85"/>
      <c r="GB64" s="464"/>
      <c r="GC64" s="85"/>
      <c r="GD64" s="85"/>
      <c r="GE64" s="464"/>
      <c r="GF64" s="85"/>
      <c r="GG64" s="1436"/>
      <c r="GH64" s="1436"/>
      <c r="GI64" s="1436"/>
      <c r="GJ64" s="447"/>
      <c r="GK64" s="447"/>
      <c r="GL64" s="447"/>
      <c r="GM64" s="447"/>
      <c r="GN64" s="397"/>
      <c r="GO64" s="397"/>
      <c r="GP64" s="397"/>
      <c r="GQ64" s="397"/>
      <c r="GR64" s="313"/>
      <c r="GS64" s="1436"/>
      <c r="GT64" s="1436"/>
      <c r="GU64" s="1436"/>
      <c r="GV64" s="1436"/>
      <c r="GW64" s="1436"/>
      <c r="GX64" s="1436"/>
      <c r="GY64" s="1436"/>
      <c r="GZ64" s="1436"/>
      <c r="HA64" s="1436"/>
      <c r="HB64" s="1436"/>
      <c r="HC64" s="1436"/>
      <c r="HD64" s="1436"/>
      <c r="HE64" s="1436"/>
      <c r="HF64" s="1436"/>
      <c r="HG64" s="1436"/>
      <c r="HH64" s="1436"/>
      <c r="HI64" s="1436"/>
      <c r="HJ64" s="1436"/>
      <c r="HK64" s="1436"/>
      <c r="HL64" s="1436"/>
      <c r="HM64" s="1436"/>
      <c r="HN64" s="1436"/>
      <c r="HO64" s="1436"/>
      <c r="HP64" s="1436"/>
      <c r="HQ64" s="1436"/>
      <c r="HR64" s="1436"/>
      <c r="HS64" s="1436"/>
      <c r="HT64" s="1436"/>
      <c r="HU64" s="1422"/>
      <c r="HV64" s="1422"/>
      <c r="HW64" s="1422"/>
      <c r="HX64" s="138"/>
      <c r="HY64" s="865"/>
      <c r="HZ64" s="865"/>
      <c r="IA64" s="865"/>
      <c r="IB64" s="865"/>
      <c r="IC64" s="419"/>
      <c r="ID64" s="419"/>
      <c r="IE64" s="138"/>
      <c r="IF64" s="138"/>
      <c r="IG64" s="138"/>
      <c r="IH64" s="138"/>
      <c r="II64" s="365"/>
      <c r="IJ64" s="746"/>
      <c r="IK64" s="746"/>
      <c r="IL64" s="1436"/>
      <c r="IM64" s="362"/>
      <c r="IN64" s="400"/>
      <c r="IO64" s="400"/>
      <c r="IP64" s="250"/>
      <c r="IQ64" s="454"/>
      <c r="IR64" s="454"/>
      <c r="IS64" s="1436"/>
      <c r="IT64" s="1436"/>
      <c r="IU64" s="1436"/>
      <c r="IV64" s="1436"/>
      <c r="IW64" s="1436"/>
      <c r="IX64" s="1436"/>
      <c r="IY64" s="1436"/>
      <c r="IZ64" s="212"/>
      <c r="JA64" s="85"/>
      <c r="JB64" s="85"/>
      <c r="JC64" s="464"/>
      <c r="JD64" s="85"/>
      <c r="JE64" s="85"/>
      <c r="JF64" s="464"/>
      <c r="JG64" s="85"/>
      <c r="JH64" s="85"/>
      <c r="JI64" s="464"/>
      <c r="JJ64" s="85"/>
      <c r="JK64" s="1436"/>
      <c r="JL64" s="1436"/>
      <c r="JM64" s="1436"/>
      <c r="JN64" s="447"/>
      <c r="JO64" s="447"/>
      <c r="JP64" s="447"/>
      <c r="JQ64" s="447"/>
      <c r="JR64" s="397"/>
      <c r="JS64" s="397"/>
      <c r="JT64" s="397"/>
      <c r="JU64" s="397"/>
      <c r="JV64" s="313"/>
      <c r="JW64" s="1436"/>
      <c r="JX64" s="1436"/>
      <c r="JY64" s="1436"/>
      <c r="JZ64" s="1436"/>
      <c r="KA64" s="1436"/>
      <c r="KB64" s="1436"/>
      <c r="KC64" s="1436"/>
      <c r="KD64" s="1436"/>
      <c r="KE64" s="1436"/>
      <c r="KF64" s="1436"/>
      <c r="KG64" s="1436"/>
      <c r="KH64" s="1436"/>
      <c r="KI64" s="1436"/>
      <c r="KJ64" s="1436"/>
      <c r="KK64" s="1436"/>
      <c r="KL64" s="1436"/>
      <c r="KM64" s="1436"/>
      <c r="KN64" s="1436"/>
      <c r="KO64" s="1436"/>
      <c r="KP64" s="1436"/>
      <c r="KQ64" s="1436"/>
      <c r="KR64" s="1436"/>
      <c r="KS64" s="1436"/>
      <c r="KT64" s="1436"/>
      <c r="KU64" s="1436"/>
      <c r="KV64" s="1436"/>
      <c r="KW64" s="1436"/>
      <c r="KX64" s="1436"/>
      <c r="KY64" s="1422"/>
      <c r="KZ64" s="1422"/>
      <c r="LA64" s="1422"/>
      <c r="LB64" s="138"/>
      <c r="LC64" s="865"/>
      <c r="LD64" s="865"/>
      <c r="LE64" s="865"/>
      <c r="LF64" s="865"/>
      <c r="LG64" s="419"/>
      <c r="LH64" s="419"/>
      <c r="LI64" s="138"/>
      <c r="LJ64" s="138"/>
      <c r="LK64" s="138"/>
      <c r="LL64" s="138"/>
      <c r="LM64" s="365"/>
      <c r="LN64" s="746"/>
      <c r="LO64" s="746"/>
      <c r="LP64" s="1436"/>
      <c r="LQ64" s="362"/>
      <c r="LR64" s="14"/>
      <c r="LS64" s="400"/>
      <c r="LT64" s="250"/>
      <c r="LU64" s="455"/>
      <c r="LV64" s="455"/>
      <c r="LW64" s="503"/>
      <c r="LX64" s="503"/>
      <c r="LY64" s="610"/>
      <c r="LZ64" s="503"/>
      <c r="MA64" s="503"/>
      <c r="MB64" s="85"/>
      <c r="MC64" s="85"/>
      <c r="MD64" s="464"/>
      <c r="ME64" s="85"/>
      <c r="MF64" s="85"/>
      <c r="MG64" s="464"/>
      <c r="MH64" s="85"/>
      <c r="MI64" s="85"/>
      <c r="MJ64" s="464"/>
      <c r="MK64" s="85"/>
      <c r="ML64" s="1436"/>
      <c r="MM64" s="1436"/>
      <c r="MN64" s="1436"/>
      <c r="MO64" s="481"/>
      <c r="MP64" s="481"/>
      <c r="MQ64" s="481"/>
      <c r="MR64" s="481"/>
      <c r="MS64" s="213"/>
      <c r="MT64" s="1436"/>
      <c r="MU64" s="1436"/>
      <c r="MV64" s="1436"/>
      <c r="MW64" s="1436"/>
      <c r="MX64" s="1436"/>
      <c r="MY64" s="1436"/>
      <c r="MZ64" s="1436"/>
      <c r="NA64" s="364"/>
      <c r="NB64" s="364"/>
      <c r="NC64" s="364"/>
      <c r="ND64" s="364"/>
      <c r="NE64" s="1436"/>
      <c r="NF64" s="251"/>
      <c r="NG64" s="251"/>
      <c r="NH64" s="251"/>
      <c r="NI64" s="251"/>
      <c r="NJ64" s="364"/>
      <c r="NK64" s="364"/>
      <c r="NL64" s="1436"/>
      <c r="NM64" s="1436"/>
      <c r="NN64" s="166"/>
      <c r="NO64" s="836"/>
      <c r="NP64" s="836"/>
      <c r="NQ64" s="836"/>
      <c r="NR64" s="93"/>
      <c r="NS64" s="117"/>
      <c r="NT64" s="837"/>
      <c r="NU64" s="837"/>
      <c r="NV64" s="837"/>
      <c r="NW64" s="837"/>
      <c r="NX64" s="93"/>
      <c r="NY64" s="93"/>
      <c r="NZ64" s="212"/>
    </row>
    <row r="65" spans="1:390" s="491" customFormat="1" ht="23.25" customHeight="1" x14ac:dyDescent="0.2">
      <c r="A65" s="217"/>
      <c r="B65" s="193"/>
      <c r="C65" s="193"/>
      <c r="D65" s="250"/>
      <c r="E65" s="454"/>
      <c r="F65" s="454"/>
      <c r="G65" s="1436"/>
      <c r="H65" s="1436"/>
      <c r="I65" s="1436"/>
      <c r="J65" s="1436"/>
      <c r="K65" s="1436"/>
      <c r="L65" s="1436"/>
      <c r="M65" s="1436"/>
      <c r="N65" s="212"/>
      <c r="O65" s="85"/>
      <c r="P65" s="88"/>
      <c r="Q65" s="407"/>
      <c r="R65" s="254"/>
      <c r="S65" s="88"/>
      <c r="T65" s="407"/>
      <c r="U65" s="254"/>
      <c r="V65" s="88"/>
      <c r="W65" s="407"/>
      <c r="X65" s="254"/>
      <c r="Y65" s="1436"/>
      <c r="Z65" s="1436"/>
      <c r="AA65" s="1436"/>
      <c r="AB65" s="447"/>
      <c r="AC65" s="447"/>
      <c r="AD65" s="447"/>
      <c r="AE65" s="447"/>
      <c r="AF65" s="397"/>
      <c r="AG65" s="397"/>
      <c r="AH65" s="397"/>
      <c r="AI65" s="397"/>
      <c r="AJ65" s="313"/>
      <c r="AK65" s="1436"/>
      <c r="AL65" s="1436"/>
      <c r="AM65" s="1436"/>
      <c r="AN65" s="1436"/>
      <c r="AO65" s="1436"/>
      <c r="AP65" s="1436"/>
      <c r="AQ65" s="1436"/>
      <c r="AR65" s="1436"/>
      <c r="AS65" s="1436"/>
      <c r="AT65" s="1436"/>
      <c r="AU65" s="1436"/>
      <c r="AV65" s="1436"/>
      <c r="AW65" s="1436"/>
      <c r="AX65" s="1436"/>
      <c r="AY65" s="1436"/>
      <c r="AZ65" s="1436"/>
      <c r="BA65" s="1436"/>
      <c r="BB65" s="1436"/>
      <c r="BC65" s="1436"/>
      <c r="BD65" s="1436"/>
      <c r="BE65" s="1436"/>
      <c r="BF65" s="1436"/>
      <c r="BG65" s="1436"/>
      <c r="BH65" s="1436"/>
      <c r="BI65" s="1436"/>
      <c r="BJ65" s="1436"/>
      <c r="BK65" s="1436"/>
      <c r="BL65" s="1436"/>
      <c r="BM65" s="1422"/>
      <c r="BN65" s="1422"/>
      <c r="BO65" s="1422"/>
      <c r="BP65" s="138"/>
      <c r="BQ65" s="481"/>
      <c r="BR65" s="865"/>
      <c r="BS65" s="865"/>
      <c r="BT65" s="255"/>
      <c r="BU65" s="419"/>
      <c r="BV65" s="419"/>
      <c r="BW65" s="138"/>
      <c r="BX65" s="138"/>
      <c r="BY65" s="138"/>
      <c r="BZ65" s="138"/>
      <c r="CA65" s="365"/>
      <c r="CB65" s="746"/>
      <c r="CC65" s="746"/>
      <c r="CD65" s="1436"/>
      <c r="CE65" s="217"/>
      <c r="CF65" s="193"/>
      <c r="CG65" s="193"/>
      <c r="CH65" s="250"/>
      <c r="CI65" s="454"/>
      <c r="CJ65" s="454"/>
      <c r="CK65" s="1436"/>
      <c r="CL65" s="1436"/>
      <c r="CM65" s="1436"/>
      <c r="CN65" s="1436"/>
      <c r="CO65" s="1436"/>
      <c r="CP65" s="1436"/>
      <c r="CQ65" s="1436"/>
      <c r="CR65" s="212"/>
      <c r="CS65" s="85"/>
      <c r="CT65" s="88"/>
      <c r="CU65" s="407"/>
      <c r="CV65" s="254"/>
      <c r="CW65" s="88"/>
      <c r="CX65" s="407"/>
      <c r="CY65" s="254"/>
      <c r="CZ65" s="88"/>
      <c r="DA65" s="407"/>
      <c r="DB65" s="254"/>
      <c r="DC65" s="1436"/>
      <c r="DD65" s="1436"/>
      <c r="DE65" s="1436"/>
      <c r="DF65" s="447"/>
      <c r="DG65" s="447"/>
      <c r="DH65" s="447"/>
      <c r="DI65" s="128"/>
      <c r="DJ65" s="397"/>
      <c r="DK65" s="397"/>
      <c r="DL65" s="397"/>
      <c r="DM65" s="397"/>
      <c r="DN65" s="313"/>
      <c r="DO65" s="1436"/>
      <c r="DP65" s="1436"/>
      <c r="DQ65" s="1436"/>
      <c r="DR65" s="1436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6"/>
      <c r="ED65" s="1436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6"/>
      <c r="EP65" s="1436"/>
      <c r="EQ65" s="1422"/>
      <c r="ER65" s="1422"/>
      <c r="ES65" s="1422"/>
      <c r="ET65" s="138"/>
      <c r="EU65" s="481"/>
      <c r="EV65" s="865"/>
      <c r="EW65" s="865"/>
      <c r="EX65" s="255"/>
      <c r="EY65" s="419"/>
      <c r="EZ65" s="419"/>
      <c r="FA65" s="138"/>
      <c r="FB65" s="138"/>
      <c r="FC65" s="138"/>
      <c r="FD65" s="138"/>
      <c r="FE65" s="365"/>
      <c r="FF65" s="746"/>
      <c r="FG65" s="746"/>
      <c r="FH65" s="1436"/>
      <c r="FI65" s="217"/>
      <c r="FJ65" s="193"/>
      <c r="FK65" s="193"/>
      <c r="FL65" s="250"/>
      <c r="FM65" s="454"/>
      <c r="FN65" s="454"/>
      <c r="FO65" s="1436"/>
      <c r="FP65" s="1436"/>
      <c r="FQ65" s="1436"/>
      <c r="FR65" s="1436"/>
      <c r="FS65" s="1436"/>
      <c r="FT65" s="1436"/>
      <c r="FU65" s="1436"/>
      <c r="FV65" s="212"/>
      <c r="FW65" s="85"/>
      <c r="FX65" s="88"/>
      <c r="FY65" s="407"/>
      <c r="FZ65" s="254"/>
      <c r="GA65" s="88"/>
      <c r="GB65" s="407"/>
      <c r="GC65" s="254"/>
      <c r="GD65" s="88"/>
      <c r="GE65" s="407"/>
      <c r="GF65" s="254"/>
      <c r="GG65" s="1436"/>
      <c r="GH65" s="1436"/>
      <c r="GI65" s="1436"/>
      <c r="GJ65" s="447"/>
      <c r="GK65" s="447"/>
      <c r="GL65" s="447"/>
      <c r="GM65" s="447"/>
      <c r="GN65" s="397"/>
      <c r="GO65" s="397"/>
      <c r="GP65" s="397"/>
      <c r="GQ65" s="397"/>
      <c r="GR65" s="313"/>
      <c r="GS65" s="1436"/>
      <c r="GT65" s="1436"/>
      <c r="GU65" s="1436"/>
      <c r="GV65" s="1436"/>
      <c r="GW65" s="1436"/>
      <c r="GX65" s="1436"/>
      <c r="GY65" s="1436"/>
      <c r="GZ65" s="1436"/>
      <c r="HA65" s="1436"/>
      <c r="HB65" s="1436"/>
      <c r="HC65" s="1436"/>
      <c r="HD65" s="1436"/>
      <c r="HE65" s="1436"/>
      <c r="HF65" s="1436"/>
      <c r="HG65" s="1436"/>
      <c r="HH65" s="1436"/>
      <c r="HI65" s="1436"/>
      <c r="HJ65" s="1436"/>
      <c r="HK65" s="1436"/>
      <c r="HL65" s="1436"/>
      <c r="HM65" s="1436"/>
      <c r="HN65" s="1436"/>
      <c r="HO65" s="1436"/>
      <c r="HP65" s="1436"/>
      <c r="HQ65" s="1436"/>
      <c r="HR65" s="1436"/>
      <c r="HS65" s="1436"/>
      <c r="HT65" s="1436"/>
      <c r="HU65" s="1422"/>
      <c r="HV65" s="1422"/>
      <c r="HW65" s="1422"/>
      <c r="HX65" s="138"/>
      <c r="HY65" s="481"/>
      <c r="HZ65" s="865"/>
      <c r="IA65" s="865"/>
      <c r="IB65" s="255"/>
      <c r="IC65" s="419"/>
      <c r="ID65" s="419"/>
      <c r="IE65" s="138"/>
      <c r="IF65" s="138"/>
      <c r="IG65" s="138"/>
      <c r="IH65" s="138"/>
      <c r="II65" s="365"/>
      <c r="IJ65" s="746"/>
      <c r="IK65" s="746"/>
      <c r="IL65" s="1436"/>
      <c r="IM65" s="217"/>
      <c r="IN65" s="193"/>
      <c r="IO65" s="193"/>
      <c r="IP65" s="250"/>
      <c r="IQ65" s="454"/>
      <c r="IR65" s="454"/>
      <c r="IS65" s="1436"/>
      <c r="IT65" s="1436"/>
      <c r="IU65" s="1436"/>
      <c r="IV65" s="1436"/>
      <c r="IW65" s="1436"/>
      <c r="IX65" s="1436"/>
      <c r="IY65" s="1436"/>
      <c r="IZ65" s="212"/>
      <c r="JA65" s="85"/>
      <c r="JB65" s="88"/>
      <c r="JC65" s="407"/>
      <c r="JD65" s="254"/>
      <c r="JE65" s="88"/>
      <c r="JF65" s="407"/>
      <c r="JG65" s="254"/>
      <c r="JH65" s="88"/>
      <c r="JI65" s="407"/>
      <c r="JJ65" s="254"/>
      <c r="JK65" s="1436"/>
      <c r="JL65" s="1436"/>
      <c r="JM65" s="1436"/>
      <c r="JN65" s="447"/>
      <c r="JO65" s="447"/>
      <c r="JP65" s="447"/>
      <c r="JQ65" s="447"/>
      <c r="JR65" s="397"/>
      <c r="JS65" s="397"/>
      <c r="JT65" s="397"/>
      <c r="JU65" s="397"/>
      <c r="JV65" s="313"/>
      <c r="JW65" s="1436"/>
      <c r="JX65" s="1436"/>
      <c r="JY65" s="1436"/>
      <c r="JZ65" s="1436"/>
      <c r="KA65" s="1436"/>
      <c r="KB65" s="1436"/>
      <c r="KC65" s="1436"/>
      <c r="KD65" s="1436"/>
      <c r="KE65" s="1436"/>
      <c r="KF65" s="1436"/>
      <c r="KG65" s="1436"/>
      <c r="KH65" s="1436"/>
      <c r="KI65" s="1436"/>
      <c r="KJ65" s="1436"/>
      <c r="KK65" s="1436"/>
      <c r="KL65" s="1436"/>
      <c r="KM65" s="1436"/>
      <c r="KN65" s="1436"/>
      <c r="KO65" s="1436"/>
      <c r="KP65" s="1436"/>
      <c r="KQ65" s="1436"/>
      <c r="KR65" s="1436"/>
      <c r="KS65" s="1436"/>
      <c r="KT65" s="1436"/>
      <c r="KU65" s="1436"/>
      <c r="KV65" s="1436"/>
      <c r="KW65" s="1436"/>
      <c r="KX65" s="1436"/>
      <c r="KY65" s="1422"/>
      <c r="KZ65" s="1422"/>
      <c r="LA65" s="1422"/>
      <c r="LB65" s="138"/>
      <c r="LC65" s="481"/>
      <c r="LD65" s="865"/>
      <c r="LE65" s="865"/>
      <c r="LF65" s="255"/>
      <c r="LG65" s="419"/>
      <c r="LH65" s="419"/>
      <c r="LI65" s="138"/>
      <c r="LJ65" s="138"/>
      <c r="LK65" s="138"/>
      <c r="LL65" s="138"/>
      <c r="LM65" s="365"/>
      <c r="LN65" s="746"/>
      <c r="LO65" s="746"/>
      <c r="LP65" s="1436"/>
      <c r="LQ65" s="217"/>
      <c r="LR65" s="193"/>
      <c r="LS65" s="193"/>
      <c r="LT65" s="250"/>
      <c r="LU65" s="455"/>
      <c r="LV65" s="455"/>
      <c r="LW65" s="503"/>
      <c r="LX65" s="503"/>
      <c r="LY65" s="610"/>
      <c r="LZ65" s="503"/>
      <c r="MA65" s="503"/>
      <c r="MB65" s="85"/>
      <c r="MC65" s="31"/>
      <c r="MD65" s="462"/>
      <c r="ME65" s="463"/>
      <c r="MF65" s="31"/>
      <c r="MG65" s="462"/>
      <c r="MH65" s="463"/>
      <c r="MI65" s="106"/>
      <c r="MJ65" s="464"/>
      <c r="MK65" s="85"/>
      <c r="ML65" s="1436"/>
      <c r="MM65" s="1436"/>
      <c r="MN65" s="1436"/>
      <c r="MO65" s="481"/>
      <c r="MP65" s="481"/>
      <c r="MQ65" s="481"/>
      <c r="MR65" s="481"/>
      <c r="MS65" s="213"/>
      <c r="MT65" s="1436"/>
      <c r="MU65" s="1436"/>
      <c r="MV65" s="1436"/>
      <c r="MW65" s="1436"/>
      <c r="MX65" s="1436"/>
      <c r="MY65" s="1436"/>
      <c r="MZ65" s="1436"/>
      <c r="NA65" s="1436"/>
      <c r="NB65" s="1436"/>
      <c r="NC65" s="1436"/>
      <c r="ND65" s="1436"/>
      <c r="NE65" s="1436"/>
      <c r="NF65" s="1436"/>
      <c r="NG65" s="1436"/>
      <c r="NH65" s="1436"/>
      <c r="NI65" s="1436"/>
      <c r="NJ65" s="1436"/>
      <c r="NK65" s="364"/>
      <c r="NL65" s="1436"/>
      <c r="NM65" s="1436"/>
      <c r="NN65" s="169"/>
      <c r="NO65" s="1566"/>
      <c r="NP65" s="1566"/>
      <c r="NQ65" s="1566"/>
      <c r="NR65" s="1566"/>
      <c r="NS65" s="169"/>
      <c r="NT65" s="1566"/>
      <c r="NU65" s="1566"/>
      <c r="NV65" s="1566"/>
      <c r="NW65" s="1566"/>
      <c r="NX65" s="1432"/>
      <c r="NY65" s="1432"/>
      <c r="NZ65" s="212"/>
    </row>
    <row r="66" spans="1:390" s="491" customFormat="1" ht="23.25" customHeight="1" x14ac:dyDescent="0.2">
      <c r="A66" s="217"/>
      <c r="B66" s="106"/>
      <c r="C66" s="106"/>
      <c r="D66" s="250"/>
      <c r="E66" s="454"/>
      <c r="F66" s="454"/>
      <c r="G66" s="1436"/>
      <c r="H66" s="1436"/>
      <c r="I66" s="1436"/>
      <c r="J66" s="1436"/>
      <c r="K66" s="1436"/>
      <c r="L66" s="1436"/>
      <c r="M66" s="1436"/>
      <c r="N66" s="212"/>
      <c r="O66" s="85"/>
      <c r="P66" s="88"/>
      <c r="Q66" s="407"/>
      <c r="R66" s="254"/>
      <c r="S66" s="88"/>
      <c r="T66" s="407"/>
      <c r="U66" s="254"/>
      <c r="V66" s="88"/>
      <c r="W66" s="407"/>
      <c r="X66" s="254"/>
      <c r="Y66" s="1436"/>
      <c r="Z66" s="1436"/>
      <c r="AA66" s="1436"/>
      <c r="AB66" s="447"/>
      <c r="AC66" s="447"/>
      <c r="AD66" s="447"/>
      <c r="AE66" s="447"/>
      <c r="AF66" s="397"/>
      <c r="AG66" s="397"/>
      <c r="AH66" s="397"/>
      <c r="AI66" s="397"/>
      <c r="AJ66" s="313"/>
      <c r="AK66" s="1436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1422"/>
      <c r="BN66" s="1422"/>
      <c r="BO66" s="1422"/>
      <c r="BP66" s="138"/>
      <c r="BQ66" s="164"/>
      <c r="BR66" s="164"/>
      <c r="BS66" s="164"/>
      <c r="BT66" s="901"/>
      <c r="BU66" s="419"/>
      <c r="BV66" s="419"/>
      <c r="BW66" s="138"/>
      <c r="BX66" s="164"/>
      <c r="BY66" s="164"/>
      <c r="BZ66" s="164"/>
      <c r="CA66" s="365"/>
      <c r="CB66" s="365"/>
      <c r="CC66" s="365"/>
      <c r="CD66" s="1436"/>
      <c r="CE66" s="217"/>
      <c r="CF66" s="106"/>
      <c r="CG66" s="106"/>
      <c r="CH66" s="250"/>
      <c r="CI66" s="454"/>
      <c r="CJ66" s="454"/>
      <c r="CK66" s="1436"/>
      <c r="CL66" s="1436"/>
      <c r="CM66" s="1436"/>
      <c r="CN66" s="1436"/>
      <c r="CO66" s="1436"/>
      <c r="CP66" s="1436"/>
      <c r="CQ66" s="1436"/>
      <c r="CR66" s="212"/>
      <c r="CS66" s="85"/>
      <c r="CT66" s="88"/>
      <c r="CU66" s="407"/>
      <c r="CV66" s="254"/>
      <c r="CW66" s="88"/>
      <c r="CX66" s="407"/>
      <c r="CY66" s="254"/>
      <c r="CZ66" s="88"/>
      <c r="DA66" s="407"/>
      <c r="DB66" s="254"/>
      <c r="DC66" s="1436"/>
      <c r="DD66" s="1436"/>
      <c r="DE66" s="1436"/>
      <c r="DF66" s="447"/>
      <c r="DG66" s="447"/>
      <c r="DH66" s="447"/>
      <c r="DI66" s="128"/>
      <c r="DJ66" s="397"/>
      <c r="DK66" s="397"/>
      <c r="DL66" s="397"/>
      <c r="DM66" s="397"/>
      <c r="DN66" s="313"/>
      <c r="DO66" s="1436"/>
      <c r="DP66" s="1436"/>
      <c r="DQ66" s="1436"/>
      <c r="DR66" s="1436"/>
      <c r="DS66" s="1436"/>
      <c r="DT66" s="1436"/>
      <c r="DU66" s="1436"/>
      <c r="DV66" s="1436"/>
      <c r="DW66" s="1436"/>
      <c r="DX66" s="1436"/>
      <c r="DY66" s="1436"/>
      <c r="DZ66" s="1436"/>
      <c r="EA66" s="1436"/>
      <c r="EB66" s="1436"/>
      <c r="EC66" s="1436"/>
      <c r="ED66" s="1436"/>
      <c r="EE66" s="1436"/>
      <c r="EF66" s="1436"/>
      <c r="EG66" s="1436"/>
      <c r="EH66" s="1436"/>
      <c r="EI66" s="1436"/>
      <c r="EJ66" s="1436"/>
      <c r="EK66" s="1436"/>
      <c r="EL66" s="1436"/>
      <c r="EM66" s="1436"/>
      <c r="EN66" s="1436"/>
      <c r="EO66" s="1436"/>
      <c r="EP66" s="1436"/>
      <c r="EQ66" s="1422"/>
      <c r="ER66" s="1422"/>
      <c r="ES66" s="1422"/>
      <c r="ET66" s="138"/>
      <c r="EU66" s="164"/>
      <c r="EV66" s="164"/>
      <c r="EW66" s="164"/>
      <c r="EX66" s="901"/>
      <c r="EY66" s="419"/>
      <c r="EZ66" s="419"/>
      <c r="FA66" s="138"/>
      <c r="FB66" s="164"/>
      <c r="FC66" s="164"/>
      <c r="FD66" s="164"/>
      <c r="FE66" s="365"/>
      <c r="FF66" s="365"/>
      <c r="FG66" s="365"/>
      <c r="FH66" s="1436"/>
      <c r="FI66" s="217"/>
      <c r="FJ66" s="106"/>
      <c r="FK66" s="106"/>
      <c r="FL66" s="250"/>
      <c r="FM66" s="454"/>
      <c r="FN66" s="454"/>
      <c r="FO66" s="1436"/>
      <c r="FP66" s="1436"/>
      <c r="FQ66" s="1436"/>
      <c r="FR66" s="1436"/>
      <c r="FS66" s="1436"/>
      <c r="FT66" s="1436"/>
      <c r="FU66" s="1436"/>
      <c r="FV66" s="212"/>
      <c r="FW66" s="85"/>
      <c r="FX66" s="88"/>
      <c r="FY66" s="407"/>
      <c r="FZ66" s="254"/>
      <c r="GA66" s="88"/>
      <c r="GB66" s="407"/>
      <c r="GC66" s="254"/>
      <c r="GD66" s="88"/>
      <c r="GE66" s="407"/>
      <c r="GF66" s="254"/>
      <c r="GG66" s="1436"/>
      <c r="GH66" s="1436"/>
      <c r="GI66" s="1436"/>
      <c r="GJ66" s="447"/>
      <c r="GK66" s="447"/>
      <c r="GL66" s="447"/>
      <c r="GM66" s="447"/>
      <c r="GN66" s="397"/>
      <c r="GO66" s="397"/>
      <c r="GP66" s="397"/>
      <c r="GQ66" s="397"/>
      <c r="GR66" s="313"/>
      <c r="GS66" s="1436"/>
      <c r="GT66" s="212"/>
      <c r="GU66" s="212"/>
      <c r="GV66" s="212"/>
      <c r="GW66" s="212"/>
      <c r="GX66" s="212"/>
      <c r="GY66" s="212"/>
      <c r="GZ66" s="212"/>
      <c r="HA66" s="212"/>
      <c r="HB66" s="212"/>
      <c r="HC66" s="212"/>
      <c r="HD66" s="212"/>
      <c r="HE66" s="212"/>
      <c r="HF66" s="212"/>
      <c r="HG66" s="212"/>
      <c r="HH66" s="212"/>
      <c r="HI66" s="212"/>
      <c r="HJ66" s="212"/>
      <c r="HK66" s="212"/>
      <c r="HL66" s="212"/>
      <c r="HM66" s="212"/>
      <c r="HN66" s="212"/>
      <c r="HO66" s="212"/>
      <c r="HP66" s="212"/>
      <c r="HQ66" s="212"/>
      <c r="HR66" s="212"/>
      <c r="HS66" s="212"/>
      <c r="HT66" s="212"/>
      <c r="HU66" s="1422"/>
      <c r="HV66" s="1422"/>
      <c r="HW66" s="1422"/>
      <c r="HX66" s="138"/>
      <c r="HY66" s="164"/>
      <c r="HZ66" s="164"/>
      <c r="IA66" s="164"/>
      <c r="IB66" s="901"/>
      <c r="IC66" s="419"/>
      <c r="ID66" s="419"/>
      <c r="IE66" s="138"/>
      <c r="IF66" s="164"/>
      <c r="IG66" s="164"/>
      <c r="IH66" s="164"/>
      <c r="II66" s="365"/>
      <c r="IJ66" s="365"/>
      <c r="IK66" s="365"/>
      <c r="IL66" s="1436"/>
      <c r="IM66" s="217"/>
      <c r="IN66" s="106"/>
      <c r="IO66" s="106"/>
      <c r="IP66" s="250"/>
      <c r="IQ66" s="454"/>
      <c r="IR66" s="454"/>
      <c r="IS66" s="1436"/>
      <c r="IT66" s="1436"/>
      <c r="IU66" s="1436"/>
      <c r="IV66" s="1436"/>
      <c r="IW66" s="1436"/>
      <c r="IX66" s="1436"/>
      <c r="IY66" s="1436"/>
      <c r="IZ66" s="212"/>
      <c r="JA66" s="85"/>
      <c r="JB66" s="88"/>
      <c r="JC66" s="407"/>
      <c r="JD66" s="254"/>
      <c r="JE66" s="88"/>
      <c r="JF66" s="407"/>
      <c r="JG66" s="254"/>
      <c r="JH66" s="88"/>
      <c r="JI66" s="407"/>
      <c r="JJ66" s="254"/>
      <c r="JK66" s="1436"/>
      <c r="JL66" s="1436"/>
      <c r="JM66" s="1436"/>
      <c r="JN66" s="447"/>
      <c r="JO66" s="447"/>
      <c r="JP66" s="447"/>
      <c r="JQ66" s="447"/>
      <c r="JR66" s="397"/>
      <c r="JS66" s="397"/>
      <c r="JT66" s="397"/>
      <c r="JU66" s="397"/>
      <c r="JV66" s="313"/>
      <c r="JW66" s="1436"/>
      <c r="JX66" s="212"/>
      <c r="JY66" s="212"/>
      <c r="JZ66" s="212"/>
      <c r="KA66" s="212"/>
      <c r="KB66" s="212"/>
      <c r="KC66" s="212"/>
      <c r="KD66" s="212"/>
      <c r="KE66" s="212"/>
      <c r="KF66" s="212"/>
      <c r="KG66" s="212"/>
      <c r="KH66" s="212"/>
      <c r="KI66" s="212"/>
      <c r="KJ66" s="212"/>
      <c r="KK66" s="212"/>
      <c r="KL66" s="212"/>
      <c r="KM66" s="212"/>
      <c r="KN66" s="212"/>
      <c r="KO66" s="212"/>
      <c r="KP66" s="212"/>
      <c r="KQ66" s="212"/>
      <c r="KR66" s="212"/>
      <c r="KS66" s="212"/>
      <c r="KT66" s="212"/>
      <c r="KU66" s="212"/>
      <c r="KV66" s="212"/>
      <c r="KW66" s="212"/>
      <c r="KX66" s="212"/>
      <c r="KY66" s="1422"/>
      <c r="KZ66" s="1422"/>
      <c r="LA66" s="1422"/>
      <c r="LB66" s="138"/>
      <c r="LC66" s="164"/>
      <c r="LD66" s="164"/>
      <c r="LE66" s="164"/>
      <c r="LF66" s="901"/>
      <c r="LG66" s="419"/>
      <c r="LH66" s="419"/>
      <c r="LI66" s="138"/>
      <c r="LJ66" s="164"/>
      <c r="LK66" s="164"/>
      <c r="LL66" s="164"/>
      <c r="LM66" s="365"/>
      <c r="LN66" s="365"/>
      <c r="LO66" s="365"/>
      <c r="LP66" s="1436"/>
      <c r="LQ66" s="217"/>
      <c r="LR66" s="31"/>
      <c r="LS66" s="106"/>
      <c r="LT66" s="250"/>
      <c r="LU66" s="455"/>
      <c r="LV66" s="455"/>
      <c r="LW66" s="503"/>
      <c r="LX66" s="503"/>
      <c r="LY66" s="610"/>
      <c r="LZ66" s="503"/>
      <c r="MA66" s="503"/>
      <c r="MB66" s="85"/>
      <c r="MC66" s="31"/>
      <c r="MD66" s="462"/>
      <c r="ME66" s="463"/>
      <c r="MF66" s="31"/>
      <c r="MG66" s="462"/>
      <c r="MH66" s="463"/>
      <c r="MI66" s="106"/>
      <c r="MJ66" s="464"/>
      <c r="MK66" s="85"/>
      <c r="ML66" s="1436"/>
      <c r="MM66" s="1436"/>
      <c r="MN66" s="1436"/>
      <c r="MO66" s="481"/>
      <c r="MP66" s="481"/>
      <c r="MQ66" s="481"/>
      <c r="MR66" s="481"/>
      <c r="MS66" s="213"/>
      <c r="MT66" s="1436"/>
      <c r="MU66" s="1436"/>
      <c r="MV66" s="1436"/>
      <c r="MW66" s="1436"/>
      <c r="MX66" s="1436"/>
      <c r="MY66" s="1436"/>
      <c r="MZ66" s="1436"/>
      <c r="NA66" s="1436"/>
      <c r="NB66" s="1436"/>
      <c r="NC66" s="1436"/>
      <c r="ND66" s="1436"/>
      <c r="NE66" s="1436"/>
      <c r="NF66" s="1436"/>
      <c r="NG66" s="1436"/>
      <c r="NH66" s="1436"/>
      <c r="NI66" s="1436"/>
      <c r="NJ66" s="1436"/>
      <c r="NK66" s="1436"/>
      <c r="NL66" s="1436"/>
      <c r="NM66" s="1436"/>
      <c r="NN66" s="169"/>
      <c r="NO66" s="1432"/>
      <c r="NP66" s="1432"/>
      <c r="NQ66" s="249"/>
      <c r="NR66" s="1432"/>
      <c r="NS66" s="169"/>
      <c r="NT66" s="1432"/>
      <c r="NU66" s="1432"/>
      <c r="NV66" s="249"/>
      <c r="NW66" s="1432"/>
      <c r="NX66" s="1432"/>
      <c r="NY66" s="1432"/>
      <c r="NZ66" s="212"/>
    </row>
    <row r="67" spans="1:390" s="491" customFormat="1" ht="23.25" customHeight="1" x14ac:dyDescent="0.2">
      <c r="A67" s="408"/>
      <c r="B67" s="102"/>
      <c r="C67" s="102"/>
      <c r="D67" s="250"/>
      <c r="E67" s="1121"/>
      <c r="F67" s="1103"/>
      <c r="G67" s="1436"/>
      <c r="H67" s="1436"/>
      <c r="I67" s="1436"/>
      <c r="J67" s="1436"/>
      <c r="K67" s="1436"/>
      <c r="L67" s="1436"/>
      <c r="M67" s="1436"/>
      <c r="N67" s="212"/>
      <c r="O67" s="85"/>
      <c r="P67" s="88"/>
      <c r="Q67" s="407"/>
      <c r="R67" s="254"/>
      <c r="S67" s="88"/>
      <c r="T67" s="407"/>
      <c r="U67" s="254"/>
      <c r="V67" s="88"/>
      <c r="W67" s="407"/>
      <c r="X67" s="254"/>
      <c r="Y67" s="1436"/>
      <c r="Z67" s="1436"/>
      <c r="AA67" s="1436"/>
      <c r="AB67" s="447"/>
      <c r="AC67" s="447"/>
      <c r="AD67" s="447"/>
      <c r="AE67" s="447"/>
      <c r="AF67" s="397"/>
      <c r="AG67" s="397"/>
      <c r="AH67" s="397"/>
      <c r="AI67" s="397"/>
      <c r="AJ67" s="313"/>
      <c r="AK67" s="1436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  <c r="BD67" s="212"/>
      <c r="BE67" s="212"/>
      <c r="BF67" s="212"/>
      <c r="BG67" s="212"/>
      <c r="BH67" s="212"/>
      <c r="BI67" s="212"/>
      <c r="BJ67" s="212"/>
      <c r="BK67" s="212"/>
      <c r="BL67" s="212"/>
      <c r="BM67" s="1422"/>
      <c r="BN67" s="1422"/>
      <c r="BO67" s="1422"/>
      <c r="BP67" s="138"/>
      <c r="BQ67" s="138"/>
      <c r="BR67" s="138"/>
      <c r="BS67" s="138"/>
      <c r="BT67" s="762"/>
      <c r="BU67" s="419"/>
      <c r="BV67" s="419"/>
      <c r="BW67" s="138"/>
      <c r="BX67" s="164"/>
      <c r="BY67" s="164"/>
      <c r="BZ67" s="164"/>
      <c r="CA67" s="365"/>
      <c r="CB67" s="365"/>
      <c r="CC67" s="365"/>
      <c r="CD67" s="212"/>
      <c r="CE67" s="408"/>
      <c r="CF67" s="102"/>
      <c r="CG67" s="102"/>
      <c r="CH67" s="250"/>
      <c r="CI67" s="1121"/>
      <c r="CJ67" s="1103"/>
      <c r="CK67" s="1436"/>
      <c r="CL67" s="1436"/>
      <c r="CM67" s="1436"/>
      <c r="CN67" s="1436"/>
      <c r="CO67" s="1436"/>
      <c r="CP67" s="1436"/>
      <c r="CQ67" s="1436"/>
      <c r="CR67" s="212"/>
      <c r="CS67" s="85"/>
      <c r="CT67" s="88"/>
      <c r="CU67" s="407"/>
      <c r="CV67" s="254"/>
      <c r="CW67" s="88"/>
      <c r="CX67" s="407"/>
      <c r="CY67" s="254"/>
      <c r="CZ67" s="88"/>
      <c r="DA67" s="407"/>
      <c r="DB67" s="254"/>
      <c r="DC67" s="1436"/>
      <c r="DD67" s="1436"/>
      <c r="DE67" s="1436"/>
      <c r="DF67" s="447"/>
      <c r="DG67" s="447"/>
      <c r="DH67" s="447"/>
      <c r="DI67" s="128"/>
      <c r="DJ67" s="397"/>
      <c r="DK67" s="397"/>
      <c r="DL67" s="397"/>
      <c r="DM67" s="397"/>
      <c r="DN67" s="313"/>
      <c r="DO67" s="1436"/>
      <c r="DP67" s="212"/>
      <c r="DQ67" s="212"/>
      <c r="DR67" s="212"/>
      <c r="DS67" s="212"/>
      <c r="DT67" s="212"/>
      <c r="DU67" s="212"/>
      <c r="DV67" s="212"/>
      <c r="DW67" s="212"/>
      <c r="DX67" s="212"/>
      <c r="DY67" s="212"/>
      <c r="DZ67" s="212"/>
      <c r="EA67" s="212"/>
      <c r="EB67" s="212"/>
      <c r="EC67" s="212"/>
      <c r="ED67" s="212"/>
      <c r="EE67" s="212"/>
      <c r="EF67" s="212"/>
      <c r="EG67" s="212"/>
      <c r="EH67" s="212"/>
      <c r="EI67" s="212"/>
      <c r="EJ67" s="212"/>
      <c r="EK67" s="212"/>
      <c r="EL67" s="212"/>
      <c r="EM67" s="212"/>
      <c r="EN67" s="212"/>
      <c r="EO67" s="212"/>
      <c r="EP67" s="212"/>
      <c r="EQ67" s="1422"/>
      <c r="ER67" s="1422"/>
      <c r="ES67" s="1422"/>
      <c r="ET67" s="138"/>
      <c r="EU67" s="138"/>
      <c r="EV67" s="138"/>
      <c r="EW67" s="138"/>
      <c r="EX67" s="762"/>
      <c r="EY67" s="419"/>
      <c r="EZ67" s="419"/>
      <c r="FA67" s="138"/>
      <c r="FB67" s="164"/>
      <c r="FC67" s="164"/>
      <c r="FD67" s="164"/>
      <c r="FE67" s="365"/>
      <c r="FF67" s="365"/>
      <c r="FG67" s="365"/>
      <c r="FH67" s="212"/>
      <c r="FI67" s="408"/>
      <c r="FJ67" s="102"/>
      <c r="FK67" s="102"/>
      <c r="FL67" s="250"/>
      <c r="FM67" s="1121"/>
      <c r="FN67" s="1103"/>
      <c r="FO67" s="1436"/>
      <c r="FP67" s="1436"/>
      <c r="FQ67" s="1436"/>
      <c r="FR67" s="1436"/>
      <c r="FS67" s="1436"/>
      <c r="FT67" s="1436"/>
      <c r="FU67" s="1436"/>
      <c r="FV67" s="212"/>
      <c r="FW67" s="85"/>
      <c r="FX67" s="88"/>
      <c r="FY67" s="407"/>
      <c r="FZ67" s="254"/>
      <c r="GA67" s="88"/>
      <c r="GB67" s="407"/>
      <c r="GC67" s="254"/>
      <c r="GD67" s="88"/>
      <c r="GE67" s="407"/>
      <c r="GF67" s="254"/>
      <c r="GG67" s="1436"/>
      <c r="GH67" s="1436"/>
      <c r="GI67" s="1436"/>
      <c r="GJ67" s="447"/>
      <c r="GK67" s="447"/>
      <c r="GL67" s="447"/>
      <c r="GM67" s="447"/>
      <c r="GN67" s="397"/>
      <c r="GO67" s="397"/>
      <c r="GP67" s="397"/>
      <c r="GQ67" s="397"/>
      <c r="GR67" s="313"/>
      <c r="GS67" s="1436"/>
      <c r="GT67" s="212"/>
      <c r="GU67" s="212"/>
      <c r="GV67" s="212"/>
      <c r="GW67" s="212"/>
      <c r="GX67" s="212"/>
      <c r="GY67" s="212"/>
      <c r="GZ67" s="212"/>
      <c r="HA67" s="212"/>
      <c r="HB67" s="212"/>
      <c r="HC67" s="212"/>
      <c r="HD67" s="212"/>
      <c r="HE67" s="212"/>
      <c r="HF67" s="212"/>
      <c r="HG67" s="212"/>
      <c r="HH67" s="212"/>
      <c r="HI67" s="212"/>
      <c r="HJ67" s="212"/>
      <c r="HK67" s="212"/>
      <c r="HL67" s="212"/>
      <c r="HM67" s="212"/>
      <c r="HN67" s="212"/>
      <c r="HO67" s="212"/>
      <c r="HP67" s="212"/>
      <c r="HQ67" s="212"/>
      <c r="HR67" s="212"/>
      <c r="HS67" s="212"/>
      <c r="HT67" s="212"/>
      <c r="HU67" s="1422"/>
      <c r="HV67" s="1422"/>
      <c r="HW67" s="1422"/>
      <c r="HX67" s="138"/>
      <c r="HY67" s="138"/>
      <c r="HZ67" s="138"/>
      <c r="IA67" s="138"/>
      <c r="IB67" s="762"/>
      <c r="IC67" s="419"/>
      <c r="ID67" s="419"/>
      <c r="IE67" s="138"/>
      <c r="IF67" s="164"/>
      <c r="IG67" s="164"/>
      <c r="IH67" s="164"/>
      <c r="II67" s="365"/>
      <c r="IJ67" s="365"/>
      <c r="IK67" s="365"/>
      <c r="IL67" s="1436"/>
      <c r="IM67" s="408"/>
      <c r="IN67" s="102"/>
      <c r="IO67" s="102"/>
      <c r="IP67" s="250"/>
      <c r="IQ67" s="1121"/>
      <c r="IR67" s="1103"/>
      <c r="IS67" s="1436"/>
      <c r="IT67" s="1436"/>
      <c r="IU67" s="1436"/>
      <c r="IV67" s="1436"/>
      <c r="IW67" s="1436"/>
      <c r="IX67" s="1436"/>
      <c r="IY67" s="1436"/>
      <c r="IZ67" s="212"/>
      <c r="JA67" s="85"/>
      <c r="JB67" s="88"/>
      <c r="JC67" s="407"/>
      <c r="JD67" s="254"/>
      <c r="JE67" s="88"/>
      <c r="JF67" s="407"/>
      <c r="JG67" s="254"/>
      <c r="JH67" s="88"/>
      <c r="JI67" s="407"/>
      <c r="JJ67" s="254"/>
      <c r="JK67" s="1436"/>
      <c r="JL67" s="1436"/>
      <c r="JM67" s="1436"/>
      <c r="JN67" s="447"/>
      <c r="JO67" s="447"/>
      <c r="JP67" s="447"/>
      <c r="JQ67" s="447"/>
      <c r="JR67" s="397"/>
      <c r="JS67" s="397"/>
      <c r="JT67" s="397"/>
      <c r="JU67" s="397"/>
      <c r="JV67" s="313"/>
      <c r="JW67" s="1436"/>
      <c r="JX67" s="212"/>
      <c r="JY67" s="212"/>
      <c r="JZ67" s="212"/>
      <c r="KA67" s="212"/>
      <c r="KB67" s="212"/>
      <c r="KC67" s="212"/>
      <c r="KD67" s="212"/>
      <c r="KE67" s="212"/>
      <c r="KF67" s="212"/>
      <c r="KG67" s="212"/>
      <c r="KH67" s="212"/>
      <c r="KI67" s="212"/>
      <c r="KJ67" s="212"/>
      <c r="KK67" s="212"/>
      <c r="KL67" s="212"/>
      <c r="KM67" s="212"/>
      <c r="KN67" s="212"/>
      <c r="KO67" s="212"/>
      <c r="KP67" s="212"/>
      <c r="KQ67" s="212"/>
      <c r="KR67" s="212"/>
      <c r="KS67" s="212"/>
      <c r="KT67" s="212"/>
      <c r="KU67" s="212"/>
      <c r="KV67" s="212"/>
      <c r="KW67" s="212"/>
      <c r="KX67" s="212"/>
      <c r="KY67" s="1422"/>
      <c r="KZ67" s="1422"/>
      <c r="LA67" s="1422"/>
      <c r="LB67" s="138"/>
      <c r="LC67" s="138"/>
      <c r="LD67" s="138"/>
      <c r="LE67" s="138"/>
      <c r="LF67" s="762"/>
      <c r="LG67" s="419"/>
      <c r="LH67" s="419"/>
      <c r="LI67" s="138"/>
      <c r="LJ67" s="164"/>
      <c r="LK67" s="164"/>
      <c r="LL67" s="164"/>
      <c r="LM67" s="365"/>
      <c r="LN67" s="365"/>
      <c r="LO67" s="365"/>
      <c r="LP67" s="1436"/>
      <c r="LQ67" s="408"/>
      <c r="LR67" s="14"/>
      <c r="LS67" s="102"/>
      <c r="LT67" s="250"/>
      <c r="LU67" s="879"/>
      <c r="LV67" s="879"/>
      <c r="LW67" s="467"/>
      <c r="LX67" s="467"/>
      <c r="LY67" s="467"/>
      <c r="LZ67" s="467"/>
      <c r="MA67" s="467"/>
      <c r="MB67" s="85"/>
      <c r="MC67" s="31"/>
      <c r="MD67" s="462"/>
      <c r="ME67" s="463"/>
      <c r="MF67" s="31"/>
      <c r="MG67" s="462"/>
      <c r="MH67" s="463"/>
      <c r="MI67" s="106"/>
      <c r="MJ67" s="464"/>
      <c r="MK67" s="85"/>
      <c r="ML67" s="1436"/>
      <c r="MM67" s="1436"/>
      <c r="MN67" s="1436"/>
      <c r="MO67" s="481"/>
      <c r="MP67" s="481"/>
      <c r="MQ67" s="481"/>
      <c r="MR67" s="481"/>
      <c r="MS67" s="213"/>
      <c r="MT67" s="1436"/>
      <c r="MU67" s="1436"/>
      <c r="MV67" s="1436"/>
      <c r="MW67" s="1436"/>
      <c r="MX67" s="1436"/>
      <c r="MY67" s="1436"/>
      <c r="MZ67" s="1436"/>
      <c r="NA67" s="1436"/>
      <c r="NB67" s="1436"/>
      <c r="NC67" s="1436"/>
      <c r="ND67" s="1436"/>
      <c r="NE67" s="1436"/>
      <c r="NF67" s="1436"/>
      <c r="NG67" s="1436"/>
      <c r="NH67" s="1436"/>
      <c r="NI67" s="1436"/>
      <c r="NJ67" s="1436"/>
      <c r="NK67" s="1436"/>
      <c r="NL67" s="1436"/>
      <c r="NM67" s="1436"/>
      <c r="NN67" s="117"/>
      <c r="NO67" s="85"/>
      <c r="NP67" s="85"/>
      <c r="NQ67" s="85"/>
      <c r="NR67" s="85"/>
      <c r="NS67" s="117"/>
      <c r="NT67" s="404"/>
      <c r="NU67" s="404"/>
      <c r="NV67" s="404"/>
      <c r="NW67" s="404"/>
      <c r="NX67" s="85"/>
      <c r="NY67" s="882"/>
      <c r="NZ67" s="212"/>
    </row>
    <row r="68" spans="1:390" s="491" customFormat="1" ht="23.25" customHeight="1" x14ac:dyDescent="0.2">
      <c r="A68" s="217"/>
      <c r="B68" s="106"/>
      <c r="C68" s="106"/>
      <c r="D68" s="250"/>
      <c r="E68" s="1121"/>
      <c r="F68" s="1103"/>
      <c r="G68" s="1436"/>
      <c r="H68" s="1436"/>
      <c r="I68" s="1436"/>
      <c r="J68" s="1436"/>
      <c r="K68" s="1436"/>
      <c r="L68" s="1436"/>
      <c r="M68" s="1436"/>
      <c r="N68" s="212"/>
      <c r="O68" s="85"/>
      <c r="P68" s="88"/>
      <c r="Q68" s="407"/>
      <c r="R68" s="254"/>
      <c r="S68" s="88"/>
      <c r="T68" s="407"/>
      <c r="U68" s="254"/>
      <c r="V68" s="88"/>
      <c r="W68" s="407"/>
      <c r="X68" s="254"/>
      <c r="Y68" s="1436"/>
      <c r="Z68" s="1436"/>
      <c r="AA68" s="1436"/>
      <c r="AB68" s="248"/>
      <c r="AC68" s="248"/>
      <c r="AD68" s="248"/>
      <c r="AE68" s="248"/>
      <c r="AF68" s="481"/>
      <c r="AG68" s="481"/>
      <c r="AH68" s="551"/>
      <c r="AI68" s="849"/>
      <c r="AJ68" s="1436"/>
      <c r="AK68" s="1436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/>
      <c r="BE68" s="212"/>
      <c r="BF68" s="212"/>
      <c r="BG68" s="212"/>
      <c r="BH68" s="212"/>
      <c r="BI68" s="212"/>
      <c r="BJ68" s="212"/>
      <c r="BK68" s="212"/>
      <c r="BL68" s="212"/>
      <c r="BM68" s="1422"/>
      <c r="BN68" s="1422"/>
      <c r="BO68" s="1422"/>
      <c r="BP68" s="138"/>
      <c r="BQ68" s="138"/>
      <c r="BR68" s="465"/>
      <c r="BS68" s="466"/>
      <c r="BT68" s="255"/>
      <c r="BU68" s="419"/>
      <c r="BV68" s="419"/>
      <c r="BW68" s="138"/>
      <c r="BX68" s="164"/>
      <c r="BY68" s="164"/>
      <c r="BZ68" s="164"/>
      <c r="CA68" s="365"/>
      <c r="CB68" s="365"/>
      <c r="CC68" s="365"/>
      <c r="CD68" s="212"/>
      <c r="CE68" s="217"/>
      <c r="CF68" s="106"/>
      <c r="CG68" s="106"/>
      <c r="CH68" s="250"/>
      <c r="CI68" s="1121"/>
      <c r="CJ68" s="1103"/>
      <c r="CK68" s="1436"/>
      <c r="CL68" s="1436"/>
      <c r="CM68" s="1436"/>
      <c r="CN68" s="1436"/>
      <c r="CO68" s="1436"/>
      <c r="CP68" s="1436"/>
      <c r="CQ68" s="1436"/>
      <c r="CR68" s="212"/>
      <c r="CS68" s="85"/>
      <c r="CT68" s="88"/>
      <c r="CU68" s="407"/>
      <c r="CV68" s="254"/>
      <c r="CW68" s="88"/>
      <c r="CX68" s="407"/>
      <c r="CY68" s="254"/>
      <c r="CZ68" s="88"/>
      <c r="DA68" s="407"/>
      <c r="DB68" s="254"/>
      <c r="DC68" s="1436"/>
      <c r="DD68" s="1436"/>
      <c r="DE68" s="1436"/>
      <c r="DF68" s="248"/>
      <c r="DG68" s="248"/>
      <c r="DH68" s="248"/>
      <c r="DI68" s="248"/>
      <c r="DJ68" s="481"/>
      <c r="DK68" s="481"/>
      <c r="DL68" s="551"/>
      <c r="DM68" s="849"/>
      <c r="DN68" s="1436"/>
      <c r="DO68" s="1436"/>
      <c r="DP68" s="212"/>
      <c r="DQ68" s="212"/>
      <c r="DR68" s="212"/>
      <c r="DS68" s="212"/>
      <c r="DT68" s="212"/>
      <c r="DU68" s="212"/>
      <c r="DV68" s="212"/>
      <c r="DW68" s="212"/>
      <c r="DX68" s="212"/>
      <c r="DY68" s="212"/>
      <c r="DZ68" s="212"/>
      <c r="EA68" s="212"/>
      <c r="EB68" s="212"/>
      <c r="EC68" s="212"/>
      <c r="ED68" s="212"/>
      <c r="EE68" s="212"/>
      <c r="EF68" s="212"/>
      <c r="EG68" s="212"/>
      <c r="EH68" s="212"/>
      <c r="EI68" s="212"/>
      <c r="EJ68" s="212"/>
      <c r="EK68" s="212"/>
      <c r="EL68" s="212"/>
      <c r="EM68" s="212"/>
      <c r="EN68" s="212"/>
      <c r="EO68" s="212"/>
      <c r="EP68" s="212"/>
      <c r="EQ68" s="1422"/>
      <c r="ER68" s="1422"/>
      <c r="ES68" s="1422"/>
      <c r="ET68" s="138"/>
      <c r="EU68" s="138"/>
      <c r="EV68" s="465"/>
      <c r="EW68" s="466"/>
      <c r="EX68" s="255"/>
      <c r="EY68" s="419"/>
      <c r="EZ68" s="419"/>
      <c r="FA68" s="138"/>
      <c r="FB68" s="164"/>
      <c r="FC68" s="164"/>
      <c r="FD68" s="164"/>
      <c r="FE68" s="365"/>
      <c r="FF68" s="365"/>
      <c r="FG68" s="365"/>
      <c r="FH68" s="212"/>
      <c r="FI68" s="217"/>
      <c r="FJ68" s="106"/>
      <c r="FK68" s="106"/>
      <c r="FL68" s="250"/>
      <c r="FM68" s="1121"/>
      <c r="FN68" s="1103"/>
      <c r="FO68" s="1436"/>
      <c r="FP68" s="1436"/>
      <c r="FQ68" s="1436"/>
      <c r="FR68" s="1436"/>
      <c r="FS68" s="1436"/>
      <c r="FT68" s="1436"/>
      <c r="FU68" s="1436"/>
      <c r="FV68" s="212"/>
      <c r="FW68" s="85"/>
      <c r="FX68" s="88"/>
      <c r="FY68" s="407"/>
      <c r="FZ68" s="254"/>
      <c r="GA68" s="88"/>
      <c r="GB68" s="407"/>
      <c r="GC68" s="254"/>
      <c r="GD68" s="88"/>
      <c r="GE68" s="407"/>
      <c r="GF68" s="254"/>
      <c r="GG68" s="1436"/>
      <c r="GH68" s="1436"/>
      <c r="GI68" s="1436"/>
      <c r="GJ68" s="447"/>
      <c r="GK68" s="447"/>
      <c r="GL68" s="447"/>
      <c r="GM68" s="447"/>
      <c r="GN68" s="481"/>
      <c r="GO68" s="481"/>
      <c r="GP68" s="551"/>
      <c r="GQ68" s="849"/>
      <c r="GR68" s="1436"/>
      <c r="GS68" s="1436"/>
      <c r="GT68" s="212"/>
      <c r="GU68" s="212"/>
      <c r="GV68" s="212"/>
      <c r="GW68" s="212"/>
      <c r="GX68" s="212"/>
      <c r="GY68" s="212"/>
      <c r="GZ68" s="212"/>
      <c r="HA68" s="212"/>
      <c r="HB68" s="212"/>
      <c r="HC68" s="212"/>
      <c r="HD68" s="212"/>
      <c r="HE68" s="212"/>
      <c r="HF68" s="212"/>
      <c r="HG68" s="212"/>
      <c r="HH68" s="212"/>
      <c r="HI68" s="212"/>
      <c r="HJ68" s="212"/>
      <c r="HK68" s="212"/>
      <c r="HL68" s="212"/>
      <c r="HM68" s="212"/>
      <c r="HN68" s="212"/>
      <c r="HO68" s="212"/>
      <c r="HP68" s="212"/>
      <c r="HQ68" s="212"/>
      <c r="HR68" s="212"/>
      <c r="HS68" s="212"/>
      <c r="HT68" s="212"/>
      <c r="HU68" s="1422"/>
      <c r="HV68" s="1422"/>
      <c r="HW68" s="1422"/>
      <c r="HX68" s="138"/>
      <c r="HY68" s="138"/>
      <c r="HZ68" s="465"/>
      <c r="IA68" s="466"/>
      <c r="IB68" s="255"/>
      <c r="IC68" s="419"/>
      <c r="ID68" s="419"/>
      <c r="IE68" s="138"/>
      <c r="IF68" s="164"/>
      <c r="IG68" s="164"/>
      <c r="IH68" s="164"/>
      <c r="II68" s="365"/>
      <c r="IJ68" s="365"/>
      <c r="IK68" s="365"/>
      <c r="IL68" s="1436"/>
      <c r="IM68" s="217"/>
      <c r="IN68" s="106"/>
      <c r="IO68" s="106"/>
      <c r="IP68" s="250"/>
      <c r="IQ68" s="1121"/>
      <c r="IR68" s="1103"/>
      <c r="IS68" s="1436"/>
      <c r="IT68" s="1436"/>
      <c r="IU68" s="1436"/>
      <c r="IV68" s="1436"/>
      <c r="IW68" s="1436"/>
      <c r="IX68" s="1436"/>
      <c r="IY68" s="1436"/>
      <c r="IZ68" s="212"/>
      <c r="JA68" s="85"/>
      <c r="JB68" s="88"/>
      <c r="JC68" s="407"/>
      <c r="JD68" s="254"/>
      <c r="JE68" s="88"/>
      <c r="JF68" s="407"/>
      <c r="JG68" s="254"/>
      <c r="JH68" s="88"/>
      <c r="JI68" s="407"/>
      <c r="JJ68" s="254"/>
      <c r="JK68" s="1436"/>
      <c r="JL68" s="1436"/>
      <c r="JM68" s="1436"/>
      <c r="JN68" s="447"/>
      <c r="JO68" s="447"/>
      <c r="JP68" s="447"/>
      <c r="JQ68" s="447"/>
      <c r="JR68" s="481"/>
      <c r="JS68" s="481"/>
      <c r="JT68" s="551"/>
      <c r="JU68" s="849"/>
      <c r="JV68" s="1436"/>
      <c r="JW68" s="1436"/>
      <c r="JX68" s="212"/>
      <c r="JY68" s="212"/>
      <c r="JZ68" s="212"/>
      <c r="KA68" s="212"/>
      <c r="KB68" s="212"/>
      <c r="KC68" s="212"/>
      <c r="KD68" s="212"/>
      <c r="KE68" s="212"/>
      <c r="KF68" s="212"/>
      <c r="KG68" s="212"/>
      <c r="KH68" s="212"/>
      <c r="KI68" s="212"/>
      <c r="KJ68" s="212"/>
      <c r="KK68" s="212"/>
      <c r="KL68" s="212"/>
      <c r="KM68" s="212"/>
      <c r="KN68" s="212"/>
      <c r="KO68" s="212"/>
      <c r="KP68" s="212"/>
      <c r="KQ68" s="212"/>
      <c r="KR68" s="212"/>
      <c r="KS68" s="212"/>
      <c r="KT68" s="212"/>
      <c r="KU68" s="212"/>
      <c r="KV68" s="212"/>
      <c r="KW68" s="212"/>
      <c r="KX68" s="212"/>
      <c r="KY68" s="1422"/>
      <c r="KZ68" s="1422"/>
      <c r="LA68" s="1422"/>
      <c r="LB68" s="138"/>
      <c r="LC68" s="138"/>
      <c r="LD68" s="465"/>
      <c r="LE68" s="466"/>
      <c r="LF68" s="255"/>
      <c r="LG68" s="419"/>
      <c r="LH68" s="419"/>
      <c r="LI68" s="138"/>
      <c r="LJ68" s="164"/>
      <c r="LK68" s="164"/>
      <c r="LL68" s="164"/>
      <c r="LM68" s="365"/>
      <c r="LN68" s="365"/>
      <c r="LO68" s="365"/>
      <c r="LP68" s="1436"/>
      <c r="LQ68" s="217"/>
      <c r="LR68" s="31"/>
      <c r="LS68" s="106"/>
      <c r="LT68" s="250"/>
      <c r="LU68" s="879"/>
      <c r="LV68" s="879"/>
      <c r="LW68" s="467"/>
      <c r="LX68" s="467"/>
      <c r="LY68" s="467"/>
      <c r="LZ68" s="467"/>
      <c r="MA68" s="467"/>
      <c r="MB68" s="85"/>
      <c r="MC68" s="31"/>
      <c r="MD68" s="462"/>
      <c r="ME68" s="463"/>
      <c r="MF68" s="31"/>
      <c r="MG68" s="462"/>
      <c r="MH68" s="463"/>
      <c r="MI68" s="106"/>
      <c r="MJ68" s="464"/>
      <c r="MK68" s="85"/>
      <c r="ML68" s="1436"/>
      <c r="MM68" s="1436"/>
      <c r="MN68" s="1436"/>
      <c r="MO68" s="481"/>
      <c r="MP68" s="481"/>
      <c r="MQ68" s="481"/>
      <c r="MR68" s="481"/>
      <c r="MS68" s="481"/>
      <c r="MT68" s="1436"/>
      <c r="MU68" s="1436"/>
      <c r="MV68" s="542"/>
      <c r="MW68" s="549"/>
      <c r="MX68" s="1436"/>
      <c r="MY68" s="1436"/>
      <c r="MZ68" s="1436"/>
      <c r="NA68" s="1436"/>
      <c r="NB68" s="1436"/>
      <c r="NC68" s="1436"/>
      <c r="ND68" s="1436"/>
      <c r="NE68" s="1436"/>
      <c r="NF68" s="1436"/>
      <c r="NG68" s="1436"/>
      <c r="NH68" s="1436"/>
      <c r="NI68" s="1436"/>
      <c r="NJ68" s="1436"/>
      <c r="NK68" s="1436"/>
      <c r="NL68" s="1436"/>
      <c r="NM68" s="1436"/>
      <c r="NN68" s="117"/>
      <c r="NO68" s="85"/>
      <c r="NP68" s="85"/>
      <c r="NQ68" s="85"/>
      <c r="NR68" s="85"/>
      <c r="NS68" s="117"/>
      <c r="NT68" s="404"/>
      <c r="NU68" s="404"/>
      <c r="NV68" s="404"/>
      <c r="NW68" s="404"/>
      <c r="NX68" s="85"/>
      <c r="NY68" s="882"/>
      <c r="NZ68" s="212"/>
    </row>
    <row r="69" spans="1:390" s="491" customFormat="1" ht="23.25" customHeight="1" x14ac:dyDescent="0.2">
      <c r="A69" s="217"/>
      <c r="B69" s="106"/>
      <c r="C69" s="106"/>
      <c r="D69" s="250"/>
      <c r="E69" s="212"/>
      <c r="F69" s="211"/>
      <c r="G69" s="1436"/>
      <c r="H69" s="1436"/>
      <c r="I69" s="1436"/>
      <c r="J69" s="1436"/>
      <c r="K69" s="1436"/>
      <c r="L69" s="1436"/>
      <c r="M69" s="1436"/>
      <c r="N69" s="212"/>
      <c r="O69" s="85"/>
      <c r="P69" s="88"/>
      <c r="Q69" s="407"/>
      <c r="R69" s="254"/>
      <c r="S69" s="88"/>
      <c r="T69" s="407"/>
      <c r="U69" s="254"/>
      <c r="V69" s="88"/>
      <c r="W69" s="407"/>
      <c r="X69" s="254"/>
      <c r="Y69" s="1436"/>
      <c r="Z69" s="1436"/>
      <c r="AA69" s="1436"/>
      <c r="AB69" s="248"/>
      <c r="AC69" s="248"/>
      <c r="AD69" s="248"/>
      <c r="AE69" s="128"/>
      <c r="AF69" s="481"/>
      <c r="AG69" s="481"/>
      <c r="AH69" s="551"/>
      <c r="AI69" s="849"/>
      <c r="AJ69" s="1436"/>
      <c r="AK69" s="1436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  <c r="BD69" s="212"/>
      <c r="BE69" s="212"/>
      <c r="BF69" s="212"/>
      <c r="BG69" s="212"/>
      <c r="BH69" s="212"/>
      <c r="BI69" s="212"/>
      <c r="BJ69" s="212"/>
      <c r="BK69" s="212"/>
      <c r="BL69" s="212"/>
      <c r="BM69" s="1422"/>
      <c r="BN69" s="1422"/>
      <c r="BO69" s="1422"/>
      <c r="BP69" s="138"/>
      <c r="BQ69" s="138"/>
      <c r="BR69" s="465"/>
      <c r="BS69" s="466"/>
      <c r="BT69" s="255"/>
      <c r="BU69" s="419"/>
      <c r="BV69" s="419"/>
      <c r="BW69" s="168"/>
      <c r="BX69" s="164"/>
      <c r="BY69" s="164"/>
      <c r="BZ69" s="164"/>
      <c r="CA69" s="365"/>
      <c r="CB69" s="365"/>
      <c r="CC69" s="365"/>
      <c r="CD69" s="212"/>
      <c r="CE69" s="217"/>
      <c r="CF69" s="106"/>
      <c r="CG69" s="106"/>
      <c r="CH69" s="250"/>
      <c r="CI69" s="212"/>
      <c r="CJ69" s="211"/>
      <c r="CK69" s="1436"/>
      <c r="CL69" s="1436"/>
      <c r="CM69" s="1436"/>
      <c r="CN69" s="1436"/>
      <c r="CO69" s="1436"/>
      <c r="CP69" s="1436"/>
      <c r="CQ69" s="1436"/>
      <c r="CR69" s="212"/>
      <c r="CS69" s="85"/>
      <c r="CT69" s="88"/>
      <c r="CU69" s="407"/>
      <c r="CV69" s="254"/>
      <c r="CW69" s="88"/>
      <c r="CX69" s="407"/>
      <c r="CY69" s="254"/>
      <c r="CZ69" s="88"/>
      <c r="DA69" s="407"/>
      <c r="DB69" s="254"/>
      <c r="DC69" s="1436"/>
      <c r="DD69" s="1436"/>
      <c r="DE69" s="1436"/>
      <c r="DF69" s="248"/>
      <c r="DG69" s="248"/>
      <c r="DH69" s="248"/>
      <c r="DI69" s="248"/>
      <c r="DJ69" s="481"/>
      <c r="DK69" s="481"/>
      <c r="DL69" s="551"/>
      <c r="DM69" s="849"/>
      <c r="DN69" s="1436"/>
      <c r="DO69" s="1436"/>
      <c r="DP69" s="212"/>
      <c r="DQ69" s="212"/>
      <c r="DR69" s="212"/>
      <c r="DS69" s="212"/>
      <c r="DT69" s="212"/>
      <c r="DU69" s="212"/>
      <c r="DV69" s="212"/>
      <c r="DW69" s="212"/>
      <c r="DX69" s="212"/>
      <c r="DY69" s="212"/>
      <c r="DZ69" s="212"/>
      <c r="EA69" s="212"/>
      <c r="EB69" s="212"/>
      <c r="EC69" s="212"/>
      <c r="ED69" s="212"/>
      <c r="EE69" s="212"/>
      <c r="EF69" s="212"/>
      <c r="EG69" s="212"/>
      <c r="EH69" s="212"/>
      <c r="EI69" s="212"/>
      <c r="EJ69" s="212"/>
      <c r="EK69" s="212"/>
      <c r="EL69" s="212"/>
      <c r="EM69" s="212"/>
      <c r="EN69" s="212"/>
      <c r="EO69" s="212"/>
      <c r="EP69" s="212"/>
      <c r="EQ69" s="1422"/>
      <c r="ER69" s="1422"/>
      <c r="ES69" s="1422"/>
      <c r="ET69" s="138"/>
      <c r="EU69" s="138"/>
      <c r="EV69" s="465"/>
      <c r="EW69" s="466"/>
      <c r="EX69" s="255"/>
      <c r="EY69" s="419"/>
      <c r="EZ69" s="419"/>
      <c r="FA69" s="168"/>
      <c r="FB69" s="164"/>
      <c r="FC69" s="164"/>
      <c r="FD69" s="164"/>
      <c r="FE69" s="365"/>
      <c r="FF69" s="365"/>
      <c r="FG69" s="365"/>
      <c r="FH69" s="212"/>
      <c r="FI69" s="217"/>
      <c r="FJ69" s="106"/>
      <c r="FK69" s="106"/>
      <c r="FL69" s="250"/>
      <c r="FM69" s="212"/>
      <c r="FN69" s="211"/>
      <c r="FO69" s="1436"/>
      <c r="FP69" s="1436"/>
      <c r="FQ69" s="1436"/>
      <c r="FR69" s="1436"/>
      <c r="FS69" s="1436"/>
      <c r="FT69" s="1436"/>
      <c r="FU69" s="1436"/>
      <c r="FV69" s="212"/>
      <c r="FW69" s="85"/>
      <c r="FX69" s="88"/>
      <c r="FY69" s="407"/>
      <c r="FZ69" s="254"/>
      <c r="GA69" s="88"/>
      <c r="GB69" s="407"/>
      <c r="GC69" s="254"/>
      <c r="GD69" s="88"/>
      <c r="GE69" s="407"/>
      <c r="GF69" s="254"/>
      <c r="GG69" s="1436"/>
      <c r="GH69" s="1436"/>
      <c r="GI69" s="1436"/>
      <c r="GJ69" s="447"/>
      <c r="GK69" s="447"/>
      <c r="GL69" s="447"/>
      <c r="GM69" s="447"/>
      <c r="GN69" s="481"/>
      <c r="GO69" s="481"/>
      <c r="GP69" s="551"/>
      <c r="GQ69" s="849"/>
      <c r="GR69" s="1436"/>
      <c r="GS69" s="1436"/>
      <c r="GT69" s="212"/>
      <c r="GU69" s="212"/>
      <c r="GV69" s="212"/>
      <c r="GW69" s="212"/>
      <c r="GX69" s="212"/>
      <c r="GY69" s="212"/>
      <c r="GZ69" s="212"/>
      <c r="HA69" s="212"/>
      <c r="HB69" s="212"/>
      <c r="HC69" s="212"/>
      <c r="HD69" s="212"/>
      <c r="HE69" s="212"/>
      <c r="HF69" s="212"/>
      <c r="HG69" s="212"/>
      <c r="HH69" s="212"/>
      <c r="HI69" s="212"/>
      <c r="HJ69" s="212"/>
      <c r="HK69" s="212"/>
      <c r="HL69" s="212"/>
      <c r="HM69" s="212"/>
      <c r="HN69" s="212"/>
      <c r="HO69" s="212"/>
      <c r="HP69" s="212"/>
      <c r="HQ69" s="212"/>
      <c r="HR69" s="212"/>
      <c r="HS69" s="212"/>
      <c r="HT69" s="212"/>
      <c r="HU69" s="1422"/>
      <c r="HV69" s="1422"/>
      <c r="HW69" s="1422"/>
      <c r="HX69" s="138"/>
      <c r="HY69" s="138"/>
      <c r="HZ69" s="465"/>
      <c r="IA69" s="466"/>
      <c r="IB69" s="255"/>
      <c r="IC69" s="419"/>
      <c r="ID69" s="419"/>
      <c r="IE69" s="168"/>
      <c r="IF69" s="164"/>
      <c r="IG69" s="164"/>
      <c r="IH69" s="164"/>
      <c r="II69" s="365"/>
      <c r="IJ69" s="365"/>
      <c r="IK69" s="365"/>
      <c r="IL69" s="1436"/>
      <c r="IM69" s="217"/>
      <c r="IN69" s="106"/>
      <c r="IO69" s="106"/>
      <c r="IP69" s="250"/>
      <c r="IQ69" s="212"/>
      <c r="IR69" s="211"/>
      <c r="IS69" s="1436"/>
      <c r="IT69" s="1436"/>
      <c r="IU69" s="1436"/>
      <c r="IV69" s="1436"/>
      <c r="IW69" s="1436"/>
      <c r="IX69" s="1436"/>
      <c r="IY69" s="1436"/>
      <c r="IZ69" s="212"/>
      <c r="JA69" s="85"/>
      <c r="JB69" s="88"/>
      <c r="JC69" s="407"/>
      <c r="JD69" s="254"/>
      <c r="JE69" s="88"/>
      <c r="JF69" s="407"/>
      <c r="JG69" s="254"/>
      <c r="JH69" s="88"/>
      <c r="JI69" s="407"/>
      <c r="JJ69" s="254"/>
      <c r="JK69" s="1436"/>
      <c r="JL69" s="1436"/>
      <c r="JM69" s="1436"/>
      <c r="JN69" s="447"/>
      <c r="JO69" s="447"/>
      <c r="JP69" s="447"/>
      <c r="JQ69" s="447"/>
      <c r="JR69" s="481"/>
      <c r="JS69" s="481"/>
      <c r="JT69" s="551"/>
      <c r="JU69" s="849"/>
      <c r="JV69" s="1436"/>
      <c r="JW69" s="1436"/>
      <c r="JX69" s="212"/>
      <c r="JY69" s="212"/>
      <c r="JZ69" s="212"/>
      <c r="KA69" s="212"/>
      <c r="KB69" s="212"/>
      <c r="KC69" s="212"/>
      <c r="KD69" s="212"/>
      <c r="KE69" s="212"/>
      <c r="KF69" s="212"/>
      <c r="KG69" s="212"/>
      <c r="KH69" s="212"/>
      <c r="KI69" s="212"/>
      <c r="KJ69" s="212"/>
      <c r="KK69" s="212"/>
      <c r="KL69" s="212"/>
      <c r="KM69" s="212"/>
      <c r="KN69" s="212"/>
      <c r="KO69" s="212"/>
      <c r="KP69" s="212"/>
      <c r="KQ69" s="212"/>
      <c r="KR69" s="212"/>
      <c r="KS69" s="212"/>
      <c r="KT69" s="212"/>
      <c r="KU69" s="212"/>
      <c r="KV69" s="212"/>
      <c r="KW69" s="212"/>
      <c r="KX69" s="212"/>
      <c r="KY69" s="1422"/>
      <c r="KZ69" s="1422"/>
      <c r="LA69" s="1422"/>
      <c r="LB69" s="138"/>
      <c r="LC69" s="138"/>
      <c r="LD69" s="465"/>
      <c r="LE69" s="466"/>
      <c r="LF69" s="255"/>
      <c r="LG69" s="419"/>
      <c r="LH69" s="419"/>
      <c r="LI69" s="168"/>
      <c r="LJ69" s="164"/>
      <c r="LK69" s="164"/>
      <c r="LL69" s="164"/>
      <c r="LM69" s="365"/>
      <c r="LN69" s="365"/>
      <c r="LO69" s="365"/>
      <c r="LP69" s="1436"/>
      <c r="LQ69" s="217"/>
      <c r="LR69" s="31"/>
      <c r="LS69" s="106"/>
      <c r="LT69" s="250"/>
      <c r="LU69" s="467"/>
      <c r="LV69" s="467"/>
      <c r="LW69" s="467"/>
      <c r="LX69" s="467"/>
      <c r="LY69" s="467"/>
      <c r="LZ69" s="467"/>
      <c r="MA69" s="467"/>
      <c r="MB69" s="85"/>
      <c r="MC69" s="31"/>
      <c r="MD69" s="462"/>
      <c r="ME69" s="463"/>
      <c r="MF69" s="31"/>
      <c r="MG69" s="462"/>
      <c r="MH69" s="463"/>
      <c r="MI69" s="106"/>
      <c r="MJ69" s="464"/>
      <c r="MK69" s="85"/>
      <c r="ML69" s="1436"/>
      <c r="MM69" s="1436"/>
      <c r="MN69" s="1436"/>
      <c r="MO69" s="481"/>
      <c r="MP69" s="481"/>
      <c r="MQ69" s="481"/>
      <c r="MR69" s="481"/>
      <c r="MS69" s="481"/>
      <c r="MT69" s="1436"/>
      <c r="MU69" s="1436"/>
      <c r="MV69" s="542"/>
      <c r="MW69" s="549"/>
      <c r="MX69" s="1436"/>
      <c r="MY69" s="1436"/>
      <c r="MZ69" s="1436"/>
      <c r="NA69" s="1436"/>
      <c r="NB69" s="1436"/>
      <c r="NC69" s="1436"/>
      <c r="ND69" s="1436"/>
      <c r="NE69" s="1436"/>
      <c r="NF69" s="1436"/>
      <c r="NG69" s="1436"/>
      <c r="NH69" s="1436"/>
      <c r="NI69" s="1436"/>
      <c r="NJ69" s="1436"/>
      <c r="NK69" s="1436"/>
      <c r="NL69" s="1436"/>
      <c r="NM69" s="1436"/>
      <c r="NN69" s="117"/>
      <c r="NO69" s="31"/>
      <c r="NP69" s="31"/>
      <c r="NQ69" s="31"/>
      <c r="NR69" s="31"/>
      <c r="NS69" s="117"/>
      <c r="NT69" s="456"/>
      <c r="NU69" s="456"/>
      <c r="NV69" s="456"/>
      <c r="NW69" s="456"/>
      <c r="NX69" s="31"/>
      <c r="NY69" s="181"/>
      <c r="NZ69" s="212"/>
    </row>
    <row r="70" spans="1:390" s="491" customFormat="1" ht="23.25" customHeight="1" x14ac:dyDescent="0.2">
      <c r="A70" s="362"/>
      <c r="B70" s="102"/>
      <c r="C70" s="102"/>
      <c r="D70" s="250"/>
      <c r="E70" s="212"/>
      <c r="F70" s="211"/>
      <c r="G70" s="1436"/>
      <c r="H70" s="1436"/>
      <c r="I70" s="1436"/>
      <c r="J70" s="1436"/>
      <c r="K70" s="1436"/>
      <c r="L70" s="1436"/>
      <c r="M70" s="1436"/>
      <c r="N70" s="212"/>
      <c r="O70" s="409"/>
      <c r="P70" s="410"/>
      <c r="Q70" s="411"/>
      <c r="R70" s="301"/>
      <c r="S70" s="410"/>
      <c r="T70" s="411"/>
      <c r="U70" s="301"/>
      <c r="V70" s="410"/>
      <c r="W70" s="411"/>
      <c r="X70" s="301"/>
      <c r="Y70" s="1436"/>
      <c r="Z70" s="1436"/>
      <c r="AA70" s="1436"/>
      <c r="AB70" s="1436"/>
      <c r="AC70" s="1436"/>
      <c r="AD70" s="1436"/>
      <c r="AE70" s="542"/>
      <c r="AF70" s="1436"/>
      <c r="AG70" s="1436"/>
      <c r="AH70" s="181"/>
      <c r="AI70" s="509"/>
      <c r="AJ70" s="1436"/>
      <c r="AK70" s="1436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  <c r="BD70" s="212"/>
      <c r="BE70" s="212"/>
      <c r="BF70" s="212"/>
      <c r="BG70" s="212"/>
      <c r="BH70" s="212"/>
      <c r="BI70" s="212"/>
      <c r="BJ70" s="212"/>
      <c r="BK70" s="212"/>
      <c r="BL70" s="212"/>
      <c r="BM70" s="1422"/>
      <c r="BN70" s="1422"/>
      <c r="BO70" s="472"/>
      <c r="BP70" s="473"/>
      <c r="BQ70" s="473"/>
      <c r="BR70" s="473"/>
      <c r="BS70" s="473"/>
      <c r="BT70" s="255"/>
      <c r="BU70" s="419"/>
      <c r="BV70" s="419"/>
      <c r="BW70" s="168"/>
      <c r="BX70" s="164"/>
      <c r="BY70" s="164"/>
      <c r="BZ70" s="164"/>
      <c r="CA70" s="459"/>
      <c r="CB70" s="459"/>
      <c r="CC70" s="459"/>
      <c r="CD70" s="212"/>
      <c r="CE70" s="362"/>
      <c r="CF70" s="102"/>
      <c r="CG70" s="102"/>
      <c r="CH70" s="250"/>
      <c r="CI70" s="212"/>
      <c r="CJ70" s="211"/>
      <c r="CK70" s="1436"/>
      <c r="CL70" s="1436"/>
      <c r="CM70" s="1436"/>
      <c r="CN70" s="1436"/>
      <c r="CO70" s="1436"/>
      <c r="CP70" s="1436"/>
      <c r="CQ70" s="1436"/>
      <c r="CR70" s="212"/>
      <c r="CS70" s="409"/>
      <c r="CT70" s="410"/>
      <c r="CU70" s="411"/>
      <c r="CV70" s="301"/>
      <c r="CW70" s="410"/>
      <c r="CX70" s="411"/>
      <c r="CY70" s="301"/>
      <c r="CZ70" s="410"/>
      <c r="DA70" s="411"/>
      <c r="DB70" s="301"/>
      <c r="DC70" s="1436"/>
      <c r="DD70" s="1436"/>
      <c r="DE70" s="1436"/>
      <c r="DF70" s="1436"/>
      <c r="DG70" s="364"/>
      <c r="DH70" s="364"/>
      <c r="DI70" s="1436"/>
      <c r="DJ70" s="1436"/>
      <c r="DK70" s="1436"/>
      <c r="DL70" s="181"/>
      <c r="DM70" s="509"/>
      <c r="DN70" s="1436"/>
      <c r="DO70" s="1436"/>
      <c r="DP70" s="212"/>
      <c r="DQ70" s="212"/>
      <c r="DR70" s="212"/>
      <c r="DS70" s="212"/>
      <c r="DT70" s="212"/>
      <c r="DU70" s="212"/>
      <c r="DV70" s="212"/>
      <c r="DW70" s="212"/>
      <c r="DX70" s="212"/>
      <c r="DY70" s="212"/>
      <c r="DZ70" s="212"/>
      <c r="EA70" s="212"/>
      <c r="EB70" s="212"/>
      <c r="EC70" s="212"/>
      <c r="ED70" s="212"/>
      <c r="EE70" s="212"/>
      <c r="EF70" s="212"/>
      <c r="EG70" s="212"/>
      <c r="EH70" s="212"/>
      <c r="EI70" s="212"/>
      <c r="EJ70" s="212"/>
      <c r="EK70" s="212"/>
      <c r="EL70" s="212"/>
      <c r="EM70" s="212"/>
      <c r="EN70" s="212"/>
      <c r="EO70" s="212"/>
      <c r="EP70" s="212"/>
      <c r="EQ70" s="1422"/>
      <c r="ER70" s="1422"/>
      <c r="ES70" s="472"/>
      <c r="ET70" s="473"/>
      <c r="EU70" s="473"/>
      <c r="EV70" s="473"/>
      <c r="EW70" s="473"/>
      <c r="EX70" s="255"/>
      <c r="EY70" s="419"/>
      <c r="EZ70" s="419"/>
      <c r="FA70" s="168"/>
      <c r="FB70" s="164"/>
      <c r="FC70" s="164"/>
      <c r="FD70" s="164"/>
      <c r="FE70" s="459"/>
      <c r="FF70" s="459"/>
      <c r="FG70" s="459"/>
      <c r="FH70" s="212"/>
      <c r="FI70" s="362"/>
      <c r="FJ70" s="102"/>
      <c r="FK70" s="102"/>
      <c r="FL70" s="250"/>
      <c r="FM70" s="212"/>
      <c r="FN70" s="211"/>
      <c r="FO70" s="1436"/>
      <c r="FP70" s="1436"/>
      <c r="FQ70" s="1436"/>
      <c r="FR70" s="1436"/>
      <c r="FS70" s="1436"/>
      <c r="FT70" s="1436"/>
      <c r="FU70" s="1436"/>
      <c r="FV70" s="212"/>
      <c r="FW70" s="409"/>
      <c r="FX70" s="410"/>
      <c r="FY70" s="411"/>
      <c r="FZ70" s="301"/>
      <c r="GA70" s="410"/>
      <c r="GB70" s="411"/>
      <c r="GC70" s="301"/>
      <c r="GD70" s="410"/>
      <c r="GE70" s="411"/>
      <c r="GF70" s="301"/>
      <c r="GG70" s="1436"/>
      <c r="GH70" s="1436"/>
      <c r="GI70" s="1436"/>
      <c r="GJ70" s="213"/>
      <c r="GK70" s="213"/>
      <c r="GL70" s="213"/>
      <c r="GM70" s="213"/>
      <c r="GN70" s="1436"/>
      <c r="GO70" s="1436"/>
      <c r="GP70" s="181"/>
      <c r="GQ70" s="509"/>
      <c r="GR70" s="1436"/>
      <c r="GS70" s="1436"/>
      <c r="GT70" s="212"/>
      <c r="GU70" s="212"/>
      <c r="GV70" s="212"/>
      <c r="GW70" s="212"/>
      <c r="GX70" s="212"/>
      <c r="GY70" s="212"/>
      <c r="GZ70" s="212"/>
      <c r="HA70" s="212"/>
      <c r="HB70" s="212"/>
      <c r="HC70" s="212"/>
      <c r="HD70" s="212"/>
      <c r="HE70" s="212"/>
      <c r="HF70" s="212"/>
      <c r="HG70" s="212"/>
      <c r="HH70" s="212"/>
      <c r="HI70" s="212"/>
      <c r="HJ70" s="212"/>
      <c r="HK70" s="212"/>
      <c r="HL70" s="212"/>
      <c r="HM70" s="212"/>
      <c r="HN70" s="212"/>
      <c r="HO70" s="212"/>
      <c r="HP70" s="212"/>
      <c r="HQ70" s="212"/>
      <c r="HR70" s="212"/>
      <c r="HS70" s="212"/>
      <c r="HT70" s="212"/>
      <c r="HU70" s="1422"/>
      <c r="HV70" s="1422"/>
      <c r="HW70" s="472"/>
      <c r="HX70" s="473"/>
      <c r="HY70" s="473"/>
      <c r="HZ70" s="473"/>
      <c r="IA70" s="473"/>
      <c r="IB70" s="255"/>
      <c r="IC70" s="419"/>
      <c r="ID70" s="419"/>
      <c r="IE70" s="168"/>
      <c r="IF70" s="164"/>
      <c r="IG70" s="164"/>
      <c r="IH70" s="164"/>
      <c r="II70" s="459"/>
      <c r="IJ70" s="459"/>
      <c r="IK70" s="459"/>
      <c r="IL70" s="1436"/>
      <c r="IM70" s="362"/>
      <c r="IN70" s="102"/>
      <c r="IO70" s="102"/>
      <c r="IP70" s="250"/>
      <c r="IQ70" s="212"/>
      <c r="IR70" s="211"/>
      <c r="IS70" s="1436"/>
      <c r="IT70" s="1436"/>
      <c r="IU70" s="1436"/>
      <c r="IV70" s="1436"/>
      <c r="IW70" s="1436"/>
      <c r="IX70" s="1436"/>
      <c r="IY70" s="1436"/>
      <c r="IZ70" s="212"/>
      <c r="JA70" s="409"/>
      <c r="JB70" s="410"/>
      <c r="JC70" s="411"/>
      <c r="JD70" s="301"/>
      <c r="JE70" s="410"/>
      <c r="JF70" s="411"/>
      <c r="JG70" s="301"/>
      <c r="JH70" s="410"/>
      <c r="JI70" s="411"/>
      <c r="JJ70" s="301"/>
      <c r="JK70" s="1436"/>
      <c r="JL70" s="1436"/>
      <c r="JM70" s="1436"/>
      <c r="JN70" s="213"/>
      <c r="JO70" s="213"/>
      <c r="JP70" s="213"/>
      <c r="JQ70" s="213"/>
      <c r="JR70" s="1436"/>
      <c r="JS70" s="1436"/>
      <c r="JT70" s="181"/>
      <c r="JU70" s="509"/>
      <c r="JV70" s="1436"/>
      <c r="JW70" s="1436"/>
      <c r="JX70" s="212"/>
      <c r="JY70" s="212"/>
      <c r="JZ70" s="212"/>
      <c r="KA70" s="212"/>
      <c r="KB70" s="212"/>
      <c r="KC70" s="212"/>
      <c r="KD70" s="212"/>
      <c r="KE70" s="212"/>
      <c r="KF70" s="212"/>
      <c r="KG70" s="212"/>
      <c r="KH70" s="212"/>
      <c r="KI70" s="212"/>
      <c r="KJ70" s="212"/>
      <c r="KK70" s="212"/>
      <c r="KL70" s="212"/>
      <c r="KM70" s="212"/>
      <c r="KN70" s="212"/>
      <c r="KO70" s="212"/>
      <c r="KP70" s="212"/>
      <c r="KQ70" s="212"/>
      <c r="KR70" s="212"/>
      <c r="KS70" s="212"/>
      <c r="KT70" s="212"/>
      <c r="KU70" s="212"/>
      <c r="KV70" s="212"/>
      <c r="KW70" s="212"/>
      <c r="KX70" s="212"/>
      <c r="KY70" s="1422"/>
      <c r="KZ70" s="1422"/>
      <c r="LA70" s="472"/>
      <c r="LB70" s="473"/>
      <c r="LC70" s="473"/>
      <c r="LD70" s="473"/>
      <c r="LE70" s="473"/>
      <c r="LF70" s="255"/>
      <c r="LG70" s="419"/>
      <c r="LH70" s="419"/>
      <c r="LI70" s="168"/>
      <c r="LJ70" s="164"/>
      <c r="LK70" s="164"/>
      <c r="LL70" s="164"/>
      <c r="LM70" s="459"/>
      <c r="LN70" s="459"/>
      <c r="LO70" s="459"/>
      <c r="LP70" s="1436"/>
      <c r="LQ70" s="362"/>
      <c r="LR70" s="14"/>
      <c r="LS70" s="102"/>
      <c r="LT70" s="250"/>
      <c r="LU70" s="467"/>
      <c r="LV70" s="467"/>
      <c r="LW70" s="467"/>
      <c r="LX70" s="467"/>
      <c r="LY70" s="467"/>
      <c r="LZ70" s="467"/>
      <c r="MA70" s="467"/>
      <c r="MB70" s="409"/>
      <c r="MC70" s="14"/>
      <c r="MD70" s="474"/>
      <c r="ME70" s="475"/>
      <c r="MF70" s="14"/>
      <c r="MG70" s="474"/>
      <c r="MH70" s="475"/>
      <c r="MI70" s="102"/>
      <c r="MJ70" s="476"/>
      <c r="MK70" s="221"/>
      <c r="ML70" s="1436"/>
      <c r="MM70" s="192"/>
      <c r="MN70" s="192"/>
      <c r="MO70" s="1436"/>
      <c r="MP70" s="1436"/>
      <c r="MQ70" s="1436"/>
      <c r="MR70" s="1436"/>
      <c r="MS70" s="1436"/>
      <c r="MT70" s="1436"/>
      <c r="MU70" s="1436"/>
      <c r="MV70" s="181"/>
      <c r="MW70" s="509"/>
      <c r="MX70" s="1436"/>
      <c r="MY70" s="1436"/>
      <c r="MZ70" s="1436"/>
      <c r="NA70" s="1436"/>
      <c r="NB70" s="1436"/>
      <c r="NC70" s="1436"/>
      <c r="ND70" s="1436"/>
      <c r="NE70" s="1436"/>
      <c r="NF70" s="1436"/>
      <c r="NG70" s="1436"/>
      <c r="NH70" s="1436"/>
      <c r="NI70" s="1436"/>
      <c r="NJ70" s="1436"/>
      <c r="NK70" s="1436"/>
      <c r="NL70" s="1436"/>
      <c r="NM70" s="1436"/>
      <c r="NN70" s="117"/>
      <c r="NO70" s="31"/>
      <c r="NP70" s="31"/>
      <c r="NQ70" s="31"/>
      <c r="NR70" s="31"/>
      <c r="NS70" s="117"/>
      <c r="NT70" s="456"/>
      <c r="NU70" s="456"/>
      <c r="NV70" s="456"/>
      <c r="NW70" s="456"/>
      <c r="NX70" s="31"/>
      <c r="NY70" s="181"/>
      <c r="NZ70" s="212"/>
    </row>
    <row r="71" spans="1:390" s="491" customFormat="1" ht="23.25" customHeight="1" x14ac:dyDescent="0.2">
      <c r="A71" s="217"/>
      <c r="B71" s="106"/>
      <c r="C71" s="106"/>
      <c r="D71" s="250"/>
      <c r="E71" s="212"/>
      <c r="F71" s="211"/>
      <c r="G71" s="1436"/>
      <c r="H71" s="1436"/>
      <c r="I71" s="1436"/>
      <c r="J71" s="1436"/>
      <c r="K71" s="1436"/>
      <c r="L71" s="1436"/>
      <c r="M71" s="1436"/>
      <c r="N71" s="212"/>
      <c r="O71" s="85"/>
      <c r="P71" s="88"/>
      <c r="Q71" s="407"/>
      <c r="R71" s="254"/>
      <c r="S71" s="88"/>
      <c r="T71" s="407"/>
      <c r="U71" s="254"/>
      <c r="V71" s="88"/>
      <c r="W71" s="407"/>
      <c r="X71" s="254"/>
      <c r="Y71" s="1436"/>
      <c r="Z71" s="1436"/>
      <c r="AA71" s="1436"/>
      <c r="AB71" s="1436"/>
      <c r="AC71" s="1436"/>
      <c r="AD71" s="1436"/>
      <c r="AE71" s="181"/>
      <c r="AF71" s="1436"/>
      <c r="AG71" s="1436"/>
      <c r="AH71" s="181"/>
      <c r="AI71" s="509"/>
      <c r="AJ71" s="1436"/>
      <c r="AK71" s="1436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1422"/>
      <c r="BN71" s="192"/>
      <c r="BO71" s="477"/>
      <c r="BP71" s="479"/>
      <c r="BQ71" s="479"/>
      <c r="BR71" s="479"/>
      <c r="BS71" s="479"/>
      <c r="BT71" s="255"/>
      <c r="BU71" s="419"/>
      <c r="BV71" s="419"/>
      <c r="BW71" s="168"/>
      <c r="BX71" s="458"/>
      <c r="BY71" s="458"/>
      <c r="BZ71" s="458"/>
      <c r="CA71" s="459"/>
      <c r="CB71" s="459"/>
      <c r="CC71" s="459"/>
      <c r="CD71" s="212"/>
      <c r="CE71" s="217"/>
      <c r="CF71" s="106"/>
      <c r="CG71" s="106"/>
      <c r="CH71" s="250"/>
      <c r="CI71" s="212"/>
      <c r="CJ71" s="211"/>
      <c r="CK71" s="1436"/>
      <c r="CL71" s="1436"/>
      <c r="CM71" s="1436"/>
      <c r="CN71" s="1436"/>
      <c r="CO71" s="1436"/>
      <c r="CP71" s="1436"/>
      <c r="CQ71" s="1436"/>
      <c r="CR71" s="212"/>
      <c r="CS71" s="85"/>
      <c r="CT71" s="88"/>
      <c r="CU71" s="407"/>
      <c r="CV71" s="254"/>
      <c r="CW71" s="88"/>
      <c r="CX71" s="407"/>
      <c r="CY71" s="254"/>
      <c r="CZ71" s="88"/>
      <c r="DA71" s="407"/>
      <c r="DB71" s="254"/>
      <c r="DC71" s="1436"/>
      <c r="DD71" s="1436"/>
      <c r="DE71" s="1436"/>
      <c r="DF71" s="1436"/>
      <c r="DG71" s="1436"/>
      <c r="DH71" s="1436"/>
      <c r="DI71" s="1436"/>
      <c r="DJ71" s="1436"/>
      <c r="DK71" s="1436"/>
      <c r="DL71" s="181"/>
      <c r="DM71" s="509"/>
      <c r="DN71" s="1436"/>
      <c r="DO71" s="1436"/>
      <c r="DP71" s="212"/>
      <c r="DQ71" s="212"/>
      <c r="DR71" s="212"/>
      <c r="DS71" s="212"/>
      <c r="DT71" s="212"/>
      <c r="DU71" s="212"/>
      <c r="DV71" s="212"/>
      <c r="DW71" s="212"/>
      <c r="DX71" s="212"/>
      <c r="DY71" s="212"/>
      <c r="DZ71" s="212"/>
      <c r="EA71" s="212"/>
      <c r="EB71" s="212"/>
      <c r="EC71" s="212"/>
      <c r="ED71" s="212"/>
      <c r="EE71" s="212"/>
      <c r="EF71" s="212"/>
      <c r="EG71" s="212"/>
      <c r="EH71" s="212"/>
      <c r="EI71" s="212"/>
      <c r="EJ71" s="212"/>
      <c r="EK71" s="212"/>
      <c r="EL71" s="212"/>
      <c r="EM71" s="212"/>
      <c r="EN71" s="212"/>
      <c r="EO71" s="212"/>
      <c r="EP71" s="212"/>
      <c r="EQ71" s="1422"/>
      <c r="ER71" s="192"/>
      <c r="ES71" s="477"/>
      <c r="ET71" s="479"/>
      <c r="EU71" s="479"/>
      <c r="EV71" s="479"/>
      <c r="EW71" s="479"/>
      <c r="EX71" s="255"/>
      <c r="EY71" s="419"/>
      <c r="EZ71" s="419"/>
      <c r="FA71" s="168"/>
      <c r="FB71" s="458"/>
      <c r="FC71" s="458"/>
      <c r="FD71" s="458"/>
      <c r="FE71" s="459"/>
      <c r="FF71" s="459"/>
      <c r="FG71" s="459"/>
      <c r="FH71" s="212"/>
      <c r="FI71" s="217"/>
      <c r="FJ71" s="106"/>
      <c r="FK71" s="106"/>
      <c r="FL71" s="250"/>
      <c r="FM71" s="212"/>
      <c r="FN71" s="211"/>
      <c r="FO71" s="1436"/>
      <c r="FP71" s="1436"/>
      <c r="FQ71" s="1436"/>
      <c r="FR71" s="1436"/>
      <c r="FS71" s="1436"/>
      <c r="FT71" s="1436"/>
      <c r="FU71" s="1436"/>
      <c r="FV71" s="212"/>
      <c r="FW71" s="85"/>
      <c r="FX71" s="88"/>
      <c r="FY71" s="407"/>
      <c r="FZ71" s="254"/>
      <c r="GA71" s="88"/>
      <c r="GB71" s="407"/>
      <c r="GC71" s="254"/>
      <c r="GD71" s="88"/>
      <c r="GE71" s="407"/>
      <c r="GF71" s="254"/>
      <c r="GG71" s="1436"/>
      <c r="GH71" s="1436"/>
      <c r="GI71" s="1436"/>
      <c r="GJ71" s="213"/>
      <c r="GK71" s="213"/>
      <c r="GL71" s="213"/>
      <c r="GM71" s="213"/>
      <c r="GN71" s="1436"/>
      <c r="GO71" s="1436"/>
      <c r="GP71" s="181"/>
      <c r="GQ71" s="509"/>
      <c r="GR71" s="1436"/>
      <c r="GS71" s="1436"/>
      <c r="GT71" s="212"/>
      <c r="GU71" s="212"/>
      <c r="GV71" s="212"/>
      <c r="GW71" s="212"/>
      <c r="GX71" s="212"/>
      <c r="GY71" s="212"/>
      <c r="GZ71" s="212"/>
      <c r="HA71" s="212"/>
      <c r="HB71" s="212"/>
      <c r="HC71" s="212"/>
      <c r="HD71" s="212"/>
      <c r="HE71" s="212"/>
      <c r="HF71" s="212"/>
      <c r="HG71" s="212"/>
      <c r="HH71" s="212"/>
      <c r="HI71" s="212"/>
      <c r="HJ71" s="212"/>
      <c r="HK71" s="212"/>
      <c r="HL71" s="212"/>
      <c r="HM71" s="212"/>
      <c r="HN71" s="212"/>
      <c r="HO71" s="212"/>
      <c r="HP71" s="212"/>
      <c r="HQ71" s="212"/>
      <c r="HR71" s="212"/>
      <c r="HS71" s="212"/>
      <c r="HT71" s="212"/>
      <c r="HU71" s="1422"/>
      <c r="HV71" s="192"/>
      <c r="HW71" s="477"/>
      <c r="HX71" s="479"/>
      <c r="HY71" s="479"/>
      <c r="HZ71" s="479"/>
      <c r="IA71" s="479"/>
      <c r="IB71" s="255"/>
      <c r="IC71" s="419"/>
      <c r="ID71" s="419"/>
      <c r="IE71" s="168"/>
      <c r="IF71" s="458"/>
      <c r="IG71" s="458"/>
      <c r="IH71" s="458"/>
      <c r="II71" s="459"/>
      <c r="IJ71" s="459"/>
      <c r="IK71" s="459"/>
      <c r="IL71" s="1436"/>
      <c r="IM71" s="217"/>
      <c r="IN71" s="106"/>
      <c r="IO71" s="106"/>
      <c r="IP71" s="250"/>
      <c r="IQ71" s="212"/>
      <c r="IR71" s="211"/>
      <c r="IS71" s="1436"/>
      <c r="IT71" s="1436"/>
      <c r="IU71" s="1436"/>
      <c r="IV71" s="1436"/>
      <c r="IW71" s="1436"/>
      <c r="IX71" s="1436"/>
      <c r="IY71" s="1436"/>
      <c r="IZ71" s="212"/>
      <c r="JA71" s="85"/>
      <c r="JB71" s="88"/>
      <c r="JC71" s="407"/>
      <c r="JD71" s="254"/>
      <c r="JE71" s="88"/>
      <c r="JF71" s="407"/>
      <c r="JG71" s="254"/>
      <c r="JH71" s="88"/>
      <c r="JI71" s="407"/>
      <c r="JJ71" s="254"/>
      <c r="JK71" s="1436"/>
      <c r="JL71" s="1436"/>
      <c r="JM71" s="1436"/>
      <c r="JN71" s="213"/>
      <c r="JO71" s="213"/>
      <c r="JP71" s="213"/>
      <c r="JQ71" s="213"/>
      <c r="JR71" s="1436"/>
      <c r="JS71" s="1436"/>
      <c r="JT71" s="181"/>
      <c r="JU71" s="509"/>
      <c r="JV71" s="1436"/>
      <c r="JW71" s="1436"/>
      <c r="JX71" s="212"/>
      <c r="JY71" s="212"/>
      <c r="JZ71" s="212"/>
      <c r="KA71" s="212"/>
      <c r="KB71" s="212"/>
      <c r="KC71" s="212"/>
      <c r="KD71" s="212"/>
      <c r="KE71" s="212"/>
      <c r="KF71" s="212"/>
      <c r="KG71" s="212"/>
      <c r="KH71" s="212"/>
      <c r="KI71" s="212"/>
      <c r="KJ71" s="212"/>
      <c r="KK71" s="212"/>
      <c r="KL71" s="212"/>
      <c r="KM71" s="212"/>
      <c r="KN71" s="212"/>
      <c r="KO71" s="212"/>
      <c r="KP71" s="212"/>
      <c r="KQ71" s="212"/>
      <c r="KR71" s="212"/>
      <c r="KS71" s="212"/>
      <c r="KT71" s="212"/>
      <c r="KU71" s="212"/>
      <c r="KV71" s="212"/>
      <c r="KW71" s="212"/>
      <c r="KX71" s="212"/>
      <c r="KY71" s="1422"/>
      <c r="KZ71" s="192"/>
      <c r="LA71" s="477"/>
      <c r="LB71" s="479"/>
      <c r="LC71" s="479"/>
      <c r="LD71" s="479"/>
      <c r="LE71" s="479"/>
      <c r="LF71" s="255"/>
      <c r="LG71" s="419"/>
      <c r="LH71" s="419"/>
      <c r="LI71" s="168"/>
      <c r="LJ71" s="458"/>
      <c r="LK71" s="458"/>
      <c r="LL71" s="458"/>
      <c r="LM71" s="459"/>
      <c r="LN71" s="459"/>
      <c r="LO71" s="459"/>
      <c r="LP71" s="1436"/>
      <c r="LQ71" s="217"/>
      <c r="LR71" s="31"/>
      <c r="LS71" s="106"/>
      <c r="LT71" s="250"/>
      <c r="LU71" s="467"/>
      <c r="LV71" s="467"/>
      <c r="LW71" s="467"/>
      <c r="LX71" s="467"/>
      <c r="LY71" s="467"/>
      <c r="LZ71" s="467"/>
      <c r="MA71" s="467"/>
      <c r="MB71" s="85"/>
      <c r="MC71" s="31"/>
      <c r="MD71" s="462"/>
      <c r="ME71" s="463"/>
      <c r="MF71" s="31"/>
      <c r="MG71" s="462"/>
      <c r="MH71" s="463"/>
      <c r="MI71" s="106"/>
      <c r="MJ71" s="464"/>
      <c r="MK71" s="467"/>
      <c r="ML71" s="1436"/>
      <c r="MM71" s="1436"/>
      <c r="MN71" s="1436"/>
      <c r="MO71" s="1436"/>
      <c r="MP71" s="1436"/>
      <c r="MQ71" s="1436"/>
      <c r="MR71" s="1436"/>
      <c r="MS71" s="1436"/>
      <c r="MT71" s="1436"/>
      <c r="MU71" s="1436"/>
      <c r="MV71" s="181"/>
      <c r="MW71" s="509"/>
      <c r="MX71" s="1436"/>
      <c r="MY71" s="1436"/>
      <c r="MZ71" s="1436"/>
      <c r="NA71" s="1436"/>
      <c r="NB71" s="1436"/>
      <c r="NC71" s="1436"/>
      <c r="ND71" s="1436"/>
      <c r="NE71" s="1436"/>
      <c r="NF71" s="1436"/>
      <c r="NG71" s="1436"/>
      <c r="NH71" s="1436"/>
      <c r="NI71" s="1436"/>
      <c r="NJ71" s="1436"/>
      <c r="NK71" s="1436"/>
      <c r="NL71" s="1436"/>
      <c r="NM71" s="1436"/>
      <c r="NN71" s="117"/>
      <c r="NO71" s="31"/>
      <c r="NP71" s="31"/>
      <c r="NQ71" s="31"/>
      <c r="NR71" s="31"/>
      <c r="NS71" s="117"/>
      <c r="NT71" s="456"/>
      <c r="NU71" s="456"/>
      <c r="NV71" s="456"/>
      <c r="NW71" s="456"/>
      <c r="NX71" s="31"/>
      <c r="NY71" s="181"/>
      <c r="NZ71" s="212"/>
    </row>
    <row r="72" spans="1:390" s="491" customFormat="1" ht="23.25" customHeight="1" x14ac:dyDescent="0.2">
      <c r="A72" s="217"/>
      <c r="B72" s="106"/>
      <c r="C72" s="106"/>
      <c r="D72" s="250"/>
      <c r="E72" s="212"/>
      <c r="F72" s="211"/>
      <c r="G72" s="1436"/>
      <c r="H72" s="1436"/>
      <c r="I72" s="1436"/>
      <c r="J72" s="1436"/>
      <c r="K72" s="1436"/>
      <c r="L72" s="1436"/>
      <c r="M72" s="1436"/>
      <c r="N72" s="212"/>
      <c r="O72" s="412"/>
      <c r="P72" s="827"/>
      <c r="Q72" s="825"/>
      <c r="R72" s="826"/>
      <c r="S72" s="827"/>
      <c r="T72" s="825"/>
      <c r="U72" s="826"/>
      <c r="V72" s="827"/>
      <c r="W72" s="825"/>
      <c r="X72" s="867"/>
      <c r="Y72" s="1436"/>
      <c r="Z72" s="1436"/>
      <c r="AA72" s="481"/>
      <c r="AB72" s="481"/>
      <c r="AC72" s="481"/>
      <c r="AD72" s="481"/>
      <c r="AE72" s="542"/>
      <c r="AF72" s="1436"/>
      <c r="AG72" s="1436"/>
      <c r="AH72" s="542"/>
      <c r="AI72" s="549"/>
      <c r="AJ72" s="1436"/>
      <c r="AK72" s="1436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  <c r="BD72" s="212"/>
      <c r="BE72" s="212"/>
      <c r="BF72" s="212"/>
      <c r="BG72" s="212"/>
      <c r="BH72" s="212"/>
      <c r="BI72" s="212"/>
      <c r="BJ72" s="212"/>
      <c r="BK72" s="212"/>
      <c r="BL72" s="212"/>
      <c r="BM72" s="1422"/>
      <c r="BN72" s="1436"/>
      <c r="BO72" s="479"/>
      <c r="BP72" s="479"/>
      <c r="BQ72" s="479"/>
      <c r="BR72" s="479"/>
      <c r="BS72" s="479"/>
      <c r="BT72" s="255"/>
      <c r="BU72" s="419"/>
      <c r="BV72" s="419"/>
      <c r="BW72" s="2"/>
      <c r="BX72" s="866"/>
      <c r="BY72" s="866"/>
      <c r="BZ72" s="866"/>
      <c r="CA72" s="747"/>
      <c r="CB72" s="168"/>
      <c r="CC72" s="168"/>
      <c r="CD72" s="212"/>
      <c r="CE72" s="217"/>
      <c r="CF72" s="106"/>
      <c r="CG72" s="106"/>
      <c r="CH72" s="250"/>
      <c r="CI72" s="212"/>
      <c r="CJ72" s="211"/>
      <c r="CK72" s="1436"/>
      <c r="CL72" s="1436"/>
      <c r="CM72" s="1436"/>
      <c r="CN72" s="1436"/>
      <c r="CO72" s="1436"/>
      <c r="CP72" s="1436"/>
      <c r="CQ72" s="1436"/>
      <c r="CR72" s="212"/>
      <c r="CS72" s="412"/>
      <c r="CT72" s="827"/>
      <c r="CU72" s="825"/>
      <c r="CV72" s="826"/>
      <c r="CW72" s="827"/>
      <c r="CX72" s="825"/>
      <c r="CY72" s="826"/>
      <c r="CZ72" s="827"/>
      <c r="DA72" s="825"/>
      <c r="DB72" s="867"/>
      <c r="DC72" s="1436"/>
      <c r="DD72" s="1436"/>
      <c r="DE72" s="1436"/>
      <c r="DF72" s="1436"/>
      <c r="DG72" s="1436"/>
      <c r="DH72" s="1436"/>
      <c r="DI72" s="1436"/>
      <c r="DJ72" s="1436"/>
      <c r="DK72" s="1436"/>
      <c r="DL72" s="181"/>
      <c r="DM72" s="509"/>
      <c r="DN72" s="1436"/>
      <c r="DO72" s="1436"/>
      <c r="DP72" s="212"/>
      <c r="DQ72" s="212"/>
      <c r="DR72" s="212"/>
      <c r="DS72" s="212"/>
      <c r="DT72" s="212"/>
      <c r="DU72" s="212"/>
      <c r="DV72" s="212"/>
      <c r="DW72" s="212"/>
      <c r="DX72" s="212"/>
      <c r="DY72" s="212"/>
      <c r="DZ72" s="212"/>
      <c r="EA72" s="212"/>
      <c r="EB72" s="212"/>
      <c r="EC72" s="212"/>
      <c r="ED72" s="212"/>
      <c r="EE72" s="212"/>
      <c r="EF72" s="212"/>
      <c r="EG72" s="212"/>
      <c r="EH72" s="212"/>
      <c r="EI72" s="212"/>
      <c r="EJ72" s="212"/>
      <c r="EK72" s="212"/>
      <c r="EL72" s="212"/>
      <c r="EM72" s="212"/>
      <c r="EN72" s="212"/>
      <c r="EO72" s="212"/>
      <c r="EP72" s="212"/>
      <c r="EQ72" s="1422"/>
      <c r="ER72" s="1436"/>
      <c r="ES72" s="479"/>
      <c r="ET72" s="479"/>
      <c r="EU72" s="479"/>
      <c r="EV72" s="479"/>
      <c r="EW72" s="479"/>
      <c r="EX72" s="255"/>
      <c r="EY72" s="419"/>
      <c r="EZ72" s="419"/>
      <c r="FA72" s="2"/>
      <c r="FB72" s="866"/>
      <c r="FC72" s="866"/>
      <c r="FD72" s="866"/>
      <c r="FE72" s="747"/>
      <c r="FF72" s="168"/>
      <c r="FG72" s="168"/>
      <c r="FH72" s="212"/>
      <c r="FI72" s="217"/>
      <c r="FJ72" s="106"/>
      <c r="FK72" s="106"/>
      <c r="FL72" s="250"/>
      <c r="FM72" s="212"/>
      <c r="FN72" s="211"/>
      <c r="FO72" s="1436"/>
      <c r="FP72" s="1436"/>
      <c r="FQ72" s="1436"/>
      <c r="FR72" s="1436"/>
      <c r="FS72" s="1436"/>
      <c r="FT72" s="1436"/>
      <c r="FU72" s="1436"/>
      <c r="FV72" s="212"/>
      <c r="FW72" s="412"/>
      <c r="FX72" s="827"/>
      <c r="FY72" s="825"/>
      <c r="FZ72" s="826"/>
      <c r="GA72" s="827"/>
      <c r="GB72" s="825"/>
      <c r="GC72" s="826"/>
      <c r="GD72" s="827"/>
      <c r="GE72" s="825"/>
      <c r="GF72" s="867"/>
      <c r="GG72" s="1436"/>
      <c r="GH72" s="1436"/>
      <c r="GI72" s="1436"/>
      <c r="GJ72" s="213"/>
      <c r="GK72" s="213"/>
      <c r="GL72" s="213"/>
      <c r="GM72" s="213"/>
      <c r="GN72" s="1436"/>
      <c r="GO72" s="1436"/>
      <c r="GP72" s="181"/>
      <c r="GQ72" s="509"/>
      <c r="GR72" s="1436"/>
      <c r="GS72" s="1436"/>
      <c r="GT72" s="212"/>
      <c r="GU72" s="212"/>
      <c r="GV72" s="212"/>
      <c r="GW72" s="212"/>
      <c r="GX72" s="212"/>
      <c r="GY72" s="212"/>
      <c r="GZ72" s="212"/>
      <c r="HA72" s="212"/>
      <c r="HB72" s="212"/>
      <c r="HC72" s="212"/>
      <c r="HD72" s="212"/>
      <c r="HE72" s="212"/>
      <c r="HF72" s="212"/>
      <c r="HG72" s="212"/>
      <c r="HH72" s="212"/>
      <c r="HI72" s="212"/>
      <c r="HJ72" s="212"/>
      <c r="HK72" s="212"/>
      <c r="HL72" s="212"/>
      <c r="HM72" s="212"/>
      <c r="HN72" s="212"/>
      <c r="HO72" s="212"/>
      <c r="HP72" s="212"/>
      <c r="HQ72" s="212"/>
      <c r="HR72" s="212"/>
      <c r="HS72" s="212"/>
      <c r="HT72" s="212"/>
      <c r="HU72" s="1422"/>
      <c r="HV72" s="1436"/>
      <c r="HW72" s="479"/>
      <c r="HX72" s="479"/>
      <c r="HY72" s="479"/>
      <c r="HZ72" s="479"/>
      <c r="IA72" s="479"/>
      <c r="IB72" s="255"/>
      <c r="IC72" s="419"/>
      <c r="ID72" s="419"/>
      <c r="IE72" s="2"/>
      <c r="IF72" s="866"/>
      <c r="IG72" s="866"/>
      <c r="IH72" s="866"/>
      <c r="II72" s="747"/>
      <c r="IJ72" s="168"/>
      <c r="IK72" s="168"/>
      <c r="IL72" s="1436"/>
      <c r="IM72" s="217"/>
      <c r="IN72" s="106"/>
      <c r="IO72" s="106"/>
      <c r="IP72" s="250"/>
      <c r="IQ72" s="212"/>
      <c r="IR72" s="211"/>
      <c r="IS72" s="1436"/>
      <c r="IT72" s="1436"/>
      <c r="IU72" s="1436"/>
      <c r="IV72" s="1436"/>
      <c r="IW72" s="1436"/>
      <c r="IX72" s="1436"/>
      <c r="IY72" s="1436"/>
      <c r="IZ72" s="212"/>
      <c r="JA72" s="412"/>
      <c r="JB72" s="827"/>
      <c r="JC72" s="825"/>
      <c r="JD72" s="826"/>
      <c r="JE72" s="827"/>
      <c r="JF72" s="825"/>
      <c r="JG72" s="826"/>
      <c r="JH72" s="827"/>
      <c r="JI72" s="825"/>
      <c r="JJ72" s="867"/>
      <c r="JK72" s="1436"/>
      <c r="JL72" s="1436"/>
      <c r="JM72" s="1436"/>
      <c r="JN72" s="213"/>
      <c r="JO72" s="213"/>
      <c r="JP72" s="213"/>
      <c r="JQ72" s="213"/>
      <c r="JR72" s="1436"/>
      <c r="JS72" s="1436"/>
      <c r="JT72" s="181"/>
      <c r="JU72" s="509"/>
      <c r="JV72" s="1436"/>
      <c r="JW72" s="1436"/>
      <c r="JX72" s="212"/>
      <c r="JY72" s="212"/>
      <c r="JZ72" s="212"/>
      <c r="KA72" s="212"/>
      <c r="KB72" s="212"/>
      <c r="KC72" s="212"/>
      <c r="KD72" s="212"/>
      <c r="KE72" s="212"/>
      <c r="KF72" s="212"/>
      <c r="KG72" s="212"/>
      <c r="KH72" s="212"/>
      <c r="KI72" s="212"/>
      <c r="KJ72" s="212"/>
      <c r="KK72" s="212"/>
      <c r="KL72" s="212"/>
      <c r="KM72" s="212"/>
      <c r="KN72" s="212"/>
      <c r="KO72" s="212"/>
      <c r="KP72" s="212"/>
      <c r="KQ72" s="212"/>
      <c r="KR72" s="212"/>
      <c r="KS72" s="212"/>
      <c r="KT72" s="212"/>
      <c r="KU72" s="212"/>
      <c r="KV72" s="212"/>
      <c r="KW72" s="212"/>
      <c r="KX72" s="212"/>
      <c r="KY72" s="1422"/>
      <c r="KZ72" s="1436"/>
      <c r="LA72" s="479"/>
      <c r="LB72" s="479"/>
      <c r="LC72" s="479"/>
      <c r="LD72" s="479"/>
      <c r="LE72" s="479"/>
      <c r="LF72" s="255"/>
      <c r="LG72" s="419"/>
      <c r="LH72" s="419"/>
      <c r="LI72" s="2"/>
      <c r="LJ72" s="866"/>
      <c r="LK72" s="866"/>
      <c r="LL72" s="866"/>
      <c r="LM72" s="747"/>
      <c r="LN72" s="168"/>
      <c r="LO72" s="168"/>
      <c r="LP72" s="1436"/>
      <c r="LQ72" s="217"/>
      <c r="LR72" s="31"/>
      <c r="LS72" s="106"/>
      <c r="LT72" s="250"/>
      <c r="LU72" s="467"/>
      <c r="LV72" s="467"/>
      <c r="LW72" s="467"/>
      <c r="LX72" s="467"/>
      <c r="LY72" s="467"/>
      <c r="LZ72" s="467"/>
      <c r="MA72" s="467"/>
      <c r="MB72" s="412"/>
      <c r="MC72" s="820"/>
      <c r="MD72" s="821"/>
      <c r="ME72" s="822"/>
      <c r="MF72" s="820"/>
      <c r="MG72" s="821"/>
      <c r="MH72" s="822"/>
      <c r="MI72" s="820"/>
      <c r="MJ72" s="413"/>
      <c r="MK72" s="404"/>
      <c r="ML72" s="1436"/>
      <c r="MM72" s="1436"/>
      <c r="MN72" s="1436"/>
      <c r="MO72" s="481"/>
      <c r="MP72" s="481"/>
      <c r="MQ72" s="481"/>
      <c r="MR72" s="481"/>
      <c r="MS72" s="481"/>
      <c r="MT72" s="1436"/>
      <c r="MU72" s="1436"/>
      <c r="MV72" s="181"/>
      <c r="MW72" s="509"/>
      <c r="MX72" s="1436"/>
      <c r="MY72" s="1436"/>
      <c r="MZ72" s="1436"/>
      <c r="NA72" s="1436"/>
      <c r="NB72" s="1436"/>
      <c r="NC72" s="1436"/>
      <c r="ND72" s="1436"/>
      <c r="NE72" s="1436"/>
      <c r="NF72" s="1436"/>
      <c r="NG72" s="1436"/>
      <c r="NH72" s="1436"/>
      <c r="NI72" s="1436"/>
      <c r="NJ72" s="1436"/>
      <c r="NK72" s="1436"/>
      <c r="NL72" s="1436"/>
      <c r="NM72" s="1436"/>
      <c r="NN72" s="1432"/>
      <c r="NO72" s="929"/>
      <c r="NP72" s="929"/>
      <c r="NQ72" s="929"/>
      <c r="NR72" s="929"/>
      <c r="NS72" s="1432"/>
      <c r="NT72" s="556"/>
      <c r="NU72" s="556"/>
      <c r="NV72" s="556"/>
      <c r="NW72" s="556"/>
      <c r="NX72" s="929"/>
      <c r="NY72" s="180"/>
      <c r="NZ72" s="212"/>
    </row>
    <row r="73" spans="1:390" s="491" customFormat="1" ht="23.25" customHeight="1" x14ac:dyDescent="0.2">
      <c r="A73" s="362"/>
      <c r="B73" s="748"/>
      <c r="C73" s="251"/>
      <c r="D73" s="868"/>
      <c r="E73" s="212"/>
      <c r="F73" s="211"/>
      <c r="G73" s="1436"/>
      <c r="H73" s="1436"/>
      <c r="I73" s="1436"/>
      <c r="J73" s="1436"/>
      <c r="K73" s="1436"/>
      <c r="L73" s="1436"/>
      <c r="M73" s="1436"/>
      <c r="N73" s="212"/>
      <c r="O73" s="278"/>
      <c r="P73" s="278"/>
      <c r="Q73" s="824"/>
      <c r="R73" s="278"/>
      <c r="S73" s="823"/>
      <c r="T73" s="824"/>
      <c r="U73" s="278"/>
      <c r="V73" s="823"/>
      <c r="W73" s="824"/>
      <c r="X73" s="278"/>
      <c r="Y73" s="1436"/>
      <c r="Z73" s="379"/>
      <c r="AA73" s="916"/>
      <c r="AB73" s="917"/>
      <c r="AC73" s="917"/>
      <c r="AD73" s="917"/>
      <c r="AE73" s="380"/>
      <c r="AF73" s="1436"/>
      <c r="AG73" s="1436"/>
      <c r="AH73" s="542"/>
      <c r="AI73" s="549"/>
      <c r="AJ73" s="1436"/>
      <c r="AK73" s="1436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  <c r="BD73" s="212"/>
      <c r="BE73" s="212"/>
      <c r="BF73" s="212"/>
      <c r="BG73" s="212"/>
      <c r="BH73" s="212"/>
      <c r="BI73" s="212"/>
      <c r="BJ73" s="212"/>
      <c r="BK73" s="212"/>
      <c r="BL73" s="212"/>
      <c r="BM73" s="1422"/>
      <c r="BN73" s="1436"/>
      <c r="BO73" s="479"/>
      <c r="BP73" s="478"/>
      <c r="BQ73" s="478"/>
      <c r="BR73" s="478"/>
      <c r="BS73" s="478"/>
      <c r="BT73" s="255"/>
      <c r="BU73" s="419"/>
      <c r="BV73" s="419"/>
      <c r="BW73" s="138"/>
      <c r="BX73" s="138"/>
      <c r="BY73" s="138"/>
      <c r="BZ73" s="138"/>
      <c r="CA73" s="746"/>
      <c r="CB73" s="746"/>
      <c r="CC73" s="746"/>
      <c r="CD73" s="212"/>
      <c r="CE73" s="362"/>
      <c r="CF73" s="748"/>
      <c r="CG73" s="251"/>
      <c r="CH73" s="868"/>
      <c r="CI73" s="212"/>
      <c r="CJ73" s="211"/>
      <c r="CK73" s="1436"/>
      <c r="CL73" s="1436"/>
      <c r="CM73" s="1436"/>
      <c r="CN73" s="1436"/>
      <c r="CO73" s="1436"/>
      <c r="CP73" s="1436"/>
      <c r="CQ73" s="1436"/>
      <c r="CR73" s="212"/>
      <c r="CS73" s="278"/>
      <c r="CT73" s="278"/>
      <c r="CU73" s="824"/>
      <c r="CV73" s="278"/>
      <c r="CW73" s="823"/>
      <c r="CX73" s="824"/>
      <c r="CY73" s="278"/>
      <c r="CZ73" s="823"/>
      <c r="DA73" s="824"/>
      <c r="DB73" s="278"/>
      <c r="DC73" s="1436"/>
      <c r="DD73" s="379"/>
      <c r="DE73" s="379"/>
      <c r="DF73" s="380"/>
      <c r="DG73" s="380"/>
      <c r="DH73" s="380"/>
      <c r="DI73" s="380"/>
      <c r="DJ73" s="1436"/>
      <c r="DK73" s="1436"/>
      <c r="DL73" s="181"/>
      <c r="DM73" s="509"/>
      <c r="DN73" s="1436"/>
      <c r="DO73" s="1436"/>
      <c r="DP73" s="212"/>
      <c r="DQ73" s="212"/>
      <c r="DR73" s="212"/>
      <c r="DS73" s="212"/>
      <c r="DT73" s="212"/>
      <c r="DU73" s="212"/>
      <c r="DV73" s="212"/>
      <c r="DW73" s="212"/>
      <c r="DX73" s="212"/>
      <c r="DY73" s="212"/>
      <c r="DZ73" s="212"/>
      <c r="EA73" s="212"/>
      <c r="EB73" s="212"/>
      <c r="EC73" s="212"/>
      <c r="ED73" s="212"/>
      <c r="EE73" s="212"/>
      <c r="EF73" s="212"/>
      <c r="EG73" s="212"/>
      <c r="EH73" s="212"/>
      <c r="EI73" s="212"/>
      <c r="EJ73" s="212"/>
      <c r="EK73" s="212"/>
      <c r="EL73" s="212"/>
      <c r="EM73" s="212"/>
      <c r="EN73" s="212"/>
      <c r="EO73" s="212"/>
      <c r="EP73" s="212"/>
      <c r="EQ73" s="1422"/>
      <c r="ER73" s="1436"/>
      <c r="ES73" s="479"/>
      <c r="ET73" s="478"/>
      <c r="EU73" s="478"/>
      <c r="EV73" s="478"/>
      <c r="EW73" s="478"/>
      <c r="EX73" s="255"/>
      <c r="EY73" s="419"/>
      <c r="EZ73" s="419"/>
      <c r="FA73" s="138"/>
      <c r="FB73" s="138"/>
      <c r="FC73" s="138"/>
      <c r="FD73" s="138"/>
      <c r="FE73" s="746"/>
      <c r="FF73" s="746"/>
      <c r="FG73" s="746"/>
      <c r="FH73" s="212"/>
      <c r="FI73" s="362"/>
      <c r="FJ73" s="748"/>
      <c r="FK73" s="251"/>
      <c r="FL73" s="868"/>
      <c r="FM73" s="212"/>
      <c r="FN73" s="211"/>
      <c r="FO73" s="1436"/>
      <c r="FP73" s="1436"/>
      <c r="FQ73" s="1436"/>
      <c r="FR73" s="1436"/>
      <c r="FS73" s="1436"/>
      <c r="FT73" s="1436"/>
      <c r="FU73" s="1436"/>
      <c r="FV73" s="212"/>
      <c r="FW73" s="278"/>
      <c r="FX73" s="278"/>
      <c r="FY73" s="824"/>
      <c r="FZ73" s="278"/>
      <c r="GA73" s="823"/>
      <c r="GB73" s="824"/>
      <c r="GC73" s="278"/>
      <c r="GD73" s="823"/>
      <c r="GE73" s="824"/>
      <c r="GF73" s="278"/>
      <c r="GG73" s="1436"/>
      <c r="GH73" s="379"/>
      <c r="GI73" s="379"/>
      <c r="GJ73" s="917"/>
      <c r="GK73" s="917"/>
      <c r="GL73" s="917"/>
      <c r="GM73" s="917"/>
      <c r="GN73" s="1436"/>
      <c r="GO73" s="1436"/>
      <c r="GP73" s="181"/>
      <c r="GQ73" s="509"/>
      <c r="GR73" s="1436"/>
      <c r="GS73" s="1436"/>
      <c r="GT73" s="212"/>
      <c r="GU73" s="212"/>
      <c r="GV73" s="212"/>
      <c r="GW73" s="212"/>
      <c r="GX73" s="212"/>
      <c r="GY73" s="212"/>
      <c r="GZ73" s="212"/>
      <c r="HA73" s="212"/>
      <c r="HB73" s="212"/>
      <c r="HC73" s="212"/>
      <c r="HD73" s="212"/>
      <c r="HE73" s="212"/>
      <c r="HF73" s="212"/>
      <c r="HG73" s="212"/>
      <c r="HH73" s="212"/>
      <c r="HI73" s="212"/>
      <c r="HJ73" s="212"/>
      <c r="HK73" s="212"/>
      <c r="HL73" s="212"/>
      <c r="HM73" s="212"/>
      <c r="HN73" s="212"/>
      <c r="HO73" s="212"/>
      <c r="HP73" s="212"/>
      <c r="HQ73" s="212"/>
      <c r="HR73" s="212"/>
      <c r="HS73" s="212"/>
      <c r="HT73" s="212"/>
      <c r="HU73" s="1422"/>
      <c r="HV73" s="1436"/>
      <c r="HW73" s="479"/>
      <c r="HX73" s="478"/>
      <c r="HY73" s="478"/>
      <c r="HZ73" s="478"/>
      <c r="IA73" s="478"/>
      <c r="IB73" s="255"/>
      <c r="IC73" s="419"/>
      <c r="ID73" s="419"/>
      <c r="IE73" s="138"/>
      <c r="IF73" s="138"/>
      <c r="IG73" s="138"/>
      <c r="IH73" s="138"/>
      <c r="II73" s="746"/>
      <c r="IJ73" s="746"/>
      <c r="IK73" s="746"/>
      <c r="IL73" s="1436"/>
      <c r="IM73" s="362"/>
      <c r="IN73" s="748"/>
      <c r="IO73" s="251"/>
      <c r="IP73" s="868"/>
      <c r="IQ73" s="212"/>
      <c r="IR73" s="211"/>
      <c r="IS73" s="1436"/>
      <c r="IT73" s="1436"/>
      <c r="IU73" s="1436"/>
      <c r="IV73" s="1436"/>
      <c r="IW73" s="1436"/>
      <c r="IX73" s="1436"/>
      <c r="IY73" s="1436"/>
      <c r="IZ73" s="212"/>
      <c r="JA73" s="278"/>
      <c r="JB73" s="278"/>
      <c r="JC73" s="824"/>
      <c r="JD73" s="278"/>
      <c r="JE73" s="823"/>
      <c r="JF73" s="824"/>
      <c r="JG73" s="278"/>
      <c r="JH73" s="823"/>
      <c r="JI73" s="824"/>
      <c r="JJ73" s="278"/>
      <c r="JK73" s="1436"/>
      <c r="JL73" s="379"/>
      <c r="JM73" s="379"/>
      <c r="JN73" s="917"/>
      <c r="JO73" s="917"/>
      <c r="JP73" s="917"/>
      <c r="JQ73" s="917"/>
      <c r="JR73" s="1436"/>
      <c r="JS73" s="1436"/>
      <c r="JT73" s="181"/>
      <c r="JU73" s="509"/>
      <c r="JV73" s="1436"/>
      <c r="JW73" s="1436"/>
      <c r="JX73" s="212"/>
      <c r="JY73" s="212"/>
      <c r="JZ73" s="212"/>
      <c r="KA73" s="212"/>
      <c r="KB73" s="212"/>
      <c r="KC73" s="212"/>
      <c r="KD73" s="212"/>
      <c r="KE73" s="212"/>
      <c r="KF73" s="212"/>
      <c r="KG73" s="212"/>
      <c r="KH73" s="212"/>
      <c r="KI73" s="212"/>
      <c r="KJ73" s="212"/>
      <c r="KK73" s="212"/>
      <c r="KL73" s="212"/>
      <c r="KM73" s="212"/>
      <c r="KN73" s="212"/>
      <c r="KO73" s="212"/>
      <c r="KP73" s="212"/>
      <c r="KQ73" s="212"/>
      <c r="KR73" s="212"/>
      <c r="KS73" s="212"/>
      <c r="KT73" s="212"/>
      <c r="KU73" s="212"/>
      <c r="KV73" s="212"/>
      <c r="KW73" s="212"/>
      <c r="KX73" s="212"/>
      <c r="KY73" s="1422"/>
      <c r="KZ73" s="1436"/>
      <c r="LA73" s="479"/>
      <c r="LB73" s="478"/>
      <c r="LC73" s="478"/>
      <c r="LD73" s="478"/>
      <c r="LE73" s="478"/>
      <c r="LF73" s="255"/>
      <c r="LG73" s="419"/>
      <c r="LH73" s="419"/>
      <c r="LI73" s="138"/>
      <c r="LJ73" s="138"/>
      <c r="LK73" s="138"/>
      <c r="LL73" s="138"/>
      <c r="LM73" s="746"/>
      <c r="LN73" s="746"/>
      <c r="LO73" s="746"/>
      <c r="LP73" s="1436"/>
      <c r="LQ73" s="467"/>
      <c r="LR73" s="838"/>
      <c r="LS73" s="839"/>
      <c r="LT73" s="840"/>
      <c r="LU73" s="467"/>
      <c r="LV73" s="467"/>
      <c r="LW73" s="467"/>
      <c r="LX73" s="467"/>
      <c r="LY73" s="467"/>
      <c r="LZ73" s="467"/>
      <c r="MA73" s="467"/>
      <c r="MB73" s="278"/>
      <c r="MC73" s="278"/>
      <c r="MD73" s="824"/>
      <c r="ME73" s="278"/>
      <c r="MF73" s="823"/>
      <c r="MG73" s="824"/>
      <c r="MH73" s="278"/>
      <c r="MI73" s="823"/>
      <c r="MJ73" s="414"/>
      <c r="MK73" s="278"/>
      <c r="ML73" s="1436"/>
      <c r="MM73" s="1436"/>
      <c r="MN73" s="1436"/>
      <c r="MO73" s="481"/>
      <c r="MP73" s="481"/>
      <c r="MQ73" s="481"/>
      <c r="MR73" s="481"/>
      <c r="MS73" s="481"/>
      <c r="MT73" s="1436"/>
      <c r="MU73" s="1436"/>
      <c r="MV73" s="181"/>
      <c r="MW73" s="509"/>
      <c r="MX73" s="1436"/>
      <c r="MY73" s="1436"/>
      <c r="MZ73" s="212"/>
      <c r="NA73" s="212"/>
      <c r="NB73" s="212"/>
      <c r="NC73" s="212"/>
      <c r="ND73" s="212"/>
      <c r="NE73" s="212"/>
      <c r="NF73" s="212"/>
      <c r="NG73" s="212"/>
      <c r="NH73" s="212"/>
      <c r="NI73" s="212"/>
      <c r="NJ73" s="212"/>
      <c r="NK73" s="212"/>
      <c r="NL73" s="212"/>
      <c r="NM73" s="212"/>
      <c r="NN73" s="212"/>
      <c r="NO73" s="871"/>
      <c r="NP73" s="871"/>
      <c r="NQ73" s="871"/>
      <c r="NR73" s="871"/>
      <c r="NS73" s="212"/>
      <c r="NT73" s="930"/>
      <c r="NU73" s="930"/>
      <c r="NV73" s="930"/>
      <c r="NW73" s="930"/>
      <c r="NX73" s="871"/>
      <c r="NY73" s="628"/>
      <c r="NZ73" s="212"/>
    </row>
    <row r="74" spans="1:390" s="491" customFormat="1" ht="23.25" customHeight="1" x14ac:dyDescent="0.2">
      <c r="A74" s="362"/>
      <c r="B74" s="748"/>
      <c r="C74" s="251"/>
      <c r="D74" s="868"/>
      <c r="E74" s="212"/>
      <c r="F74" s="211"/>
      <c r="G74" s="1436"/>
      <c r="H74" s="1436"/>
      <c r="I74" s="1436"/>
      <c r="J74" s="1436"/>
      <c r="K74" s="1436"/>
      <c r="L74" s="1436"/>
      <c r="M74" s="1436"/>
      <c r="N74" s="212"/>
      <c r="O74" s="1433"/>
      <c r="P74" s="1433"/>
      <c r="Q74" s="406"/>
      <c r="R74" s="1433"/>
      <c r="S74" s="1433"/>
      <c r="T74" s="406"/>
      <c r="U74" s="1433"/>
      <c r="V74" s="1433"/>
      <c r="W74" s="406"/>
      <c r="X74" s="1433"/>
      <c r="Y74" s="1436"/>
      <c r="Z74" s="380"/>
      <c r="AA74" s="917"/>
      <c r="AB74" s="917"/>
      <c r="AC74" s="917"/>
      <c r="AD74" s="917"/>
      <c r="AE74" s="380"/>
      <c r="AF74" s="1436"/>
      <c r="AG74" s="1436"/>
      <c r="AH74" s="542"/>
      <c r="AI74" s="549"/>
      <c r="AJ74" s="1436"/>
      <c r="AK74" s="1436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1422"/>
      <c r="BN74" s="1436"/>
      <c r="BO74" s="479"/>
      <c r="BP74" s="478"/>
      <c r="BQ74" s="478"/>
      <c r="BR74" s="478"/>
      <c r="BS74" s="478"/>
      <c r="BT74" s="255"/>
      <c r="BU74" s="419"/>
      <c r="BV74" s="419"/>
      <c r="BW74" s="138"/>
      <c r="BX74" s="138"/>
      <c r="BY74" s="138"/>
      <c r="BZ74" s="138"/>
      <c r="CA74" s="365"/>
      <c r="CB74" s="746"/>
      <c r="CC74" s="746"/>
      <c r="CD74" s="212"/>
      <c r="CE74" s="362"/>
      <c r="CF74" s="748"/>
      <c r="CG74" s="251"/>
      <c r="CH74" s="868"/>
      <c r="CI74" s="212"/>
      <c r="CJ74" s="211"/>
      <c r="CK74" s="1436"/>
      <c r="CL74" s="1436"/>
      <c r="CM74" s="1436"/>
      <c r="CN74" s="1436"/>
      <c r="CO74" s="1436"/>
      <c r="CP74" s="1436"/>
      <c r="CQ74" s="1436"/>
      <c r="CR74" s="212"/>
      <c r="CS74" s="1433"/>
      <c r="CT74" s="1433"/>
      <c r="CU74" s="406"/>
      <c r="CV74" s="1433"/>
      <c r="CW74" s="1433"/>
      <c r="CX74" s="406"/>
      <c r="CY74" s="1433"/>
      <c r="CZ74" s="1433"/>
      <c r="DA74" s="406"/>
      <c r="DB74" s="1433"/>
      <c r="DC74" s="1436"/>
      <c r="DD74" s="380"/>
      <c r="DE74" s="380"/>
      <c r="DF74" s="380"/>
      <c r="DG74" s="380"/>
      <c r="DH74" s="380"/>
      <c r="DI74" s="380"/>
      <c r="DJ74" s="1436"/>
      <c r="DK74" s="1436"/>
      <c r="DL74" s="181"/>
      <c r="DM74" s="509"/>
      <c r="DN74" s="1436"/>
      <c r="DO74" s="1436"/>
      <c r="DP74" s="212"/>
      <c r="DQ74" s="212"/>
      <c r="DR74" s="212"/>
      <c r="DS74" s="212"/>
      <c r="DT74" s="212"/>
      <c r="DU74" s="212"/>
      <c r="DV74" s="212"/>
      <c r="DW74" s="212"/>
      <c r="DX74" s="212"/>
      <c r="DY74" s="212"/>
      <c r="DZ74" s="212"/>
      <c r="EA74" s="212"/>
      <c r="EB74" s="212"/>
      <c r="EC74" s="212"/>
      <c r="ED74" s="212"/>
      <c r="EE74" s="212"/>
      <c r="EF74" s="212"/>
      <c r="EG74" s="212"/>
      <c r="EH74" s="212"/>
      <c r="EI74" s="212"/>
      <c r="EJ74" s="212"/>
      <c r="EK74" s="212"/>
      <c r="EL74" s="212"/>
      <c r="EM74" s="212"/>
      <c r="EN74" s="212"/>
      <c r="EO74" s="212"/>
      <c r="EP74" s="212"/>
      <c r="EQ74" s="1422"/>
      <c r="ER74" s="1436"/>
      <c r="ES74" s="479"/>
      <c r="ET74" s="478"/>
      <c r="EU74" s="478"/>
      <c r="EV74" s="478"/>
      <c r="EW74" s="478"/>
      <c r="EX74" s="255"/>
      <c r="EY74" s="419"/>
      <c r="EZ74" s="419"/>
      <c r="FA74" s="138"/>
      <c r="FB74" s="138"/>
      <c r="FC74" s="138"/>
      <c r="FD74" s="138"/>
      <c r="FE74" s="365"/>
      <c r="FF74" s="746"/>
      <c r="FG74" s="746"/>
      <c r="FH74" s="212"/>
      <c r="FI74" s="362"/>
      <c r="FJ74" s="748"/>
      <c r="FK74" s="251"/>
      <c r="FL74" s="868"/>
      <c r="FM74" s="212"/>
      <c r="FN74" s="211"/>
      <c r="FO74" s="1436"/>
      <c r="FP74" s="1436"/>
      <c r="FQ74" s="1436"/>
      <c r="FR74" s="1436"/>
      <c r="FS74" s="1436"/>
      <c r="FT74" s="1436"/>
      <c r="FU74" s="1436"/>
      <c r="FV74" s="212"/>
      <c r="FW74" s="1433"/>
      <c r="FX74" s="1433"/>
      <c r="FY74" s="406"/>
      <c r="FZ74" s="1433"/>
      <c r="GA74" s="1433"/>
      <c r="GB74" s="406"/>
      <c r="GC74" s="1433"/>
      <c r="GD74" s="1433"/>
      <c r="GE74" s="406"/>
      <c r="GF74" s="1433"/>
      <c r="GG74" s="1436"/>
      <c r="GH74" s="380"/>
      <c r="GI74" s="380"/>
      <c r="GJ74" s="917"/>
      <c r="GK74" s="917"/>
      <c r="GL74" s="917"/>
      <c r="GM74" s="917"/>
      <c r="GN74" s="1436"/>
      <c r="GO74" s="1436"/>
      <c r="GP74" s="181"/>
      <c r="GQ74" s="509"/>
      <c r="GR74" s="1436"/>
      <c r="GS74" s="1436"/>
      <c r="GT74" s="212"/>
      <c r="GU74" s="212"/>
      <c r="GV74" s="212"/>
      <c r="GW74" s="212"/>
      <c r="GX74" s="212"/>
      <c r="GY74" s="212"/>
      <c r="GZ74" s="212"/>
      <c r="HA74" s="212"/>
      <c r="HB74" s="212"/>
      <c r="HC74" s="212"/>
      <c r="HD74" s="212"/>
      <c r="HE74" s="212"/>
      <c r="HF74" s="212"/>
      <c r="HG74" s="212"/>
      <c r="HH74" s="212"/>
      <c r="HI74" s="212"/>
      <c r="HJ74" s="212"/>
      <c r="HK74" s="212"/>
      <c r="HL74" s="212"/>
      <c r="HM74" s="212"/>
      <c r="HN74" s="212"/>
      <c r="HO74" s="212"/>
      <c r="HP74" s="212"/>
      <c r="HQ74" s="212"/>
      <c r="HR74" s="212"/>
      <c r="HS74" s="212"/>
      <c r="HT74" s="212"/>
      <c r="HU74" s="1422"/>
      <c r="HV74" s="1436"/>
      <c r="HW74" s="479"/>
      <c r="HX74" s="478"/>
      <c r="HY74" s="478"/>
      <c r="HZ74" s="478"/>
      <c r="IA74" s="478"/>
      <c r="IB74" s="255"/>
      <c r="IC74" s="419"/>
      <c r="ID74" s="419"/>
      <c r="IE74" s="138"/>
      <c r="IF74" s="138"/>
      <c r="IG74" s="138"/>
      <c r="IH74" s="138"/>
      <c r="II74" s="365"/>
      <c r="IJ74" s="746"/>
      <c r="IK74" s="746"/>
      <c r="IL74" s="1436"/>
      <c r="IM74" s="362"/>
      <c r="IN74" s="748"/>
      <c r="IO74" s="251"/>
      <c r="IP74" s="868"/>
      <c r="IQ74" s="212"/>
      <c r="IR74" s="211"/>
      <c r="IS74" s="1436"/>
      <c r="IT74" s="1436"/>
      <c r="IU74" s="1436"/>
      <c r="IV74" s="1436"/>
      <c r="IW74" s="1436"/>
      <c r="IX74" s="1436"/>
      <c r="IY74" s="1436"/>
      <c r="IZ74" s="212"/>
      <c r="JA74" s="1433"/>
      <c r="JB74" s="1433"/>
      <c r="JC74" s="406"/>
      <c r="JD74" s="1433"/>
      <c r="JE74" s="1433"/>
      <c r="JF74" s="406"/>
      <c r="JG74" s="1433"/>
      <c r="JH74" s="1433"/>
      <c r="JI74" s="406"/>
      <c r="JJ74" s="1433"/>
      <c r="JK74" s="1436"/>
      <c r="JL74" s="380"/>
      <c r="JM74" s="380"/>
      <c r="JN74" s="917"/>
      <c r="JO74" s="917"/>
      <c r="JP74" s="917"/>
      <c r="JQ74" s="917"/>
      <c r="JR74" s="1436"/>
      <c r="JS74" s="1436"/>
      <c r="JT74" s="181"/>
      <c r="JU74" s="509"/>
      <c r="JV74" s="1436"/>
      <c r="JW74" s="1436"/>
      <c r="JX74" s="212"/>
      <c r="JY74" s="212"/>
      <c r="JZ74" s="212"/>
      <c r="KA74" s="212"/>
      <c r="KB74" s="212"/>
      <c r="KC74" s="212"/>
      <c r="KD74" s="212"/>
      <c r="KE74" s="212"/>
      <c r="KF74" s="212"/>
      <c r="KG74" s="212"/>
      <c r="KH74" s="212"/>
      <c r="KI74" s="212"/>
      <c r="KJ74" s="212"/>
      <c r="KK74" s="212"/>
      <c r="KL74" s="212"/>
      <c r="KM74" s="212"/>
      <c r="KN74" s="212"/>
      <c r="KO74" s="212"/>
      <c r="KP74" s="212"/>
      <c r="KQ74" s="212"/>
      <c r="KR74" s="212"/>
      <c r="KS74" s="212"/>
      <c r="KT74" s="212"/>
      <c r="KU74" s="212"/>
      <c r="KV74" s="212"/>
      <c r="KW74" s="212"/>
      <c r="KX74" s="212"/>
      <c r="KY74" s="1422"/>
      <c r="KZ74" s="1436"/>
      <c r="LA74" s="479"/>
      <c r="LB74" s="478"/>
      <c r="LC74" s="478"/>
      <c r="LD74" s="478"/>
      <c r="LE74" s="478"/>
      <c r="LF74" s="255"/>
      <c r="LG74" s="419"/>
      <c r="LH74" s="419"/>
      <c r="LI74" s="138"/>
      <c r="LJ74" s="138"/>
      <c r="LK74" s="138"/>
      <c r="LL74" s="138"/>
      <c r="LM74" s="365"/>
      <c r="LN74" s="746"/>
      <c r="LO74" s="746"/>
      <c r="LP74" s="1436"/>
      <c r="LQ74" s="467"/>
      <c r="LR74" s="838"/>
      <c r="LS74" s="839"/>
      <c r="LT74" s="840"/>
      <c r="LU74" s="467"/>
      <c r="LV74" s="467"/>
      <c r="LW74" s="467"/>
      <c r="LX74" s="467"/>
      <c r="LY74" s="467"/>
      <c r="LZ74" s="467"/>
      <c r="MA74" s="467"/>
      <c r="MB74" s="1433"/>
      <c r="MC74" s="1433"/>
      <c r="MD74" s="406"/>
      <c r="ME74" s="1433"/>
      <c r="MF74" s="1433"/>
      <c r="MG74" s="406"/>
      <c r="MH74" s="1433"/>
      <c r="MI74" s="1433"/>
      <c r="MJ74" s="406"/>
      <c r="MK74" s="1433"/>
      <c r="ML74" s="1436"/>
      <c r="MM74" s="1436"/>
      <c r="MN74" s="1436"/>
      <c r="MO74" s="481"/>
      <c r="MP74" s="481"/>
      <c r="MQ74" s="481"/>
      <c r="MR74" s="481"/>
      <c r="MS74" s="481"/>
      <c r="MT74" s="1436"/>
      <c r="MU74" s="1436"/>
      <c r="MV74" s="181"/>
      <c r="MW74" s="509"/>
      <c r="MX74" s="1436"/>
      <c r="MY74" s="1436"/>
      <c r="MZ74" s="212"/>
      <c r="NA74" s="212"/>
      <c r="NB74" s="212"/>
      <c r="NC74" s="212"/>
      <c r="ND74" s="212"/>
      <c r="NE74" s="212"/>
      <c r="NF74" s="212"/>
      <c r="NG74" s="212"/>
      <c r="NH74" s="212"/>
      <c r="NI74" s="212"/>
      <c r="NJ74" s="212"/>
      <c r="NK74" s="212"/>
      <c r="NL74" s="212"/>
      <c r="NM74" s="212"/>
      <c r="NN74" s="212"/>
      <c r="NO74" s="628"/>
      <c r="NP74" s="628"/>
      <c r="NQ74" s="628"/>
      <c r="NR74" s="628"/>
      <c r="NS74" s="212"/>
      <c r="NT74" s="930"/>
      <c r="NU74" s="930"/>
      <c r="NV74" s="930"/>
      <c r="NW74" s="930"/>
      <c r="NX74" s="628"/>
      <c r="NY74" s="628"/>
      <c r="NZ74" s="212"/>
    </row>
    <row r="75" spans="1:390" s="491" customFormat="1" ht="23.25" customHeight="1" x14ac:dyDescent="0.2">
      <c r="A75" s="362"/>
      <c r="B75" s="363"/>
      <c r="C75" s="364"/>
      <c r="D75" s="364"/>
      <c r="E75" s="212"/>
      <c r="F75" s="211"/>
      <c r="G75" s="1436"/>
      <c r="H75" s="1436"/>
      <c r="I75" s="1436"/>
      <c r="J75" s="1436"/>
      <c r="K75" s="1436"/>
      <c r="L75" s="1436"/>
      <c r="M75" s="1436"/>
      <c r="N75" s="212"/>
      <c r="O75" s="85"/>
      <c r="P75" s="85"/>
      <c r="Q75" s="464"/>
      <c r="R75" s="85"/>
      <c r="S75" s="85"/>
      <c r="T75" s="464"/>
      <c r="U75" s="85"/>
      <c r="V75" s="85"/>
      <c r="W75" s="464"/>
      <c r="X75" s="85"/>
      <c r="Y75" s="1436"/>
      <c r="Z75" s="380"/>
      <c r="AA75" s="380"/>
      <c r="AB75" s="511"/>
      <c r="AC75" s="511"/>
      <c r="AD75" s="511"/>
      <c r="AE75" s="511"/>
      <c r="AF75" s="1436"/>
      <c r="AG75" s="1436"/>
      <c r="AH75" s="542"/>
      <c r="AI75" s="549"/>
      <c r="AJ75" s="1436"/>
      <c r="AK75" s="1436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1422"/>
      <c r="BN75" s="1436"/>
      <c r="BO75" s="479"/>
      <c r="BP75" s="478"/>
      <c r="BQ75" s="478"/>
      <c r="BR75" s="478"/>
      <c r="BS75" s="478"/>
      <c r="BT75" s="255"/>
      <c r="BU75" s="419"/>
      <c r="BV75" s="419"/>
      <c r="BW75" s="138"/>
      <c r="BX75" s="164"/>
      <c r="BY75" s="164"/>
      <c r="BZ75" s="164"/>
      <c r="CA75" s="365"/>
      <c r="CB75" s="365"/>
      <c r="CC75" s="365"/>
      <c r="CD75" s="212"/>
      <c r="CE75" s="362"/>
      <c r="CF75" s="363"/>
      <c r="CG75" s="364"/>
      <c r="CH75" s="364"/>
      <c r="CI75" s="212"/>
      <c r="CJ75" s="211"/>
      <c r="CK75" s="1436"/>
      <c r="CL75" s="1436"/>
      <c r="CM75" s="1436"/>
      <c r="CN75" s="1436"/>
      <c r="CO75" s="1436"/>
      <c r="CP75" s="1436"/>
      <c r="CQ75" s="1436"/>
      <c r="CR75" s="212"/>
      <c r="CS75" s="85"/>
      <c r="CT75" s="85"/>
      <c r="CU75" s="464"/>
      <c r="CV75" s="85"/>
      <c r="CW75" s="85"/>
      <c r="CX75" s="464"/>
      <c r="CY75" s="85"/>
      <c r="CZ75" s="85"/>
      <c r="DA75" s="464"/>
      <c r="DB75" s="85"/>
      <c r="DC75" s="1436"/>
      <c r="DD75" s="380"/>
      <c r="DE75" s="380"/>
      <c r="DF75" s="511"/>
      <c r="DG75" s="511"/>
      <c r="DH75" s="511"/>
      <c r="DI75" s="511"/>
      <c r="DJ75" s="1436"/>
      <c r="DK75" s="1436"/>
      <c r="DL75" s="181"/>
      <c r="DM75" s="509"/>
      <c r="DN75" s="1436"/>
      <c r="DO75" s="1436"/>
      <c r="DP75" s="1436"/>
      <c r="DQ75" s="1436"/>
      <c r="DR75" s="1436"/>
      <c r="DS75" s="1436"/>
      <c r="DT75" s="1436"/>
      <c r="DU75" s="1436"/>
      <c r="DV75" s="1436"/>
      <c r="DW75" s="1436"/>
      <c r="DX75" s="1436"/>
      <c r="DY75" s="1436"/>
      <c r="DZ75" s="1436"/>
      <c r="EA75" s="1436"/>
      <c r="EB75" s="1436"/>
      <c r="EC75" s="1436"/>
      <c r="ED75" s="1436"/>
      <c r="EE75" s="1436"/>
      <c r="EF75" s="1436"/>
      <c r="EG75" s="1436"/>
      <c r="EH75" s="1436"/>
      <c r="EI75" s="1436"/>
      <c r="EJ75" s="1436"/>
      <c r="EK75" s="1436"/>
      <c r="EL75" s="1436"/>
      <c r="EM75" s="1436"/>
      <c r="EN75" s="1436"/>
      <c r="EO75" s="1436"/>
      <c r="EP75" s="1436"/>
      <c r="EQ75" s="1422"/>
      <c r="ER75" s="1436"/>
      <c r="ES75" s="479"/>
      <c r="ET75" s="478"/>
      <c r="EU75" s="478"/>
      <c r="EV75" s="478"/>
      <c r="EW75" s="478"/>
      <c r="EX75" s="255"/>
      <c r="EY75" s="419"/>
      <c r="EZ75" s="419"/>
      <c r="FA75" s="138"/>
      <c r="FB75" s="164"/>
      <c r="FC75" s="164"/>
      <c r="FD75" s="164"/>
      <c r="FE75" s="365"/>
      <c r="FF75" s="365"/>
      <c r="FG75" s="365"/>
      <c r="FH75" s="212"/>
      <c r="FI75" s="362"/>
      <c r="FJ75" s="363"/>
      <c r="FK75" s="364"/>
      <c r="FL75" s="364"/>
      <c r="FM75" s="212"/>
      <c r="FN75" s="211"/>
      <c r="FO75" s="1436"/>
      <c r="FP75" s="1436"/>
      <c r="FQ75" s="1436"/>
      <c r="FR75" s="1436"/>
      <c r="FS75" s="1436"/>
      <c r="FT75" s="1436"/>
      <c r="FU75" s="1436"/>
      <c r="FV75" s="212"/>
      <c r="FW75" s="85"/>
      <c r="FX75" s="85"/>
      <c r="FY75" s="464"/>
      <c r="FZ75" s="85"/>
      <c r="GA75" s="85"/>
      <c r="GB75" s="464"/>
      <c r="GC75" s="85"/>
      <c r="GD75" s="85"/>
      <c r="GE75" s="464"/>
      <c r="GF75" s="85"/>
      <c r="GG75" s="1436"/>
      <c r="GH75" s="380"/>
      <c r="GI75" s="380"/>
      <c r="GJ75" s="511"/>
      <c r="GK75" s="511"/>
      <c r="GL75" s="511"/>
      <c r="GM75" s="511"/>
      <c r="GN75" s="1436"/>
      <c r="GO75" s="1436"/>
      <c r="GP75" s="181"/>
      <c r="GQ75" s="509"/>
      <c r="GR75" s="1436"/>
      <c r="GS75" s="1436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1422"/>
      <c r="HV75" s="1436"/>
      <c r="HW75" s="479"/>
      <c r="HX75" s="478"/>
      <c r="HY75" s="478"/>
      <c r="HZ75" s="478"/>
      <c r="IA75" s="478"/>
      <c r="IB75" s="255"/>
      <c r="IC75" s="419"/>
      <c r="ID75" s="419"/>
      <c r="IE75" s="138"/>
      <c r="IF75" s="164"/>
      <c r="IG75" s="164"/>
      <c r="IH75" s="164"/>
      <c r="II75" s="365"/>
      <c r="IJ75" s="365"/>
      <c r="IK75" s="365"/>
      <c r="IL75" s="1436"/>
      <c r="IM75" s="362"/>
      <c r="IN75" s="363"/>
      <c r="IO75" s="364"/>
      <c r="IP75" s="364"/>
      <c r="IQ75" s="212"/>
      <c r="IR75" s="211"/>
      <c r="IS75" s="1436"/>
      <c r="IT75" s="1436"/>
      <c r="IU75" s="1436"/>
      <c r="IV75" s="1436"/>
      <c r="IW75" s="1436"/>
      <c r="IX75" s="1436"/>
      <c r="IY75" s="1436"/>
      <c r="IZ75" s="212"/>
      <c r="JA75" s="85"/>
      <c r="JB75" s="85"/>
      <c r="JC75" s="464"/>
      <c r="JD75" s="85"/>
      <c r="JE75" s="85"/>
      <c r="JF75" s="464"/>
      <c r="JG75" s="85"/>
      <c r="JH75" s="85"/>
      <c r="JI75" s="464"/>
      <c r="JJ75" s="85"/>
      <c r="JK75" s="1436"/>
      <c r="JL75" s="380"/>
      <c r="JM75" s="380"/>
      <c r="JN75" s="511"/>
      <c r="JO75" s="511"/>
      <c r="JP75" s="511"/>
      <c r="JQ75" s="511"/>
      <c r="JR75" s="1436"/>
      <c r="JS75" s="1436"/>
      <c r="JT75" s="181"/>
      <c r="JU75" s="509"/>
      <c r="JV75" s="1436"/>
      <c r="JW75" s="1436"/>
      <c r="JX75" s="212"/>
      <c r="JY75" s="212"/>
      <c r="JZ75" s="212"/>
      <c r="KA75" s="212"/>
      <c r="KB75" s="212"/>
      <c r="KC75" s="212"/>
      <c r="KD75" s="212"/>
      <c r="KE75" s="212"/>
      <c r="KF75" s="212"/>
      <c r="KG75" s="212"/>
      <c r="KH75" s="212"/>
      <c r="KI75" s="212"/>
      <c r="KJ75" s="212"/>
      <c r="KK75" s="212"/>
      <c r="KL75" s="212"/>
      <c r="KM75" s="212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1422"/>
      <c r="KZ75" s="1436"/>
      <c r="LA75" s="479"/>
      <c r="LB75" s="478"/>
      <c r="LC75" s="478"/>
      <c r="LD75" s="478"/>
      <c r="LE75" s="478"/>
      <c r="LF75" s="255"/>
      <c r="LG75" s="419"/>
      <c r="LH75" s="419"/>
      <c r="LI75" s="138"/>
      <c r="LJ75" s="164"/>
      <c r="LK75" s="164"/>
      <c r="LL75" s="164"/>
      <c r="LM75" s="365"/>
      <c r="LN75" s="365"/>
      <c r="LO75" s="365"/>
      <c r="LP75" s="1436"/>
      <c r="LQ75" s="467"/>
      <c r="LR75" s="467"/>
      <c r="LS75" s="467"/>
      <c r="LT75" s="467"/>
      <c r="LU75" s="467"/>
      <c r="LV75" s="467"/>
      <c r="LW75" s="467"/>
      <c r="LX75" s="467"/>
      <c r="LY75" s="467"/>
      <c r="LZ75" s="467"/>
      <c r="MA75" s="467"/>
      <c r="MB75" s="85"/>
      <c r="MC75" s="85"/>
      <c r="MD75" s="464"/>
      <c r="ME75" s="85"/>
      <c r="MF75" s="85"/>
      <c r="MG75" s="464"/>
      <c r="MH75" s="85"/>
      <c r="MI75" s="85"/>
      <c r="MJ75" s="464"/>
      <c r="MK75" s="85"/>
      <c r="ML75" s="1436"/>
      <c r="MM75" s="1436"/>
      <c r="MN75" s="1436"/>
      <c r="MO75" s="481"/>
      <c r="MP75" s="481"/>
      <c r="MQ75" s="481"/>
      <c r="MR75" s="481"/>
      <c r="MS75" s="481"/>
      <c r="MT75" s="1436"/>
      <c r="MU75" s="1436"/>
      <c r="MV75" s="181"/>
      <c r="MW75" s="509"/>
      <c r="MX75" s="1436"/>
      <c r="MY75" s="1436"/>
      <c r="MZ75" s="212"/>
      <c r="NA75" s="212"/>
      <c r="NB75" s="212"/>
      <c r="NC75" s="212"/>
      <c r="ND75" s="212"/>
      <c r="NE75" s="212"/>
      <c r="NF75" s="212"/>
      <c r="NG75" s="212"/>
      <c r="NH75" s="212"/>
      <c r="NI75" s="212"/>
      <c r="NJ75" s="212"/>
      <c r="NK75" s="212"/>
      <c r="NL75" s="212"/>
      <c r="NM75" s="212"/>
      <c r="NN75" s="212"/>
      <c r="NO75" s="212"/>
      <c r="NP75" s="212"/>
      <c r="NQ75" s="212"/>
      <c r="NR75" s="212"/>
      <c r="NS75" s="212"/>
      <c r="NT75" s="212"/>
      <c r="NU75" s="212"/>
      <c r="NV75" s="212"/>
      <c r="NW75" s="212"/>
      <c r="NX75" s="212"/>
      <c r="NY75" s="212"/>
      <c r="NZ75" s="212"/>
    </row>
    <row r="76" spans="1:390" s="491" customFormat="1" ht="23.25" customHeight="1" x14ac:dyDescent="0.2">
      <c r="A76" s="362"/>
      <c r="B76" s="363"/>
      <c r="C76" s="364"/>
      <c r="D76" s="364"/>
      <c r="E76" s="212"/>
      <c r="F76" s="211"/>
      <c r="G76" s="1436"/>
      <c r="H76" s="1436"/>
      <c r="I76" s="1436"/>
      <c r="J76" s="1436"/>
      <c r="K76" s="1436"/>
      <c r="L76" s="1436"/>
      <c r="M76" s="1436"/>
      <c r="N76" s="212"/>
      <c r="O76" s="85"/>
      <c r="P76" s="85"/>
      <c r="Q76" s="464"/>
      <c r="R76" s="85"/>
      <c r="S76" s="85"/>
      <c r="T76" s="464"/>
      <c r="U76" s="85"/>
      <c r="V76" s="85"/>
      <c r="W76" s="464"/>
      <c r="X76" s="85"/>
      <c r="Y76" s="1436"/>
      <c r="Z76" s="380"/>
      <c r="AA76" s="380"/>
      <c r="AB76" s="511"/>
      <c r="AC76" s="511"/>
      <c r="AD76" s="511"/>
      <c r="AE76" s="511"/>
      <c r="AF76" s="1436"/>
      <c r="AG76" s="1436"/>
      <c r="AH76" s="542"/>
      <c r="AI76" s="549"/>
      <c r="AJ76" s="1436"/>
      <c r="AK76" s="1436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1422"/>
      <c r="BN76" s="1436"/>
      <c r="BO76" s="479"/>
      <c r="BP76" s="478"/>
      <c r="BQ76" s="478"/>
      <c r="BR76" s="478"/>
      <c r="BS76" s="478"/>
      <c r="BT76" s="255"/>
      <c r="BU76" s="419"/>
      <c r="BV76" s="419"/>
      <c r="BW76" s="138"/>
      <c r="BX76" s="164"/>
      <c r="BY76" s="164"/>
      <c r="BZ76" s="164"/>
      <c r="CA76" s="365"/>
      <c r="CB76" s="365"/>
      <c r="CC76" s="365"/>
      <c r="CD76" s="212"/>
      <c r="CE76" s="362"/>
      <c r="CF76" s="363"/>
      <c r="CG76" s="364"/>
      <c r="CH76" s="364"/>
      <c r="CI76" s="212"/>
      <c r="CJ76" s="211"/>
      <c r="CK76" s="1436"/>
      <c r="CL76" s="1436"/>
      <c r="CM76" s="1436"/>
      <c r="CN76" s="1436"/>
      <c r="CO76" s="1436"/>
      <c r="CP76" s="1436"/>
      <c r="CQ76" s="1436"/>
      <c r="CR76" s="212"/>
      <c r="CS76" s="85"/>
      <c r="CT76" s="85"/>
      <c r="CU76" s="464"/>
      <c r="CV76" s="85"/>
      <c r="CW76" s="85"/>
      <c r="CX76" s="464"/>
      <c r="CY76" s="85"/>
      <c r="CZ76" s="85"/>
      <c r="DA76" s="464"/>
      <c r="DB76" s="85"/>
      <c r="DC76" s="1436"/>
      <c r="DD76" s="380"/>
      <c r="DE76" s="380"/>
      <c r="DF76" s="511"/>
      <c r="DG76" s="511"/>
      <c r="DH76" s="511"/>
      <c r="DI76" s="511"/>
      <c r="DJ76" s="1436"/>
      <c r="DK76" s="1436"/>
      <c r="DL76" s="181"/>
      <c r="DM76" s="509"/>
      <c r="DN76" s="1436"/>
      <c r="DO76" s="1436"/>
      <c r="DP76" s="1436"/>
      <c r="DQ76" s="1436"/>
      <c r="DR76" s="1436"/>
      <c r="DS76" s="1436"/>
      <c r="DT76" s="1436"/>
      <c r="DU76" s="1436"/>
      <c r="DV76" s="1436"/>
      <c r="DW76" s="1436"/>
      <c r="DX76" s="1436"/>
      <c r="DY76" s="1436"/>
      <c r="DZ76" s="1436"/>
      <c r="EA76" s="1436"/>
      <c r="EB76" s="1436"/>
      <c r="EC76" s="1436"/>
      <c r="ED76" s="1436"/>
      <c r="EE76" s="1436"/>
      <c r="EF76" s="1436"/>
      <c r="EG76" s="1436"/>
      <c r="EH76" s="1436"/>
      <c r="EI76" s="1436"/>
      <c r="EJ76" s="1436"/>
      <c r="EK76" s="1436"/>
      <c r="EL76" s="1436"/>
      <c r="EM76" s="1436"/>
      <c r="EN76" s="1436"/>
      <c r="EO76" s="1436"/>
      <c r="EP76" s="1436"/>
      <c r="EQ76" s="1422"/>
      <c r="ER76" s="1436"/>
      <c r="ES76" s="479"/>
      <c r="ET76" s="478"/>
      <c r="EU76" s="478"/>
      <c r="EV76" s="478"/>
      <c r="EW76" s="478"/>
      <c r="EX76" s="255"/>
      <c r="EY76" s="419"/>
      <c r="EZ76" s="419"/>
      <c r="FA76" s="138"/>
      <c r="FB76" s="164"/>
      <c r="FC76" s="164"/>
      <c r="FD76" s="164"/>
      <c r="FE76" s="365"/>
      <c r="FF76" s="365"/>
      <c r="FG76" s="365"/>
      <c r="FH76" s="212"/>
      <c r="FI76" s="362"/>
      <c r="FJ76" s="363"/>
      <c r="FK76" s="364"/>
      <c r="FL76" s="364"/>
      <c r="FM76" s="212"/>
      <c r="FN76" s="211"/>
      <c r="FO76" s="1436"/>
      <c r="FP76" s="1436"/>
      <c r="FQ76" s="1436"/>
      <c r="FR76" s="1436"/>
      <c r="FS76" s="1436"/>
      <c r="FT76" s="1436"/>
      <c r="FU76" s="1436"/>
      <c r="FV76" s="212"/>
      <c r="FW76" s="85"/>
      <c r="FX76" s="85"/>
      <c r="FY76" s="464"/>
      <c r="FZ76" s="85"/>
      <c r="GA76" s="85"/>
      <c r="GB76" s="464"/>
      <c r="GC76" s="85"/>
      <c r="GD76" s="85"/>
      <c r="GE76" s="464"/>
      <c r="GF76" s="85"/>
      <c r="GG76" s="1436"/>
      <c r="GH76" s="380"/>
      <c r="GI76" s="380"/>
      <c r="GJ76" s="511"/>
      <c r="GK76" s="511"/>
      <c r="GL76" s="511"/>
      <c r="GM76" s="511"/>
      <c r="GN76" s="1436"/>
      <c r="GO76" s="1436"/>
      <c r="GP76" s="181"/>
      <c r="GQ76" s="509"/>
      <c r="GR76" s="1436"/>
      <c r="GS76" s="1436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1422"/>
      <c r="HV76" s="1436"/>
      <c r="HW76" s="479"/>
      <c r="HX76" s="478"/>
      <c r="HY76" s="478"/>
      <c r="HZ76" s="478"/>
      <c r="IA76" s="478"/>
      <c r="IB76" s="255"/>
      <c r="IC76" s="419"/>
      <c r="ID76" s="419"/>
      <c r="IE76" s="138"/>
      <c r="IF76" s="164"/>
      <c r="IG76" s="164"/>
      <c r="IH76" s="164"/>
      <c r="II76" s="365"/>
      <c r="IJ76" s="365"/>
      <c r="IK76" s="365"/>
      <c r="IL76" s="1436"/>
      <c r="IM76" s="362"/>
      <c r="IN76" s="363"/>
      <c r="IO76" s="364"/>
      <c r="IP76" s="364"/>
      <c r="IQ76" s="212"/>
      <c r="IR76" s="211"/>
      <c r="IS76" s="1436"/>
      <c r="IT76" s="1436"/>
      <c r="IU76" s="1436"/>
      <c r="IV76" s="1436"/>
      <c r="IW76" s="1436"/>
      <c r="IX76" s="1436"/>
      <c r="IY76" s="1436"/>
      <c r="IZ76" s="212"/>
      <c r="JA76" s="85"/>
      <c r="JB76" s="85"/>
      <c r="JC76" s="464"/>
      <c r="JD76" s="85"/>
      <c r="JE76" s="85"/>
      <c r="JF76" s="464"/>
      <c r="JG76" s="85"/>
      <c r="JH76" s="85"/>
      <c r="JI76" s="464"/>
      <c r="JJ76" s="85"/>
      <c r="JK76" s="1436"/>
      <c r="JL76" s="380"/>
      <c r="JM76" s="380"/>
      <c r="JN76" s="511"/>
      <c r="JO76" s="511"/>
      <c r="JP76" s="511"/>
      <c r="JQ76" s="511"/>
      <c r="JR76" s="1436"/>
      <c r="JS76" s="1436"/>
      <c r="JT76" s="181"/>
      <c r="JU76" s="509"/>
      <c r="JV76" s="1436"/>
      <c r="JW76" s="1436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1422"/>
      <c r="KZ76" s="1436"/>
      <c r="LA76" s="479"/>
      <c r="LB76" s="478"/>
      <c r="LC76" s="478"/>
      <c r="LD76" s="478"/>
      <c r="LE76" s="478"/>
      <c r="LF76" s="255"/>
      <c r="LG76" s="419"/>
      <c r="LH76" s="419"/>
      <c r="LI76" s="138"/>
      <c r="LJ76" s="164"/>
      <c r="LK76" s="164"/>
      <c r="LL76" s="164"/>
      <c r="LM76" s="365"/>
      <c r="LN76" s="365"/>
      <c r="LO76" s="365"/>
      <c r="LP76" s="1436"/>
      <c r="LQ76" s="467"/>
      <c r="LR76" s="467"/>
      <c r="LS76" s="467"/>
      <c r="LT76" s="467"/>
      <c r="LU76" s="467"/>
      <c r="LV76" s="467"/>
      <c r="LW76" s="467"/>
      <c r="LX76" s="467"/>
      <c r="LY76" s="467"/>
      <c r="LZ76" s="467"/>
      <c r="MA76" s="467"/>
      <c r="MB76" s="85"/>
      <c r="MC76" s="85"/>
      <c r="MD76" s="464"/>
      <c r="ME76" s="85"/>
      <c r="MF76" s="85"/>
      <c r="MG76" s="464"/>
      <c r="MH76" s="85"/>
      <c r="MI76" s="85"/>
      <c r="MJ76" s="464"/>
      <c r="MK76" s="85"/>
      <c r="ML76" s="1436"/>
      <c r="MM76" s="1436"/>
      <c r="MN76" s="1436"/>
      <c r="MO76" s="481"/>
      <c r="MP76" s="481"/>
      <c r="MQ76" s="481"/>
      <c r="MR76" s="481"/>
      <c r="MS76" s="481"/>
      <c r="MT76" s="1436"/>
      <c r="MU76" s="1436"/>
      <c r="MV76" s="181"/>
      <c r="MW76" s="509"/>
      <c r="MX76" s="1436"/>
      <c r="MY76" s="1436"/>
      <c r="MZ76" s="212"/>
      <c r="NA76" s="212"/>
      <c r="NB76" s="212"/>
      <c r="NC76" s="212"/>
      <c r="ND76" s="212"/>
      <c r="NE76" s="212"/>
      <c r="NF76" s="212"/>
      <c r="NG76" s="212"/>
      <c r="NH76" s="212"/>
      <c r="NI76" s="212"/>
      <c r="NJ76" s="212"/>
      <c r="NK76" s="212"/>
      <c r="NL76" s="212"/>
      <c r="NM76" s="212"/>
      <c r="NN76" s="212"/>
      <c r="NO76" s="212"/>
      <c r="NP76" s="212"/>
      <c r="NQ76" s="212"/>
      <c r="NR76" s="212"/>
      <c r="NS76" s="212"/>
      <c r="NT76" s="212"/>
      <c r="NU76" s="212"/>
      <c r="NV76" s="212"/>
      <c r="NW76" s="212"/>
      <c r="NX76" s="212"/>
      <c r="NY76" s="212"/>
      <c r="NZ76" s="212"/>
    </row>
    <row r="77" spans="1:390" s="491" customFormat="1" ht="23.25" customHeight="1" x14ac:dyDescent="0.2">
      <c r="A77" s="362"/>
      <c r="B77" s="363"/>
      <c r="C77" s="364"/>
      <c r="D77" s="364"/>
      <c r="E77" s="212"/>
      <c r="F77" s="211"/>
      <c r="G77" s="1436"/>
      <c r="H77" s="1436"/>
      <c r="I77" s="1436"/>
      <c r="J77" s="1436"/>
      <c r="K77" s="1436"/>
      <c r="L77" s="1436"/>
      <c r="M77" s="1436"/>
      <c r="N77" s="212"/>
      <c r="O77" s="85"/>
      <c r="P77" s="88"/>
      <c r="Q77" s="407"/>
      <c r="R77" s="254"/>
      <c r="S77" s="88"/>
      <c r="T77" s="407"/>
      <c r="U77" s="254"/>
      <c r="V77" s="88"/>
      <c r="W77" s="407"/>
      <c r="X77" s="254"/>
      <c r="Y77" s="1436"/>
      <c r="Z77" s="380"/>
      <c r="AA77" s="380"/>
      <c r="AB77" s="511"/>
      <c r="AC77" s="511"/>
      <c r="AD77" s="511"/>
      <c r="AE77" s="511"/>
      <c r="AF77" s="1436"/>
      <c r="AG77" s="1436"/>
      <c r="AH77" s="542"/>
      <c r="AI77" s="549"/>
      <c r="AJ77" s="1436"/>
      <c r="AK77" s="1436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1422"/>
      <c r="BN77" s="1436"/>
      <c r="BO77" s="1436"/>
      <c r="BP77" s="481"/>
      <c r="BQ77" s="481"/>
      <c r="BR77" s="481"/>
      <c r="BS77" s="481"/>
      <c r="BT77" s="255"/>
      <c r="BU77" s="419"/>
      <c r="BV77" s="419"/>
      <c r="BW77" s="138"/>
      <c r="BX77" s="164"/>
      <c r="BY77" s="164"/>
      <c r="BZ77" s="164"/>
      <c r="CA77" s="365"/>
      <c r="CB77" s="365"/>
      <c r="CC77" s="365"/>
      <c r="CD77" s="212"/>
      <c r="CE77" s="362"/>
      <c r="CF77" s="363"/>
      <c r="CG77" s="364"/>
      <c r="CH77" s="364"/>
      <c r="CI77" s="212"/>
      <c r="CJ77" s="211"/>
      <c r="CK77" s="1436"/>
      <c r="CL77" s="1436"/>
      <c r="CM77" s="1436"/>
      <c r="CN77" s="1436"/>
      <c r="CO77" s="1436"/>
      <c r="CP77" s="1436"/>
      <c r="CQ77" s="1436"/>
      <c r="CR77" s="212"/>
      <c r="CS77" s="85"/>
      <c r="CT77" s="88"/>
      <c r="CU77" s="407"/>
      <c r="CV77" s="254"/>
      <c r="CW77" s="88"/>
      <c r="CX77" s="407"/>
      <c r="CY77" s="254"/>
      <c r="CZ77" s="88"/>
      <c r="DA77" s="407"/>
      <c r="DB77" s="254"/>
      <c r="DC77" s="1436"/>
      <c r="DD77" s="380"/>
      <c r="DE77" s="380"/>
      <c r="DF77" s="511"/>
      <c r="DG77" s="511"/>
      <c r="DH77" s="511"/>
      <c r="DI77" s="511"/>
      <c r="DJ77" s="1436"/>
      <c r="DK77" s="1436"/>
      <c r="DL77" s="181"/>
      <c r="DM77" s="509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22"/>
      <c r="ER77" s="1436"/>
      <c r="ES77" s="1436"/>
      <c r="ET77" s="481"/>
      <c r="EU77" s="481"/>
      <c r="EV77" s="481"/>
      <c r="EW77" s="481"/>
      <c r="EX77" s="255"/>
      <c r="EY77" s="419"/>
      <c r="EZ77" s="419"/>
      <c r="FA77" s="138"/>
      <c r="FB77" s="164"/>
      <c r="FC77" s="164"/>
      <c r="FD77" s="164"/>
      <c r="FE77" s="365"/>
      <c r="FF77" s="365"/>
      <c r="FG77" s="365"/>
      <c r="FH77" s="212"/>
      <c r="FI77" s="362"/>
      <c r="FJ77" s="363"/>
      <c r="FK77" s="364"/>
      <c r="FL77" s="364"/>
      <c r="FM77" s="212"/>
      <c r="FN77" s="211"/>
      <c r="FO77" s="1436"/>
      <c r="FP77" s="1436"/>
      <c r="FQ77" s="1436"/>
      <c r="FR77" s="1436"/>
      <c r="FS77" s="1436"/>
      <c r="FT77" s="1436"/>
      <c r="FU77" s="1436"/>
      <c r="FV77" s="212"/>
      <c r="FW77" s="85"/>
      <c r="FX77" s="88"/>
      <c r="FY77" s="407"/>
      <c r="FZ77" s="254"/>
      <c r="GA77" s="88"/>
      <c r="GB77" s="407"/>
      <c r="GC77" s="254"/>
      <c r="GD77" s="88"/>
      <c r="GE77" s="407"/>
      <c r="GF77" s="254"/>
      <c r="GG77" s="1436"/>
      <c r="GH77" s="380"/>
      <c r="GI77" s="380"/>
      <c r="GJ77" s="511"/>
      <c r="GK77" s="511"/>
      <c r="GL77" s="511"/>
      <c r="GM77" s="511"/>
      <c r="GN77" s="1436"/>
      <c r="GO77" s="1436"/>
      <c r="GP77" s="181"/>
      <c r="GQ77" s="509"/>
      <c r="GR77" s="1436"/>
      <c r="GS77" s="1436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1422"/>
      <c r="HV77" s="1436"/>
      <c r="HW77" s="1436"/>
      <c r="HX77" s="481"/>
      <c r="HY77" s="481"/>
      <c r="HZ77" s="481"/>
      <c r="IA77" s="481"/>
      <c r="IB77" s="255"/>
      <c r="IC77" s="419"/>
      <c r="ID77" s="419"/>
      <c r="IE77" s="138"/>
      <c r="IF77" s="164"/>
      <c r="IG77" s="164"/>
      <c r="IH77" s="164"/>
      <c r="II77" s="365"/>
      <c r="IJ77" s="365"/>
      <c r="IK77" s="365"/>
      <c r="IL77" s="1436"/>
      <c r="IM77" s="362"/>
      <c r="IN77" s="363"/>
      <c r="IO77" s="364"/>
      <c r="IP77" s="364"/>
      <c r="IQ77" s="212"/>
      <c r="IR77" s="211"/>
      <c r="IS77" s="1436"/>
      <c r="IT77" s="1436"/>
      <c r="IU77" s="1436"/>
      <c r="IV77" s="1436"/>
      <c r="IW77" s="1436"/>
      <c r="IX77" s="1436"/>
      <c r="IY77" s="1436"/>
      <c r="IZ77" s="212"/>
      <c r="JA77" s="85"/>
      <c r="JB77" s="88"/>
      <c r="JC77" s="407"/>
      <c r="JD77" s="254"/>
      <c r="JE77" s="88"/>
      <c r="JF77" s="407"/>
      <c r="JG77" s="254"/>
      <c r="JH77" s="88"/>
      <c r="JI77" s="407"/>
      <c r="JJ77" s="254"/>
      <c r="JK77" s="1436"/>
      <c r="JL77" s="380"/>
      <c r="JM77" s="380"/>
      <c r="JN77" s="511"/>
      <c r="JO77" s="511"/>
      <c r="JP77" s="511"/>
      <c r="JQ77" s="511"/>
      <c r="JR77" s="1436"/>
      <c r="JS77" s="1436"/>
      <c r="JT77" s="181"/>
      <c r="JU77" s="509"/>
      <c r="JV77" s="1436"/>
      <c r="JW77" s="1436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1422"/>
      <c r="KZ77" s="1436"/>
      <c r="LA77" s="1436"/>
      <c r="LB77" s="481"/>
      <c r="LC77" s="481"/>
      <c r="LD77" s="481"/>
      <c r="LE77" s="481"/>
      <c r="LF77" s="255"/>
      <c r="LG77" s="419"/>
      <c r="LH77" s="419"/>
      <c r="LI77" s="138"/>
      <c r="LJ77" s="164"/>
      <c r="LK77" s="164"/>
      <c r="LL77" s="164"/>
      <c r="LM77" s="365"/>
      <c r="LN77" s="365"/>
      <c r="LO77" s="365"/>
      <c r="LP77" s="1436"/>
      <c r="LQ77" s="467"/>
      <c r="LR77" s="467"/>
      <c r="LS77" s="467"/>
      <c r="LT77" s="467"/>
      <c r="LU77" s="467"/>
      <c r="LV77" s="467"/>
      <c r="LW77" s="467"/>
      <c r="LX77" s="467"/>
      <c r="LY77" s="467"/>
      <c r="LZ77" s="467"/>
      <c r="MA77" s="467"/>
      <c r="MB77" s="85"/>
      <c r="MC77" s="31"/>
      <c r="MD77" s="462"/>
      <c r="ME77" s="463"/>
      <c r="MF77" s="31"/>
      <c r="MG77" s="407"/>
      <c r="MH77" s="254"/>
      <c r="MI77" s="88"/>
      <c r="MJ77" s="464"/>
      <c r="MK77" s="85"/>
      <c r="ML77" s="1436"/>
      <c r="MM77" s="1436"/>
      <c r="MN77" s="1436"/>
      <c r="MO77" s="481"/>
      <c r="MP77" s="481"/>
      <c r="MQ77" s="481"/>
      <c r="MR77" s="481"/>
      <c r="MS77" s="481"/>
      <c r="MT77" s="1436"/>
      <c r="MU77" s="1436"/>
      <c r="MV77" s="181"/>
      <c r="MW77" s="509"/>
      <c r="MX77" s="1436"/>
      <c r="MY77" s="1436"/>
      <c r="MZ77" s="212"/>
      <c r="NA77" s="212"/>
      <c r="NB77" s="212"/>
      <c r="NC77" s="212"/>
      <c r="ND77" s="212"/>
      <c r="NE77" s="212"/>
      <c r="NF77" s="212"/>
      <c r="NG77" s="212"/>
      <c r="NH77" s="212"/>
      <c r="NI77" s="212"/>
      <c r="NJ77" s="212"/>
      <c r="NK77" s="212"/>
      <c r="NL77" s="212"/>
      <c r="NM77" s="212"/>
      <c r="NN77" s="212"/>
      <c r="NO77" s="212"/>
      <c r="NP77" s="212"/>
      <c r="NQ77" s="212"/>
      <c r="NR77" s="212"/>
      <c r="NS77" s="212"/>
      <c r="NT77" s="212"/>
      <c r="NU77" s="212"/>
      <c r="NV77" s="212"/>
      <c r="NW77" s="212"/>
      <c r="NX77" s="212"/>
      <c r="NY77" s="212"/>
      <c r="NZ77" s="212"/>
    </row>
    <row r="78" spans="1:390" s="491" customFormat="1" ht="23.25" customHeight="1" x14ac:dyDescent="0.2">
      <c r="A78" s="362"/>
      <c r="B78" s="363"/>
      <c r="C78" s="364"/>
      <c r="D78" s="364"/>
      <c r="E78" s="212"/>
      <c r="F78" s="211"/>
      <c r="G78" s="1436"/>
      <c r="H78" s="1436"/>
      <c r="I78" s="1436"/>
      <c r="J78" s="1436"/>
      <c r="K78" s="1436"/>
      <c r="L78" s="1436"/>
      <c r="M78" s="1436"/>
      <c r="N78" s="212"/>
      <c r="O78" s="85"/>
      <c r="P78" s="88"/>
      <c r="Q78" s="407"/>
      <c r="R78" s="254"/>
      <c r="S78" s="88"/>
      <c r="T78" s="407"/>
      <c r="U78" s="254"/>
      <c r="V78" s="88"/>
      <c r="W78" s="407"/>
      <c r="X78" s="254"/>
      <c r="Y78" s="1436"/>
      <c r="Z78" s="380"/>
      <c r="AA78" s="380"/>
      <c r="AB78" s="511"/>
      <c r="AC78" s="511"/>
      <c r="AD78" s="511"/>
      <c r="AE78" s="511"/>
      <c r="AF78" s="1436"/>
      <c r="AG78" s="1436"/>
      <c r="AH78" s="542"/>
      <c r="AI78" s="549"/>
      <c r="AJ78" s="1436"/>
      <c r="AK78" s="1436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1422"/>
      <c r="BN78" s="1436"/>
      <c r="BO78" s="1436"/>
      <c r="BP78" s="481"/>
      <c r="BQ78" s="481"/>
      <c r="BR78" s="481"/>
      <c r="BS78" s="481"/>
      <c r="BT78" s="255"/>
      <c r="BU78" s="419"/>
      <c r="BV78" s="419"/>
      <c r="BW78" s="168"/>
      <c r="BX78" s="164"/>
      <c r="BY78" s="164"/>
      <c r="BZ78" s="164"/>
      <c r="CA78" s="365"/>
      <c r="CB78" s="365"/>
      <c r="CC78" s="365"/>
      <c r="CD78" s="212"/>
      <c r="CE78" s="362"/>
      <c r="CF78" s="363"/>
      <c r="CG78" s="364"/>
      <c r="CH78" s="364"/>
      <c r="CI78" s="212"/>
      <c r="CJ78" s="211"/>
      <c r="CK78" s="1436"/>
      <c r="CL78" s="1436"/>
      <c r="CM78" s="1436"/>
      <c r="CN78" s="1436"/>
      <c r="CO78" s="1436"/>
      <c r="CP78" s="1436"/>
      <c r="CQ78" s="1436"/>
      <c r="CR78" s="212"/>
      <c r="CS78" s="85"/>
      <c r="CT78" s="88"/>
      <c r="CU78" s="407"/>
      <c r="CV78" s="254"/>
      <c r="CW78" s="88"/>
      <c r="CX78" s="407"/>
      <c r="CY78" s="254"/>
      <c r="CZ78" s="88"/>
      <c r="DA78" s="407"/>
      <c r="DB78" s="254"/>
      <c r="DC78" s="1436"/>
      <c r="DD78" s="380"/>
      <c r="DE78" s="380"/>
      <c r="DF78" s="511"/>
      <c r="DG78" s="511"/>
      <c r="DH78" s="511"/>
      <c r="DI78" s="511"/>
      <c r="DJ78" s="1436"/>
      <c r="DK78" s="1436"/>
      <c r="DL78" s="181"/>
      <c r="DM78" s="509"/>
      <c r="DN78" s="1436"/>
      <c r="DO78" s="1436"/>
      <c r="DP78" s="1436"/>
      <c r="DQ78" s="1436"/>
      <c r="DR78" s="1436"/>
      <c r="DS78" s="1436"/>
      <c r="DT78" s="1436"/>
      <c r="DU78" s="1436"/>
      <c r="DV78" s="1436"/>
      <c r="DW78" s="1436"/>
      <c r="DX78" s="1436"/>
      <c r="DY78" s="1436"/>
      <c r="DZ78" s="1436"/>
      <c r="EA78" s="1436"/>
      <c r="EB78" s="1436"/>
      <c r="EC78" s="1436"/>
      <c r="ED78" s="1436"/>
      <c r="EE78" s="1436"/>
      <c r="EF78" s="1436"/>
      <c r="EG78" s="1436"/>
      <c r="EH78" s="1436"/>
      <c r="EI78" s="1436"/>
      <c r="EJ78" s="1436"/>
      <c r="EK78" s="1436"/>
      <c r="EL78" s="1436"/>
      <c r="EM78" s="1436"/>
      <c r="EN78" s="1436"/>
      <c r="EO78" s="1436"/>
      <c r="EP78" s="1436"/>
      <c r="EQ78" s="1422"/>
      <c r="ER78" s="1436"/>
      <c r="ES78" s="1436"/>
      <c r="ET78" s="481"/>
      <c r="EU78" s="481"/>
      <c r="EV78" s="481"/>
      <c r="EW78" s="481"/>
      <c r="EX78" s="255"/>
      <c r="EY78" s="419"/>
      <c r="EZ78" s="419"/>
      <c r="FA78" s="168"/>
      <c r="FB78" s="164"/>
      <c r="FC78" s="164"/>
      <c r="FD78" s="164"/>
      <c r="FE78" s="365"/>
      <c r="FF78" s="365"/>
      <c r="FG78" s="365"/>
      <c r="FH78" s="212"/>
      <c r="FI78" s="362"/>
      <c r="FJ78" s="363"/>
      <c r="FK78" s="364"/>
      <c r="FL78" s="364"/>
      <c r="FM78" s="212"/>
      <c r="FN78" s="211"/>
      <c r="FO78" s="1436"/>
      <c r="FP78" s="1436"/>
      <c r="FQ78" s="1436"/>
      <c r="FR78" s="1436"/>
      <c r="FS78" s="1436"/>
      <c r="FT78" s="1436"/>
      <c r="FU78" s="1436"/>
      <c r="FV78" s="212"/>
      <c r="FW78" s="85"/>
      <c r="FX78" s="88"/>
      <c r="FY78" s="407"/>
      <c r="FZ78" s="254"/>
      <c r="GA78" s="88"/>
      <c r="GB78" s="407"/>
      <c r="GC78" s="254"/>
      <c r="GD78" s="88"/>
      <c r="GE78" s="407"/>
      <c r="GF78" s="254"/>
      <c r="GG78" s="1436"/>
      <c r="GH78" s="380"/>
      <c r="GI78" s="380"/>
      <c r="GJ78" s="511"/>
      <c r="GK78" s="511"/>
      <c r="GL78" s="511"/>
      <c r="GM78" s="511"/>
      <c r="GN78" s="1436"/>
      <c r="GO78" s="1436"/>
      <c r="GP78" s="181"/>
      <c r="GQ78" s="509"/>
      <c r="GR78" s="1436"/>
      <c r="GS78" s="1436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1422"/>
      <c r="HV78" s="1436"/>
      <c r="HW78" s="1436"/>
      <c r="HX78" s="481"/>
      <c r="HY78" s="481"/>
      <c r="HZ78" s="481"/>
      <c r="IA78" s="481"/>
      <c r="IB78" s="255"/>
      <c r="IC78" s="419"/>
      <c r="ID78" s="419"/>
      <c r="IE78" s="168"/>
      <c r="IF78" s="164"/>
      <c r="IG78" s="164"/>
      <c r="IH78" s="164"/>
      <c r="II78" s="365"/>
      <c r="IJ78" s="365"/>
      <c r="IK78" s="365"/>
      <c r="IL78" s="1436"/>
      <c r="IM78" s="362"/>
      <c r="IN78" s="363"/>
      <c r="IO78" s="364"/>
      <c r="IP78" s="364"/>
      <c r="IQ78" s="212"/>
      <c r="IR78" s="211"/>
      <c r="IS78" s="1436"/>
      <c r="IT78" s="1436"/>
      <c r="IU78" s="1436"/>
      <c r="IV78" s="1436"/>
      <c r="IW78" s="1436"/>
      <c r="IX78" s="1436"/>
      <c r="IY78" s="1436"/>
      <c r="IZ78" s="212"/>
      <c r="JA78" s="85"/>
      <c r="JB78" s="88"/>
      <c r="JC78" s="407"/>
      <c r="JD78" s="254"/>
      <c r="JE78" s="88"/>
      <c r="JF78" s="407"/>
      <c r="JG78" s="254"/>
      <c r="JH78" s="88"/>
      <c r="JI78" s="407"/>
      <c r="JJ78" s="254"/>
      <c r="JK78" s="1436"/>
      <c r="JL78" s="380"/>
      <c r="JM78" s="380"/>
      <c r="JN78" s="511"/>
      <c r="JO78" s="511"/>
      <c r="JP78" s="511"/>
      <c r="JQ78" s="511"/>
      <c r="JR78" s="1436"/>
      <c r="JS78" s="1436"/>
      <c r="JT78" s="181"/>
      <c r="JU78" s="509"/>
      <c r="JV78" s="1436"/>
      <c r="JW78" s="1436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1422"/>
      <c r="KZ78" s="1436"/>
      <c r="LA78" s="1436"/>
      <c r="LB78" s="481"/>
      <c r="LC78" s="481"/>
      <c r="LD78" s="481"/>
      <c r="LE78" s="481"/>
      <c r="LF78" s="255"/>
      <c r="LG78" s="419"/>
      <c r="LH78" s="419"/>
      <c r="LI78" s="168"/>
      <c r="LJ78" s="164"/>
      <c r="LK78" s="164"/>
      <c r="LL78" s="164"/>
      <c r="LM78" s="365"/>
      <c r="LN78" s="365"/>
      <c r="LO78" s="365"/>
      <c r="LP78" s="1436"/>
      <c r="LQ78" s="467"/>
      <c r="LR78" s="467"/>
      <c r="LS78" s="467"/>
      <c r="LT78" s="467"/>
      <c r="LU78" s="467"/>
      <c r="LV78" s="467"/>
      <c r="LW78" s="467"/>
      <c r="LX78" s="467"/>
      <c r="LY78" s="467"/>
      <c r="LZ78" s="467"/>
      <c r="MA78" s="467"/>
      <c r="MB78" s="85"/>
      <c r="MC78" s="31"/>
      <c r="MD78" s="462"/>
      <c r="ME78" s="463"/>
      <c r="MF78" s="31"/>
      <c r="MG78" s="407"/>
      <c r="MH78" s="254"/>
      <c r="MI78" s="88"/>
      <c r="MJ78" s="464"/>
      <c r="MK78" s="85"/>
      <c r="ML78" s="1436"/>
      <c r="MM78" s="1436"/>
      <c r="MN78" s="1436"/>
      <c r="MO78" s="481"/>
      <c r="MP78" s="481"/>
      <c r="MQ78" s="481"/>
      <c r="MR78" s="481"/>
      <c r="MS78" s="481"/>
      <c r="MT78" s="1436"/>
      <c r="MU78" s="1436"/>
      <c r="MV78" s="181"/>
      <c r="MW78" s="509"/>
      <c r="MX78" s="1436"/>
      <c r="MY78" s="1436"/>
      <c r="MZ78" s="212"/>
      <c r="NA78" s="212"/>
      <c r="NB78" s="212"/>
      <c r="NC78" s="212"/>
      <c r="ND78" s="212"/>
      <c r="NE78" s="212"/>
      <c r="NF78" s="212"/>
      <c r="NG78" s="212"/>
      <c r="NH78" s="212"/>
      <c r="NI78" s="212"/>
      <c r="NJ78" s="212"/>
      <c r="NK78" s="212"/>
      <c r="NL78" s="212"/>
      <c r="NM78" s="212"/>
      <c r="NN78" s="212"/>
      <c r="NO78" s="212"/>
      <c r="NP78" s="212"/>
      <c r="NQ78" s="212"/>
      <c r="NR78" s="212"/>
      <c r="NS78" s="212"/>
      <c r="NT78" s="212"/>
      <c r="NU78" s="212"/>
      <c r="NV78" s="212"/>
      <c r="NW78" s="212"/>
      <c r="NX78" s="212"/>
      <c r="NY78" s="212"/>
      <c r="NZ78" s="212"/>
    </row>
    <row r="79" spans="1:390" s="491" customFormat="1" ht="23.25" customHeight="1" x14ac:dyDescent="0.2">
      <c r="A79" s="362"/>
      <c r="B79" s="363"/>
      <c r="C79" s="364"/>
      <c r="D79" s="364"/>
      <c r="E79" s="212"/>
      <c r="F79" s="211"/>
      <c r="G79" s="1436"/>
      <c r="H79" s="1436"/>
      <c r="I79" s="1436"/>
      <c r="J79" s="1436"/>
      <c r="K79" s="1436"/>
      <c r="L79" s="1436"/>
      <c r="M79" s="1436"/>
      <c r="N79" s="212"/>
      <c r="O79" s="85"/>
      <c r="P79" s="88"/>
      <c r="Q79" s="407"/>
      <c r="R79" s="254"/>
      <c r="S79" s="88"/>
      <c r="T79" s="407"/>
      <c r="U79" s="254"/>
      <c r="V79" s="88"/>
      <c r="W79" s="407"/>
      <c r="X79" s="254"/>
      <c r="Y79" s="1436"/>
      <c r="Z79" s="380"/>
      <c r="AA79" s="380"/>
      <c r="AB79" s="511"/>
      <c r="AC79" s="511"/>
      <c r="AD79" s="511"/>
      <c r="AE79" s="511"/>
      <c r="AF79" s="1436"/>
      <c r="AG79" s="1436"/>
      <c r="AH79" s="542"/>
      <c r="AI79" s="549"/>
      <c r="AJ79" s="1436"/>
      <c r="AK79" s="1436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212"/>
      <c r="BN79" s="1436"/>
      <c r="BO79" s="1436"/>
      <c r="BP79" s="481"/>
      <c r="BQ79" s="481"/>
      <c r="BR79" s="481"/>
      <c r="BS79" s="481"/>
      <c r="BT79" s="255"/>
      <c r="BU79" s="628"/>
      <c r="BV79" s="628"/>
      <c r="BW79" s="168"/>
      <c r="BX79" s="28"/>
      <c r="BY79" s="869"/>
      <c r="BZ79" s="458"/>
      <c r="CA79" s="459"/>
      <c r="CB79" s="459"/>
      <c r="CC79" s="459"/>
      <c r="CD79" s="212"/>
      <c r="CE79" s="362"/>
      <c r="CF79" s="363"/>
      <c r="CG79" s="364"/>
      <c r="CH79" s="364"/>
      <c r="CI79" s="212"/>
      <c r="CJ79" s="211"/>
      <c r="CK79" s="1436"/>
      <c r="CL79" s="1436"/>
      <c r="CM79" s="1436"/>
      <c r="CN79" s="1436"/>
      <c r="CO79" s="1436"/>
      <c r="CP79" s="1436"/>
      <c r="CQ79" s="1436"/>
      <c r="CR79" s="212"/>
      <c r="CS79" s="85"/>
      <c r="CT79" s="88"/>
      <c r="CU79" s="407"/>
      <c r="CV79" s="254"/>
      <c r="CW79" s="88"/>
      <c r="CX79" s="407"/>
      <c r="CY79" s="254"/>
      <c r="CZ79" s="88"/>
      <c r="DA79" s="407"/>
      <c r="DB79" s="254"/>
      <c r="DC79" s="1436"/>
      <c r="DD79" s="380"/>
      <c r="DE79" s="380"/>
      <c r="DF79" s="511"/>
      <c r="DG79" s="511"/>
      <c r="DH79" s="511"/>
      <c r="DI79" s="511"/>
      <c r="DJ79" s="1436"/>
      <c r="DK79" s="1436"/>
      <c r="DL79" s="181"/>
      <c r="DM79" s="509"/>
      <c r="DN79" s="1436"/>
      <c r="DO79" s="1436"/>
      <c r="DP79" s="1436"/>
      <c r="DQ79" s="1436"/>
      <c r="DR79" s="1436"/>
      <c r="DS79" s="1436"/>
      <c r="DT79" s="1436"/>
      <c r="DU79" s="1436"/>
      <c r="DV79" s="1436"/>
      <c r="DW79" s="1436"/>
      <c r="DX79" s="1436"/>
      <c r="DY79" s="1436"/>
      <c r="DZ79" s="1436"/>
      <c r="EA79" s="1436"/>
      <c r="EB79" s="1436"/>
      <c r="EC79" s="1436"/>
      <c r="ED79" s="1436"/>
      <c r="EE79" s="1436"/>
      <c r="EF79" s="1436"/>
      <c r="EG79" s="1436"/>
      <c r="EH79" s="1436"/>
      <c r="EI79" s="1436"/>
      <c r="EJ79" s="1436"/>
      <c r="EK79" s="1436"/>
      <c r="EL79" s="1436"/>
      <c r="EM79" s="1436"/>
      <c r="EN79" s="1436"/>
      <c r="EO79" s="1436"/>
      <c r="EP79" s="1436"/>
      <c r="EQ79" s="212"/>
      <c r="ER79" s="1436"/>
      <c r="ES79" s="1436"/>
      <c r="ET79" s="481"/>
      <c r="EU79" s="481"/>
      <c r="EV79" s="481"/>
      <c r="EW79" s="481"/>
      <c r="EX79" s="255"/>
      <c r="EY79" s="628"/>
      <c r="EZ79" s="628"/>
      <c r="FA79" s="168"/>
      <c r="FB79" s="28"/>
      <c r="FC79" s="869"/>
      <c r="FD79" s="458"/>
      <c r="FE79" s="459"/>
      <c r="FF79" s="459"/>
      <c r="FG79" s="459"/>
      <c r="FH79" s="212"/>
      <c r="FI79" s="362"/>
      <c r="FJ79" s="363"/>
      <c r="FK79" s="364"/>
      <c r="FL79" s="364"/>
      <c r="FM79" s="212"/>
      <c r="FN79" s="211"/>
      <c r="FO79" s="1436"/>
      <c r="FP79" s="1436"/>
      <c r="FQ79" s="1436"/>
      <c r="FR79" s="1436"/>
      <c r="FS79" s="1436"/>
      <c r="FT79" s="1436"/>
      <c r="FU79" s="1436"/>
      <c r="FV79" s="212"/>
      <c r="FW79" s="85"/>
      <c r="FX79" s="88"/>
      <c r="FY79" s="407"/>
      <c r="FZ79" s="254"/>
      <c r="GA79" s="88"/>
      <c r="GB79" s="407"/>
      <c r="GC79" s="254"/>
      <c r="GD79" s="88"/>
      <c r="GE79" s="407"/>
      <c r="GF79" s="254"/>
      <c r="GG79" s="1436"/>
      <c r="GH79" s="380"/>
      <c r="GI79" s="380"/>
      <c r="GJ79" s="511"/>
      <c r="GK79" s="511"/>
      <c r="GL79" s="511"/>
      <c r="GM79" s="511"/>
      <c r="GN79" s="1436"/>
      <c r="GO79" s="1436"/>
      <c r="GP79" s="181"/>
      <c r="GQ79" s="509"/>
      <c r="GR79" s="1436"/>
      <c r="GS79" s="1436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212"/>
      <c r="HV79" s="1436"/>
      <c r="HW79" s="1436"/>
      <c r="HX79" s="481"/>
      <c r="HY79" s="481"/>
      <c r="HZ79" s="481"/>
      <c r="IA79" s="481"/>
      <c r="IB79" s="255"/>
      <c r="IC79" s="628"/>
      <c r="ID79" s="628"/>
      <c r="IE79" s="168"/>
      <c r="IF79" s="28"/>
      <c r="IG79" s="869"/>
      <c r="IH79" s="458"/>
      <c r="II79" s="459"/>
      <c r="IJ79" s="459"/>
      <c r="IK79" s="459"/>
      <c r="IL79" s="1436"/>
      <c r="IM79" s="362"/>
      <c r="IN79" s="363"/>
      <c r="IO79" s="364"/>
      <c r="IP79" s="364"/>
      <c r="IQ79" s="212"/>
      <c r="IR79" s="211"/>
      <c r="IS79" s="1436"/>
      <c r="IT79" s="1436"/>
      <c r="IU79" s="1436"/>
      <c r="IV79" s="1436"/>
      <c r="IW79" s="1436"/>
      <c r="IX79" s="1436"/>
      <c r="IY79" s="1436"/>
      <c r="IZ79" s="212"/>
      <c r="JA79" s="85"/>
      <c r="JB79" s="88"/>
      <c r="JC79" s="407"/>
      <c r="JD79" s="254"/>
      <c r="JE79" s="88"/>
      <c r="JF79" s="407"/>
      <c r="JG79" s="254"/>
      <c r="JH79" s="88"/>
      <c r="JI79" s="407"/>
      <c r="JJ79" s="254"/>
      <c r="JK79" s="1436"/>
      <c r="JL79" s="380"/>
      <c r="JM79" s="380"/>
      <c r="JN79" s="511"/>
      <c r="JO79" s="511"/>
      <c r="JP79" s="511"/>
      <c r="JQ79" s="511"/>
      <c r="JR79" s="1436"/>
      <c r="JS79" s="1436"/>
      <c r="JT79" s="181"/>
      <c r="JU79" s="509"/>
      <c r="JV79" s="1436"/>
      <c r="JW79" s="1436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212"/>
      <c r="KZ79" s="1436"/>
      <c r="LA79" s="1436"/>
      <c r="LB79" s="481"/>
      <c r="LC79" s="481"/>
      <c r="LD79" s="481"/>
      <c r="LE79" s="481"/>
      <c r="LF79" s="255"/>
      <c r="LG79" s="628"/>
      <c r="LH79" s="628"/>
      <c r="LI79" s="168"/>
      <c r="LJ79" s="28"/>
      <c r="LK79" s="869"/>
      <c r="LL79" s="458"/>
      <c r="LM79" s="459"/>
      <c r="LN79" s="459"/>
      <c r="LO79" s="459"/>
      <c r="LP79" s="1436"/>
      <c r="LQ79" s="467"/>
      <c r="LR79" s="467"/>
      <c r="LS79" s="467"/>
      <c r="LT79" s="467"/>
      <c r="LU79" s="467"/>
      <c r="LV79" s="467"/>
      <c r="LW79" s="467"/>
      <c r="LX79" s="467"/>
      <c r="LY79" s="467"/>
      <c r="LZ79" s="467"/>
      <c r="MA79" s="467"/>
      <c r="MB79" s="85"/>
      <c r="MC79" s="31"/>
      <c r="MD79" s="462"/>
      <c r="ME79" s="463"/>
      <c r="MF79" s="31"/>
      <c r="MG79" s="407"/>
      <c r="MH79" s="254"/>
      <c r="MI79" s="88"/>
      <c r="MJ79" s="464"/>
      <c r="MK79" s="85"/>
      <c r="ML79" s="1436"/>
      <c r="MM79" s="192"/>
      <c r="MN79" s="192"/>
      <c r="MO79" s="534"/>
      <c r="MP79" s="534"/>
      <c r="MQ79" s="534"/>
      <c r="MR79" s="534"/>
      <c r="MS79" s="534"/>
      <c r="MT79" s="1436"/>
      <c r="MU79" s="1436"/>
      <c r="MV79" s="181"/>
      <c r="MW79" s="509"/>
      <c r="MX79" s="1436"/>
      <c r="MY79" s="1436"/>
      <c r="MZ79" s="212"/>
      <c r="NA79" s="212"/>
      <c r="NB79" s="212"/>
      <c r="NC79" s="212"/>
      <c r="ND79" s="212"/>
      <c r="NE79" s="212"/>
      <c r="NF79" s="212"/>
      <c r="NG79" s="212"/>
      <c r="NH79" s="212"/>
      <c r="NI79" s="212"/>
      <c r="NJ79" s="212"/>
      <c r="NK79" s="212"/>
      <c r="NL79" s="212"/>
      <c r="NM79" s="212"/>
      <c r="NN79" s="212"/>
      <c r="NO79" s="212"/>
      <c r="NP79" s="212"/>
      <c r="NQ79" s="212"/>
      <c r="NR79" s="212"/>
      <c r="NS79" s="212"/>
      <c r="NT79" s="212"/>
      <c r="NU79" s="212"/>
      <c r="NV79" s="212"/>
      <c r="NW79" s="212"/>
      <c r="NX79" s="212"/>
      <c r="NY79" s="212"/>
      <c r="NZ79" s="212"/>
    </row>
    <row r="80" spans="1:390" s="491" customFormat="1" ht="23.25" customHeight="1" x14ac:dyDescent="0.2">
      <c r="A80" s="362"/>
      <c r="B80" s="363"/>
      <c r="C80" s="364"/>
      <c r="D80" s="364"/>
      <c r="E80" s="212"/>
      <c r="F80" s="211"/>
      <c r="G80" s="1436"/>
      <c r="H80" s="1436"/>
      <c r="I80" s="1436"/>
      <c r="J80" s="1436"/>
      <c r="K80" s="1436"/>
      <c r="L80" s="1436"/>
      <c r="M80" s="1436"/>
      <c r="N80" s="212"/>
      <c r="O80" s="85"/>
      <c r="P80" s="88"/>
      <c r="Q80" s="407"/>
      <c r="R80" s="254"/>
      <c r="S80" s="88"/>
      <c r="T80" s="407"/>
      <c r="U80" s="254"/>
      <c r="V80" s="88"/>
      <c r="W80" s="407"/>
      <c r="X80" s="254"/>
      <c r="Y80" s="1436"/>
      <c r="Z80" s="380"/>
      <c r="AA80" s="380"/>
      <c r="AB80" s="511"/>
      <c r="AC80" s="511"/>
      <c r="AD80" s="511"/>
      <c r="AE80" s="511"/>
      <c r="AF80" s="1436"/>
      <c r="AG80" s="1436"/>
      <c r="AH80" s="542"/>
      <c r="AI80" s="549"/>
      <c r="AJ80" s="1436"/>
      <c r="AK80" s="1436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212"/>
      <c r="BN80" s="212"/>
      <c r="BO80" s="212"/>
      <c r="BP80" s="766"/>
      <c r="BQ80" s="766"/>
      <c r="BR80" s="766"/>
      <c r="BS80" s="766"/>
      <c r="BT80" s="766"/>
      <c r="BU80" s="628"/>
      <c r="BV80" s="628"/>
      <c r="BW80" s="168"/>
      <c r="BX80" s="458"/>
      <c r="BY80" s="458"/>
      <c r="BZ80" s="458"/>
      <c r="CA80" s="459"/>
      <c r="CB80" s="459"/>
      <c r="CC80" s="459"/>
      <c r="CD80" s="212"/>
      <c r="CE80" s="362"/>
      <c r="CF80" s="363"/>
      <c r="CG80" s="364"/>
      <c r="CH80" s="364"/>
      <c r="CI80" s="212"/>
      <c r="CJ80" s="211"/>
      <c r="CK80" s="1436"/>
      <c r="CL80" s="1436"/>
      <c r="CM80" s="1436"/>
      <c r="CN80" s="1436"/>
      <c r="CO80" s="1436"/>
      <c r="CP80" s="1436"/>
      <c r="CQ80" s="1436"/>
      <c r="CR80" s="212"/>
      <c r="CS80" s="85"/>
      <c r="CT80" s="88"/>
      <c r="CU80" s="407"/>
      <c r="CV80" s="254"/>
      <c r="CW80" s="88"/>
      <c r="CX80" s="407"/>
      <c r="CY80" s="254"/>
      <c r="CZ80" s="88"/>
      <c r="DA80" s="407"/>
      <c r="DB80" s="254"/>
      <c r="DC80" s="1436"/>
      <c r="DD80" s="380"/>
      <c r="DE80" s="380"/>
      <c r="DF80" s="511"/>
      <c r="DG80" s="511"/>
      <c r="DH80" s="511"/>
      <c r="DI80" s="511"/>
      <c r="DJ80" s="1436"/>
      <c r="DK80" s="1436"/>
      <c r="DL80" s="181"/>
      <c r="DM80" s="509"/>
      <c r="DN80" s="1436"/>
      <c r="DO80" s="1436"/>
      <c r="DP80" s="1436"/>
      <c r="DQ80" s="1436"/>
      <c r="DR80" s="1436"/>
      <c r="DS80" s="1436"/>
      <c r="DT80" s="1436"/>
      <c r="DU80" s="1436"/>
      <c r="DV80" s="1436"/>
      <c r="DW80" s="1436"/>
      <c r="DX80" s="1436"/>
      <c r="DY80" s="1436"/>
      <c r="DZ80" s="1436"/>
      <c r="EA80" s="1436"/>
      <c r="EB80" s="1436"/>
      <c r="EC80" s="1436"/>
      <c r="ED80" s="1436"/>
      <c r="EE80" s="1436"/>
      <c r="EF80" s="1436"/>
      <c r="EG80" s="1436"/>
      <c r="EH80" s="1436"/>
      <c r="EI80" s="1436"/>
      <c r="EJ80" s="1436"/>
      <c r="EK80" s="1436"/>
      <c r="EL80" s="1436"/>
      <c r="EM80" s="1436"/>
      <c r="EN80" s="1436"/>
      <c r="EO80" s="1436"/>
      <c r="EP80" s="1436"/>
      <c r="EQ80" s="212"/>
      <c r="ER80" s="212"/>
      <c r="ES80" s="212"/>
      <c r="ET80" s="766"/>
      <c r="EU80" s="766"/>
      <c r="EV80" s="766"/>
      <c r="EW80" s="766"/>
      <c r="EX80" s="766"/>
      <c r="EY80" s="628"/>
      <c r="EZ80" s="628"/>
      <c r="FA80" s="168"/>
      <c r="FB80" s="458"/>
      <c r="FC80" s="458"/>
      <c r="FD80" s="458"/>
      <c r="FE80" s="459"/>
      <c r="FF80" s="459"/>
      <c r="FG80" s="459"/>
      <c r="FH80" s="212"/>
      <c r="FI80" s="362"/>
      <c r="FJ80" s="363"/>
      <c r="FK80" s="364"/>
      <c r="FL80" s="364"/>
      <c r="FM80" s="212"/>
      <c r="FN80" s="211"/>
      <c r="FO80" s="1436"/>
      <c r="FP80" s="1436"/>
      <c r="FQ80" s="1436"/>
      <c r="FR80" s="1436"/>
      <c r="FS80" s="1436"/>
      <c r="FT80" s="1436"/>
      <c r="FU80" s="1436"/>
      <c r="FV80" s="212"/>
      <c r="FW80" s="85"/>
      <c r="FX80" s="88"/>
      <c r="FY80" s="407"/>
      <c r="FZ80" s="254"/>
      <c r="GA80" s="88"/>
      <c r="GB80" s="407"/>
      <c r="GC80" s="254"/>
      <c r="GD80" s="88"/>
      <c r="GE80" s="407"/>
      <c r="GF80" s="254"/>
      <c r="GG80" s="1436"/>
      <c r="GH80" s="380"/>
      <c r="GI80" s="380"/>
      <c r="GJ80" s="511"/>
      <c r="GK80" s="511"/>
      <c r="GL80" s="511"/>
      <c r="GM80" s="511"/>
      <c r="GN80" s="1436"/>
      <c r="GO80" s="1436"/>
      <c r="GP80" s="181"/>
      <c r="GQ80" s="509"/>
      <c r="GR80" s="1436"/>
      <c r="GS80" s="1436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212"/>
      <c r="HV80" s="212"/>
      <c r="HW80" s="212"/>
      <c r="HX80" s="766"/>
      <c r="HY80" s="766"/>
      <c r="HZ80" s="766"/>
      <c r="IA80" s="766"/>
      <c r="IB80" s="766"/>
      <c r="IC80" s="628"/>
      <c r="ID80" s="628"/>
      <c r="IE80" s="168"/>
      <c r="IF80" s="458"/>
      <c r="IG80" s="458"/>
      <c r="IH80" s="458"/>
      <c r="II80" s="459"/>
      <c r="IJ80" s="459"/>
      <c r="IK80" s="459"/>
      <c r="IL80" s="1436"/>
      <c r="IM80" s="362"/>
      <c r="IN80" s="363"/>
      <c r="IO80" s="364"/>
      <c r="IP80" s="364"/>
      <c r="IQ80" s="212"/>
      <c r="IR80" s="211"/>
      <c r="IS80" s="1436"/>
      <c r="IT80" s="1436"/>
      <c r="IU80" s="1436"/>
      <c r="IV80" s="1436"/>
      <c r="IW80" s="1436"/>
      <c r="IX80" s="1436"/>
      <c r="IY80" s="1436"/>
      <c r="IZ80" s="212"/>
      <c r="JA80" s="85"/>
      <c r="JB80" s="88"/>
      <c r="JC80" s="407"/>
      <c r="JD80" s="254"/>
      <c r="JE80" s="88"/>
      <c r="JF80" s="407"/>
      <c r="JG80" s="254"/>
      <c r="JH80" s="88"/>
      <c r="JI80" s="407"/>
      <c r="JJ80" s="254"/>
      <c r="JK80" s="1436"/>
      <c r="JL80" s="380"/>
      <c r="JM80" s="380"/>
      <c r="JN80" s="511"/>
      <c r="JO80" s="511"/>
      <c r="JP80" s="511"/>
      <c r="JQ80" s="511"/>
      <c r="JR80" s="1436"/>
      <c r="JS80" s="1436"/>
      <c r="JT80" s="181"/>
      <c r="JU80" s="509"/>
      <c r="JV80" s="1436"/>
      <c r="JW80" s="1436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212"/>
      <c r="KZ80" s="212"/>
      <c r="LA80" s="212"/>
      <c r="LB80" s="766"/>
      <c r="LC80" s="766"/>
      <c r="LD80" s="766"/>
      <c r="LE80" s="766"/>
      <c r="LF80" s="766"/>
      <c r="LG80" s="628"/>
      <c r="LH80" s="628"/>
      <c r="LI80" s="168"/>
      <c r="LJ80" s="458"/>
      <c r="LK80" s="458"/>
      <c r="LL80" s="458"/>
      <c r="LM80" s="459"/>
      <c r="LN80" s="459"/>
      <c r="LO80" s="459"/>
      <c r="LP80" s="1436"/>
      <c r="LQ80" s="467"/>
      <c r="LR80" s="467"/>
      <c r="LS80" s="467"/>
      <c r="LT80" s="467"/>
      <c r="LU80" s="467"/>
      <c r="LV80" s="467"/>
      <c r="LW80" s="467"/>
      <c r="LX80" s="467"/>
      <c r="LY80" s="467"/>
      <c r="LZ80" s="467"/>
      <c r="MA80" s="467"/>
      <c r="MB80" s="85"/>
      <c r="MC80" s="31"/>
      <c r="MD80" s="462"/>
      <c r="ME80" s="463"/>
      <c r="MF80" s="31"/>
      <c r="MG80" s="407"/>
      <c r="MH80" s="254"/>
      <c r="MI80" s="88"/>
      <c r="MJ80" s="464"/>
      <c r="MK80" s="85"/>
      <c r="ML80" s="1436"/>
      <c r="MM80" s="1436"/>
      <c r="MN80" s="1436"/>
      <c r="MO80" s="481"/>
      <c r="MP80" s="481"/>
      <c r="MQ80" s="481"/>
      <c r="MR80" s="481"/>
      <c r="MS80" s="481"/>
      <c r="MT80" s="1436"/>
      <c r="MU80" s="1436"/>
      <c r="MV80" s="181"/>
      <c r="MW80" s="509"/>
      <c r="MX80" s="1436"/>
      <c r="MY80" s="1436"/>
      <c r="MZ80" s="212"/>
      <c r="NA80" s="212"/>
      <c r="NB80" s="212"/>
      <c r="NC80" s="212"/>
      <c r="ND80" s="212"/>
      <c r="NE80" s="212"/>
      <c r="NF80" s="212"/>
      <c r="NG80" s="212"/>
      <c r="NH80" s="212"/>
      <c r="NI80" s="212"/>
      <c r="NJ80" s="212"/>
      <c r="NK80" s="212"/>
      <c r="NL80" s="212"/>
      <c r="NM80" s="212"/>
      <c r="NN80" s="212"/>
      <c r="NO80" s="212"/>
      <c r="NP80" s="212"/>
      <c r="NQ80" s="212"/>
      <c r="NR80" s="212"/>
      <c r="NS80" s="212"/>
      <c r="NT80" s="212"/>
      <c r="NU80" s="212"/>
      <c r="NV80" s="212"/>
      <c r="NW80" s="212"/>
      <c r="NX80" s="212"/>
      <c r="NY80" s="212"/>
      <c r="NZ80" s="212"/>
    </row>
    <row r="81" spans="1:390" s="491" customFormat="1" ht="23.25" customHeight="1" x14ac:dyDescent="0.2">
      <c r="A81" s="362"/>
      <c r="B81" s="363"/>
      <c r="C81" s="364"/>
      <c r="D81" s="364"/>
      <c r="E81" s="212"/>
      <c r="F81" s="211"/>
      <c r="G81" s="1436"/>
      <c r="H81" s="1436"/>
      <c r="I81" s="1436"/>
      <c r="J81" s="1436"/>
      <c r="K81" s="1436"/>
      <c r="L81" s="1436"/>
      <c r="M81" s="1436"/>
      <c r="N81" s="212"/>
      <c r="O81" s="85"/>
      <c r="P81" s="88"/>
      <c r="Q81" s="407"/>
      <c r="R81" s="254"/>
      <c r="S81" s="88"/>
      <c r="T81" s="407"/>
      <c r="U81" s="254"/>
      <c r="V81" s="88"/>
      <c r="W81" s="407"/>
      <c r="X81" s="254"/>
      <c r="Y81" s="1436"/>
      <c r="Z81" s="380"/>
      <c r="AA81" s="380"/>
      <c r="AB81" s="511"/>
      <c r="AC81" s="511"/>
      <c r="AD81" s="511"/>
      <c r="AE81" s="511"/>
      <c r="AF81" s="1436"/>
      <c r="AG81" s="1436"/>
      <c r="AH81" s="542"/>
      <c r="AI81" s="549"/>
      <c r="AJ81" s="1436"/>
      <c r="AK81" s="1436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212"/>
      <c r="BN81" s="212"/>
      <c r="BO81" s="212"/>
      <c r="BP81" s="766"/>
      <c r="BQ81" s="766"/>
      <c r="BR81" s="766"/>
      <c r="BS81" s="766"/>
      <c r="BT81" s="766"/>
      <c r="BU81" s="212"/>
      <c r="BV81" s="212"/>
      <c r="BW81" s="168"/>
      <c r="BX81" s="168"/>
      <c r="BY81" s="459"/>
      <c r="BZ81" s="168"/>
      <c r="CA81" s="168"/>
      <c r="CB81" s="168"/>
      <c r="CC81" s="168"/>
      <c r="CD81" s="212"/>
      <c r="CE81" s="362"/>
      <c r="CF81" s="363"/>
      <c r="CG81" s="364"/>
      <c r="CH81" s="364"/>
      <c r="CI81" s="212"/>
      <c r="CJ81" s="211"/>
      <c r="CK81" s="1436"/>
      <c r="CL81" s="1436"/>
      <c r="CM81" s="1436"/>
      <c r="CN81" s="1436"/>
      <c r="CO81" s="1436"/>
      <c r="CP81" s="1436"/>
      <c r="CQ81" s="1436"/>
      <c r="CR81" s="212"/>
      <c r="CS81" s="85"/>
      <c r="CT81" s="88"/>
      <c r="CU81" s="407"/>
      <c r="CV81" s="254"/>
      <c r="CW81" s="88"/>
      <c r="CX81" s="407"/>
      <c r="CY81" s="254"/>
      <c r="CZ81" s="88"/>
      <c r="DA81" s="407"/>
      <c r="DB81" s="254"/>
      <c r="DC81" s="1436"/>
      <c r="DD81" s="380"/>
      <c r="DE81" s="380"/>
      <c r="DF81" s="511"/>
      <c r="DG81" s="511"/>
      <c r="DH81" s="511"/>
      <c r="DI81" s="511"/>
      <c r="DJ81" s="1436"/>
      <c r="DK81" s="1436"/>
      <c r="DL81" s="181"/>
      <c r="DM81" s="509"/>
      <c r="DN81" s="1436"/>
      <c r="DO81" s="1436"/>
      <c r="DP81" s="1436"/>
      <c r="DQ81" s="1436"/>
      <c r="DR81" s="1436"/>
      <c r="DS81" s="1436"/>
      <c r="DT81" s="1436"/>
      <c r="DU81" s="1436"/>
      <c r="DV81" s="1436"/>
      <c r="DW81" s="1436"/>
      <c r="DX81" s="1436"/>
      <c r="DY81" s="1436"/>
      <c r="DZ81" s="1436"/>
      <c r="EA81" s="1436"/>
      <c r="EB81" s="1436"/>
      <c r="EC81" s="1436"/>
      <c r="ED81" s="1436"/>
      <c r="EE81" s="1436"/>
      <c r="EF81" s="1436"/>
      <c r="EG81" s="1436"/>
      <c r="EH81" s="1436"/>
      <c r="EI81" s="1436"/>
      <c r="EJ81" s="1436"/>
      <c r="EK81" s="1436"/>
      <c r="EL81" s="1436"/>
      <c r="EM81" s="1436"/>
      <c r="EN81" s="1436"/>
      <c r="EO81" s="1436"/>
      <c r="EP81" s="1436"/>
      <c r="EQ81" s="212"/>
      <c r="ER81" s="212"/>
      <c r="ES81" s="212"/>
      <c r="ET81" s="766"/>
      <c r="EU81" s="766"/>
      <c r="EV81" s="766"/>
      <c r="EW81" s="766"/>
      <c r="EX81" s="766"/>
      <c r="EY81" s="212"/>
      <c r="EZ81" s="212"/>
      <c r="FA81" s="168"/>
      <c r="FB81" s="168"/>
      <c r="FC81" s="459"/>
      <c r="FD81" s="168"/>
      <c r="FE81" s="168"/>
      <c r="FF81" s="168"/>
      <c r="FG81" s="168"/>
      <c r="FH81" s="212"/>
      <c r="FI81" s="362"/>
      <c r="FJ81" s="363"/>
      <c r="FK81" s="364"/>
      <c r="FL81" s="364"/>
      <c r="FM81" s="212"/>
      <c r="FN81" s="211"/>
      <c r="FO81" s="1436"/>
      <c r="FP81" s="1436"/>
      <c r="FQ81" s="1436"/>
      <c r="FR81" s="1436"/>
      <c r="FS81" s="1436"/>
      <c r="FT81" s="1436"/>
      <c r="FU81" s="1436"/>
      <c r="FV81" s="212"/>
      <c r="FW81" s="85"/>
      <c r="FX81" s="88"/>
      <c r="FY81" s="407"/>
      <c r="FZ81" s="254"/>
      <c r="GA81" s="88"/>
      <c r="GB81" s="407"/>
      <c r="GC81" s="254"/>
      <c r="GD81" s="88"/>
      <c r="GE81" s="407"/>
      <c r="GF81" s="254"/>
      <c r="GG81" s="1436"/>
      <c r="GH81" s="380"/>
      <c r="GI81" s="380"/>
      <c r="GJ81" s="511"/>
      <c r="GK81" s="511"/>
      <c r="GL81" s="511"/>
      <c r="GM81" s="511"/>
      <c r="GN81" s="1436"/>
      <c r="GO81" s="1436"/>
      <c r="GP81" s="181"/>
      <c r="GQ81" s="509"/>
      <c r="GR81" s="1436"/>
      <c r="GS81" s="1436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212"/>
      <c r="HV81" s="212"/>
      <c r="HW81" s="212"/>
      <c r="HX81" s="766"/>
      <c r="HY81" s="766"/>
      <c r="HZ81" s="766"/>
      <c r="IA81" s="766"/>
      <c r="IB81" s="766"/>
      <c r="IC81" s="212"/>
      <c r="ID81" s="212"/>
      <c r="IE81" s="168"/>
      <c r="IF81" s="168"/>
      <c r="IG81" s="459"/>
      <c r="IH81" s="168"/>
      <c r="II81" s="168"/>
      <c r="IJ81" s="168"/>
      <c r="IK81" s="168"/>
      <c r="IL81" s="1436"/>
      <c r="IM81" s="362"/>
      <c r="IN81" s="363"/>
      <c r="IO81" s="364"/>
      <c r="IP81" s="364"/>
      <c r="IQ81" s="212"/>
      <c r="IR81" s="211"/>
      <c r="IS81" s="1436"/>
      <c r="IT81" s="1436"/>
      <c r="IU81" s="1436"/>
      <c r="IV81" s="1436"/>
      <c r="IW81" s="1436"/>
      <c r="IX81" s="1436"/>
      <c r="IY81" s="1436"/>
      <c r="IZ81" s="212"/>
      <c r="JA81" s="85"/>
      <c r="JB81" s="88"/>
      <c r="JC81" s="407"/>
      <c r="JD81" s="254"/>
      <c r="JE81" s="88"/>
      <c r="JF81" s="407"/>
      <c r="JG81" s="254"/>
      <c r="JH81" s="88"/>
      <c r="JI81" s="407"/>
      <c r="JJ81" s="254"/>
      <c r="JK81" s="1436"/>
      <c r="JL81" s="380"/>
      <c r="JM81" s="380"/>
      <c r="JN81" s="511"/>
      <c r="JO81" s="511"/>
      <c r="JP81" s="511"/>
      <c r="JQ81" s="511"/>
      <c r="JR81" s="1436"/>
      <c r="JS81" s="1436"/>
      <c r="JT81" s="181"/>
      <c r="JU81" s="509"/>
      <c r="JV81" s="1436"/>
      <c r="JW81" s="1436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212"/>
      <c r="KZ81" s="212"/>
      <c r="LA81" s="212"/>
      <c r="LB81" s="766"/>
      <c r="LC81" s="766"/>
      <c r="LD81" s="766"/>
      <c r="LE81" s="766"/>
      <c r="LF81" s="766"/>
      <c r="LG81" s="212"/>
      <c r="LH81" s="212"/>
      <c r="LI81" s="168"/>
      <c r="LJ81" s="168"/>
      <c r="LK81" s="459"/>
      <c r="LL81" s="168"/>
      <c r="LM81" s="168"/>
      <c r="LN81" s="168"/>
      <c r="LO81" s="168"/>
      <c r="LP81" s="1436"/>
      <c r="LQ81" s="467"/>
      <c r="LR81" s="467"/>
      <c r="LS81" s="467"/>
      <c r="LT81" s="467"/>
      <c r="LU81" s="467"/>
      <c r="LV81" s="467"/>
      <c r="LW81" s="467"/>
      <c r="LX81" s="467"/>
      <c r="LY81" s="467"/>
      <c r="LZ81" s="467"/>
      <c r="MA81" s="467"/>
      <c r="MB81" s="85"/>
      <c r="MC81" s="31"/>
      <c r="MD81" s="462"/>
      <c r="ME81" s="463"/>
      <c r="MF81" s="31"/>
      <c r="MG81" s="407"/>
      <c r="MH81" s="254"/>
      <c r="MI81" s="88"/>
      <c r="MJ81" s="464"/>
      <c r="MK81" s="85"/>
      <c r="ML81" s="1436"/>
      <c r="MM81" s="1436"/>
      <c r="MN81" s="1436"/>
      <c r="MO81" s="481"/>
      <c r="MP81" s="481"/>
      <c r="MQ81" s="481"/>
      <c r="MR81" s="481"/>
      <c r="MS81" s="481"/>
      <c r="MT81" s="1436"/>
      <c r="MU81" s="1436"/>
      <c r="MV81" s="181"/>
      <c r="MW81" s="509"/>
      <c r="MX81" s="1436"/>
      <c r="MY81" s="1436"/>
      <c r="MZ81" s="212"/>
      <c r="NA81" s="212"/>
      <c r="NB81" s="212"/>
      <c r="NC81" s="212"/>
      <c r="ND81" s="212"/>
      <c r="NE81" s="212"/>
      <c r="NF81" s="212"/>
      <c r="NG81" s="212"/>
      <c r="NH81" s="212"/>
      <c r="NI81" s="212"/>
      <c r="NJ81" s="212"/>
      <c r="NK81" s="212"/>
      <c r="NL81" s="212"/>
      <c r="NM81" s="212"/>
      <c r="NN81" s="212"/>
      <c r="NO81" s="212"/>
      <c r="NP81" s="212"/>
      <c r="NQ81" s="212"/>
      <c r="NR81" s="212"/>
      <c r="NS81" s="212"/>
      <c r="NT81" s="212"/>
      <c r="NU81" s="212"/>
      <c r="NV81" s="212"/>
      <c r="NW81" s="212"/>
      <c r="NX81" s="212"/>
      <c r="NY81" s="212"/>
      <c r="NZ81" s="212"/>
    </row>
    <row r="82" spans="1:390" s="491" customFormat="1" ht="23.25" customHeight="1" x14ac:dyDescent="0.2">
      <c r="A82" s="362"/>
      <c r="B82" s="363"/>
      <c r="C82" s="364"/>
      <c r="D82" s="364"/>
      <c r="E82" s="212"/>
      <c r="F82" s="211"/>
      <c r="G82" s="1436"/>
      <c r="H82" s="1436"/>
      <c r="I82" s="1436"/>
      <c r="J82" s="1436"/>
      <c r="K82" s="1436"/>
      <c r="L82" s="1436"/>
      <c r="M82" s="1436"/>
      <c r="N82" s="212"/>
      <c r="O82" s="409"/>
      <c r="P82" s="410"/>
      <c r="Q82" s="411"/>
      <c r="R82" s="301"/>
      <c r="S82" s="410"/>
      <c r="T82" s="411"/>
      <c r="U82" s="301"/>
      <c r="V82" s="410"/>
      <c r="W82" s="411"/>
      <c r="X82" s="301"/>
      <c r="Y82" s="1436"/>
      <c r="Z82" s="379"/>
      <c r="AA82" s="379"/>
      <c r="AB82" s="388"/>
      <c r="AC82" s="388"/>
      <c r="AD82" s="388"/>
      <c r="AE82" s="388"/>
      <c r="AF82" s="1436"/>
      <c r="AG82" s="1436"/>
      <c r="AH82" s="542"/>
      <c r="AI82" s="549"/>
      <c r="AJ82" s="1436"/>
      <c r="AK82" s="1436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2"/>
      <c r="BS82" s="212"/>
      <c r="BT82" s="212"/>
      <c r="BU82" s="212"/>
      <c r="BV82" s="212"/>
      <c r="BW82" s="168"/>
      <c r="BX82" s="28"/>
      <c r="BY82" s="28"/>
      <c r="BZ82" s="1422"/>
      <c r="CA82" s="28"/>
      <c r="CB82" s="458"/>
      <c r="CC82" s="168"/>
      <c r="CD82" s="212"/>
      <c r="CE82" s="362"/>
      <c r="CF82" s="363"/>
      <c r="CG82" s="364"/>
      <c r="CH82" s="364"/>
      <c r="CI82" s="212"/>
      <c r="CJ82" s="211"/>
      <c r="CK82" s="1436"/>
      <c r="CL82" s="1436"/>
      <c r="CM82" s="1436"/>
      <c r="CN82" s="1436"/>
      <c r="CO82" s="1436"/>
      <c r="CP82" s="1436"/>
      <c r="CQ82" s="1436"/>
      <c r="CR82" s="212"/>
      <c r="CS82" s="409"/>
      <c r="CT82" s="410"/>
      <c r="CU82" s="411"/>
      <c r="CV82" s="301"/>
      <c r="CW82" s="410"/>
      <c r="CX82" s="411"/>
      <c r="CY82" s="301"/>
      <c r="CZ82" s="410"/>
      <c r="DA82" s="411"/>
      <c r="DB82" s="301"/>
      <c r="DC82" s="1436"/>
      <c r="DD82" s="379"/>
      <c r="DE82" s="379"/>
      <c r="DF82" s="388"/>
      <c r="DG82" s="388"/>
      <c r="DH82" s="388"/>
      <c r="DI82" s="388"/>
      <c r="DJ82" s="1436"/>
      <c r="DK82" s="1436"/>
      <c r="DL82" s="181"/>
      <c r="DM82" s="509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/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212"/>
      <c r="ER82" s="212"/>
      <c r="ES82" s="212"/>
      <c r="ET82" s="212"/>
      <c r="EU82" s="212"/>
      <c r="EV82" s="212"/>
      <c r="EW82" s="212"/>
      <c r="EX82" s="212"/>
      <c r="EY82" s="212"/>
      <c r="EZ82" s="212"/>
      <c r="FA82" s="168"/>
      <c r="FB82" s="28"/>
      <c r="FC82" s="28"/>
      <c r="FD82" s="1422"/>
      <c r="FE82" s="28"/>
      <c r="FF82" s="458"/>
      <c r="FG82" s="168"/>
      <c r="FH82" s="212"/>
      <c r="FI82" s="362"/>
      <c r="FJ82" s="363"/>
      <c r="FK82" s="364"/>
      <c r="FL82" s="364"/>
      <c r="FM82" s="212"/>
      <c r="FN82" s="211"/>
      <c r="FO82" s="1436"/>
      <c r="FP82" s="1436"/>
      <c r="FQ82" s="1436"/>
      <c r="FR82" s="1436"/>
      <c r="FS82" s="1436"/>
      <c r="FT82" s="1436"/>
      <c r="FU82" s="1436"/>
      <c r="FV82" s="212"/>
      <c r="FW82" s="409"/>
      <c r="FX82" s="410"/>
      <c r="FY82" s="411"/>
      <c r="FZ82" s="301"/>
      <c r="GA82" s="410"/>
      <c r="GB82" s="411"/>
      <c r="GC82" s="301"/>
      <c r="GD82" s="410"/>
      <c r="GE82" s="411"/>
      <c r="GF82" s="301"/>
      <c r="GG82" s="1436"/>
      <c r="GH82" s="379"/>
      <c r="GI82" s="379"/>
      <c r="GJ82" s="388"/>
      <c r="GK82" s="388"/>
      <c r="GL82" s="388"/>
      <c r="GM82" s="388"/>
      <c r="GN82" s="1436"/>
      <c r="GO82" s="1436"/>
      <c r="GP82" s="181"/>
      <c r="GQ82" s="509"/>
      <c r="GR82" s="1436"/>
      <c r="GS82" s="1436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212"/>
      <c r="HV82" s="212"/>
      <c r="HW82" s="212"/>
      <c r="HX82" s="212"/>
      <c r="HY82" s="212"/>
      <c r="HZ82" s="212"/>
      <c r="IA82" s="212"/>
      <c r="IB82" s="212"/>
      <c r="IC82" s="212"/>
      <c r="ID82" s="212"/>
      <c r="IE82" s="168"/>
      <c r="IF82" s="28"/>
      <c r="IG82" s="28"/>
      <c r="IH82" s="1422"/>
      <c r="II82" s="28"/>
      <c r="IJ82" s="458"/>
      <c r="IK82" s="168"/>
      <c r="IL82" s="1436"/>
      <c r="IM82" s="362"/>
      <c r="IN82" s="363"/>
      <c r="IO82" s="364"/>
      <c r="IP82" s="364"/>
      <c r="IQ82" s="212"/>
      <c r="IR82" s="211"/>
      <c r="IS82" s="1436"/>
      <c r="IT82" s="1436"/>
      <c r="IU82" s="1436"/>
      <c r="IV82" s="1436"/>
      <c r="IW82" s="1436"/>
      <c r="IX82" s="1436"/>
      <c r="IY82" s="1436"/>
      <c r="IZ82" s="212"/>
      <c r="JA82" s="409"/>
      <c r="JB82" s="410"/>
      <c r="JC82" s="411"/>
      <c r="JD82" s="301"/>
      <c r="JE82" s="410"/>
      <c r="JF82" s="411"/>
      <c r="JG82" s="301"/>
      <c r="JH82" s="410"/>
      <c r="JI82" s="411"/>
      <c r="JJ82" s="301"/>
      <c r="JK82" s="1436"/>
      <c r="JL82" s="379"/>
      <c r="JM82" s="379"/>
      <c r="JN82" s="388"/>
      <c r="JO82" s="388"/>
      <c r="JP82" s="388"/>
      <c r="JQ82" s="388"/>
      <c r="JR82" s="1436"/>
      <c r="JS82" s="1436"/>
      <c r="JT82" s="181"/>
      <c r="JU82" s="509"/>
      <c r="JV82" s="1436"/>
      <c r="JW82" s="1436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212"/>
      <c r="KZ82" s="212"/>
      <c r="LA82" s="212"/>
      <c r="LB82" s="212"/>
      <c r="LC82" s="212"/>
      <c r="LD82" s="212"/>
      <c r="LE82" s="212"/>
      <c r="LF82" s="212"/>
      <c r="LG82" s="212"/>
      <c r="LH82" s="212"/>
      <c r="LI82" s="168"/>
      <c r="LJ82" s="28"/>
      <c r="LK82" s="28"/>
      <c r="LL82" s="1422"/>
      <c r="LM82" s="28"/>
      <c r="LN82" s="458"/>
      <c r="LO82" s="168"/>
      <c r="LP82" s="1436"/>
      <c r="LQ82" s="467"/>
      <c r="LR82" s="467"/>
      <c r="LS82" s="467"/>
      <c r="LT82" s="467"/>
      <c r="LU82" s="467"/>
      <c r="LV82" s="467"/>
      <c r="LW82" s="467"/>
      <c r="LX82" s="467"/>
      <c r="LY82" s="467"/>
      <c r="LZ82" s="467"/>
      <c r="MA82" s="467"/>
      <c r="MB82" s="409"/>
      <c r="MC82" s="14"/>
      <c r="MD82" s="474"/>
      <c r="ME82" s="475"/>
      <c r="MF82" s="14"/>
      <c r="MG82" s="411"/>
      <c r="MH82" s="301"/>
      <c r="MI82" s="410"/>
      <c r="MJ82" s="476"/>
      <c r="MK82" s="221"/>
      <c r="ML82" s="1436"/>
      <c r="MM82" s="1436"/>
      <c r="MN82" s="1436"/>
      <c r="MO82" s="481"/>
      <c r="MP82" s="481"/>
      <c r="MQ82" s="481"/>
      <c r="MR82" s="481"/>
      <c r="MS82" s="481"/>
      <c r="MT82" s="1436"/>
      <c r="MU82" s="1436"/>
      <c r="MV82" s="181"/>
      <c r="MW82" s="509"/>
      <c r="MX82" s="1436"/>
      <c r="MY82" s="1436"/>
      <c r="MZ82" s="212"/>
      <c r="NA82" s="212"/>
      <c r="NB82" s="212"/>
      <c r="NC82" s="212"/>
      <c r="ND82" s="212"/>
      <c r="NE82" s="212"/>
      <c r="NF82" s="212"/>
      <c r="NG82" s="212"/>
      <c r="NH82" s="212"/>
      <c r="NI82" s="212"/>
      <c r="NJ82" s="212"/>
      <c r="NK82" s="212"/>
      <c r="NL82" s="212"/>
      <c r="NM82" s="212"/>
      <c r="NN82" s="212"/>
      <c r="NO82" s="212"/>
      <c r="NP82" s="212"/>
      <c r="NQ82" s="212"/>
      <c r="NR82" s="212"/>
      <c r="NS82" s="212"/>
      <c r="NT82" s="212"/>
      <c r="NU82" s="212"/>
      <c r="NV82" s="212"/>
      <c r="NW82" s="212"/>
      <c r="NX82" s="212"/>
      <c r="NY82" s="212"/>
      <c r="NZ82" s="212"/>
    </row>
    <row r="83" spans="1:390" s="491" customFormat="1" ht="23.25" customHeight="1" x14ac:dyDescent="0.2">
      <c r="A83" s="362"/>
      <c r="B83" s="363"/>
      <c r="C83" s="364"/>
      <c r="D83" s="364"/>
      <c r="E83" s="212"/>
      <c r="F83" s="211"/>
      <c r="G83" s="1436"/>
      <c r="H83" s="1436"/>
      <c r="I83" s="1436"/>
      <c r="J83" s="1436"/>
      <c r="K83" s="1436"/>
      <c r="L83" s="1436"/>
      <c r="M83" s="1436"/>
      <c r="N83" s="212"/>
      <c r="O83" s="85"/>
      <c r="P83" s="88"/>
      <c r="Q83" s="407"/>
      <c r="R83" s="254"/>
      <c r="S83" s="88"/>
      <c r="T83" s="407"/>
      <c r="U83" s="254"/>
      <c r="V83" s="88"/>
      <c r="W83" s="407"/>
      <c r="X83" s="254"/>
      <c r="Y83" s="1436"/>
      <c r="Z83" s="380"/>
      <c r="AA83" s="380"/>
      <c r="AB83" s="388"/>
      <c r="AC83" s="388"/>
      <c r="AD83" s="388"/>
      <c r="AE83" s="388"/>
      <c r="AF83" s="1436"/>
      <c r="AG83" s="1436"/>
      <c r="AH83" s="542"/>
      <c r="AI83" s="549"/>
      <c r="AJ83" s="1436"/>
      <c r="AK83" s="1436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1422"/>
      <c r="BN83" s="1422"/>
      <c r="BO83" s="1422"/>
      <c r="BP83" s="212"/>
      <c r="BQ83" s="212"/>
      <c r="BR83" s="212"/>
      <c r="BS83" s="212"/>
      <c r="BT83" s="212"/>
      <c r="BU83" s="532"/>
      <c r="BV83" s="532"/>
      <c r="BW83" s="168"/>
      <c r="BX83" s="1422"/>
      <c r="BY83" s="1422"/>
      <c r="BZ83" s="1422"/>
      <c r="CA83" s="1422"/>
      <c r="CB83" s="168"/>
      <c r="CC83" s="168"/>
      <c r="CD83" s="212"/>
      <c r="CE83" s="362"/>
      <c r="CF83" s="363"/>
      <c r="CG83" s="364"/>
      <c r="CH83" s="364"/>
      <c r="CI83" s="212"/>
      <c r="CJ83" s="211"/>
      <c r="CK83" s="1436"/>
      <c r="CL83" s="1436"/>
      <c r="CM83" s="1436"/>
      <c r="CN83" s="1436"/>
      <c r="CO83" s="1436"/>
      <c r="CP83" s="1436"/>
      <c r="CQ83" s="1436"/>
      <c r="CR83" s="212"/>
      <c r="CS83" s="85"/>
      <c r="CT83" s="88"/>
      <c r="CU83" s="407"/>
      <c r="CV83" s="254"/>
      <c r="CW83" s="88"/>
      <c r="CX83" s="407"/>
      <c r="CY83" s="254"/>
      <c r="CZ83" s="88"/>
      <c r="DA83" s="407"/>
      <c r="DB83" s="254"/>
      <c r="DC83" s="1436"/>
      <c r="DD83" s="380"/>
      <c r="DE83" s="380"/>
      <c r="DF83" s="388"/>
      <c r="DG83" s="388"/>
      <c r="DH83" s="388"/>
      <c r="DI83" s="388"/>
      <c r="DJ83" s="1436"/>
      <c r="DK83" s="1436"/>
      <c r="DL83" s="181"/>
      <c r="DM83" s="509"/>
      <c r="DN83" s="1436"/>
      <c r="DO83" s="1436"/>
      <c r="DP83" s="1436"/>
      <c r="DQ83" s="1436"/>
      <c r="DR83" s="1436"/>
      <c r="DS83" s="1436"/>
      <c r="DT83" s="1436"/>
      <c r="DU83" s="1436"/>
      <c r="DV83" s="1436"/>
      <c r="DW83" s="1436"/>
      <c r="DX83" s="1436"/>
      <c r="DY83" s="1436"/>
      <c r="DZ83" s="1436"/>
      <c r="EA83" s="1436"/>
      <c r="EB83" s="1436"/>
      <c r="EC83" s="1436"/>
      <c r="ED83" s="1436"/>
      <c r="EE83" s="1436"/>
      <c r="EF83" s="1436"/>
      <c r="EG83" s="1436"/>
      <c r="EH83" s="1436"/>
      <c r="EI83" s="1436"/>
      <c r="EJ83" s="1436"/>
      <c r="EK83" s="1436"/>
      <c r="EL83" s="1436"/>
      <c r="EM83" s="1436"/>
      <c r="EN83" s="1436"/>
      <c r="EO83" s="1436"/>
      <c r="EP83" s="1436"/>
      <c r="EQ83" s="1422"/>
      <c r="ER83" s="1422"/>
      <c r="ES83" s="1422"/>
      <c r="ET83" s="212"/>
      <c r="EU83" s="212"/>
      <c r="EV83" s="212"/>
      <c r="EW83" s="212"/>
      <c r="EX83" s="212"/>
      <c r="EY83" s="532"/>
      <c r="EZ83" s="532"/>
      <c r="FA83" s="168"/>
      <c r="FB83" s="1422"/>
      <c r="FC83" s="1422"/>
      <c r="FD83" s="1422"/>
      <c r="FE83" s="1422"/>
      <c r="FF83" s="168"/>
      <c r="FG83" s="168"/>
      <c r="FH83" s="212"/>
      <c r="FI83" s="362"/>
      <c r="FJ83" s="363"/>
      <c r="FK83" s="364"/>
      <c r="FL83" s="364"/>
      <c r="FM83" s="212"/>
      <c r="FN83" s="211"/>
      <c r="FO83" s="1436"/>
      <c r="FP83" s="1436"/>
      <c r="FQ83" s="1436"/>
      <c r="FR83" s="1436"/>
      <c r="FS83" s="1436"/>
      <c r="FT83" s="1436"/>
      <c r="FU83" s="1436"/>
      <c r="FV83" s="212"/>
      <c r="FW83" s="85"/>
      <c r="FX83" s="88"/>
      <c r="FY83" s="407"/>
      <c r="FZ83" s="254"/>
      <c r="GA83" s="88"/>
      <c r="GB83" s="407"/>
      <c r="GC83" s="254"/>
      <c r="GD83" s="88"/>
      <c r="GE83" s="407"/>
      <c r="GF83" s="254"/>
      <c r="GG83" s="1436"/>
      <c r="GH83" s="380"/>
      <c r="GI83" s="380"/>
      <c r="GJ83" s="388"/>
      <c r="GK83" s="388"/>
      <c r="GL83" s="388"/>
      <c r="GM83" s="388"/>
      <c r="GN83" s="1436"/>
      <c r="GO83" s="1436"/>
      <c r="GP83" s="181"/>
      <c r="GQ83" s="509"/>
      <c r="GR83" s="1436"/>
      <c r="GS83" s="1436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1422"/>
      <c r="HV83" s="1422"/>
      <c r="HW83" s="1422"/>
      <c r="HX83" s="212"/>
      <c r="HY83" s="212"/>
      <c r="HZ83" s="212"/>
      <c r="IA83" s="212"/>
      <c r="IB83" s="212"/>
      <c r="IC83" s="532"/>
      <c r="ID83" s="532"/>
      <c r="IE83" s="168"/>
      <c r="IF83" s="1422"/>
      <c r="IG83" s="1422"/>
      <c r="IH83" s="1422"/>
      <c r="II83" s="1422"/>
      <c r="IJ83" s="168"/>
      <c r="IK83" s="168"/>
      <c r="IL83" s="1436"/>
      <c r="IM83" s="362"/>
      <c r="IN83" s="363"/>
      <c r="IO83" s="364"/>
      <c r="IP83" s="364"/>
      <c r="IQ83" s="212"/>
      <c r="IR83" s="211"/>
      <c r="IS83" s="1436"/>
      <c r="IT83" s="1436"/>
      <c r="IU83" s="1436"/>
      <c r="IV83" s="1436"/>
      <c r="IW83" s="1436"/>
      <c r="IX83" s="1436"/>
      <c r="IY83" s="1436"/>
      <c r="IZ83" s="212"/>
      <c r="JA83" s="85"/>
      <c r="JB83" s="88"/>
      <c r="JC83" s="407"/>
      <c r="JD83" s="254"/>
      <c r="JE83" s="88"/>
      <c r="JF83" s="407"/>
      <c r="JG83" s="254"/>
      <c r="JH83" s="88"/>
      <c r="JI83" s="407"/>
      <c r="JJ83" s="254"/>
      <c r="JK83" s="1436"/>
      <c r="JL83" s="380"/>
      <c r="JM83" s="380"/>
      <c r="JN83" s="388"/>
      <c r="JO83" s="388"/>
      <c r="JP83" s="388"/>
      <c r="JQ83" s="388"/>
      <c r="JR83" s="1436"/>
      <c r="JS83" s="1436"/>
      <c r="JT83" s="181"/>
      <c r="JU83" s="509"/>
      <c r="JV83" s="1436"/>
      <c r="JW83" s="1436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1422"/>
      <c r="KZ83" s="1422"/>
      <c r="LA83" s="1422"/>
      <c r="LB83" s="212"/>
      <c r="LC83" s="212"/>
      <c r="LD83" s="212"/>
      <c r="LE83" s="212"/>
      <c r="LF83" s="212"/>
      <c r="LG83" s="532"/>
      <c r="LH83" s="532"/>
      <c r="LI83" s="168"/>
      <c r="LJ83" s="1422"/>
      <c r="LK83" s="1422"/>
      <c r="LL83" s="1422"/>
      <c r="LM83" s="1422"/>
      <c r="LN83" s="168"/>
      <c r="LO83" s="168"/>
      <c r="LP83" s="1436"/>
      <c r="LQ83" s="467"/>
      <c r="LR83" s="467"/>
      <c r="LS83" s="467"/>
      <c r="LT83" s="467"/>
      <c r="LU83" s="467"/>
      <c r="LV83" s="467"/>
      <c r="LW83" s="467"/>
      <c r="LX83" s="467"/>
      <c r="LY83" s="467"/>
      <c r="LZ83" s="467"/>
      <c r="MA83" s="467"/>
      <c r="MB83" s="85"/>
      <c r="MC83" s="31"/>
      <c r="MD83" s="462"/>
      <c r="ME83" s="463"/>
      <c r="MF83" s="31"/>
      <c r="MG83" s="407"/>
      <c r="MH83" s="254"/>
      <c r="MI83" s="88"/>
      <c r="MJ83" s="464"/>
      <c r="MK83" s="467"/>
      <c r="ML83" s="1436"/>
      <c r="MM83" s="1436"/>
      <c r="MN83" s="1436"/>
      <c r="MO83" s="481"/>
      <c r="MP83" s="481"/>
      <c r="MQ83" s="481"/>
      <c r="MR83" s="481"/>
      <c r="MS83" s="481"/>
      <c r="MT83" s="1436"/>
      <c r="MU83" s="1436"/>
      <c r="MV83" s="181"/>
      <c r="MW83" s="509"/>
      <c r="MX83" s="1436"/>
      <c r="MY83" s="1436"/>
      <c r="MZ83" s="212"/>
      <c r="NA83" s="212"/>
      <c r="NB83" s="212"/>
      <c r="NC83" s="212"/>
      <c r="ND83" s="212"/>
      <c r="NE83" s="212"/>
      <c r="NF83" s="212"/>
      <c r="NG83" s="212"/>
      <c r="NH83" s="212"/>
      <c r="NI83" s="212"/>
      <c r="NJ83" s="212"/>
      <c r="NK83" s="212"/>
      <c r="NL83" s="212"/>
      <c r="NM83" s="212"/>
      <c r="NN83" s="212"/>
      <c r="NO83" s="212"/>
      <c r="NP83" s="212"/>
      <c r="NQ83" s="212"/>
      <c r="NR83" s="212"/>
      <c r="NS83" s="212"/>
      <c r="NT83" s="212"/>
      <c r="NU83" s="212"/>
      <c r="NV83" s="212"/>
      <c r="NW83" s="212"/>
      <c r="NX83" s="212"/>
      <c r="NY83" s="212"/>
      <c r="NZ83" s="212"/>
    </row>
    <row r="84" spans="1:390" s="491" customFormat="1" ht="23.25" customHeight="1" x14ac:dyDescent="0.2">
      <c r="A84" s="362"/>
      <c r="B84" s="363"/>
      <c r="C84" s="364"/>
      <c r="D84" s="364"/>
      <c r="E84" s="212"/>
      <c r="F84" s="211"/>
      <c r="G84" s="1436"/>
      <c r="H84" s="1436"/>
      <c r="I84" s="1436"/>
      <c r="J84" s="1436"/>
      <c r="K84" s="1436"/>
      <c r="L84" s="1436"/>
      <c r="M84" s="1436"/>
      <c r="N84" s="212"/>
      <c r="O84" s="415"/>
      <c r="P84" s="827"/>
      <c r="Q84" s="825"/>
      <c r="R84" s="826"/>
      <c r="S84" s="827"/>
      <c r="T84" s="825"/>
      <c r="U84" s="826"/>
      <c r="V84" s="827"/>
      <c r="W84" s="825"/>
      <c r="X84" s="867"/>
      <c r="Y84" s="1436"/>
      <c r="Z84" s="380"/>
      <c r="AA84" s="380"/>
      <c r="AB84" s="388"/>
      <c r="AC84" s="388"/>
      <c r="AD84" s="388"/>
      <c r="AE84" s="388"/>
      <c r="AF84" s="1436"/>
      <c r="AG84" s="1436"/>
      <c r="AH84" s="542"/>
      <c r="AI84" s="549"/>
      <c r="AJ84" s="1436"/>
      <c r="AK84" s="1436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1"/>
      <c r="BN84" s="211"/>
      <c r="BO84" s="211"/>
      <c r="BP84" s="211"/>
      <c r="BQ84" s="211"/>
      <c r="BR84" s="211"/>
      <c r="BS84" s="211"/>
      <c r="BT84" s="211"/>
      <c r="BU84" s="211"/>
      <c r="BV84" s="211"/>
      <c r="BW84" s="211"/>
      <c r="BX84" s="211"/>
      <c r="BY84" s="211"/>
      <c r="BZ84" s="211"/>
      <c r="CA84" s="211"/>
      <c r="CB84" s="211"/>
      <c r="CC84" s="211"/>
      <c r="CD84" s="212"/>
      <c r="CE84" s="362"/>
      <c r="CF84" s="363"/>
      <c r="CG84" s="364"/>
      <c r="CH84" s="364"/>
      <c r="CI84" s="212"/>
      <c r="CJ84" s="211"/>
      <c r="CK84" s="1436"/>
      <c r="CL84" s="1436"/>
      <c r="CM84" s="1436"/>
      <c r="CN84" s="1436"/>
      <c r="CO84" s="1436"/>
      <c r="CP84" s="1436"/>
      <c r="CQ84" s="1436"/>
      <c r="CR84" s="212"/>
      <c r="CS84" s="415"/>
      <c r="CT84" s="827"/>
      <c r="CU84" s="825"/>
      <c r="CV84" s="826"/>
      <c r="CW84" s="827"/>
      <c r="CX84" s="825"/>
      <c r="CY84" s="826"/>
      <c r="CZ84" s="827"/>
      <c r="DA84" s="825"/>
      <c r="DB84" s="867"/>
      <c r="DC84" s="1436"/>
      <c r="DD84" s="380"/>
      <c r="DE84" s="380"/>
      <c r="DF84" s="388"/>
      <c r="DG84" s="388"/>
      <c r="DH84" s="388"/>
      <c r="DI84" s="388"/>
      <c r="DJ84" s="1436"/>
      <c r="DK84" s="1436"/>
      <c r="DL84" s="181"/>
      <c r="DM84" s="509"/>
      <c r="DN84" s="1436"/>
      <c r="DO84" s="1436"/>
      <c r="DP84" s="1436"/>
      <c r="DQ84" s="1436"/>
      <c r="DR84" s="1436"/>
      <c r="DS84" s="1436"/>
      <c r="DT84" s="1436"/>
      <c r="DU84" s="1436"/>
      <c r="DV84" s="1436"/>
      <c r="DW84" s="1436"/>
      <c r="DX84" s="1436"/>
      <c r="DY84" s="1436"/>
      <c r="DZ84" s="1436"/>
      <c r="EA84" s="1436"/>
      <c r="EB84" s="1436"/>
      <c r="EC84" s="1436"/>
      <c r="ED84" s="1436"/>
      <c r="EE84" s="1436"/>
      <c r="EF84" s="1436"/>
      <c r="EG84" s="1436"/>
      <c r="EH84" s="1436"/>
      <c r="EI84" s="1436"/>
      <c r="EJ84" s="1436"/>
      <c r="EK84" s="1436"/>
      <c r="EL84" s="1436"/>
      <c r="EM84" s="1436"/>
      <c r="EN84" s="1436"/>
      <c r="EO84" s="1436"/>
      <c r="EP84" s="1436"/>
      <c r="EQ84" s="211"/>
      <c r="ER84" s="211"/>
      <c r="ES84" s="211"/>
      <c r="ET84" s="211"/>
      <c r="EU84" s="211"/>
      <c r="EV84" s="211"/>
      <c r="EW84" s="211"/>
      <c r="EX84" s="211"/>
      <c r="EY84" s="211"/>
      <c r="EZ84" s="211"/>
      <c r="FA84" s="211"/>
      <c r="FB84" s="211"/>
      <c r="FC84" s="211"/>
      <c r="FD84" s="211"/>
      <c r="FE84" s="211"/>
      <c r="FF84" s="211"/>
      <c r="FG84" s="211"/>
      <c r="FH84" s="212"/>
      <c r="FI84" s="362"/>
      <c r="FJ84" s="363"/>
      <c r="FK84" s="364"/>
      <c r="FL84" s="364"/>
      <c r="FM84" s="212"/>
      <c r="FN84" s="211"/>
      <c r="FO84" s="1436"/>
      <c r="FP84" s="1436"/>
      <c r="FQ84" s="1436"/>
      <c r="FR84" s="1436"/>
      <c r="FS84" s="1436"/>
      <c r="FT84" s="1436"/>
      <c r="FU84" s="1436"/>
      <c r="FV84" s="212"/>
      <c r="FW84" s="415"/>
      <c r="FX84" s="827"/>
      <c r="FY84" s="825"/>
      <c r="FZ84" s="826"/>
      <c r="GA84" s="827"/>
      <c r="GB84" s="825"/>
      <c r="GC84" s="826"/>
      <c r="GD84" s="827"/>
      <c r="GE84" s="825"/>
      <c r="GF84" s="867"/>
      <c r="GG84" s="1436"/>
      <c r="GH84" s="380"/>
      <c r="GI84" s="380"/>
      <c r="GJ84" s="388"/>
      <c r="GK84" s="388"/>
      <c r="GL84" s="388"/>
      <c r="GM84" s="388"/>
      <c r="GN84" s="1436"/>
      <c r="GO84" s="1436"/>
      <c r="GP84" s="181"/>
      <c r="GQ84" s="509"/>
      <c r="GR84" s="1436"/>
      <c r="GS84" s="1436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211"/>
      <c r="HV84" s="211"/>
      <c r="HW84" s="211"/>
      <c r="HX84" s="211"/>
      <c r="HY84" s="211"/>
      <c r="HZ84" s="211"/>
      <c r="IA84" s="211"/>
      <c r="IB84" s="211"/>
      <c r="IC84" s="211"/>
      <c r="ID84" s="211"/>
      <c r="IE84" s="211"/>
      <c r="IF84" s="211"/>
      <c r="IG84" s="211"/>
      <c r="IH84" s="211"/>
      <c r="II84" s="211"/>
      <c r="IJ84" s="211"/>
      <c r="IK84" s="211"/>
      <c r="IL84" s="1436"/>
      <c r="IM84" s="362"/>
      <c r="IN84" s="363"/>
      <c r="IO84" s="364"/>
      <c r="IP84" s="364"/>
      <c r="IQ84" s="212"/>
      <c r="IR84" s="211"/>
      <c r="IS84" s="1436"/>
      <c r="IT84" s="1436"/>
      <c r="IU84" s="1436"/>
      <c r="IV84" s="1436"/>
      <c r="IW84" s="1436"/>
      <c r="IX84" s="1436"/>
      <c r="IY84" s="1436"/>
      <c r="IZ84" s="212"/>
      <c r="JA84" s="415"/>
      <c r="JB84" s="827"/>
      <c r="JC84" s="825"/>
      <c r="JD84" s="826"/>
      <c r="JE84" s="827"/>
      <c r="JF84" s="825"/>
      <c r="JG84" s="826"/>
      <c r="JH84" s="827"/>
      <c r="JI84" s="825"/>
      <c r="JJ84" s="867"/>
      <c r="JK84" s="1436"/>
      <c r="JL84" s="380"/>
      <c r="JM84" s="380"/>
      <c r="JN84" s="388"/>
      <c r="JO84" s="388"/>
      <c r="JP84" s="388"/>
      <c r="JQ84" s="388"/>
      <c r="JR84" s="1436"/>
      <c r="JS84" s="1436"/>
      <c r="JT84" s="181"/>
      <c r="JU84" s="509"/>
      <c r="JV84" s="1436"/>
      <c r="JW84" s="1436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211"/>
      <c r="KZ84" s="211"/>
      <c r="LA84" s="211"/>
      <c r="LB84" s="211"/>
      <c r="LC84" s="211"/>
      <c r="LD84" s="211"/>
      <c r="LE84" s="211"/>
      <c r="LF84" s="211"/>
      <c r="LG84" s="211"/>
      <c r="LH84" s="211"/>
      <c r="LI84" s="211"/>
      <c r="LJ84" s="211"/>
      <c r="LK84" s="211"/>
      <c r="LL84" s="211"/>
      <c r="LM84" s="211"/>
      <c r="LN84" s="211"/>
      <c r="LO84" s="211"/>
      <c r="LP84" s="1436"/>
      <c r="LQ84" s="467"/>
      <c r="LR84" s="467"/>
      <c r="LS84" s="467"/>
      <c r="LT84" s="467"/>
      <c r="LU84" s="467"/>
      <c r="LV84" s="467"/>
      <c r="LW84" s="467"/>
      <c r="LX84" s="467"/>
      <c r="LY84" s="467"/>
      <c r="LZ84" s="467"/>
      <c r="MA84" s="467"/>
      <c r="MB84" s="415"/>
      <c r="MC84" s="820"/>
      <c r="MD84" s="821"/>
      <c r="ME84" s="822"/>
      <c r="MF84" s="820"/>
      <c r="MG84" s="825"/>
      <c r="MH84" s="826"/>
      <c r="MI84" s="827"/>
      <c r="MJ84" s="413"/>
      <c r="MK84" s="404"/>
      <c r="ML84" s="1436"/>
      <c r="MM84" s="1436"/>
      <c r="MN84" s="1436"/>
      <c r="MO84" s="481"/>
      <c r="MP84" s="481"/>
      <c r="MQ84" s="481"/>
      <c r="MR84" s="481"/>
      <c r="MS84" s="481"/>
      <c r="MT84" s="1436"/>
      <c r="MU84" s="1436"/>
      <c r="MV84" s="181"/>
      <c r="MW84" s="509"/>
      <c r="MX84" s="1436"/>
      <c r="MY84" s="1436"/>
      <c r="MZ84" s="212"/>
      <c r="NA84" s="212"/>
      <c r="NB84" s="212"/>
      <c r="NC84" s="212"/>
      <c r="ND84" s="212"/>
      <c r="NE84" s="212"/>
      <c r="NF84" s="212"/>
      <c r="NG84" s="212"/>
      <c r="NH84" s="212"/>
      <c r="NI84" s="212"/>
      <c r="NJ84" s="212"/>
      <c r="NK84" s="212"/>
      <c r="NL84" s="212"/>
      <c r="NM84" s="212"/>
      <c r="NN84" s="212"/>
      <c r="NO84" s="212"/>
      <c r="NP84" s="212"/>
      <c r="NQ84" s="212"/>
      <c r="NR84" s="212"/>
      <c r="NS84" s="212"/>
      <c r="NT84" s="212"/>
      <c r="NU84" s="212"/>
      <c r="NV84" s="212"/>
      <c r="NW84" s="212"/>
      <c r="NX84" s="212"/>
      <c r="NY84" s="212"/>
      <c r="NZ84" s="212"/>
    </row>
    <row r="85" spans="1:390" s="491" customFormat="1" ht="23.25" customHeight="1" x14ac:dyDescent="0.2">
      <c r="A85" s="362"/>
      <c r="B85" s="363"/>
      <c r="C85" s="364"/>
      <c r="D85" s="364"/>
      <c r="E85" s="212"/>
      <c r="F85" s="211"/>
      <c r="G85" s="1436"/>
      <c r="H85" s="1436"/>
      <c r="I85" s="1436"/>
      <c r="J85" s="1436"/>
      <c r="K85" s="1436"/>
      <c r="L85" s="1436"/>
      <c r="M85" s="1436"/>
      <c r="N85" s="212"/>
      <c r="O85" s="278"/>
      <c r="P85" s="278"/>
      <c r="Q85" s="824"/>
      <c r="R85" s="278"/>
      <c r="S85" s="823"/>
      <c r="T85" s="824"/>
      <c r="U85" s="278"/>
      <c r="V85" s="823"/>
      <c r="W85" s="824"/>
      <c r="X85" s="278"/>
      <c r="Y85" s="1436"/>
      <c r="Z85" s="380"/>
      <c r="AA85" s="380"/>
      <c r="AB85" s="388"/>
      <c r="AC85" s="388"/>
      <c r="AD85" s="388"/>
      <c r="AE85" s="388"/>
      <c r="AF85" s="1436"/>
      <c r="AG85" s="1436"/>
      <c r="AH85" s="542"/>
      <c r="AI85" s="549"/>
      <c r="AJ85" s="1436"/>
      <c r="AK85" s="1436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1"/>
      <c r="BN85" s="211"/>
      <c r="BO85" s="211"/>
      <c r="BP85" s="211"/>
      <c r="BQ85" s="211"/>
      <c r="BR85" s="211"/>
      <c r="BS85" s="211"/>
      <c r="BT85" s="211"/>
      <c r="BU85" s="902"/>
      <c r="BV85" s="902"/>
      <c r="BW85" s="211"/>
      <c r="BX85" s="902"/>
      <c r="BY85" s="902"/>
      <c r="BZ85" s="902"/>
      <c r="CA85" s="211"/>
      <c r="CB85" s="211"/>
      <c r="CC85" s="211"/>
      <c r="CD85" s="212"/>
      <c r="CE85" s="362"/>
      <c r="CF85" s="363"/>
      <c r="CG85" s="364"/>
      <c r="CH85" s="364"/>
      <c r="CI85" s="212"/>
      <c r="CJ85" s="211"/>
      <c r="CK85" s="1436"/>
      <c r="CL85" s="1436"/>
      <c r="CM85" s="1436"/>
      <c r="CN85" s="1436"/>
      <c r="CO85" s="1436"/>
      <c r="CP85" s="1436"/>
      <c r="CQ85" s="1436"/>
      <c r="CR85" s="212"/>
      <c r="CS85" s="278"/>
      <c r="CT85" s="278"/>
      <c r="CU85" s="824"/>
      <c r="CV85" s="278"/>
      <c r="CW85" s="823"/>
      <c r="CX85" s="824"/>
      <c r="CY85" s="278"/>
      <c r="CZ85" s="823"/>
      <c r="DA85" s="824"/>
      <c r="DB85" s="278"/>
      <c r="DC85" s="1436"/>
      <c r="DD85" s="380"/>
      <c r="DE85" s="380"/>
      <c r="DF85" s="388"/>
      <c r="DG85" s="388"/>
      <c r="DH85" s="388"/>
      <c r="DI85" s="388"/>
      <c r="DJ85" s="1436"/>
      <c r="DK85" s="1436"/>
      <c r="DL85" s="181"/>
      <c r="DM85" s="509"/>
      <c r="DN85" s="1436"/>
      <c r="DO85" s="1436"/>
      <c r="DP85" s="1436"/>
      <c r="DQ85" s="1436"/>
      <c r="DR85" s="1436"/>
      <c r="DS85" s="1436"/>
      <c r="DT85" s="1436"/>
      <c r="DU85" s="1436"/>
      <c r="DV85" s="1436"/>
      <c r="DW85" s="1436"/>
      <c r="DX85" s="1436"/>
      <c r="DY85" s="1436"/>
      <c r="DZ85" s="1436"/>
      <c r="EA85" s="1436"/>
      <c r="EB85" s="1436"/>
      <c r="EC85" s="1436"/>
      <c r="ED85" s="1436"/>
      <c r="EE85" s="1436"/>
      <c r="EF85" s="1436"/>
      <c r="EG85" s="1436"/>
      <c r="EH85" s="1436"/>
      <c r="EI85" s="1436"/>
      <c r="EJ85" s="1436"/>
      <c r="EK85" s="1436"/>
      <c r="EL85" s="1436"/>
      <c r="EM85" s="1436"/>
      <c r="EN85" s="1436"/>
      <c r="EO85" s="1436"/>
      <c r="EP85" s="1436"/>
      <c r="EQ85" s="211"/>
      <c r="ER85" s="211"/>
      <c r="ES85" s="211"/>
      <c r="ET85" s="211"/>
      <c r="EU85" s="211"/>
      <c r="EV85" s="211"/>
      <c r="EW85" s="211"/>
      <c r="EX85" s="211"/>
      <c r="EY85" s="902"/>
      <c r="EZ85" s="902"/>
      <c r="FA85" s="211"/>
      <c r="FB85" s="902"/>
      <c r="FC85" s="902"/>
      <c r="FD85" s="902"/>
      <c r="FE85" s="211"/>
      <c r="FF85" s="211"/>
      <c r="FG85" s="211"/>
      <c r="FH85" s="212"/>
      <c r="FI85" s="362"/>
      <c r="FJ85" s="363"/>
      <c r="FK85" s="364"/>
      <c r="FL85" s="364"/>
      <c r="FM85" s="212"/>
      <c r="FN85" s="211"/>
      <c r="FO85" s="1436"/>
      <c r="FP85" s="1436"/>
      <c r="FQ85" s="1436"/>
      <c r="FR85" s="1436"/>
      <c r="FS85" s="1436"/>
      <c r="FT85" s="1436"/>
      <c r="FU85" s="1436"/>
      <c r="FV85" s="212"/>
      <c r="FW85" s="278"/>
      <c r="FX85" s="278"/>
      <c r="FY85" s="824"/>
      <c r="FZ85" s="278"/>
      <c r="GA85" s="823"/>
      <c r="GB85" s="824"/>
      <c r="GC85" s="278"/>
      <c r="GD85" s="823"/>
      <c r="GE85" s="824"/>
      <c r="GF85" s="278"/>
      <c r="GG85" s="1436"/>
      <c r="GH85" s="380"/>
      <c r="GI85" s="380"/>
      <c r="GJ85" s="388"/>
      <c r="GK85" s="388"/>
      <c r="GL85" s="388"/>
      <c r="GM85" s="388"/>
      <c r="GN85" s="1436"/>
      <c r="GO85" s="1436"/>
      <c r="GP85" s="181"/>
      <c r="GQ85" s="509"/>
      <c r="GR85" s="1436"/>
      <c r="GS85" s="1436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211"/>
      <c r="HV85" s="211"/>
      <c r="HW85" s="211"/>
      <c r="HX85" s="211"/>
      <c r="HY85" s="211"/>
      <c r="HZ85" s="211"/>
      <c r="IA85" s="211"/>
      <c r="IB85" s="211"/>
      <c r="IC85" s="902"/>
      <c r="ID85" s="902"/>
      <c r="IE85" s="211"/>
      <c r="IF85" s="902"/>
      <c r="IG85" s="902"/>
      <c r="IH85" s="902"/>
      <c r="II85" s="211"/>
      <c r="IJ85" s="211"/>
      <c r="IK85" s="211"/>
      <c r="IL85" s="1436"/>
      <c r="IM85" s="362"/>
      <c r="IN85" s="363"/>
      <c r="IO85" s="364"/>
      <c r="IP85" s="364"/>
      <c r="IQ85" s="212"/>
      <c r="IR85" s="211"/>
      <c r="IS85" s="1436"/>
      <c r="IT85" s="1436"/>
      <c r="IU85" s="1436"/>
      <c r="IV85" s="1436"/>
      <c r="IW85" s="1436"/>
      <c r="IX85" s="1436"/>
      <c r="IY85" s="1436"/>
      <c r="IZ85" s="212"/>
      <c r="JA85" s="278"/>
      <c r="JB85" s="278"/>
      <c r="JC85" s="824"/>
      <c r="JD85" s="278"/>
      <c r="JE85" s="823"/>
      <c r="JF85" s="824"/>
      <c r="JG85" s="278"/>
      <c r="JH85" s="823"/>
      <c r="JI85" s="824"/>
      <c r="JJ85" s="278"/>
      <c r="JK85" s="1436"/>
      <c r="JL85" s="380"/>
      <c r="JM85" s="380"/>
      <c r="JN85" s="388"/>
      <c r="JO85" s="388"/>
      <c r="JP85" s="388"/>
      <c r="JQ85" s="388"/>
      <c r="JR85" s="1436"/>
      <c r="JS85" s="1436"/>
      <c r="JT85" s="181"/>
      <c r="JU85" s="509"/>
      <c r="JV85" s="1436"/>
      <c r="JW85" s="1436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211"/>
      <c r="KZ85" s="211"/>
      <c r="LA85" s="211"/>
      <c r="LB85" s="211"/>
      <c r="LC85" s="211"/>
      <c r="LD85" s="211"/>
      <c r="LE85" s="211"/>
      <c r="LF85" s="211"/>
      <c r="LG85" s="902"/>
      <c r="LH85" s="902"/>
      <c r="LI85" s="211"/>
      <c r="LJ85" s="902"/>
      <c r="LK85" s="902"/>
      <c r="LL85" s="902"/>
      <c r="LM85" s="211"/>
      <c r="LN85" s="211"/>
      <c r="LO85" s="211"/>
      <c r="LP85" s="1436"/>
      <c r="LQ85" s="467"/>
      <c r="LR85" s="467"/>
      <c r="LS85" s="467"/>
      <c r="LT85" s="467"/>
      <c r="LU85" s="467"/>
      <c r="LV85" s="467"/>
      <c r="LW85" s="467"/>
      <c r="LX85" s="467"/>
      <c r="LY85" s="467"/>
      <c r="LZ85" s="467"/>
      <c r="MA85" s="467"/>
      <c r="MB85" s="278"/>
      <c r="MC85" s="278"/>
      <c r="MD85" s="824"/>
      <c r="ME85" s="278"/>
      <c r="MF85" s="823"/>
      <c r="MG85" s="824"/>
      <c r="MH85" s="278"/>
      <c r="MI85" s="823"/>
      <c r="MJ85" s="414"/>
      <c r="MK85" s="278"/>
      <c r="ML85" s="1436"/>
      <c r="MM85" s="1436"/>
      <c r="MN85" s="1436"/>
      <c r="MO85" s="481"/>
      <c r="MP85" s="481"/>
      <c r="MQ85" s="481"/>
      <c r="MR85" s="481"/>
      <c r="MS85" s="481"/>
      <c r="MT85" s="1436"/>
      <c r="MU85" s="1436"/>
      <c r="MV85" s="181"/>
      <c r="MW85" s="509"/>
      <c r="MX85" s="1436"/>
      <c r="MY85" s="1436"/>
      <c r="MZ85" s="212"/>
      <c r="NA85" s="212"/>
      <c r="NB85" s="212"/>
      <c r="NC85" s="212"/>
      <c r="ND85" s="212"/>
      <c r="NE85" s="212"/>
      <c r="NF85" s="212"/>
      <c r="NG85" s="212"/>
      <c r="NH85" s="212"/>
      <c r="NI85" s="212"/>
      <c r="NJ85" s="212"/>
      <c r="NK85" s="212"/>
      <c r="NL85" s="212"/>
      <c r="NM85" s="212"/>
      <c r="NN85" s="212"/>
      <c r="NO85" s="212"/>
      <c r="NP85" s="212"/>
      <c r="NQ85" s="212"/>
      <c r="NR85" s="212"/>
      <c r="NS85" s="212"/>
      <c r="NT85" s="212"/>
      <c r="NU85" s="212"/>
      <c r="NV85" s="212"/>
      <c r="NW85" s="212"/>
      <c r="NX85" s="212"/>
      <c r="NY85" s="212"/>
      <c r="NZ85" s="212"/>
    </row>
    <row r="86" spans="1:390" s="491" customFormat="1" ht="23.25" customHeight="1" x14ac:dyDescent="0.2">
      <c r="A86" s="362"/>
      <c r="B86" s="363"/>
      <c r="C86" s="364"/>
      <c r="D86" s="364"/>
      <c r="E86" s="212"/>
      <c r="F86" s="211"/>
      <c r="G86" s="1436"/>
      <c r="H86" s="1436"/>
      <c r="I86" s="1436"/>
      <c r="J86" s="1436"/>
      <c r="K86" s="1436"/>
      <c r="L86" s="1436"/>
      <c r="M86" s="1436"/>
      <c r="N86" s="212"/>
      <c r="O86" s="1433"/>
      <c r="P86" s="1433"/>
      <c r="Q86" s="406"/>
      <c r="R86" s="1433"/>
      <c r="S86" s="1433"/>
      <c r="T86" s="406"/>
      <c r="U86" s="1433"/>
      <c r="V86" s="1433"/>
      <c r="W86" s="406"/>
      <c r="X86" s="1433"/>
      <c r="Y86" s="1436"/>
      <c r="Z86" s="380"/>
      <c r="AA86" s="380"/>
      <c r="AB86" s="388"/>
      <c r="AC86" s="388"/>
      <c r="AD86" s="388"/>
      <c r="AE86" s="388"/>
      <c r="AF86" s="1436"/>
      <c r="AG86" s="1436"/>
      <c r="AH86" s="542"/>
      <c r="AI86" s="549"/>
      <c r="AJ86" s="1436"/>
      <c r="AK86" s="1436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211"/>
      <c r="BN86" s="211"/>
      <c r="BO86" s="211"/>
      <c r="BP86" s="211"/>
      <c r="BQ86" s="211"/>
      <c r="BR86" s="211"/>
      <c r="BS86" s="211"/>
      <c r="BT86" s="211"/>
      <c r="BU86" s="211"/>
      <c r="BV86" s="211"/>
      <c r="BW86" s="211"/>
      <c r="BX86" s="211"/>
      <c r="BY86" s="211"/>
      <c r="BZ86" s="211"/>
      <c r="CA86" s="211"/>
      <c r="CB86" s="211"/>
      <c r="CC86" s="211"/>
      <c r="CD86" s="212"/>
      <c r="CE86" s="362"/>
      <c r="CF86" s="363"/>
      <c r="CG86" s="364"/>
      <c r="CH86" s="364"/>
      <c r="CI86" s="212"/>
      <c r="CJ86" s="211"/>
      <c r="CK86" s="1436"/>
      <c r="CL86" s="1436"/>
      <c r="CM86" s="1436"/>
      <c r="CN86" s="1436"/>
      <c r="CO86" s="1436"/>
      <c r="CP86" s="1436"/>
      <c r="CQ86" s="1436"/>
      <c r="CR86" s="212"/>
      <c r="CS86" s="1433"/>
      <c r="CT86" s="1433"/>
      <c r="CU86" s="406"/>
      <c r="CV86" s="1433"/>
      <c r="CW86" s="1433"/>
      <c r="CX86" s="406"/>
      <c r="CY86" s="1433"/>
      <c r="CZ86" s="1433"/>
      <c r="DA86" s="406"/>
      <c r="DB86" s="1433"/>
      <c r="DC86" s="1436"/>
      <c r="DD86" s="380"/>
      <c r="DE86" s="380"/>
      <c r="DF86" s="388"/>
      <c r="DG86" s="388"/>
      <c r="DH86" s="388"/>
      <c r="DI86" s="388"/>
      <c r="DJ86" s="1436"/>
      <c r="DK86" s="1436"/>
      <c r="DL86" s="181"/>
      <c r="DM86" s="509"/>
      <c r="DN86" s="1436"/>
      <c r="DO86" s="1436"/>
      <c r="DP86" s="1436"/>
      <c r="DQ86" s="1436"/>
      <c r="DR86" s="1436"/>
      <c r="DS86" s="1436"/>
      <c r="DT86" s="1436"/>
      <c r="DU86" s="1436"/>
      <c r="DV86" s="1436"/>
      <c r="DW86" s="1436"/>
      <c r="DX86" s="1436"/>
      <c r="DY86" s="1436"/>
      <c r="DZ86" s="1436"/>
      <c r="EA86" s="1436"/>
      <c r="EB86" s="1436"/>
      <c r="EC86" s="1436"/>
      <c r="ED86" s="1436"/>
      <c r="EE86" s="1436"/>
      <c r="EF86" s="1436"/>
      <c r="EG86" s="1436"/>
      <c r="EH86" s="1436"/>
      <c r="EI86" s="1436"/>
      <c r="EJ86" s="1436"/>
      <c r="EK86" s="1436"/>
      <c r="EL86" s="1436"/>
      <c r="EM86" s="1436"/>
      <c r="EN86" s="1436"/>
      <c r="EO86" s="1436"/>
      <c r="EP86" s="1436"/>
      <c r="EQ86" s="211"/>
      <c r="ER86" s="211"/>
      <c r="ES86" s="211"/>
      <c r="ET86" s="211"/>
      <c r="EU86" s="211"/>
      <c r="EV86" s="211"/>
      <c r="EW86" s="211"/>
      <c r="EX86" s="211"/>
      <c r="EY86" s="211"/>
      <c r="EZ86" s="211"/>
      <c r="FA86" s="211"/>
      <c r="FB86" s="211"/>
      <c r="FC86" s="211"/>
      <c r="FD86" s="211"/>
      <c r="FE86" s="211"/>
      <c r="FF86" s="211"/>
      <c r="FG86" s="211"/>
      <c r="FH86" s="212"/>
      <c r="FI86" s="362"/>
      <c r="FJ86" s="363"/>
      <c r="FK86" s="364"/>
      <c r="FL86" s="364"/>
      <c r="FM86" s="212"/>
      <c r="FN86" s="211"/>
      <c r="FO86" s="1436"/>
      <c r="FP86" s="1436"/>
      <c r="FQ86" s="1436"/>
      <c r="FR86" s="1436"/>
      <c r="FS86" s="1436"/>
      <c r="FT86" s="1436"/>
      <c r="FU86" s="1436"/>
      <c r="FV86" s="212"/>
      <c r="FW86" s="1433"/>
      <c r="FX86" s="1433"/>
      <c r="FY86" s="406"/>
      <c r="FZ86" s="1433"/>
      <c r="GA86" s="1433"/>
      <c r="GB86" s="406"/>
      <c r="GC86" s="1433"/>
      <c r="GD86" s="1433"/>
      <c r="GE86" s="406"/>
      <c r="GF86" s="1433"/>
      <c r="GG86" s="1436"/>
      <c r="GH86" s="380"/>
      <c r="GI86" s="380"/>
      <c r="GJ86" s="388"/>
      <c r="GK86" s="388"/>
      <c r="GL86" s="388"/>
      <c r="GM86" s="388"/>
      <c r="GN86" s="1436"/>
      <c r="GO86" s="1436"/>
      <c r="GP86" s="181"/>
      <c r="GQ86" s="509"/>
      <c r="GR86" s="1436"/>
      <c r="GS86" s="1436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211"/>
      <c r="HV86" s="211"/>
      <c r="HW86" s="211"/>
      <c r="HX86" s="211"/>
      <c r="HY86" s="211"/>
      <c r="HZ86" s="211"/>
      <c r="IA86" s="211"/>
      <c r="IB86" s="211"/>
      <c r="IC86" s="211"/>
      <c r="ID86" s="211"/>
      <c r="IE86" s="211"/>
      <c r="IF86" s="211"/>
      <c r="IG86" s="211"/>
      <c r="IH86" s="211"/>
      <c r="II86" s="211"/>
      <c r="IJ86" s="211"/>
      <c r="IK86" s="211"/>
      <c r="IL86" s="1436"/>
      <c r="IM86" s="362"/>
      <c r="IN86" s="363"/>
      <c r="IO86" s="364"/>
      <c r="IP86" s="364"/>
      <c r="IQ86" s="212"/>
      <c r="IR86" s="211"/>
      <c r="IS86" s="1436"/>
      <c r="IT86" s="1436"/>
      <c r="IU86" s="1436"/>
      <c r="IV86" s="1436"/>
      <c r="IW86" s="1436"/>
      <c r="IX86" s="1436"/>
      <c r="IY86" s="1436"/>
      <c r="IZ86" s="212"/>
      <c r="JA86" s="1433"/>
      <c r="JB86" s="1433"/>
      <c r="JC86" s="406"/>
      <c r="JD86" s="1433"/>
      <c r="JE86" s="1433"/>
      <c r="JF86" s="406"/>
      <c r="JG86" s="1433"/>
      <c r="JH86" s="1433"/>
      <c r="JI86" s="406"/>
      <c r="JJ86" s="1433"/>
      <c r="JK86" s="1436"/>
      <c r="JL86" s="380"/>
      <c r="JM86" s="380"/>
      <c r="JN86" s="388"/>
      <c r="JO86" s="388"/>
      <c r="JP86" s="388"/>
      <c r="JQ86" s="388"/>
      <c r="JR86" s="1436"/>
      <c r="JS86" s="1436"/>
      <c r="JT86" s="181"/>
      <c r="JU86" s="509"/>
      <c r="JV86" s="1436"/>
      <c r="JW86" s="1436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211"/>
      <c r="KZ86" s="211"/>
      <c r="LA86" s="211"/>
      <c r="LB86" s="211"/>
      <c r="LC86" s="211"/>
      <c r="LD86" s="211"/>
      <c r="LE86" s="211"/>
      <c r="LF86" s="211"/>
      <c r="LG86" s="211"/>
      <c r="LH86" s="211"/>
      <c r="LI86" s="211"/>
      <c r="LJ86" s="211"/>
      <c r="LK86" s="211"/>
      <c r="LL86" s="211"/>
      <c r="LM86" s="211"/>
      <c r="LN86" s="211"/>
      <c r="LO86" s="211"/>
      <c r="LP86" s="1436"/>
      <c r="LQ86" s="467"/>
      <c r="LR86" s="467"/>
      <c r="LS86" s="467"/>
      <c r="LT86" s="467"/>
      <c r="LU86" s="467"/>
      <c r="LV86" s="467"/>
      <c r="LW86" s="467"/>
      <c r="LX86" s="467"/>
      <c r="LY86" s="467"/>
      <c r="LZ86" s="467"/>
      <c r="MA86" s="467"/>
      <c r="MB86" s="1433"/>
      <c r="MC86" s="1433"/>
      <c r="MD86" s="406"/>
      <c r="ME86" s="1433"/>
      <c r="MF86" s="1433"/>
      <c r="MG86" s="406"/>
      <c r="MH86" s="1433"/>
      <c r="MI86" s="1433"/>
      <c r="MJ86" s="406"/>
      <c r="MK86" s="1433"/>
      <c r="ML86" s="1436"/>
      <c r="MM86" s="1436"/>
      <c r="MN86" s="1436"/>
      <c r="MO86" s="481"/>
      <c r="MP86" s="481"/>
      <c r="MQ86" s="481"/>
      <c r="MR86" s="481"/>
      <c r="MS86" s="481"/>
      <c r="MT86" s="1436"/>
      <c r="MU86" s="1436"/>
      <c r="MV86" s="181"/>
      <c r="MW86" s="509"/>
      <c r="MX86" s="1436"/>
      <c r="MY86" s="1436"/>
      <c r="MZ86" s="212"/>
      <c r="NA86" s="212"/>
      <c r="NB86" s="212"/>
      <c r="NC86" s="212"/>
      <c r="ND86" s="212"/>
      <c r="NE86" s="212"/>
      <c r="NF86" s="212"/>
      <c r="NG86" s="212"/>
      <c r="NH86" s="212"/>
      <c r="NI86" s="212"/>
      <c r="NJ86" s="212"/>
      <c r="NK86" s="212"/>
      <c r="NL86" s="212"/>
      <c r="NM86" s="212"/>
      <c r="NN86" s="212"/>
      <c r="NO86" s="212"/>
      <c r="NP86" s="212"/>
      <c r="NQ86" s="212"/>
      <c r="NR86" s="212"/>
      <c r="NS86" s="212"/>
      <c r="NT86" s="212"/>
      <c r="NU86" s="212"/>
      <c r="NV86" s="212"/>
      <c r="NW86" s="212"/>
      <c r="NX86" s="212"/>
      <c r="NY86" s="212"/>
      <c r="NZ86" s="212"/>
    </row>
    <row r="87" spans="1:390" s="491" customFormat="1" ht="23.25" customHeight="1" x14ac:dyDescent="0.2">
      <c r="A87" s="217"/>
      <c r="B87" s="363"/>
      <c r="C87" s="364"/>
      <c r="D87" s="364"/>
      <c r="E87" s="212"/>
      <c r="F87" s="211"/>
      <c r="G87" s="1436"/>
      <c r="H87" s="1436"/>
      <c r="I87" s="1436"/>
      <c r="J87" s="1436"/>
      <c r="K87" s="1436"/>
      <c r="L87" s="1436"/>
      <c r="M87" s="1436"/>
      <c r="N87" s="212"/>
      <c r="O87" s="85"/>
      <c r="P87" s="85"/>
      <c r="Q87" s="464"/>
      <c r="R87" s="85"/>
      <c r="S87" s="85"/>
      <c r="T87" s="464"/>
      <c r="U87" s="85"/>
      <c r="V87" s="85"/>
      <c r="W87" s="464"/>
      <c r="X87" s="85"/>
      <c r="Y87" s="1436"/>
      <c r="Z87" s="380"/>
      <c r="AA87" s="380"/>
      <c r="AB87" s="388"/>
      <c r="AC87" s="388"/>
      <c r="AD87" s="388"/>
      <c r="AE87" s="388"/>
      <c r="AF87" s="1436"/>
      <c r="AG87" s="1436"/>
      <c r="AH87" s="542"/>
      <c r="AI87" s="549"/>
      <c r="AJ87" s="1436"/>
      <c r="AK87" s="1436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211"/>
      <c r="BN87" s="211"/>
      <c r="BO87" s="211"/>
      <c r="BP87" s="211"/>
      <c r="BQ87" s="211"/>
      <c r="BR87" s="211"/>
      <c r="BS87" s="211"/>
      <c r="BT87" s="211"/>
      <c r="BU87" s="211"/>
      <c r="BV87" s="211"/>
      <c r="BW87" s="211"/>
      <c r="BX87" s="211"/>
      <c r="BY87" s="211"/>
      <c r="BZ87" s="211"/>
      <c r="CA87" s="211"/>
      <c r="CB87" s="211"/>
      <c r="CC87" s="211"/>
      <c r="CD87" s="212"/>
      <c r="CE87" s="217"/>
      <c r="CF87" s="363"/>
      <c r="CG87" s="364"/>
      <c r="CH87" s="364"/>
      <c r="CI87" s="212"/>
      <c r="CJ87" s="211"/>
      <c r="CK87" s="1436"/>
      <c r="CL87" s="1436"/>
      <c r="CM87" s="1436"/>
      <c r="CN87" s="1436"/>
      <c r="CO87" s="1436"/>
      <c r="CP87" s="1436"/>
      <c r="CQ87" s="1436"/>
      <c r="CR87" s="212"/>
      <c r="CS87" s="85"/>
      <c r="CT87" s="85"/>
      <c r="CU87" s="464"/>
      <c r="CV87" s="85"/>
      <c r="CW87" s="85"/>
      <c r="CX87" s="464"/>
      <c r="CY87" s="85"/>
      <c r="CZ87" s="85"/>
      <c r="DA87" s="464"/>
      <c r="DB87" s="85"/>
      <c r="DC87" s="1436"/>
      <c r="DD87" s="380"/>
      <c r="DE87" s="380"/>
      <c r="DF87" s="388"/>
      <c r="DG87" s="388"/>
      <c r="DH87" s="388"/>
      <c r="DI87" s="388"/>
      <c r="DJ87" s="1436"/>
      <c r="DK87" s="1436"/>
      <c r="DL87" s="181"/>
      <c r="DM87" s="509"/>
      <c r="DN87" s="1436"/>
      <c r="DO87" s="1436"/>
      <c r="DP87" s="1436"/>
      <c r="DQ87" s="1436"/>
      <c r="DR87" s="1436"/>
      <c r="DS87" s="1436"/>
      <c r="DT87" s="1436"/>
      <c r="DU87" s="1436"/>
      <c r="DV87" s="1436"/>
      <c r="DW87" s="1436"/>
      <c r="DX87" s="1436"/>
      <c r="DY87" s="1436"/>
      <c r="DZ87" s="1436"/>
      <c r="EA87" s="1436"/>
      <c r="EB87" s="1436"/>
      <c r="EC87" s="1436"/>
      <c r="ED87" s="1436"/>
      <c r="EE87" s="1436"/>
      <c r="EF87" s="1436"/>
      <c r="EG87" s="1436"/>
      <c r="EH87" s="1436"/>
      <c r="EI87" s="1436"/>
      <c r="EJ87" s="1436"/>
      <c r="EK87" s="1436"/>
      <c r="EL87" s="1436"/>
      <c r="EM87" s="1436"/>
      <c r="EN87" s="1436"/>
      <c r="EO87" s="1436"/>
      <c r="EP87" s="1436"/>
      <c r="EQ87" s="211"/>
      <c r="ER87" s="211"/>
      <c r="ES87" s="211"/>
      <c r="ET87" s="211"/>
      <c r="EU87" s="211"/>
      <c r="EV87" s="211"/>
      <c r="EW87" s="211"/>
      <c r="EX87" s="211"/>
      <c r="EY87" s="211"/>
      <c r="EZ87" s="211"/>
      <c r="FA87" s="211"/>
      <c r="FB87" s="211"/>
      <c r="FC87" s="211"/>
      <c r="FD87" s="211"/>
      <c r="FE87" s="211"/>
      <c r="FF87" s="211"/>
      <c r="FG87" s="211"/>
      <c r="FH87" s="212"/>
      <c r="FI87" s="217"/>
      <c r="FJ87" s="363"/>
      <c r="FK87" s="364"/>
      <c r="FL87" s="364"/>
      <c r="FM87" s="212"/>
      <c r="FN87" s="211"/>
      <c r="FO87" s="1436"/>
      <c r="FP87" s="1436"/>
      <c r="FQ87" s="1436"/>
      <c r="FR87" s="1436"/>
      <c r="FS87" s="1436"/>
      <c r="FT87" s="1436"/>
      <c r="FU87" s="1436"/>
      <c r="FV87" s="212"/>
      <c r="FW87" s="85"/>
      <c r="FX87" s="85"/>
      <c r="FY87" s="464"/>
      <c r="FZ87" s="85"/>
      <c r="GA87" s="85"/>
      <c r="GB87" s="464"/>
      <c r="GC87" s="85"/>
      <c r="GD87" s="85"/>
      <c r="GE87" s="464"/>
      <c r="GF87" s="85"/>
      <c r="GG87" s="1436"/>
      <c r="GH87" s="380"/>
      <c r="GI87" s="380"/>
      <c r="GJ87" s="388"/>
      <c r="GK87" s="388"/>
      <c r="GL87" s="388"/>
      <c r="GM87" s="388"/>
      <c r="GN87" s="1436"/>
      <c r="GO87" s="1436"/>
      <c r="GP87" s="181"/>
      <c r="GQ87" s="509"/>
      <c r="GR87" s="1436"/>
      <c r="GS87" s="1436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211"/>
      <c r="HV87" s="211"/>
      <c r="HW87" s="211"/>
      <c r="HX87" s="211"/>
      <c r="HY87" s="211"/>
      <c r="HZ87" s="211"/>
      <c r="IA87" s="211"/>
      <c r="IB87" s="211"/>
      <c r="IC87" s="211"/>
      <c r="ID87" s="211"/>
      <c r="IE87" s="211"/>
      <c r="IF87" s="211"/>
      <c r="IG87" s="211"/>
      <c r="IH87" s="211"/>
      <c r="II87" s="211"/>
      <c r="IJ87" s="211"/>
      <c r="IK87" s="211"/>
      <c r="IL87" s="1436"/>
      <c r="IM87" s="217"/>
      <c r="IN87" s="363"/>
      <c r="IO87" s="364"/>
      <c r="IP87" s="364"/>
      <c r="IQ87" s="212"/>
      <c r="IR87" s="211"/>
      <c r="IS87" s="1436"/>
      <c r="IT87" s="1436"/>
      <c r="IU87" s="1436"/>
      <c r="IV87" s="1436"/>
      <c r="IW87" s="1436"/>
      <c r="IX87" s="1436"/>
      <c r="IY87" s="1436"/>
      <c r="IZ87" s="212"/>
      <c r="JA87" s="85"/>
      <c r="JB87" s="85"/>
      <c r="JC87" s="464"/>
      <c r="JD87" s="85"/>
      <c r="JE87" s="85"/>
      <c r="JF87" s="464"/>
      <c r="JG87" s="85"/>
      <c r="JH87" s="85"/>
      <c r="JI87" s="464"/>
      <c r="JJ87" s="85"/>
      <c r="JK87" s="1436"/>
      <c r="JL87" s="380"/>
      <c r="JM87" s="380"/>
      <c r="JN87" s="388"/>
      <c r="JO87" s="388"/>
      <c r="JP87" s="388"/>
      <c r="JQ87" s="388"/>
      <c r="JR87" s="1436"/>
      <c r="JS87" s="1436"/>
      <c r="JT87" s="181"/>
      <c r="JU87" s="509"/>
      <c r="JV87" s="1436"/>
      <c r="JW87" s="1436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211"/>
      <c r="KZ87" s="211"/>
      <c r="LA87" s="211"/>
      <c r="LB87" s="211"/>
      <c r="LC87" s="211"/>
      <c r="LD87" s="211"/>
      <c r="LE87" s="211"/>
      <c r="LF87" s="211"/>
      <c r="LG87" s="211"/>
      <c r="LH87" s="211"/>
      <c r="LI87" s="211"/>
      <c r="LJ87" s="211"/>
      <c r="LK87" s="211"/>
      <c r="LL87" s="211"/>
      <c r="LM87" s="211"/>
      <c r="LN87" s="211"/>
      <c r="LO87" s="211"/>
      <c r="LP87" s="1436"/>
      <c r="LQ87" s="467"/>
      <c r="LR87" s="467"/>
      <c r="LS87" s="467"/>
      <c r="LT87" s="467"/>
      <c r="LU87" s="467"/>
      <c r="LV87" s="467"/>
      <c r="LW87" s="467"/>
      <c r="LX87" s="467"/>
      <c r="LY87" s="467"/>
      <c r="LZ87" s="467"/>
      <c r="MA87" s="467"/>
      <c r="MB87" s="85"/>
      <c r="MC87" s="85"/>
      <c r="MD87" s="464"/>
      <c r="ME87" s="85"/>
      <c r="MF87" s="85"/>
      <c r="MG87" s="464"/>
      <c r="MH87" s="85"/>
      <c r="MI87" s="85"/>
      <c r="MJ87" s="464"/>
      <c r="MK87" s="85"/>
      <c r="ML87" s="1436"/>
      <c r="MM87" s="1436"/>
      <c r="MN87" s="1436"/>
      <c r="MO87" s="481"/>
      <c r="MP87" s="481"/>
      <c r="MQ87" s="481"/>
      <c r="MR87" s="481"/>
      <c r="MS87" s="481"/>
      <c r="MT87" s="1436"/>
      <c r="MU87" s="1436"/>
      <c r="MV87" s="181"/>
      <c r="MW87" s="509"/>
      <c r="MX87" s="1436"/>
      <c r="MY87" s="1436"/>
      <c r="MZ87" s="212"/>
      <c r="NA87" s="212"/>
      <c r="NB87" s="212"/>
      <c r="NC87" s="212"/>
      <c r="ND87" s="212"/>
      <c r="NE87" s="212"/>
      <c r="NF87" s="212"/>
      <c r="NG87" s="212"/>
      <c r="NH87" s="212"/>
      <c r="NI87" s="212"/>
      <c r="NJ87" s="212"/>
      <c r="NK87" s="212"/>
      <c r="NL87" s="212"/>
      <c r="NM87" s="212"/>
      <c r="NN87" s="212"/>
      <c r="NO87" s="212"/>
      <c r="NP87" s="212"/>
      <c r="NQ87" s="212"/>
      <c r="NR87" s="212"/>
      <c r="NS87" s="212"/>
      <c r="NT87" s="212"/>
      <c r="NU87" s="212"/>
      <c r="NV87" s="212"/>
      <c r="NW87" s="212"/>
      <c r="NX87" s="212"/>
      <c r="NY87" s="212"/>
      <c r="NZ87" s="212"/>
    </row>
    <row r="88" spans="1:390" s="491" customFormat="1" ht="23.25" customHeight="1" x14ac:dyDescent="0.2">
      <c r="A88" s="217"/>
      <c r="B88" s="363"/>
      <c r="C88" s="364"/>
      <c r="D88" s="364"/>
      <c r="E88" s="212"/>
      <c r="F88" s="211"/>
      <c r="G88" s="1436"/>
      <c r="H88" s="1436"/>
      <c r="I88" s="1436"/>
      <c r="J88" s="1436"/>
      <c r="K88" s="1436"/>
      <c r="L88" s="1436"/>
      <c r="M88" s="1436"/>
      <c r="N88" s="212"/>
      <c r="O88" s="85"/>
      <c r="P88" s="85"/>
      <c r="Q88" s="464"/>
      <c r="R88" s="85"/>
      <c r="S88" s="85"/>
      <c r="T88" s="464"/>
      <c r="U88" s="85"/>
      <c r="V88" s="85"/>
      <c r="W88" s="464"/>
      <c r="X88" s="85"/>
      <c r="Y88" s="1436"/>
      <c r="Z88" s="380"/>
      <c r="AA88" s="380"/>
      <c r="AB88" s="388"/>
      <c r="AC88" s="388"/>
      <c r="AD88" s="388"/>
      <c r="AE88" s="388"/>
      <c r="AF88" s="1436"/>
      <c r="AG88" s="1436"/>
      <c r="AH88" s="542"/>
      <c r="AI88" s="549"/>
      <c r="AJ88" s="1436"/>
      <c r="AK88" s="1436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217"/>
      <c r="CF88" s="363"/>
      <c r="CG88" s="364"/>
      <c r="CH88" s="364"/>
      <c r="CI88" s="212"/>
      <c r="CJ88" s="211"/>
      <c r="CK88" s="1436"/>
      <c r="CL88" s="1436"/>
      <c r="CM88" s="1436"/>
      <c r="CN88" s="1436"/>
      <c r="CO88" s="1436"/>
      <c r="CP88" s="1436"/>
      <c r="CQ88" s="1436"/>
      <c r="CR88" s="212"/>
      <c r="CS88" s="85"/>
      <c r="CT88" s="85"/>
      <c r="CU88" s="464"/>
      <c r="CV88" s="85"/>
      <c r="CW88" s="85"/>
      <c r="CX88" s="464"/>
      <c r="CY88" s="85"/>
      <c r="CZ88" s="85"/>
      <c r="DA88" s="464"/>
      <c r="DB88" s="85"/>
      <c r="DC88" s="1436"/>
      <c r="DD88" s="380"/>
      <c r="DE88" s="380"/>
      <c r="DF88" s="388"/>
      <c r="DG88" s="388"/>
      <c r="DH88" s="388"/>
      <c r="DI88" s="388"/>
      <c r="DJ88" s="1436"/>
      <c r="DK88" s="1436"/>
      <c r="DL88" s="181"/>
      <c r="DM88" s="509"/>
      <c r="DN88" s="1436"/>
      <c r="DO88" s="1436"/>
      <c r="DP88" s="1436"/>
      <c r="DQ88" s="1436"/>
      <c r="DR88" s="1436"/>
      <c r="DS88" s="1436"/>
      <c r="DT88" s="1436"/>
      <c r="DU88" s="1436"/>
      <c r="DV88" s="1436"/>
      <c r="DW88" s="1436"/>
      <c r="DX88" s="1436"/>
      <c r="DY88" s="1436"/>
      <c r="DZ88" s="1436"/>
      <c r="EA88" s="1436"/>
      <c r="EB88" s="1436"/>
      <c r="EC88" s="1436"/>
      <c r="ED88" s="1436"/>
      <c r="EE88" s="1436"/>
      <c r="EF88" s="1436"/>
      <c r="EG88" s="1436"/>
      <c r="EH88" s="1436"/>
      <c r="EI88" s="1436"/>
      <c r="EJ88" s="1436"/>
      <c r="EK88" s="1436"/>
      <c r="EL88" s="1436"/>
      <c r="EM88" s="1436"/>
      <c r="EN88" s="1436"/>
      <c r="EO88" s="1436"/>
      <c r="EP88" s="1436"/>
      <c r="EQ88" s="1436"/>
      <c r="ER88" s="1436"/>
      <c r="ES88" s="1436"/>
      <c r="ET88" s="1436"/>
      <c r="EU88" s="1436"/>
      <c r="EV88" s="1436"/>
      <c r="EW88" s="1436"/>
      <c r="EX88" s="1436"/>
      <c r="EY88" s="1436"/>
      <c r="EZ88" s="1436"/>
      <c r="FA88" s="1436"/>
      <c r="FB88" s="1436"/>
      <c r="FC88" s="1436"/>
      <c r="FD88" s="1436"/>
      <c r="FE88" s="1436"/>
      <c r="FF88" s="1436"/>
      <c r="FG88" s="212"/>
      <c r="FH88" s="212"/>
      <c r="FI88" s="217"/>
      <c r="FJ88" s="363"/>
      <c r="FK88" s="364"/>
      <c r="FL88" s="364"/>
      <c r="FM88" s="212"/>
      <c r="FN88" s="211"/>
      <c r="FO88" s="1436"/>
      <c r="FP88" s="1436"/>
      <c r="FQ88" s="1436"/>
      <c r="FR88" s="1436"/>
      <c r="FS88" s="1436"/>
      <c r="FT88" s="1436"/>
      <c r="FU88" s="1436"/>
      <c r="FV88" s="212"/>
      <c r="FW88" s="85"/>
      <c r="FX88" s="85"/>
      <c r="FY88" s="464"/>
      <c r="FZ88" s="85"/>
      <c r="GA88" s="85"/>
      <c r="GB88" s="464"/>
      <c r="GC88" s="85"/>
      <c r="GD88" s="85"/>
      <c r="GE88" s="464"/>
      <c r="GF88" s="85"/>
      <c r="GG88" s="1436"/>
      <c r="GH88" s="380"/>
      <c r="GI88" s="380"/>
      <c r="GJ88" s="388"/>
      <c r="GK88" s="388"/>
      <c r="GL88" s="388"/>
      <c r="GM88" s="388"/>
      <c r="GN88" s="1436"/>
      <c r="GO88" s="1436"/>
      <c r="GP88" s="181"/>
      <c r="GQ88" s="509"/>
      <c r="GR88" s="1436"/>
      <c r="GS88" s="1436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1436"/>
      <c r="IM88" s="217"/>
      <c r="IN88" s="363"/>
      <c r="IO88" s="364"/>
      <c r="IP88" s="364"/>
      <c r="IQ88" s="212"/>
      <c r="IR88" s="211"/>
      <c r="IS88" s="1436"/>
      <c r="IT88" s="1436"/>
      <c r="IU88" s="1436"/>
      <c r="IV88" s="1436"/>
      <c r="IW88" s="1436"/>
      <c r="IX88" s="1436"/>
      <c r="IY88" s="1436"/>
      <c r="IZ88" s="212"/>
      <c r="JA88" s="85"/>
      <c r="JB88" s="85"/>
      <c r="JC88" s="464"/>
      <c r="JD88" s="85"/>
      <c r="JE88" s="85"/>
      <c r="JF88" s="464"/>
      <c r="JG88" s="85"/>
      <c r="JH88" s="85"/>
      <c r="JI88" s="464"/>
      <c r="JJ88" s="85"/>
      <c r="JK88" s="1436"/>
      <c r="JL88" s="380"/>
      <c r="JM88" s="380"/>
      <c r="JN88" s="388"/>
      <c r="JO88" s="388"/>
      <c r="JP88" s="388"/>
      <c r="JQ88" s="388"/>
      <c r="JR88" s="1436"/>
      <c r="JS88" s="1436"/>
      <c r="JT88" s="181"/>
      <c r="JU88" s="509"/>
      <c r="JV88" s="1436"/>
      <c r="JW88" s="1436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2"/>
      <c r="LI88" s="212"/>
      <c r="LJ88" s="212"/>
      <c r="LK88" s="212"/>
      <c r="LL88" s="212"/>
      <c r="LM88" s="212"/>
      <c r="LN88" s="212"/>
      <c r="LO88" s="212"/>
      <c r="LP88" s="1436"/>
      <c r="LQ88" s="467"/>
      <c r="LR88" s="467"/>
      <c r="LS88" s="467"/>
      <c r="LT88" s="467"/>
      <c r="LU88" s="467"/>
      <c r="LV88" s="467"/>
      <c r="LW88" s="467"/>
      <c r="LX88" s="467"/>
      <c r="LY88" s="467"/>
      <c r="LZ88" s="467"/>
      <c r="MA88" s="467"/>
      <c r="MB88" s="85"/>
      <c r="MC88" s="85"/>
      <c r="MD88" s="464"/>
      <c r="ME88" s="85"/>
      <c r="MF88" s="85"/>
      <c r="MG88" s="464"/>
      <c r="MH88" s="85"/>
      <c r="MI88" s="85"/>
      <c r="MJ88" s="464"/>
      <c r="MK88" s="85"/>
      <c r="ML88" s="1436"/>
      <c r="MM88" s="192"/>
      <c r="MN88" s="192"/>
      <c r="MO88" s="534"/>
      <c r="MP88" s="534"/>
      <c r="MQ88" s="534"/>
      <c r="MR88" s="534"/>
      <c r="MS88" s="534"/>
      <c r="MT88" s="1436"/>
      <c r="MU88" s="1436"/>
      <c r="MV88" s="181"/>
      <c r="MW88" s="509"/>
      <c r="MX88" s="1436"/>
      <c r="MY88" s="1436"/>
      <c r="MZ88" s="212"/>
      <c r="NA88" s="212"/>
      <c r="NB88" s="212"/>
      <c r="NC88" s="212"/>
      <c r="ND88" s="212"/>
      <c r="NE88" s="212"/>
      <c r="NF88" s="212"/>
      <c r="NG88" s="212"/>
      <c r="NH88" s="212"/>
      <c r="NI88" s="212"/>
      <c r="NJ88" s="212"/>
      <c r="NK88" s="212"/>
      <c r="NL88" s="212"/>
      <c r="NM88" s="212"/>
      <c r="NN88" s="212"/>
      <c r="NO88" s="212"/>
      <c r="NP88" s="212"/>
      <c r="NQ88" s="212"/>
      <c r="NR88" s="212"/>
      <c r="NS88" s="212"/>
      <c r="NT88" s="212"/>
      <c r="NU88" s="212"/>
      <c r="NV88" s="212"/>
      <c r="NW88" s="212"/>
      <c r="NX88" s="212"/>
      <c r="NY88" s="212"/>
      <c r="NZ88" s="212"/>
    </row>
    <row r="89" spans="1:390" s="491" customFormat="1" ht="23.25" customHeight="1" x14ac:dyDescent="0.2">
      <c r="A89" s="217"/>
      <c r="B89" s="363"/>
      <c r="C89" s="364"/>
      <c r="D89" s="364"/>
      <c r="E89" s="212"/>
      <c r="F89" s="211"/>
      <c r="G89" s="1436"/>
      <c r="H89" s="1436"/>
      <c r="I89" s="1436"/>
      <c r="J89" s="1436"/>
      <c r="K89" s="1436"/>
      <c r="L89" s="1436"/>
      <c r="M89" s="1436"/>
      <c r="N89" s="212"/>
      <c r="O89" s="85"/>
      <c r="P89" s="88"/>
      <c r="Q89" s="407"/>
      <c r="R89" s="254"/>
      <c r="S89" s="88"/>
      <c r="T89" s="407"/>
      <c r="U89" s="254"/>
      <c r="V89" s="88"/>
      <c r="W89" s="407"/>
      <c r="X89" s="254"/>
      <c r="Y89" s="1436"/>
      <c r="Z89" s="380"/>
      <c r="AA89" s="380"/>
      <c r="AB89" s="388"/>
      <c r="AC89" s="388"/>
      <c r="AD89" s="388"/>
      <c r="AE89" s="388"/>
      <c r="AF89" s="1436"/>
      <c r="AG89" s="1436"/>
      <c r="AH89" s="542"/>
      <c r="AI89" s="549"/>
      <c r="AJ89" s="1436"/>
      <c r="AK89" s="1436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217"/>
      <c r="CF89" s="363"/>
      <c r="CG89" s="364"/>
      <c r="CH89" s="364"/>
      <c r="CI89" s="212"/>
      <c r="CJ89" s="211"/>
      <c r="CK89" s="1436"/>
      <c r="CL89" s="1436"/>
      <c r="CM89" s="1436"/>
      <c r="CN89" s="1436"/>
      <c r="CO89" s="1436"/>
      <c r="CP89" s="1436"/>
      <c r="CQ89" s="1436"/>
      <c r="CR89" s="212"/>
      <c r="CS89" s="85"/>
      <c r="CT89" s="88"/>
      <c r="CU89" s="407"/>
      <c r="CV89" s="254"/>
      <c r="CW89" s="88"/>
      <c r="CX89" s="407"/>
      <c r="CY89" s="254"/>
      <c r="CZ89" s="88"/>
      <c r="DA89" s="407"/>
      <c r="DB89" s="254"/>
      <c r="DC89" s="1436"/>
      <c r="DD89" s="380"/>
      <c r="DE89" s="380"/>
      <c r="DF89" s="388"/>
      <c r="DG89" s="388"/>
      <c r="DH89" s="388"/>
      <c r="DI89" s="388"/>
      <c r="DJ89" s="1436"/>
      <c r="DK89" s="1436"/>
      <c r="DL89" s="181"/>
      <c r="DM89" s="509"/>
      <c r="DN89" s="1436"/>
      <c r="DO89" s="1436"/>
      <c r="DP89" s="1436"/>
      <c r="DQ89" s="1436"/>
      <c r="DR89" s="1436"/>
      <c r="DS89" s="1436"/>
      <c r="DT89" s="1436"/>
      <c r="DU89" s="1436"/>
      <c r="DV89" s="1436"/>
      <c r="DW89" s="1436"/>
      <c r="DX89" s="1436"/>
      <c r="DY89" s="1436"/>
      <c r="DZ89" s="1436"/>
      <c r="EA89" s="1436"/>
      <c r="EB89" s="1436"/>
      <c r="EC89" s="1436"/>
      <c r="ED89" s="1436"/>
      <c r="EE89" s="1436"/>
      <c r="EF89" s="1436"/>
      <c r="EG89" s="1436"/>
      <c r="EH89" s="1436"/>
      <c r="EI89" s="1436"/>
      <c r="EJ89" s="1436"/>
      <c r="EK89" s="1436"/>
      <c r="EL89" s="1436"/>
      <c r="EM89" s="1436"/>
      <c r="EN89" s="1436"/>
      <c r="EO89" s="1436"/>
      <c r="EP89" s="1436"/>
      <c r="EQ89" s="1436"/>
      <c r="ER89" s="1436"/>
      <c r="ES89" s="1436"/>
      <c r="ET89" s="1436"/>
      <c r="EU89" s="1436"/>
      <c r="EV89" s="1436"/>
      <c r="EW89" s="1436"/>
      <c r="EX89" s="1436"/>
      <c r="EY89" s="1436"/>
      <c r="EZ89" s="1436"/>
      <c r="FA89" s="1436"/>
      <c r="FB89" s="1436"/>
      <c r="FC89" s="1436"/>
      <c r="FD89" s="1436"/>
      <c r="FE89" s="1436"/>
      <c r="FF89" s="1436"/>
      <c r="FG89" s="212"/>
      <c r="FH89" s="212"/>
      <c r="FI89" s="217"/>
      <c r="FJ89" s="363"/>
      <c r="FK89" s="364"/>
      <c r="FL89" s="364"/>
      <c r="FM89" s="212"/>
      <c r="FN89" s="211"/>
      <c r="FO89" s="1436"/>
      <c r="FP89" s="1436"/>
      <c r="FQ89" s="1436"/>
      <c r="FR89" s="1436"/>
      <c r="FS89" s="1436"/>
      <c r="FT89" s="1436"/>
      <c r="FU89" s="1436"/>
      <c r="FV89" s="212"/>
      <c r="FW89" s="85"/>
      <c r="FX89" s="88"/>
      <c r="FY89" s="407"/>
      <c r="FZ89" s="254"/>
      <c r="GA89" s="88"/>
      <c r="GB89" s="407"/>
      <c r="GC89" s="254"/>
      <c r="GD89" s="88"/>
      <c r="GE89" s="407"/>
      <c r="GF89" s="254"/>
      <c r="GG89" s="1436"/>
      <c r="GH89" s="380"/>
      <c r="GI89" s="380"/>
      <c r="GJ89" s="388"/>
      <c r="GK89" s="388"/>
      <c r="GL89" s="388"/>
      <c r="GM89" s="388"/>
      <c r="GN89" s="1436"/>
      <c r="GO89" s="1436"/>
      <c r="GP89" s="181"/>
      <c r="GQ89" s="509"/>
      <c r="GR89" s="1436"/>
      <c r="GS89" s="1436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1436"/>
      <c r="IM89" s="217"/>
      <c r="IN89" s="363"/>
      <c r="IO89" s="364"/>
      <c r="IP89" s="364"/>
      <c r="IQ89" s="212"/>
      <c r="IR89" s="211"/>
      <c r="IS89" s="1436"/>
      <c r="IT89" s="1436"/>
      <c r="IU89" s="1436"/>
      <c r="IV89" s="1436"/>
      <c r="IW89" s="1436"/>
      <c r="IX89" s="1436"/>
      <c r="IY89" s="1436"/>
      <c r="IZ89" s="212"/>
      <c r="JA89" s="85"/>
      <c r="JB89" s="88"/>
      <c r="JC89" s="407"/>
      <c r="JD89" s="254"/>
      <c r="JE89" s="88"/>
      <c r="JF89" s="407"/>
      <c r="JG89" s="254"/>
      <c r="JH89" s="88"/>
      <c r="JI89" s="407"/>
      <c r="JJ89" s="254"/>
      <c r="JK89" s="1436"/>
      <c r="JL89" s="380"/>
      <c r="JM89" s="380"/>
      <c r="JN89" s="388"/>
      <c r="JO89" s="388"/>
      <c r="JP89" s="388"/>
      <c r="JQ89" s="388"/>
      <c r="JR89" s="1436"/>
      <c r="JS89" s="1436"/>
      <c r="JT89" s="181"/>
      <c r="JU89" s="509"/>
      <c r="JV89" s="1436"/>
      <c r="JW89" s="1436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2"/>
      <c r="LI89" s="212"/>
      <c r="LJ89" s="212"/>
      <c r="LK89" s="212"/>
      <c r="LL89" s="212"/>
      <c r="LM89" s="212"/>
      <c r="LN89" s="212"/>
      <c r="LO89" s="212"/>
      <c r="LP89" s="1436"/>
      <c r="LQ89" s="467"/>
      <c r="LR89" s="467"/>
      <c r="LS89" s="467"/>
      <c r="LT89" s="467"/>
      <c r="LU89" s="467"/>
      <c r="LV89" s="467"/>
      <c r="LW89" s="467"/>
      <c r="LX89" s="467"/>
      <c r="LY89" s="467"/>
      <c r="LZ89" s="467"/>
      <c r="MA89" s="467"/>
      <c r="MB89" s="85"/>
      <c r="MC89" s="88"/>
      <c r="MD89" s="407"/>
      <c r="ME89" s="254"/>
      <c r="MF89" s="88"/>
      <c r="MG89" s="407"/>
      <c r="MH89" s="254"/>
      <c r="MI89" s="88"/>
      <c r="MJ89" s="464"/>
      <c r="MK89" s="85"/>
      <c r="ML89" s="1436"/>
      <c r="MM89" s="1436"/>
      <c r="MN89" s="1436"/>
      <c r="MO89" s="481"/>
      <c r="MP89" s="481"/>
      <c r="MQ89" s="481"/>
      <c r="MR89" s="481"/>
      <c r="MS89" s="481"/>
      <c r="MT89" s="1436"/>
      <c r="MU89" s="1436"/>
      <c r="MV89" s="181"/>
      <c r="MW89" s="509"/>
      <c r="MX89" s="1436"/>
      <c r="MY89" s="1436"/>
      <c r="MZ89" s="212"/>
      <c r="NA89" s="212"/>
      <c r="NB89" s="212"/>
      <c r="NC89" s="212"/>
      <c r="ND89" s="212"/>
      <c r="NE89" s="212"/>
      <c r="NF89" s="212"/>
      <c r="NG89" s="212"/>
      <c r="NH89" s="212"/>
      <c r="NI89" s="212"/>
      <c r="NJ89" s="212"/>
      <c r="NK89" s="212"/>
      <c r="NL89" s="212"/>
      <c r="NM89" s="212"/>
      <c r="NN89" s="212"/>
      <c r="NO89" s="212"/>
      <c r="NP89" s="212"/>
      <c r="NQ89" s="212"/>
      <c r="NR89" s="212"/>
      <c r="NS89" s="212"/>
      <c r="NT89" s="212"/>
      <c r="NU89" s="212"/>
      <c r="NV89" s="212"/>
      <c r="NW89" s="212"/>
      <c r="NX89" s="212"/>
      <c r="NY89" s="212"/>
      <c r="NZ89" s="212"/>
    </row>
    <row r="90" spans="1:390" s="491" customFormat="1" ht="23.25" customHeight="1" x14ac:dyDescent="0.2">
      <c r="A90" s="217"/>
      <c r="B90" s="363"/>
      <c r="C90" s="364"/>
      <c r="D90" s="364"/>
      <c r="E90" s="212"/>
      <c r="F90" s="211"/>
      <c r="G90" s="1436"/>
      <c r="H90" s="1436"/>
      <c r="I90" s="1436"/>
      <c r="J90" s="1436"/>
      <c r="K90" s="1436"/>
      <c r="L90" s="1436"/>
      <c r="M90" s="1436"/>
      <c r="N90" s="212"/>
      <c r="O90" s="85"/>
      <c r="P90" s="88"/>
      <c r="Q90" s="407"/>
      <c r="R90" s="254"/>
      <c r="S90" s="88"/>
      <c r="T90" s="407"/>
      <c r="U90" s="254"/>
      <c r="V90" s="88"/>
      <c r="W90" s="407"/>
      <c r="X90" s="254"/>
      <c r="Y90" s="1436"/>
      <c r="Z90" s="380"/>
      <c r="AA90" s="380"/>
      <c r="AB90" s="388"/>
      <c r="AC90" s="388"/>
      <c r="AD90" s="388"/>
      <c r="AE90" s="388"/>
      <c r="AF90" s="1436"/>
      <c r="AG90" s="1436"/>
      <c r="AH90" s="542"/>
      <c r="AI90" s="549"/>
      <c r="AJ90" s="1436"/>
      <c r="AK90" s="1436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  <c r="BZ90" s="212"/>
      <c r="CA90" s="212"/>
      <c r="CB90" s="212"/>
      <c r="CC90" s="212"/>
      <c r="CD90" s="212"/>
      <c r="CE90" s="217"/>
      <c r="CF90" s="363"/>
      <c r="CG90" s="364"/>
      <c r="CH90" s="364"/>
      <c r="CI90" s="212"/>
      <c r="CJ90" s="211"/>
      <c r="CK90" s="1436"/>
      <c r="CL90" s="1436"/>
      <c r="CM90" s="1436"/>
      <c r="CN90" s="1436"/>
      <c r="CO90" s="1436"/>
      <c r="CP90" s="1436"/>
      <c r="CQ90" s="1436"/>
      <c r="CR90" s="212"/>
      <c r="CS90" s="85"/>
      <c r="CT90" s="88"/>
      <c r="CU90" s="407"/>
      <c r="CV90" s="254"/>
      <c r="CW90" s="88"/>
      <c r="CX90" s="407"/>
      <c r="CY90" s="254"/>
      <c r="CZ90" s="88"/>
      <c r="DA90" s="407"/>
      <c r="DB90" s="254"/>
      <c r="DC90" s="1436"/>
      <c r="DD90" s="380"/>
      <c r="DE90" s="380"/>
      <c r="DF90" s="388"/>
      <c r="DG90" s="388"/>
      <c r="DH90" s="388"/>
      <c r="DI90" s="388"/>
      <c r="DJ90" s="1436"/>
      <c r="DK90" s="1436"/>
      <c r="DL90" s="181"/>
      <c r="DM90" s="509"/>
      <c r="DN90" s="1436"/>
      <c r="DO90" s="1436"/>
      <c r="DP90" s="1436"/>
      <c r="DQ90" s="1436"/>
      <c r="DR90" s="1436"/>
      <c r="DS90" s="1436"/>
      <c r="DT90" s="1436"/>
      <c r="DU90" s="1436"/>
      <c r="DV90" s="1436"/>
      <c r="DW90" s="1436"/>
      <c r="DX90" s="1436"/>
      <c r="DY90" s="1436"/>
      <c r="DZ90" s="1436"/>
      <c r="EA90" s="1436"/>
      <c r="EB90" s="1436"/>
      <c r="EC90" s="1436"/>
      <c r="ED90" s="1436"/>
      <c r="EE90" s="1436"/>
      <c r="EF90" s="1436"/>
      <c r="EG90" s="1436"/>
      <c r="EH90" s="1436"/>
      <c r="EI90" s="1436"/>
      <c r="EJ90" s="1436"/>
      <c r="EK90" s="1436"/>
      <c r="EL90" s="1436"/>
      <c r="EM90" s="1436"/>
      <c r="EN90" s="1436"/>
      <c r="EO90" s="1436"/>
      <c r="EP90" s="1436"/>
      <c r="EQ90" s="1436"/>
      <c r="ER90" s="1436"/>
      <c r="ES90" s="1436"/>
      <c r="ET90" s="1436"/>
      <c r="EU90" s="1436"/>
      <c r="EV90" s="1436"/>
      <c r="EW90" s="1436"/>
      <c r="EX90" s="1436"/>
      <c r="EY90" s="1436"/>
      <c r="EZ90" s="1436"/>
      <c r="FA90" s="1436"/>
      <c r="FB90" s="1436"/>
      <c r="FC90" s="1436"/>
      <c r="FD90" s="1436"/>
      <c r="FE90" s="1436"/>
      <c r="FF90" s="1436"/>
      <c r="FG90" s="212"/>
      <c r="FH90" s="212"/>
      <c r="FI90" s="217"/>
      <c r="FJ90" s="363"/>
      <c r="FK90" s="364"/>
      <c r="FL90" s="364"/>
      <c r="FM90" s="212"/>
      <c r="FN90" s="211"/>
      <c r="FO90" s="1436"/>
      <c r="FP90" s="1436"/>
      <c r="FQ90" s="1436"/>
      <c r="FR90" s="1436"/>
      <c r="FS90" s="1436"/>
      <c r="FT90" s="1436"/>
      <c r="FU90" s="1436"/>
      <c r="FV90" s="212"/>
      <c r="FW90" s="85"/>
      <c r="FX90" s="88"/>
      <c r="FY90" s="407"/>
      <c r="FZ90" s="254"/>
      <c r="GA90" s="88"/>
      <c r="GB90" s="407"/>
      <c r="GC90" s="254"/>
      <c r="GD90" s="88"/>
      <c r="GE90" s="407"/>
      <c r="GF90" s="254"/>
      <c r="GG90" s="1436"/>
      <c r="GH90" s="380"/>
      <c r="GI90" s="380"/>
      <c r="GJ90" s="388"/>
      <c r="GK90" s="388"/>
      <c r="GL90" s="388"/>
      <c r="GM90" s="388"/>
      <c r="GN90" s="1436"/>
      <c r="GO90" s="1436"/>
      <c r="GP90" s="181"/>
      <c r="GQ90" s="509"/>
      <c r="GR90" s="1436"/>
      <c r="GS90" s="1436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212"/>
      <c r="HY90" s="212"/>
      <c r="HZ90" s="212"/>
      <c r="IA90" s="212"/>
      <c r="IB90" s="212"/>
      <c r="IC90" s="212"/>
      <c r="ID90" s="212"/>
      <c r="IE90" s="212"/>
      <c r="IF90" s="212"/>
      <c r="IG90" s="212"/>
      <c r="IH90" s="212"/>
      <c r="II90" s="212"/>
      <c r="IJ90" s="212"/>
      <c r="IK90" s="212"/>
      <c r="IL90" s="1436"/>
      <c r="IM90" s="217"/>
      <c r="IN90" s="363"/>
      <c r="IO90" s="364"/>
      <c r="IP90" s="364"/>
      <c r="IQ90" s="212"/>
      <c r="IR90" s="211"/>
      <c r="IS90" s="1436"/>
      <c r="IT90" s="1436"/>
      <c r="IU90" s="1436"/>
      <c r="IV90" s="1436"/>
      <c r="IW90" s="1436"/>
      <c r="IX90" s="1436"/>
      <c r="IY90" s="1436"/>
      <c r="IZ90" s="212"/>
      <c r="JA90" s="85"/>
      <c r="JB90" s="88"/>
      <c r="JC90" s="407"/>
      <c r="JD90" s="254"/>
      <c r="JE90" s="88"/>
      <c r="JF90" s="407"/>
      <c r="JG90" s="254"/>
      <c r="JH90" s="88"/>
      <c r="JI90" s="407"/>
      <c r="JJ90" s="254"/>
      <c r="JK90" s="1436"/>
      <c r="JL90" s="380"/>
      <c r="JM90" s="380"/>
      <c r="JN90" s="388"/>
      <c r="JO90" s="388"/>
      <c r="JP90" s="388"/>
      <c r="JQ90" s="388"/>
      <c r="JR90" s="1436"/>
      <c r="JS90" s="1436"/>
      <c r="JT90" s="181"/>
      <c r="JU90" s="509"/>
      <c r="JV90" s="1436"/>
      <c r="JW90" s="1436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212"/>
      <c r="LC90" s="212"/>
      <c r="LD90" s="212"/>
      <c r="LE90" s="212"/>
      <c r="LF90" s="212"/>
      <c r="LG90" s="212"/>
      <c r="LH90" s="212"/>
      <c r="LI90" s="212"/>
      <c r="LJ90" s="212"/>
      <c r="LK90" s="212"/>
      <c r="LL90" s="212"/>
      <c r="LM90" s="212"/>
      <c r="LN90" s="212"/>
      <c r="LO90" s="212"/>
      <c r="LP90" s="1436"/>
      <c r="LQ90" s="467"/>
      <c r="LR90" s="467"/>
      <c r="LS90" s="467"/>
      <c r="LT90" s="467"/>
      <c r="LU90" s="467"/>
      <c r="LV90" s="467"/>
      <c r="LW90" s="467"/>
      <c r="LX90" s="467"/>
      <c r="LY90" s="467"/>
      <c r="LZ90" s="467"/>
      <c r="MA90" s="467"/>
      <c r="MB90" s="85"/>
      <c r="MC90" s="88"/>
      <c r="MD90" s="407"/>
      <c r="ME90" s="254"/>
      <c r="MF90" s="88"/>
      <c r="MG90" s="407"/>
      <c r="MH90" s="254"/>
      <c r="MI90" s="88"/>
      <c r="MJ90" s="464"/>
      <c r="MK90" s="85"/>
      <c r="ML90" s="1436"/>
      <c r="MM90" s="1436"/>
      <c r="MN90" s="1436"/>
      <c r="MO90" s="481"/>
      <c r="MP90" s="481"/>
      <c r="MQ90" s="481"/>
      <c r="MR90" s="481"/>
      <c r="MS90" s="481"/>
      <c r="MT90" s="1436"/>
      <c r="MU90" s="1436"/>
      <c r="MV90" s="181"/>
      <c r="MW90" s="509"/>
      <c r="MX90" s="1436"/>
      <c r="MY90" s="1436"/>
      <c r="MZ90" s="212"/>
      <c r="NA90" s="212"/>
      <c r="NB90" s="212"/>
      <c r="NC90" s="212"/>
      <c r="ND90" s="212"/>
      <c r="NE90" s="212"/>
      <c r="NF90" s="212"/>
      <c r="NG90" s="212"/>
      <c r="NH90" s="212"/>
      <c r="NI90" s="212"/>
      <c r="NJ90" s="212"/>
      <c r="NK90" s="212"/>
      <c r="NL90" s="212"/>
      <c r="NM90" s="212"/>
      <c r="NN90" s="212"/>
      <c r="NO90" s="212"/>
      <c r="NP90" s="212"/>
      <c r="NQ90" s="212"/>
      <c r="NR90" s="212"/>
      <c r="NS90" s="212"/>
      <c r="NT90" s="212"/>
      <c r="NU90" s="212"/>
      <c r="NV90" s="212"/>
      <c r="NW90" s="212"/>
      <c r="NX90" s="212"/>
      <c r="NY90" s="212"/>
      <c r="NZ90" s="212"/>
    </row>
    <row r="91" spans="1:390" s="491" customFormat="1" ht="23.25" customHeight="1" x14ac:dyDescent="0.2">
      <c r="A91" s="217"/>
      <c r="B91" s="363"/>
      <c r="C91" s="364"/>
      <c r="D91" s="364"/>
      <c r="E91" s="212"/>
      <c r="F91" s="211"/>
      <c r="G91" s="1436"/>
      <c r="H91" s="1436"/>
      <c r="I91" s="1436"/>
      <c r="J91" s="1436"/>
      <c r="K91" s="1436"/>
      <c r="L91" s="1436"/>
      <c r="M91" s="1436"/>
      <c r="N91" s="212"/>
      <c r="O91" s="85"/>
      <c r="P91" s="88"/>
      <c r="Q91" s="407"/>
      <c r="R91" s="254"/>
      <c r="S91" s="88"/>
      <c r="T91" s="407"/>
      <c r="U91" s="254"/>
      <c r="V91" s="88"/>
      <c r="W91" s="407"/>
      <c r="X91" s="254"/>
      <c r="Y91" s="1436"/>
      <c r="Z91" s="379"/>
      <c r="AA91" s="379"/>
      <c r="AB91" s="388"/>
      <c r="AC91" s="388"/>
      <c r="AD91" s="388"/>
      <c r="AE91" s="388"/>
      <c r="AF91" s="1436"/>
      <c r="AG91" s="1436"/>
      <c r="AH91" s="542"/>
      <c r="AI91" s="549"/>
      <c r="AJ91" s="1436"/>
      <c r="AK91" s="1436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212"/>
      <c r="BQ91" s="212"/>
      <c r="BR91" s="212"/>
      <c r="BS91" s="212"/>
      <c r="BT91" s="212"/>
      <c r="BU91" s="212"/>
      <c r="BV91" s="212"/>
      <c r="BW91" s="212"/>
      <c r="BX91" s="212"/>
      <c r="BY91" s="212"/>
      <c r="BZ91" s="212"/>
      <c r="CA91" s="212"/>
      <c r="CB91" s="212"/>
      <c r="CC91" s="212"/>
      <c r="CD91" s="212"/>
      <c r="CE91" s="217"/>
      <c r="CF91" s="363"/>
      <c r="CG91" s="364"/>
      <c r="CH91" s="364"/>
      <c r="CI91" s="212"/>
      <c r="CJ91" s="211"/>
      <c r="CK91" s="1436"/>
      <c r="CL91" s="1436"/>
      <c r="CM91" s="1436"/>
      <c r="CN91" s="1436"/>
      <c r="CO91" s="1436"/>
      <c r="CP91" s="1436"/>
      <c r="CQ91" s="1436"/>
      <c r="CR91" s="212"/>
      <c r="CS91" s="85"/>
      <c r="CT91" s="88"/>
      <c r="CU91" s="407"/>
      <c r="CV91" s="254"/>
      <c r="CW91" s="88"/>
      <c r="CX91" s="407"/>
      <c r="CY91" s="254"/>
      <c r="CZ91" s="88"/>
      <c r="DA91" s="407"/>
      <c r="DB91" s="254"/>
      <c r="DC91" s="1436"/>
      <c r="DD91" s="379"/>
      <c r="DE91" s="379"/>
      <c r="DF91" s="388"/>
      <c r="DG91" s="388"/>
      <c r="DH91" s="388"/>
      <c r="DI91" s="388"/>
      <c r="DJ91" s="1436"/>
      <c r="DK91" s="1436"/>
      <c r="DL91" s="181"/>
      <c r="DM91" s="509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6"/>
      <c r="FB91" s="1436"/>
      <c r="FC91" s="1436"/>
      <c r="FD91" s="1436"/>
      <c r="FE91" s="1436"/>
      <c r="FF91" s="1436"/>
      <c r="FG91" s="212"/>
      <c r="FH91" s="212"/>
      <c r="FI91" s="217"/>
      <c r="FJ91" s="363"/>
      <c r="FK91" s="364"/>
      <c r="FL91" s="364"/>
      <c r="FM91" s="212"/>
      <c r="FN91" s="211"/>
      <c r="FO91" s="1436"/>
      <c r="FP91" s="1436"/>
      <c r="FQ91" s="1436"/>
      <c r="FR91" s="1436"/>
      <c r="FS91" s="1436"/>
      <c r="FT91" s="1436"/>
      <c r="FU91" s="1436"/>
      <c r="FV91" s="212"/>
      <c r="FW91" s="85"/>
      <c r="FX91" s="88"/>
      <c r="FY91" s="407"/>
      <c r="FZ91" s="254"/>
      <c r="GA91" s="88"/>
      <c r="GB91" s="407"/>
      <c r="GC91" s="254"/>
      <c r="GD91" s="88"/>
      <c r="GE91" s="407"/>
      <c r="GF91" s="254"/>
      <c r="GG91" s="1436"/>
      <c r="GH91" s="379"/>
      <c r="GI91" s="379"/>
      <c r="GJ91" s="388"/>
      <c r="GK91" s="388"/>
      <c r="GL91" s="388"/>
      <c r="GM91" s="388"/>
      <c r="GN91" s="1436"/>
      <c r="GO91" s="1436"/>
      <c r="GP91" s="181"/>
      <c r="GQ91" s="509"/>
      <c r="GR91" s="1436"/>
      <c r="GS91" s="1436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212"/>
      <c r="HY91" s="212"/>
      <c r="HZ91" s="212"/>
      <c r="IA91" s="212"/>
      <c r="IB91" s="212"/>
      <c r="IC91" s="212"/>
      <c r="ID91" s="212"/>
      <c r="IE91" s="212"/>
      <c r="IF91" s="212"/>
      <c r="IG91" s="212"/>
      <c r="IH91" s="212"/>
      <c r="II91" s="212"/>
      <c r="IJ91" s="212"/>
      <c r="IK91" s="212"/>
      <c r="IL91" s="1436"/>
      <c r="IM91" s="217"/>
      <c r="IN91" s="363"/>
      <c r="IO91" s="364"/>
      <c r="IP91" s="364"/>
      <c r="IQ91" s="212"/>
      <c r="IR91" s="211"/>
      <c r="IS91" s="1436"/>
      <c r="IT91" s="1436"/>
      <c r="IU91" s="1436"/>
      <c r="IV91" s="1436"/>
      <c r="IW91" s="1436"/>
      <c r="IX91" s="1436"/>
      <c r="IY91" s="1436"/>
      <c r="IZ91" s="212"/>
      <c r="JA91" s="85"/>
      <c r="JB91" s="88"/>
      <c r="JC91" s="407"/>
      <c r="JD91" s="254"/>
      <c r="JE91" s="88"/>
      <c r="JF91" s="407"/>
      <c r="JG91" s="254"/>
      <c r="JH91" s="88"/>
      <c r="JI91" s="407"/>
      <c r="JJ91" s="254"/>
      <c r="JK91" s="1436"/>
      <c r="JL91" s="379"/>
      <c r="JM91" s="379"/>
      <c r="JN91" s="388"/>
      <c r="JO91" s="388"/>
      <c r="JP91" s="388"/>
      <c r="JQ91" s="388"/>
      <c r="JR91" s="1436"/>
      <c r="JS91" s="1436"/>
      <c r="JT91" s="181"/>
      <c r="JU91" s="509"/>
      <c r="JV91" s="1436"/>
      <c r="JW91" s="1436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212"/>
      <c r="LC91" s="212"/>
      <c r="LD91" s="212"/>
      <c r="LE91" s="212"/>
      <c r="LF91" s="212"/>
      <c r="LG91" s="212"/>
      <c r="LH91" s="212"/>
      <c r="LI91" s="212"/>
      <c r="LJ91" s="212"/>
      <c r="LK91" s="212"/>
      <c r="LL91" s="212"/>
      <c r="LM91" s="212"/>
      <c r="LN91" s="212"/>
      <c r="LO91" s="212"/>
      <c r="LP91" s="1436"/>
      <c r="LQ91" s="467"/>
      <c r="LR91" s="467"/>
      <c r="LS91" s="467"/>
      <c r="LT91" s="467"/>
      <c r="LU91" s="467"/>
      <c r="LV91" s="467"/>
      <c r="LW91" s="467"/>
      <c r="LX91" s="467"/>
      <c r="LY91" s="467"/>
      <c r="LZ91" s="467"/>
      <c r="MA91" s="467"/>
      <c r="MB91" s="85"/>
      <c r="MC91" s="88"/>
      <c r="MD91" s="407"/>
      <c r="ME91" s="254"/>
      <c r="MF91" s="88"/>
      <c r="MG91" s="407"/>
      <c r="MH91" s="254"/>
      <c r="MI91" s="88"/>
      <c r="MJ91" s="464"/>
      <c r="MK91" s="85"/>
      <c r="ML91" s="1436"/>
      <c r="MM91" s="1436"/>
      <c r="MN91" s="1436"/>
      <c r="MO91" s="481"/>
      <c r="MP91" s="481"/>
      <c r="MQ91" s="481"/>
      <c r="MR91" s="481"/>
      <c r="MS91" s="481"/>
      <c r="MT91" s="1436"/>
      <c r="MU91" s="1436"/>
      <c r="MV91" s="181"/>
      <c r="MW91" s="509"/>
      <c r="MX91" s="1436"/>
      <c r="MY91" s="1436"/>
      <c r="MZ91" s="212"/>
      <c r="NA91" s="212"/>
      <c r="NB91" s="212"/>
      <c r="NC91" s="212"/>
      <c r="ND91" s="212"/>
      <c r="NE91" s="212"/>
      <c r="NF91" s="212"/>
      <c r="NG91" s="212"/>
      <c r="NH91" s="212"/>
      <c r="NI91" s="212"/>
      <c r="NJ91" s="212"/>
      <c r="NK91" s="212"/>
      <c r="NL91" s="212"/>
      <c r="NM91" s="212"/>
      <c r="NN91" s="212"/>
      <c r="NO91" s="212"/>
      <c r="NP91" s="212"/>
      <c r="NQ91" s="212"/>
      <c r="NR91" s="212"/>
      <c r="NS91" s="212"/>
      <c r="NT91" s="212"/>
      <c r="NU91" s="212"/>
      <c r="NV91" s="212"/>
      <c r="NW91" s="212"/>
      <c r="NX91" s="212"/>
      <c r="NY91" s="212"/>
      <c r="NZ91" s="212"/>
    </row>
    <row r="92" spans="1:390" s="491" customFormat="1" ht="23.25" customHeight="1" x14ac:dyDescent="0.2">
      <c r="A92" s="217"/>
      <c r="B92" s="363"/>
      <c r="C92" s="364"/>
      <c r="D92" s="364"/>
      <c r="E92" s="212"/>
      <c r="F92" s="211"/>
      <c r="G92" s="1436"/>
      <c r="H92" s="1436"/>
      <c r="I92" s="1436"/>
      <c r="J92" s="1436"/>
      <c r="K92" s="1436"/>
      <c r="L92" s="1436"/>
      <c r="M92" s="1436"/>
      <c r="N92" s="212"/>
      <c r="O92" s="85"/>
      <c r="P92" s="88"/>
      <c r="Q92" s="407"/>
      <c r="R92" s="254"/>
      <c r="S92" s="88"/>
      <c r="T92" s="407"/>
      <c r="U92" s="254"/>
      <c r="V92" s="88"/>
      <c r="W92" s="407"/>
      <c r="X92" s="254"/>
      <c r="Y92" s="1436"/>
      <c r="Z92" s="380"/>
      <c r="AA92" s="380"/>
      <c r="AB92" s="388"/>
      <c r="AC92" s="388"/>
      <c r="AD92" s="388"/>
      <c r="AE92" s="388"/>
      <c r="AF92" s="1436"/>
      <c r="AG92" s="1436"/>
      <c r="AH92" s="542"/>
      <c r="AI92" s="549"/>
      <c r="AJ92" s="1436"/>
      <c r="AK92" s="1436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  <c r="BZ92" s="212"/>
      <c r="CA92" s="212"/>
      <c r="CB92" s="212"/>
      <c r="CC92" s="212"/>
      <c r="CD92" s="212"/>
      <c r="CE92" s="217"/>
      <c r="CF92" s="363"/>
      <c r="CG92" s="364"/>
      <c r="CH92" s="364"/>
      <c r="CI92" s="212"/>
      <c r="CJ92" s="211"/>
      <c r="CK92" s="1436"/>
      <c r="CL92" s="1436"/>
      <c r="CM92" s="1436"/>
      <c r="CN92" s="1436"/>
      <c r="CO92" s="1436"/>
      <c r="CP92" s="1436"/>
      <c r="CQ92" s="1436"/>
      <c r="CR92" s="212"/>
      <c r="CS92" s="85"/>
      <c r="CT92" s="88"/>
      <c r="CU92" s="407"/>
      <c r="CV92" s="254"/>
      <c r="CW92" s="88"/>
      <c r="CX92" s="407"/>
      <c r="CY92" s="254"/>
      <c r="CZ92" s="88"/>
      <c r="DA92" s="407"/>
      <c r="DB92" s="254"/>
      <c r="DC92" s="1436"/>
      <c r="DD92" s="380"/>
      <c r="DE92" s="380"/>
      <c r="DF92" s="388"/>
      <c r="DG92" s="388"/>
      <c r="DH92" s="388"/>
      <c r="DI92" s="388"/>
      <c r="DJ92" s="1436"/>
      <c r="DK92" s="1436"/>
      <c r="DL92" s="181"/>
      <c r="DM92" s="509"/>
      <c r="DN92" s="1436"/>
      <c r="DO92" s="1436"/>
      <c r="DP92" s="1436"/>
      <c r="DQ92" s="1436"/>
      <c r="DR92" s="1436"/>
      <c r="DS92" s="1436"/>
      <c r="DT92" s="1436"/>
      <c r="DU92" s="1436"/>
      <c r="DV92" s="1436"/>
      <c r="DW92" s="1436"/>
      <c r="DX92" s="1436"/>
      <c r="DY92" s="1436"/>
      <c r="DZ92" s="1436"/>
      <c r="EA92" s="1436"/>
      <c r="EB92" s="1436"/>
      <c r="EC92" s="1436"/>
      <c r="ED92" s="1436"/>
      <c r="EE92" s="1436"/>
      <c r="EF92" s="1436"/>
      <c r="EG92" s="1436"/>
      <c r="EH92" s="1436"/>
      <c r="EI92" s="1436"/>
      <c r="EJ92" s="1436"/>
      <c r="EK92" s="1436"/>
      <c r="EL92" s="1436"/>
      <c r="EM92" s="1436"/>
      <c r="EN92" s="1436"/>
      <c r="EO92" s="1436"/>
      <c r="EP92" s="1436"/>
      <c r="EQ92" s="1436"/>
      <c r="ER92" s="1436"/>
      <c r="ES92" s="1436"/>
      <c r="ET92" s="1436"/>
      <c r="EU92" s="1436"/>
      <c r="EV92" s="1436"/>
      <c r="EW92" s="1436"/>
      <c r="EX92" s="1436"/>
      <c r="EY92" s="1436"/>
      <c r="EZ92" s="1436"/>
      <c r="FA92" s="1436"/>
      <c r="FB92" s="1436"/>
      <c r="FC92" s="1436"/>
      <c r="FD92" s="1436"/>
      <c r="FE92" s="1436"/>
      <c r="FF92" s="1436"/>
      <c r="FG92" s="212"/>
      <c r="FH92" s="212"/>
      <c r="FI92" s="217"/>
      <c r="FJ92" s="363"/>
      <c r="FK92" s="364"/>
      <c r="FL92" s="364"/>
      <c r="FM92" s="212"/>
      <c r="FN92" s="211"/>
      <c r="FO92" s="1436"/>
      <c r="FP92" s="1436"/>
      <c r="FQ92" s="1436"/>
      <c r="FR92" s="1436"/>
      <c r="FS92" s="1436"/>
      <c r="FT92" s="1436"/>
      <c r="FU92" s="1436"/>
      <c r="FV92" s="212"/>
      <c r="FW92" s="85"/>
      <c r="FX92" s="88"/>
      <c r="FY92" s="407"/>
      <c r="FZ92" s="254"/>
      <c r="GA92" s="88"/>
      <c r="GB92" s="407"/>
      <c r="GC92" s="254"/>
      <c r="GD92" s="88"/>
      <c r="GE92" s="407"/>
      <c r="GF92" s="254"/>
      <c r="GG92" s="1436"/>
      <c r="GH92" s="380"/>
      <c r="GI92" s="380"/>
      <c r="GJ92" s="388"/>
      <c r="GK92" s="388"/>
      <c r="GL92" s="388"/>
      <c r="GM92" s="388"/>
      <c r="GN92" s="1436"/>
      <c r="GO92" s="1436"/>
      <c r="GP92" s="181"/>
      <c r="GQ92" s="509"/>
      <c r="GR92" s="1436"/>
      <c r="GS92" s="1436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212"/>
      <c r="IF92" s="212"/>
      <c r="IG92" s="212"/>
      <c r="IH92" s="212"/>
      <c r="II92" s="212"/>
      <c r="IJ92" s="212"/>
      <c r="IK92" s="212"/>
      <c r="IL92" s="1436"/>
      <c r="IM92" s="217"/>
      <c r="IN92" s="363"/>
      <c r="IO92" s="364"/>
      <c r="IP92" s="364"/>
      <c r="IQ92" s="212"/>
      <c r="IR92" s="211"/>
      <c r="IS92" s="1436"/>
      <c r="IT92" s="1436"/>
      <c r="IU92" s="1436"/>
      <c r="IV92" s="1436"/>
      <c r="IW92" s="1436"/>
      <c r="IX92" s="1436"/>
      <c r="IY92" s="1436"/>
      <c r="IZ92" s="212"/>
      <c r="JA92" s="85"/>
      <c r="JB92" s="88"/>
      <c r="JC92" s="407"/>
      <c r="JD92" s="254"/>
      <c r="JE92" s="88"/>
      <c r="JF92" s="407"/>
      <c r="JG92" s="254"/>
      <c r="JH92" s="88"/>
      <c r="JI92" s="407"/>
      <c r="JJ92" s="254"/>
      <c r="JK92" s="1436"/>
      <c r="JL92" s="380"/>
      <c r="JM92" s="380"/>
      <c r="JN92" s="388"/>
      <c r="JO92" s="388"/>
      <c r="JP92" s="388"/>
      <c r="JQ92" s="388"/>
      <c r="JR92" s="1436"/>
      <c r="JS92" s="1436"/>
      <c r="JT92" s="181"/>
      <c r="JU92" s="509"/>
      <c r="JV92" s="1436"/>
      <c r="JW92" s="1436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212"/>
      <c r="LJ92" s="212"/>
      <c r="LK92" s="212"/>
      <c r="LL92" s="212"/>
      <c r="LM92" s="212"/>
      <c r="LN92" s="212"/>
      <c r="LO92" s="212"/>
      <c r="LP92" s="1436"/>
      <c r="LQ92" s="467"/>
      <c r="LR92" s="467"/>
      <c r="LS92" s="467"/>
      <c r="LT92" s="467"/>
      <c r="LU92" s="467"/>
      <c r="LV92" s="467"/>
      <c r="LW92" s="467"/>
      <c r="LX92" s="467"/>
      <c r="LY92" s="467"/>
      <c r="LZ92" s="467"/>
      <c r="MA92" s="467"/>
      <c r="MB92" s="85"/>
      <c r="MC92" s="88"/>
      <c r="MD92" s="407"/>
      <c r="ME92" s="254"/>
      <c r="MF92" s="88"/>
      <c r="MG92" s="407"/>
      <c r="MH92" s="254"/>
      <c r="MI92" s="88"/>
      <c r="MJ92" s="464"/>
      <c r="MK92" s="85"/>
      <c r="ML92" s="1436"/>
      <c r="MM92" s="1436"/>
      <c r="MN92" s="1436"/>
      <c r="MO92" s="481"/>
      <c r="MP92" s="481"/>
      <c r="MQ92" s="481"/>
      <c r="MR92" s="481"/>
      <c r="MS92" s="481"/>
      <c r="MT92" s="1436"/>
      <c r="MU92" s="1436"/>
      <c r="MV92" s="181"/>
      <c r="MW92" s="509"/>
      <c r="MX92" s="1436"/>
      <c r="MY92" s="1436"/>
      <c r="MZ92" s="212"/>
      <c r="NA92" s="212"/>
      <c r="NB92" s="212"/>
      <c r="NC92" s="212"/>
      <c r="ND92" s="212"/>
      <c r="NE92" s="212"/>
      <c r="NF92" s="212"/>
      <c r="NG92" s="212"/>
      <c r="NH92" s="212"/>
      <c r="NI92" s="212"/>
      <c r="NJ92" s="212"/>
      <c r="NK92" s="212"/>
      <c r="NL92" s="212"/>
      <c r="NM92" s="212"/>
      <c r="NN92" s="212"/>
      <c r="NO92" s="212"/>
      <c r="NP92" s="212"/>
      <c r="NQ92" s="212"/>
      <c r="NR92" s="212"/>
      <c r="NS92" s="212"/>
      <c r="NT92" s="212"/>
      <c r="NU92" s="212"/>
      <c r="NV92" s="212"/>
      <c r="NW92" s="212"/>
      <c r="NX92" s="212"/>
      <c r="NY92" s="212"/>
      <c r="NZ92" s="212"/>
    </row>
    <row r="93" spans="1:390" s="491" customFormat="1" ht="23.25" customHeight="1" x14ac:dyDescent="0.2">
      <c r="A93" s="217"/>
      <c r="B93" s="363"/>
      <c r="C93" s="364"/>
      <c r="D93" s="364"/>
      <c r="E93" s="212"/>
      <c r="F93" s="211"/>
      <c r="G93" s="1436"/>
      <c r="H93" s="1436"/>
      <c r="I93" s="1436"/>
      <c r="J93" s="1436"/>
      <c r="K93" s="1436"/>
      <c r="L93" s="1436"/>
      <c r="M93" s="1436"/>
      <c r="N93" s="212"/>
      <c r="O93" s="85"/>
      <c r="P93" s="88"/>
      <c r="Q93" s="407"/>
      <c r="R93" s="254"/>
      <c r="S93" s="88"/>
      <c r="T93" s="407"/>
      <c r="U93" s="254"/>
      <c r="V93" s="88"/>
      <c r="W93" s="407"/>
      <c r="X93" s="254"/>
      <c r="Y93" s="1436"/>
      <c r="Z93" s="380"/>
      <c r="AA93" s="380"/>
      <c r="AB93" s="388"/>
      <c r="AC93" s="388"/>
      <c r="AD93" s="388"/>
      <c r="AE93" s="388"/>
      <c r="AF93" s="1436"/>
      <c r="AG93" s="1436"/>
      <c r="AH93" s="542"/>
      <c r="AI93" s="549"/>
      <c r="AJ93" s="1436"/>
      <c r="AK93" s="1436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W93" s="212"/>
      <c r="BX93" s="212"/>
      <c r="BY93" s="212"/>
      <c r="BZ93" s="212"/>
      <c r="CA93" s="212"/>
      <c r="CB93" s="212"/>
      <c r="CC93" s="212"/>
      <c r="CD93" s="212"/>
      <c r="CE93" s="217"/>
      <c r="CF93" s="363"/>
      <c r="CG93" s="364"/>
      <c r="CH93" s="364"/>
      <c r="CI93" s="212"/>
      <c r="CJ93" s="211"/>
      <c r="CK93" s="1436"/>
      <c r="CL93" s="1436"/>
      <c r="CM93" s="1436"/>
      <c r="CN93" s="1436"/>
      <c r="CO93" s="1436"/>
      <c r="CP93" s="1436"/>
      <c r="CQ93" s="1436"/>
      <c r="CR93" s="212"/>
      <c r="CS93" s="85"/>
      <c r="CT93" s="88"/>
      <c r="CU93" s="407"/>
      <c r="CV93" s="254"/>
      <c r="CW93" s="88"/>
      <c r="CX93" s="407"/>
      <c r="CY93" s="254"/>
      <c r="CZ93" s="88"/>
      <c r="DA93" s="407"/>
      <c r="DB93" s="254"/>
      <c r="DC93" s="1436"/>
      <c r="DD93" s="380"/>
      <c r="DE93" s="380"/>
      <c r="DF93" s="388"/>
      <c r="DG93" s="388"/>
      <c r="DH93" s="388"/>
      <c r="DI93" s="388"/>
      <c r="DJ93" s="1436"/>
      <c r="DK93" s="1436"/>
      <c r="DL93" s="181"/>
      <c r="DM93" s="509"/>
      <c r="DN93" s="1436"/>
      <c r="DO93" s="1436"/>
      <c r="DP93" s="1436"/>
      <c r="DQ93" s="1436"/>
      <c r="DR93" s="1436"/>
      <c r="DS93" s="1436"/>
      <c r="DT93" s="1436"/>
      <c r="DU93" s="1436"/>
      <c r="DV93" s="1436"/>
      <c r="DW93" s="1436"/>
      <c r="DX93" s="1436"/>
      <c r="DY93" s="1436"/>
      <c r="DZ93" s="1436"/>
      <c r="EA93" s="1436"/>
      <c r="EB93" s="1436"/>
      <c r="EC93" s="1436"/>
      <c r="ED93" s="1436"/>
      <c r="EE93" s="1436"/>
      <c r="EF93" s="1436"/>
      <c r="EG93" s="1436"/>
      <c r="EH93" s="1436"/>
      <c r="EI93" s="1436"/>
      <c r="EJ93" s="1436"/>
      <c r="EK93" s="1436"/>
      <c r="EL93" s="1436"/>
      <c r="EM93" s="1436"/>
      <c r="EN93" s="1436"/>
      <c r="EO93" s="1436"/>
      <c r="EP93" s="1436"/>
      <c r="EQ93" s="1436"/>
      <c r="ER93" s="1436"/>
      <c r="ES93" s="1436"/>
      <c r="ET93" s="1436"/>
      <c r="EU93" s="1436"/>
      <c r="EV93" s="1436"/>
      <c r="EW93" s="1436"/>
      <c r="EX93" s="1436"/>
      <c r="EY93" s="1436"/>
      <c r="EZ93" s="1436"/>
      <c r="FA93" s="1436"/>
      <c r="FB93" s="1436"/>
      <c r="FC93" s="1436"/>
      <c r="FD93" s="1436"/>
      <c r="FE93" s="1436"/>
      <c r="FF93" s="1436"/>
      <c r="FG93" s="212"/>
      <c r="FH93" s="212"/>
      <c r="FI93" s="217"/>
      <c r="FJ93" s="363"/>
      <c r="FK93" s="364"/>
      <c r="FL93" s="364"/>
      <c r="FM93" s="212"/>
      <c r="FN93" s="211"/>
      <c r="FO93" s="1436"/>
      <c r="FP93" s="1436"/>
      <c r="FQ93" s="1436"/>
      <c r="FR93" s="1436"/>
      <c r="FS93" s="1436"/>
      <c r="FT93" s="1436"/>
      <c r="FU93" s="1436"/>
      <c r="FV93" s="212"/>
      <c r="FW93" s="85"/>
      <c r="FX93" s="88"/>
      <c r="FY93" s="407"/>
      <c r="FZ93" s="254"/>
      <c r="GA93" s="88"/>
      <c r="GB93" s="407"/>
      <c r="GC93" s="254"/>
      <c r="GD93" s="88"/>
      <c r="GE93" s="407"/>
      <c r="GF93" s="254"/>
      <c r="GG93" s="1436"/>
      <c r="GH93" s="380"/>
      <c r="GI93" s="380"/>
      <c r="GJ93" s="388"/>
      <c r="GK93" s="388"/>
      <c r="GL93" s="388"/>
      <c r="GM93" s="388"/>
      <c r="GN93" s="1436"/>
      <c r="GO93" s="1436"/>
      <c r="GP93" s="181"/>
      <c r="GQ93" s="509"/>
      <c r="GR93" s="1436"/>
      <c r="GS93" s="1436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212"/>
      <c r="HV93" s="212"/>
      <c r="HW93" s="212"/>
      <c r="HX93" s="212"/>
      <c r="HY93" s="212"/>
      <c r="HZ93" s="212"/>
      <c r="IA93" s="212"/>
      <c r="IB93" s="212"/>
      <c r="IC93" s="212"/>
      <c r="ID93" s="212"/>
      <c r="IE93" s="212"/>
      <c r="IF93" s="212"/>
      <c r="IG93" s="212"/>
      <c r="IH93" s="212"/>
      <c r="II93" s="212"/>
      <c r="IJ93" s="212"/>
      <c r="IK93" s="212"/>
      <c r="IL93" s="1436"/>
      <c r="IM93" s="217"/>
      <c r="IN93" s="363"/>
      <c r="IO93" s="364"/>
      <c r="IP93" s="364"/>
      <c r="IQ93" s="212"/>
      <c r="IR93" s="211"/>
      <c r="IS93" s="1436"/>
      <c r="IT93" s="1436"/>
      <c r="IU93" s="1436"/>
      <c r="IV93" s="1436"/>
      <c r="IW93" s="1436"/>
      <c r="IX93" s="1436"/>
      <c r="IY93" s="1436"/>
      <c r="IZ93" s="212"/>
      <c r="JA93" s="85"/>
      <c r="JB93" s="88"/>
      <c r="JC93" s="407"/>
      <c r="JD93" s="254"/>
      <c r="JE93" s="88"/>
      <c r="JF93" s="407"/>
      <c r="JG93" s="254"/>
      <c r="JH93" s="88"/>
      <c r="JI93" s="407"/>
      <c r="JJ93" s="254"/>
      <c r="JK93" s="1436"/>
      <c r="JL93" s="380"/>
      <c r="JM93" s="380"/>
      <c r="JN93" s="388"/>
      <c r="JO93" s="388"/>
      <c r="JP93" s="388"/>
      <c r="JQ93" s="388"/>
      <c r="JR93" s="1436"/>
      <c r="JS93" s="1436"/>
      <c r="JT93" s="181"/>
      <c r="JU93" s="509"/>
      <c r="JV93" s="1436"/>
      <c r="JW93" s="1436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212"/>
      <c r="KZ93" s="212"/>
      <c r="LA93" s="212"/>
      <c r="LB93" s="212"/>
      <c r="LC93" s="212"/>
      <c r="LD93" s="212"/>
      <c r="LE93" s="212"/>
      <c r="LF93" s="212"/>
      <c r="LG93" s="212"/>
      <c r="LH93" s="212"/>
      <c r="LI93" s="212"/>
      <c r="LJ93" s="212"/>
      <c r="LK93" s="212"/>
      <c r="LL93" s="212"/>
      <c r="LM93" s="212"/>
      <c r="LN93" s="212"/>
      <c r="LO93" s="212"/>
      <c r="LP93" s="1436"/>
      <c r="LQ93" s="467"/>
      <c r="LR93" s="467"/>
      <c r="LS93" s="467"/>
      <c r="LT93" s="467"/>
      <c r="LU93" s="467"/>
      <c r="LV93" s="467"/>
      <c r="LW93" s="467"/>
      <c r="LX93" s="467"/>
      <c r="LY93" s="467"/>
      <c r="LZ93" s="467"/>
      <c r="MA93" s="467"/>
      <c r="MB93" s="85"/>
      <c r="MC93" s="88"/>
      <c r="MD93" s="407"/>
      <c r="ME93" s="254"/>
      <c r="MF93" s="88"/>
      <c r="MG93" s="407"/>
      <c r="MH93" s="254"/>
      <c r="MI93" s="88"/>
      <c r="MJ93" s="464"/>
      <c r="MK93" s="85"/>
      <c r="ML93" s="1436"/>
      <c r="MM93" s="1436"/>
      <c r="MN93" s="1436"/>
      <c r="MO93" s="481"/>
      <c r="MP93" s="481"/>
      <c r="MQ93" s="481"/>
      <c r="MR93" s="481"/>
      <c r="MS93" s="481"/>
      <c r="MT93" s="1436"/>
      <c r="MU93" s="1436"/>
      <c r="MV93" s="181"/>
      <c r="MW93" s="509"/>
      <c r="MX93" s="1436"/>
      <c r="MY93" s="1436"/>
      <c r="MZ93" s="212"/>
      <c r="NA93" s="212"/>
      <c r="NB93" s="212"/>
      <c r="NC93" s="212"/>
      <c r="ND93" s="212"/>
      <c r="NE93" s="212"/>
      <c r="NF93" s="212"/>
      <c r="NG93" s="212"/>
      <c r="NH93" s="212"/>
      <c r="NI93" s="212"/>
      <c r="NJ93" s="212"/>
      <c r="NK93" s="212"/>
      <c r="NL93" s="212"/>
      <c r="NM93" s="212"/>
      <c r="NN93" s="212"/>
      <c r="NO93" s="212"/>
      <c r="NP93" s="212"/>
      <c r="NQ93" s="212"/>
      <c r="NR93" s="212"/>
      <c r="NS93" s="212"/>
      <c r="NT93" s="212"/>
      <c r="NU93" s="212"/>
      <c r="NV93" s="212"/>
      <c r="NW93" s="212"/>
      <c r="NX93" s="212"/>
      <c r="NY93" s="212"/>
      <c r="NZ93" s="212"/>
    </row>
    <row r="94" spans="1:390" s="491" customFormat="1" ht="23.25" customHeight="1" x14ac:dyDescent="0.2">
      <c r="A94" s="217"/>
      <c r="B94" s="363"/>
      <c r="C94" s="364"/>
      <c r="D94" s="364"/>
      <c r="E94" s="212"/>
      <c r="F94" s="211"/>
      <c r="G94" s="1436"/>
      <c r="H94" s="1436"/>
      <c r="I94" s="1436"/>
      <c r="J94" s="1436"/>
      <c r="K94" s="1436"/>
      <c r="L94" s="1436"/>
      <c r="M94" s="1436"/>
      <c r="N94" s="212"/>
      <c r="O94" s="409"/>
      <c r="P94" s="410"/>
      <c r="Q94" s="785"/>
      <c r="R94" s="301"/>
      <c r="S94" s="410"/>
      <c r="T94" s="785"/>
      <c r="U94" s="301"/>
      <c r="V94" s="410"/>
      <c r="W94" s="785"/>
      <c r="X94" s="301"/>
      <c r="Y94" s="1436"/>
      <c r="Z94" s="380"/>
      <c r="AA94" s="380"/>
      <c r="AB94" s="388"/>
      <c r="AC94" s="388"/>
      <c r="AD94" s="388"/>
      <c r="AE94" s="388"/>
      <c r="AF94" s="1436"/>
      <c r="AG94" s="1436"/>
      <c r="AH94" s="542"/>
      <c r="AI94" s="549"/>
      <c r="AJ94" s="1436"/>
      <c r="AK94" s="1436"/>
      <c r="AL94" s="212"/>
      <c r="AM94" s="212"/>
      <c r="AN94" s="212"/>
      <c r="AO94" s="212"/>
      <c r="AP94" s="212"/>
      <c r="AQ94" s="212"/>
      <c r="AR94" s="212"/>
      <c r="AS94" s="212"/>
      <c r="AT94" s="212"/>
      <c r="AU94" s="212"/>
      <c r="AV94" s="212"/>
      <c r="AW94" s="212"/>
      <c r="AX94" s="212"/>
      <c r="AY94" s="212"/>
      <c r="AZ94" s="212"/>
      <c r="BA94" s="212"/>
      <c r="BB94" s="212"/>
      <c r="BC94" s="212"/>
      <c r="BD94" s="212"/>
      <c r="BE94" s="212"/>
      <c r="BF94" s="212"/>
      <c r="BG94" s="212"/>
      <c r="BH94" s="212"/>
      <c r="BI94" s="212"/>
      <c r="BJ94" s="212"/>
      <c r="BK94" s="212"/>
      <c r="BL94" s="212"/>
      <c r="BM94" s="212"/>
      <c r="BN94" s="212"/>
      <c r="BO94" s="212"/>
      <c r="BP94" s="212"/>
      <c r="BQ94" s="212"/>
      <c r="BR94" s="212"/>
      <c r="BS94" s="212"/>
      <c r="BT94" s="212"/>
      <c r="BU94" s="212"/>
      <c r="BV94" s="212"/>
      <c r="BW94" s="212"/>
      <c r="BX94" s="212"/>
      <c r="BY94" s="212"/>
      <c r="BZ94" s="212"/>
      <c r="CA94" s="212"/>
      <c r="CB94" s="212"/>
      <c r="CC94" s="212"/>
      <c r="CD94" s="212"/>
      <c r="CE94" s="217"/>
      <c r="CF94" s="363"/>
      <c r="CG94" s="364"/>
      <c r="CH94" s="364"/>
      <c r="CI94" s="212"/>
      <c r="CJ94" s="211"/>
      <c r="CK94" s="1436"/>
      <c r="CL94" s="1436"/>
      <c r="CM94" s="1436"/>
      <c r="CN94" s="1436"/>
      <c r="CO94" s="1436"/>
      <c r="CP94" s="1436"/>
      <c r="CQ94" s="1436"/>
      <c r="CR94" s="212"/>
      <c r="CS94" s="409"/>
      <c r="CT94" s="410"/>
      <c r="CU94" s="785"/>
      <c r="CV94" s="301"/>
      <c r="CW94" s="410"/>
      <c r="CX94" s="785"/>
      <c r="CY94" s="301"/>
      <c r="CZ94" s="410"/>
      <c r="DA94" s="785"/>
      <c r="DB94" s="301"/>
      <c r="DC94" s="1436"/>
      <c r="DD94" s="380"/>
      <c r="DE94" s="380"/>
      <c r="DF94" s="388"/>
      <c r="DG94" s="388"/>
      <c r="DH94" s="388"/>
      <c r="DI94" s="388"/>
      <c r="DJ94" s="1436"/>
      <c r="DK94" s="1436"/>
      <c r="DL94" s="181"/>
      <c r="DM94" s="509"/>
      <c r="DN94" s="1436"/>
      <c r="DO94" s="1436"/>
      <c r="DP94" s="1436"/>
      <c r="DQ94" s="1436"/>
      <c r="DR94" s="1436"/>
      <c r="DS94" s="1436"/>
      <c r="DT94" s="1436"/>
      <c r="DU94" s="1436"/>
      <c r="DV94" s="1436"/>
      <c r="DW94" s="1436"/>
      <c r="DX94" s="1436"/>
      <c r="DY94" s="1436"/>
      <c r="DZ94" s="1436"/>
      <c r="EA94" s="1436"/>
      <c r="EB94" s="1436"/>
      <c r="EC94" s="1436"/>
      <c r="ED94" s="1436"/>
      <c r="EE94" s="1436"/>
      <c r="EF94" s="1436"/>
      <c r="EG94" s="1436"/>
      <c r="EH94" s="1436"/>
      <c r="EI94" s="1436"/>
      <c r="EJ94" s="1436"/>
      <c r="EK94" s="1436"/>
      <c r="EL94" s="1436"/>
      <c r="EM94" s="1436"/>
      <c r="EN94" s="1436"/>
      <c r="EO94" s="1436"/>
      <c r="EP94" s="1436"/>
      <c r="EQ94" s="1436"/>
      <c r="ER94" s="1436"/>
      <c r="ES94" s="1436"/>
      <c r="ET94" s="1436"/>
      <c r="EU94" s="1436"/>
      <c r="EV94" s="1436"/>
      <c r="EW94" s="1436"/>
      <c r="EX94" s="1436"/>
      <c r="EY94" s="1436"/>
      <c r="EZ94" s="1436"/>
      <c r="FA94" s="1436"/>
      <c r="FB94" s="1436"/>
      <c r="FC94" s="1436"/>
      <c r="FD94" s="1436"/>
      <c r="FE94" s="1436"/>
      <c r="FF94" s="1436"/>
      <c r="FG94" s="212"/>
      <c r="FH94" s="212"/>
      <c r="FI94" s="217"/>
      <c r="FJ94" s="363"/>
      <c r="FK94" s="364"/>
      <c r="FL94" s="364"/>
      <c r="FM94" s="212"/>
      <c r="FN94" s="211"/>
      <c r="FO94" s="1436"/>
      <c r="FP94" s="1436"/>
      <c r="FQ94" s="1436"/>
      <c r="FR94" s="1436"/>
      <c r="FS94" s="1436"/>
      <c r="FT94" s="1436"/>
      <c r="FU94" s="1436"/>
      <c r="FV94" s="212"/>
      <c r="FW94" s="409"/>
      <c r="FX94" s="410"/>
      <c r="FY94" s="785"/>
      <c r="FZ94" s="301"/>
      <c r="GA94" s="410"/>
      <c r="GB94" s="785"/>
      <c r="GC94" s="301"/>
      <c r="GD94" s="410"/>
      <c r="GE94" s="785"/>
      <c r="GF94" s="301"/>
      <c r="GG94" s="1436"/>
      <c r="GH94" s="380"/>
      <c r="GI94" s="380"/>
      <c r="GJ94" s="388"/>
      <c r="GK94" s="388"/>
      <c r="GL94" s="388"/>
      <c r="GM94" s="388"/>
      <c r="GN94" s="1436"/>
      <c r="GO94" s="1436"/>
      <c r="GP94" s="181"/>
      <c r="GQ94" s="509"/>
      <c r="GR94" s="1436"/>
      <c r="GS94" s="1436"/>
      <c r="GT94" s="212"/>
      <c r="GU94" s="212"/>
      <c r="GV94" s="212"/>
      <c r="GW94" s="212"/>
      <c r="GX94" s="212"/>
      <c r="GY94" s="212"/>
      <c r="GZ94" s="212"/>
      <c r="HA94" s="212"/>
      <c r="HB94" s="212"/>
      <c r="HC94" s="212"/>
      <c r="HD94" s="212"/>
      <c r="HE94" s="212"/>
      <c r="HF94" s="212"/>
      <c r="HG94" s="212"/>
      <c r="HH94" s="212"/>
      <c r="HI94" s="212"/>
      <c r="HJ94" s="212"/>
      <c r="HK94" s="212"/>
      <c r="HL94" s="212"/>
      <c r="HM94" s="212"/>
      <c r="HN94" s="212"/>
      <c r="HO94" s="212"/>
      <c r="HP94" s="212"/>
      <c r="HQ94" s="212"/>
      <c r="HR94" s="212"/>
      <c r="HS94" s="212"/>
      <c r="HT94" s="212"/>
      <c r="HU94" s="212"/>
      <c r="HV94" s="212"/>
      <c r="HW94" s="212"/>
      <c r="HX94" s="212"/>
      <c r="HY94" s="212"/>
      <c r="HZ94" s="212"/>
      <c r="IA94" s="212"/>
      <c r="IB94" s="212"/>
      <c r="IC94" s="212"/>
      <c r="ID94" s="212"/>
      <c r="IE94" s="212"/>
      <c r="IF94" s="212"/>
      <c r="IG94" s="212"/>
      <c r="IH94" s="212"/>
      <c r="II94" s="212"/>
      <c r="IJ94" s="212"/>
      <c r="IK94" s="212"/>
      <c r="IL94" s="1436"/>
      <c r="IM94" s="217"/>
      <c r="IN94" s="363"/>
      <c r="IO94" s="364"/>
      <c r="IP94" s="364"/>
      <c r="IQ94" s="212"/>
      <c r="IR94" s="211"/>
      <c r="IS94" s="1436"/>
      <c r="IT94" s="1436"/>
      <c r="IU94" s="1436"/>
      <c r="IV94" s="1436"/>
      <c r="IW94" s="1436"/>
      <c r="IX94" s="1436"/>
      <c r="IY94" s="1436"/>
      <c r="IZ94" s="212"/>
      <c r="JA94" s="409"/>
      <c r="JB94" s="410"/>
      <c r="JC94" s="785"/>
      <c r="JD94" s="301"/>
      <c r="JE94" s="410"/>
      <c r="JF94" s="785"/>
      <c r="JG94" s="301"/>
      <c r="JH94" s="410"/>
      <c r="JI94" s="785"/>
      <c r="JJ94" s="301"/>
      <c r="JK94" s="1436"/>
      <c r="JL94" s="380"/>
      <c r="JM94" s="380"/>
      <c r="JN94" s="388"/>
      <c r="JO94" s="388"/>
      <c r="JP94" s="388"/>
      <c r="JQ94" s="388"/>
      <c r="JR94" s="1436"/>
      <c r="JS94" s="1436"/>
      <c r="JT94" s="181"/>
      <c r="JU94" s="509"/>
      <c r="JV94" s="1436"/>
      <c r="JW94" s="1436"/>
      <c r="JX94" s="212"/>
      <c r="JY94" s="212"/>
      <c r="JZ94" s="212"/>
      <c r="KA94" s="212"/>
      <c r="KB94" s="212"/>
      <c r="KC94" s="212"/>
      <c r="KD94" s="212"/>
      <c r="KE94" s="212"/>
      <c r="KF94" s="212"/>
      <c r="KG94" s="212"/>
      <c r="KH94" s="212"/>
      <c r="KI94" s="212"/>
      <c r="KJ94" s="212"/>
      <c r="KK94" s="212"/>
      <c r="KL94" s="212"/>
      <c r="KM94" s="212"/>
      <c r="KN94" s="212"/>
      <c r="KO94" s="212"/>
      <c r="KP94" s="212"/>
      <c r="KQ94" s="212"/>
      <c r="KR94" s="212"/>
      <c r="KS94" s="212"/>
      <c r="KT94" s="212"/>
      <c r="KU94" s="212"/>
      <c r="KV94" s="212"/>
      <c r="KW94" s="212"/>
      <c r="KX94" s="212"/>
      <c r="KY94" s="212"/>
      <c r="KZ94" s="212"/>
      <c r="LA94" s="212"/>
      <c r="LB94" s="212"/>
      <c r="LC94" s="212"/>
      <c r="LD94" s="212"/>
      <c r="LE94" s="212"/>
      <c r="LF94" s="212"/>
      <c r="LG94" s="212"/>
      <c r="LH94" s="212"/>
      <c r="LI94" s="212"/>
      <c r="LJ94" s="212"/>
      <c r="LK94" s="212"/>
      <c r="LL94" s="212"/>
      <c r="LM94" s="212"/>
      <c r="LN94" s="212"/>
      <c r="LO94" s="212"/>
      <c r="LP94" s="1436"/>
      <c r="LQ94" s="467"/>
      <c r="LR94" s="467"/>
      <c r="LS94" s="467"/>
      <c r="LT94" s="467"/>
      <c r="LU94" s="467"/>
      <c r="LV94" s="467"/>
      <c r="LW94" s="467"/>
      <c r="LX94" s="467"/>
      <c r="LY94" s="467"/>
      <c r="LZ94" s="467"/>
      <c r="MA94" s="467"/>
      <c r="MB94" s="409"/>
      <c r="MC94" s="410"/>
      <c r="MD94" s="785"/>
      <c r="ME94" s="301"/>
      <c r="MF94" s="410"/>
      <c r="MG94" s="785"/>
      <c r="MH94" s="301"/>
      <c r="MI94" s="410"/>
      <c r="MJ94" s="221"/>
      <c r="MK94" s="221"/>
      <c r="ML94" s="1436"/>
      <c r="MM94" s="1436"/>
      <c r="MN94" s="1436"/>
      <c r="MO94" s="481"/>
      <c r="MP94" s="481"/>
      <c r="MQ94" s="481"/>
      <c r="MR94" s="481"/>
      <c r="MS94" s="481"/>
      <c r="MT94" s="1436"/>
      <c r="MU94" s="1436"/>
      <c r="MV94" s="181"/>
      <c r="MW94" s="509"/>
      <c r="MX94" s="1436"/>
      <c r="MY94" s="1436"/>
      <c r="MZ94" s="212"/>
      <c r="NA94" s="212"/>
      <c r="NB94" s="212"/>
      <c r="NC94" s="212"/>
      <c r="ND94" s="212"/>
      <c r="NE94" s="212"/>
      <c r="NF94" s="212"/>
      <c r="NG94" s="212"/>
      <c r="NH94" s="212"/>
      <c r="NI94" s="212"/>
      <c r="NJ94" s="212"/>
      <c r="NK94" s="212"/>
      <c r="NL94" s="212"/>
      <c r="NM94" s="212"/>
      <c r="NN94" s="212"/>
      <c r="NO94" s="212"/>
      <c r="NP94" s="212"/>
      <c r="NQ94" s="212"/>
      <c r="NR94" s="212"/>
      <c r="NS94" s="212"/>
      <c r="NT94" s="212"/>
      <c r="NU94" s="212"/>
      <c r="NV94" s="212"/>
      <c r="NW94" s="212"/>
      <c r="NX94" s="212"/>
      <c r="NY94" s="212"/>
      <c r="NZ94" s="212"/>
    </row>
    <row r="95" spans="1:390" s="491" customFormat="1" ht="23.25" customHeight="1" x14ac:dyDescent="0.2">
      <c r="A95" s="217"/>
      <c r="B95" s="363"/>
      <c r="C95" s="364"/>
      <c r="D95" s="364"/>
      <c r="E95" s="212"/>
      <c r="F95" s="211"/>
      <c r="G95" s="1436"/>
      <c r="H95" s="1436"/>
      <c r="I95" s="1436"/>
      <c r="J95" s="1436"/>
      <c r="K95" s="1436"/>
      <c r="L95" s="1436"/>
      <c r="M95" s="1436"/>
      <c r="N95" s="212"/>
      <c r="O95" s="85"/>
      <c r="P95" s="88"/>
      <c r="Q95" s="870"/>
      <c r="R95" s="254"/>
      <c r="S95" s="88"/>
      <c r="T95" s="870"/>
      <c r="U95" s="254"/>
      <c r="V95" s="88"/>
      <c r="W95" s="870"/>
      <c r="X95" s="254"/>
      <c r="Y95" s="1436"/>
      <c r="Z95" s="380"/>
      <c r="AA95" s="380"/>
      <c r="AB95" s="388"/>
      <c r="AC95" s="388"/>
      <c r="AD95" s="388"/>
      <c r="AE95" s="388"/>
      <c r="AF95" s="1436"/>
      <c r="AG95" s="1436"/>
      <c r="AH95" s="542"/>
      <c r="AI95" s="549"/>
      <c r="AJ95" s="1436"/>
      <c r="AK95" s="1436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2"/>
      <c r="BS95" s="212"/>
      <c r="BT95" s="212"/>
      <c r="BU95" s="212"/>
      <c r="BV95" s="212"/>
      <c r="BW95" s="212"/>
      <c r="BX95" s="212"/>
      <c r="BY95" s="212"/>
      <c r="BZ95" s="212"/>
      <c r="CA95" s="212"/>
      <c r="CB95" s="212"/>
      <c r="CC95" s="212"/>
      <c r="CD95" s="212"/>
      <c r="CE95" s="217"/>
      <c r="CF95" s="363"/>
      <c r="CG95" s="364"/>
      <c r="CH95" s="364"/>
      <c r="CI95" s="212"/>
      <c r="CJ95" s="211"/>
      <c r="CK95" s="1436"/>
      <c r="CL95" s="1436"/>
      <c r="CM95" s="1436"/>
      <c r="CN95" s="1436"/>
      <c r="CO95" s="1436"/>
      <c r="CP95" s="1436"/>
      <c r="CQ95" s="1436"/>
      <c r="CR95" s="212"/>
      <c r="CS95" s="85"/>
      <c r="CT95" s="88"/>
      <c r="CU95" s="870"/>
      <c r="CV95" s="254"/>
      <c r="CW95" s="88"/>
      <c r="CX95" s="870"/>
      <c r="CY95" s="254"/>
      <c r="CZ95" s="88"/>
      <c r="DA95" s="870"/>
      <c r="DB95" s="254"/>
      <c r="DC95" s="1436"/>
      <c r="DD95" s="380"/>
      <c r="DE95" s="380"/>
      <c r="DF95" s="388"/>
      <c r="DG95" s="388"/>
      <c r="DH95" s="388"/>
      <c r="DI95" s="388"/>
      <c r="DJ95" s="1436"/>
      <c r="DK95" s="1436"/>
      <c r="DL95" s="181"/>
      <c r="DM95" s="509"/>
      <c r="DN95" s="1436"/>
      <c r="DO95" s="1436"/>
      <c r="DP95" s="1436"/>
      <c r="DQ95" s="1436"/>
      <c r="DR95" s="1436"/>
      <c r="DS95" s="1436"/>
      <c r="DT95" s="1436"/>
      <c r="DU95" s="1436"/>
      <c r="DV95" s="1436"/>
      <c r="DW95" s="1436"/>
      <c r="DX95" s="1436"/>
      <c r="DY95" s="1436"/>
      <c r="DZ95" s="1436"/>
      <c r="EA95" s="1436"/>
      <c r="EB95" s="1436"/>
      <c r="EC95" s="1436"/>
      <c r="ED95" s="1436"/>
      <c r="EE95" s="1436"/>
      <c r="EF95" s="1436"/>
      <c r="EG95" s="1436"/>
      <c r="EH95" s="1436"/>
      <c r="EI95" s="1436"/>
      <c r="EJ95" s="1436"/>
      <c r="EK95" s="1436"/>
      <c r="EL95" s="1436"/>
      <c r="EM95" s="1436"/>
      <c r="EN95" s="1436"/>
      <c r="EO95" s="1436"/>
      <c r="EP95" s="1436"/>
      <c r="EQ95" s="1436"/>
      <c r="ER95" s="1436"/>
      <c r="ES95" s="1436"/>
      <c r="ET95" s="1436"/>
      <c r="EU95" s="1436"/>
      <c r="EV95" s="1436"/>
      <c r="EW95" s="1436"/>
      <c r="EX95" s="1436"/>
      <c r="EY95" s="1436"/>
      <c r="EZ95" s="1436"/>
      <c r="FA95" s="1436"/>
      <c r="FB95" s="1436"/>
      <c r="FC95" s="1436"/>
      <c r="FD95" s="1436"/>
      <c r="FE95" s="1436"/>
      <c r="FF95" s="1436"/>
      <c r="FG95" s="212"/>
      <c r="FH95" s="212"/>
      <c r="FI95" s="217"/>
      <c r="FJ95" s="363"/>
      <c r="FK95" s="364"/>
      <c r="FL95" s="364"/>
      <c r="FM95" s="212"/>
      <c r="FN95" s="211"/>
      <c r="FO95" s="1436"/>
      <c r="FP95" s="1436"/>
      <c r="FQ95" s="1436"/>
      <c r="FR95" s="1436"/>
      <c r="FS95" s="1436"/>
      <c r="FT95" s="1436"/>
      <c r="FU95" s="1436"/>
      <c r="FV95" s="212"/>
      <c r="FW95" s="85"/>
      <c r="FX95" s="88"/>
      <c r="FY95" s="870"/>
      <c r="FZ95" s="254"/>
      <c r="GA95" s="88"/>
      <c r="GB95" s="870"/>
      <c r="GC95" s="254"/>
      <c r="GD95" s="88"/>
      <c r="GE95" s="870"/>
      <c r="GF95" s="254"/>
      <c r="GG95" s="1436"/>
      <c r="GH95" s="380"/>
      <c r="GI95" s="380"/>
      <c r="GJ95" s="388"/>
      <c r="GK95" s="388"/>
      <c r="GL95" s="388"/>
      <c r="GM95" s="388"/>
      <c r="GN95" s="1436"/>
      <c r="GO95" s="1436"/>
      <c r="GP95" s="181"/>
      <c r="GQ95" s="509"/>
      <c r="GR95" s="1436"/>
      <c r="GS95" s="1436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2"/>
      <c r="HV95" s="212"/>
      <c r="HW95" s="212"/>
      <c r="HX95" s="212"/>
      <c r="HY95" s="212"/>
      <c r="HZ95" s="212"/>
      <c r="IA95" s="212"/>
      <c r="IB95" s="212"/>
      <c r="IC95" s="212"/>
      <c r="ID95" s="212"/>
      <c r="IE95" s="212"/>
      <c r="IF95" s="212"/>
      <c r="IG95" s="212"/>
      <c r="IH95" s="212"/>
      <c r="II95" s="212"/>
      <c r="IJ95" s="212"/>
      <c r="IK95" s="212"/>
      <c r="IL95" s="1436"/>
      <c r="IM95" s="217"/>
      <c r="IN95" s="363"/>
      <c r="IO95" s="364"/>
      <c r="IP95" s="364"/>
      <c r="IQ95" s="212"/>
      <c r="IR95" s="211"/>
      <c r="IS95" s="1436"/>
      <c r="IT95" s="1436"/>
      <c r="IU95" s="1436"/>
      <c r="IV95" s="1436"/>
      <c r="IW95" s="1436"/>
      <c r="IX95" s="1436"/>
      <c r="IY95" s="1436"/>
      <c r="IZ95" s="212"/>
      <c r="JA95" s="85"/>
      <c r="JB95" s="88"/>
      <c r="JC95" s="870"/>
      <c r="JD95" s="254"/>
      <c r="JE95" s="88"/>
      <c r="JF95" s="870"/>
      <c r="JG95" s="254"/>
      <c r="JH95" s="88"/>
      <c r="JI95" s="870"/>
      <c r="JJ95" s="254"/>
      <c r="JK95" s="1436"/>
      <c r="JL95" s="380"/>
      <c r="JM95" s="380"/>
      <c r="JN95" s="388"/>
      <c r="JO95" s="388"/>
      <c r="JP95" s="388"/>
      <c r="JQ95" s="388"/>
      <c r="JR95" s="1436"/>
      <c r="JS95" s="1436"/>
      <c r="JT95" s="181"/>
      <c r="JU95" s="509"/>
      <c r="JV95" s="1436"/>
      <c r="JW95" s="1436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2"/>
      <c r="KZ95" s="212"/>
      <c r="LA95" s="212"/>
      <c r="LB95" s="212"/>
      <c r="LC95" s="212"/>
      <c r="LD95" s="212"/>
      <c r="LE95" s="212"/>
      <c r="LF95" s="212"/>
      <c r="LG95" s="212"/>
      <c r="LH95" s="212"/>
      <c r="LI95" s="212"/>
      <c r="LJ95" s="212"/>
      <c r="LK95" s="212"/>
      <c r="LL95" s="212"/>
      <c r="LM95" s="212"/>
      <c r="LN95" s="212"/>
      <c r="LO95" s="212"/>
      <c r="LP95" s="1436"/>
      <c r="LQ95" s="85"/>
      <c r="LR95" s="85"/>
      <c r="LS95" s="85"/>
      <c r="LT95" s="85"/>
      <c r="LU95" s="212"/>
      <c r="LV95" s="211"/>
      <c r="LW95" s="1436"/>
      <c r="LX95" s="221"/>
      <c r="LY95" s="1436"/>
      <c r="LZ95" s="1436"/>
      <c r="MA95" s="1436"/>
      <c r="MB95" s="85"/>
      <c r="MC95" s="88"/>
      <c r="MD95" s="870"/>
      <c r="ME95" s="254"/>
      <c r="MF95" s="88"/>
      <c r="MG95" s="870"/>
      <c r="MH95" s="254"/>
      <c r="MI95" s="88"/>
      <c r="MJ95" s="89"/>
      <c r="MK95" s="85"/>
      <c r="ML95" s="1436"/>
      <c r="MM95" s="1436"/>
      <c r="MN95" s="1436"/>
      <c r="MO95" s="481"/>
      <c r="MP95" s="481"/>
      <c r="MQ95" s="481"/>
      <c r="MR95" s="481"/>
      <c r="MS95" s="481"/>
      <c r="MT95" s="1436"/>
      <c r="MU95" s="1436"/>
      <c r="MV95" s="181"/>
      <c r="MW95" s="509"/>
      <c r="MX95" s="1436"/>
      <c r="MY95" s="1436"/>
      <c r="MZ95" s="212"/>
      <c r="NA95" s="212"/>
      <c r="NB95" s="212"/>
      <c r="NC95" s="212"/>
      <c r="ND95" s="212"/>
      <c r="NE95" s="212"/>
      <c r="NF95" s="212"/>
      <c r="NG95" s="212"/>
      <c r="NH95" s="212"/>
      <c r="NI95" s="212"/>
      <c r="NJ95" s="212"/>
      <c r="NK95" s="212"/>
      <c r="NL95" s="212"/>
      <c r="NM95" s="212"/>
      <c r="NN95" s="212"/>
      <c r="NO95" s="212"/>
      <c r="NP95" s="212"/>
      <c r="NQ95" s="212"/>
      <c r="NR95" s="212"/>
      <c r="NS95" s="212"/>
      <c r="NT95" s="212"/>
      <c r="NU95" s="212"/>
      <c r="NV95" s="212"/>
      <c r="NW95" s="212"/>
      <c r="NX95" s="212"/>
      <c r="NY95" s="212"/>
      <c r="NZ95" s="212"/>
    </row>
    <row r="96" spans="1:390" s="491" customFormat="1" ht="23.25" customHeight="1" x14ac:dyDescent="0.2">
      <c r="A96" s="217"/>
      <c r="B96" s="860"/>
      <c r="C96" s="364"/>
      <c r="D96" s="364"/>
      <c r="E96" s="212"/>
      <c r="F96" s="211"/>
      <c r="G96" s="1436"/>
      <c r="H96" s="85"/>
      <c r="I96" s="85"/>
      <c r="J96" s="85"/>
      <c r="K96" s="85"/>
      <c r="L96" s="1436"/>
      <c r="M96" s="1436"/>
      <c r="N96" s="1436"/>
      <c r="O96" s="85"/>
      <c r="P96" s="88"/>
      <c r="Q96" s="253"/>
      <c r="R96" s="254"/>
      <c r="S96" s="88"/>
      <c r="T96" s="253"/>
      <c r="U96" s="254"/>
      <c r="V96" s="88"/>
      <c r="W96" s="253"/>
      <c r="X96" s="254"/>
      <c r="Y96" s="1436"/>
      <c r="Z96" s="380"/>
      <c r="AA96" s="380"/>
      <c r="AB96" s="388"/>
      <c r="AC96" s="388"/>
      <c r="AD96" s="388"/>
      <c r="AE96" s="388"/>
      <c r="AF96" s="1436"/>
      <c r="AG96" s="1436"/>
      <c r="AH96" s="542"/>
      <c r="AI96" s="549"/>
      <c r="AJ96" s="1436"/>
      <c r="AK96" s="1436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2"/>
      <c r="BN96" s="212"/>
      <c r="BO96" s="212"/>
      <c r="BP96" s="212"/>
      <c r="BQ96" s="212"/>
      <c r="BR96" s="212"/>
      <c r="BS96" s="212"/>
      <c r="BT96" s="212"/>
      <c r="BU96" s="212"/>
      <c r="BV96" s="212"/>
      <c r="BW96" s="212"/>
      <c r="BX96" s="212"/>
      <c r="BY96" s="212"/>
      <c r="BZ96" s="212"/>
      <c r="CA96" s="212"/>
      <c r="CB96" s="212"/>
      <c r="CC96" s="212"/>
      <c r="CD96" s="212"/>
      <c r="CE96" s="85"/>
      <c r="CF96" s="781"/>
      <c r="CG96" s="399"/>
      <c r="CH96" s="399"/>
      <c r="CI96" s="212"/>
      <c r="CJ96" s="211"/>
      <c r="CK96" s="1436"/>
      <c r="CL96" s="1436"/>
      <c r="CM96" s="1436"/>
      <c r="CN96" s="1436"/>
      <c r="CO96" s="1436"/>
      <c r="CP96" s="1436"/>
      <c r="CQ96" s="1436"/>
      <c r="CR96" s="1436"/>
      <c r="CS96" s="85"/>
      <c r="CT96" s="88"/>
      <c r="CU96" s="627"/>
      <c r="CV96" s="254"/>
      <c r="CW96" s="88"/>
      <c r="CX96" s="627"/>
      <c r="CY96" s="254"/>
      <c r="CZ96" s="88"/>
      <c r="DA96" s="627"/>
      <c r="DB96" s="254"/>
      <c r="DC96" s="1436"/>
      <c r="DD96" s="380"/>
      <c r="DE96" s="380"/>
      <c r="DF96" s="388"/>
      <c r="DG96" s="388"/>
      <c r="DH96" s="388"/>
      <c r="DI96" s="388"/>
      <c r="DJ96" s="1436"/>
      <c r="DK96" s="1436"/>
      <c r="DL96" s="181"/>
      <c r="DM96" s="509"/>
      <c r="DN96" s="1436"/>
      <c r="DO96" s="1436"/>
      <c r="DP96" s="1436"/>
      <c r="DQ96" s="1436"/>
      <c r="DR96" s="1436"/>
      <c r="DS96" s="1436"/>
      <c r="DT96" s="1436"/>
      <c r="DU96" s="1436"/>
      <c r="DV96" s="1436"/>
      <c r="DW96" s="1436"/>
      <c r="DX96" s="1436"/>
      <c r="DY96" s="1436"/>
      <c r="DZ96" s="1436"/>
      <c r="EA96" s="1436"/>
      <c r="EB96" s="1436"/>
      <c r="EC96" s="1436"/>
      <c r="ED96" s="1436"/>
      <c r="EE96" s="1436"/>
      <c r="EF96" s="1436"/>
      <c r="EG96" s="1436"/>
      <c r="EH96" s="1436"/>
      <c r="EI96" s="1436"/>
      <c r="EJ96" s="1436"/>
      <c r="EK96" s="1436"/>
      <c r="EL96" s="1436"/>
      <c r="EM96" s="1436"/>
      <c r="EN96" s="1436"/>
      <c r="EO96" s="1436"/>
      <c r="EP96" s="1436"/>
      <c r="EQ96" s="1436"/>
      <c r="ER96" s="1436"/>
      <c r="ES96" s="1436"/>
      <c r="ET96" s="1436"/>
      <c r="EU96" s="1436"/>
      <c r="EV96" s="1436"/>
      <c r="EW96" s="1436"/>
      <c r="EX96" s="1436"/>
      <c r="EY96" s="1436"/>
      <c r="EZ96" s="1436"/>
      <c r="FA96" s="1436"/>
      <c r="FB96" s="1436"/>
      <c r="FC96" s="1436"/>
      <c r="FD96" s="1436"/>
      <c r="FE96" s="1436"/>
      <c r="FF96" s="1436"/>
      <c r="FG96" s="212"/>
      <c r="FH96" s="212"/>
      <c r="FI96" s="217"/>
      <c r="FJ96" s="860"/>
      <c r="FK96" s="364"/>
      <c r="FL96" s="364"/>
      <c r="FM96" s="634"/>
      <c r="FN96" s="634"/>
      <c r="FO96" s="1436"/>
      <c r="FP96" s="85"/>
      <c r="FQ96" s="85"/>
      <c r="FR96" s="85"/>
      <c r="FS96" s="85"/>
      <c r="FT96" s="1436"/>
      <c r="FU96" s="1436"/>
      <c r="FV96" s="1436"/>
      <c r="FW96" s="85"/>
      <c r="FX96" s="88"/>
      <c r="FY96" s="253"/>
      <c r="FZ96" s="254"/>
      <c r="GA96" s="88"/>
      <c r="GB96" s="253"/>
      <c r="GC96" s="254"/>
      <c r="GD96" s="88"/>
      <c r="GE96" s="253"/>
      <c r="GF96" s="254"/>
      <c r="GG96" s="1436"/>
      <c r="GH96" s="380"/>
      <c r="GI96" s="380"/>
      <c r="GJ96" s="388"/>
      <c r="GK96" s="388"/>
      <c r="GL96" s="388"/>
      <c r="GM96" s="388"/>
      <c r="GN96" s="1436"/>
      <c r="GO96" s="1436"/>
      <c r="GP96" s="181"/>
      <c r="GQ96" s="509"/>
      <c r="GR96" s="1436"/>
      <c r="GS96" s="1436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2"/>
      <c r="HV96" s="212"/>
      <c r="HW96" s="212"/>
      <c r="HX96" s="212"/>
      <c r="HY96" s="212"/>
      <c r="HZ96" s="212"/>
      <c r="IA96" s="212"/>
      <c r="IB96" s="212"/>
      <c r="IC96" s="212"/>
      <c r="ID96" s="212"/>
      <c r="IE96" s="212"/>
      <c r="IF96" s="212"/>
      <c r="IG96" s="212"/>
      <c r="IH96" s="212"/>
      <c r="II96" s="212"/>
      <c r="IJ96" s="212"/>
      <c r="IK96" s="212"/>
      <c r="IL96" s="1436"/>
      <c r="IM96" s="217"/>
      <c r="IN96" s="860"/>
      <c r="IO96" s="364"/>
      <c r="IP96" s="364"/>
      <c r="IQ96" s="634"/>
      <c r="IR96" s="634"/>
      <c r="IS96" s="1436"/>
      <c r="IT96" s="85"/>
      <c r="IU96" s="85"/>
      <c r="IV96" s="85"/>
      <c r="IW96" s="85"/>
      <c r="IX96" s="1436"/>
      <c r="IY96" s="1436"/>
      <c r="IZ96" s="1436"/>
      <c r="JA96" s="85"/>
      <c r="JB96" s="88"/>
      <c r="JC96" s="253"/>
      <c r="JD96" s="254"/>
      <c r="JE96" s="88"/>
      <c r="JF96" s="253"/>
      <c r="JG96" s="254"/>
      <c r="JH96" s="88"/>
      <c r="JI96" s="253"/>
      <c r="JJ96" s="254"/>
      <c r="JK96" s="1436"/>
      <c r="JL96" s="380"/>
      <c r="JM96" s="380"/>
      <c r="JN96" s="388"/>
      <c r="JO96" s="388"/>
      <c r="JP96" s="388"/>
      <c r="JQ96" s="388"/>
      <c r="JR96" s="1436"/>
      <c r="JS96" s="1436"/>
      <c r="JT96" s="181"/>
      <c r="JU96" s="509"/>
      <c r="JV96" s="1436"/>
      <c r="JW96" s="1436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2"/>
      <c r="KZ96" s="212"/>
      <c r="LA96" s="212"/>
      <c r="LB96" s="212"/>
      <c r="LC96" s="212"/>
      <c r="LD96" s="212"/>
      <c r="LE96" s="212"/>
      <c r="LF96" s="212"/>
      <c r="LG96" s="212"/>
      <c r="LH96" s="212"/>
      <c r="LI96" s="212"/>
      <c r="LJ96" s="212"/>
      <c r="LK96" s="212"/>
      <c r="LL96" s="212"/>
      <c r="LM96" s="212"/>
      <c r="LN96" s="212"/>
      <c r="LO96" s="212"/>
      <c r="LP96" s="1436"/>
      <c r="LQ96" s="85"/>
      <c r="LR96" s="85"/>
      <c r="LS96" s="85"/>
      <c r="LT96" s="85"/>
      <c r="LU96" s="212"/>
      <c r="LV96" s="211"/>
      <c r="LW96" s="1436"/>
      <c r="LX96" s="1436"/>
      <c r="LY96" s="1436"/>
      <c r="LZ96" s="1436"/>
      <c r="MA96" s="1436"/>
      <c r="MB96" s="85"/>
      <c r="MC96" s="88"/>
      <c r="MD96" s="627"/>
      <c r="ME96" s="254"/>
      <c r="MF96" s="88"/>
      <c r="MG96" s="627"/>
      <c r="MH96" s="254"/>
      <c r="MI96" s="88"/>
      <c r="MJ96" s="89"/>
      <c r="MK96" s="85"/>
      <c r="ML96" s="1436"/>
      <c r="MM96" s="1436"/>
      <c r="MN96" s="1436"/>
      <c r="MO96" s="481"/>
      <c r="MP96" s="481"/>
      <c r="MQ96" s="481"/>
      <c r="MR96" s="481"/>
      <c r="MS96" s="481"/>
      <c r="MT96" s="1436"/>
      <c r="MU96" s="1436"/>
      <c r="MV96" s="181"/>
      <c r="MW96" s="509"/>
      <c r="MX96" s="1436"/>
      <c r="MY96" s="1436"/>
      <c r="MZ96" s="212"/>
      <c r="NA96" s="212"/>
      <c r="NB96" s="212"/>
      <c r="NC96" s="212"/>
      <c r="ND96" s="212"/>
      <c r="NE96" s="212"/>
      <c r="NF96" s="212"/>
      <c r="NG96" s="212"/>
      <c r="NH96" s="212"/>
      <c r="NI96" s="212"/>
      <c r="NJ96" s="212"/>
      <c r="NK96" s="212"/>
      <c r="NL96" s="212"/>
      <c r="NM96" s="212"/>
      <c r="NN96" s="212"/>
      <c r="NO96" s="212"/>
      <c r="NP96" s="212"/>
      <c r="NQ96" s="212"/>
      <c r="NR96" s="212"/>
      <c r="NS96" s="212"/>
      <c r="NT96" s="212"/>
      <c r="NU96" s="212"/>
      <c r="NV96" s="212"/>
      <c r="NW96" s="212"/>
      <c r="NX96" s="212"/>
      <c r="NY96" s="212"/>
      <c r="NZ96" s="212"/>
    </row>
    <row r="97" spans="1:390" s="491" customFormat="1" ht="23.25" customHeight="1" x14ac:dyDescent="0.2">
      <c r="A97" s="217"/>
      <c r="B97" s="251"/>
      <c r="C97" s="252"/>
      <c r="D97" s="252"/>
      <c r="E97" s="212"/>
      <c r="F97" s="211"/>
      <c r="G97" s="1436"/>
      <c r="H97" s="85"/>
      <c r="I97" s="85"/>
      <c r="J97" s="85"/>
      <c r="K97" s="85"/>
      <c r="L97" s="1436"/>
      <c r="M97" s="1436"/>
      <c r="N97" s="1436"/>
      <c r="O97" s="85"/>
      <c r="P97" s="88"/>
      <c r="Q97" s="253"/>
      <c r="R97" s="254"/>
      <c r="S97" s="88"/>
      <c r="T97" s="253"/>
      <c r="U97" s="254"/>
      <c r="V97" s="85"/>
      <c r="W97" s="464"/>
      <c r="X97" s="85"/>
      <c r="Y97" s="1436"/>
      <c r="Z97" s="380"/>
      <c r="AA97" s="380"/>
      <c r="AB97" s="388"/>
      <c r="AC97" s="388"/>
      <c r="AD97" s="388"/>
      <c r="AE97" s="388"/>
      <c r="AF97" s="1436"/>
      <c r="AG97" s="1436"/>
      <c r="AH97" s="542"/>
      <c r="AI97" s="549"/>
      <c r="AJ97" s="1436"/>
      <c r="AK97" s="1436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2"/>
      <c r="BN97" s="212"/>
      <c r="BO97" s="212"/>
      <c r="BP97" s="212"/>
      <c r="BQ97" s="212"/>
      <c r="BR97" s="212"/>
      <c r="BS97" s="212"/>
      <c r="BT97" s="212"/>
      <c r="BU97" s="212"/>
      <c r="BV97" s="212"/>
      <c r="BW97" s="212"/>
      <c r="BX97" s="212"/>
      <c r="BY97" s="212"/>
      <c r="BZ97" s="212"/>
      <c r="CA97" s="212"/>
      <c r="CB97" s="212"/>
      <c r="CC97" s="212"/>
      <c r="CD97" s="212"/>
      <c r="CE97" s="85"/>
      <c r="CF97" s="781"/>
      <c r="CG97" s="399"/>
      <c r="CH97" s="399"/>
      <c r="CI97" s="212"/>
      <c r="CJ97" s="211"/>
      <c r="CK97" s="1436"/>
      <c r="CL97" s="1436"/>
      <c r="CM97" s="1436"/>
      <c r="CN97" s="1436"/>
      <c r="CO97" s="1436"/>
      <c r="CP97" s="1436"/>
      <c r="CQ97" s="1436"/>
      <c r="CR97" s="1436"/>
      <c r="CS97" s="85"/>
      <c r="CT97" s="85"/>
      <c r="CU97" s="89"/>
      <c r="CV97" s="85"/>
      <c r="CW97" s="85"/>
      <c r="CX97" s="89"/>
      <c r="CY97" s="85"/>
      <c r="CZ97" s="85"/>
      <c r="DA97" s="89"/>
      <c r="DB97" s="85"/>
      <c r="DC97" s="1436"/>
      <c r="DD97" s="380"/>
      <c r="DE97" s="380"/>
      <c r="DF97" s="388"/>
      <c r="DG97" s="388"/>
      <c r="DH97" s="388"/>
      <c r="DI97" s="388"/>
      <c r="DJ97" s="1436"/>
      <c r="DK97" s="1436"/>
      <c r="DL97" s="181"/>
      <c r="DM97" s="509"/>
      <c r="DN97" s="1436"/>
      <c r="DO97" s="1436"/>
      <c r="DP97" s="1436"/>
      <c r="DQ97" s="1436"/>
      <c r="DR97" s="1436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6"/>
      <c r="ED97" s="1436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6"/>
      <c r="EP97" s="1436"/>
      <c r="EQ97" s="1436"/>
      <c r="ER97" s="1436"/>
      <c r="ES97" s="1436"/>
      <c r="ET97" s="1436"/>
      <c r="EU97" s="1436"/>
      <c r="EV97" s="1436"/>
      <c r="EW97" s="1436"/>
      <c r="EX97" s="1436"/>
      <c r="EY97" s="1436"/>
      <c r="EZ97" s="1436"/>
      <c r="FA97" s="1436"/>
      <c r="FB97" s="1436"/>
      <c r="FC97" s="1436"/>
      <c r="FD97" s="1436"/>
      <c r="FE97" s="1436"/>
      <c r="FF97" s="1436"/>
      <c r="FG97" s="212"/>
      <c r="FH97" s="212"/>
      <c r="FI97" s="217"/>
      <c r="FJ97" s="860"/>
      <c r="FK97" s="364"/>
      <c r="FL97" s="364"/>
      <c r="FM97" s="634"/>
      <c r="FN97" s="634"/>
      <c r="FO97" s="1436"/>
      <c r="FP97" s="85"/>
      <c r="FQ97" s="85"/>
      <c r="FR97" s="85"/>
      <c r="FS97" s="85"/>
      <c r="FT97" s="1436"/>
      <c r="FU97" s="1436"/>
      <c r="FV97" s="1436"/>
      <c r="FW97" s="85"/>
      <c r="FX97" s="85"/>
      <c r="FY97" s="464"/>
      <c r="FZ97" s="85"/>
      <c r="GA97" s="85"/>
      <c r="GB97" s="464"/>
      <c r="GC97" s="85"/>
      <c r="GD97" s="85"/>
      <c r="GE97" s="464"/>
      <c r="GF97" s="85"/>
      <c r="GG97" s="1436"/>
      <c r="GH97" s="380"/>
      <c r="GI97" s="380"/>
      <c r="GJ97" s="388"/>
      <c r="GK97" s="388"/>
      <c r="GL97" s="388"/>
      <c r="GM97" s="388"/>
      <c r="GN97" s="1436"/>
      <c r="GO97" s="1436"/>
      <c r="GP97" s="181"/>
      <c r="GQ97" s="509"/>
      <c r="GR97" s="1436"/>
      <c r="GS97" s="1436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2"/>
      <c r="HV97" s="212"/>
      <c r="HW97" s="212"/>
      <c r="HX97" s="212"/>
      <c r="HY97" s="212"/>
      <c r="HZ97" s="212"/>
      <c r="IA97" s="212"/>
      <c r="IB97" s="212"/>
      <c r="IC97" s="212"/>
      <c r="ID97" s="212"/>
      <c r="IE97" s="212"/>
      <c r="IF97" s="212"/>
      <c r="IG97" s="212"/>
      <c r="IH97" s="212"/>
      <c r="II97" s="212"/>
      <c r="IJ97" s="212"/>
      <c r="IK97" s="212"/>
      <c r="IL97" s="1436"/>
      <c r="IM97" s="217"/>
      <c r="IN97" s="860"/>
      <c r="IO97" s="364"/>
      <c r="IP97" s="364"/>
      <c r="IQ97" s="634"/>
      <c r="IR97" s="634"/>
      <c r="IS97" s="1436"/>
      <c r="IT97" s="85"/>
      <c r="IU97" s="85"/>
      <c r="IV97" s="85"/>
      <c r="IW97" s="85"/>
      <c r="IX97" s="1436"/>
      <c r="IY97" s="1436"/>
      <c r="IZ97" s="1436"/>
      <c r="JA97" s="85"/>
      <c r="JB97" s="85"/>
      <c r="JC97" s="464"/>
      <c r="JD97" s="85"/>
      <c r="JE97" s="85"/>
      <c r="JF97" s="464"/>
      <c r="JG97" s="85"/>
      <c r="JH97" s="85"/>
      <c r="JI97" s="464"/>
      <c r="JJ97" s="85"/>
      <c r="JK97" s="1436"/>
      <c r="JL97" s="380"/>
      <c r="JM97" s="380"/>
      <c r="JN97" s="388"/>
      <c r="JO97" s="388"/>
      <c r="JP97" s="388"/>
      <c r="JQ97" s="388"/>
      <c r="JR97" s="1436"/>
      <c r="JS97" s="1436"/>
      <c r="JT97" s="181"/>
      <c r="JU97" s="509"/>
      <c r="JV97" s="1436"/>
      <c r="JW97" s="1436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2"/>
      <c r="KZ97" s="212"/>
      <c r="LA97" s="212"/>
      <c r="LB97" s="212"/>
      <c r="LC97" s="212"/>
      <c r="LD97" s="212"/>
      <c r="LE97" s="212"/>
      <c r="LF97" s="212"/>
      <c r="LG97" s="212"/>
      <c r="LH97" s="212"/>
      <c r="LI97" s="212"/>
      <c r="LJ97" s="212"/>
      <c r="LK97" s="212"/>
      <c r="LL97" s="212"/>
      <c r="LM97" s="212"/>
      <c r="LN97" s="212"/>
      <c r="LO97" s="212"/>
      <c r="LP97" s="1436"/>
      <c r="LQ97" s="85"/>
      <c r="LR97" s="85"/>
      <c r="LS97" s="85"/>
      <c r="LT97" s="85"/>
      <c r="LU97" s="212"/>
      <c r="LV97" s="211"/>
      <c r="LW97" s="1436"/>
      <c r="LX97" s="252"/>
      <c r="LY97" s="1436"/>
      <c r="LZ97" s="1436"/>
      <c r="MA97" s="1436"/>
      <c r="MB97" s="85"/>
      <c r="MC97" s="85"/>
      <c r="MD97" s="89"/>
      <c r="ME97" s="85"/>
      <c r="MF97" s="85"/>
      <c r="MG97" s="89"/>
      <c r="MH97" s="85"/>
      <c r="MI97" s="85"/>
      <c r="MJ97" s="89"/>
      <c r="MK97" s="85"/>
      <c r="ML97" s="1436"/>
      <c r="MM97" s="1436"/>
      <c r="MN97" s="1436"/>
      <c r="MO97" s="481"/>
      <c r="MP97" s="481"/>
      <c r="MQ97" s="481"/>
      <c r="MR97" s="481"/>
      <c r="MS97" s="551"/>
      <c r="MT97" s="1436"/>
      <c r="MU97" s="1436"/>
      <c r="MV97" s="181"/>
      <c r="MW97" s="509"/>
      <c r="MX97" s="1436"/>
      <c r="MY97" s="1436"/>
      <c r="MZ97" s="212"/>
      <c r="NA97" s="212"/>
      <c r="NB97" s="212"/>
      <c r="NC97" s="212"/>
      <c r="ND97" s="212"/>
      <c r="NE97" s="212"/>
      <c r="NF97" s="212"/>
      <c r="NG97" s="212"/>
      <c r="NH97" s="212"/>
      <c r="NI97" s="212"/>
      <c r="NJ97" s="212"/>
      <c r="NK97" s="212"/>
      <c r="NL97" s="212"/>
      <c r="NM97" s="212"/>
      <c r="NN97" s="212"/>
      <c r="NO97" s="212"/>
      <c r="NP97" s="212"/>
      <c r="NQ97" s="212"/>
      <c r="NR97" s="212"/>
      <c r="NS97" s="212"/>
      <c r="NT97" s="212"/>
      <c r="NU97" s="212"/>
      <c r="NV97" s="212"/>
      <c r="NW97" s="212"/>
      <c r="NX97" s="212"/>
      <c r="NY97" s="212"/>
      <c r="NZ97" s="212"/>
    </row>
    <row r="98" spans="1:390" s="491" customFormat="1" ht="23.25" customHeight="1" x14ac:dyDescent="0.2">
      <c r="A98" s="1433"/>
      <c r="B98" s="1437"/>
      <c r="C98" s="1435"/>
      <c r="D98" s="1435"/>
      <c r="E98" s="634"/>
      <c r="F98" s="211"/>
      <c r="G98" s="1418"/>
      <c r="H98" s="1418"/>
      <c r="I98" s="1418"/>
      <c r="J98" s="1418"/>
      <c r="K98" s="1418"/>
      <c r="L98" s="1418"/>
      <c r="M98" s="1418"/>
      <c r="N98" s="85"/>
      <c r="O98" s="85"/>
      <c r="P98" s="1125"/>
      <c r="Q98" s="1125"/>
      <c r="R98" s="1126"/>
      <c r="S98" s="88"/>
      <c r="T98" s="627"/>
      <c r="U98" s="254"/>
      <c r="V98" s="85"/>
      <c r="W98" s="89"/>
      <c r="X98" s="85"/>
      <c r="Y98" s="1436"/>
      <c r="Z98" s="776"/>
      <c r="AA98" s="380"/>
      <c r="AB98" s="388"/>
      <c r="AC98" s="388"/>
      <c r="AD98" s="388"/>
      <c r="AE98" s="388"/>
      <c r="AF98" s="1436"/>
      <c r="AG98" s="1436"/>
      <c r="AH98" s="542"/>
      <c r="AI98" s="549"/>
      <c r="AJ98" s="1436"/>
      <c r="AK98" s="1436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1433"/>
      <c r="CF98" s="1440"/>
      <c r="CG98" s="1440"/>
      <c r="CH98" s="1440"/>
      <c r="CI98" s="212"/>
      <c r="CJ98" s="211"/>
      <c r="CK98" s="219"/>
      <c r="CL98" s="908"/>
      <c r="CM98" s="211"/>
      <c r="CN98" s="212"/>
      <c r="CO98" s="85"/>
      <c r="CP98" s="85"/>
      <c r="CQ98" s="743"/>
      <c r="CR98" s="743"/>
      <c r="CS98" s="212"/>
      <c r="CT98" s="1440"/>
      <c r="CU98" s="1440"/>
      <c r="CV98" s="1440"/>
      <c r="CW98" s="1436"/>
      <c r="CX98" s="1420"/>
      <c r="CY98" s="1420"/>
      <c r="CZ98" s="1420"/>
      <c r="DA98" s="1420"/>
      <c r="DB98" s="1420"/>
      <c r="DC98" s="1420"/>
      <c r="DD98" s="776"/>
      <c r="DE98" s="380"/>
      <c r="DF98" s="388"/>
      <c r="DG98" s="388"/>
      <c r="DH98" s="388"/>
      <c r="DI98" s="388"/>
      <c r="DJ98" s="1436"/>
      <c r="DK98" s="1436"/>
      <c r="DL98" s="181"/>
      <c r="DM98" s="509"/>
      <c r="DN98" s="1436"/>
      <c r="DO98" s="1436"/>
      <c r="DP98" s="1436"/>
      <c r="DQ98" s="1436"/>
      <c r="DR98" s="1436"/>
      <c r="DS98" s="1436"/>
      <c r="DT98" s="1436"/>
      <c r="DU98" s="1436"/>
      <c r="DV98" s="1436"/>
      <c r="DW98" s="1436"/>
      <c r="DX98" s="1436"/>
      <c r="DY98" s="1436"/>
      <c r="DZ98" s="1436"/>
      <c r="EA98" s="1436"/>
      <c r="EB98" s="1436"/>
      <c r="EC98" s="1436"/>
      <c r="ED98" s="1436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6"/>
      <c r="EP98" s="1436"/>
      <c r="EQ98" s="1436"/>
      <c r="ER98" s="1436"/>
      <c r="ES98" s="1436"/>
      <c r="ET98" s="1436"/>
      <c r="EU98" s="1436"/>
      <c r="EV98" s="1436"/>
      <c r="EW98" s="1436"/>
      <c r="EX98" s="1436"/>
      <c r="EY98" s="1436"/>
      <c r="EZ98" s="1436"/>
      <c r="FA98" s="1436"/>
      <c r="FB98" s="1436"/>
      <c r="FC98" s="1436"/>
      <c r="FD98" s="1436"/>
      <c r="FE98" s="1436"/>
      <c r="FF98" s="1436"/>
      <c r="FG98" s="212"/>
      <c r="FH98" s="212"/>
      <c r="FI98" s="217"/>
      <c r="FJ98" s="251"/>
      <c r="FK98" s="252"/>
      <c r="FL98" s="252"/>
      <c r="FM98" s="766"/>
      <c r="FN98" s="626"/>
      <c r="FO98" s="1436"/>
      <c r="FP98" s="85"/>
      <c r="FQ98" s="88"/>
      <c r="FR98" s="88"/>
      <c r="FS98" s="88"/>
      <c r="FT98" s="1436"/>
      <c r="FU98" s="1436"/>
      <c r="FV98" s="1436"/>
      <c r="FW98" s="85"/>
      <c r="FX98" s="85"/>
      <c r="FY98" s="464"/>
      <c r="FZ98" s="85"/>
      <c r="GA98" s="85"/>
      <c r="GB98" s="464"/>
      <c r="GC98" s="85"/>
      <c r="GD98" s="85"/>
      <c r="GE98" s="464"/>
      <c r="GF98" s="85"/>
      <c r="GG98" s="1436"/>
      <c r="GH98" s="776"/>
      <c r="GI98" s="380"/>
      <c r="GJ98" s="388"/>
      <c r="GK98" s="388"/>
      <c r="GL98" s="388"/>
      <c r="GM98" s="388"/>
      <c r="GN98" s="1436"/>
      <c r="GO98" s="1436"/>
      <c r="GP98" s="181"/>
      <c r="GQ98" s="509"/>
      <c r="GR98" s="1436"/>
      <c r="GS98" s="1436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212"/>
      <c r="IM98" s="217"/>
      <c r="IN98" s="251"/>
      <c r="IO98" s="252"/>
      <c r="IP98" s="252"/>
      <c r="IQ98" s="766"/>
      <c r="IR98" s="626"/>
      <c r="IS98" s="1436"/>
      <c r="IT98" s="85"/>
      <c r="IU98" s="88"/>
      <c r="IV98" s="88"/>
      <c r="IW98" s="88"/>
      <c r="IX98" s="1436"/>
      <c r="IY98" s="1436"/>
      <c r="IZ98" s="1436"/>
      <c r="JA98" s="85"/>
      <c r="JB98" s="85"/>
      <c r="JC98" s="464"/>
      <c r="JD98" s="85"/>
      <c r="JE98" s="85"/>
      <c r="JF98" s="464"/>
      <c r="JG98" s="85"/>
      <c r="JH98" s="85"/>
      <c r="JI98" s="464"/>
      <c r="JJ98" s="85"/>
      <c r="JK98" s="1436"/>
      <c r="JL98" s="776"/>
      <c r="JM98" s="380"/>
      <c r="JN98" s="388"/>
      <c r="JO98" s="388"/>
      <c r="JP98" s="388"/>
      <c r="JQ98" s="388"/>
      <c r="JR98" s="1436"/>
      <c r="JS98" s="1436"/>
      <c r="JT98" s="181"/>
      <c r="JU98" s="509"/>
      <c r="JV98" s="1436"/>
      <c r="JW98" s="1436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1433"/>
      <c r="LR98" s="1440"/>
      <c r="LS98" s="1440"/>
      <c r="LT98" s="1440"/>
      <c r="LU98" s="212"/>
      <c r="LV98" s="211"/>
      <c r="LW98" s="219"/>
      <c r="LX98" s="908"/>
      <c r="LY98" s="211"/>
      <c r="LZ98" s="212"/>
      <c r="MA98" s="85"/>
      <c r="MB98" s="85"/>
      <c r="MC98" s="743"/>
      <c r="MD98" s="743"/>
      <c r="ME98" s="212"/>
      <c r="MF98" s="212"/>
      <c r="MG98" s="212"/>
      <c r="MH98" s="212"/>
      <c r="MI98" s="212"/>
      <c r="MJ98" s="212"/>
      <c r="MK98" s="212"/>
      <c r="ML98" s="212"/>
      <c r="MM98" s="212"/>
      <c r="MN98" s="212"/>
      <c r="MO98" s="766"/>
      <c r="MP98" s="766"/>
      <c r="MQ98" s="766"/>
      <c r="MR98" s="766"/>
      <c r="MS98" s="766"/>
      <c r="MT98" s="212"/>
      <c r="MU98" s="212"/>
      <c r="MV98" s="628"/>
      <c r="MW98" s="628"/>
      <c r="MX98" s="212"/>
      <c r="MY98" s="212"/>
      <c r="MZ98" s="212"/>
      <c r="NA98" s="212"/>
      <c r="NB98" s="212"/>
      <c r="NC98" s="212"/>
      <c r="ND98" s="212"/>
      <c r="NE98" s="212"/>
      <c r="NF98" s="212"/>
      <c r="NG98" s="212"/>
      <c r="NH98" s="212"/>
      <c r="NI98" s="212"/>
      <c r="NJ98" s="212"/>
      <c r="NK98" s="212"/>
      <c r="NL98" s="212"/>
      <c r="NM98" s="212"/>
      <c r="NN98" s="212"/>
      <c r="NO98" s="212"/>
      <c r="NP98" s="212"/>
      <c r="NQ98" s="212"/>
      <c r="NR98" s="212"/>
      <c r="NS98" s="212"/>
      <c r="NT98" s="212"/>
      <c r="NU98" s="212"/>
      <c r="NV98" s="212"/>
      <c r="NW98" s="212"/>
      <c r="NX98" s="212"/>
      <c r="NY98" s="212"/>
      <c r="NZ98" s="212"/>
    </row>
    <row r="99" spans="1:390" s="491" customFormat="1" ht="23.25" customHeight="1" x14ac:dyDescent="0.2">
      <c r="A99" s="1433"/>
      <c r="B99" s="1437"/>
      <c r="C99" s="1435"/>
      <c r="D99" s="1435"/>
      <c r="E99" s="634"/>
      <c r="F99" s="634"/>
      <c r="G99" s="527"/>
      <c r="H99" s="1420"/>
      <c r="I99" s="1420"/>
      <c r="J99" s="1420"/>
      <c r="K99" s="1420"/>
      <c r="L99" s="1420"/>
      <c r="M99" s="1420"/>
      <c r="N99" s="1436"/>
      <c r="O99" s="408"/>
      <c r="P99" s="945"/>
      <c r="Q99" s="945"/>
      <c r="R99" s="1130"/>
      <c r="S99" s="88"/>
      <c r="T99" s="627"/>
      <c r="U99" s="254"/>
      <c r="V99" s="85"/>
      <c r="W99" s="89"/>
      <c r="X99" s="85"/>
      <c r="Y99" s="1436"/>
      <c r="Z99" s="1420"/>
      <c r="AA99" s="1420"/>
      <c r="AB99" s="919"/>
      <c r="AC99" s="919"/>
      <c r="AD99" s="919"/>
      <c r="AE99" s="919"/>
      <c r="AF99" s="1436"/>
      <c r="AG99" s="1436"/>
      <c r="AH99" s="542"/>
      <c r="AI99" s="549"/>
      <c r="AJ99" s="1436"/>
      <c r="AK99" s="1436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1433"/>
      <c r="CF99" s="1433"/>
      <c r="CG99" s="1433"/>
      <c r="CH99" s="1433"/>
      <c r="CI99" s="634"/>
      <c r="CJ99" s="634"/>
      <c r="CK99" s="527"/>
      <c r="CL99" s="1420"/>
      <c r="CM99" s="1420"/>
      <c r="CN99" s="1420"/>
      <c r="CO99" s="1436"/>
      <c r="CP99" s="408"/>
      <c r="CQ99" s="1440"/>
      <c r="CR99" s="1440"/>
      <c r="CS99" s="1440"/>
      <c r="CT99" s="1440"/>
      <c r="CU99" s="1440"/>
      <c r="CV99" s="1440"/>
      <c r="CW99" s="1436"/>
      <c r="CX99" s="1420"/>
      <c r="CY99" s="1420"/>
      <c r="CZ99" s="1420"/>
      <c r="DA99" s="1420"/>
      <c r="DB99" s="1420"/>
      <c r="DC99" s="1420"/>
      <c r="DD99" s="1420"/>
      <c r="DE99" s="1420"/>
      <c r="DF99" s="919"/>
      <c r="DG99" s="919"/>
      <c r="DH99" s="919"/>
      <c r="DI99" s="919"/>
      <c r="DJ99" s="1436"/>
      <c r="DK99" s="1436"/>
      <c r="DL99" s="181"/>
      <c r="DM99" s="509"/>
      <c r="DN99" s="1436"/>
      <c r="DO99" s="1436"/>
      <c r="DP99" s="1436"/>
      <c r="DQ99" s="1436"/>
      <c r="DR99" s="1436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6"/>
      <c r="ED99" s="1436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6"/>
      <c r="EP99" s="1436"/>
      <c r="EQ99" s="1436"/>
      <c r="ER99" s="1436"/>
      <c r="ES99" s="1436"/>
      <c r="ET99" s="1436"/>
      <c r="EU99" s="1436"/>
      <c r="EV99" s="1436"/>
      <c r="EW99" s="1436"/>
      <c r="EX99" s="1436"/>
      <c r="EY99" s="1436"/>
      <c r="EZ99" s="1436"/>
      <c r="FA99" s="1436"/>
      <c r="FB99" s="1436"/>
      <c r="FC99" s="1436"/>
      <c r="FD99" s="1436"/>
      <c r="FE99" s="1436"/>
      <c r="FF99" s="1436"/>
      <c r="FG99" s="212"/>
      <c r="FH99" s="212"/>
      <c r="FI99" s="362"/>
      <c r="FJ99" s="748"/>
      <c r="FK99" s="252"/>
      <c r="FL99" s="252"/>
      <c r="FM99" s="766"/>
      <c r="FN99" s="626"/>
      <c r="FO99" s="1436"/>
      <c r="FP99" s="85"/>
      <c r="FQ99" s="88"/>
      <c r="FR99" s="88"/>
      <c r="FS99" s="88"/>
      <c r="FT99" s="1436"/>
      <c r="FU99" s="1436"/>
      <c r="FV99" s="1436"/>
      <c r="FW99" s="85"/>
      <c r="FX99" s="85"/>
      <c r="FY99" s="464"/>
      <c r="FZ99" s="85"/>
      <c r="GA99" s="85"/>
      <c r="GB99" s="464"/>
      <c r="GC99" s="85"/>
      <c r="GD99" s="85"/>
      <c r="GE99" s="464"/>
      <c r="GF99" s="85"/>
      <c r="GG99" s="1436"/>
      <c r="GH99" s="1439"/>
      <c r="GI99" s="1439"/>
      <c r="GJ99" s="1137"/>
      <c r="GK99" s="1137"/>
      <c r="GL99" s="1137"/>
      <c r="GM99" s="1137"/>
      <c r="GN99" s="1436"/>
      <c r="GO99" s="1436"/>
      <c r="GP99" s="181"/>
      <c r="GQ99" s="509"/>
      <c r="GR99" s="1436"/>
      <c r="GS99" s="1436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212"/>
      <c r="IM99" s="362"/>
      <c r="IN99" s="748"/>
      <c r="IO99" s="252"/>
      <c r="IP99" s="252"/>
      <c r="IQ99" s="766"/>
      <c r="IR99" s="626"/>
      <c r="IS99" s="1436"/>
      <c r="IT99" s="85"/>
      <c r="IU99" s="88"/>
      <c r="IV99" s="88"/>
      <c r="IW99" s="88"/>
      <c r="IX99" s="1436"/>
      <c r="IY99" s="1436"/>
      <c r="IZ99" s="1436"/>
      <c r="JA99" s="85"/>
      <c r="JB99" s="85"/>
      <c r="JC99" s="464"/>
      <c r="JD99" s="85"/>
      <c r="JE99" s="85"/>
      <c r="JF99" s="464"/>
      <c r="JG99" s="85"/>
      <c r="JH99" s="85"/>
      <c r="JI99" s="464"/>
      <c r="JJ99" s="85"/>
      <c r="JK99" s="1436"/>
      <c r="JL99" s="1436"/>
      <c r="JM99" s="1436"/>
      <c r="JN99" s="248"/>
      <c r="JO99" s="248"/>
      <c r="JP99" s="248"/>
      <c r="JQ99" s="248"/>
      <c r="JR99" s="1436"/>
      <c r="JS99" s="1436"/>
      <c r="JT99" s="181"/>
      <c r="JU99" s="509"/>
      <c r="JV99" s="1436"/>
      <c r="JW99" s="1436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1433"/>
      <c r="LR99" s="1433"/>
      <c r="LS99" s="1433"/>
      <c r="LT99" s="1433"/>
      <c r="LU99" s="634"/>
      <c r="LV99" s="634"/>
      <c r="LW99" s="527"/>
      <c r="LX99" s="1420"/>
      <c r="LY99" s="1420"/>
      <c r="LZ99" s="1420"/>
      <c r="MA99" s="1436"/>
      <c r="MB99" s="408"/>
      <c r="MC99" s="1440"/>
      <c r="MD99" s="1440"/>
      <c r="ME99" s="1440"/>
      <c r="MF99" s="212"/>
      <c r="MG99" s="212"/>
      <c r="MH99" s="212"/>
      <c r="MI99" s="212"/>
      <c r="MJ99" s="212"/>
      <c r="MK99" s="212"/>
      <c r="ML99" s="212"/>
      <c r="MM99" s="212"/>
      <c r="MN99" s="212"/>
      <c r="MO99" s="212"/>
      <c r="MP99" s="212"/>
      <c r="MQ99" s="212"/>
      <c r="MR99" s="212"/>
      <c r="MS99" s="628"/>
      <c r="MT99" s="212"/>
      <c r="MU99" s="212"/>
      <c r="MV99" s="628"/>
      <c r="MW99" s="628"/>
      <c r="MX99" s="212"/>
      <c r="MY99" s="212"/>
      <c r="MZ99" s="212"/>
      <c r="NA99" s="212"/>
      <c r="NB99" s="212"/>
      <c r="NC99" s="212"/>
      <c r="ND99" s="212"/>
      <c r="NE99" s="212"/>
      <c r="NF99" s="212"/>
      <c r="NG99" s="212"/>
      <c r="NH99" s="212"/>
      <c r="NI99" s="212"/>
      <c r="NJ99" s="212"/>
      <c r="NK99" s="212"/>
      <c r="NL99" s="212"/>
      <c r="NM99" s="212"/>
      <c r="NN99" s="212"/>
      <c r="NO99" s="212"/>
      <c r="NP99" s="212"/>
      <c r="NQ99" s="212"/>
      <c r="NR99" s="212"/>
      <c r="NS99" s="212"/>
      <c r="NT99" s="212"/>
      <c r="NU99" s="212"/>
      <c r="NV99" s="212"/>
      <c r="NW99" s="212"/>
      <c r="NX99" s="212"/>
      <c r="NY99" s="212"/>
      <c r="NZ99" s="212"/>
    </row>
    <row r="100" spans="1:390" s="491" customFormat="1" ht="23.25" customHeight="1" x14ac:dyDescent="0.2">
      <c r="A100" s="1064"/>
      <c r="B100" s="1433"/>
      <c r="C100" s="1433"/>
      <c r="D100" s="527"/>
      <c r="E100" s="255"/>
      <c r="F100" s="634"/>
      <c r="G100" s="527"/>
      <c r="H100" s="1420"/>
      <c r="I100" s="1420"/>
      <c r="J100" s="1420"/>
      <c r="K100" s="1420"/>
      <c r="L100" s="512"/>
      <c r="M100" s="527"/>
      <c r="N100" s="1436"/>
      <c r="O100" s="408"/>
      <c r="P100" s="1440"/>
      <c r="Q100" s="1440"/>
      <c r="R100" s="1440"/>
      <c r="S100" s="85"/>
      <c r="T100" s="89"/>
      <c r="U100" s="85"/>
      <c r="V100" s="85"/>
      <c r="W100" s="89"/>
      <c r="X100" s="85"/>
      <c r="Y100" s="1436"/>
      <c r="Z100" s="1436"/>
      <c r="AA100" s="1436"/>
      <c r="AB100" s="248"/>
      <c r="AC100" s="248"/>
      <c r="AD100" s="248"/>
      <c r="AE100" s="128"/>
      <c r="AF100" s="1436"/>
      <c r="AG100" s="364"/>
      <c r="AH100" s="181"/>
      <c r="AI100" s="549"/>
      <c r="AJ100" s="1436"/>
      <c r="AK100" s="1436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1064"/>
      <c r="CF100" s="1433"/>
      <c r="CG100" s="406"/>
      <c r="CH100" s="527"/>
      <c r="CI100" s="634"/>
      <c r="CJ100" s="634"/>
      <c r="CK100" s="527"/>
      <c r="CL100" s="1434"/>
      <c r="CM100" s="1420"/>
      <c r="CN100" s="527"/>
      <c r="CO100" s="1436"/>
      <c r="CP100" s="408"/>
      <c r="CQ100" s="1440"/>
      <c r="CR100" s="1440"/>
      <c r="CS100" s="1440"/>
      <c r="CT100" s="1440"/>
      <c r="CU100" s="1440"/>
      <c r="CV100" s="1440"/>
      <c r="CW100" s="1436"/>
      <c r="CX100" s="1436"/>
      <c r="CY100" s="1436"/>
      <c r="CZ100" s="1436"/>
      <c r="DA100" s="1436"/>
      <c r="DB100" s="1436"/>
      <c r="DC100" s="542"/>
      <c r="DD100" s="1436"/>
      <c r="DE100" s="1436"/>
      <c r="DF100" s="248"/>
      <c r="DG100" s="248"/>
      <c r="DH100" s="248"/>
      <c r="DI100" s="128"/>
      <c r="DJ100" s="1436"/>
      <c r="DK100" s="1436"/>
      <c r="DL100" s="181"/>
      <c r="DM100" s="509"/>
      <c r="DN100" s="1436"/>
      <c r="DO100" s="1436"/>
      <c r="DP100" s="1436"/>
      <c r="DQ100" s="1436"/>
      <c r="DR100" s="1436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6"/>
      <c r="ED100" s="1436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6"/>
      <c r="EP100" s="1436"/>
      <c r="EQ100" s="1436"/>
      <c r="ER100" s="1436"/>
      <c r="ES100" s="1436"/>
      <c r="ET100" s="1436"/>
      <c r="EU100" s="1436"/>
      <c r="EV100" s="1436"/>
      <c r="EW100" s="1436"/>
      <c r="EX100" s="1436"/>
      <c r="EY100" s="1436"/>
      <c r="EZ100" s="1436"/>
      <c r="FA100" s="1436"/>
      <c r="FB100" s="1436"/>
      <c r="FC100" s="1436"/>
      <c r="FD100" s="1436"/>
      <c r="FE100" s="1436"/>
      <c r="FF100" s="1436"/>
      <c r="FG100" s="212"/>
      <c r="FH100" s="212"/>
      <c r="FI100" s="1433"/>
      <c r="FJ100" s="1127"/>
      <c r="FK100" s="945"/>
      <c r="FL100" s="945"/>
      <c r="FM100" s="634"/>
      <c r="FN100" s="634"/>
      <c r="FO100" s="192"/>
      <c r="FP100" s="192"/>
      <c r="FQ100" s="750"/>
      <c r="FR100" s="750"/>
      <c r="FS100" s="750"/>
      <c r="FT100" s="192"/>
      <c r="FU100" s="192"/>
      <c r="FV100" s="1436"/>
      <c r="FW100" s="177"/>
      <c r="FX100" s="1440"/>
      <c r="FY100" s="1440"/>
      <c r="FZ100" s="1440"/>
      <c r="GA100" s="1436"/>
      <c r="GB100" s="1439"/>
      <c r="GC100" s="1439"/>
      <c r="GD100" s="1439"/>
      <c r="GE100" s="1439"/>
      <c r="GF100" s="1439"/>
      <c r="GG100" s="1439"/>
      <c r="GH100" s="1420"/>
      <c r="GI100" s="1420"/>
      <c r="GJ100" s="919"/>
      <c r="GK100" s="919"/>
      <c r="GL100" s="919"/>
      <c r="GM100" s="919"/>
      <c r="GN100" s="1436"/>
      <c r="GO100" s="1436"/>
      <c r="GP100" s="181"/>
      <c r="GQ100" s="509"/>
      <c r="GR100" s="1436"/>
      <c r="GS100" s="1436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212"/>
      <c r="IM100" s="1433"/>
      <c r="IN100" s="1127"/>
      <c r="IO100" s="945"/>
      <c r="IP100" s="945"/>
      <c r="IQ100" s="634"/>
      <c r="IR100" s="634"/>
      <c r="IS100" s="192"/>
      <c r="IT100" s="192"/>
      <c r="IU100" s="750"/>
      <c r="IV100" s="750"/>
      <c r="IW100" s="750"/>
      <c r="IX100" s="192"/>
      <c r="IY100" s="192"/>
      <c r="IZ100" s="1436"/>
      <c r="JA100" s="177"/>
      <c r="JB100" s="1440"/>
      <c r="JC100" s="1440"/>
      <c r="JD100" s="1440"/>
      <c r="JE100" s="1436"/>
      <c r="JF100" s="1436"/>
      <c r="JG100" s="1436"/>
      <c r="JH100" s="1436"/>
      <c r="JI100" s="1436"/>
      <c r="JJ100" s="1436"/>
      <c r="JK100" s="1436"/>
      <c r="JL100" s="1420"/>
      <c r="JM100" s="1420"/>
      <c r="JN100" s="919"/>
      <c r="JO100" s="919"/>
      <c r="JP100" s="919"/>
      <c r="JQ100" s="919"/>
      <c r="JR100" s="1436"/>
      <c r="JS100" s="1436"/>
      <c r="JT100" s="181"/>
      <c r="JU100" s="509"/>
      <c r="JV100" s="1436"/>
      <c r="JW100" s="1436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1064"/>
      <c r="LR100" s="1433"/>
      <c r="LS100" s="406"/>
      <c r="LT100" s="527"/>
      <c r="LU100" s="634"/>
      <c r="LV100" s="634"/>
      <c r="LW100" s="527"/>
      <c r="LX100" s="1434"/>
      <c r="LY100" s="1420"/>
      <c r="LZ100" s="527"/>
      <c r="MA100" s="1436"/>
      <c r="MB100" s="408"/>
      <c r="MC100" s="1440"/>
      <c r="MD100" s="1440"/>
      <c r="ME100" s="1440"/>
      <c r="MF100" s="212"/>
      <c r="MG100" s="212"/>
      <c r="MH100" s="212"/>
      <c r="MI100" s="212"/>
      <c r="MJ100" s="212"/>
      <c r="MK100" s="212"/>
      <c r="ML100" s="212"/>
      <c r="MM100" s="212"/>
      <c r="MN100" s="212"/>
      <c r="MO100" s="212"/>
      <c r="MP100" s="212"/>
      <c r="MQ100" s="212"/>
      <c r="MR100" s="212"/>
      <c r="MS100" s="212"/>
      <c r="MT100" s="212"/>
      <c r="MU100" s="212"/>
      <c r="MV100" s="212"/>
      <c r="MW100" s="212"/>
      <c r="MX100" s="212"/>
      <c r="MY100" s="212"/>
      <c r="MZ100" s="212"/>
      <c r="NA100" s="212"/>
      <c r="NB100" s="212"/>
      <c r="NC100" s="212"/>
      <c r="ND100" s="212"/>
      <c r="NE100" s="212"/>
      <c r="NF100" s="212"/>
      <c r="NG100" s="212"/>
      <c r="NH100" s="212"/>
      <c r="NI100" s="212"/>
      <c r="NJ100" s="212"/>
      <c r="NK100" s="212"/>
      <c r="NL100" s="212"/>
      <c r="NM100" s="212"/>
      <c r="NN100" s="212"/>
      <c r="NO100" s="212"/>
      <c r="NP100" s="212"/>
      <c r="NQ100" s="212"/>
      <c r="NR100" s="212"/>
      <c r="NS100" s="212"/>
      <c r="NT100" s="212"/>
      <c r="NU100" s="212"/>
      <c r="NV100" s="212"/>
      <c r="NW100" s="212"/>
      <c r="NX100" s="212"/>
      <c r="NY100" s="212"/>
      <c r="NZ100" s="212"/>
    </row>
    <row r="101" spans="1:390" s="491" customFormat="1" ht="23.25" customHeight="1" x14ac:dyDescent="0.2">
      <c r="A101" s="221"/>
      <c r="B101" s="221"/>
      <c r="C101" s="476"/>
      <c r="D101" s="221"/>
      <c r="E101" s="255"/>
      <c r="F101" s="255"/>
      <c r="G101" s="451"/>
      <c r="H101" s="86"/>
      <c r="I101" s="86"/>
      <c r="J101" s="86"/>
      <c r="K101" s="86"/>
      <c r="L101" s="939"/>
      <c r="M101" s="1081"/>
      <c r="N101" s="1436"/>
      <c r="O101" s="1433"/>
      <c r="P101" s="1433"/>
      <c r="Q101" s="1433"/>
      <c r="R101" s="1433"/>
      <c r="S101" s="85"/>
      <c r="T101" s="89"/>
      <c r="U101" s="85"/>
      <c r="V101" s="85"/>
      <c r="W101" s="89"/>
      <c r="X101" s="85"/>
      <c r="Y101" s="1436"/>
      <c r="Z101" s="1436"/>
      <c r="AA101" s="1436"/>
      <c r="AB101" s="542"/>
      <c r="AC101" s="542"/>
      <c r="AD101" s="542"/>
      <c r="AE101" s="1420"/>
      <c r="AF101" s="1436"/>
      <c r="AG101" s="1436"/>
      <c r="AH101" s="542"/>
      <c r="AI101" s="549"/>
      <c r="AJ101" s="1436"/>
      <c r="AK101" s="1436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221"/>
      <c r="CF101" s="221"/>
      <c r="CG101" s="476"/>
      <c r="CH101" s="221"/>
      <c r="CI101" s="255"/>
      <c r="CJ101" s="255"/>
      <c r="CK101" s="451"/>
      <c r="CL101" s="86"/>
      <c r="CM101" s="86"/>
      <c r="CN101" s="1081"/>
      <c r="CO101" s="1436"/>
      <c r="CP101" s="1433"/>
      <c r="CQ101" s="1433"/>
      <c r="CR101" s="1433"/>
      <c r="CS101" s="1433"/>
      <c r="CT101" s="1433"/>
      <c r="CU101" s="1433"/>
      <c r="CV101" s="1433"/>
      <c r="CW101" s="1436"/>
      <c r="CX101" s="1436"/>
      <c r="CY101" s="1436"/>
      <c r="CZ101" s="536"/>
      <c r="DA101" s="536"/>
      <c r="DB101" s="536"/>
      <c r="DC101" s="1420"/>
      <c r="DD101" s="1436"/>
      <c r="DE101" s="1436"/>
      <c r="DF101" s="536"/>
      <c r="DG101" s="536"/>
      <c r="DH101" s="536"/>
      <c r="DI101" s="1420"/>
      <c r="DJ101" s="1433"/>
      <c r="DK101" s="1433"/>
      <c r="DL101" s="931"/>
      <c r="DM101" s="931"/>
      <c r="DN101" s="1433"/>
      <c r="DO101" s="1436"/>
      <c r="DP101" s="1436"/>
      <c r="DQ101" s="1436"/>
      <c r="DR101" s="1436"/>
      <c r="DS101" s="1436"/>
      <c r="DT101" s="1436"/>
      <c r="DU101" s="1436"/>
      <c r="DV101" s="1436"/>
      <c r="DW101" s="1436"/>
      <c r="DX101" s="1436"/>
      <c r="DY101" s="1436"/>
      <c r="DZ101" s="1436"/>
      <c r="EA101" s="1436"/>
      <c r="EB101" s="1436"/>
      <c r="EC101" s="1436"/>
      <c r="ED101" s="1436"/>
      <c r="EE101" s="1436"/>
      <c r="EF101" s="1436"/>
      <c r="EG101" s="1436"/>
      <c r="EH101" s="1436"/>
      <c r="EI101" s="1436"/>
      <c r="EJ101" s="1436"/>
      <c r="EK101" s="1436"/>
      <c r="EL101" s="1436"/>
      <c r="EM101" s="1436"/>
      <c r="EN101" s="1436"/>
      <c r="EO101" s="1436"/>
      <c r="EP101" s="1436"/>
      <c r="EQ101" s="1436"/>
      <c r="ER101" s="1436"/>
      <c r="ES101" s="1436"/>
      <c r="ET101" s="1436"/>
      <c r="EU101" s="1436"/>
      <c r="EV101" s="1436"/>
      <c r="EW101" s="1436"/>
      <c r="EX101" s="1436"/>
      <c r="EY101" s="1436"/>
      <c r="EZ101" s="1436"/>
      <c r="FA101" s="1436"/>
      <c r="FB101" s="1436"/>
      <c r="FC101" s="1436"/>
      <c r="FD101" s="1436"/>
      <c r="FE101" s="1436"/>
      <c r="FF101" s="1436"/>
      <c r="FG101" s="212"/>
      <c r="FH101" s="212"/>
      <c r="FI101" s="1433"/>
      <c r="FJ101" s="937"/>
      <c r="FK101" s="931"/>
      <c r="FL101" s="931"/>
      <c r="FM101" s="634"/>
      <c r="FN101" s="634"/>
      <c r="FO101" s="527"/>
      <c r="FP101" s="1420"/>
      <c r="FQ101" s="1147"/>
      <c r="FR101" s="1147"/>
      <c r="FS101" s="1147"/>
      <c r="FT101" s="1420"/>
      <c r="FU101" s="1420"/>
      <c r="FV101" s="1436"/>
      <c r="FW101" s="408"/>
      <c r="FX101" s="1440"/>
      <c r="FY101" s="1440"/>
      <c r="FZ101" s="1440"/>
      <c r="GA101" s="1436"/>
      <c r="GB101" s="1420"/>
      <c r="GC101" s="1420"/>
      <c r="GD101" s="1420"/>
      <c r="GE101" s="1420"/>
      <c r="GF101" s="1420"/>
      <c r="GG101" s="1420"/>
      <c r="GH101" s="1436"/>
      <c r="GI101" s="1436"/>
      <c r="GJ101" s="1436"/>
      <c r="GK101" s="1436"/>
      <c r="GL101" s="1436"/>
      <c r="GM101" s="542"/>
      <c r="GN101" s="1436"/>
      <c r="GO101" s="1436"/>
      <c r="GP101" s="181"/>
      <c r="GQ101" s="509"/>
      <c r="GR101" s="1436"/>
      <c r="GS101" s="1436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212"/>
      <c r="IM101" s="1433"/>
      <c r="IN101" s="937"/>
      <c r="IO101" s="931"/>
      <c r="IP101" s="931"/>
      <c r="IQ101" s="634"/>
      <c r="IR101" s="634"/>
      <c r="IS101" s="527"/>
      <c r="IT101" s="1420"/>
      <c r="IU101" s="1147"/>
      <c r="IV101" s="1147"/>
      <c r="IW101" s="1147"/>
      <c r="IX101" s="1420"/>
      <c r="IY101" s="1420"/>
      <c r="IZ101" s="1436"/>
      <c r="JA101" s="408"/>
      <c r="JB101" s="1440"/>
      <c r="JC101" s="1440"/>
      <c r="JD101" s="1440"/>
      <c r="JE101" s="1436"/>
      <c r="JF101" s="1436"/>
      <c r="JG101" s="1436"/>
      <c r="JH101" s="1436"/>
      <c r="JI101" s="1436"/>
      <c r="JJ101" s="1436"/>
      <c r="JK101" s="1436"/>
      <c r="JL101" s="1420"/>
      <c r="JM101" s="1420"/>
      <c r="JN101" s="1420"/>
      <c r="JO101" s="1420"/>
      <c r="JP101" s="1420"/>
      <c r="JQ101" s="1420"/>
      <c r="JR101" s="1436"/>
      <c r="JS101" s="1436"/>
      <c r="JT101" s="181"/>
      <c r="JU101" s="509"/>
      <c r="JV101" s="1436"/>
      <c r="JW101" s="1436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221"/>
      <c r="LR101" s="221"/>
      <c r="LS101" s="476"/>
      <c r="LT101" s="221"/>
      <c r="LU101" s="255"/>
      <c r="LV101" s="255"/>
      <c r="LW101" s="451"/>
      <c r="LX101" s="86"/>
      <c r="LY101" s="86"/>
      <c r="LZ101" s="1081"/>
      <c r="MA101" s="1436"/>
      <c r="MB101" s="1433"/>
      <c r="MC101" s="1433"/>
      <c r="MD101" s="1433"/>
      <c r="ME101" s="1433"/>
      <c r="MF101" s="212"/>
      <c r="MG101" s="212"/>
      <c r="MH101" s="212"/>
      <c r="MI101" s="212"/>
      <c r="MJ101" s="212"/>
      <c r="MK101" s="212"/>
      <c r="ML101" s="212"/>
      <c r="MM101" s="212"/>
      <c r="MN101" s="212"/>
      <c r="MO101" s="212"/>
      <c r="MP101" s="212"/>
      <c r="MQ101" s="212"/>
      <c r="MR101" s="212"/>
      <c r="MS101" s="212"/>
      <c r="MT101" s="212"/>
      <c r="MU101" s="212"/>
      <c r="MV101" s="212"/>
      <c r="MW101" s="212"/>
      <c r="MX101" s="212"/>
      <c r="MY101" s="212"/>
      <c r="MZ101" s="212"/>
      <c r="NA101" s="212"/>
      <c r="NB101" s="212"/>
      <c r="NC101" s="212"/>
      <c r="ND101" s="212"/>
      <c r="NE101" s="212"/>
      <c r="NF101" s="212"/>
      <c r="NG101" s="212"/>
      <c r="NH101" s="212"/>
      <c r="NI101" s="212"/>
      <c r="NJ101" s="212"/>
      <c r="NK101" s="212"/>
      <c r="NL101" s="212"/>
      <c r="NM101" s="212"/>
      <c r="NN101" s="212"/>
      <c r="NO101" s="212"/>
      <c r="NP101" s="212"/>
      <c r="NQ101" s="212"/>
      <c r="NR101" s="212"/>
      <c r="NS101" s="212"/>
      <c r="NT101" s="212"/>
      <c r="NU101" s="212"/>
      <c r="NV101" s="212"/>
      <c r="NW101" s="212"/>
      <c r="NX101" s="212"/>
      <c r="NY101" s="212"/>
      <c r="NZ101" s="212"/>
    </row>
    <row r="102" spans="1:390" s="491" customFormat="1" ht="23.25" customHeight="1" x14ac:dyDescent="0.2">
      <c r="A102" s="217"/>
      <c r="B102" s="815"/>
      <c r="C102" s="816"/>
      <c r="D102" s="85"/>
      <c r="E102" s="255"/>
      <c r="F102" s="255"/>
      <c r="G102" s="637"/>
      <c r="H102" s="86"/>
      <c r="I102" s="86"/>
      <c r="J102" s="86"/>
      <c r="K102" s="86"/>
      <c r="L102" s="939"/>
      <c r="M102" s="162"/>
      <c r="N102" s="1436"/>
      <c r="O102" s="1433"/>
      <c r="P102" s="1433"/>
      <c r="Q102" s="1433"/>
      <c r="R102" s="1433"/>
      <c r="S102" s="85"/>
      <c r="T102" s="89"/>
      <c r="U102" s="85"/>
      <c r="V102" s="85"/>
      <c r="W102" s="89"/>
      <c r="X102" s="85"/>
      <c r="Y102" s="364"/>
      <c r="Z102" s="192"/>
      <c r="AA102" s="192"/>
      <c r="AB102" s="192"/>
      <c r="AC102" s="192"/>
      <c r="AD102" s="192"/>
      <c r="AE102" s="192"/>
      <c r="AF102" s="1436"/>
      <c r="AG102" s="1436"/>
      <c r="AH102" s="542"/>
      <c r="AI102" s="549"/>
      <c r="AJ102" s="1436"/>
      <c r="AK102" s="1436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217"/>
      <c r="CF102" s="1084"/>
      <c r="CG102" s="816"/>
      <c r="CH102" s="85"/>
      <c r="CI102" s="255"/>
      <c r="CJ102" s="255"/>
      <c r="CK102" s="637"/>
      <c r="CL102" s="86"/>
      <c r="CM102" s="86"/>
      <c r="CN102" s="162"/>
      <c r="CO102" s="1436"/>
      <c r="CP102" s="1433"/>
      <c r="CQ102" s="1433"/>
      <c r="CR102" s="1433"/>
      <c r="CS102" s="1433"/>
      <c r="CT102" s="1433"/>
      <c r="CU102" s="1433"/>
      <c r="CV102" s="1433"/>
      <c r="CW102" s="1436"/>
      <c r="CX102" s="192"/>
      <c r="CY102" s="192"/>
      <c r="CZ102" s="192"/>
      <c r="DA102" s="192"/>
      <c r="DB102" s="192"/>
      <c r="DC102" s="636"/>
      <c r="DD102" s="192"/>
      <c r="DE102" s="192"/>
      <c r="DF102" s="192"/>
      <c r="DG102" s="192"/>
      <c r="DH102" s="192"/>
      <c r="DI102" s="636"/>
      <c r="DJ102" s="1433"/>
      <c r="DK102" s="1433"/>
      <c r="DL102" s="931"/>
      <c r="DM102" s="931"/>
      <c r="DN102" s="1433"/>
      <c r="DO102" s="1436"/>
      <c r="DP102" s="1436"/>
      <c r="DQ102" s="1436"/>
      <c r="DR102" s="1436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6"/>
      <c r="ED102" s="1436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6"/>
      <c r="EP102" s="1436"/>
      <c r="EQ102" s="1436"/>
      <c r="ER102" s="1436"/>
      <c r="ES102" s="1436"/>
      <c r="ET102" s="1436"/>
      <c r="EU102" s="1436"/>
      <c r="EV102" s="1436"/>
      <c r="EW102" s="1436"/>
      <c r="EX102" s="1436"/>
      <c r="EY102" s="1436"/>
      <c r="EZ102" s="1436"/>
      <c r="FA102" s="1436"/>
      <c r="FB102" s="1436"/>
      <c r="FC102" s="1436"/>
      <c r="FD102" s="1436"/>
      <c r="FE102" s="1436"/>
      <c r="FF102" s="1436"/>
      <c r="FG102" s="212"/>
      <c r="FH102" s="212"/>
      <c r="FI102" s="1064"/>
      <c r="FJ102" s="1433"/>
      <c r="FK102" s="1433"/>
      <c r="FL102" s="527"/>
      <c r="FM102" s="255"/>
      <c r="FN102" s="255"/>
      <c r="FO102" s="527"/>
      <c r="FP102" s="1418"/>
      <c r="FQ102" s="1418"/>
      <c r="FR102" s="1418"/>
      <c r="FS102" s="1420"/>
      <c r="FT102" s="1420"/>
      <c r="FU102" s="527"/>
      <c r="FV102" s="1436"/>
      <c r="FW102" s="408"/>
      <c r="FX102" s="1440"/>
      <c r="FY102" s="1440"/>
      <c r="FZ102" s="1440"/>
      <c r="GA102" s="1436"/>
      <c r="GB102" s="1436"/>
      <c r="GC102" s="1436"/>
      <c r="GD102" s="1436"/>
      <c r="GE102" s="1436"/>
      <c r="GF102" s="1436"/>
      <c r="GG102" s="542"/>
      <c r="GH102" s="1436"/>
      <c r="GI102" s="1436"/>
      <c r="GJ102" s="542"/>
      <c r="GK102" s="542"/>
      <c r="GL102" s="542"/>
      <c r="GM102" s="1420"/>
      <c r="GN102" s="1436"/>
      <c r="GO102" s="1436"/>
      <c r="GP102" s="181"/>
      <c r="GQ102" s="509"/>
      <c r="GR102" s="1436"/>
      <c r="GS102" s="1436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212"/>
      <c r="IM102" s="1064"/>
      <c r="IN102" s="1433"/>
      <c r="IO102" s="1433"/>
      <c r="IP102" s="527"/>
      <c r="IQ102" s="255"/>
      <c r="IR102" s="255"/>
      <c r="IS102" s="527"/>
      <c r="IT102" s="1418"/>
      <c r="IU102" s="1418"/>
      <c r="IV102" s="1418"/>
      <c r="IW102" s="1420"/>
      <c r="IX102" s="1420"/>
      <c r="IY102" s="527"/>
      <c r="IZ102" s="1436"/>
      <c r="JA102" s="408"/>
      <c r="JB102" s="1440"/>
      <c r="JC102" s="1440"/>
      <c r="JD102" s="1440"/>
      <c r="JE102" s="1436"/>
      <c r="JF102" s="1436"/>
      <c r="JG102" s="1436"/>
      <c r="JH102" s="1436"/>
      <c r="JI102" s="1436"/>
      <c r="JJ102" s="1436"/>
      <c r="JK102" s="1436"/>
      <c r="JL102" s="1436"/>
      <c r="JM102" s="1436"/>
      <c r="JN102" s="1436"/>
      <c r="JO102" s="1436"/>
      <c r="JP102" s="1436"/>
      <c r="JQ102" s="542"/>
      <c r="JR102" s="1436"/>
      <c r="JS102" s="1436"/>
      <c r="JT102" s="181"/>
      <c r="JU102" s="509"/>
      <c r="JV102" s="1436"/>
      <c r="JW102" s="1436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217"/>
      <c r="LR102" s="1084"/>
      <c r="LS102" s="816"/>
      <c r="LT102" s="85"/>
      <c r="LU102" s="255"/>
      <c r="LV102" s="255"/>
      <c r="LW102" s="637"/>
      <c r="LX102" s="86"/>
      <c r="LY102" s="86"/>
      <c r="LZ102" s="162"/>
      <c r="MA102" s="1436"/>
      <c r="MB102" s="1433"/>
      <c r="MC102" s="1433"/>
      <c r="MD102" s="1433"/>
      <c r="ME102" s="1433"/>
      <c r="MF102" s="212"/>
      <c r="MG102" s="212"/>
      <c r="MH102" s="212"/>
      <c r="MI102" s="212"/>
      <c r="MJ102" s="212"/>
      <c r="MK102" s="212"/>
      <c r="ML102" s="212"/>
      <c r="MM102" s="212"/>
      <c r="MN102" s="212"/>
      <c r="MO102" s="212"/>
      <c r="MP102" s="212"/>
      <c r="MQ102" s="212"/>
      <c r="MR102" s="212"/>
      <c r="MS102" s="212"/>
      <c r="MT102" s="212"/>
      <c r="MU102" s="212"/>
      <c r="MV102" s="212"/>
      <c r="MW102" s="212"/>
      <c r="MX102" s="212"/>
      <c r="MY102" s="212"/>
      <c r="MZ102" s="212"/>
      <c r="NA102" s="212"/>
      <c r="NB102" s="212"/>
      <c r="NC102" s="212"/>
      <c r="ND102" s="212"/>
      <c r="NE102" s="212"/>
      <c r="NF102" s="212"/>
      <c r="NG102" s="212"/>
      <c r="NH102" s="212"/>
      <c r="NI102" s="212"/>
      <c r="NJ102" s="212"/>
      <c r="NK102" s="212"/>
      <c r="NL102" s="212"/>
      <c r="NM102" s="212"/>
      <c r="NN102" s="212"/>
      <c r="NO102" s="212"/>
      <c r="NP102" s="212"/>
      <c r="NQ102" s="212"/>
      <c r="NR102" s="212"/>
      <c r="NS102" s="212"/>
      <c r="NT102" s="212"/>
      <c r="NU102" s="212"/>
      <c r="NV102" s="212"/>
      <c r="NW102" s="212"/>
      <c r="NX102" s="212"/>
      <c r="NY102" s="212"/>
      <c r="NZ102" s="212"/>
    </row>
    <row r="103" spans="1:390" s="491" customFormat="1" ht="23.25" customHeight="1" x14ac:dyDescent="0.2">
      <c r="A103" s="217"/>
      <c r="B103" s="31"/>
      <c r="C103" s="32"/>
      <c r="D103" s="250"/>
      <c r="E103" s="255"/>
      <c r="F103" s="255"/>
      <c r="G103" s="637"/>
      <c r="H103" s="523"/>
      <c r="I103" s="523"/>
      <c r="J103" s="523"/>
      <c r="K103" s="523"/>
      <c r="L103" s="524"/>
      <c r="M103" s="165"/>
      <c r="N103" s="1436"/>
      <c r="O103" s="85"/>
      <c r="P103" s="85"/>
      <c r="Q103" s="85"/>
      <c r="R103" s="85"/>
      <c r="S103" s="85"/>
      <c r="T103" s="89"/>
      <c r="U103" s="85"/>
      <c r="V103" s="399"/>
      <c r="W103" s="1148"/>
      <c r="X103" s="399"/>
      <c r="Y103" s="1436"/>
      <c r="Z103" s="1436"/>
      <c r="AA103" s="1436"/>
      <c r="AB103" s="1436"/>
      <c r="AC103" s="1436"/>
      <c r="AD103" s="1436"/>
      <c r="AE103" s="1436"/>
      <c r="AF103" s="1436"/>
      <c r="AG103" s="1436"/>
      <c r="AH103" s="542"/>
      <c r="AI103" s="549"/>
      <c r="AJ103" s="1436"/>
      <c r="AK103" s="1436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  <c r="AW103" s="212"/>
      <c r="AX103" s="212"/>
      <c r="AY103" s="212"/>
      <c r="AZ103" s="212"/>
      <c r="BA103" s="212"/>
      <c r="BB103" s="212"/>
      <c r="BC103" s="212"/>
      <c r="BD103" s="212"/>
      <c r="BE103" s="212"/>
      <c r="BF103" s="212"/>
      <c r="BG103" s="212"/>
      <c r="BH103" s="212"/>
      <c r="BI103" s="212"/>
      <c r="BJ103" s="212"/>
      <c r="BK103" s="212"/>
      <c r="BL103" s="212"/>
      <c r="BM103" s="212"/>
      <c r="BN103" s="212"/>
      <c r="BO103" s="212"/>
      <c r="BP103" s="212"/>
      <c r="BQ103" s="212"/>
      <c r="BR103" s="212"/>
      <c r="BS103" s="212"/>
      <c r="BT103" s="212"/>
      <c r="BU103" s="212"/>
      <c r="BV103" s="212"/>
      <c r="BW103" s="212"/>
      <c r="BX103" s="212"/>
      <c r="BY103" s="212"/>
      <c r="BZ103" s="212"/>
      <c r="CA103" s="212"/>
      <c r="CB103" s="212"/>
      <c r="CC103" s="212"/>
      <c r="CD103" s="212"/>
      <c r="CE103" s="217"/>
      <c r="CF103" s="427"/>
      <c r="CG103" s="32"/>
      <c r="CH103" s="250"/>
      <c r="CI103" s="255"/>
      <c r="CJ103" s="255"/>
      <c r="CK103" s="637"/>
      <c r="CL103" s="523"/>
      <c r="CM103" s="523"/>
      <c r="CN103" s="165"/>
      <c r="CO103" s="1436"/>
      <c r="CP103" s="85"/>
      <c r="CQ103" s="85"/>
      <c r="CR103" s="85"/>
      <c r="CS103" s="85"/>
      <c r="CT103" s="85"/>
      <c r="CU103" s="85"/>
      <c r="CV103" s="85"/>
      <c r="CW103" s="1436"/>
      <c r="CX103" s="1436"/>
      <c r="CY103" s="1436"/>
      <c r="CZ103" s="364"/>
      <c r="DA103" s="364"/>
      <c r="DB103" s="364"/>
      <c r="DC103" s="1436"/>
      <c r="DD103" s="1436"/>
      <c r="DE103" s="1436"/>
      <c r="DF103" s="364"/>
      <c r="DG103" s="364"/>
      <c r="DH103" s="364"/>
      <c r="DI103" s="1436"/>
      <c r="DJ103" s="85"/>
      <c r="DK103" s="85"/>
      <c r="DL103" s="85"/>
      <c r="DM103" s="85"/>
      <c r="DN103" s="85"/>
      <c r="DO103" s="1436"/>
      <c r="DP103" s="1436"/>
      <c r="DQ103" s="1436"/>
      <c r="DR103" s="1436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6"/>
      <c r="ED103" s="1436"/>
      <c r="EE103" s="1436"/>
      <c r="EF103" s="1436"/>
      <c r="EG103" s="1436"/>
      <c r="EH103" s="1436"/>
      <c r="EI103" s="1436"/>
      <c r="EJ103" s="1436"/>
      <c r="EK103" s="1436"/>
      <c r="EL103" s="1436"/>
      <c r="EM103" s="1436"/>
      <c r="EN103" s="1436"/>
      <c r="EO103" s="1436"/>
      <c r="EP103" s="1436"/>
      <c r="EQ103" s="1436"/>
      <c r="ER103" s="1436"/>
      <c r="ES103" s="1436"/>
      <c r="ET103" s="1436"/>
      <c r="EU103" s="1436"/>
      <c r="EV103" s="1436"/>
      <c r="EW103" s="1436"/>
      <c r="EX103" s="1436"/>
      <c r="EY103" s="1436"/>
      <c r="EZ103" s="1436"/>
      <c r="FA103" s="1436"/>
      <c r="FB103" s="1436"/>
      <c r="FC103" s="1436"/>
      <c r="FD103" s="1436"/>
      <c r="FE103" s="1436"/>
      <c r="FF103" s="1436"/>
      <c r="FG103" s="212"/>
      <c r="FH103" s="212"/>
      <c r="FI103" s="221"/>
      <c r="FJ103" s="221"/>
      <c r="FK103" s="476"/>
      <c r="FL103" s="221"/>
      <c r="FM103" s="255"/>
      <c r="FN103" s="255"/>
      <c r="FO103" s="451"/>
      <c r="FP103" s="86"/>
      <c r="FQ103" s="86"/>
      <c r="FR103" s="86"/>
      <c r="FS103" s="86"/>
      <c r="FT103" s="939"/>
      <c r="FU103" s="1081"/>
      <c r="FV103" s="1436"/>
      <c r="FW103" s="1433"/>
      <c r="FX103" s="1433"/>
      <c r="FY103" s="1433"/>
      <c r="FZ103" s="1433"/>
      <c r="GA103" s="1436"/>
      <c r="GB103" s="1436"/>
      <c r="GC103" s="1436"/>
      <c r="GD103" s="542"/>
      <c r="GE103" s="542"/>
      <c r="GF103" s="542"/>
      <c r="GG103" s="1420"/>
      <c r="GH103" s="192"/>
      <c r="GI103" s="192"/>
      <c r="GJ103" s="192"/>
      <c r="GK103" s="192"/>
      <c r="GL103" s="192"/>
      <c r="GM103" s="181"/>
      <c r="GN103" s="1436"/>
      <c r="GO103" s="1436"/>
      <c r="GP103" s="181"/>
      <c r="GQ103" s="509"/>
      <c r="GR103" s="1436"/>
      <c r="GS103" s="1436"/>
      <c r="GT103" s="212"/>
      <c r="GU103" s="212"/>
      <c r="GV103" s="212"/>
      <c r="GW103" s="212"/>
      <c r="GX103" s="212"/>
      <c r="GY103" s="212"/>
      <c r="GZ103" s="212"/>
      <c r="HA103" s="212"/>
      <c r="HB103" s="212"/>
      <c r="HC103" s="212"/>
      <c r="HD103" s="212"/>
      <c r="HE103" s="212"/>
      <c r="HF103" s="212"/>
      <c r="HG103" s="212"/>
      <c r="HH103" s="212"/>
      <c r="HI103" s="212"/>
      <c r="HJ103" s="212"/>
      <c r="HK103" s="212"/>
      <c r="HL103" s="212"/>
      <c r="HM103" s="212"/>
      <c r="HN103" s="212"/>
      <c r="HO103" s="212"/>
      <c r="HP103" s="212"/>
      <c r="HQ103" s="212"/>
      <c r="HR103" s="212"/>
      <c r="HS103" s="212"/>
      <c r="HT103" s="212"/>
      <c r="HU103" s="212"/>
      <c r="HV103" s="212"/>
      <c r="HW103" s="212"/>
      <c r="HX103" s="212"/>
      <c r="HY103" s="212"/>
      <c r="HZ103" s="212"/>
      <c r="IA103" s="212"/>
      <c r="IB103" s="212"/>
      <c r="IC103" s="212"/>
      <c r="ID103" s="212"/>
      <c r="IE103" s="212"/>
      <c r="IF103" s="212"/>
      <c r="IG103" s="212"/>
      <c r="IH103" s="212"/>
      <c r="II103" s="212"/>
      <c r="IJ103" s="212"/>
      <c r="IK103" s="212"/>
      <c r="IL103" s="212"/>
      <c r="IM103" s="221"/>
      <c r="IN103" s="221"/>
      <c r="IO103" s="476"/>
      <c r="IP103" s="221"/>
      <c r="IQ103" s="255"/>
      <c r="IR103" s="255"/>
      <c r="IS103" s="451"/>
      <c r="IT103" s="86"/>
      <c r="IU103" s="86"/>
      <c r="IV103" s="86"/>
      <c r="IW103" s="86"/>
      <c r="IX103" s="939"/>
      <c r="IY103" s="1081"/>
      <c r="IZ103" s="1436"/>
      <c r="JA103" s="1433"/>
      <c r="JB103" s="1433"/>
      <c r="JC103" s="1433"/>
      <c r="JD103" s="1433"/>
      <c r="JE103" s="1436"/>
      <c r="JF103" s="1436"/>
      <c r="JG103" s="1436"/>
      <c r="JH103" s="1436"/>
      <c r="JI103" s="1436"/>
      <c r="JJ103" s="1436"/>
      <c r="JK103" s="1436"/>
      <c r="JL103" s="1436"/>
      <c r="JM103" s="1436"/>
      <c r="JN103" s="542"/>
      <c r="JO103" s="542"/>
      <c r="JP103" s="542"/>
      <c r="JQ103" s="1420"/>
      <c r="JR103" s="1436"/>
      <c r="JS103" s="1436"/>
      <c r="JT103" s="181"/>
      <c r="JU103" s="509"/>
      <c r="JV103" s="1436"/>
      <c r="JW103" s="1436"/>
      <c r="JX103" s="212"/>
      <c r="JY103" s="212"/>
      <c r="JZ103" s="212"/>
      <c r="KA103" s="212"/>
      <c r="KB103" s="212"/>
      <c r="KC103" s="212"/>
      <c r="KD103" s="212"/>
      <c r="KE103" s="212"/>
      <c r="KF103" s="212"/>
      <c r="KG103" s="212"/>
      <c r="KH103" s="212"/>
      <c r="KI103" s="212"/>
      <c r="KJ103" s="212"/>
      <c r="KK103" s="212"/>
      <c r="KL103" s="212"/>
      <c r="KM103" s="212"/>
      <c r="KN103" s="212"/>
      <c r="KO103" s="212"/>
      <c r="KP103" s="212"/>
      <c r="KQ103" s="212"/>
      <c r="KR103" s="212"/>
      <c r="KS103" s="212"/>
      <c r="KT103" s="212"/>
      <c r="KU103" s="212"/>
      <c r="KV103" s="212"/>
      <c r="KW103" s="212"/>
      <c r="KX103" s="212"/>
      <c r="KY103" s="212"/>
      <c r="KZ103" s="212"/>
      <c r="LA103" s="212"/>
      <c r="LB103" s="212"/>
      <c r="LC103" s="212"/>
      <c r="LD103" s="212"/>
      <c r="LE103" s="212"/>
      <c r="LF103" s="212"/>
      <c r="LG103" s="212"/>
      <c r="LH103" s="212"/>
      <c r="LI103" s="212"/>
      <c r="LJ103" s="212"/>
      <c r="LK103" s="212"/>
      <c r="LL103" s="212"/>
      <c r="LM103" s="212"/>
      <c r="LN103" s="212"/>
      <c r="LO103" s="212"/>
      <c r="LP103" s="212"/>
      <c r="LQ103" s="217"/>
      <c r="LR103" s="427"/>
      <c r="LS103" s="32"/>
      <c r="LT103" s="250"/>
      <c r="LU103" s="255"/>
      <c r="LV103" s="255"/>
      <c r="LW103" s="637"/>
      <c r="LX103" s="523"/>
      <c r="LY103" s="523"/>
      <c r="LZ103" s="165"/>
      <c r="MA103" s="1436"/>
      <c r="MB103" s="85"/>
      <c r="MC103" s="85"/>
      <c r="MD103" s="85"/>
      <c r="ME103" s="85"/>
      <c r="MF103" s="212"/>
      <c r="MG103" s="212"/>
      <c r="MH103" s="212"/>
      <c r="MI103" s="212"/>
      <c r="MJ103" s="212"/>
      <c r="MK103" s="212"/>
      <c r="ML103" s="212"/>
      <c r="MM103" s="212"/>
      <c r="MN103" s="212"/>
      <c r="MO103" s="212"/>
      <c r="MP103" s="212"/>
      <c r="MQ103" s="212"/>
      <c r="MR103" s="212"/>
      <c r="MS103" s="212"/>
      <c r="MT103" s="212"/>
      <c r="MU103" s="212"/>
      <c r="MV103" s="212"/>
      <c r="MW103" s="212"/>
      <c r="MX103" s="212"/>
      <c r="MY103" s="212"/>
      <c r="MZ103" s="212"/>
      <c r="NA103" s="212"/>
      <c r="NB103" s="212"/>
      <c r="NC103" s="212"/>
      <c r="ND103" s="212"/>
      <c r="NE103" s="212"/>
      <c r="NF103" s="212"/>
      <c r="NG103" s="212"/>
      <c r="NH103" s="212"/>
      <c r="NI103" s="212"/>
      <c r="NJ103" s="212"/>
      <c r="NK103" s="212"/>
      <c r="NL103" s="212"/>
      <c r="NM103" s="212"/>
      <c r="NN103" s="212"/>
      <c r="NO103" s="212"/>
      <c r="NP103" s="212"/>
      <c r="NQ103" s="212"/>
      <c r="NR103" s="212"/>
      <c r="NS103" s="212"/>
      <c r="NT103" s="212"/>
      <c r="NU103" s="212"/>
      <c r="NV103" s="212"/>
      <c r="NW103" s="212"/>
      <c r="NX103" s="212"/>
      <c r="NY103" s="212"/>
      <c r="NZ103" s="212"/>
    </row>
    <row r="104" spans="1:390" s="491" customFormat="1" ht="23.25" customHeight="1" x14ac:dyDescent="0.2">
      <c r="A104" s="221"/>
      <c r="B104" s="14"/>
      <c r="C104" s="15"/>
      <c r="D104" s="1065"/>
      <c r="E104" s="255"/>
      <c r="F104" s="255"/>
      <c r="G104" s="529"/>
      <c r="H104" s="523"/>
      <c r="I104" s="523"/>
      <c r="J104" s="523"/>
      <c r="K104" s="523"/>
      <c r="L104" s="524"/>
      <c r="M104" s="165"/>
      <c r="N104" s="1436"/>
      <c r="O104" s="85"/>
      <c r="P104" s="85"/>
      <c r="Q104" s="85"/>
      <c r="R104" s="85"/>
      <c r="S104" s="85"/>
      <c r="T104" s="89"/>
      <c r="U104" s="85"/>
      <c r="V104" s="399"/>
      <c r="W104" s="1148"/>
      <c r="X104" s="399"/>
      <c r="Y104" s="364"/>
      <c r="Z104" s="1436"/>
      <c r="AA104" s="1436"/>
      <c r="AB104" s="1436"/>
      <c r="AC104" s="1436"/>
      <c r="AD104" s="1436"/>
      <c r="AE104" s="1436"/>
      <c r="AF104" s="1436"/>
      <c r="AG104" s="1436"/>
      <c r="AH104" s="542"/>
      <c r="AI104" s="549"/>
      <c r="AJ104" s="1436"/>
      <c r="AK104" s="1436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221"/>
      <c r="CF104" s="562"/>
      <c r="CG104" s="15"/>
      <c r="CH104" s="1065"/>
      <c r="CI104" s="255"/>
      <c r="CJ104" s="255"/>
      <c r="CK104" s="529"/>
      <c r="CL104" s="523"/>
      <c r="CM104" s="523"/>
      <c r="CN104" s="165"/>
      <c r="CO104" s="1436"/>
      <c r="CP104" s="85"/>
      <c r="CQ104" s="85"/>
      <c r="CR104" s="85"/>
      <c r="CS104" s="85"/>
      <c r="CT104" s="85"/>
      <c r="CU104" s="85"/>
      <c r="CV104" s="85"/>
      <c r="CW104" s="1436"/>
      <c r="CX104" s="1436"/>
      <c r="CY104" s="1436"/>
      <c r="CZ104" s="1436"/>
      <c r="DA104" s="1436"/>
      <c r="DB104" s="1436"/>
      <c r="DC104" s="1436"/>
      <c r="DD104" s="1436"/>
      <c r="DE104" s="1436"/>
      <c r="DF104" s="1436"/>
      <c r="DG104" s="1436"/>
      <c r="DH104" s="1436"/>
      <c r="DI104" s="1436"/>
      <c r="DJ104" s="85"/>
      <c r="DK104" s="85"/>
      <c r="DL104" s="85"/>
      <c r="DM104" s="85"/>
      <c r="DN104" s="85"/>
      <c r="DO104" s="1436"/>
      <c r="DP104" s="1436"/>
      <c r="DQ104" s="1436"/>
      <c r="DR104" s="1436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6"/>
      <c r="ED104" s="1436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6"/>
      <c r="EP104" s="1436"/>
      <c r="EQ104" s="1436"/>
      <c r="ER104" s="1436"/>
      <c r="ES104" s="1436"/>
      <c r="ET104" s="1436"/>
      <c r="EU104" s="1436"/>
      <c r="EV104" s="1436"/>
      <c r="EW104" s="1436"/>
      <c r="EX104" s="1436"/>
      <c r="EY104" s="1436"/>
      <c r="EZ104" s="1436"/>
      <c r="FA104" s="1436"/>
      <c r="FB104" s="1436"/>
      <c r="FC104" s="1436"/>
      <c r="FD104" s="1436"/>
      <c r="FE104" s="1436"/>
      <c r="FF104" s="1436"/>
      <c r="FG104" s="212"/>
      <c r="FH104" s="212"/>
      <c r="FI104" s="217"/>
      <c r="FJ104" s="815"/>
      <c r="FK104" s="816"/>
      <c r="FL104" s="85"/>
      <c r="FM104" s="255"/>
      <c r="FN104" s="255"/>
      <c r="FO104" s="637"/>
      <c r="FP104" s="86"/>
      <c r="FQ104" s="86"/>
      <c r="FR104" s="86"/>
      <c r="FS104" s="86"/>
      <c r="FT104" s="939"/>
      <c r="FU104" s="162"/>
      <c r="FV104" s="1436"/>
      <c r="FW104" s="1433"/>
      <c r="FX104" s="1433"/>
      <c r="FY104" s="1433"/>
      <c r="FZ104" s="1433"/>
      <c r="GA104" s="1436"/>
      <c r="GB104" s="192"/>
      <c r="GC104" s="192"/>
      <c r="GD104" s="192"/>
      <c r="GE104" s="192"/>
      <c r="GF104" s="192"/>
      <c r="GG104" s="181"/>
      <c r="GH104" s="1436"/>
      <c r="GI104" s="1436"/>
      <c r="GJ104" s="364"/>
      <c r="GK104" s="364"/>
      <c r="GL104" s="364"/>
      <c r="GM104" s="542"/>
      <c r="GN104" s="1436"/>
      <c r="GO104" s="1436"/>
      <c r="GP104" s="181"/>
      <c r="GQ104" s="509"/>
      <c r="GR104" s="1436"/>
      <c r="GS104" s="1436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212"/>
      <c r="IM104" s="217"/>
      <c r="IN104" s="815"/>
      <c r="IO104" s="816"/>
      <c r="IP104" s="85"/>
      <c r="IQ104" s="255"/>
      <c r="IR104" s="255"/>
      <c r="IS104" s="637"/>
      <c r="IT104" s="86"/>
      <c r="IU104" s="86"/>
      <c r="IV104" s="86"/>
      <c r="IW104" s="86"/>
      <c r="IX104" s="939"/>
      <c r="IY104" s="162"/>
      <c r="IZ104" s="1436"/>
      <c r="JA104" s="1433"/>
      <c r="JB104" s="1433"/>
      <c r="JC104" s="1433"/>
      <c r="JD104" s="1433"/>
      <c r="JE104" s="1436"/>
      <c r="JF104" s="1436"/>
      <c r="JG104" s="1436"/>
      <c r="JH104" s="1436"/>
      <c r="JI104" s="1436"/>
      <c r="JJ104" s="1436"/>
      <c r="JK104" s="1436"/>
      <c r="JL104" s="192"/>
      <c r="JM104" s="192"/>
      <c r="JN104" s="192"/>
      <c r="JO104" s="192"/>
      <c r="JP104" s="192"/>
      <c r="JQ104" s="181"/>
      <c r="JR104" s="1436"/>
      <c r="JS104" s="1436"/>
      <c r="JT104" s="181"/>
      <c r="JU104" s="509"/>
      <c r="JV104" s="1436"/>
      <c r="JW104" s="1436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221"/>
      <c r="LR104" s="562"/>
      <c r="LS104" s="15"/>
      <c r="LT104" s="1065"/>
      <c r="LU104" s="255"/>
      <c r="LV104" s="255"/>
      <c r="LW104" s="529"/>
      <c r="LX104" s="523"/>
      <c r="LY104" s="523"/>
      <c r="LZ104" s="165"/>
      <c r="MA104" s="1436"/>
      <c r="MB104" s="85"/>
      <c r="MC104" s="85"/>
      <c r="MD104" s="85"/>
      <c r="ME104" s="85"/>
      <c r="MF104" s="212"/>
      <c r="MG104" s="212"/>
      <c r="MH104" s="212"/>
      <c r="MI104" s="212"/>
      <c r="MJ104" s="212"/>
      <c r="MK104" s="212"/>
      <c r="ML104" s="212"/>
      <c r="MM104" s="212"/>
      <c r="MN104" s="212"/>
      <c r="MO104" s="212"/>
      <c r="MP104" s="212"/>
      <c r="MQ104" s="212"/>
      <c r="MR104" s="212"/>
      <c r="MS104" s="212"/>
      <c r="MT104" s="212"/>
      <c r="MU104" s="212"/>
      <c r="MV104" s="212"/>
      <c r="MW104" s="212"/>
      <c r="MX104" s="212"/>
      <c r="MY104" s="212"/>
      <c r="MZ104" s="212"/>
      <c r="NA104" s="212"/>
      <c r="NB104" s="212"/>
      <c r="NC104" s="212"/>
      <c r="ND104" s="212"/>
      <c r="NE104" s="212"/>
      <c r="NF104" s="212"/>
      <c r="NG104" s="212"/>
      <c r="NH104" s="212"/>
      <c r="NI104" s="212"/>
      <c r="NJ104" s="212"/>
      <c r="NK104" s="212"/>
      <c r="NL104" s="212"/>
      <c r="NM104" s="212"/>
      <c r="NN104" s="212"/>
      <c r="NO104" s="212"/>
      <c r="NP104" s="212"/>
      <c r="NQ104" s="212"/>
      <c r="NR104" s="212"/>
      <c r="NS104" s="212"/>
      <c r="NT104" s="212"/>
      <c r="NU104" s="212"/>
      <c r="NV104" s="212"/>
      <c r="NW104" s="212"/>
      <c r="NX104" s="212"/>
      <c r="NY104" s="212"/>
      <c r="NZ104" s="212"/>
    </row>
    <row r="105" spans="1:390" s="491" customFormat="1" ht="23.25" customHeight="1" x14ac:dyDescent="0.2">
      <c r="A105" s="217"/>
      <c r="B105" s="31"/>
      <c r="C105" s="32"/>
      <c r="D105" s="250"/>
      <c r="E105" s="255"/>
      <c r="F105" s="255"/>
      <c r="G105" s="529"/>
      <c r="H105" s="523"/>
      <c r="I105" s="523"/>
      <c r="J105" s="523"/>
      <c r="K105" s="523"/>
      <c r="L105" s="524"/>
      <c r="M105" s="165"/>
      <c r="N105" s="1436"/>
      <c r="O105" s="85"/>
      <c r="P105" s="88"/>
      <c r="Q105" s="88"/>
      <c r="R105" s="88"/>
      <c r="S105" s="85"/>
      <c r="T105" s="89"/>
      <c r="U105" s="85"/>
      <c r="V105" s="399"/>
      <c r="W105" s="1148"/>
      <c r="X105" s="399"/>
      <c r="Y105" s="364"/>
      <c r="Z105" s="1436"/>
      <c r="AA105" s="1436"/>
      <c r="AB105" s="1436"/>
      <c r="AC105" s="1436"/>
      <c r="AD105" s="1436"/>
      <c r="AE105" s="1436"/>
      <c r="AF105" s="1436"/>
      <c r="AG105" s="1436"/>
      <c r="AH105" s="542"/>
      <c r="AI105" s="549"/>
      <c r="AJ105" s="1436"/>
      <c r="AK105" s="1436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217"/>
      <c r="CF105" s="419"/>
      <c r="CG105" s="32"/>
      <c r="CH105" s="250"/>
      <c r="CI105" s="255"/>
      <c r="CJ105" s="255"/>
      <c r="CK105" s="529"/>
      <c r="CL105" s="523"/>
      <c r="CM105" s="523"/>
      <c r="CN105" s="165"/>
      <c r="CO105" s="1436"/>
      <c r="CP105" s="85"/>
      <c r="CQ105" s="88"/>
      <c r="CR105" s="88"/>
      <c r="CS105" s="88"/>
      <c r="CT105" s="88"/>
      <c r="CU105" s="88"/>
      <c r="CV105" s="88"/>
      <c r="CW105" s="1436"/>
      <c r="CX105" s="1436"/>
      <c r="CY105" s="1436"/>
      <c r="CZ105" s="1436"/>
      <c r="DA105" s="1436"/>
      <c r="DB105" s="1436"/>
      <c r="DC105" s="1436"/>
      <c r="DD105" s="1436"/>
      <c r="DE105" s="1436"/>
      <c r="DF105" s="1436"/>
      <c r="DG105" s="1436"/>
      <c r="DH105" s="1436"/>
      <c r="DI105" s="1436"/>
      <c r="DJ105" s="88"/>
      <c r="DK105" s="88"/>
      <c r="DL105" s="88"/>
      <c r="DM105" s="88"/>
      <c r="DN105" s="88"/>
      <c r="DO105" s="1436"/>
      <c r="DP105" s="1436"/>
      <c r="DQ105" s="1436"/>
      <c r="DR105" s="1436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6"/>
      <c r="ED105" s="1436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6"/>
      <c r="EP105" s="1436"/>
      <c r="EQ105" s="1436"/>
      <c r="ER105" s="1436"/>
      <c r="ES105" s="1436"/>
      <c r="ET105" s="1436"/>
      <c r="EU105" s="1436"/>
      <c r="EV105" s="1436"/>
      <c r="EW105" s="1436"/>
      <c r="EX105" s="1436"/>
      <c r="EY105" s="1436"/>
      <c r="EZ105" s="1436"/>
      <c r="FA105" s="1436"/>
      <c r="FB105" s="1436"/>
      <c r="FC105" s="1436"/>
      <c r="FD105" s="1436"/>
      <c r="FE105" s="1436"/>
      <c r="FF105" s="1436"/>
      <c r="FG105" s="212"/>
      <c r="FH105" s="212"/>
      <c r="FI105" s="217"/>
      <c r="FJ105" s="31"/>
      <c r="FK105" s="32"/>
      <c r="FL105" s="250"/>
      <c r="FM105" s="255"/>
      <c r="FN105" s="255"/>
      <c r="FO105" s="637"/>
      <c r="FP105" s="523"/>
      <c r="FQ105" s="523"/>
      <c r="FR105" s="523"/>
      <c r="FS105" s="523"/>
      <c r="FT105" s="524"/>
      <c r="FU105" s="165"/>
      <c r="FV105" s="1436"/>
      <c r="FW105" s="85"/>
      <c r="FX105" s="85"/>
      <c r="FY105" s="85"/>
      <c r="FZ105" s="85"/>
      <c r="GA105" s="1436"/>
      <c r="GB105" s="1436"/>
      <c r="GC105" s="1436"/>
      <c r="GD105" s="1436"/>
      <c r="GE105" s="1436"/>
      <c r="GF105" s="1436"/>
      <c r="GG105" s="542"/>
      <c r="GH105" s="1436"/>
      <c r="GI105" s="1436"/>
      <c r="GJ105" s="364"/>
      <c r="GK105" s="364"/>
      <c r="GL105" s="364"/>
      <c r="GM105" s="181"/>
      <c r="GN105" s="1436"/>
      <c r="GO105" s="1436"/>
      <c r="GP105" s="181"/>
      <c r="GQ105" s="509"/>
      <c r="GR105" s="1436"/>
      <c r="GS105" s="1436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212"/>
      <c r="IM105" s="217"/>
      <c r="IN105" s="31"/>
      <c r="IO105" s="32"/>
      <c r="IP105" s="250"/>
      <c r="IQ105" s="634"/>
      <c r="IR105" s="255"/>
      <c r="IS105" s="637"/>
      <c r="IT105" s="523"/>
      <c r="IU105" s="523"/>
      <c r="IV105" s="523"/>
      <c r="IW105" s="523"/>
      <c r="IX105" s="524"/>
      <c r="IY105" s="165"/>
      <c r="IZ105" s="1436"/>
      <c r="JA105" s="85"/>
      <c r="JB105" s="85"/>
      <c r="JC105" s="85"/>
      <c r="JD105" s="85"/>
      <c r="JE105" s="1436"/>
      <c r="JF105" s="1436"/>
      <c r="JG105" s="1436"/>
      <c r="JH105" s="1436"/>
      <c r="JI105" s="1436"/>
      <c r="JJ105" s="1436"/>
      <c r="JK105" s="1436"/>
      <c r="JL105" s="1436"/>
      <c r="JM105" s="1436"/>
      <c r="JN105" s="1436"/>
      <c r="JO105" s="1436"/>
      <c r="JP105" s="1436"/>
      <c r="JQ105" s="542"/>
      <c r="JR105" s="1436"/>
      <c r="JS105" s="1436"/>
      <c r="JT105" s="181"/>
      <c r="JU105" s="509"/>
      <c r="JV105" s="1436"/>
      <c r="JW105" s="1436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217"/>
      <c r="LR105" s="419"/>
      <c r="LS105" s="32"/>
      <c r="LT105" s="250"/>
      <c r="LU105" s="255"/>
      <c r="LV105" s="255"/>
      <c r="LW105" s="529"/>
      <c r="LX105" s="523"/>
      <c r="LY105" s="523"/>
      <c r="LZ105" s="165"/>
      <c r="MA105" s="1436"/>
      <c r="MB105" s="85"/>
      <c r="MC105" s="88"/>
      <c r="MD105" s="88"/>
      <c r="ME105" s="88"/>
      <c r="MF105" s="212"/>
      <c r="MG105" s="212"/>
      <c r="MH105" s="212"/>
      <c r="MI105" s="212"/>
      <c r="MJ105" s="212"/>
      <c r="MK105" s="212"/>
      <c r="ML105" s="212"/>
      <c r="MM105" s="212"/>
      <c r="MN105" s="212"/>
      <c r="MO105" s="212"/>
      <c r="MP105" s="212"/>
      <c r="MQ105" s="212"/>
      <c r="MR105" s="212"/>
      <c r="MS105" s="212"/>
      <c r="MT105" s="212"/>
      <c r="MU105" s="212"/>
      <c r="MV105" s="212"/>
      <c r="MW105" s="212"/>
      <c r="MX105" s="212"/>
      <c r="MY105" s="212"/>
      <c r="MZ105" s="212"/>
      <c r="NA105" s="212"/>
      <c r="NB105" s="212"/>
      <c r="NC105" s="212"/>
      <c r="ND105" s="212"/>
      <c r="NE105" s="212"/>
      <c r="NF105" s="212"/>
      <c r="NG105" s="212"/>
      <c r="NH105" s="212"/>
      <c r="NI105" s="212"/>
      <c r="NJ105" s="212"/>
      <c r="NK105" s="212"/>
      <c r="NL105" s="212"/>
      <c r="NM105" s="212"/>
      <c r="NN105" s="212"/>
      <c r="NO105" s="212"/>
      <c r="NP105" s="212"/>
      <c r="NQ105" s="212"/>
      <c r="NR105" s="212"/>
      <c r="NS105" s="212"/>
      <c r="NT105" s="212"/>
      <c r="NU105" s="212"/>
      <c r="NV105" s="212"/>
      <c r="NW105" s="212"/>
      <c r="NX105" s="212"/>
      <c r="NY105" s="212"/>
      <c r="NZ105" s="212"/>
    </row>
    <row r="106" spans="1:390" s="491" customFormat="1" ht="23.25" customHeight="1" x14ac:dyDescent="0.2">
      <c r="A106" s="217"/>
      <c r="B106" s="31"/>
      <c r="C106" s="32"/>
      <c r="D106" s="250"/>
      <c r="E106" s="255"/>
      <c r="F106" s="255"/>
      <c r="G106" s="529"/>
      <c r="H106" s="523"/>
      <c r="I106" s="523"/>
      <c r="J106" s="523"/>
      <c r="K106" s="523"/>
      <c r="L106" s="524"/>
      <c r="M106" s="165"/>
      <c r="N106" s="1436"/>
      <c r="O106" s="85"/>
      <c r="P106" s="88"/>
      <c r="Q106" s="88"/>
      <c r="R106" s="88"/>
      <c r="S106" s="85"/>
      <c r="T106" s="89"/>
      <c r="U106" s="85"/>
      <c r="V106" s="399"/>
      <c r="W106" s="1148"/>
      <c r="X106" s="399"/>
      <c r="Y106" s="364"/>
      <c r="Z106" s="1436"/>
      <c r="AA106" s="1436"/>
      <c r="AB106" s="1436"/>
      <c r="AC106" s="1436"/>
      <c r="AD106" s="1436"/>
      <c r="AE106" s="1436"/>
      <c r="AF106" s="1436"/>
      <c r="AG106" s="1436"/>
      <c r="AH106" s="542"/>
      <c r="AI106" s="549"/>
      <c r="AJ106" s="1436"/>
      <c r="AK106" s="1436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217"/>
      <c r="CF106" s="427"/>
      <c r="CG106" s="32"/>
      <c r="CH106" s="250"/>
      <c r="CI106" s="255"/>
      <c r="CJ106" s="255"/>
      <c r="CK106" s="529"/>
      <c r="CL106" s="523"/>
      <c r="CM106" s="523"/>
      <c r="CN106" s="165"/>
      <c r="CO106" s="1436"/>
      <c r="CP106" s="85"/>
      <c r="CQ106" s="88"/>
      <c r="CR106" s="88"/>
      <c r="CS106" s="88"/>
      <c r="CT106" s="88"/>
      <c r="CU106" s="88"/>
      <c r="CV106" s="88"/>
      <c r="CW106" s="1436"/>
      <c r="CX106" s="1436"/>
      <c r="CY106" s="1436"/>
      <c r="CZ106" s="1436"/>
      <c r="DA106" s="1436"/>
      <c r="DB106" s="1436"/>
      <c r="DC106" s="1436"/>
      <c r="DD106" s="1436"/>
      <c r="DE106" s="1436"/>
      <c r="DF106" s="1436"/>
      <c r="DG106" s="1436"/>
      <c r="DH106" s="1436"/>
      <c r="DI106" s="1436"/>
      <c r="DJ106" s="88"/>
      <c r="DK106" s="88"/>
      <c r="DL106" s="88"/>
      <c r="DM106" s="88"/>
      <c r="DN106" s="88"/>
      <c r="DO106" s="1436"/>
      <c r="DP106" s="1436"/>
      <c r="DQ106" s="1436"/>
      <c r="DR106" s="1436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6"/>
      <c r="ED106" s="1436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6"/>
      <c r="EP106" s="1436"/>
      <c r="EQ106" s="1436"/>
      <c r="ER106" s="1436"/>
      <c r="ES106" s="1436"/>
      <c r="ET106" s="1436"/>
      <c r="EU106" s="1436"/>
      <c r="EV106" s="1436"/>
      <c r="EW106" s="1436"/>
      <c r="EX106" s="1436"/>
      <c r="EY106" s="1436"/>
      <c r="EZ106" s="1436"/>
      <c r="FA106" s="1436"/>
      <c r="FB106" s="1436"/>
      <c r="FC106" s="1436"/>
      <c r="FD106" s="1436"/>
      <c r="FE106" s="1436"/>
      <c r="FF106" s="1436"/>
      <c r="FG106" s="212"/>
      <c r="FH106" s="212"/>
      <c r="FI106" s="221"/>
      <c r="FJ106" s="14"/>
      <c r="FK106" s="15"/>
      <c r="FL106" s="1065"/>
      <c r="FM106" s="255"/>
      <c r="FN106" s="255"/>
      <c r="FO106" s="529"/>
      <c r="FP106" s="523"/>
      <c r="FQ106" s="523"/>
      <c r="FR106" s="523"/>
      <c r="FS106" s="523"/>
      <c r="FT106" s="524"/>
      <c r="FU106" s="165"/>
      <c r="FV106" s="1436"/>
      <c r="FW106" s="85"/>
      <c r="FX106" s="85"/>
      <c r="FY106" s="85"/>
      <c r="FZ106" s="85"/>
      <c r="GA106" s="1436"/>
      <c r="GB106" s="1436"/>
      <c r="GC106" s="1436"/>
      <c r="GD106" s="1436"/>
      <c r="GE106" s="1436"/>
      <c r="GF106" s="1436"/>
      <c r="GG106" s="181"/>
      <c r="GH106" s="1436"/>
      <c r="GI106" s="1436"/>
      <c r="GJ106" s="364"/>
      <c r="GK106" s="364"/>
      <c r="GL106" s="364"/>
      <c r="GM106" s="181"/>
      <c r="GN106" s="1436"/>
      <c r="GO106" s="1436"/>
      <c r="GP106" s="181"/>
      <c r="GQ106" s="509"/>
      <c r="GR106" s="1436"/>
      <c r="GS106" s="1436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212"/>
      <c r="IM106" s="221"/>
      <c r="IN106" s="14"/>
      <c r="IO106" s="15"/>
      <c r="IP106" s="1065"/>
      <c r="IQ106" s="255"/>
      <c r="IR106" s="255"/>
      <c r="IS106" s="529"/>
      <c r="IT106" s="523"/>
      <c r="IU106" s="523"/>
      <c r="IV106" s="523"/>
      <c r="IW106" s="523"/>
      <c r="IX106" s="524"/>
      <c r="IY106" s="165"/>
      <c r="IZ106" s="1436"/>
      <c r="JA106" s="85"/>
      <c r="JB106" s="85"/>
      <c r="JC106" s="85"/>
      <c r="JD106" s="85"/>
      <c r="JE106" s="1436"/>
      <c r="JF106" s="1436"/>
      <c r="JG106" s="1436"/>
      <c r="JH106" s="1436"/>
      <c r="JI106" s="1436"/>
      <c r="JJ106" s="1436"/>
      <c r="JK106" s="1436"/>
      <c r="JL106" s="1436"/>
      <c r="JM106" s="1436"/>
      <c r="JN106" s="1436"/>
      <c r="JO106" s="1436"/>
      <c r="JP106" s="1436"/>
      <c r="JQ106" s="181"/>
      <c r="JR106" s="1436"/>
      <c r="JS106" s="1436"/>
      <c r="JT106" s="181"/>
      <c r="JU106" s="509"/>
      <c r="JV106" s="1436"/>
      <c r="JW106" s="1436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217"/>
      <c r="LR106" s="427"/>
      <c r="LS106" s="32"/>
      <c r="LT106" s="250"/>
      <c r="LU106" s="255"/>
      <c r="LV106" s="255"/>
      <c r="LW106" s="529"/>
      <c r="LX106" s="523"/>
      <c r="LY106" s="523"/>
      <c r="LZ106" s="165"/>
      <c r="MA106" s="1436"/>
      <c r="MB106" s="85"/>
      <c r="MC106" s="88"/>
      <c r="MD106" s="88"/>
      <c r="ME106" s="88"/>
      <c r="MF106" s="212"/>
      <c r="MG106" s="212"/>
      <c r="MH106" s="212"/>
      <c r="MI106" s="212"/>
      <c r="MJ106" s="212"/>
      <c r="MK106" s="212"/>
      <c r="ML106" s="212"/>
      <c r="MM106" s="212"/>
      <c r="MN106" s="212"/>
      <c r="MO106" s="212"/>
      <c r="MP106" s="212"/>
      <c r="MQ106" s="212"/>
      <c r="MR106" s="212"/>
      <c r="MS106" s="212"/>
      <c r="MT106" s="212"/>
      <c r="MU106" s="212"/>
      <c r="MV106" s="212"/>
      <c r="MW106" s="212"/>
      <c r="MX106" s="212"/>
      <c r="MY106" s="212"/>
      <c r="MZ106" s="212"/>
      <c r="NA106" s="212"/>
      <c r="NB106" s="212"/>
      <c r="NC106" s="212"/>
      <c r="ND106" s="212"/>
      <c r="NE106" s="212"/>
      <c r="NF106" s="212"/>
      <c r="NG106" s="212"/>
      <c r="NH106" s="212"/>
      <c r="NI106" s="212"/>
      <c r="NJ106" s="212"/>
      <c r="NK106" s="212"/>
      <c r="NL106" s="212"/>
      <c r="NM106" s="212"/>
      <c r="NN106" s="212"/>
      <c r="NO106" s="212"/>
      <c r="NP106" s="212"/>
      <c r="NQ106" s="212"/>
      <c r="NR106" s="212"/>
      <c r="NS106" s="212"/>
      <c r="NT106" s="212"/>
      <c r="NU106" s="212"/>
      <c r="NV106" s="212"/>
      <c r="NW106" s="212"/>
      <c r="NX106" s="212"/>
      <c r="NY106" s="212"/>
      <c r="NZ106" s="212"/>
    </row>
    <row r="107" spans="1:390" s="491" customFormat="1" ht="23.25" customHeight="1" x14ac:dyDescent="0.2">
      <c r="A107" s="362"/>
      <c r="B107" s="14"/>
      <c r="C107" s="15"/>
      <c r="D107" s="1065"/>
      <c r="E107" s="255"/>
      <c r="F107" s="255"/>
      <c r="G107" s="529"/>
      <c r="H107" s="523"/>
      <c r="I107" s="523"/>
      <c r="J107" s="523"/>
      <c r="K107" s="523"/>
      <c r="L107" s="524"/>
      <c r="M107" s="165"/>
      <c r="N107" s="1436"/>
      <c r="O107" s="85"/>
      <c r="P107" s="88"/>
      <c r="Q107" s="88"/>
      <c r="R107" s="88"/>
      <c r="S107" s="85"/>
      <c r="T107" s="89"/>
      <c r="U107" s="85"/>
      <c r="V107" s="399"/>
      <c r="W107" s="1148"/>
      <c r="X107" s="399"/>
      <c r="Y107" s="364"/>
      <c r="Z107" s="1436"/>
      <c r="AA107" s="1436"/>
      <c r="AB107" s="1436"/>
      <c r="AC107" s="1436"/>
      <c r="AD107" s="1436"/>
      <c r="AE107" s="1436"/>
      <c r="AF107" s="1436"/>
      <c r="AG107" s="1436"/>
      <c r="AH107" s="542"/>
      <c r="AI107" s="549"/>
      <c r="AJ107" s="1436"/>
      <c r="AK107" s="1436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362"/>
      <c r="CF107" s="562"/>
      <c r="CG107" s="15"/>
      <c r="CH107" s="1065"/>
      <c r="CI107" s="255"/>
      <c r="CJ107" s="255"/>
      <c r="CK107" s="529"/>
      <c r="CL107" s="523"/>
      <c r="CM107" s="523"/>
      <c r="CN107" s="165"/>
      <c r="CO107" s="1436"/>
      <c r="CP107" s="85"/>
      <c r="CQ107" s="88"/>
      <c r="CR107" s="88"/>
      <c r="CS107" s="88"/>
      <c r="CT107" s="88"/>
      <c r="CU107" s="88"/>
      <c r="CV107" s="88"/>
      <c r="CW107" s="1436"/>
      <c r="CX107" s="1436"/>
      <c r="CY107" s="1436"/>
      <c r="CZ107" s="1436"/>
      <c r="DA107" s="1436"/>
      <c r="DB107" s="1436"/>
      <c r="DC107" s="1436"/>
      <c r="DD107" s="1436"/>
      <c r="DE107" s="1436"/>
      <c r="DF107" s="1436"/>
      <c r="DG107" s="1436"/>
      <c r="DH107" s="1436"/>
      <c r="DI107" s="1436"/>
      <c r="DJ107" s="88"/>
      <c r="DK107" s="88"/>
      <c r="DL107" s="88"/>
      <c r="DM107" s="88"/>
      <c r="DN107" s="88"/>
      <c r="DO107" s="1436"/>
      <c r="DP107" s="1436"/>
      <c r="DQ107" s="1436"/>
      <c r="DR107" s="1436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6"/>
      <c r="ED107" s="1436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6"/>
      <c r="EP107" s="1436"/>
      <c r="EQ107" s="1436"/>
      <c r="ER107" s="1436"/>
      <c r="ES107" s="1436"/>
      <c r="ET107" s="1436"/>
      <c r="EU107" s="1436"/>
      <c r="EV107" s="1436"/>
      <c r="EW107" s="1436"/>
      <c r="EX107" s="1436"/>
      <c r="EY107" s="1436"/>
      <c r="EZ107" s="1436"/>
      <c r="FA107" s="1436"/>
      <c r="FB107" s="1436"/>
      <c r="FC107" s="1436"/>
      <c r="FD107" s="1436"/>
      <c r="FE107" s="1436"/>
      <c r="FF107" s="1436"/>
      <c r="FG107" s="212"/>
      <c r="FH107" s="212"/>
      <c r="FI107" s="217"/>
      <c r="FJ107" s="31"/>
      <c r="FK107" s="32"/>
      <c r="FL107" s="250"/>
      <c r="FM107" s="255"/>
      <c r="FN107" s="255"/>
      <c r="FO107" s="529"/>
      <c r="FP107" s="523"/>
      <c r="FQ107" s="523"/>
      <c r="FR107" s="523"/>
      <c r="FS107" s="523"/>
      <c r="FT107" s="524"/>
      <c r="FU107" s="165"/>
      <c r="FV107" s="1436"/>
      <c r="FW107" s="85"/>
      <c r="FX107" s="493"/>
      <c r="FY107" s="493"/>
      <c r="FZ107" s="493"/>
      <c r="GA107" s="1436"/>
      <c r="GB107" s="1436"/>
      <c r="GC107" s="1436"/>
      <c r="GD107" s="1436"/>
      <c r="GE107" s="1436"/>
      <c r="GF107" s="1436"/>
      <c r="GG107" s="181"/>
      <c r="GH107" s="1436"/>
      <c r="GI107" s="1436"/>
      <c r="GJ107" s="364"/>
      <c r="GK107" s="364"/>
      <c r="GL107" s="364"/>
      <c r="GM107" s="181"/>
      <c r="GN107" s="1436"/>
      <c r="GO107" s="1436"/>
      <c r="GP107" s="181"/>
      <c r="GQ107" s="509"/>
      <c r="GR107" s="1436"/>
      <c r="GS107" s="1436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7"/>
      <c r="IN107" s="31"/>
      <c r="IO107" s="32"/>
      <c r="IP107" s="250"/>
      <c r="IQ107" s="255"/>
      <c r="IR107" s="255"/>
      <c r="IS107" s="529"/>
      <c r="IT107" s="523"/>
      <c r="IU107" s="523"/>
      <c r="IV107" s="523"/>
      <c r="IW107" s="523"/>
      <c r="IX107" s="524"/>
      <c r="IY107" s="165"/>
      <c r="IZ107" s="1436"/>
      <c r="JA107" s="85"/>
      <c r="JB107" s="88"/>
      <c r="JC107" s="88"/>
      <c r="JD107" s="88"/>
      <c r="JE107" s="1436"/>
      <c r="JF107" s="1436"/>
      <c r="JG107" s="1436"/>
      <c r="JH107" s="1436"/>
      <c r="JI107" s="1436"/>
      <c r="JJ107" s="1436"/>
      <c r="JK107" s="1436"/>
      <c r="JL107" s="1436"/>
      <c r="JM107" s="1436"/>
      <c r="JN107" s="1436"/>
      <c r="JO107" s="1436"/>
      <c r="JP107" s="1436"/>
      <c r="JQ107" s="181"/>
      <c r="JR107" s="1436"/>
      <c r="JS107" s="1436"/>
      <c r="JT107" s="181"/>
      <c r="JU107" s="509"/>
      <c r="JV107" s="1436"/>
      <c r="JW107" s="1436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362"/>
      <c r="LR107" s="562"/>
      <c r="LS107" s="15"/>
      <c r="LT107" s="1065"/>
      <c r="LU107" s="255"/>
      <c r="LV107" s="255"/>
      <c r="LW107" s="529"/>
      <c r="LX107" s="523"/>
      <c r="LY107" s="523"/>
      <c r="LZ107" s="165"/>
      <c r="MA107" s="1436"/>
      <c r="MB107" s="85"/>
      <c r="MC107" s="88"/>
      <c r="MD107" s="88"/>
      <c r="ME107" s="88"/>
      <c r="MF107" s="212"/>
      <c r="MG107" s="212"/>
      <c r="MH107" s="212"/>
      <c r="MI107" s="212"/>
      <c r="MJ107" s="212"/>
      <c r="MK107" s="212"/>
      <c r="ML107" s="212"/>
      <c r="MM107" s="212"/>
      <c r="MN107" s="212"/>
      <c r="MO107" s="212"/>
      <c r="MP107" s="212"/>
      <c r="MQ107" s="212"/>
      <c r="MR107" s="212"/>
      <c r="MS107" s="212"/>
      <c r="MT107" s="212"/>
      <c r="MU107" s="212"/>
      <c r="MV107" s="212"/>
      <c r="MW107" s="212"/>
      <c r="MX107" s="212"/>
      <c r="MY107" s="212"/>
      <c r="MZ107" s="212"/>
      <c r="NA107" s="212"/>
      <c r="NB107" s="212"/>
      <c r="NC107" s="212"/>
      <c r="ND107" s="212"/>
      <c r="NE107" s="212"/>
      <c r="NF107" s="212"/>
      <c r="NG107" s="212"/>
      <c r="NH107" s="212"/>
      <c r="NI107" s="212"/>
      <c r="NJ107" s="212"/>
      <c r="NK107" s="212"/>
      <c r="NL107" s="212"/>
      <c r="NM107" s="212"/>
      <c r="NN107" s="212"/>
      <c r="NO107" s="212"/>
      <c r="NP107" s="212"/>
      <c r="NQ107" s="212"/>
      <c r="NR107" s="212"/>
      <c r="NS107" s="212"/>
      <c r="NT107" s="212"/>
      <c r="NU107" s="212"/>
      <c r="NV107" s="212"/>
      <c r="NW107" s="212"/>
      <c r="NX107" s="212"/>
      <c r="NY107" s="212"/>
      <c r="NZ107" s="212"/>
    </row>
    <row r="108" spans="1:390" s="491" customFormat="1" ht="23.25" customHeight="1" x14ac:dyDescent="0.2">
      <c r="A108" s="217"/>
      <c r="B108" s="31"/>
      <c r="C108" s="32"/>
      <c r="D108" s="250"/>
      <c r="E108" s="255"/>
      <c r="F108" s="255"/>
      <c r="G108" s="529"/>
      <c r="H108" s="523"/>
      <c r="I108" s="523"/>
      <c r="J108" s="523"/>
      <c r="K108" s="523"/>
      <c r="L108" s="524"/>
      <c r="M108" s="165"/>
      <c r="N108" s="1436"/>
      <c r="O108" s="85"/>
      <c r="P108" s="88"/>
      <c r="Q108" s="88"/>
      <c r="R108" s="88"/>
      <c r="S108" s="85"/>
      <c r="T108" s="89"/>
      <c r="U108" s="85"/>
      <c r="V108" s="399"/>
      <c r="W108" s="1148"/>
      <c r="X108" s="399"/>
      <c r="Y108" s="364"/>
      <c r="Z108" s="1436"/>
      <c r="AA108" s="1436"/>
      <c r="AB108" s="1436"/>
      <c r="AC108" s="1436"/>
      <c r="AD108" s="1436"/>
      <c r="AE108" s="1436"/>
      <c r="AF108" s="1436"/>
      <c r="AG108" s="1436"/>
      <c r="AH108" s="542"/>
      <c r="AI108" s="549"/>
      <c r="AJ108" s="1436"/>
      <c r="AK108" s="1436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217"/>
      <c r="CF108" s="419"/>
      <c r="CG108" s="32"/>
      <c r="CH108" s="250"/>
      <c r="CI108" s="255"/>
      <c r="CJ108" s="255"/>
      <c r="CK108" s="529"/>
      <c r="CL108" s="523"/>
      <c r="CM108" s="523"/>
      <c r="CN108" s="165"/>
      <c r="CO108" s="1436"/>
      <c r="CP108" s="85"/>
      <c r="CQ108" s="88"/>
      <c r="CR108" s="88"/>
      <c r="CS108" s="88"/>
      <c r="CT108" s="88"/>
      <c r="CU108" s="88"/>
      <c r="CV108" s="88"/>
      <c r="CW108" s="1436"/>
      <c r="CX108" s="1436"/>
      <c r="CY108" s="1436"/>
      <c r="CZ108" s="1436"/>
      <c r="DA108" s="1436"/>
      <c r="DB108" s="1436"/>
      <c r="DC108" s="1436"/>
      <c r="DD108" s="1436"/>
      <c r="DE108" s="1436"/>
      <c r="DF108" s="1436"/>
      <c r="DG108" s="1436"/>
      <c r="DH108" s="1436"/>
      <c r="DI108" s="1436"/>
      <c r="DJ108" s="88"/>
      <c r="DK108" s="88"/>
      <c r="DL108" s="88"/>
      <c r="DM108" s="88"/>
      <c r="DN108" s="88"/>
      <c r="DO108" s="1436"/>
      <c r="DP108" s="1436"/>
      <c r="DQ108" s="1436"/>
      <c r="DR108" s="1436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6"/>
      <c r="ED108" s="1436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6"/>
      <c r="EP108" s="1436"/>
      <c r="EQ108" s="1436"/>
      <c r="ER108" s="1436"/>
      <c r="ES108" s="1436"/>
      <c r="ET108" s="1436"/>
      <c r="EU108" s="1436"/>
      <c r="EV108" s="1436"/>
      <c r="EW108" s="1436"/>
      <c r="EX108" s="1436"/>
      <c r="EY108" s="1436"/>
      <c r="EZ108" s="1436"/>
      <c r="FA108" s="1436"/>
      <c r="FB108" s="1436"/>
      <c r="FC108" s="1436"/>
      <c r="FD108" s="1436"/>
      <c r="FE108" s="1436"/>
      <c r="FF108" s="1436"/>
      <c r="FG108" s="212"/>
      <c r="FH108" s="212"/>
      <c r="FI108" s="217"/>
      <c r="FJ108" s="31"/>
      <c r="FK108" s="32"/>
      <c r="FL108" s="250"/>
      <c r="FM108" s="255"/>
      <c r="FN108" s="255"/>
      <c r="FO108" s="529"/>
      <c r="FP108" s="523"/>
      <c r="FQ108" s="523"/>
      <c r="FR108" s="523"/>
      <c r="FS108" s="523"/>
      <c r="FT108" s="524"/>
      <c r="FU108" s="165"/>
      <c r="FV108" s="1436"/>
      <c r="FW108" s="85"/>
      <c r="FX108" s="493"/>
      <c r="FY108" s="493"/>
      <c r="FZ108" s="493"/>
      <c r="GA108" s="1436"/>
      <c r="GB108" s="1436"/>
      <c r="GC108" s="1436"/>
      <c r="GD108" s="1436"/>
      <c r="GE108" s="1436"/>
      <c r="GF108" s="1436"/>
      <c r="GG108" s="181"/>
      <c r="GH108" s="1436"/>
      <c r="GI108" s="1436"/>
      <c r="GJ108" s="364"/>
      <c r="GK108" s="364"/>
      <c r="GL108" s="364"/>
      <c r="GM108" s="181"/>
      <c r="GN108" s="1436"/>
      <c r="GO108" s="1436"/>
      <c r="GP108" s="181"/>
      <c r="GQ108" s="509"/>
      <c r="GR108" s="1436"/>
      <c r="GS108" s="1436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217"/>
      <c r="IN108" s="31"/>
      <c r="IO108" s="32"/>
      <c r="IP108" s="250"/>
      <c r="IQ108" s="255"/>
      <c r="IR108" s="255"/>
      <c r="IS108" s="529"/>
      <c r="IT108" s="523"/>
      <c r="IU108" s="523"/>
      <c r="IV108" s="523"/>
      <c r="IW108" s="523"/>
      <c r="IX108" s="524"/>
      <c r="IY108" s="165"/>
      <c r="IZ108" s="1436"/>
      <c r="JA108" s="85"/>
      <c r="JB108" s="88"/>
      <c r="JC108" s="88"/>
      <c r="JD108" s="88"/>
      <c r="JE108" s="1436"/>
      <c r="JF108" s="1436"/>
      <c r="JG108" s="1436"/>
      <c r="JH108" s="1436"/>
      <c r="JI108" s="1436"/>
      <c r="JJ108" s="1436"/>
      <c r="JK108" s="1436"/>
      <c r="JL108" s="1436"/>
      <c r="JM108" s="1436"/>
      <c r="JN108" s="1436"/>
      <c r="JO108" s="1436"/>
      <c r="JP108" s="1436"/>
      <c r="JQ108" s="181"/>
      <c r="JR108" s="1436"/>
      <c r="JS108" s="1436"/>
      <c r="JT108" s="181"/>
      <c r="JU108" s="509"/>
      <c r="JV108" s="1436"/>
      <c r="JW108" s="1436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217"/>
      <c r="LR108" s="419"/>
      <c r="LS108" s="32"/>
      <c r="LT108" s="250"/>
      <c r="LU108" s="255"/>
      <c r="LV108" s="255"/>
      <c r="LW108" s="529"/>
      <c r="LX108" s="523"/>
      <c r="LY108" s="523"/>
      <c r="LZ108" s="165"/>
      <c r="MA108" s="1436"/>
      <c r="MB108" s="85"/>
      <c r="MC108" s="88"/>
      <c r="MD108" s="88"/>
      <c r="ME108" s="88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212"/>
      <c r="MP108" s="212"/>
      <c r="MQ108" s="212"/>
      <c r="MR108" s="212"/>
      <c r="MS108" s="212"/>
      <c r="MT108" s="212"/>
      <c r="MU108" s="212"/>
      <c r="MV108" s="212"/>
      <c r="MW108" s="212"/>
      <c r="MX108" s="212"/>
      <c r="MY108" s="212"/>
      <c r="MZ108" s="212"/>
      <c r="NA108" s="212"/>
      <c r="NB108" s="212"/>
      <c r="NC108" s="212"/>
      <c r="ND108" s="212"/>
      <c r="NE108" s="212"/>
      <c r="NF108" s="212"/>
      <c r="NG108" s="212"/>
      <c r="NH108" s="212"/>
      <c r="NI108" s="212"/>
      <c r="NJ108" s="212"/>
      <c r="NK108" s="212"/>
      <c r="NL108" s="212"/>
      <c r="NM108" s="212"/>
      <c r="NN108" s="212"/>
      <c r="NO108" s="212"/>
      <c r="NP108" s="212"/>
      <c r="NQ108" s="212"/>
      <c r="NR108" s="212"/>
      <c r="NS108" s="212"/>
      <c r="NT108" s="212"/>
      <c r="NU108" s="212"/>
      <c r="NV108" s="212"/>
      <c r="NW108" s="212"/>
      <c r="NX108" s="212"/>
      <c r="NY108" s="212"/>
      <c r="NZ108" s="212"/>
    </row>
    <row r="109" spans="1:390" s="491" customFormat="1" ht="23.25" customHeight="1" x14ac:dyDescent="0.2">
      <c r="A109" s="217"/>
      <c r="B109" s="31"/>
      <c r="C109" s="32"/>
      <c r="D109" s="250"/>
      <c r="E109" s="255"/>
      <c r="F109" s="255"/>
      <c r="G109" s="529"/>
      <c r="H109" s="523"/>
      <c r="I109" s="523"/>
      <c r="J109" s="523"/>
      <c r="K109" s="523"/>
      <c r="L109" s="524"/>
      <c r="M109" s="165"/>
      <c r="N109" s="1436"/>
      <c r="O109" s="85"/>
      <c r="P109" s="88"/>
      <c r="Q109" s="88"/>
      <c r="R109" s="88"/>
      <c r="S109" s="85"/>
      <c r="T109" s="89"/>
      <c r="U109" s="85"/>
      <c r="V109" s="399"/>
      <c r="W109" s="1148"/>
      <c r="X109" s="399"/>
      <c r="Y109" s="364"/>
      <c r="Z109" s="1436"/>
      <c r="AA109" s="1436"/>
      <c r="AB109" s="1436"/>
      <c r="AC109" s="1436"/>
      <c r="AD109" s="1436"/>
      <c r="AE109" s="1436"/>
      <c r="AF109" s="1436"/>
      <c r="AG109" s="1436"/>
      <c r="AH109" s="542"/>
      <c r="AI109" s="549"/>
      <c r="AJ109" s="1436"/>
      <c r="AK109" s="1436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  <c r="AW109" s="212"/>
      <c r="AX109" s="212"/>
      <c r="AY109" s="212"/>
      <c r="AZ109" s="212"/>
      <c r="BA109" s="212"/>
      <c r="BB109" s="212"/>
      <c r="BC109" s="212"/>
      <c r="BD109" s="212"/>
      <c r="BE109" s="212"/>
      <c r="BF109" s="212"/>
      <c r="BG109" s="212"/>
      <c r="BH109" s="212"/>
      <c r="BI109" s="212"/>
      <c r="BJ109" s="212"/>
      <c r="BK109" s="212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217"/>
      <c r="CF109" s="427"/>
      <c r="CG109" s="32"/>
      <c r="CH109" s="250"/>
      <c r="CI109" s="255"/>
      <c r="CJ109" s="255"/>
      <c r="CK109" s="529"/>
      <c r="CL109" s="523"/>
      <c r="CM109" s="523"/>
      <c r="CN109" s="165"/>
      <c r="CO109" s="1436"/>
      <c r="CP109" s="85"/>
      <c r="CQ109" s="88"/>
      <c r="CR109" s="88"/>
      <c r="CS109" s="88"/>
      <c r="CT109" s="88"/>
      <c r="CU109" s="88"/>
      <c r="CV109" s="88"/>
      <c r="CW109" s="1436"/>
      <c r="CX109" s="1436"/>
      <c r="CY109" s="1436"/>
      <c r="CZ109" s="1436"/>
      <c r="DA109" s="1436"/>
      <c r="DB109" s="1436"/>
      <c r="DC109" s="1436"/>
      <c r="DD109" s="1436"/>
      <c r="DE109" s="1436"/>
      <c r="DF109" s="1436"/>
      <c r="DG109" s="1436"/>
      <c r="DH109" s="1436"/>
      <c r="DI109" s="1436"/>
      <c r="DJ109" s="88"/>
      <c r="DK109" s="88"/>
      <c r="DL109" s="88"/>
      <c r="DM109" s="88"/>
      <c r="DN109" s="88"/>
      <c r="DO109" s="1436"/>
      <c r="DP109" s="1436"/>
      <c r="DQ109" s="1436"/>
      <c r="DR109" s="1436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6"/>
      <c r="ED109" s="1436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6"/>
      <c r="EP109" s="1436"/>
      <c r="EQ109" s="1436"/>
      <c r="ER109" s="1436"/>
      <c r="ES109" s="1436"/>
      <c r="ET109" s="1436"/>
      <c r="EU109" s="1436"/>
      <c r="EV109" s="1436"/>
      <c r="EW109" s="1436"/>
      <c r="EX109" s="1436"/>
      <c r="EY109" s="1436"/>
      <c r="EZ109" s="1436"/>
      <c r="FA109" s="1436"/>
      <c r="FB109" s="1436"/>
      <c r="FC109" s="1436"/>
      <c r="FD109" s="1436"/>
      <c r="FE109" s="1436"/>
      <c r="FF109" s="1436"/>
      <c r="FG109" s="212"/>
      <c r="FH109" s="212"/>
      <c r="FI109" s="362"/>
      <c r="FJ109" s="14"/>
      <c r="FK109" s="15"/>
      <c r="FL109" s="1065"/>
      <c r="FM109" s="255"/>
      <c r="FN109" s="255"/>
      <c r="FO109" s="529"/>
      <c r="FP109" s="523"/>
      <c r="FQ109" s="523"/>
      <c r="FR109" s="523"/>
      <c r="FS109" s="523"/>
      <c r="FT109" s="524"/>
      <c r="FU109" s="165"/>
      <c r="FV109" s="1436"/>
      <c r="FW109" s="85"/>
      <c r="FX109" s="493"/>
      <c r="FY109" s="493"/>
      <c r="FZ109" s="493"/>
      <c r="GA109" s="1436"/>
      <c r="GB109" s="1436"/>
      <c r="GC109" s="1436"/>
      <c r="GD109" s="1436"/>
      <c r="GE109" s="1436"/>
      <c r="GF109" s="1436"/>
      <c r="GG109" s="181"/>
      <c r="GH109" s="1436"/>
      <c r="GI109" s="1436"/>
      <c r="GJ109" s="364"/>
      <c r="GK109" s="364"/>
      <c r="GL109" s="364"/>
      <c r="GM109" s="181"/>
      <c r="GN109" s="1436"/>
      <c r="GO109" s="1436"/>
      <c r="GP109" s="181"/>
      <c r="GQ109" s="509"/>
      <c r="GR109" s="1436"/>
      <c r="GS109" s="1436"/>
      <c r="GT109" s="212"/>
      <c r="GU109" s="212"/>
      <c r="GV109" s="212"/>
      <c r="GW109" s="212"/>
      <c r="GX109" s="212"/>
      <c r="GY109" s="212"/>
      <c r="GZ109" s="212"/>
      <c r="HA109" s="212"/>
      <c r="HB109" s="212"/>
      <c r="HC109" s="212"/>
      <c r="HD109" s="212"/>
      <c r="HE109" s="212"/>
      <c r="HF109" s="212"/>
      <c r="HG109" s="212"/>
      <c r="HH109" s="212"/>
      <c r="HI109" s="212"/>
      <c r="HJ109" s="212"/>
      <c r="HK109" s="212"/>
      <c r="HL109" s="212"/>
      <c r="HM109" s="212"/>
      <c r="HN109" s="212"/>
      <c r="HO109" s="212"/>
      <c r="HP109" s="212"/>
      <c r="HQ109" s="212"/>
      <c r="HR109" s="212"/>
      <c r="HS109" s="212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362"/>
      <c r="IN109" s="14"/>
      <c r="IO109" s="15"/>
      <c r="IP109" s="1065"/>
      <c r="IQ109" s="255"/>
      <c r="IR109" s="255"/>
      <c r="IS109" s="529"/>
      <c r="IT109" s="523"/>
      <c r="IU109" s="523"/>
      <c r="IV109" s="523"/>
      <c r="IW109" s="523"/>
      <c r="IX109" s="524"/>
      <c r="IY109" s="165"/>
      <c r="IZ109" s="1436"/>
      <c r="JA109" s="85"/>
      <c r="JB109" s="88"/>
      <c r="JC109" s="88"/>
      <c r="JD109" s="88"/>
      <c r="JE109" s="1436"/>
      <c r="JF109" s="1436"/>
      <c r="JG109" s="1436"/>
      <c r="JH109" s="1436"/>
      <c r="JI109" s="1436"/>
      <c r="JJ109" s="1436"/>
      <c r="JK109" s="1436"/>
      <c r="JL109" s="1436"/>
      <c r="JM109" s="1436"/>
      <c r="JN109" s="1436"/>
      <c r="JO109" s="1436"/>
      <c r="JP109" s="1436"/>
      <c r="JQ109" s="181"/>
      <c r="JR109" s="1436"/>
      <c r="JS109" s="1436"/>
      <c r="JT109" s="181"/>
      <c r="JU109" s="509"/>
      <c r="JV109" s="1436"/>
      <c r="JW109" s="1436"/>
      <c r="JX109" s="212"/>
      <c r="JY109" s="212"/>
      <c r="JZ109" s="212"/>
      <c r="KA109" s="212"/>
      <c r="KB109" s="212"/>
      <c r="KC109" s="212"/>
      <c r="KD109" s="212"/>
      <c r="KE109" s="212"/>
      <c r="KF109" s="212"/>
      <c r="KG109" s="212"/>
      <c r="KH109" s="212"/>
      <c r="KI109" s="212"/>
      <c r="KJ109" s="212"/>
      <c r="KK109" s="212"/>
      <c r="KL109" s="212"/>
      <c r="KM109" s="212"/>
      <c r="KN109" s="212"/>
      <c r="KO109" s="212"/>
      <c r="KP109" s="212"/>
      <c r="KQ109" s="212"/>
      <c r="KR109" s="212"/>
      <c r="KS109" s="212"/>
      <c r="KT109" s="212"/>
      <c r="KU109" s="212"/>
      <c r="KV109" s="212"/>
      <c r="KW109" s="212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217"/>
      <c r="LR109" s="427"/>
      <c r="LS109" s="32"/>
      <c r="LT109" s="250"/>
      <c r="LU109" s="255"/>
      <c r="LV109" s="255"/>
      <c r="LW109" s="529"/>
      <c r="LX109" s="523"/>
      <c r="LY109" s="523"/>
      <c r="LZ109" s="165"/>
      <c r="MA109" s="1436"/>
      <c r="MB109" s="85"/>
      <c r="MC109" s="88"/>
      <c r="MD109" s="88"/>
      <c r="ME109" s="88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212"/>
      <c r="MP109" s="212"/>
      <c r="MQ109" s="212"/>
      <c r="MR109" s="212"/>
      <c r="MS109" s="212"/>
      <c r="MT109" s="212"/>
      <c r="MU109" s="212"/>
      <c r="MV109" s="212"/>
      <c r="MW109" s="212"/>
      <c r="MX109" s="212"/>
      <c r="MY109" s="212"/>
      <c r="MZ109" s="212"/>
      <c r="NA109" s="212"/>
      <c r="NB109" s="212"/>
      <c r="NC109" s="212"/>
      <c r="ND109" s="212"/>
      <c r="NE109" s="212"/>
      <c r="NF109" s="212"/>
      <c r="NG109" s="212"/>
      <c r="NH109" s="212"/>
      <c r="NI109" s="212"/>
      <c r="NJ109" s="212"/>
      <c r="NK109" s="212"/>
      <c r="NL109" s="212"/>
      <c r="NM109" s="212"/>
      <c r="NN109" s="212"/>
      <c r="NO109" s="212"/>
      <c r="NP109" s="212"/>
      <c r="NQ109" s="212"/>
      <c r="NR109" s="212"/>
      <c r="NS109" s="212"/>
      <c r="NT109" s="212"/>
      <c r="NU109" s="212"/>
      <c r="NV109" s="212"/>
      <c r="NW109" s="212"/>
      <c r="NX109" s="212"/>
      <c r="NY109" s="212"/>
      <c r="NZ109" s="212"/>
    </row>
    <row r="110" spans="1:390" s="491" customFormat="1" ht="23.25" customHeight="1" x14ac:dyDescent="0.2">
      <c r="A110" s="362"/>
      <c r="B110" s="14"/>
      <c r="C110" s="15"/>
      <c r="D110" s="1065"/>
      <c r="E110" s="255"/>
      <c r="F110" s="255"/>
      <c r="G110" s="529"/>
      <c r="H110" s="523"/>
      <c r="I110" s="523"/>
      <c r="J110" s="523"/>
      <c r="K110" s="523"/>
      <c r="L110" s="524"/>
      <c r="M110" s="165"/>
      <c r="N110" s="1436"/>
      <c r="O110" s="220"/>
      <c r="P110" s="410"/>
      <c r="Q110" s="410"/>
      <c r="R110" s="410"/>
      <c r="S110" s="85"/>
      <c r="T110" s="89"/>
      <c r="U110" s="85"/>
      <c r="V110" s="399"/>
      <c r="W110" s="1148"/>
      <c r="X110" s="399"/>
      <c r="Y110" s="364"/>
      <c r="Z110" s="1436"/>
      <c r="AA110" s="1436"/>
      <c r="AB110" s="1436"/>
      <c r="AC110" s="1436"/>
      <c r="AD110" s="1436"/>
      <c r="AE110" s="1436"/>
      <c r="AF110" s="1436"/>
      <c r="AG110" s="1436"/>
      <c r="AH110" s="542"/>
      <c r="AI110" s="549"/>
      <c r="AJ110" s="1436"/>
      <c r="AK110" s="1436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  <c r="AW110" s="212"/>
      <c r="AX110" s="212"/>
      <c r="AY110" s="212"/>
      <c r="AZ110" s="212"/>
      <c r="BA110" s="212"/>
      <c r="BB110" s="212"/>
      <c r="BC110" s="212"/>
      <c r="BD110" s="212"/>
      <c r="BE110" s="212"/>
      <c r="BF110" s="212"/>
      <c r="BG110" s="212"/>
      <c r="BH110" s="212"/>
      <c r="BI110" s="212"/>
      <c r="BJ110" s="212"/>
      <c r="BK110" s="212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362"/>
      <c r="CF110" s="562"/>
      <c r="CG110" s="15"/>
      <c r="CH110" s="1065"/>
      <c r="CI110" s="255"/>
      <c r="CJ110" s="255"/>
      <c r="CK110" s="529"/>
      <c r="CL110" s="523"/>
      <c r="CM110" s="523"/>
      <c r="CN110" s="165"/>
      <c r="CO110" s="1436"/>
      <c r="CP110" s="220"/>
      <c r="CQ110" s="410"/>
      <c r="CR110" s="410"/>
      <c r="CS110" s="410"/>
      <c r="CT110" s="410"/>
      <c r="CU110" s="410"/>
      <c r="CV110" s="410"/>
      <c r="CW110" s="1436"/>
      <c r="CX110" s="1436"/>
      <c r="CY110" s="1436"/>
      <c r="CZ110" s="1436"/>
      <c r="DA110" s="1436"/>
      <c r="DB110" s="1436"/>
      <c r="DC110" s="1436"/>
      <c r="DD110" s="1436"/>
      <c r="DE110" s="1436"/>
      <c r="DF110" s="1436"/>
      <c r="DG110" s="1436"/>
      <c r="DH110" s="1436"/>
      <c r="DI110" s="1436"/>
      <c r="DJ110" s="410"/>
      <c r="DK110" s="410"/>
      <c r="DL110" s="410"/>
      <c r="DM110" s="410"/>
      <c r="DN110" s="410"/>
      <c r="DO110" s="1436"/>
      <c r="DP110" s="1436"/>
      <c r="DQ110" s="1436"/>
      <c r="DR110" s="1436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6"/>
      <c r="ED110" s="1436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6"/>
      <c r="EP110" s="1436"/>
      <c r="EQ110" s="1436"/>
      <c r="ER110" s="1436"/>
      <c r="ES110" s="1436"/>
      <c r="ET110" s="1436"/>
      <c r="EU110" s="1436"/>
      <c r="EV110" s="1436"/>
      <c r="EW110" s="1436"/>
      <c r="EX110" s="1436"/>
      <c r="EY110" s="1436"/>
      <c r="EZ110" s="1436"/>
      <c r="FA110" s="1436"/>
      <c r="FB110" s="1436"/>
      <c r="FC110" s="1436"/>
      <c r="FD110" s="1436"/>
      <c r="FE110" s="1436"/>
      <c r="FF110" s="1436"/>
      <c r="FG110" s="212"/>
      <c r="FH110" s="212"/>
      <c r="FI110" s="217"/>
      <c r="FJ110" s="31"/>
      <c r="FK110" s="32"/>
      <c r="FL110" s="250"/>
      <c r="FM110" s="255"/>
      <c r="FN110" s="255"/>
      <c r="FO110" s="529"/>
      <c r="FP110" s="523"/>
      <c r="FQ110" s="523"/>
      <c r="FR110" s="523"/>
      <c r="FS110" s="523"/>
      <c r="FT110" s="524"/>
      <c r="FU110" s="165"/>
      <c r="FV110" s="1436"/>
      <c r="FW110" s="85"/>
      <c r="FX110" s="493"/>
      <c r="FY110" s="493"/>
      <c r="FZ110" s="493"/>
      <c r="GA110" s="1436"/>
      <c r="GB110" s="1436"/>
      <c r="GC110" s="1436"/>
      <c r="GD110" s="1436"/>
      <c r="GE110" s="1436"/>
      <c r="GF110" s="1436"/>
      <c r="GG110" s="181"/>
      <c r="GH110" s="1436"/>
      <c r="GI110" s="1436"/>
      <c r="GJ110" s="364"/>
      <c r="GK110" s="364"/>
      <c r="GL110" s="364"/>
      <c r="GM110" s="181"/>
      <c r="GN110" s="1436"/>
      <c r="GO110" s="1436"/>
      <c r="GP110" s="181"/>
      <c r="GQ110" s="509"/>
      <c r="GR110" s="1436"/>
      <c r="GS110" s="1436"/>
      <c r="GT110" s="212"/>
      <c r="GU110" s="212"/>
      <c r="GV110" s="212"/>
      <c r="GW110" s="212"/>
      <c r="GX110" s="212"/>
      <c r="GY110" s="212"/>
      <c r="GZ110" s="212"/>
      <c r="HA110" s="212"/>
      <c r="HB110" s="212"/>
      <c r="HC110" s="212"/>
      <c r="HD110" s="212"/>
      <c r="HE110" s="212"/>
      <c r="HF110" s="212"/>
      <c r="HG110" s="212"/>
      <c r="HH110" s="212"/>
      <c r="HI110" s="212"/>
      <c r="HJ110" s="212"/>
      <c r="HK110" s="212"/>
      <c r="HL110" s="212"/>
      <c r="HM110" s="212"/>
      <c r="HN110" s="212"/>
      <c r="HO110" s="212"/>
      <c r="HP110" s="212"/>
      <c r="HQ110" s="212"/>
      <c r="HR110" s="212"/>
      <c r="HS110" s="212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217"/>
      <c r="IN110" s="31"/>
      <c r="IO110" s="32"/>
      <c r="IP110" s="250"/>
      <c r="IQ110" s="255"/>
      <c r="IR110" s="255"/>
      <c r="IS110" s="529"/>
      <c r="IT110" s="523"/>
      <c r="IU110" s="523"/>
      <c r="IV110" s="523"/>
      <c r="IW110" s="523"/>
      <c r="IX110" s="524"/>
      <c r="IY110" s="165"/>
      <c r="IZ110" s="1436"/>
      <c r="JA110" s="85"/>
      <c r="JB110" s="88"/>
      <c r="JC110" s="88"/>
      <c r="JD110" s="88"/>
      <c r="JE110" s="1436"/>
      <c r="JF110" s="1436"/>
      <c r="JG110" s="1436"/>
      <c r="JH110" s="1436"/>
      <c r="JI110" s="1436"/>
      <c r="JJ110" s="1436"/>
      <c r="JK110" s="1436"/>
      <c r="JL110" s="1436"/>
      <c r="JM110" s="1436"/>
      <c r="JN110" s="1436"/>
      <c r="JO110" s="1436"/>
      <c r="JP110" s="1436"/>
      <c r="JQ110" s="181"/>
      <c r="JR110" s="1436"/>
      <c r="JS110" s="1436"/>
      <c r="JT110" s="181"/>
      <c r="JU110" s="509"/>
      <c r="JV110" s="1436"/>
      <c r="JW110" s="1436"/>
      <c r="JX110" s="212"/>
      <c r="JY110" s="212"/>
      <c r="JZ110" s="212"/>
      <c r="KA110" s="212"/>
      <c r="KB110" s="212"/>
      <c r="KC110" s="212"/>
      <c r="KD110" s="212"/>
      <c r="KE110" s="212"/>
      <c r="KF110" s="212"/>
      <c r="KG110" s="212"/>
      <c r="KH110" s="212"/>
      <c r="KI110" s="212"/>
      <c r="KJ110" s="212"/>
      <c r="KK110" s="212"/>
      <c r="KL110" s="212"/>
      <c r="KM110" s="212"/>
      <c r="KN110" s="212"/>
      <c r="KO110" s="212"/>
      <c r="KP110" s="212"/>
      <c r="KQ110" s="212"/>
      <c r="KR110" s="212"/>
      <c r="KS110" s="212"/>
      <c r="KT110" s="212"/>
      <c r="KU110" s="212"/>
      <c r="KV110" s="212"/>
      <c r="KW110" s="212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362"/>
      <c r="LR110" s="562"/>
      <c r="LS110" s="15"/>
      <c r="LT110" s="1065"/>
      <c r="LU110" s="255"/>
      <c r="LV110" s="255"/>
      <c r="LW110" s="529"/>
      <c r="LX110" s="523"/>
      <c r="LY110" s="523"/>
      <c r="LZ110" s="165"/>
      <c r="MA110" s="1436"/>
      <c r="MB110" s="220"/>
      <c r="MC110" s="410"/>
      <c r="MD110" s="410"/>
      <c r="ME110" s="410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212"/>
      <c r="MU110" s="212"/>
      <c r="MV110" s="212"/>
      <c r="MW110" s="212"/>
      <c r="MX110" s="212"/>
      <c r="MY110" s="212"/>
      <c r="MZ110" s="212"/>
      <c r="NA110" s="212"/>
      <c r="NB110" s="212"/>
      <c r="NC110" s="212"/>
      <c r="ND110" s="212"/>
      <c r="NE110" s="212"/>
      <c r="NF110" s="212"/>
      <c r="NG110" s="212"/>
      <c r="NH110" s="212"/>
      <c r="NI110" s="212"/>
      <c r="NJ110" s="212"/>
      <c r="NK110" s="212"/>
      <c r="NL110" s="212"/>
      <c r="NM110" s="212"/>
      <c r="NN110" s="212"/>
      <c r="NO110" s="212"/>
      <c r="NP110" s="212"/>
      <c r="NQ110" s="212"/>
      <c r="NR110" s="212"/>
      <c r="NS110" s="212"/>
      <c r="NT110" s="212"/>
      <c r="NU110" s="212"/>
      <c r="NV110" s="212"/>
      <c r="NW110" s="212"/>
      <c r="NX110" s="212"/>
      <c r="NY110" s="212"/>
      <c r="NZ110" s="212"/>
    </row>
    <row r="111" spans="1:390" s="491" customFormat="1" ht="23.25" customHeight="1" x14ac:dyDescent="0.2">
      <c r="A111" s="217"/>
      <c r="B111" s="31"/>
      <c r="C111" s="32"/>
      <c r="D111" s="250"/>
      <c r="E111" s="255"/>
      <c r="F111" s="255"/>
      <c r="G111" s="529"/>
      <c r="H111" s="523"/>
      <c r="I111" s="523"/>
      <c r="J111" s="523"/>
      <c r="K111" s="523"/>
      <c r="L111" s="524"/>
      <c r="M111" s="165"/>
      <c r="N111" s="1436"/>
      <c r="O111" s="85"/>
      <c r="P111" s="88"/>
      <c r="Q111" s="88"/>
      <c r="R111" s="88"/>
      <c r="S111" s="85"/>
      <c r="T111" s="89"/>
      <c r="U111" s="85"/>
      <c r="V111" s="399"/>
      <c r="W111" s="1148"/>
      <c r="X111" s="399"/>
      <c r="Y111" s="364"/>
      <c r="Z111" s="192"/>
      <c r="AA111" s="192"/>
      <c r="AB111" s="542"/>
      <c r="AC111" s="542"/>
      <c r="AD111" s="542"/>
      <c r="AE111" s="542"/>
      <c r="AF111" s="1436"/>
      <c r="AG111" s="1436"/>
      <c r="AH111" s="542"/>
      <c r="AI111" s="549"/>
      <c r="AJ111" s="1436"/>
      <c r="AK111" s="1436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  <c r="AW111" s="212"/>
      <c r="AX111" s="212"/>
      <c r="AY111" s="212"/>
      <c r="AZ111" s="212"/>
      <c r="BA111" s="212"/>
      <c r="BB111" s="212"/>
      <c r="BC111" s="212"/>
      <c r="BD111" s="212"/>
      <c r="BE111" s="212"/>
      <c r="BF111" s="212"/>
      <c r="BG111" s="212"/>
      <c r="BH111" s="212"/>
      <c r="BI111" s="212"/>
      <c r="BJ111" s="212"/>
      <c r="BK111" s="212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217"/>
      <c r="CF111" s="399"/>
      <c r="CG111" s="32"/>
      <c r="CH111" s="250"/>
      <c r="CI111" s="255"/>
      <c r="CJ111" s="255"/>
      <c r="CK111" s="529"/>
      <c r="CL111" s="523"/>
      <c r="CM111" s="523"/>
      <c r="CN111" s="165"/>
      <c r="CO111" s="1436"/>
      <c r="CP111" s="85"/>
      <c r="CQ111" s="88"/>
      <c r="CR111" s="88"/>
      <c r="CS111" s="88"/>
      <c r="CT111" s="88"/>
      <c r="CU111" s="88"/>
      <c r="CV111" s="88"/>
      <c r="CW111" s="1436"/>
      <c r="CX111" s="192"/>
      <c r="CY111" s="192"/>
      <c r="CZ111" s="192"/>
      <c r="DA111" s="192"/>
      <c r="DB111" s="192"/>
      <c r="DC111" s="192"/>
      <c r="DD111" s="192"/>
      <c r="DE111" s="192"/>
      <c r="DF111" s="192"/>
      <c r="DG111" s="192"/>
      <c r="DH111" s="192"/>
      <c r="DI111" s="192"/>
      <c r="DJ111" s="252"/>
      <c r="DK111" s="252"/>
      <c r="DL111" s="535"/>
      <c r="DM111" s="1149"/>
      <c r="DN111" s="252"/>
      <c r="DO111" s="1436"/>
      <c r="DP111" s="1436"/>
      <c r="DQ111" s="1436"/>
      <c r="DR111" s="1436"/>
      <c r="DS111" s="1436"/>
      <c r="DT111" s="1436"/>
      <c r="DU111" s="1436"/>
      <c r="DV111" s="1436"/>
      <c r="DW111" s="1436"/>
      <c r="DX111" s="1436"/>
      <c r="DY111" s="1436"/>
      <c r="DZ111" s="1436"/>
      <c r="EA111" s="1436"/>
      <c r="EB111" s="1436"/>
      <c r="EC111" s="1436"/>
      <c r="ED111" s="1436"/>
      <c r="EE111" s="1436"/>
      <c r="EF111" s="1436"/>
      <c r="EG111" s="1436"/>
      <c r="EH111" s="1436"/>
      <c r="EI111" s="1436"/>
      <c r="EJ111" s="1436"/>
      <c r="EK111" s="1436"/>
      <c r="EL111" s="1436"/>
      <c r="EM111" s="1436"/>
      <c r="EN111" s="1436"/>
      <c r="EO111" s="1436"/>
      <c r="EP111" s="1436"/>
      <c r="EQ111" s="1436"/>
      <c r="ER111" s="1436"/>
      <c r="ES111" s="1436"/>
      <c r="ET111" s="1436"/>
      <c r="EU111" s="1436"/>
      <c r="EV111" s="1436"/>
      <c r="EW111" s="1436"/>
      <c r="EX111" s="1436"/>
      <c r="EY111" s="1436"/>
      <c r="EZ111" s="1436"/>
      <c r="FA111" s="1436"/>
      <c r="FB111" s="1436"/>
      <c r="FC111" s="1436"/>
      <c r="FD111" s="1436"/>
      <c r="FE111" s="1436"/>
      <c r="FF111" s="1436"/>
      <c r="FG111" s="212"/>
      <c r="FH111" s="212"/>
      <c r="FI111" s="217"/>
      <c r="FJ111" s="31"/>
      <c r="FK111" s="32"/>
      <c r="FL111" s="250"/>
      <c r="FM111" s="255"/>
      <c r="FN111" s="255"/>
      <c r="FO111" s="529"/>
      <c r="FP111" s="523"/>
      <c r="FQ111" s="523"/>
      <c r="FR111" s="523"/>
      <c r="FS111" s="523"/>
      <c r="FT111" s="524"/>
      <c r="FU111" s="165"/>
      <c r="FV111" s="1436"/>
      <c r="FW111" s="85"/>
      <c r="FX111" s="493"/>
      <c r="FY111" s="493"/>
      <c r="FZ111" s="493"/>
      <c r="GA111" s="1436"/>
      <c r="GB111" s="1436"/>
      <c r="GC111" s="1436"/>
      <c r="GD111" s="1436"/>
      <c r="GE111" s="1436"/>
      <c r="GF111" s="1436"/>
      <c r="GG111" s="181"/>
      <c r="GH111" s="1436"/>
      <c r="GI111" s="1436"/>
      <c r="GJ111" s="364"/>
      <c r="GK111" s="364"/>
      <c r="GL111" s="364"/>
      <c r="GM111" s="181"/>
      <c r="GN111" s="1436"/>
      <c r="GO111" s="1436"/>
      <c r="GP111" s="181"/>
      <c r="GQ111" s="509"/>
      <c r="GR111" s="1436"/>
      <c r="GS111" s="1436"/>
      <c r="GT111" s="212"/>
      <c r="GU111" s="212"/>
      <c r="GV111" s="212"/>
      <c r="GW111" s="212"/>
      <c r="GX111" s="212"/>
      <c r="GY111" s="212"/>
      <c r="GZ111" s="212"/>
      <c r="HA111" s="212"/>
      <c r="HB111" s="212"/>
      <c r="HC111" s="212"/>
      <c r="HD111" s="212"/>
      <c r="HE111" s="212"/>
      <c r="HF111" s="212"/>
      <c r="HG111" s="212"/>
      <c r="HH111" s="212"/>
      <c r="HI111" s="212"/>
      <c r="HJ111" s="212"/>
      <c r="HK111" s="212"/>
      <c r="HL111" s="212"/>
      <c r="HM111" s="212"/>
      <c r="HN111" s="212"/>
      <c r="HO111" s="212"/>
      <c r="HP111" s="212"/>
      <c r="HQ111" s="212"/>
      <c r="HR111" s="212"/>
      <c r="HS111" s="212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217"/>
      <c r="IN111" s="31"/>
      <c r="IO111" s="32"/>
      <c r="IP111" s="250"/>
      <c r="IQ111" s="255"/>
      <c r="IR111" s="255"/>
      <c r="IS111" s="529"/>
      <c r="IT111" s="523"/>
      <c r="IU111" s="523"/>
      <c r="IV111" s="523"/>
      <c r="IW111" s="523"/>
      <c r="IX111" s="524"/>
      <c r="IY111" s="165"/>
      <c r="IZ111" s="1436"/>
      <c r="JA111" s="85"/>
      <c r="JB111" s="88"/>
      <c r="JC111" s="88"/>
      <c r="JD111" s="88"/>
      <c r="JE111" s="1436"/>
      <c r="JF111" s="1436"/>
      <c r="JG111" s="1436"/>
      <c r="JH111" s="1436"/>
      <c r="JI111" s="1436"/>
      <c r="JJ111" s="1436"/>
      <c r="JK111" s="1436"/>
      <c r="JL111" s="1436"/>
      <c r="JM111" s="1436"/>
      <c r="JN111" s="1436"/>
      <c r="JO111" s="1436"/>
      <c r="JP111" s="1436"/>
      <c r="JQ111" s="181"/>
      <c r="JR111" s="1436"/>
      <c r="JS111" s="1436"/>
      <c r="JT111" s="181"/>
      <c r="JU111" s="509"/>
      <c r="JV111" s="1436"/>
      <c r="JW111" s="1436"/>
      <c r="JX111" s="212"/>
      <c r="JY111" s="212"/>
      <c r="JZ111" s="212"/>
      <c r="KA111" s="212"/>
      <c r="KB111" s="212"/>
      <c r="KC111" s="212"/>
      <c r="KD111" s="212"/>
      <c r="KE111" s="212"/>
      <c r="KF111" s="212"/>
      <c r="KG111" s="212"/>
      <c r="KH111" s="212"/>
      <c r="KI111" s="212"/>
      <c r="KJ111" s="212"/>
      <c r="KK111" s="212"/>
      <c r="KL111" s="212"/>
      <c r="KM111" s="212"/>
      <c r="KN111" s="212"/>
      <c r="KO111" s="212"/>
      <c r="KP111" s="212"/>
      <c r="KQ111" s="212"/>
      <c r="KR111" s="212"/>
      <c r="KS111" s="212"/>
      <c r="KT111" s="212"/>
      <c r="KU111" s="212"/>
      <c r="KV111" s="212"/>
      <c r="KW111" s="212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217"/>
      <c r="LR111" s="399"/>
      <c r="LS111" s="32"/>
      <c r="LT111" s="250"/>
      <c r="LU111" s="255"/>
      <c r="LV111" s="255"/>
      <c r="LW111" s="529"/>
      <c r="LX111" s="523"/>
      <c r="LY111" s="523"/>
      <c r="LZ111" s="165"/>
      <c r="MA111" s="1436"/>
      <c r="MB111" s="85"/>
      <c r="MC111" s="88"/>
      <c r="MD111" s="88"/>
      <c r="ME111" s="88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212"/>
      <c r="MU111" s="212"/>
      <c r="MV111" s="212"/>
      <c r="MW111" s="212"/>
      <c r="MX111" s="212"/>
      <c r="MY111" s="212"/>
      <c r="MZ111" s="212"/>
      <c r="NA111" s="212"/>
      <c r="NB111" s="212"/>
      <c r="NC111" s="212"/>
      <c r="ND111" s="212"/>
      <c r="NE111" s="212"/>
      <c r="NF111" s="212"/>
      <c r="NG111" s="212"/>
      <c r="NH111" s="212"/>
      <c r="NI111" s="212"/>
      <c r="NJ111" s="212"/>
      <c r="NK111" s="212"/>
      <c r="NL111" s="212"/>
      <c r="NM111" s="212"/>
      <c r="NN111" s="212"/>
      <c r="NO111" s="212"/>
      <c r="NP111" s="212"/>
      <c r="NQ111" s="212"/>
      <c r="NR111" s="212"/>
      <c r="NS111" s="212"/>
      <c r="NT111" s="212"/>
      <c r="NU111" s="212"/>
      <c r="NV111" s="212"/>
      <c r="NW111" s="212"/>
      <c r="NX111" s="212"/>
      <c r="NY111" s="212"/>
      <c r="NZ111" s="212"/>
    </row>
    <row r="112" spans="1:390" s="491" customFormat="1" ht="23.25" customHeight="1" x14ac:dyDescent="0.2">
      <c r="A112" s="217"/>
      <c r="B112" s="83"/>
      <c r="C112" s="107"/>
      <c r="D112" s="250"/>
      <c r="E112" s="255"/>
      <c r="F112" s="255"/>
      <c r="G112" s="529"/>
      <c r="H112" s="523"/>
      <c r="I112" s="523"/>
      <c r="J112" s="523"/>
      <c r="K112" s="523"/>
      <c r="L112" s="524"/>
      <c r="M112" s="165"/>
      <c r="N112" s="1436"/>
      <c r="O112" s="408"/>
      <c r="P112" s="945"/>
      <c r="Q112" s="945"/>
      <c r="R112" s="945"/>
      <c r="S112" s="85"/>
      <c r="T112" s="89"/>
      <c r="U112" s="85"/>
      <c r="V112" s="399"/>
      <c r="W112" s="1148"/>
      <c r="X112" s="399"/>
      <c r="Y112" s="364"/>
      <c r="Z112" s="1436"/>
      <c r="AA112" s="1436"/>
      <c r="AB112" s="196"/>
      <c r="AC112" s="196"/>
      <c r="AD112" s="196"/>
      <c r="AE112" s="196"/>
      <c r="AF112" s="1436"/>
      <c r="AG112" s="1436"/>
      <c r="AH112" s="542"/>
      <c r="AI112" s="549"/>
      <c r="AJ112" s="1436"/>
      <c r="AK112" s="1436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12"/>
      <c r="BK112" s="212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217"/>
      <c r="CF112" s="83"/>
      <c r="CG112" s="84"/>
      <c r="CH112" s="250"/>
      <c r="CI112" s="255"/>
      <c r="CJ112" s="255"/>
      <c r="CK112" s="529"/>
      <c r="CL112" s="523"/>
      <c r="CM112" s="523"/>
      <c r="CN112" s="165"/>
      <c r="CO112" s="1436"/>
      <c r="CP112" s="408"/>
      <c r="CQ112" s="945"/>
      <c r="CR112" s="945"/>
      <c r="CS112" s="945"/>
      <c r="CT112" s="945"/>
      <c r="CU112" s="945"/>
      <c r="CV112" s="945"/>
      <c r="CW112" s="1436"/>
      <c r="CX112" s="1436"/>
      <c r="CY112" s="1436"/>
      <c r="CZ112" s="1436"/>
      <c r="DA112" s="1436"/>
      <c r="DB112" s="1436"/>
      <c r="DC112" s="1436"/>
      <c r="DD112" s="1436"/>
      <c r="DE112" s="1436"/>
      <c r="DF112" s="1436"/>
      <c r="DG112" s="1436"/>
      <c r="DH112" s="1436"/>
      <c r="DI112" s="1436"/>
      <c r="DJ112" s="252"/>
      <c r="DK112" s="252"/>
      <c r="DL112" s="535"/>
      <c r="DM112" s="1149"/>
      <c r="DN112" s="252"/>
      <c r="DO112" s="1436"/>
      <c r="DP112" s="1436"/>
      <c r="DQ112" s="1436"/>
      <c r="DR112" s="1436"/>
      <c r="DS112" s="1436"/>
      <c r="DT112" s="1436"/>
      <c r="DU112" s="1436"/>
      <c r="DV112" s="1436"/>
      <c r="DW112" s="1436"/>
      <c r="DX112" s="1436"/>
      <c r="DY112" s="1436"/>
      <c r="DZ112" s="1436"/>
      <c r="EA112" s="1436"/>
      <c r="EB112" s="1436"/>
      <c r="EC112" s="1436"/>
      <c r="ED112" s="1436"/>
      <c r="EE112" s="1436"/>
      <c r="EF112" s="1436"/>
      <c r="EG112" s="1436"/>
      <c r="EH112" s="1436"/>
      <c r="EI112" s="1436"/>
      <c r="EJ112" s="1436"/>
      <c r="EK112" s="1436"/>
      <c r="EL112" s="1436"/>
      <c r="EM112" s="1436"/>
      <c r="EN112" s="1436"/>
      <c r="EO112" s="1436"/>
      <c r="EP112" s="1436"/>
      <c r="EQ112" s="1436"/>
      <c r="ER112" s="1436"/>
      <c r="ES112" s="1436"/>
      <c r="ET112" s="1436"/>
      <c r="EU112" s="1436"/>
      <c r="EV112" s="1436"/>
      <c r="EW112" s="1436"/>
      <c r="EX112" s="1436"/>
      <c r="EY112" s="1436"/>
      <c r="EZ112" s="1436"/>
      <c r="FA112" s="1436"/>
      <c r="FB112" s="1436"/>
      <c r="FC112" s="1436"/>
      <c r="FD112" s="1436"/>
      <c r="FE112" s="1436"/>
      <c r="FF112" s="1436"/>
      <c r="FG112" s="212"/>
      <c r="FH112" s="212"/>
      <c r="FI112" s="362"/>
      <c r="FJ112" s="14"/>
      <c r="FK112" s="15"/>
      <c r="FL112" s="1065"/>
      <c r="FM112" s="255"/>
      <c r="FN112" s="255"/>
      <c r="FO112" s="529"/>
      <c r="FP112" s="523"/>
      <c r="FQ112" s="523"/>
      <c r="FR112" s="523"/>
      <c r="FS112" s="523"/>
      <c r="FT112" s="524"/>
      <c r="FU112" s="165"/>
      <c r="FV112" s="1436"/>
      <c r="FW112" s="220"/>
      <c r="FX112" s="785"/>
      <c r="FY112" s="785"/>
      <c r="FZ112" s="785"/>
      <c r="GA112" s="1436"/>
      <c r="GB112" s="1436"/>
      <c r="GC112" s="1436"/>
      <c r="GD112" s="1436"/>
      <c r="GE112" s="1436"/>
      <c r="GF112" s="1436"/>
      <c r="GG112" s="181"/>
      <c r="GH112" s="192"/>
      <c r="GI112" s="192"/>
      <c r="GJ112" s="181"/>
      <c r="GK112" s="181"/>
      <c r="GL112" s="181"/>
      <c r="GM112" s="181"/>
      <c r="GN112" s="1436"/>
      <c r="GO112" s="1436"/>
      <c r="GP112" s="181"/>
      <c r="GQ112" s="509"/>
      <c r="GR112" s="1436"/>
      <c r="GS112" s="1436"/>
      <c r="GT112" s="212"/>
      <c r="GU112" s="212"/>
      <c r="GV112" s="212"/>
      <c r="GW112" s="212"/>
      <c r="GX112" s="212"/>
      <c r="GY112" s="212"/>
      <c r="GZ112" s="212"/>
      <c r="HA112" s="212"/>
      <c r="HB112" s="212"/>
      <c r="HC112" s="212"/>
      <c r="HD112" s="212"/>
      <c r="HE112" s="212"/>
      <c r="HF112" s="212"/>
      <c r="HG112" s="212"/>
      <c r="HH112" s="212"/>
      <c r="HI112" s="212"/>
      <c r="HJ112" s="212"/>
      <c r="HK112" s="212"/>
      <c r="HL112" s="212"/>
      <c r="HM112" s="212"/>
      <c r="HN112" s="212"/>
      <c r="HO112" s="212"/>
      <c r="HP112" s="212"/>
      <c r="HQ112" s="212"/>
      <c r="HR112" s="212"/>
      <c r="HS112" s="212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362"/>
      <c r="IN112" s="14"/>
      <c r="IO112" s="15"/>
      <c r="IP112" s="1065"/>
      <c r="IQ112" s="255"/>
      <c r="IR112" s="255"/>
      <c r="IS112" s="529"/>
      <c r="IT112" s="523"/>
      <c r="IU112" s="523"/>
      <c r="IV112" s="523"/>
      <c r="IW112" s="523"/>
      <c r="IX112" s="524"/>
      <c r="IY112" s="165"/>
      <c r="IZ112" s="1436"/>
      <c r="JA112" s="220"/>
      <c r="JB112" s="410"/>
      <c r="JC112" s="410"/>
      <c r="JD112" s="410"/>
      <c r="JE112" s="1436"/>
      <c r="JF112" s="1436"/>
      <c r="JG112" s="1436"/>
      <c r="JH112" s="1436"/>
      <c r="JI112" s="1436"/>
      <c r="JJ112" s="1436"/>
      <c r="JK112" s="1436"/>
      <c r="JL112" s="1436"/>
      <c r="JM112" s="1436"/>
      <c r="JN112" s="1436"/>
      <c r="JO112" s="1436"/>
      <c r="JP112" s="1436"/>
      <c r="JQ112" s="181"/>
      <c r="JR112" s="1436"/>
      <c r="JS112" s="1436"/>
      <c r="JT112" s="181"/>
      <c r="JU112" s="509"/>
      <c r="JV112" s="1436"/>
      <c r="JW112" s="1436"/>
      <c r="JX112" s="212"/>
      <c r="JY112" s="212"/>
      <c r="JZ112" s="212"/>
      <c r="KA112" s="212"/>
      <c r="KB112" s="212"/>
      <c r="KC112" s="212"/>
      <c r="KD112" s="212"/>
      <c r="KE112" s="212"/>
      <c r="KF112" s="212"/>
      <c r="KG112" s="212"/>
      <c r="KH112" s="212"/>
      <c r="KI112" s="212"/>
      <c r="KJ112" s="212"/>
      <c r="KK112" s="212"/>
      <c r="KL112" s="212"/>
      <c r="KM112" s="212"/>
      <c r="KN112" s="212"/>
      <c r="KO112" s="212"/>
      <c r="KP112" s="212"/>
      <c r="KQ112" s="212"/>
      <c r="KR112" s="212"/>
      <c r="KS112" s="212"/>
      <c r="KT112" s="212"/>
      <c r="KU112" s="212"/>
      <c r="KV112" s="212"/>
      <c r="KW112" s="212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17"/>
      <c r="LR112" s="83"/>
      <c r="LS112" s="84"/>
      <c r="LT112" s="250"/>
      <c r="LU112" s="255"/>
      <c r="LV112" s="255"/>
      <c r="LW112" s="529"/>
      <c r="LX112" s="523"/>
      <c r="LY112" s="523"/>
      <c r="LZ112" s="165"/>
      <c r="MA112" s="1436"/>
      <c r="MB112" s="408"/>
      <c r="MC112" s="945"/>
      <c r="MD112" s="945"/>
      <c r="ME112" s="945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212"/>
      <c r="MU112" s="212"/>
      <c r="MV112" s="212"/>
      <c r="MW112" s="212"/>
      <c r="MX112" s="212"/>
      <c r="MY112" s="212"/>
      <c r="MZ112" s="212"/>
      <c r="NA112" s="212"/>
      <c r="NB112" s="212"/>
      <c r="NC112" s="212"/>
      <c r="ND112" s="212"/>
      <c r="NE112" s="212"/>
      <c r="NF112" s="212"/>
      <c r="NG112" s="212"/>
      <c r="NH112" s="212"/>
      <c r="NI112" s="212"/>
      <c r="NJ112" s="212"/>
      <c r="NK112" s="212"/>
      <c r="NL112" s="212"/>
      <c r="NM112" s="212"/>
      <c r="NN112" s="212"/>
      <c r="NO112" s="212"/>
      <c r="NP112" s="212"/>
      <c r="NQ112" s="212"/>
      <c r="NR112" s="212"/>
      <c r="NS112" s="212"/>
      <c r="NT112" s="212"/>
      <c r="NU112" s="212"/>
      <c r="NV112" s="212"/>
      <c r="NW112" s="212"/>
      <c r="NX112" s="212"/>
      <c r="NY112" s="212"/>
      <c r="NZ112" s="212"/>
    </row>
    <row r="113" spans="1:390" s="491" customFormat="1" ht="23.25" customHeight="1" x14ac:dyDescent="0.2">
      <c r="A113" s="362"/>
      <c r="B113" s="400"/>
      <c r="C113" s="103"/>
      <c r="D113" s="250"/>
      <c r="E113" s="255"/>
      <c r="F113" s="255"/>
      <c r="G113" s="529"/>
      <c r="H113" s="523"/>
      <c r="I113" s="523"/>
      <c r="J113" s="523"/>
      <c r="K113" s="523"/>
      <c r="L113" s="524"/>
      <c r="M113" s="165"/>
      <c r="N113" s="1436"/>
      <c r="O113" s="1433"/>
      <c r="P113" s="1433"/>
      <c r="Q113" s="1435"/>
      <c r="R113" s="1435"/>
      <c r="S113" s="85"/>
      <c r="T113" s="89"/>
      <c r="U113" s="85"/>
      <c r="V113" s="399"/>
      <c r="W113" s="1148"/>
      <c r="X113" s="399"/>
      <c r="Y113" s="364"/>
      <c r="Z113" s="1436"/>
      <c r="AA113" s="1436"/>
      <c r="AB113" s="196"/>
      <c r="AC113" s="196"/>
      <c r="AD113" s="196"/>
      <c r="AE113" s="196"/>
      <c r="AF113" s="1436"/>
      <c r="AG113" s="1436"/>
      <c r="AH113" s="542"/>
      <c r="AI113" s="549"/>
      <c r="AJ113" s="1436"/>
      <c r="AK113" s="1436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  <c r="AW113" s="212"/>
      <c r="AX113" s="212"/>
      <c r="AY113" s="212"/>
      <c r="AZ113" s="212"/>
      <c r="BA113" s="212"/>
      <c r="BB113" s="212"/>
      <c r="BC113" s="212"/>
      <c r="BD113" s="212"/>
      <c r="BE113" s="212"/>
      <c r="BF113" s="212"/>
      <c r="BG113" s="212"/>
      <c r="BH113" s="212"/>
      <c r="BI113" s="212"/>
      <c r="BJ113" s="212"/>
      <c r="BK113" s="212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362"/>
      <c r="CF113" s="83"/>
      <c r="CG113" s="84"/>
      <c r="CH113" s="250"/>
      <c r="CI113" s="255"/>
      <c r="CJ113" s="255"/>
      <c r="CK113" s="529"/>
      <c r="CL113" s="523"/>
      <c r="CM113" s="523"/>
      <c r="CN113" s="165"/>
      <c r="CO113" s="1436"/>
      <c r="CP113" s="1433"/>
      <c r="CQ113" s="1433"/>
      <c r="CR113" s="1435"/>
      <c r="CS113" s="1435"/>
      <c r="CT113" s="1433"/>
      <c r="CU113" s="1435"/>
      <c r="CV113" s="1435"/>
      <c r="CW113" s="1436"/>
      <c r="CX113" s="1436"/>
      <c r="CY113" s="1436"/>
      <c r="CZ113" s="1436"/>
      <c r="DA113" s="1436"/>
      <c r="DB113" s="1436"/>
      <c r="DC113" s="1436"/>
      <c r="DD113" s="1436"/>
      <c r="DE113" s="1436"/>
      <c r="DF113" s="1436"/>
      <c r="DG113" s="1436"/>
      <c r="DH113" s="1436"/>
      <c r="DI113" s="1436"/>
      <c r="DJ113" s="1436"/>
      <c r="DK113" s="1436"/>
      <c r="DL113" s="181"/>
      <c r="DM113" s="509"/>
      <c r="DN113" s="1436"/>
      <c r="DO113" s="1436"/>
      <c r="DP113" s="1436"/>
      <c r="DQ113" s="1436"/>
      <c r="DR113" s="1436"/>
      <c r="DS113" s="1436"/>
      <c r="DT113" s="1436"/>
      <c r="DU113" s="1436"/>
      <c r="DV113" s="1436"/>
      <c r="DW113" s="1436"/>
      <c r="DX113" s="1436"/>
      <c r="DY113" s="1436"/>
      <c r="DZ113" s="1436"/>
      <c r="EA113" s="1436"/>
      <c r="EB113" s="1436"/>
      <c r="EC113" s="1436"/>
      <c r="ED113" s="1436"/>
      <c r="EE113" s="1436"/>
      <c r="EF113" s="1436"/>
      <c r="EG113" s="1436"/>
      <c r="EH113" s="1436"/>
      <c r="EI113" s="1436"/>
      <c r="EJ113" s="1436"/>
      <c r="EK113" s="1436"/>
      <c r="EL113" s="1436"/>
      <c r="EM113" s="1436"/>
      <c r="EN113" s="1436"/>
      <c r="EO113" s="1436"/>
      <c r="EP113" s="1436"/>
      <c r="EQ113" s="1436"/>
      <c r="ER113" s="1436"/>
      <c r="ES113" s="1436"/>
      <c r="ET113" s="1436"/>
      <c r="EU113" s="1436"/>
      <c r="EV113" s="1436"/>
      <c r="EW113" s="1436"/>
      <c r="EX113" s="1436"/>
      <c r="EY113" s="1436"/>
      <c r="EZ113" s="1436"/>
      <c r="FA113" s="1436"/>
      <c r="FB113" s="1436"/>
      <c r="FC113" s="1436"/>
      <c r="FD113" s="1436"/>
      <c r="FE113" s="1436"/>
      <c r="FF113" s="1436"/>
      <c r="FG113" s="212"/>
      <c r="FH113" s="212"/>
      <c r="FI113" s="217"/>
      <c r="FJ113" s="31"/>
      <c r="FK113" s="32"/>
      <c r="FL113" s="250"/>
      <c r="FM113" s="255"/>
      <c r="FN113" s="255"/>
      <c r="FO113" s="529"/>
      <c r="FP113" s="523"/>
      <c r="FQ113" s="523"/>
      <c r="FR113" s="523"/>
      <c r="FS113" s="523"/>
      <c r="FT113" s="524"/>
      <c r="FU113" s="165"/>
      <c r="FV113" s="1436"/>
      <c r="FW113" s="85"/>
      <c r="FX113" s="493"/>
      <c r="FY113" s="493"/>
      <c r="FZ113" s="493"/>
      <c r="GA113" s="1436"/>
      <c r="GB113" s="192"/>
      <c r="GC113" s="192"/>
      <c r="GD113" s="542"/>
      <c r="GE113" s="542"/>
      <c r="GF113" s="542"/>
      <c r="GG113" s="181"/>
      <c r="GH113" s="1436"/>
      <c r="GI113" s="1436"/>
      <c r="GJ113" s="197"/>
      <c r="GK113" s="197"/>
      <c r="GL113" s="197"/>
      <c r="GM113" s="181"/>
      <c r="GN113" s="1436"/>
      <c r="GO113" s="1436"/>
      <c r="GP113" s="181"/>
      <c r="GQ113" s="509"/>
      <c r="GR113" s="1436"/>
      <c r="GS113" s="1436"/>
      <c r="GT113" s="212"/>
      <c r="GU113" s="212"/>
      <c r="GV113" s="212"/>
      <c r="GW113" s="212"/>
      <c r="GX113" s="212"/>
      <c r="GY113" s="212"/>
      <c r="GZ113" s="212"/>
      <c r="HA113" s="212"/>
      <c r="HB113" s="212"/>
      <c r="HC113" s="212"/>
      <c r="HD113" s="212"/>
      <c r="HE113" s="212"/>
      <c r="HF113" s="212"/>
      <c r="HG113" s="212"/>
      <c r="HH113" s="212"/>
      <c r="HI113" s="212"/>
      <c r="HJ113" s="212"/>
      <c r="HK113" s="212"/>
      <c r="HL113" s="212"/>
      <c r="HM113" s="212"/>
      <c r="HN113" s="212"/>
      <c r="HO113" s="212"/>
      <c r="HP113" s="212"/>
      <c r="HQ113" s="212"/>
      <c r="HR113" s="212"/>
      <c r="HS113" s="212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217"/>
      <c r="IN113" s="31"/>
      <c r="IO113" s="32"/>
      <c r="IP113" s="250"/>
      <c r="IQ113" s="255"/>
      <c r="IR113" s="255"/>
      <c r="IS113" s="529"/>
      <c r="IT113" s="523"/>
      <c r="IU113" s="523"/>
      <c r="IV113" s="523"/>
      <c r="IW113" s="523"/>
      <c r="IX113" s="524"/>
      <c r="IY113" s="165"/>
      <c r="IZ113" s="1436"/>
      <c r="JA113" s="85"/>
      <c r="JB113" s="88"/>
      <c r="JC113" s="88"/>
      <c r="JD113" s="88"/>
      <c r="JE113" s="1436"/>
      <c r="JF113" s="1436"/>
      <c r="JG113" s="1436"/>
      <c r="JH113" s="1436"/>
      <c r="JI113" s="1436"/>
      <c r="JJ113" s="1436"/>
      <c r="JK113" s="1436"/>
      <c r="JL113" s="192"/>
      <c r="JM113" s="192"/>
      <c r="JN113" s="542"/>
      <c r="JO113" s="542"/>
      <c r="JP113" s="542"/>
      <c r="JQ113" s="181"/>
      <c r="JR113" s="1436"/>
      <c r="JS113" s="1436"/>
      <c r="JT113" s="181"/>
      <c r="JU113" s="509"/>
      <c r="JV113" s="1436"/>
      <c r="JW113" s="1436"/>
      <c r="JX113" s="212"/>
      <c r="JY113" s="212"/>
      <c r="JZ113" s="212"/>
      <c r="KA113" s="212"/>
      <c r="KB113" s="212"/>
      <c r="KC113" s="212"/>
      <c r="KD113" s="212"/>
      <c r="KE113" s="212"/>
      <c r="KF113" s="212"/>
      <c r="KG113" s="212"/>
      <c r="KH113" s="212"/>
      <c r="KI113" s="212"/>
      <c r="KJ113" s="212"/>
      <c r="KK113" s="212"/>
      <c r="KL113" s="212"/>
      <c r="KM113" s="212"/>
      <c r="KN113" s="212"/>
      <c r="KO113" s="212"/>
      <c r="KP113" s="212"/>
      <c r="KQ113" s="212"/>
      <c r="KR113" s="212"/>
      <c r="KS113" s="212"/>
      <c r="KT113" s="212"/>
      <c r="KU113" s="212"/>
      <c r="KV113" s="212"/>
      <c r="KW113" s="212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362"/>
      <c r="LR113" s="83"/>
      <c r="LS113" s="84"/>
      <c r="LT113" s="250"/>
      <c r="LU113" s="255"/>
      <c r="LV113" s="255"/>
      <c r="LW113" s="529"/>
      <c r="LX113" s="523"/>
      <c r="LY113" s="523"/>
      <c r="LZ113" s="165"/>
      <c r="MA113" s="1436"/>
      <c r="MB113" s="1433"/>
      <c r="MC113" s="1433"/>
      <c r="MD113" s="1435"/>
      <c r="ME113" s="1435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212"/>
      <c r="MU113" s="212"/>
      <c r="MV113" s="212"/>
      <c r="MW113" s="212"/>
      <c r="MX113" s="212"/>
      <c r="MY113" s="212"/>
      <c r="MZ113" s="212"/>
      <c r="NA113" s="212"/>
      <c r="NB113" s="212"/>
      <c r="NC113" s="212"/>
      <c r="ND113" s="212"/>
      <c r="NE113" s="212"/>
      <c r="NF113" s="212"/>
      <c r="NG113" s="212"/>
      <c r="NH113" s="212"/>
      <c r="NI113" s="212"/>
      <c r="NJ113" s="212"/>
      <c r="NK113" s="212"/>
      <c r="NL113" s="212"/>
      <c r="NM113" s="212"/>
      <c r="NN113" s="212"/>
      <c r="NO113" s="212"/>
      <c r="NP113" s="212"/>
      <c r="NQ113" s="212"/>
      <c r="NR113" s="212"/>
      <c r="NS113" s="212"/>
      <c r="NT113" s="212"/>
      <c r="NU113" s="212"/>
      <c r="NV113" s="212"/>
      <c r="NW113" s="212"/>
      <c r="NX113" s="212"/>
      <c r="NY113" s="212"/>
      <c r="NZ113" s="212"/>
    </row>
    <row r="114" spans="1:390" s="491" customFormat="1" ht="23.25" customHeight="1" x14ac:dyDescent="0.2">
      <c r="A114" s="362"/>
      <c r="B114" s="400"/>
      <c r="C114" s="103"/>
      <c r="D114" s="1065"/>
      <c r="E114" s="255"/>
      <c r="F114" s="255"/>
      <c r="G114" s="529"/>
      <c r="H114" s="523"/>
      <c r="I114" s="523"/>
      <c r="J114" s="523"/>
      <c r="K114" s="523"/>
      <c r="L114" s="524"/>
      <c r="M114" s="165"/>
      <c r="N114" s="1436"/>
      <c r="O114" s="1433"/>
      <c r="P114" s="1433"/>
      <c r="Q114" s="1433"/>
      <c r="R114" s="1433"/>
      <c r="S114" s="85"/>
      <c r="T114" s="89"/>
      <c r="U114" s="85"/>
      <c r="V114" s="399"/>
      <c r="W114" s="1148"/>
      <c r="X114" s="399"/>
      <c r="Y114" s="364"/>
      <c r="Z114" s="1436"/>
      <c r="AA114" s="1436"/>
      <c r="AB114" s="196"/>
      <c r="AC114" s="196"/>
      <c r="AD114" s="196"/>
      <c r="AE114" s="196"/>
      <c r="AF114" s="1436"/>
      <c r="AG114" s="1436"/>
      <c r="AH114" s="542"/>
      <c r="AI114" s="549"/>
      <c r="AJ114" s="1436"/>
      <c r="AK114" s="1436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362"/>
      <c r="CF114" s="400"/>
      <c r="CG114" s="440"/>
      <c r="CH114" s="1065"/>
      <c r="CI114" s="626"/>
      <c r="CJ114" s="255"/>
      <c r="CK114" s="529"/>
      <c r="CL114" s="523"/>
      <c r="CM114" s="523"/>
      <c r="CN114" s="165"/>
      <c r="CO114" s="1436"/>
      <c r="CP114" s="1433"/>
      <c r="CQ114" s="1433"/>
      <c r="CR114" s="1433"/>
      <c r="CS114" s="1433"/>
      <c r="CT114" s="1433"/>
      <c r="CU114" s="1433"/>
      <c r="CV114" s="1433"/>
      <c r="CW114" s="1436"/>
      <c r="CX114" s="1436"/>
      <c r="CY114" s="1436"/>
      <c r="CZ114" s="1436"/>
      <c r="DA114" s="1436"/>
      <c r="DB114" s="1436"/>
      <c r="DC114" s="1436"/>
      <c r="DD114" s="1436"/>
      <c r="DE114" s="1436"/>
      <c r="DF114" s="1436"/>
      <c r="DG114" s="1436"/>
      <c r="DH114" s="1436"/>
      <c r="DI114" s="1436"/>
      <c r="DJ114" s="1436"/>
      <c r="DK114" s="1436"/>
      <c r="DL114" s="181"/>
      <c r="DM114" s="509"/>
      <c r="DN114" s="1436"/>
      <c r="DO114" s="1436"/>
      <c r="DP114" s="1436"/>
      <c r="DQ114" s="1436"/>
      <c r="DR114" s="1436"/>
      <c r="DS114" s="1436"/>
      <c r="DT114" s="1436"/>
      <c r="DU114" s="1436"/>
      <c r="DV114" s="1436"/>
      <c r="DW114" s="1436"/>
      <c r="DX114" s="1436"/>
      <c r="DY114" s="1436"/>
      <c r="DZ114" s="1436"/>
      <c r="EA114" s="1436"/>
      <c r="EB114" s="1436"/>
      <c r="EC114" s="1436"/>
      <c r="ED114" s="1436"/>
      <c r="EE114" s="1436"/>
      <c r="EF114" s="1436"/>
      <c r="EG114" s="1436"/>
      <c r="EH114" s="1436"/>
      <c r="EI114" s="1436"/>
      <c r="EJ114" s="1436"/>
      <c r="EK114" s="1436"/>
      <c r="EL114" s="1436"/>
      <c r="EM114" s="1436"/>
      <c r="EN114" s="1436"/>
      <c r="EO114" s="1436"/>
      <c r="EP114" s="1436"/>
      <c r="EQ114" s="1436"/>
      <c r="ER114" s="1436"/>
      <c r="ES114" s="1436"/>
      <c r="ET114" s="1436"/>
      <c r="EU114" s="1436"/>
      <c r="EV114" s="1436"/>
      <c r="EW114" s="1436"/>
      <c r="EX114" s="1436"/>
      <c r="EY114" s="1436"/>
      <c r="EZ114" s="1436"/>
      <c r="FA114" s="1436"/>
      <c r="FB114" s="1436"/>
      <c r="FC114" s="1436"/>
      <c r="FD114" s="1436"/>
      <c r="FE114" s="1436"/>
      <c r="FF114" s="1436"/>
      <c r="FG114" s="212"/>
      <c r="FH114" s="212"/>
      <c r="FI114" s="217"/>
      <c r="FJ114" s="83"/>
      <c r="FK114" s="84"/>
      <c r="FL114" s="250"/>
      <c r="FM114" s="255"/>
      <c r="FN114" s="255"/>
      <c r="FO114" s="529"/>
      <c r="FP114" s="523"/>
      <c r="FQ114" s="523"/>
      <c r="FR114" s="523"/>
      <c r="FS114" s="523"/>
      <c r="FT114" s="524"/>
      <c r="FU114" s="165"/>
      <c r="FV114" s="1436"/>
      <c r="FW114" s="408"/>
      <c r="FX114" s="1104"/>
      <c r="FY114" s="1104"/>
      <c r="FZ114" s="1104"/>
      <c r="GA114" s="1436"/>
      <c r="GB114" s="1436"/>
      <c r="GC114" s="1436"/>
      <c r="GD114" s="196"/>
      <c r="GE114" s="196"/>
      <c r="GF114" s="196"/>
      <c r="GG114" s="181"/>
      <c r="GH114" s="1436"/>
      <c r="GI114" s="1436"/>
      <c r="GJ114" s="197"/>
      <c r="GK114" s="197"/>
      <c r="GL114" s="197"/>
      <c r="GM114" s="181"/>
      <c r="GN114" s="1436"/>
      <c r="GO114" s="1436"/>
      <c r="GP114" s="181"/>
      <c r="GQ114" s="509"/>
      <c r="GR114" s="1436"/>
      <c r="GS114" s="1436"/>
      <c r="GT114" s="212"/>
      <c r="GU114" s="212"/>
      <c r="GV114" s="212"/>
      <c r="GW114" s="212"/>
      <c r="GX114" s="212"/>
      <c r="GY114" s="212"/>
      <c r="GZ114" s="212"/>
      <c r="HA114" s="212"/>
      <c r="HB114" s="212"/>
      <c r="HC114" s="212"/>
      <c r="HD114" s="212"/>
      <c r="HE114" s="212"/>
      <c r="HF114" s="212"/>
      <c r="HG114" s="212"/>
      <c r="HH114" s="212"/>
      <c r="HI114" s="212"/>
      <c r="HJ114" s="212"/>
      <c r="HK114" s="212"/>
      <c r="HL114" s="212"/>
      <c r="HM114" s="212"/>
      <c r="HN114" s="212"/>
      <c r="HO114" s="212"/>
      <c r="HP114" s="212"/>
      <c r="HQ114" s="212"/>
      <c r="HR114" s="212"/>
      <c r="HS114" s="212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217"/>
      <c r="IN114" s="83"/>
      <c r="IO114" s="84"/>
      <c r="IP114" s="250"/>
      <c r="IQ114" s="255"/>
      <c r="IR114" s="255"/>
      <c r="IS114" s="529"/>
      <c r="IT114" s="523"/>
      <c r="IU114" s="523"/>
      <c r="IV114" s="523"/>
      <c r="IW114" s="523"/>
      <c r="IX114" s="524"/>
      <c r="IY114" s="165"/>
      <c r="IZ114" s="1436"/>
      <c r="JA114" s="408"/>
      <c r="JB114" s="945"/>
      <c r="JC114" s="945"/>
      <c r="JD114" s="945"/>
      <c r="JE114" s="1436"/>
      <c r="JF114" s="1436"/>
      <c r="JG114" s="1436"/>
      <c r="JH114" s="1436"/>
      <c r="JI114" s="1436"/>
      <c r="JJ114" s="1436"/>
      <c r="JK114" s="1436"/>
      <c r="JL114" s="1436"/>
      <c r="JM114" s="1436"/>
      <c r="JN114" s="196"/>
      <c r="JO114" s="196"/>
      <c r="JP114" s="196"/>
      <c r="JQ114" s="181"/>
      <c r="JR114" s="1436"/>
      <c r="JS114" s="1436"/>
      <c r="JT114" s="181"/>
      <c r="JU114" s="509"/>
      <c r="JV114" s="1436"/>
      <c r="JW114" s="1436"/>
      <c r="JX114" s="212"/>
      <c r="JY114" s="212"/>
      <c r="JZ114" s="212"/>
      <c r="KA114" s="212"/>
      <c r="KB114" s="212"/>
      <c r="KC114" s="212"/>
      <c r="KD114" s="212"/>
      <c r="KE114" s="212"/>
      <c r="KF114" s="212"/>
      <c r="KG114" s="212"/>
      <c r="KH114" s="212"/>
      <c r="KI114" s="212"/>
      <c r="KJ114" s="212"/>
      <c r="KK114" s="212"/>
      <c r="KL114" s="212"/>
      <c r="KM114" s="212"/>
      <c r="KN114" s="212"/>
      <c r="KO114" s="212"/>
      <c r="KP114" s="212"/>
      <c r="KQ114" s="212"/>
      <c r="KR114" s="212"/>
      <c r="KS114" s="212"/>
      <c r="KT114" s="212"/>
      <c r="KU114" s="212"/>
      <c r="KV114" s="212"/>
      <c r="KW114" s="212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362"/>
      <c r="LR114" s="400"/>
      <c r="LS114" s="440"/>
      <c r="LT114" s="1065"/>
      <c r="LU114" s="626"/>
      <c r="LV114" s="255"/>
      <c r="LW114" s="529"/>
      <c r="LX114" s="523"/>
      <c r="LY114" s="523"/>
      <c r="LZ114" s="165"/>
      <c r="MA114" s="1436"/>
      <c r="MB114" s="1433"/>
      <c r="MC114" s="1433"/>
      <c r="MD114" s="1433"/>
      <c r="ME114" s="1433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212"/>
      <c r="MU114" s="212"/>
      <c r="MV114" s="212"/>
      <c r="MW114" s="212"/>
      <c r="MX114" s="212"/>
      <c r="MY114" s="212"/>
      <c r="MZ114" s="212"/>
      <c r="NA114" s="212"/>
      <c r="NB114" s="212"/>
      <c r="NC114" s="212"/>
      <c r="ND114" s="212"/>
      <c r="NE114" s="212"/>
      <c r="NF114" s="212"/>
      <c r="NG114" s="212"/>
      <c r="NH114" s="212"/>
      <c r="NI114" s="212"/>
      <c r="NJ114" s="212"/>
      <c r="NK114" s="212"/>
      <c r="NL114" s="212"/>
      <c r="NM114" s="212"/>
      <c r="NN114" s="212"/>
      <c r="NO114" s="212"/>
      <c r="NP114" s="212"/>
      <c r="NQ114" s="212"/>
      <c r="NR114" s="212"/>
      <c r="NS114" s="212"/>
      <c r="NT114" s="212"/>
      <c r="NU114" s="212"/>
      <c r="NV114" s="212"/>
      <c r="NW114" s="212"/>
      <c r="NX114" s="212"/>
      <c r="NY114" s="212"/>
      <c r="NZ114" s="212"/>
    </row>
    <row r="115" spans="1:390" s="491" customFormat="1" ht="23.25" customHeight="1" x14ac:dyDescent="0.2">
      <c r="A115" s="217"/>
      <c r="B115" s="193"/>
      <c r="C115" s="896"/>
      <c r="D115" s="250"/>
      <c r="E115" s="255"/>
      <c r="F115" s="255"/>
      <c r="G115" s="529"/>
      <c r="H115" s="523"/>
      <c r="I115" s="523"/>
      <c r="J115" s="523"/>
      <c r="K115" s="523"/>
      <c r="L115" s="524"/>
      <c r="M115" s="165"/>
      <c r="N115" s="1436"/>
      <c r="O115" s="85"/>
      <c r="P115" s="85"/>
      <c r="Q115" s="85"/>
      <c r="R115" s="85"/>
      <c r="S115" s="85"/>
      <c r="T115" s="89"/>
      <c r="U115" s="85"/>
      <c r="V115" s="399"/>
      <c r="W115" s="1148"/>
      <c r="X115" s="399"/>
      <c r="Y115" s="364"/>
      <c r="Z115" s="1436"/>
      <c r="AA115" s="1436"/>
      <c r="AB115" s="196"/>
      <c r="AC115" s="196"/>
      <c r="AD115" s="196"/>
      <c r="AE115" s="196"/>
      <c r="AF115" s="1436"/>
      <c r="AG115" s="1436"/>
      <c r="AH115" s="542"/>
      <c r="AI115" s="549"/>
      <c r="AJ115" s="1436"/>
      <c r="AK115" s="1436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  <c r="AW115" s="212"/>
      <c r="AX115" s="212"/>
      <c r="AY115" s="212"/>
      <c r="AZ115" s="212"/>
      <c r="BA115" s="212"/>
      <c r="BB115" s="212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217"/>
      <c r="CF115" s="193"/>
      <c r="CG115" s="194"/>
      <c r="CH115" s="250"/>
      <c r="CI115" s="626"/>
      <c r="CJ115" s="255"/>
      <c r="CK115" s="529"/>
      <c r="CL115" s="523"/>
      <c r="CM115" s="523"/>
      <c r="CN115" s="165"/>
      <c r="CO115" s="1436"/>
      <c r="CP115" s="85"/>
      <c r="CQ115" s="85"/>
      <c r="CR115" s="85"/>
      <c r="CS115" s="85"/>
      <c r="CT115" s="85"/>
      <c r="CU115" s="85"/>
      <c r="CV115" s="85"/>
      <c r="CW115" s="1436"/>
      <c r="CX115" s="1436"/>
      <c r="CY115" s="1436"/>
      <c r="CZ115" s="1436"/>
      <c r="DA115" s="1436"/>
      <c r="DB115" s="1436"/>
      <c r="DC115" s="1436"/>
      <c r="DD115" s="1436"/>
      <c r="DE115" s="1436"/>
      <c r="DF115" s="1436"/>
      <c r="DG115" s="1436"/>
      <c r="DH115" s="1436"/>
      <c r="DI115" s="1436"/>
      <c r="DJ115" s="1436"/>
      <c r="DK115" s="1436"/>
      <c r="DL115" s="181"/>
      <c r="DM115" s="509"/>
      <c r="DN115" s="1436"/>
      <c r="DO115" s="1436"/>
      <c r="DP115" s="1436"/>
      <c r="DQ115" s="1436"/>
      <c r="DR115" s="1436"/>
      <c r="DS115" s="1436"/>
      <c r="DT115" s="1436"/>
      <c r="DU115" s="1436"/>
      <c r="DV115" s="1436"/>
      <c r="DW115" s="1436"/>
      <c r="DX115" s="1436"/>
      <c r="DY115" s="1436"/>
      <c r="DZ115" s="1436"/>
      <c r="EA115" s="1436"/>
      <c r="EB115" s="1436"/>
      <c r="EC115" s="1436"/>
      <c r="ED115" s="1436"/>
      <c r="EE115" s="1436"/>
      <c r="EF115" s="1436"/>
      <c r="EG115" s="1436"/>
      <c r="EH115" s="1436"/>
      <c r="EI115" s="1436"/>
      <c r="EJ115" s="1436"/>
      <c r="EK115" s="1436"/>
      <c r="EL115" s="1436"/>
      <c r="EM115" s="1436"/>
      <c r="EN115" s="1436"/>
      <c r="EO115" s="1436"/>
      <c r="EP115" s="1436"/>
      <c r="EQ115" s="1436"/>
      <c r="ER115" s="1436"/>
      <c r="ES115" s="1436"/>
      <c r="ET115" s="1436"/>
      <c r="EU115" s="1436"/>
      <c r="EV115" s="1436"/>
      <c r="EW115" s="1436"/>
      <c r="EX115" s="1436"/>
      <c r="EY115" s="1436"/>
      <c r="EZ115" s="1436"/>
      <c r="FA115" s="1436"/>
      <c r="FB115" s="1436"/>
      <c r="FC115" s="1436"/>
      <c r="FD115" s="1436"/>
      <c r="FE115" s="1436"/>
      <c r="FF115" s="1436"/>
      <c r="FG115" s="212"/>
      <c r="FH115" s="212"/>
      <c r="FI115" s="362"/>
      <c r="FJ115" s="83"/>
      <c r="FK115" s="84"/>
      <c r="FL115" s="250"/>
      <c r="FM115" s="255"/>
      <c r="FN115" s="255"/>
      <c r="FO115" s="529"/>
      <c r="FP115" s="523"/>
      <c r="FQ115" s="523"/>
      <c r="FR115" s="523"/>
      <c r="FS115" s="523"/>
      <c r="FT115" s="524"/>
      <c r="FU115" s="165"/>
      <c r="FV115" s="1436"/>
      <c r="FW115" s="1433"/>
      <c r="FX115" s="1435"/>
      <c r="FY115" s="1435"/>
      <c r="FZ115" s="1435"/>
      <c r="GA115" s="1436"/>
      <c r="GB115" s="1436"/>
      <c r="GC115" s="1436"/>
      <c r="GD115" s="196"/>
      <c r="GE115" s="196"/>
      <c r="GF115" s="196"/>
      <c r="GG115" s="181"/>
      <c r="GH115" s="1436"/>
      <c r="GI115" s="1436"/>
      <c r="GJ115" s="197"/>
      <c r="GK115" s="197"/>
      <c r="GL115" s="197"/>
      <c r="GM115" s="181"/>
      <c r="GN115" s="1436"/>
      <c r="GO115" s="1436"/>
      <c r="GP115" s="181"/>
      <c r="GQ115" s="509"/>
      <c r="GR115" s="1436"/>
      <c r="GS115" s="1436"/>
      <c r="GT115" s="212"/>
      <c r="GU115" s="212"/>
      <c r="GV115" s="212"/>
      <c r="GW115" s="212"/>
      <c r="GX115" s="212"/>
      <c r="GY115" s="212"/>
      <c r="GZ115" s="212"/>
      <c r="HA115" s="212"/>
      <c r="HB115" s="212"/>
      <c r="HC115" s="212"/>
      <c r="HD115" s="212"/>
      <c r="HE115" s="212"/>
      <c r="HF115" s="212"/>
      <c r="HG115" s="212"/>
      <c r="HH115" s="212"/>
      <c r="HI115" s="212"/>
      <c r="HJ115" s="212"/>
      <c r="HK115" s="212"/>
      <c r="HL115" s="212"/>
      <c r="HM115" s="212"/>
      <c r="HN115" s="212"/>
      <c r="HO115" s="212"/>
      <c r="HP115" s="212"/>
      <c r="HQ115" s="212"/>
      <c r="HR115" s="212"/>
      <c r="HS115" s="212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362"/>
      <c r="IN115" s="83"/>
      <c r="IO115" s="84"/>
      <c r="IP115" s="250"/>
      <c r="IQ115" s="255"/>
      <c r="IR115" s="255"/>
      <c r="IS115" s="529"/>
      <c r="IT115" s="523"/>
      <c r="IU115" s="523"/>
      <c r="IV115" s="523"/>
      <c r="IW115" s="523"/>
      <c r="IX115" s="524"/>
      <c r="IY115" s="165"/>
      <c r="IZ115" s="1436"/>
      <c r="JA115" s="1433"/>
      <c r="JB115" s="1433"/>
      <c r="JC115" s="1435"/>
      <c r="JD115" s="1435"/>
      <c r="JE115" s="1436"/>
      <c r="JF115" s="1436"/>
      <c r="JG115" s="1436"/>
      <c r="JH115" s="1436"/>
      <c r="JI115" s="1436"/>
      <c r="JJ115" s="1436"/>
      <c r="JK115" s="1436"/>
      <c r="JL115" s="1436"/>
      <c r="JM115" s="1436"/>
      <c r="JN115" s="197"/>
      <c r="JO115" s="197"/>
      <c r="JP115" s="197"/>
      <c r="JQ115" s="181"/>
      <c r="JR115" s="1436"/>
      <c r="JS115" s="1436"/>
      <c r="JT115" s="181"/>
      <c r="JU115" s="509"/>
      <c r="JV115" s="1436"/>
      <c r="JW115" s="1436"/>
      <c r="JX115" s="212"/>
      <c r="JY115" s="212"/>
      <c r="JZ115" s="212"/>
      <c r="KA115" s="212"/>
      <c r="KB115" s="212"/>
      <c r="KC115" s="212"/>
      <c r="KD115" s="212"/>
      <c r="KE115" s="212"/>
      <c r="KF115" s="212"/>
      <c r="KG115" s="212"/>
      <c r="KH115" s="212"/>
      <c r="KI115" s="212"/>
      <c r="KJ115" s="212"/>
      <c r="KK115" s="212"/>
      <c r="KL115" s="212"/>
      <c r="KM115" s="212"/>
      <c r="KN115" s="212"/>
      <c r="KO115" s="212"/>
      <c r="KP115" s="212"/>
      <c r="KQ115" s="212"/>
      <c r="KR115" s="212"/>
      <c r="KS115" s="212"/>
      <c r="KT115" s="212"/>
      <c r="KU115" s="212"/>
      <c r="KV115" s="212"/>
      <c r="KW115" s="212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17"/>
      <c r="LR115" s="193"/>
      <c r="LS115" s="194"/>
      <c r="LT115" s="250"/>
      <c r="LU115" s="626"/>
      <c r="LV115" s="255"/>
      <c r="LW115" s="529"/>
      <c r="LX115" s="523"/>
      <c r="LY115" s="523"/>
      <c r="LZ115" s="165"/>
      <c r="MA115" s="1436"/>
      <c r="MB115" s="85"/>
      <c r="MC115" s="85"/>
      <c r="MD115" s="85"/>
      <c r="ME115" s="85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212"/>
      <c r="MU115" s="212"/>
      <c r="MV115" s="212"/>
      <c r="MW115" s="212"/>
      <c r="MX115" s="212"/>
      <c r="MY115" s="212"/>
      <c r="MZ115" s="212"/>
      <c r="NA115" s="212"/>
      <c r="NB115" s="212"/>
      <c r="NC115" s="212"/>
      <c r="ND115" s="212"/>
      <c r="NE115" s="212"/>
      <c r="NF115" s="212"/>
      <c r="NG115" s="212"/>
      <c r="NH115" s="212"/>
      <c r="NI115" s="212"/>
      <c r="NJ115" s="212"/>
      <c r="NK115" s="212"/>
      <c r="NL115" s="212"/>
      <c r="NM115" s="212"/>
      <c r="NN115" s="212"/>
      <c r="NO115" s="212"/>
      <c r="NP115" s="212"/>
      <c r="NQ115" s="212"/>
      <c r="NR115" s="212"/>
      <c r="NS115" s="212"/>
      <c r="NT115" s="212"/>
      <c r="NU115" s="212"/>
      <c r="NV115" s="212"/>
      <c r="NW115" s="212"/>
      <c r="NX115" s="212"/>
      <c r="NY115" s="212"/>
      <c r="NZ115" s="212"/>
    </row>
    <row r="116" spans="1:390" s="491" customFormat="1" ht="23.25" customHeight="1" x14ac:dyDescent="0.2">
      <c r="A116" s="217"/>
      <c r="B116" s="106"/>
      <c r="C116" s="107"/>
      <c r="D116" s="250"/>
      <c r="E116" s="941"/>
      <c r="F116" s="255"/>
      <c r="G116" s="529"/>
      <c r="H116" s="523"/>
      <c r="I116" s="523"/>
      <c r="J116" s="523"/>
      <c r="K116" s="523"/>
      <c r="L116" s="524"/>
      <c r="M116" s="165"/>
      <c r="N116" s="1436"/>
      <c r="O116" s="85"/>
      <c r="P116" s="85"/>
      <c r="Q116" s="85"/>
      <c r="R116" s="85"/>
      <c r="S116" s="85"/>
      <c r="T116" s="89"/>
      <c r="U116" s="85"/>
      <c r="V116" s="399"/>
      <c r="W116" s="1148"/>
      <c r="X116" s="399"/>
      <c r="Y116" s="364"/>
      <c r="Z116" s="1436"/>
      <c r="AA116" s="1436"/>
      <c r="AB116" s="196"/>
      <c r="AC116" s="196"/>
      <c r="AD116" s="196"/>
      <c r="AE116" s="196"/>
      <c r="AF116" s="1436"/>
      <c r="AG116" s="1436"/>
      <c r="AH116" s="542"/>
      <c r="AI116" s="549"/>
      <c r="AJ116" s="1436"/>
      <c r="AK116" s="1436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  <c r="AW116" s="212"/>
      <c r="AX116" s="212"/>
      <c r="AY116" s="212"/>
      <c r="AZ116" s="212"/>
      <c r="BA116" s="212"/>
      <c r="BB116" s="212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217"/>
      <c r="CF116" s="106"/>
      <c r="CG116" s="107"/>
      <c r="CH116" s="250"/>
      <c r="CI116" s="1069"/>
      <c r="CJ116" s="255"/>
      <c r="CK116" s="529"/>
      <c r="CL116" s="523"/>
      <c r="CM116" s="523"/>
      <c r="CN116" s="165"/>
      <c r="CO116" s="1436"/>
      <c r="CP116" s="85"/>
      <c r="CQ116" s="85"/>
      <c r="CR116" s="85"/>
      <c r="CS116" s="85"/>
      <c r="CT116" s="85"/>
      <c r="CU116" s="85"/>
      <c r="CV116" s="85"/>
      <c r="CW116" s="1436"/>
      <c r="CX116" s="1436"/>
      <c r="CY116" s="1436"/>
      <c r="CZ116" s="1436"/>
      <c r="DA116" s="1436"/>
      <c r="DB116" s="1436"/>
      <c r="DC116" s="1436"/>
      <c r="DD116" s="1436"/>
      <c r="DE116" s="1436"/>
      <c r="DF116" s="1436"/>
      <c r="DG116" s="1436"/>
      <c r="DH116" s="1436"/>
      <c r="DI116" s="1436"/>
      <c r="DJ116" s="1436"/>
      <c r="DK116" s="1436"/>
      <c r="DL116" s="181"/>
      <c r="DM116" s="509"/>
      <c r="DN116" s="1436"/>
      <c r="DO116" s="1436"/>
      <c r="DP116" s="1436"/>
      <c r="DQ116" s="1436"/>
      <c r="DR116" s="1436"/>
      <c r="DS116" s="1436"/>
      <c r="DT116" s="1436"/>
      <c r="DU116" s="1436"/>
      <c r="DV116" s="1436"/>
      <c r="DW116" s="1436"/>
      <c r="DX116" s="1436"/>
      <c r="DY116" s="1436"/>
      <c r="DZ116" s="1436"/>
      <c r="EA116" s="1436"/>
      <c r="EB116" s="1436"/>
      <c r="EC116" s="1436"/>
      <c r="ED116" s="1436"/>
      <c r="EE116" s="1436"/>
      <c r="EF116" s="1436"/>
      <c r="EG116" s="1436"/>
      <c r="EH116" s="1436"/>
      <c r="EI116" s="1436"/>
      <c r="EJ116" s="1436"/>
      <c r="EK116" s="1436"/>
      <c r="EL116" s="1436"/>
      <c r="EM116" s="1436"/>
      <c r="EN116" s="1436"/>
      <c r="EO116" s="1436"/>
      <c r="EP116" s="1436"/>
      <c r="EQ116" s="1436"/>
      <c r="ER116" s="1436"/>
      <c r="ES116" s="1436"/>
      <c r="ET116" s="1436"/>
      <c r="EU116" s="1436"/>
      <c r="EV116" s="1436"/>
      <c r="EW116" s="1436"/>
      <c r="EX116" s="1436"/>
      <c r="EY116" s="1436"/>
      <c r="EZ116" s="1436"/>
      <c r="FA116" s="1436"/>
      <c r="FB116" s="1436"/>
      <c r="FC116" s="1436"/>
      <c r="FD116" s="1436"/>
      <c r="FE116" s="1436"/>
      <c r="FF116" s="1436"/>
      <c r="FG116" s="212"/>
      <c r="FH116" s="212"/>
      <c r="FI116" s="362"/>
      <c r="FJ116" s="400"/>
      <c r="FK116" s="440"/>
      <c r="FL116" s="1065"/>
      <c r="FM116" s="626"/>
      <c r="FN116" s="255"/>
      <c r="FO116" s="529"/>
      <c r="FP116" s="523"/>
      <c r="FQ116" s="523"/>
      <c r="FR116" s="523"/>
      <c r="FS116" s="523"/>
      <c r="FT116" s="524"/>
      <c r="FU116" s="165"/>
      <c r="FV116" s="1436"/>
      <c r="FW116" s="1433"/>
      <c r="FX116" s="1433"/>
      <c r="FY116" s="1433"/>
      <c r="FZ116" s="1433"/>
      <c r="GA116" s="1436"/>
      <c r="GB116" s="1436"/>
      <c r="GC116" s="1436"/>
      <c r="GD116" s="196"/>
      <c r="GE116" s="196"/>
      <c r="GF116" s="196"/>
      <c r="GG116" s="181"/>
      <c r="GH116" s="1436"/>
      <c r="GI116" s="1436"/>
      <c r="GJ116" s="197"/>
      <c r="GK116" s="197"/>
      <c r="GL116" s="197"/>
      <c r="GM116" s="181"/>
      <c r="GN116" s="1436"/>
      <c r="GO116" s="1436"/>
      <c r="GP116" s="181"/>
      <c r="GQ116" s="509"/>
      <c r="GR116" s="1436"/>
      <c r="GS116" s="1436"/>
      <c r="GT116" s="212"/>
      <c r="GU116" s="212"/>
      <c r="GV116" s="212"/>
      <c r="GW116" s="212"/>
      <c r="GX116" s="212"/>
      <c r="GY116" s="212"/>
      <c r="GZ116" s="212"/>
      <c r="HA116" s="212"/>
      <c r="HB116" s="212"/>
      <c r="HC116" s="212"/>
      <c r="HD116" s="212"/>
      <c r="HE116" s="212"/>
      <c r="HF116" s="212"/>
      <c r="HG116" s="212"/>
      <c r="HH116" s="212"/>
      <c r="HI116" s="212"/>
      <c r="HJ116" s="212"/>
      <c r="HK116" s="212"/>
      <c r="HL116" s="212"/>
      <c r="HM116" s="212"/>
      <c r="HN116" s="212"/>
      <c r="HO116" s="212"/>
      <c r="HP116" s="212"/>
      <c r="HQ116" s="212"/>
      <c r="HR116" s="212"/>
      <c r="HS116" s="212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362"/>
      <c r="IN116" s="400"/>
      <c r="IO116" s="440"/>
      <c r="IP116" s="1065"/>
      <c r="IQ116" s="626"/>
      <c r="IR116" s="255"/>
      <c r="IS116" s="529"/>
      <c r="IT116" s="523"/>
      <c r="IU116" s="523"/>
      <c r="IV116" s="523"/>
      <c r="IW116" s="523"/>
      <c r="IX116" s="524"/>
      <c r="IY116" s="165"/>
      <c r="IZ116" s="1436"/>
      <c r="JA116" s="1433"/>
      <c r="JB116" s="1433"/>
      <c r="JC116" s="1433"/>
      <c r="JD116" s="1433"/>
      <c r="JE116" s="1436"/>
      <c r="JF116" s="1436"/>
      <c r="JG116" s="1436"/>
      <c r="JH116" s="1436"/>
      <c r="JI116" s="1436"/>
      <c r="JJ116" s="1436"/>
      <c r="JK116" s="1436"/>
      <c r="JL116" s="1436"/>
      <c r="JM116" s="1436"/>
      <c r="JN116" s="197"/>
      <c r="JO116" s="197"/>
      <c r="JP116" s="197"/>
      <c r="JQ116" s="181"/>
      <c r="JR116" s="1436"/>
      <c r="JS116" s="1436"/>
      <c r="JT116" s="181"/>
      <c r="JU116" s="509"/>
      <c r="JV116" s="1436"/>
      <c r="JW116" s="1436"/>
      <c r="JX116" s="212"/>
      <c r="JY116" s="212"/>
      <c r="JZ116" s="212"/>
      <c r="KA116" s="212"/>
      <c r="KB116" s="212"/>
      <c r="KC116" s="212"/>
      <c r="KD116" s="212"/>
      <c r="KE116" s="212"/>
      <c r="KF116" s="212"/>
      <c r="KG116" s="212"/>
      <c r="KH116" s="212"/>
      <c r="KI116" s="212"/>
      <c r="KJ116" s="212"/>
      <c r="KK116" s="212"/>
      <c r="KL116" s="212"/>
      <c r="KM116" s="212"/>
      <c r="KN116" s="212"/>
      <c r="KO116" s="212"/>
      <c r="KP116" s="212"/>
      <c r="KQ116" s="212"/>
      <c r="KR116" s="212"/>
      <c r="KS116" s="212"/>
      <c r="KT116" s="212"/>
      <c r="KU116" s="212"/>
      <c r="KV116" s="212"/>
      <c r="KW116" s="212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217"/>
      <c r="LR116" s="106"/>
      <c r="LS116" s="107"/>
      <c r="LT116" s="250"/>
      <c r="LU116" s="1069"/>
      <c r="LV116" s="255"/>
      <c r="LW116" s="529"/>
      <c r="LX116" s="523"/>
      <c r="LY116" s="523"/>
      <c r="LZ116" s="165"/>
      <c r="MA116" s="1436"/>
      <c r="MB116" s="85"/>
      <c r="MC116" s="85"/>
      <c r="MD116" s="85"/>
      <c r="ME116" s="85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212"/>
      <c r="MU116" s="212"/>
      <c r="MV116" s="212"/>
      <c r="MW116" s="212"/>
      <c r="MX116" s="212"/>
      <c r="MY116" s="212"/>
      <c r="MZ116" s="212"/>
      <c r="NA116" s="212"/>
      <c r="NB116" s="212"/>
      <c r="NC116" s="212"/>
      <c r="ND116" s="212"/>
      <c r="NE116" s="212"/>
      <c r="NF116" s="212"/>
      <c r="NG116" s="212"/>
      <c r="NH116" s="212"/>
      <c r="NI116" s="212"/>
      <c r="NJ116" s="212"/>
      <c r="NK116" s="212"/>
      <c r="NL116" s="212"/>
      <c r="NM116" s="212"/>
      <c r="NN116" s="212"/>
      <c r="NO116" s="212"/>
      <c r="NP116" s="212"/>
      <c r="NQ116" s="212"/>
      <c r="NR116" s="212"/>
      <c r="NS116" s="212"/>
      <c r="NT116" s="212"/>
      <c r="NU116" s="212"/>
      <c r="NV116" s="212"/>
      <c r="NW116" s="212"/>
      <c r="NX116" s="212"/>
      <c r="NY116" s="212"/>
      <c r="NZ116" s="212"/>
    </row>
    <row r="117" spans="1:390" s="491" customFormat="1" ht="23.25" customHeight="1" x14ac:dyDescent="0.2">
      <c r="A117" s="408"/>
      <c r="B117" s="102"/>
      <c r="C117" s="103"/>
      <c r="D117" s="1065"/>
      <c r="E117" s="941"/>
      <c r="F117" s="255"/>
      <c r="G117" s="529"/>
      <c r="H117" s="523"/>
      <c r="I117" s="523"/>
      <c r="J117" s="523"/>
      <c r="K117" s="523"/>
      <c r="L117" s="524"/>
      <c r="M117" s="165"/>
      <c r="N117" s="1436"/>
      <c r="O117" s="85"/>
      <c r="P117" s="88"/>
      <c r="Q117" s="88"/>
      <c r="R117" s="88"/>
      <c r="S117" s="85"/>
      <c r="T117" s="89"/>
      <c r="U117" s="85"/>
      <c r="V117" s="399"/>
      <c r="W117" s="1148"/>
      <c r="X117" s="399"/>
      <c r="Y117" s="364"/>
      <c r="Z117" s="1436"/>
      <c r="AA117" s="1436"/>
      <c r="AB117" s="196"/>
      <c r="AC117" s="196"/>
      <c r="AD117" s="196"/>
      <c r="AE117" s="196"/>
      <c r="AF117" s="1436"/>
      <c r="AG117" s="1436"/>
      <c r="AH117" s="542"/>
      <c r="AI117" s="549"/>
      <c r="AJ117" s="1436"/>
      <c r="AK117" s="1436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408"/>
      <c r="CF117" s="102"/>
      <c r="CG117" s="103"/>
      <c r="CH117" s="1065"/>
      <c r="CI117" s="1069"/>
      <c r="CJ117" s="255"/>
      <c r="CK117" s="529"/>
      <c r="CL117" s="523"/>
      <c r="CM117" s="523"/>
      <c r="CN117" s="165"/>
      <c r="CO117" s="1436"/>
      <c r="CP117" s="85"/>
      <c r="CQ117" s="88"/>
      <c r="CR117" s="88"/>
      <c r="CS117" s="88"/>
      <c r="CT117" s="88"/>
      <c r="CU117" s="88"/>
      <c r="CV117" s="88"/>
      <c r="CW117" s="1436"/>
      <c r="CX117" s="1436"/>
      <c r="CY117" s="1436"/>
      <c r="CZ117" s="1436"/>
      <c r="DA117" s="1436"/>
      <c r="DB117" s="1436"/>
      <c r="DC117" s="1436"/>
      <c r="DD117" s="1436"/>
      <c r="DE117" s="1436"/>
      <c r="DF117" s="1436"/>
      <c r="DG117" s="1436"/>
      <c r="DH117" s="1436"/>
      <c r="DI117" s="1436"/>
      <c r="DJ117" s="1436"/>
      <c r="DK117" s="1436"/>
      <c r="DL117" s="181"/>
      <c r="DM117" s="509"/>
      <c r="DN117" s="1436"/>
      <c r="DO117" s="1436"/>
      <c r="DP117" s="1436"/>
      <c r="DQ117" s="1436"/>
      <c r="DR117" s="1436"/>
      <c r="DS117" s="1436"/>
      <c r="DT117" s="1436"/>
      <c r="DU117" s="1436"/>
      <c r="DV117" s="1436"/>
      <c r="DW117" s="1436"/>
      <c r="DX117" s="1436"/>
      <c r="DY117" s="1436"/>
      <c r="DZ117" s="1436"/>
      <c r="EA117" s="1436"/>
      <c r="EB117" s="1436"/>
      <c r="EC117" s="1436"/>
      <c r="ED117" s="1436"/>
      <c r="EE117" s="1436"/>
      <c r="EF117" s="1436"/>
      <c r="EG117" s="1436"/>
      <c r="EH117" s="1436"/>
      <c r="EI117" s="1436"/>
      <c r="EJ117" s="1436"/>
      <c r="EK117" s="1436"/>
      <c r="EL117" s="1436"/>
      <c r="EM117" s="1436"/>
      <c r="EN117" s="1436"/>
      <c r="EO117" s="1436"/>
      <c r="EP117" s="1436"/>
      <c r="EQ117" s="1436"/>
      <c r="ER117" s="1436"/>
      <c r="ES117" s="1436"/>
      <c r="ET117" s="1436"/>
      <c r="EU117" s="1436"/>
      <c r="EV117" s="1436"/>
      <c r="EW117" s="1436"/>
      <c r="EX117" s="1436"/>
      <c r="EY117" s="1436"/>
      <c r="EZ117" s="1436"/>
      <c r="FA117" s="1436"/>
      <c r="FB117" s="1436"/>
      <c r="FC117" s="1436"/>
      <c r="FD117" s="1436"/>
      <c r="FE117" s="1436"/>
      <c r="FF117" s="1436"/>
      <c r="FG117" s="212"/>
      <c r="FH117" s="212"/>
      <c r="FI117" s="217"/>
      <c r="FJ117" s="193"/>
      <c r="FK117" s="194"/>
      <c r="FL117" s="250"/>
      <c r="FM117" s="626"/>
      <c r="FN117" s="255"/>
      <c r="FO117" s="529"/>
      <c r="FP117" s="523"/>
      <c r="FQ117" s="523"/>
      <c r="FR117" s="523"/>
      <c r="FS117" s="523"/>
      <c r="FT117" s="524"/>
      <c r="FU117" s="165"/>
      <c r="FV117" s="1436"/>
      <c r="FW117" s="85"/>
      <c r="FX117" s="85"/>
      <c r="FY117" s="85"/>
      <c r="FZ117" s="85"/>
      <c r="GA117" s="1436"/>
      <c r="GB117" s="1436"/>
      <c r="GC117" s="1436"/>
      <c r="GD117" s="196"/>
      <c r="GE117" s="196"/>
      <c r="GF117" s="196"/>
      <c r="GG117" s="181"/>
      <c r="GH117" s="1436"/>
      <c r="GI117" s="1436"/>
      <c r="GJ117" s="197"/>
      <c r="GK117" s="197"/>
      <c r="GL117" s="197"/>
      <c r="GM117" s="181"/>
      <c r="GN117" s="1436"/>
      <c r="GO117" s="1436"/>
      <c r="GP117" s="181"/>
      <c r="GQ117" s="509"/>
      <c r="GR117" s="1436"/>
      <c r="GS117" s="1436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217"/>
      <c r="IN117" s="193"/>
      <c r="IO117" s="194"/>
      <c r="IP117" s="250"/>
      <c r="IQ117" s="626"/>
      <c r="IR117" s="255"/>
      <c r="IS117" s="529"/>
      <c r="IT117" s="523"/>
      <c r="IU117" s="523"/>
      <c r="IV117" s="523"/>
      <c r="IW117" s="523"/>
      <c r="IX117" s="524"/>
      <c r="IY117" s="165"/>
      <c r="IZ117" s="1436"/>
      <c r="JA117" s="85"/>
      <c r="JB117" s="85"/>
      <c r="JC117" s="85"/>
      <c r="JD117" s="85"/>
      <c r="JE117" s="1436"/>
      <c r="JF117" s="1436"/>
      <c r="JG117" s="1436"/>
      <c r="JH117" s="1436"/>
      <c r="JI117" s="1436"/>
      <c r="JJ117" s="1436"/>
      <c r="JK117" s="1436"/>
      <c r="JL117" s="1436"/>
      <c r="JM117" s="1436"/>
      <c r="JN117" s="197"/>
      <c r="JO117" s="197"/>
      <c r="JP117" s="197"/>
      <c r="JQ117" s="181"/>
      <c r="JR117" s="1436"/>
      <c r="JS117" s="1436"/>
      <c r="JT117" s="181"/>
      <c r="JU117" s="509"/>
      <c r="JV117" s="1436"/>
      <c r="JW117" s="1436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408"/>
      <c r="LR117" s="102"/>
      <c r="LS117" s="103"/>
      <c r="LT117" s="1065"/>
      <c r="LU117" s="1069"/>
      <c r="LV117" s="255"/>
      <c r="LW117" s="529"/>
      <c r="LX117" s="523"/>
      <c r="LY117" s="523"/>
      <c r="LZ117" s="165"/>
      <c r="MA117" s="1436"/>
      <c r="MB117" s="85"/>
      <c r="MC117" s="88"/>
      <c r="MD117" s="88"/>
      <c r="ME117" s="88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212"/>
      <c r="MU117" s="212"/>
      <c r="MV117" s="212"/>
      <c r="MW117" s="212"/>
      <c r="MX117" s="212"/>
      <c r="MY117" s="212"/>
      <c r="MZ117" s="212"/>
      <c r="NA117" s="212"/>
      <c r="NB117" s="212"/>
      <c r="NC117" s="212"/>
      <c r="ND117" s="212"/>
      <c r="NE117" s="212"/>
      <c r="NF117" s="212"/>
      <c r="NG117" s="212"/>
      <c r="NH117" s="212"/>
      <c r="NI117" s="212"/>
      <c r="NJ117" s="212"/>
      <c r="NK117" s="212"/>
      <c r="NL117" s="212"/>
      <c r="NM117" s="212"/>
      <c r="NN117" s="212"/>
      <c r="NO117" s="212"/>
      <c r="NP117" s="212"/>
      <c r="NQ117" s="212"/>
      <c r="NR117" s="212"/>
      <c r="NS117" s="212"/>
      <c r="NT117" s="212"/>
      <c r="NU117" s="212"/>
      <c r="NV117" s="212"/>
      <c r="NW117" s="212"/>
      <c r="NX117" s="212"/>
      <c r="NY117" s="212"/>
      <c r="NZ117" s="212"/>
    </row>
    <row r="118" spans="1:390" s="491" customFormat="1" ht="23.25" customHeight="1" x14ac:dyDescent="0.2">
      <c r="A118" s="217"/>
      <c r="B118" s="106"/>
      <c r="C118" s="107"/>
      <c r="D118" s="250"/>
      <c r="E118" s="941"/>
      <c r="F118" s="255"/>
      <c r="G118" s="529"/>
      <c r="H118" s="523"/>
      <c r="I118" s="523"/>
      <c r="J118" s="523"/>
      <c r="K118" s="523"/>
      <c r="L118" s="524"/>
      <c r="M118" s="165"/>
      <c r="N118" s="1436"/>
      <c r="O118" s="85"/>
      <c r="P118" s="88"/>
      <c r="Q118" s="88"/>
      <c r="R118" s="88"/>
      <c r="S118" s="85"/>
      <c r="T118" s="89"/>
      <c r="U118" s="85"/>
      <c r="V118" s="399"/>
      <c r="W118" s="1148"/>
      <c r="X118" s="399"/>
      <c r="Y118" s="364"/>
      <c r="Z118" s="1436"/>
      <c r="AA118" s="1436"/>
      <c r="AB118" s="196"/>
      <c r="AC118" s="196"/>
      <c r="AD118" s="196"/>
      <c r="AE118" s="196"/>
      <c r="AF118" s="1436"/>
      <c r="AG118" s="1436"/>
      <c r="AH118" s="542"/>
      <c r="AI118" s="549"/>
      <c r="AJ118" s="1436"/>
      <c r="AK118" s="1436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7"/>
      <c r="CF118" s="106"/>
      <c r="CG118" s="107"/>
      <c r="CH118" s="250"/>
      <c r="CI118" s="1069"/>
      <c r="CJ118" s="255"/>
      <c r="CK118" s="529"/>
      <c r="CL118" s="523"/>
      <c r="CM118" s="523"/>
      <c r="CN118" s="165"/>
      <c r="CO118" s="1436"/>
      <c r="CP118" s="85"/>
      <c r="CQ118" s="88"/>
      <c r="CR118" s="88"/>
      <c r="CS118" s="88"/>
      <c r="CT118" s="88"/>
      <c r="CU118" s="88"/>
      <c r="CV118" s="88"/>
      <c r="CW118" s="1436"/>
      <c r="CX118" s="1436"/>
      <c r="CY118" s="1436"/>
      <c r="CZ118" s="1436"/>
      <c r="DA118" s="1436"/>
      <c r="DB118" s="1436"/>
      <c r="DC118" s="1436"/>
      <c r="DD118" s="1436"/>
      <c r="DE118" s="1436"/>
      <c r="DF118" s="1436"/>
      <c r="DG118" s="1436"/>
      <c r="DH118" s="1436"/>
      <c r="DI118" s="1436"/>
      <c r="DJ118" s="1436"/>
      <c r="DK118" s="1436"/>
      <c r="DL118" s="181"/>
      <c r="DM118" s="509"/>
      <c r="DN118" s="1436"/>
      <c r="DO118" s="1436"/>
      <c r="DP118" s="1436"/>
      <c r="DQ118" s="1436"/>
      <c r="DR118" s="1436"/>
      <c r="DS118" s="1436"/>
      <c r="DT118" s="1436"/>
      <c r="DU118" s="1436"/>
      <c r="DV118" s="1436"/>
      <c r="DW118" s="1436"/>
      <c r="DX118" s="1436"/>
      <c r="DY118" s="1436"/>
      <c r="DZ118" s="1436"/>
      <c r="EA118" s="1436"/>
      <c r="EB118" s="1436"/>
      <c r="EC118" s="1436"/>
      <c r="ED118" s="1436"/>
      <c r="EE118" s="1436"/>
      <c r="EF118" s="1436"/>
      <c r="EG118" s="1436"/>
      <c r="EH118" s="1436"/>
      <c r="EI118" s="1436"/>
      <c r="EJ118" s="1436"/>
      <c r="EK118" s="1436"/>
      <c r="EL118" s="1436"/>
      <c r="EM118" s="1436"/>
      <c r="EN118" s="1436"/>
      <c r="EO118" s="1436"/>
      <c r="EP118" s="1436"/>
      <c r="EQ118" s="1436"/>
      <c r="ER118" s="1436"/>
      <c r="ES118" s="1436"/>
      <c r="ET118" s="1436"/>
      <c r="EU118" s="1436"/>
      <c r="EV118" s="1436"/>
      <c r="EW118" s="1436"/>
      <c r="EX118" s="1436"/>
      <c r="EY118" s="1436"/>
      <c r="EZ118" s="1436"/>
      <c r="FA118" s="1436"/>
      <c r="FB118" s="1436"/>
      <c r="FC118" s="1436"/>
      <c r="FD118" s="1436"/>
      <c r="FE118" s="1436"/>
      <c r="FF118" s="1436"/>
      <c r="FG118" s="212"/>
      <c r="FH118" s="212"/>
      <c r="FI118" s="217"/>
      <c r="FJ118" s="106"/>
      <c r="FK118" s="107"/>
      <c r="FL118" s="250"/>
      <c r="FM118" s="1069"/>
      <c r="FN118" s="255"/>
      <c r="FO118" s="529"/>
      <c r="FP118" s="523"/>
      <c r="FQ118" s="523"/>
      <c r="FR118" s="523"/>
      <c r="FS118" s="523"/>
      <c r="FT118" s="524"/>
      <c r="FU118" s="165"/>
      <c r="FV118" s="1436"/>
      <c r="FW118" s="85"/>
      <c r="FX118" s="85"/>
      <c r="FY118" s="85"/>
      <c r="FZ118" s="85"/>
      <c r="GA118" s="1436"/>
      <c r="GB118" s="1436"/>
      <c r="GC118" s="1436"/>
      <c r="GD118" s="196"/>
      <c r="GE118" s="196"/>
      <c r="GF118" s="196"/>
      <c r="GG118" s="181"/>
      <c r="GH118" s="1436"/>
      <c r="GI118" s="1436"/>
      <c r="GJ118" s="197"/>
      <c r="GK118" s="197"/>
      <c r="GL118" s="197"/>
      <c r="GM118" s="181"/>
      <c r="GN118" s="1436"/>
      <c r="GO118" s="1436"/>
      <c r="GP118" s="181"/>
      <c r="GQ118" s="509"/>
      <c r="GR118" s="1436"/>
      <c r="GS118" s="1436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7"/>
      <c r="IN118" s="106"/>
      <c r="IO118" s="107"/>
      <c r="IP118" s="250"/>
      <c r="IQ118" s="1069"/>
      <c r="IR118" s="255"/>
      <c r="IS118" s="529"/>
      <c r="IT118" s="523"/>
      <c r="IU118" s="523"/>
      <c r="IV118" s="523"/>
      <c r="IW118" s="523"/>
      <c r="IX118" s="524"/>
      <c r="IY118" s="165"/>
      <c r="IZ118" s="1436"/>
      <c r="JA118" s="85"/>
      <c r="JB118" s="85"/>
      <c r="JC118" s="85"/>
      <c r="JD118" s="85"/>
      <c r="JE118" s="1436"/>
      <c r="JF118" s="1436"/>
      <c r="JG118" s="1436"/>
      <c r="JH118" s="1436"/>
      <c r="JI118" s="1436"/>
      <c r="JJ118" s="1436"/>
      <c r="JK118" s="1436"/>
      <c r="JL118" s="1436"/>
      <c r="JM118" s="1436"/>
      <c r="JN118" s="197"/>
      <c r="JO118" s="197"/>
      <c r="JP118" s="197"/>
      <c r="JQ118" s="181"/>
      <c r="JR118" s="1436"/>
      <c r="JS118" s="1436"/>
      <c r="JT118" s="181"/>
      <c r="JU118" s="509"/>
      <c r="JV118" s="1436"/>
      <c r="JW118" s="1436"/>
      <c r="JX118" s="212"/>
      <c r="JY118" s="212"/>
      <c r="JZ118" s="212"/>
      <c r="KA118" s="212"/>
      <c r="KB118" s="212"/>
      <c r="KC118" s="212"/>
      <c r="KD118" s="212"/>
      <c r="KE118" s="212"/>
      <c r="KF118" s="212"/>
      <c r="KG118" s="212"/>
      <c r="KH118" s="212"/>
      <c r="KI118" s="212"/>
      <c r="KJ118" s="212"/>
      <c r="KK118" s="212"/>
      <c r="KL118" s="212"/>
      <c r="KM118" s="212"/>
      <c r="KN118" s="212"/>
      <c r="KO118" s="212"/>
      <c r="KP118" s="212"/>
      <c r="KQ118" s="212"/>
      <c r="KR118" s="212"/>
      <c r="KS118" s="212"/>
      <c r="KT118" s="212"/>
      <c r="KU118" s="212"/>
      <c r="KV118" s="212"/>
      <c r="KW118" s="212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217"/>
      <c r="LR118" s="106"/>
      <c r="LS118" s="107"/>
      <c r="LT118" s="250"/>
      <c r="LU118" s="1069"/>
      <c r="LV118" s="255"/>
      <c r="LW118" s="529"/>
      <c r="LX118" s="523"/>
      <c r="LY118" s="523"/>
      <c r="LZ118" s="165"/>
      <c r="MA118" s="1436"/>
      <c r="MB118" s="85"/>
      <c r="MC118" s="88"/>
      <c r="MD118" s="88"/>
      <c r="ME118" s="88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212"/>
      <c r="MU118" s="212"/>
      <c r="MV118" s="212"/>
      <c r="MW118" s="212"/>
      <c r="MX118" s="212"/>
      <c r="MY118" s="212"/>
      <c r="MZ118" s="212"/>
      <c r="NA118" s="212"/>
      <c r="NB118" s="212"/>
      <c r="NC118" s="212"/>
      <c r="ND118" s="212"/>
      <c r="NE118" s="212"/>
      <c r="NF118" s="212"/>
      <c r="NG118" s="212"/>
      <c r="NH118" s="212"/>
      <c r="NI118" s="212"/>
      <c r="NJ118" s="212"/>
      <c r="NK118" s="212"/>
      <c r="NL118" s="212"/>
      <c r="NM118" s="212"/>
      <c r="NN118" s="212"/>
      <c r="NO118" s="212"/>
      <c r="NP118" s="212"/>
      <c r="NQ118" s="212"/>
      <c r="NR118" s="212"/>
      <c r="NS118" s="212"/>
      <c r="NT118" s="212"/>
      <c r="NU118" s="212"/>
      <c r="NV118" s="212"/>
      <c r="NW118" s="212"/>
      <c r="NX118" s="212"/>
      <c r="NY118" s="212"/>
      <c r="NZ118" s="212"/>
    </row>
    <row r="119" spans="1:390" s="491" customFormat="1" ht="23.25" customHeight="1" x14ac:dyDescent="0.2">
      <c r="A119" s="217"/>
      <c r="B119" s="106"/>
      <c r="C119" s="107"/>
      <c r="D119" s="250"/>
      <c r="E119" s="941"/>
      <c r="F119" s="255"/>
      <c r="G119" s="900"/>
      <c r="H119" s="523"/>
      <c r="I119" s="523"/>
      <c r="J119" s="523"/>
      <c r="K119" s="523"/>
      <c r="L119" s="524"/>
      <c r="M119" s="165"/>
      <c r="N119" s="1436"/>
      <c r="O119" s="85"/>
      <c r="P119" s="88"/>
      <c r="Q119" s="88"/>
      <c r="R119" s="88"/>
      <c r="S119" s="85"/>
      <c r="T119" s="89"/>
      <c r="U119" s="85"/>
      <c r="V119" s="399"/>
      <c r="W119" s="1148"/>
      <c r="X119" s="399"/>
      <c r="Y119" s="364"/>
      <c r="Z119" s="1436"/>
      <c r="AA119" s="1436"/>
      <c r="AB119" s="196"/>
      <c r="AC119" s="196"/>
      <c r="AD119" s="196"/>
      <c r="AE119" s="196"/>
      <c r="AF119" s="1436"/>
      <c r="AG119" s="1436"/>
      <c r="AH119" s="542"/>
      <c r="AI119" s="549"/>
      <c r="AJ119" s="1436"/>
      <c r="AK119" s="1436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217"/>
      <c r="CF119" s="106"/>
      <c r="CG119" s="107"/>
      <c r="CH119" s="250"/>
      <c r="CI119" s="1069"/>
      <c r="CJ119" s="255"/>
      <c r="CK119" s="900"/>
      <c r="CL119" s="523"/>
      <c r="CM119" s="523"/>
      <c r="CN119" s="165"/>
      <c r="CO119" s="1436"/>
      <c r="CP119" s="85"/>
      <c r="CQ119" s="88"/>
      <c r="CR119" s="88"/>
      <c r="CS119" s="88"/>
      <c r="CT119" s="88"/>
      <c r="CU119" s="88"/>
      <c r="CV119" s="88"/>
      <c r="CW119" s="1436"/>
      <c r="CX119" s="1436"/>
      <c r="CY119" s="1436"/>
      <c r="CZ119" s="1436"/>
      <c r="DA119" s="1436"/>
      <c r="DB119" s="1436"/>
      <c r="DC119" s="1436"/>
      <c r="DD119" s="1436"/>
      <c r="DE119" s="1436"/>
      <c r="DF119" s="1436"/>
      <c r="DG119" s="1436"/>
      <c r="DH119" s="1436"/>
      <c r="DI119" s="1436"/>
      <c r="DJ119" s="1436"/>
      <c r="DK119" s="1436"/>
      <c r="DL119" s="181"/>
      <c r="DM119" s="509"/>
      <c r="DN119" s="1436"/>
      <c r="DO119" s="1436"/>
      <c r="DP119" s="1436"/>
      <c r="DQ119" s="1436"/>
      <c r="DR119" s="1436"/>
      <c r="DS119" s="1436"/>
      <c r="DT119" s="1436"/>
      <c r="DU119" s="1436"/>
      <c r="DV119" s="1436"/>
      <c r="DW119" s="1436"/>
      <c r="DX119" s="1436"/>
      <c r="DY119" s="1436"/>
      <c r="DZ119" s="1436"/>
      <c r="EA119" s="1436"/>
      <c r="EB119" s="1436"/>
      <c r="EC119" s="1436"/>
      <c r="ED119" s="1436"/>
      <c r="EE119" s="1436"/>
      <c r="EF119" s="1436"/>
      <c r="EG119" s="1436"/>
      <c r="EH119" s="1436"/>
      <c r="EI119" s="1436"/>
      <c r="EJ119" s="1436"/>
      <c r="EK119" s="1436"/>
      <c r="EL119" s="1436"/>
      <c r="EM119" s="1436"/>
      <c r="EN119" s="1436"/>
      <c r="EO119" s="1436"/>
      <c r="EP119" s="1436"/>
      <c r="EQ119" s="1436"/>
      <c r="ER119" s="1436"/>
      <c r="ES119" s="1436"/>
      <c r="ET119" s="1436"/>
      <c r="EU119" s="1436"/>
      <c r="EV119" s="1436"/>
      <c r="EW119" s="1436"/>
      <c r="EX119" s="1436"/>
      <c r="EY119" s="1436"/>
      <c r="EZ119" s="1436"/>
      <c r="FA119" s="1436"/>
      <c r="FB119" s="1436"/>
      <c r="FC119" s="1436"/>
      <c r="FD119" s="1436"/>
      <c r="FE119" s="1436"/>
      <c r="FF119" s="1436"/>
      <c r="FG119" s="212"/>
      <c r="FH119" s="212"/>
      <c r="FI119" s="408"/>
      <c r="FJ119" s="102"/>
      <c r="FK119" s="103"/>
      <c r="FL119" s="1065"/>
      <c r="FM119" s="1069"/>
      <c r="FN119" s="255"/>
      <c r="FO119" s="529"/>
      <c r="FP119" s="523"/>
      <c r="FQ119" s="523"/>
      <c r="FR119" s="523"/>
      <c r="FS119" s="523"/>
      <c r="FT119" s="524"/>
      <c r="FU119" s="165"/>
      <c r="FV119" s="1436"/>
      <c r="FW119" s="85"/>
      <c r="FX119" s="493"/>
      <c r="FY119" s="493"/>
      <c r="FZ119" s="493"/>
      <c r="GA119" s="1436"/>
      <c r="GB119" s="1436"/>
      <c r="GC119" s="1436"/>
      <c r="GD119" s="196"/>
      <c r="GE119" s="196"/>
      <c r="GF119" s="196"/>
      <c r="GG119" s="181"/>
      <c r="GH119" s="1436"/>
      <c r="GI119" s="1436"/>
      <c r="GJ119" s="197"/>
      <c r="GK119" s="197"/>
      <c r="GL119" s="197"/>
      <c r="GM119" s="181"/>
      <c r="GN119" s="1436"/>
      <c r="GO119" s="1436"/>
      <c r="GP119" s="181"/>
      <c r="GQ119" s="509"/>
      <c r="GR119" s="1436"/>
      <c r="GS119" s="1436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408"/>
      <c r="IN119" s="102"/>
      <c r="IO119" s="103"/>
      <c r="IP119" s="1065"/>
      <c r="IQ119" s="1069"/>
      <c r="IR119" s="255"/>
      <c r="IS119" s="529"/>
      <c r="IT119" s="523"/>
      <c r="IU119" s="523"/>
      <c r="IV119" s="523"/>
      <c r="IW119" s="523"/>
      <c r="IX119" s="524"/>
      <c r="IY119" s="165"/>
      <c r="IZ119" s="1436"/>
      <c r="JA119" s="85"/>
      <c r="JB119" s="88"/>
      <c r="JC119" s="88"/>
      <c r="JD119" s="88"/>
      <c r="JE119" s="1436"/>
      <c r="JF119" s="1436"/>
      <c r="JG119" s="1436"/>
      <c r="JH119" s="1436"/>
      <c r="JI119" s="1436"/>
      <c r="JJ119" s="1436"/>
      <c r="JK119" s="1436"/>
      <c r="JL119" s="1436"/>
      <c r="JM119" s="1436"/>
      <c r="JN119" s="197"/>
      <c r="JO119" s="197"/>
      <c r="JP119" s="197"/>
      <c r="JQ119" s="181"/>
      <c r="JR119" s="1436"/>
      <c r="JS119" s="1436"/>
      <c r="JT119" s="181"/>
      <c r="JU119" s="509"/>
      <c r="JV119" s="1436"/>
      <c r="JW119" s="1436"/>
      <c r="JX119" s="212"/>
      <c r="JY119" s="212"/>
      <c r="JZ119" s="212"/>
      <c r="KA119" s="212"/>
      <c r="KB119" s="212"/>
      <c r="KC119" s="212"/>
      <c r="KD119" s="212"/>
      <c r="KE119" s="212"/>
      <c r="KF119" s="212"/>
      <c r="KG119" s="212"/>
      <c r="KH119" s="212"/>
      <c r="KI119" s="212"/>
      <c r="KJ119" s="212"/>
      <c r="KK119" s="212"/>
      <c r="KL119" s="212"/>
      <c r="KM119" s="212"/>
      <c r="KN119" s="212"/>
      <c r="KO119" s="212"/>
      <c r="KP119" s="212"/>
      <c r="KQ119" s="212"/>
      <c r="KR119" s="212"/>
      <c r="KS119" s="212"/>
      <c r="KT119" s="212"/>
      <c r="KU119" s="212"/>
      <c r="KV119" s="212"/>
      <c r="KW119" s="212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7"/>
      <c r="LR119" s="106"/>
      <c r="LS119" s="107"/>
      <c r="LT119" s="250"/>
      <c r="LU119" s="1069"/>
      <c r="LV119" s="255"/>
      <c r="LW119" s="900"/>
      <c r="LX119" s="523"/>
      <c r="LY119" s="523"/>
      <c r="LZ119" s="165"/>
      <c r="MA119" s="1436"/>
      <c r="MB119" s="85"/>
      <c r="MC119" s="88"/>
      <c r="MD119" s="88"/>
      <c r="ME119" s="88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212"/>
      <c r="MU119" s="212"/>
      <c r="MV119" s="212"/>
      <c r="MW119" s="212"/>
      <c r="MX119" s="212"/>
      <c r="MY119" s="212"/>
      <c r="MZ119" s="212"/>
      <c r="NA119" s="212"/>
      <c r="NB119" s="212"/>
      <c r="NC119" s="212"/>
      <c r="ND119" s="212"/>
      <c r="NE119" s="212"/>
      <c r="NF119" s="212"/>
      <c r="NG119" s="212"/>
      <c r="NH119" s="212"/>
      <c r="NI119" s="212"/>
      <c r="NJ119" s="212"/>
      <c r="NK119" s="212"/>
      <c r="NL119" s="212"/>
      <c r="NM119" s="212"/>
      <c r="NN119" s="212"/>
      <c r="NO119" s="212"/>
      <c r="NP119" s="212"/>
      <c r="NQ119" s="212"/>
      <c r="NR119" s="212"/>
      <c r="NS119" s="212"/>
      <c r="NT119" s="212"/>
      <c r="NU119" s="212"/>
      <c r="NV119" s="212"/>
      <c r="NW119" s="212"/>
      <c r="NX119" s="212"/>
      <c r="NY119" s="212"/>
      <c r="NZ119" s="212"/>
    </row>
    <row r="120" spans="1:390" s="491" customFormat="1" ht="23.25" customHeight="1" x14ac:dyDescent="0.2">
      <c r="A120" s="362"/>
      <c r="B120" s="102"/>
      <c r="C120" s="103"/>
      <c r="D120" s="1065"/>
      <c r="E120" s="941"/>
      <c r="F120" s="255"/>
      <c r="G120" s="900"/>
      <c r="H120" s="523"/>
      <c r="I120" s="523"/>
      <c r="J120" s="523"/>
      <c r="K120" s="523"/>
      <c r="L120" s="524"/>
      <c r="M120" s="165"/>
      <c r="N120" s="1436"/>
      <c r="O120" s="85"/>
      <c r="P120" s="88"/>
      <c r="Q120" s="88"/>
      <c r="R120" s="88"/>
      <c r="S120" s="85"/>
      <c r="T120" s="89"/>
      <c r="U120" s="85"/>
      <c r="V120" s="399"/>
      <c r="W120" s="1148"/>
      <c r="X120" s="399"/>
      <c r="Y120" s="364"/>
      <c r="Z120" s="192"/>
      <c r="AA120" s="192"/>
      <c r="AB120" s="192"/>
      <c r="AC120" s="192"/>
      <c r="AD120" s="192"/>
      <c r="AE120" s="192"/>
      <c r="AF120" s="1436"/>
      <c r="AG120" s="1436"/>
      <c r="AH120" s="542"/>
      <c r="AI120" s="549"/>
      <c r="AJ120" s="1436"/>
      <c r="AK120" s="1436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362"/>
      <c r="CF120" s="102"/>
      <c r="CG120" s="103"/>
      <c r="CH120" s="1065"/>
      <c r="CI120" s="1069"/>
      <c r="CJ120" s="255"/>
      <c r="CK120" s="900"/>
      <c r="CL120" s="523"/>
      <c r="CM120" s="523"/>
      <c r="CN120" s="165"/>
      <c r="CO120" s="1436"/>
      <c r="CP120" s="85"/>
      <c r="CQ120" s="88"/>
      <c r="CR120" s="88"/>
      <c r="CS120" s="88"/>
      <c r="CT120" s="88"/>
      <c r="CU120" s="88"/>
      <c r="CV120" s="88"/>
      <c r="CW120" s="1436"/>
      <c r="CX120" s="192"/>
      <c r="CY120" s="192"/>
      <c r="CZ120" s="192"/>
      <c r="DA120" s="192"/>
      <c r="DB120" s="192"/>
      <c r="DC120" s="192"/>
      <c r="DD120" s="192"/>
      <c r="DE120" s="192"/>
      <c r="DF120" s="192"/>
      <c r="DG120" s="192"/>
      <c r="DH120" s="192"/>
      <c r="DI120" s="192"/>
      <c r="DJ120" s="1436"/>
      <c r="DK120" s="1436"/>
      <c r="DL120" s="181"/>
      <c r="DM120" s="509"/>
      <c r="DN120" s="1436"/>
      <c r="DO120" s="1436"/>
      <c r="DP120" s="1436"/>
      <c r="DQ120" s="1436"/>
      <c r="DR120" s="1436"/>
      <c r="DS120" s="1436"/>
      <c r="DT120" s="1436"/>
      <c r="DU120" s="1436"/>
      <c r="DV120" s="1436"/>
      <c r="DW120" s="1436"/>
      <c r="DX120" s="1436"/>
      <c r="DY120" s="1436"/>
      <c r="DZ120" s="1436"/>
      <c r="EA120" s="1436"/>
      <c r="EB120" s="1436"/>
      <c r="EC120" s="1436"/>
      <c r="ED120" s="1436"/>
      <c r="EE120" s="1436"/>
      <c r="EF120" s="1436"/>
      <c r="EG120" s="1436"/>
      <c r="EH120" s="1436"/>
      <c r="EI120" s="1436"/>
      <c r="EJ120" s="1436"/>
      <c r="EK120" s="1436"/>
      <c r="EL120" s="1436"/>
      <c r="EM120" s="1436"/>
      <c r="EN120" s="1436"/>
      <c r="EO120" s="1436"/>
      <c r="EP120" s="1436"/>
      <c r="EQ120" s="1436"/>
      <c r="ER120" s="1436"/>
      <c r="ES120" s="1436"/>
      <c r="ET120" s="1436"/>
      <c r="EU120" s="1436"/>
      <c r="EV120" s="1436"/>
      <c r="EW120" s="1436"/>
      <c r="EX120" s="1436"/>
      <c r="EY120" s="1436"/>
      <c r="EZ120" s="1436"/>
      <c r="FA120" s="1436"/>
      <c r="FB120" s="1436"/>
      <c r="FC120" s="1436"/>
      <c r="FD120" s="1436"/>
      <c r="FE120" s="1436"/>
      <c r="FF120" s="1436"/>
      <c r="FG120" s="212"/>
      <c r="FH120" s="212"/>
      <c r="FI120" s="217"/>
      <c r="FJ120" s="106"/>
      <c r="FK120" s="107"/>
      <c r="FL120" s="250"/>
      <c r="FM120" s="1069"/>
      <c r="FN120" s="255"/>
      <c r="FO120" s="529"/>
      <c r="FP120" s="523"/>
      <c r="FQ120" s="523"/>
      <c r="FR120" s="523"/>
      <c r="FS120" s="523"/>
      <c r="FT120" s="524"/>
      <c r="FU120" s="165"/>
      <c r="FV120" s="1436"/>
      <c r="FW120" s="85"/>
      <c r="FX120" s="493"/>
      <c r="FY120" s="493"/>
      <c r="FZ120" s="493"/>
      <c r="GA120" s="1436"/>
      <c r="GB120" s="1436"/>
      <c r="GC120" s="1436"/>
      <c r="GD120" s="196"/>
      <c r="GE120" s="196"/>
      <c r="GF120" s="196"/>
      <c r="GG120" s="181"/>
      <c r="GH120" s="1436"/>
      <c r="GI120" s="1436"/>
      <c r="GJ120" s="197"/>
      <c r="GK120" s="197"/>
      <c r="GL120" s="197"/>
      <c r="GM120" s="181"/>
      <c r="GN120" s="1436"/>
      <c r="GO120" s="1436"/>
      <c r="GP120" s="181"/>
      <c r="GQ120" s="509"/>
      <c r="GR120" s="1436"/>
      <c r="GS120" s="1436"/>
      <c r="GT120" s="212"/>
      <c r="GU120" s="212"/>
      <c r="GV120" s="212"/>
      <c r="GW120" s="212"/>
      <c r="GX120" s="212"/>
      <c r="GY120" s="212"/>
      <c r="GZ120" s="212"/>
      <c r="HA120" s="212"/>
      <c r="HB120" s="212"/>
      <c r="HC120" s="212"/>
      <c r="HD120" s="212"/>
      <c r="HE120" s="212"/>
      <c r="HF120" s="212"/>
      <c r="HG120" s="212"/>
      <c r="HH120" s="212"/>
      <c r="HI120" s="212"/>
      <c r="HJ120" s="212"/>
      <c r="HK120" s="212"/>
      <c r="HL120" s="212"/>
      <c r="HM120" s="212"/>
      <c r="HN120" s="212"/>
      <c r="HO120" s="212"/>
      <c r="HP120" s="212"/>
      <c r="HQ120" s="212"/>
      <c r="HR120" s="212"/>
      <c r="HS120" s="212"/>
      <c r="HT120" s="212"/>
      <c r="HU120" s="212"/>
      <c r="HV120" s="212"/>
      <c r="HW120" s="212"/>
      <c r="HX120" s="212"/>
      <c r="HY120" s="212"/>
      <c r="HZ120" s="212"/>
      <c r="IA120" s="212"/>
      <c r="IB120" s="212"/>
      <c r="IC120" s="212"/>
      <c r="ID120" s="212"/>
      <c r="IE120" s="212"/>
      <c r="IF120" s="212"/>
      <c r="IG120" s="212"/>
      <c r="IH120" s="212"/>
      <c r="II120" s="212"/>
      <c r="IJ120" s="212"/>
      <c r="IK120" s="212"/>
      <c r="IL120" s="212"/>
      <c r="IM120" s="217"/>
      <c r="IN120" s="106"/>
      <c r="IO120" s="107"/>
      <c r="IP120" s="250"/>
      <c r="IQ120" s="1069"/>
      <c r="IR120" s="255"/>
      <c r="IS120" s="529"/>
      <c r="IT120" s="523"/>
      <c r="IU120" s="523"/>
      <c r="IV120" s="523"/>
      <c r="IW120" s="523"/>
      <c r="IX120" s="524"/>
      <c r="IY120" s="165"/>
      <c r="IZ120" s="1436"/>
      <c r="JA120" s="85"/>
      <c r="JB120" s="88"/>
      <c r="JC120" s="88"/>
      <c r="JD120" s="88"/>
      <c r="JE120" s="1436"/>
      <c r="JF120" s="1436"/>
      <c r="JG120" s="1436"/>
      <c r="JH120" s="1436"/>
      <c r="JI120" s="1436"/>
      <c r="JJ120" s="1436"/>
      <c r="JK120" s="1436"/>
      <c r="JL120" s="1436"/>
      <c r="JM120" s="1436"/>
      <c r="JN120" s="197"/>
      <c r="JO120" s="197"/>
      <c r="JP120" s="197"/>
      <c r="JQ120" s="181"/>
      <c r="JR120" s="1436"/>
      <c r="JS120" s="1436"/>
      <c r="JT120" s="181"/>
      <c r="JU120" s="509"/>
      <c r="JV120" s="1436"/>
      <c r="JW120" s="1436"/>
      <c r="JX120" s="212"/>
      <c r="JY120" s="212"/>
      <c r="JZ120" s="212"/>
      <c r="KA120" s="212"/>
      <c r="KB120" s="212"/>
      <c r="KC120" s="212"/>
      <c r="KD120" s="212"/>
      <c r="KE120" s="212"/>
      <c r="KF120" s="212"/>
      <c r="KG120" s="212"/>
      <c r="KH120" s="212"/>
      <c r="KI120" s="212"/>
      <c r="KJ120" s="212"/>
      <c r="KK120" s="212"/>
      <c r="KL120" s="212"/>
      <c r="KM120" s="212"/>
      <c r="KN120" s="212"/>
      <c r="KO120" s="212"/>
      <c r="KP120" s="212"/>
      <c r="KQ120" s="212"/>
      <c r="KR120" s="212"/>
      <c r="KS120" s="212"/>
      <c r="KT120" s="212"/>
      <c r="KU120" s="212"/>
      <c r="KV120" s="212"/>
      <c r="KW120" s="212"/>
      <c r="KX120" s="212"/>
      <c r="KY120" s="212"/>
      <c r="KZ120" s="212"/>
      <c r="LA120" s="212"/>
      <c r="LB120" s="212"/>
      <c r="LC120" s="212"/>
      <c r="LD120" s="212"/>
      <c r="LE120" s="212"/>
      <c r="LF120" s="212"/>
      <c r="LG120" s="212"/>
      <c r="LH120" s="212"/>
      <c r="LI120" s="212"/>
      <c r="LJ120" s="212"/>
      <c r="LK120" s="212"/>
      <c r="LL120" s="212"/>
      <c r="LM120" s="212"/>
      <c r="LN120" s="212"/>
      <c r="LO120" s="212"/>
      <c r="LP120" s="212"/>
      <c r="LQ120" s="362"/>
      <c r="LR120" s="102"/>
      <c r="LS120" s="103"/>
      <c r="LT120" s="1065"/>
      <c r="LU120" s="1069"/>
      <c r="LV120" s="255"/>
      <c r="LW120" s="900"/>
      <c r="LX120" s="523"/>
      <c r="LY120" s="523"/>
      <c r="LZ120" s="165"/>
      <c r="MA120" s="1436"/>
      <c r="MB120" s="85"/>
      <c r="MC120" s="88"/>
      <c r="MD120" s="88"/>
      <c r="ME120" s="88"/>
      <c r="MF120" s="212"/>
      <c r="MG120" s="212"/>
      <c r="MH120" s="212"/>
      <c r="MI120" s="212"/>
      <c r="MJ120" s="212"/>
      <c r="MK120" s="212"/>
      <c r="ML120" s="212"/>
      <c r="MM120" s="212"/>
      <c r="MN120" s="212"/>
      <c r="MO120" s="212"/>
      <c r="MP120" s="212"/>
      <c r="MQ120" s="212"/>
      <c r="MR120" s="212"/>
      <c r="MS120" s="212"/>
      <c r="MT120" s="212"/>
      <c r="MU120" s="212"/>
      <c r="MV120" s="212"/>
      <c r="MW120" s="212"/>
      <c r="MX120" s="212"/>
      <c r="MY120" s="212"/>
      <c r="MZ120" s="212"/>
      <c r="NA120" s="212"/>
      <c r="NB120" s="212"/>
      <c r="NC120" s="212"/>
      <c r="ND120" s="212"/>
      <c r="NE120" s="212"/>
      <c r="NF120" s="212"/>
      <c r="NG120" s="212"/>
      <c r="NH120" s="212"/>
      <c r="NI120" s="212"/>
      <c r="NJ120" s="212"/>
      <c r="NK120" s="212"/>
      <c r="NL120" s="212"/>
      <c r="NM120" s="212"/>
      <c r="NN120" s="212"/>
      <c r="NO120" s="212"/>
      <c r="NP120" s="212"/>
      <c r="NQ120" s="212"/>
      <c r="NR120" s="212"/>
      <c r="NS120" s="212"/>
      <c r="NT120" s="212"/>
      <c r="NU120" s="212"/>
      <c r="NV120" s="212"/>
      <c r="NW120" s="212"/>
      <c r="NX120" s="212"/>
      <c r="NY120" s="212"/>
      <c r="NZ120" s="212"/>
    </row>
    <row r="121" spans="1:390" s="491" customFormat="1" ht="23.25" customHeight="1" x14ac:dyDescent="0.2">
      <c r="A121" s="217"/>
      <c r="B121" s="106"/>
      <c r="C121" s="107"/>
      <c r="D121" s="250"/>
      <c r="E121" s="941"/>
      <c r="F121" s="495"/>
      <c r="G121" s="637"/>
      <c r="H121" s="523"/>
      <c r="I121" s="523"/>
      <c r="J121" s="523"/>
      <c r="K121" s="523"/>
      <c r="L121" s="524"/>
      <c r="M121" s="165"/>
      <c r="N121" s="1436"/>
      <c r="O121" s="85"/>
      <c r="P121" s="88"/>
      <c r="Q121" s="88"/>
      <c r="R121" s="88"/>
      <c r="S121" s="85"/>
      <c r="T121" s="89"/>
      <c r="U121" s="85"/>
      <c r="V121" s="399"/>
      <c r="W121" s="1148"/>
      <c r="X121" s="399"/>
      <c r="Y121" s="364"/>
      <c r="Z121" s="1436"/>
      <c r="AA121" s="1436"/>
      <c r="AB121" s="1436"/>
      <c r="AC121" s="1436"/>
      <c r="AD121" s="1436"/>
      <c r="AE121" s="1436"/>
      <c r="AF121" s="1436"/>
      <c r="AG121" s="1436"/>
      <c r="AH121" s="542"/>
      <c r="AI121" s="549"/>
      <c r="AJ121" s="1436"/>
      <c r="AK121" s="1436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217"/>
      <c r="CF121" s="106"/>
      <c r="CG121" s="107"/>
      <c r="CH121" s="250"/>
      <c r="CI121" s="1069"/>
      <c r="CJ121" s="495"/>
      <c r="CK121" s="637"/>
      <c r="CL121" s="523"/>
      <c r="CM121" s="523"/>
      <c r="CN121" s="165"/>
      <c r="CO121" s="1436"/>
      <c r="CP121" s="85"/>
      <c r="CQ121" s="88"/>
      <c r="CR121" s="88"/>
      <c r="CS121" s="88"/>
      <c r="CT121" s="88"/>
      <c r="CU121" s="88"/>
      <c r="CV121" s="88"/>
      <c r="CW121" s="1436"/>
      <c r="CX121" s="1436"/>
      <c r="CY121" s="1436"/>
      <c r="CZ121" s="1436"/>
      <c r="DA121" s="1436"/>
      <c r="DB121" s="1436"/>
      <c r="DC121" s="1436"/>
      <c r="DD121" s="1436"/>
      <c r="DE121" s="1436"/>
      <c r="DF121" s="1436"/>
      <c r="DG121" s="1436"/>
      <c r="DH121" s="1436"/>
      <c r="DI121" s="1436"/>
      <c r="DJ121" s="1436"/>
      <c r="DK121" s="1436"/>
      <c r="DL121" s="181"/>
      <c r="DM121" s="509"/>
      <c r="DN121" s="1436"/>
      <c r="DO121" s="1436"/>
      <c r="DP121" s="1436"/>
      <c r="DQ121" s="1436"/>
      <c r="DR121" s="1436"/>
      <c r="DS121" s="1436"/>
      <c r="DT121" s="1436"/>
      <c r="DU121" s="1436"/>
      <c r="DV121" s="1436"/>
      <c r="DW121" s="1436"/>
      <c r="DX121" s="1436"/>
      <c r="DY121" s="1436"/>
      <c r="DZ121" s="1436"/>
      <c r="EA121" s="1436"/>
      <c r="EB121" s="1436"/>
      <c r="EC121" s="1436"/>
      <c r="ED121" s="1436"/>
      <c r="EE121" s="1436"/>
      <c r="EF121" s="1436"/>
      <c r="EG121" s="1436"/>
      <c r="EH121" s="1436"/>
      <c r="EI121" s="1436"/>
      <c r="EJ121" s="1436"/>
      <c r="EK121" s="1436"/>
      <c r="EL121" s="1436"/>
      <c r="EM121" s="1436"/>
      <c r="EN121" s="1436"/>
      <c r="EO121" s="1436"/>
      <c r="EP121" s="1436"/>
      <c r="EQ121" s="1436"/>
      <c r="ER121" s="1436"/>
      <c r="ES121" s="1436"/>
      <c r="ET121" s="1436"/>
      <c r="EU121" s="1436"/>
      <c r="EV121" s="1436"/>
      <c r="EW121" s="1436"/>
      <c r="EX121" s="1436"/>
      <c r="EY121" s="1436"/>
      <c r="EZ121" s="1436"/>
      <c r="FA121" s="1436"/>
      <c r="FB121" s="1436"/>
      <c r="FC121" s="1436"/>
      <c r="FD121" s="1436"/>
      <c r="FE121" s="1436"/>
      <c r="FF121" s="1436"/>
      <c r="FG121" s="212"/>
      <c r="FH121" s="212"/>
      <c r="FI121" s="217"/>
      <c r="FJ121" s="106"/>
      <c r="FK121" s="107"/>
      <c r="FL121" s="250"/>
      <c r="FM121" s="1069"/>
      <c r="FN121" s="255"/>
      <c r="FO121" s="900"/>
      <c r="FP121" s="523"/>
      <c r="FQ121" s="523"/>
      <c r="FR121" s="523"/>
      <c r="FS121" s="523"/>
      <c r="FT121" s="524"/>
      <c r="FU121" s="165"/>
      <c r="FV121" s="1436"/>
      <c r="FW121" s="85"/>
      <c r="FX121" s="493"/>
      <c r="FY121" s="493"/>
      <c r="FZ121" s="493"/>
      <c r="GA121" s="1436"/>
      <c r="GB121" s="1436"/>
      <c r="GC121" s="1436"/>
      <c r="GD121" s="196"/>
      <c r="GE121" s="196"/>
      <c r="GF121" s="196"/>
      <c r="GG121" s="181"/>
      <c r="GH121" s="192"/>
      <c r="GI121" s="192"/>
      <c r="GJ121" s="636"/>
      <c r="GK121" s="636"/>
      <c r="GL121" s="636"/>
      <c r="GM121" s="636"/>
      <c r="GN121" s="1436"/>
      <c r="GO121" s="1436"/>
      <c r="GP121" s="181"/>
      <c r="GQ121" s="509"/>
      <c r="GR121" s="1436"/>
      <c r="GS121" s="1436"/>
      <c r="GT121" s="212"/>
      <c r="GU121" s="212"/>
      <c r="GV121" s="212"/>
      <c r="GW121" s="212"/>
      <c r="GX121" s="212"/>
      <c r="GY121" s="212"/>
      <c r="GZ121" s="212"/>
      <c r="HA121" s="212"/>
      <c r="HB121" s="212"/>
      <c r="HC121" s="212"/>
      <c r="HD121" s="212"/>
      <c r="HE121" s="212"/>
      <c r="HF121" s="212"/>
      <c r="HG121" s="212"/>
      <c r="HH121" s="212"/>
      <c r="HI121" s="212"/>
      <c r="HJ121" s="212"/>
      <c r="HK121" s="212"/>
      <c r="HL121" s="212"/>
      <c r="HM121" s="212"/>
      <c r="HN121" s="212"/>
      <c r="HO121" s="212"/>
      <c r="HP121" s="212"/>
      <c r="HQ121" s="212"/>
      <c r="HR121" s="212"/>
      <c r="HS121" s="212"/>
      <c r="HT121" s="212"/>
      <c r="HU121" s="212"/>
      <c r="HV121" s="212"/>
      <c r="HW121" s="212"/>
      <c r="HX121" s="212"/>
      <c r="HY121" s="212"/>
      <c r="HZ121" s="212"/>
      <c r="IA121" s="212"/>
      <c r="IB121" s="212"/>
      <c r="IC121" s="212"/>
      <c r="ID121" s="212"/>
      <c r="IE121" s="212"/>
      <c r="IF121" s="212"/>
      <c r="IG121" s="212"/>
      <c r="IH121" s="212"/>
      <c r="II121" s="212"/>
      <c r="IJ121" s="212"/>
      <c r="IK121" s="212"/>
      <c r="IL121" s="212"/>
      <c r="IM121" s="217"/>
      <c r="IN121" s="106"/>
      <c r="IO121" s="107"/>
      <c r="IP121" s="250"/>
      <c r="IQ121" s="1069"/>
      <c r="IR121" s="255"/>
      <c r="IS121" s="900"/>
      <c r="IT121" s="523"/>
      <c r="IU121" s="523"/>
      <c r="IV121" s="523"/>
      <c r="IW121" s="523"/>
      <c r="IX121" s="524"/>
      <c r="IY121" s="165"/>
      <c r="IZ121" s="1436"/>
      <c r="JA121" s="85"/>
      <c r="JB121" s="88"/>
      <c r="JC121" s="88"/>
      <c r="JD121" s="88"/>
      <c r="JE121" s="1436"/>
      <c r="JF121" s="1436"/>
      <c r="JG121" s="1436"/>
      <c r="JH121" s="1436"/>
      <c r="JI121" s="1436"/>
      <c r="JJ121" s="1436"/>
      <c r="JK121" s="1436"/>
      <c r="JL121" s="1436"/>
      <c r="JM121" s="1436"/>
      <c r="JN121" s="197"/>
      <c r="JO121" s="197"/>
      <c r="JP121" s="197"/>
      <c r="JQ121" s="181"/>
      <c r="JR121" s="1436"/>
      <c r="JS121" s="1436"/>
      <c r="JT121" s="181"/>
      <c r="JU121" s="509"/>
      <c r="JV121" s="1436"/>
      <c r="JW121" s="1436"/>
      <c r="JX121" s="212"/>
      <c r="JY121" s="212"/>
      <c r="JZ121" s="212"/>
      <c r="KA121" s="212"/>
      <c r="KB121" s="212"/>
      <c r="KC121" s="212"/>
      <c r="KD121" s="212"/>
      <c r="KE121" s="212"/>
      <c r="KF121" s="212"/>
      <c r="KG121" s="212"/>
      <c r="KH121" s="212"/>
      <c r="KI121" s="212"/>
      <c r="KJ121" s="212"/>
      <c r="KK121" s="212"/>
      <c r="KL121" s="212"/>
      <c r="KM121" s="212"/>
      <c r="KN121" s="212"/>
      <c r="KO121" s="212"/>
      <c r="KP121" s="212"/>
      <c r="KQ121" s="212"/>
      <c r="KR121" s="212"/>
      <c r="KS121" s="212"/>
      <c r="KT121" s="212"/>
      <c r="KU121" s="212"/>
      <c r="KV121" s="212"/>
      <c r="KW121" s="212"/>
      <c r="KX121" s="212"/>
      <c r="KY121" s="212"/>
      <c r="KZ121" s="212"/>
      <c r="LA121" s="212"/>
      <c r="LB121" s="212"/>
      <c r="LC121" s="212"/>
      <c r="LD121" s="212"/>
      <c r="LE121" s="212"/>
      <c r="LF121" s="212"/>
      <c r="LG121" s="212"/>
      <c r="LH121" s="212"/>
      <c r="LI121" s="212"/>
      <c r="LJ121" s="212"/>
      <c r="LK121" s="212"/>
      <c r="LL121" s="212"/>
      <c r="LM121" s="212"/>
      <c r="LN121" s="212"/>
      <c r="LO121" s="212"/>
      <c r="LP121" s="212"/>
      <c r="LQ121" s="217"/>
      <c r="LR121" s="106"/>
      <c r="LS121" s="107"/>
      <c r="LT121" s="250"/>
      <c r="LU121" s="1069"/>
      <c r="LV121" s="495"/>
      <c r="LW121" s="637"/>
      <c r="LX121" s="523"/>
      <c r="LY121" s="523"/>
      <c r="LZ121" s="165"/>
      <c r="MA121" s="1436"/>
      <c r="MB121" s="85"/>
      <c r="MC121" s="88"/>
      <c r="MD121" s="88"/>
      <c r="ME121" s="88"/>
      <c r="MF121" s="212"/>
      <c r="MG121" s="212"/>
      <c r="MH121" s="212"/>
      <c r="MI121" s="212"/>
      <c r="MJ121" s="212"/>
      <c r="MK121" s="212"/>
      <c r="ML121" s="212"/>
      <c r="MM121" s="212"/>
      <c r="MN121" s="212"/>
      <c r="MO121" s="212"/>
      <c r="MP121" s="212"/>
      <c r="MQ121" s="212"/>
      <c r="MR121" s="212"/>
      <c r="MS121" s="212"/>
      <c r="MT121" s="212"/>
      <c r="MU121" s="212"/>
      <c r="MV121" s="212"/>
      <c r="MW121" s="212"/>
      <c r="MX121" s="212"/>
      <c r="MY121" s="212"/>
      <c r="MZ121" s="212"/>
      <c r="NA121" s="212"/>
      <c r="NB121" s="212"/>
      <c r="NC121" s="212"/>
      <c r="ND121" s="212"/>
      <c r="NE121" s="212"/>
      <c r="NF121" s="212"/>
      <c r="NG121" s="212"/>
      <c r="NH121" s="212"/>
      <c r="NI121" s="212"/>
      <c r="NJ121" s="212"/>
      <c r="NK121" s="212"/>
      <c r="NL121" s="212"/>
      <c r="NM121" s="212"/>
      <c r="NN121" s="212"/>
      <c r="NO121" s="212"/>
      <c r="NP121" s="212"/>
      <c r="NQ121" s="212"/>
      <c r="NR121" s="212"/>
      <c r="NS121" s="212"/>
      <c r="NT121" s="212"/>
      <c r="NU121" s="212"/>
      <c r="NV121" s="212"/>
      <c r="NW121" s="212"/>
      <c r="NX121" s="212"/>
      <c r="NY121" s="212"/>
      <c r="NZ121" s="212"/>
    </row>
    <row r="122" spans="1:390" s="491" customFormat="1" ht="23.25" customHeight="1" x14ac:dyDescent="0.2">
      <c r="A122" s="217"/>
      <c r="B122" s="106"/>
      <c r="C122" s="107"/>
      <c r="D122" s="250"/>
      <c r="E122" s="941"/>
      <c r="F122" s="255"/>
      <c r="G122" s="451"/>
      <c r="H122" s="523"/>
      <c r="I122" s="523"/>
      <c r="J122" s="523"/>
      <c r="K122" s="523"/>
      <c r="L122" s="524"/>
      <c r="M122" s="165"/>
      <c r="N122" s="1436"/>
      <c r="O122" s="220"/>
      <c r="P122" s="410"/>
      <c r="Q122" s="410"/>
      <c r="R122" s="410"/>
      <c r="S122" s="85"/>
      <c r="T122" s="89"/>
      <c r="U122" s="85"/>
      <c r="V122" s="493"/>
      <c r="W122" s="870"/>
      <c r="X122" s="493"/>
      <c r="Y122" s="481"/>
      <c r="Z122" s="1436"/>
      <c r="AA122" s="1436"/>
      <c r="AB122" s="1436"/>
      <c r="AC122" s="1436"/>
      <c r="AD122" s="1436"/>
      <c r="AE122" s="1436"/>
      <c r="AF122" s="1436"/>
      <c r="AG122" s="1436"/>
      <c r="AH122" s="542"/>
      <c r="AI122" s="549"/>
      <c r="AJ122" s="1436"/>
      <c r="AK122" s="1436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217"/>
      <c r="CF122" s="106"/>
      <c r="CG122" s="107"/>
      <c r="CH122" s="250"/>
      <c r="CI122" s="1069"/>
      <c r="CJ122" s="255"/>
      <c r="CK122" s="451"/>
      <c r="CL122" s="523"/>
      <c r="CM122" s="523"/>
      <c r="CN122" s="165"/>
      <c r="CO122" s="1436"/>
      <c r="CP122" s="220"/>
      <c r="CQ122" s="410"/>
      <c r="CR122" s="410"/>
      <c r="CS122" s="410"/>
      <c r="CT122" s="410"/>
      <c r="CU122" s="410"/>
      <c r="CV122" s="410"/>
      <c r="CW122" s="1436"/>
      <c r="CX122" s="1436"/>
      <c r="CY122" s="1436"/>
      <c r="CZ122" s="1436"/>
      <c r="DA122" s="1436"/>
      <c r="DB122" s="1436"/>
      <c r="DC122" s="1436"/>
      <c r="DD122" s="1436"/>
      <c r="DE122" s="1436"/>
      <c r="DF122" s="1436"/>
      <c r="DG122" s="1436"/>
      <c r="DH122" s="1436"/>
      <c r="DI122" s="1436"/>
      <c r="DJ122" s="1436"/>
      <c r="DK122" s="1436"/>
      <c r="DL122" s="181"/>
      <c r="DM122" s="509"/>
      <c r="DN122" s="1436"/>
      <c r="DO122" s="1436"/>
      <c r="DP122" s="1436"/>
      <c r="DQ122" s="1436"/>
      <c r="DR122" s="1436"/>
      <c r="DS122" s="1436"/>
      <c r="DT122" s="1436"/>
      <c r="DU122" s="1436"/>
      <c r="DV122" s="1436"/>
      <c r="DW122" s="1436"/>
      <c r="DX122" s="1436"/>
      <c r="DY122" s="1436"/>
      <c r="DZ122" s="1436"/>
      <c r="EA122" s="1436"/>
      <c r="EB122" s="1436"/>
      <c r="EC122" s="1436"/>
      <c r="ED122" s="1436"/>
      <c r="EE122" s="1436"/>
      <c r="EF122" s="1436"/>
      <c r="EG122" s="1436"/>
      <c r="EH122" s="1436"/>
      <c r="EI122" s="1436"/>
      <c r="EJ122" s="1436"/>
      <c r="EK122" s="1436"/>
      <c r="EL122" s="1436"/>
      <c r="EM122" s="1436"/>
      <c r="EN122" s="1436"/>
      <c r="EO122" s="1436"/>
      <c r="EP122" s="1436"/>
      <c r="EQ122" s="1436"/>
      <c r="ER122" s="1436"/>
      <c r="ES122" s="1436"/>
      <c r="ET122" s="1436"/>
      <c r="EU122" s="1436"/>
      <c r="EV122" s="1436"/>
      <c r="EW122" s="1436"/>
      <c r="EX122" s="1436"/>
      <c r="EY122" s="1436"/>
      <c r="EZ122" s="1436"/>
      <c r="FA122" s="1436"/>
      <c r="FB122" s="1436"/>
      <c r="FC122" s="1436"/>
      <c r="FD122" s="1436"/>
      <c r="FE122" s="1436"/>
      <c r="FF122" s="1436"/>
      <c r="FG122" s="212"/>
      <c r="FH122" s="212"/>
      <c r="FI122" s="362"/>
      <c r="FJ122" s="102"/>
      <c r="FK122" s="103"/>
      <c r="FL122" s="1065"/>
      <c r="FM122" s="1069"/>
      <c r="FN122" s="255"/>
      <c r="FO122" s="900"/>
      <c r="FP122" s="523"/>
      <c r="FQ122" s="523"/>
      <c r="FR122" s="523"/>
      <c r="FS122" s="523"/>
      <c r="FT122" s="524"/>
      <c r="FU122" s="165"/>
      <c r="FV122" s="1436"/>
      <c r="FW122" s="85"/>
      <c r="FX122" s="493"/>
      <c r="FY122" s="493"/>
      <c r="FZ122" s="493"/>
      <c r="GA122" s="1436"/>
      <c r="GB122" s="192"/>
      <c r="GC122" s="192"/>
      <c r="GD122" s="192"/>
      <c r="GE122" s="192"/>
      <c r="GF122" s="192"/>
      <c r="GG122" s="636"/>
      <c r="GH122" s="1436"/>
      <c r="GI122" s="1436"/>
      <c r="GJ122" s="364"/>
      <c r="GK122" s="364"/>
      <c r="GL122" s="364"/>
      <c r="GM122" s="364"/>
      <c r="GN122" s="1436"/>
      <c r="GO122" s="1436"/>
      <c r="GP122" s="181"/>
      <c r="GQ122" s="509"/>
      <c r="GR122" s="1436"/>
      <c r="GS122" s="1436"/>
      <c r="GT122" s="212"/>
      <c r="GU122" s="212"/>
      <c r="GV122" s="212"/>
      <c r="GW122" s="212"/>
      <c r="GX122" s="212"/>
      <c r="GY122" s="212"/>
      <c r="GZ122" s="212"/>
      <c r="HA122" s="212"/>
      <c r="HB122" s="212"/>
      <c r="HC122" s="212"/>
      <c r="HD122" s="212"/>
      <c r="HE122" s="212"/>
      <c r="HF122" s="212"/>
      <c r="HG122" s="212"/>
      <c r="HH122" s="212"/>
      <c r="HI122" s="212"/>
      <c r="HJ122" s="212"/>
      <c r="HK122" s="212"/>
      <c r="HL122" s="212"/>
      <c r="HM122" s="212"/>
      <c r="HN122" s="212"/>
      <c r="HO122" s="212"/>
      <c r="HP122" s="212"/>
      <c r="HQ122" s="212"/>
      <c r="HR122" s="212"/>
      <c r="HS122" s="212"/>
      <c r="HT122" s="212"/>
      <c r="HU122" s="212"/>
      <c r="HV122" s="212"/>
      <c r="HW122" s="212"/>
      <c r="HX122" s="212"/>
      <c r="HY122" s="212"/>
      <c r="HZ122" s="212"/>
      <c r="IA122" s="212"/>
      <c r="IB122" s="212"/>
      <c r="IC122" s="212"/>
      <c r="ID122" s="212"/>
      <c r="IE122" s="212"/>
      <c r="IF122" s="212"/>
      <c r="IG122" s="212"/>
      <c r="IH122" s="212"/>
      <c r="II122" s="212"/>
      <c r="IJ122" s="212"/>
      <c r="IK122" s="212"/>
      <c r="IL122" s="212"/>
      <c r="IM122" s="362"/>
      <c r="IN122" s="102"/>
      <c r="IO122" s="103"/>
      <c r="IP122" s="1065"/>
      <c r="IQ122" s="1069"/>
      <c r="IR122" s="255"/>
      <c r="IS122" s="900"/>
      <c r="IT122" s="523"/>
      <c r="IU122" s="523"/>
      <c r="IV122" s="523"/>
      <c r="IW122" s="523"/>
      <c r="IX122" s="524"/>
      <c r="IY122" s="165"/>
      <c r="IZ122" s="1436"/>
      <c r="JA122" s="85"/>
      <c r="JB122" s="88"/>
      <c r="JC122" s="88"/>
      <c r="JD122" s="88"/>
      <c r="JE122" s="1436"/>
      <c r="JF122" s="1436"/>
      <c r="JG122" s="1436"/>
      <c r="JH122" s="1436"/>
      <c r="JI122" s="1436"/>
      <c r="JJ122" s="1436"/>
      <c r="JK122" s="1436"/>
      <c r="JL122" s="192"/>
      <c r="JM122" s="192"/>
      <c r="JN122" s="636"/>
      <c r="JO122" s="636"/>
      <c r="JP122" s="636"/>
      <c r="JQ122" s="636"/>
      <c r="JR122" s="1436"/>
      <c r="JS122" s="1436"/>
      <c r="JT122" s="181"/>
      <c r="JU122" s="509"/>
      <c r="JV122" s="1436"/>
      <c r="JW122" s="1436"/>
      <c r="JX122" s="212"/>
      <c r="JY122" s="212"/>
      <c r="JZ122" s="212"/>
      <c r="KA122" s="212"/>
      <c r="KB122" s="212"/>
      <c r="KC122" s="212"/>
      <c r="KD122" s="212"/>
      <c r="KE122" s="212"/>
      <c r="KF122" s="212"/>
      <c r="KG122" s="212"/>
      <c r="KH122" s="212"/>
      <c r="KI122" s="212"/>
      <c r="KJ122" s="212"/>
      <c r="KK122" s="212"/>
      <c r="KL122" s="212"/>
      <c r="KM122" s="212"/>
      <c r="KN122" s="212"/>
      <c r="KO122" s="212"/>
      <c r="KP122" s="212"/>
      <c r="KQ122" s="212"/>
      <c r="KR122" s="212"/>
      <c r="KS122" s="212"/>
      <c r="KT122" s="212"/>
      <c r="KU122" s="212"/>
      <c r="KV122" s="212"/>
      <c r="KW122" s="212"/>
      <c r="KX122" s="212"/>
      <c r="KY122" s="212"/>
      <c r="KZ122" s="212"/>
      <c r="LA122" s="212"/>
      <c r="LB122" s="212"/>
      <c r="LC122" s="212"/>
      <c r="LD122" s="212"/>
      <c r="LE122" s="212"/>
      <c r="LF122" s="212"/>
      <c r="LG122" s="212"/>
      <c r="LH122" s="212"/>
      <c r="LI122" s="212"/>
      <c r="LJ122" s="212"/>
      <c r="LK122" s="212"/>
      <c r="LL122" s="212"/>
      <c r="LM122" s="212"/>
      <c r="LN122" s="212"/>
      <c r="LO122" s="212"/>
      <c r="LP122" s="212"/>
      <c r="LQ122" s="217"/>
      <c r="LR122" s="106"/>
      <c r="LS122" s="107"/>
      <c r="LT122" s="250"/>
      <c r="LU122" s="1069"/>
      <c r="LV122" s="255"/>
      <c r="LW122" s="451"/>
      <c r="LX122" s="523"/>
      <c r="LY122" s="523"/>
      <c r="LZ122" s="165"/>
      <c r="MA122" s="1436"/>
      <c r="MB122" s="220"/>
      <c r="MC122" s="410"/>
      <c r="MD122" s="410"/>
      <c r="ME122" s="410"/>
      <c r="MF122" s="212"/>
      <c r="MG122" s="212"/>
      <c r="MH122" s="212"/>
      <c r="MI122" s="212"/>
      <c r="MJ122" s="212"/>
      <c r="MK122" s="212"/>
      <c r="ML122" s="212"/>
      <c r="MM122" s="212"/>
      <c r="MN122" s="212"/>
      <c r="MO122" s="212"/>
      <c r="MP122" s="212"/>
      <c r="MQ122" s="212"/>
      <c r="MR122" s="212"/>
      <c r="MS122" s="212"/>
      <c r="MT122" s="212"/>
      <c r="MU122" s="212"/>
      <c r="MV122" s="212"/>
      <c r="MW122" s="212"/>
      <c r="MX122" s="212"/>
      <c r="MY122" s="212"/>
      <c r="MZ122" s="212"/>
      <c r="NA122" s="212"/>
      <c r="NB122" s="212"/>
      <c r="NC122" s="212"/>
      <c r="ND122" s="212"/>
      <c r="NE122" s="212"/>
      <c r="NF122" s="212"/>
      <c r="NG122" s="212"/>
      <c r="NH122" s="212"/>
      <c r="NI122" s="212"/>
      <c r="NJ122" s="212"/>
      <c r="NK122" s="212"/>
      <c r="NL122" s="212"/>
      <c r="NM122" s="212"/>
      <c r="NN122" s="212"/>
      <c r="NO122" s="212"/>
      <c r="NP122" s="212"/>
      <c r="NQ122" s="212"/>
      <c r="NR122" s="212"/>
      <c r="NS122" s="212"/>
      <c r="NT122" s="212"/>
      <c r="NU122" s="212"/>
      <c r="NV122" s="212"/>
      <c r="NW122" s="212"/>
      <c r="NX122" s="212"/>
      <c r="NY122" s="212"/>
      <c r="NZ122" s="212"/>
    </row>
    <row r="123" spans="1:390" s="491" customFormat="1" ht="23.25" customHeight="1" x14ac:dyDescent="0.2">
      <c r="A123" s="362"/>
      <c r="B123" s="102"/>
      <c r="C123" s="103"/>
      <c r="D123" s="250"/>
      <c r="E123" s="941"/>
      <c r="F123" s="255"/>
      <c r="G123" s="900"/>
      <c r="H123" s="523"/>
      <c r="I123" s="523"/>
      <c r="J123" s="523"/>
      <c r="K123" s="523"/>
      <c r="L123" s="524"/>
      <c r="M123" s="165"/>
      <c r="N123" s="1436"/>
      <c r="O123" s="85"/>
      <c r="P123" s="88"/>
      <c r="Q123" s="88"/>
      <c r="R123" s="88"/>
      <c r="S123" s="85"/>
      <c r="T123" s="89"/>
      <c r="U123" s="85"/>
      <c r="V123" s="493"/>
      <c r="W123" s="870"/>
      <c r="X123" s="493"/>
      <c r="Y123" s="481"/>
      <c r="Z123" s="1436"/>
      <c r="AA123" s="1436"/>
      <c r="AB123" s="1436"/>
      <c r="AC123" s="1436"/>
      <c r="AD123" s="1436"/>
      <c r="AE123" s="1436"/>
      <c r="AF123" s="1436"/>
      <c r="AG123" s="1436"/>
      <c r="AH123" s="542"/>
      <c r="AI123" s="549"/>
      <c r="AJ123" s="1436"/>
      <c r="AK123" s="1436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2"/>
      <c r="BB123" s="212"/>
      <c r="BC123" s="212"/>
      <c r="BD123" s="212"/>
      <c r="BE123" s="212"/>
      <c r="BF123" s="212"/>
      <c r="BG123" s="212"/>
      <c r="BH123" s="212"/>
      <c r="BI123" s="212"/>
      <c r="BJ123" s="212"/>
      <c r="BK123" s="212"/>
      <c r="BL123" s="212"/>
      <c r="BM123" s="212"/>
      <c r="BN123" s="212"/>
      <c r="BO123" s="212"/>
      <c r="BP123" s="212"/>
      <c r="BQ123" s="212"/>
      <c r="BR123" s="212"/>
      <c r="BS123" s="212"/>
      <c r="BT123" s="212"/>
      <c r="BU123" s="212"/>
      <c r="BV123" s="212"/>
      <c r="BW123" s="212"/>
      <c r="BX123" s="212"/>
      <c r="BY123" s="212"/>
      <c r="BZ123" s="212"/>
      <c r="CA123" s="212"/>
      <c r="CB123" s="212"/>
      <c r="CC123" s="212"/>
      <c r="CD123" s="212"/>
      <c r="CE123" s="362"/>
      <c r="CF123" s="106"/>
      <c r="CG123" s="107"/>
      <c r="CH123" s="250"/>
      <c r="CI123" s="941"/>
      <c r="CJ123" s="255"/>
      <c r="CK123" s="900"/>
      <c r="CL123" s="523"/>
      <c r="CM123" s="523"/>
      <c r="CN123" s="165"/>
      <c r="CO123" s="1436"/>
      <c r="CP123" s="85"/>
      <c r="CQ123" s="88"/>
      <c r="CR123" s="88"/>
      <c r="CS123" s="88"/>
      <c r="CT123" s="88"/>
      <c r="CU123" s="88"/>
      <c r="CV123" s="88"/>
      <c r="CW123" s="1436"/>
      <c r="CX123" s="1436"/>
      <c r="CY123" s="1436"/>
      <c r="CZ123" s="1436"/>
      <c r="DA123" s="1436"/>
      <c r="DB123" s="1436"/>
      <c r="DC123" s="1436"/>
      <c r="DD123" s="1436"/>
      <c r="DE123" s="1436"/>
      <c r="DF123" s="1436"/>
      <c r="DG123" s="1436"/>
      <c r="DH123" s="1436"/>
      <c r="DI123" s="1436"/>
      <c r="DJ123" s="1436"/>
      <c r="DK123" s="1436"/>
      <c r="DL123" s="181"/>
      <c r="DM123" s="509"/>
      <c r="DN123" s="1436"/>
      <c r="DO123" s="1436"/>
      <c r="DP123" s="1436"/>
      <c r="DQ123" s="1436"/>
      <c r="DR123" s="1436"/>
      <c r="DS123" s="1436"/>
      <c r="DT123" s="1436"/>
      <c r="DU123" s="1436"/>
      <c r="DV123" s="1436"/>
      <c r="DW123" s="1436"/>
      <c r="DX123" s="1436"/>
      <c r="DY123" s="1436"/>
      <c r="DZ123" s="1436"/>
      <c r="EA123" s="1436"/>
      <c r="EB123" s="1436"/>
      <c r="EC123" s="1436"/>
      <c r="ED123" s="1436"/>
      <c r="EE123" s="1436"/>
      <c r="EF123" s="1436"/>
      <c r="EG123" s="1436"/>
      <c r="EH123" s="1436"/>
      <c r="EI123" s="1436"/>
      <c r="EJ123" s="1436"/>
      <c r="EK123" s="1436"/>
      <c r="EL123" s="1436"/>
      <c r="EM123" s="1436"/>
      <c r="EN123" s="1436"/>
      <c r="EO123" s="1436"/>
      <c r="EP123" s="1436"/>
      <c r="EQ123" s="1436"/>
      <c r="ER123" s="1436"/>
      <c r="ES123" s="1436"/>
      <c r="ET123" s="1436"/>
      <c r="EU123" s="1436"/>
      <c r="EV123" s="1436"/>
      <c r="EW123" s="1436"/>
      <c r="EX123" s="1436"/>
      <c r="EY123" s="1436"/>
      <c r="EZ123" s="1436"/>
      <c r="FA123" s="1436"/>
      <c r="FB123" s="1436"/>
      <c r="FC123" s="1436"/>
      <c r="FD123" s="1436"/>
      <c r="FE123" s="1436"/>
      <c r="FF123" s="1436"/>
      <c r="FG123" s="212"/>
      <c r="FH123" s="212"/>
      <c r="FI123" s="217"/>
      <c r="FJ123" s="106"/>
      <c r="FK123" s="107"/>
      <c r="FL123" s="250"/>
      <c r="FM123" s="1069"/>
      <c r="FN123" s="255"/>
      <c r="FO123" s="637"/>
      <c r="FP123" s="523"/>
      <c r="FQ123" s="523"/>
      <c r="FR123" s="523"/>
      <c r="FS123" s="523"/>
      <c r="FT123" s="524"/>
      <c r="FU123" s="165"/>
      <c r="FV123" s="1436"/>
      <c r="FW123" s="85"/>
      <c r="FX123" s="493"/>
      <c r="FY123" s="493"/>
      <c r="FZ123" s="493"/>
      <c r="GA123" s="1436"/>
      <c r="GB123" s="1436"/>
      <c r="GC123" s="1436"/>
      <c r="GD123" s="1436"/>
      <c r="GE123" s="1436"/>
      <c r="GF123" s="1436"/>
      <c r="GG123" s="364"/>
      <c r="GH123" s="1436"/>
      <c r="GI123" s="1436"/>
      <c r="GJ123" s="481"/>
      <c r="GK123" s="481"/>
      <c r="GL123" s="481"/>
      <c r="GM123" s="481"/>
      <c r="GN123" s="1436"/>
      <c r="GO123" s="1436"/>
      <c r="GP123" s="181"/>
      <c r="GQ123" s="509"/>
      <c r="GR123" s="1436"/>
      <c r="GS123" s="1436"/>
      <c r="GT123" s="212"/>
      <c r="GU123" s="212"/>
      <c r="GV123" s="212"/>
      <c r="GW123" s="212"/>
      <c r="GX123" s="212"/>
      <c r="GY123" s="212"/>
      <c r="GZ123" s="212"/>
      <c r="HA123" s="212"/>
      <c r="HB123" s="212"/>
      <c r="HC123" s="212"/>
      <c r="HD123" s="212"/>
      <c r="HE123" s="212"/>
      <c r="HF123" s="212"/>
      <c r="HG123" s="212"/>
      <c r="HH123" s="212"/>
      <c r="HI123" s="212"/>
      <c r="HJ123" s="212"/>
      <c r="HK123" s="212"/>
      <c r="HL123" s="212"/>
      <c r="HM123" s="212"/>
      <c r="HN123" s="212"/>
      <c r="HO123" s="212"/>
      <c r="HP123" s="212"/>
      <c r="HQ123" s="212"/>
      <c r="HR123" s="212"/>
      <c r="HS123" s="212"/>
      <c r="HT123" s="212"/>
      <c r="HU123" s="212"/>
      <c r="HV123" s="212"/>
      <c r="HW123" s="212"/>
      <c r="HX123" s="212"/>
      <c r="HY123" s="212"/>
      <c r="HZ123" s="212"/>
      <c r="IA123" s="212"/>
      <c r="IB123" s="212"/>
      <c r="IC123" s="212"/>
      <c r="ID123" s="212"/>
      <c r="IE123" s="212"/>
      <c r="IF123" s="212"/>
      <c r="IG123" s="212"/>
      <c r="IH123" s="212"/>
      <c r="II123" s="212"/>
      <c r="IJ123" s="212"/>
      <c r="IK123" s="212"/>
      <c r="IL123" s="212"/>
      <c r="IM123" s="217"/>
      <c r="IN123" s="106"/>
      <c r="IO123" s="107"/>
      <c r="IP123" s="250"/>
      <c r="IQ123" s="1069"/>
      <c r="IR123" s="255"/>
      <c r="IS123" s="637"/>
      <c r="IT123" s="523"/>
      <c r="IU123" s="523"/>
      <c r="IV123" s="523"/>
      <c r="IW123" s="523"/>
      <c r="IX123" s="524"/>
      <c r="IY123" s="165"/>
      <c r="IZ123" s="1436"/>
      <c r="JA123" s="85"/>
      <c r="JB123" s="88"/>
      <c r="JC123" s="88"/>
      <c r="JD123" s="88"/>
      <c r="JE123" s="1436"/>
      <c r="JF123" s="1436"/>
      <c r="JG123" s="1436"/>
      <c r="JH123" s="1436"/>
      <c r="JI123" s="1436"/>
      <c r="JJ123" s="1436"/>
      <c r="JK123" s="1436"/>
      <c r="JL123" s="1436"/>
      <c r="JM123" s="1436"/>
      <c r="JN123" s="364"/>
      <c r="JO123" s="364"/>
      <c r="JP123" s="364"/>
      <c r="JQ123" s="364"/>
      <c r="JR123" s="1436"/>
      <c r="JS123" s="1436"/>
      <c r="JT123" s="181"/>
      <c r="JU123" s="509"/>
      <c r="JV123" s="1436"/>
      <c r="JW123" s="1436"/>
      <c r="JX123" s="212"/>
      <c r="JY123" s="212"/>
      <c r="JZ123" s="212"/>
      <c r="KA123" s="212"/>
      <c r="KB123" s="212"/>
      <c r="KC123" s="212"/>
      <c r="KD123" s="212"/>
      <c r="KE123" s="212"/>
      <c r="KF123" s="212"/>
      <c r="KG123" s="212"/>
      <c r="KH123" s="212"/>
      <c r="KI123" s="212"/>
      <c r="KJ123" s="212"/>
      <c r="KK123" s="212"/>
      <c r="KL123" s="212"/>
      <c r="KM123" s="212"/>
      <c r="KN123" s="212"/>
      <c r="KO123" s="212"/>
      <c r="KP123" s="212"/>
      <c r="KQ123" s="212"/>
      <c r="KR123" s="212"/>
      <c r="KS123" s="212"/>
      <c r="KT123" s="212"/>
      <c r="KU123" s="212"/>
      <c r="KV123" s="212"/>
      <c r="KW123" s="212"/>
      <c r="KX123" s="212"/>
      <c r="KY123" s="212"/>
      <c r="KZ123" s="212"/>
      <c r="LA123" s="212"/>
      <c r="LB123" s="212"/>
      <c r="LC123" s="212"/>
      <c r="LD123" s="212"/>
      <c r="LE123" s="212"/>
      <c r="LF123" s="212"/>
      <c r="LG123" s="212"/>
      <c r="LH123" s="212"/>
      <c r="LI123" s="212"/>
      <c r="LJ123" s="212"/>
      <c r="LK123" s="212"/>
      <c r="LL123" s="212"/>
      <c r="LM123" s="212"/>
      <c r="LN123" s="212"/>
      <c r="LO123" s="212"/>
      <c r="LP123" s="212"/>
      <c r="LQ123" s="362"/>
      <c r="LR123" s="106"/>
      <c r="LS123" s="107"/>
      <c r="LT123" s="250"/>
      <c r="LU123" s="941"/>
      <c r="LV123" s="255"/>
      <c r="LW123" s="900"/>
      <c r="LX123" s="523"/>
      <c r="LY123" s="523"/>
      <c r="LZ123" s="165"/>
      <c r="MA123" s="1436"/>
      <c r="MB123" s="85"/>
      <c r="MC123" s="88"/>
      <c r="MD123" s="88"/>
      <c r="ME123" s="88"/>
      <c r="MF123" s="212"/>
      <c r="MG123" s="212"/>
      <c r="MH123" s="212"/>
      <c r="MI123" s="212"/>
      <c r="MJ123" s="212"/>
      <c r="MK123" s="212"/>
      <c r="ML123" s="212"/>
      <c r="MM123" s="212"/>
      <c r="MN123" s="212"/>
      <c r="MO123" s="212"/>
      <c r="MP123" s="212"/>
      <c r="MQ123" s="212"/>
      <c r="MR123" s="212"/>
      <c r="MS123" s="212"/>
      <c r="MT123" s="212"/>
      <c r="MU123" s="212"/>
      <c r="MV123" s="212"/>
      <c r="MW123" s="212"/>
      <c r="MX123" s="212"/>
      <c r="MY123" s="212"/>
      <c r="MZ123" s="212"/>
      <c r="NA123" s="212"/>
      <c r="NB123" s="212"/>
      <c r="NC123" s="212"/>
      <c r="ND123" s="212"/>
      <c r="NE123" s="212"/>
      <c r="NF123" s="212"/>
      <c r="NG123" s="212"/>
      <c r="NH123" s="212"/>
      <c r="NI123" s="212"/>
      <c r="NJ123" s="212"/>
      <c r="NK123" s="212"/>
      <c r="NL123" s="212"/>
      <c r="NM123" s="212"/>
      <c r="NN123" s="212"/>
      <c r="NO123" s="212"/>
      <c r="NP123" s="212"/>
      <c r="NQ123" s="212"/>
      <c r="NR123" s="212"/>
      <c r="NS123" s="212"/>
      <c r="NT123" s="212"/>
      <c r="NU123" s="212"/>
      <c r="NV123" s="212"/>
      <c r="NW123" s="212"/>
      <c r="NX123" s="212"/>
      <c r="NY123" s="212"/>
      <c r="NZ123" s="212"/>
    </row>
    <row r="124" spans="1:390" s="491" customFormat="1" ht="23.25" customHeight="1" x14ac:dyDescent="0.2">
      <c r="A124" s="362"/>
      <c r="B124" s="102"/>
      <c r="C124" s="103"/>
      <c r="D124" s="1065"/>
      <c r="E124" s="941"/>
      <c r="F124" s="255"/>
      <c r="G124" s="451"/>
      <c r="H124" s="523"/>
      <c r="I124" s="523"/>
      <c r="J124" s="523"/>
      <c r="K124" s="523"/>
      <c r="L124" s="524"/>
      <c r="M124" s="165"/>
      <c r="N124" s="1436"/>
      <c r="O124" s="408"/>
      <c r="P124" s="945"/>
      <c r="Q124" s="945"/>
      <c r="R124" s="945"/>
      <c r="S124" s="85"/>
      <c r="T124" s="89"/>
      <c r="U124" s="85"/>
      <c r="V124" s="493"/>
      <c r="W124" s="870"/>
      <c r="X124" s="493"/>
      <c r="Y124" s="481"/>
      <c r="Z124" s="1436"/>
      <c r="AA124" s="1436"/>
      <c r="AB124" s="1436"/>
      <c r="AC124" s="1436"/>
      <c r="AD124" s="1436"/>
      <c r="AE124" s="1436"/>
      <c r="AF124" s="1436"/>
      <c r="AG124" s="1436"/>
      <c r="AH124" s="542"/>
      <c r="AI124" s="549"/>
      <c r="AJ124" s="1436"/>
      <c r="AK124" s="1436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2"/>
      <c r="BB124" s="212"/>
      <c r="BC124" s="212"/>
      <c r="BD124" s="212"/>
      <c r="BE124" s="212"/>
      <c r="BF124" s="212"/>
      <c r="BG124" s="212"/>
      <c r="BH124" s="212"/>
      <c r="BI124" s="212"/>
      <c r="BJ124" s="212"/>
      <c r="BK124" s="212"/>
      <c r="BL124" s="212"/>
      <c r="BM124" s="212"/>
      <c r="BN124" s="212"/>
      <c r="BO124" s="212"/>
      <c r="BP124" s="212"/>
      <c r="BQ124" s="212"/>
      <c r="BR124" s="212"/>
      <c r="BS124" s="212"/>
      <c r="BT124" s="212"/>
      <c r="BU124" s="212"/>
      <c r="BV124" s="212"/>
      <c r="BW124" s="212"/>
      <c r="BX124" s="212"/>
      <c r="BY124" s="212"/>
      <c r="BZ124" s="212"/>
      <c r="CA124" s="212"/>
      <c r="CB124" s="212"/>
      <c r="CC124" s="212"/>
      <c r="CD124" s="212"/>
      <c r="CE124" s="362"/>
      <c r="CF124" s="1105"/>
      <c r="CG124" s="103"/>
      <c r="CH124" s="1065"/>
      <c r="CI124" s="941"/>
      <c r="CJ124" s="255"/>
      <c r="CK124" s="451"/>
      <c r="CL124" s="523"/>
      <c r="CM124" s="523"/>
      <c r="CN124" s="165"/>
      <c r="CO124" s="1436"/>
      <c r="CP124" s="408"/>
      <c r="CQ124" s="945"/>
      <c r="CR124" s="945"/>
      <c r="CS124" s="945"/>
      <c r="CT124" s="945"/>
      <c r="CU124" s="945"/>
      <c r="CV124" s="945"/>
      <c r="CW124" s="1436"/>
      <c r="CX124" s="1436"/>
      <c r="CY124" s="1436"/>
      <c r="CZ124" s="1436"/>
      <c r="DA124" s="1436"/>
      <c r="DB124" s="1436"/>
      <c r="DC124" s="1436"/>
      <c r="DD124" s="1436"/>
      <c r="DE124" s="1436"/>
      <c r="DF124" s="1436"/>
      <c r="DG124" s="1436"/>
      <c r="DH124" s="1436"/>
      <c r="DI124" s="1436"/>
      <c r="DJ124" s="1436"/>
      <c r="DK124" s="1436"/>
      <c r="DL124" s="181"/>
      <c r="DM124" s="509"/>
      <c r="DN124" s="1436"/>
      <c r="DO124" s="1436"/>
      <c r="DP124" s="1436"/>
      <c r="DQ124" s="1436"/>
      <c r="DR124" s="1436"/>
      <c r="DS124" s="1436"/>
      <c r="DT124" s="1436"/>
      <c r="DU124" s="1436"/>
      <c r="DV124" s="1436"/>
      <c r="DW124" s="1436"/>
      <c r="DX124" s="1436"/>
      <c r="DY124" s="1436"/>
      <c r="DZ124" s="1436"/>
      <c r="EA124" s="1436"/>
      <c r="EB124" s="1436"/>
      <c r="EC124" s="1436"/>
      <c r="ED124" s="1436"/>
      <c r="EE124" s="1436"/>
      <c r="EF124" s="1436"/>
      <c r="EG124" s="1436"/>
      <c r="EH124" s="1436"/>
      <c r="EI124" s="1436"/>
      <c r="EJ124" s="1436"/>
      <c r="EK124" s="1436"/>
      <c r="EL124" s="1436"/>
      <c r="EM124" s="1436"/>
      <c r="EN124" s="1436"/>
      <c r="EO124" s="1436"/>
      <c r="EP124" s="1436"/>
      <c r="EQ124" s="1436"/>
      <c r="ER124" s="1436"/>
      <c r="ES124" s="1436"/>
      <c r="ET124" s="1436"/>
      <c r="EU124" s="1436"/>
      <c r="EV124" s="1436"/>
      <c r="EW124" s="1436"/>
      <c r="EX124" s="1436"/>
      <c r="EY124" s="1436"/>
      <c r="EZ124" s="1436"/>
      <c r="FA124" s="1436"/>
      <c r="FB124" s="1436"/>
      <c r="FC124" s="1436"/>
      <c r="FD124" s="1436"/>
      <c r="FE124" s="1436"/>
      <c r="FF124" s="1436"/>
      <c r="FG124" s="212"/>
      <c r="FH124" s="212"/>
      <c r="FI124" s="217"/>
      <c r="FJ124" s="106"/>
      <c r="FK124" s="107"/>
      <c r="FL124" s="250"/>
      <c r="FM124" s="1069"/>
      <c r="FN124" s="255"/>
      <c r="FO124" s="451"/>
      <c r="FP124" s="523"/>
      <c r="FQ124" s="523"/>
      <c r="FR124" s="523"/>
      <c r="FS124" s="523"/>
      <c r="FT124" s="524"/>
      <c r="FU124" s="165"/>
      <c r="FV124" s="1436"/>
      <c r="FW124" s="220"/>
      <c r="FX124" s="785"/>
      <c r="FY124" s="785"/>
      <c r="FZ124" s="785"/>
      <c r="GA124" s="1436"/>
      <c r="GB124" s="1436"/>
      <c r="GC124" s="1436"/>
      <c r="GD124" s="1436"/>
      <c r="GE124" s="1436"/>
      <c r="GF124" s="1436"/>
      <c r="GG124" s="481"/>
      <c r="GH124" s="1436"/>
      <c r="GI124" s="1436"/>
      <c r="GJ124" s="481"/>
      <c r="GK124" s="481"/>
      <c r="GL124" s="481"/>
      <c r="GM124" s="481"/>
      <c r="GN124" s="1436"/>
      <c r="GO124" s="1436"/>
      <c r="GP124" s="181"/>
      <c r="GQ124" s="509"/>
      <c r="GR124" s="1436"/>
      <c r="GS124" s="1436"/>
      <c r="GT124" s="212"/>
      <c r="GU124" s="212"/>
      <c r="GV124" s="212"/>
      <c r="GW124" s="212"/>
      <c r="GX124" s="212"/>
      <c r="GY124" s="212"/>
      <c r="GZ124" s="212"/>
      <c r="HA124" s="212"/>
      <c r="HB124" s="212"/>
      <c r="HC124" s="212"/>
      <c r="HD124" s="212"/>
      <c r="HE124" s="212"/>
      <c r="HF124" s="212"/>
      <c r="HG124" s="212"/>
      <c r="HH124" s="212"/>
      <c r="HI124" s="212"/>
      <c r="HJ124" s="212"/>
      <c r="HK124" s="212"/>
      <c r="HL124" s="212"/>
      <c r="HM124" s="212"/>
      <c r="HN124" s="212"/>
      <c r="HO124" s="212"/>
      <c r="HP124" s="212"/>
      <c r="HQ124" s="212"/>
      <c r="HR124" s="212"/>
      <c r="HS124" s="212"/>
      <c r="HT124" s="212"/>
      <c r="HU124" s="212"/>
      <c r="HV124" s="212"/>
      <c r="HW124" s="212"/>
      <c r="HX124" s="212"/>
      <c r="HY124" s="212"/>
      <c r="HZ124" s="212"/>
      <c r="IA124" s="212"/>
      <c r="IB124" s="212"/>
      <c r="IC124" s="212"/>
      <c r="ID124" s="212"/>
      <c r="IE124" s="212"/>
      <c r="IF124" s="212"/>
      <c r="IG124" s="212"/>
      <c r="IH124" s="212"/>
      <c r="II124" s="212"/>
      <c r="IJ124" s="212"/>
      <c r="IK124" s="212"/>
      <c r="IL124" s="212"/>
      <c r="IM124" s="217"/>
      <c r="IN124" s="106"/>
      <c r="IO124" s="107"/>
      <c r="IP124" s="250"/>
      <c r="IQ124" s="1069"/>
      <c r="IR124" s="255"/>
      <c r="IS124" s="451"/>
      <c r="IT124" s="523"/>
      <c r="IU124" s="523"/>
      <c r="IV124" s="523"/>
      <c r="IW124" s="523"/>
      <c r="IX124" s="524"/>
      <c r="IY124" s="165"/>
      <c r="IZ124" s="1436"/>
      <c r="JA124" s="220"/>
      <c r="JB124" s="410"/>
      <c r="JC124" s="410"/>
      <c r="JD124" s="410"/>
      <c r="JE124" s="1436"/>
      <c r="JF124" s="1436"/>
      <c r="JG124" s="1436"/>
      <c r="JH124" s="1436"/>
      <c r="JI124" s="1436"/>
      <c r="JJ124" s="1436"/>
      <c r="JK124" s="1436"/>
      <c r="JL124" s="1436"/>
      <c r="JM124" s="1436"/>
      <c r="JN124" s="248"/>
      <c r="JO124" s="248"/>
      <c r="JP124" s="248"/>
      <c r="JQ124" s="248"/>
      <c r="JR124" s="1436"/>
      <c r="JS124" s="1436"/>
      <c r="JT124" s="181"/>
      <c r="JU124" s="509"/>
      <c r="JV124" s="1436"/>
      <c r="JW124" s="1436"/>
      <c r="JX124" s="212"/>
      <c r="JY124" s="212"/>
      <c r="JZ124" s="212"/>
      <c r="KA124" s="212"/>
      <c r="KB124" s="212"/>
      <c r="KC124" s="212"/>
      <c r="KD124" s="212"/>
      <c r="KE124" s="212"/>
      <c r="KF124" s="212"/>
      <c r="KG124" s="212"/>
      <c r="KH124" s="212"/>
      <c r="KI124" s="212"/>
      <c r="KJ124" s="212"/>
      <c r="KK124" s="212"/>
      <c r="KL124" s="212"/>
      <c r="KM124" s="212"/>
      <c r="KN124" s="212"/>
      <c r="KO124" s="212"/>
      <c r="KP124" s="212"/>
      <c r="KQ124" s="212"/>
      <c r="KR124" s="212"/>
      <c r="KS124" s="212"/>
      <c r="KT124" s="212"/>
      <c r="KU124" s="212"/>
      <c r="KV124" s="212"/>
      <c r="KW124" s="212"/>
      <c r="KX124" s="212"/>
      <c r="KY124" s="212"/>
      <c r="KZ124" s="212"/>
      <c r="LA124" s="212"/>
      <c r="LB124" s="212"/>
      <c r="LC124" s="212"/>
      <c r="LD124" s="212"/>
      <c r="LE124" s="212"/>
      <c r="LF124" s="212"/>
      <c r="LG124" s="212"/>
      <c r="LH124" s="212"/>
      <c r="LI124" s="212"/>
      <c r="LJ124" s="212"/>
      <c r="LK124" s="212"/>
      <c r="LL124" s="212"/>
      <c r="LM124" s="212"/>
      <c r="LN124" s="212"/>
      <c r="LO124" s="212"/>
      <c r="LP124" s="212"/>
      <c r="LQ124" s="362"/>
      <c r="LR124" s="1105"/>
      <c r="LS124" s="103"/>
      <c r="LT124" s="1065"/>
      <c r="LU124" s="941"/>
      <c r="LV124" s="255"/>
      <c r="LW124" s="451"/>
      <c r="LX124" s="523"/>
      <c r="LY124" s="523"/>
      <c r="LZ124" s="165"/>
      <c r="MA124" s="1436"/>
      <c r="MB124" s="408"/>
      <c r="MC124" s="945"/>
      <c r="MD124" s="945"/>
      <c r="ME124" s="945"/>
      <c r="MF124" s="212"/>
      <c r="MG124" s="212"/>
      <c r="MH124" s="212"/>
      <c r="MI124" s="212"/>
      <c r="MJ124" s="212"/>
      <c r="MK124" s="212"/>
      <c r="ML124" s="212"/>
      <c r="MM124" s="212"/>
      <c r="MN124" s="212"/>
      <c r="MO124" s="212"/>
      <c r="MP124" s="212"/>
      <c r="MQ124" s="212"/>
      <c r="MR124" s="212"/>
      <c r="MS124" s="212"/>
      <c r="MT124" s="212"/>
      <c r="MU124" s="212"/>
      <c r="MV124" s="212"/>
      <c r="MW124" s="212"/>
      <c r="MX124" s="212"/>
      <c r="MY124" s="212"/>
      <c r="MZ124" s="212"/>
      <c r="NA124" s="212"/>
      <c r="NB124" s="212"/>
      <c r="NC124" s="212"/>
      <c r="ND124" s="212"/>
      <c r="NE124" s="212"/>
      <c r="NF124" s="212"/>
      <c r="NG124" s="212"/>
      <c r="NH124" s="212"/>
      <c r="NI124" s="212"/>
      <c r="NJ124" s="212"/>
      <c r="NK124" s="212"/>
      <c r="NL124" s="212"/>
      <c r="NM124" s="212"/>
      <c r="NN124" s="212"/>
      <c r="NO124" s="212"/>
      <c r="NP124" s="212"/>
      <c r="NQ124" s="212"/>
      <c r="NR124" s="212"/>
      <c r="NS124" s="212"/>
      <c r="NT124" s="212"/>
      <c r="NU124" s="212"/>
      <c r="NV124" s="212"/>
      <c r="NW124" s="212"/>
      <c r="NX124" s="212"/>
      <c r="NY124" s="212"/>
      <c r="NZ124" s="212"/>
    </row>
    <row r="125" spans="1:390" s="491" customFormat="1" ht="23.25" customHeight="1" x14ac:dyDescent="0.2">
      <c r="A125" s="217"/>
      <c r="B125" s="193"/>
      <c r="C125" s="896"/>
      <c r="D125" s="250"/>
      <c r="E125" s="255"/>
      <c r="F125" s="255"/>
      <c r="G125" s="451"/>
      <c r="H125" s="523"/>
      <c r="I125" s="523"/>
      <c r="J125" s="523"/>
      <c r="K125" s="523"/>
      <c r="L125" s="524"/>
      <c r="M125" s="165"/>
      <c r="N125" s="1436"/>
      <c r="O125" s="1433"/>
      <c r="P125" s="1433"/>
      <c r="Q125" s="1435"/>
      <c r="R125" s="1435"/>
      <c r="S125" s="85"/>
      <c r="T125" s="89"/>
      <c r="U125" s="85"/>
      <c r="V125" s="493"/>
      <c r="W125" s="870"/>
      <c r="X125" s="493"/>
      <c r="Y125" s="481"/>
      <c r="Z125" s="1436"/>
      <c r="AA125" s="1436"/>
      <c r="AB125" s="1436"/>
      <c r="AC125" s="1436"/>
      <c r="AD125" s="1436"/>
      <c r="AE125" s="1436"/>
      <c r="AF125" s="1436"/>
      <c r="AG125" s="1436"/>
      <c r="AH125" s="542"/>
      <c r="AI125" s="549"/>
      <c r="AJ125" s="1436"/>
      <c r="AK125" s="1436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  <c r="AW125" s="212"/>
      <c r="AX125" s="212"/>
      <c r="AY125" s="212"/>
      <c r="AZ125" s="212"/>
      <c r="BA125" s="212"/>
      <c r="BB125" s="212"/>
      <c r="BC125" s="212"/>
      <c r="BD125" s="212"/>
      <c r="BE125" s="212"/>
      <c r="BF125" s="212"/>
      <c r="BG125" s="212"/>
      <c r="BH125" s="212"/>
      <c r="BI125" s="212"/>
      <c r="BJ125" s="212"/>
      <c r="BK125" s="212"/>
      <c r="BL125" s="212"/>
      <c r="BM125" s="212"/>
      <c r="BN125" s="212"/>
      <c r="BO125" s="212"/>
      <c r="BP125" s="212"/>
      <c r="BQ125" s="212"/>
      <c r="BR125" s="212"/>
      <c r="BS125" s="212"/>
      <c r="BT125" s="212"/>
      <c r="BU125" s="212"/>
      <c r="BV125" s="212"/>
      <c r="BW125" s="212"/>
      <c r="BX125" s="212"/>
      <c r="BY125" s="212"/>
      <c r="BZ125" s="212"/>
      <c r="CA125" s="212"/>
      <c r="CB125" s="212"/>
      <c r="CC125" s="212"/>
      <c r="CD125" s="212"/>
      <c r="CE125" s="217"/>
      <c r="CF125" s="1106"/>
      <c r="CG125" s="194"/>
      <c r="CH125" s="250"/>
      <c r="CI125" s="255"/>
      <c r="CJ125" s="255"/>
      <c r="CK125" s="451"/>
      <c r="CL125" s="523"/>
      <c r="CM125" s="523"/>
      <c r="CN125" s="165"/>
      <c r="CO125" s="1436"/>
      <c r="CP125" s="1433"/>
      <c r="CQ125" s="1433"/>
      <c r="CR125" s="1435"/>
      <c r="CS125" s="1435"/>
      <c r="CT125" s="1433"/>
      <c r="CU125" s="1435"/>
      <c r="CV125" s="1435"/>
      <c r="CW125" s="1436"/>
      <c r="CX125" s="1436"/>
      <c r="CY125" s="1436"/>
      <c r="CZ125" s="1436"/>
      <c r="DA125" s="1436"/>
      <c r="DB125" s="1436"/>
      <c r="DC125" s="1436"/>
      <c r="DD125" s="1436"/>
      <c r="DE125" s="1436"/>
      <c r="DF125" s="1436"/>
      <c r="DG125" s="1436"/>
      <c r="DH125" s="1436"/>
      <c r="DI125" s="1436"/>
      <c r="DJ125" s="1436"/>
      <c r="DK125" s="1436"/>
      <c r="DL125" s="181"/>
      <c r="DM125" s="509"/>
      <c r="DN125" s="1436"/>
      <c r="DO125" s="1436"/>
      <c r="DP125" s="1436"/>
      <c r="DQ125" s="1436"/>
      <c r="DR125" s="1436"/>
      <c r="DS125" s="1436"/>
      <c r="DT125" s="1436"/>
      <c r="DU125" s="1436"/>
      <c r="DV125" s="1436"/>
      <c r="DW125" s="1436"/>
      <c r="DX125" s="1436"/>
      <c r="DY125" s="1436"/>
      <c r="DZ125" s="1436"/>
      <c r="EA125" s="1436"/>
      <c r="EB125" s="1436"/>
      <c r="EC125" s="1436"/>
      <c r="ED125" s="1436"/>
      <c r="EE125" s="1436"/>
      <c r="EF125" s="1436"/>
      <c r="EG125" s="1436"/>
      <c r="EH125" s="1436"/>
      <c r="EI125" s="1436"/>
      <c r="EJ125" s="1436"/>
      <c r="EK125" s="1436"/>
      <c r="EL125" s="1436"/>
      <c r="EM125" s="1436"/>
      <c r="EN125" s="1436"/>
      <c r="EO125" s="1436"/>
      <c r="EP125" s="1436"/>
      <c r="EQ125" s="1436"/>
      <c r="ER125" s="1436"/>
      <c r="ES125" s="1436"/>
      <c r="ET125" s="1436"/>
      <c r="EU125" s="1436"/>
      <c r="EV125" s="1436"/>
      <c r="EW125" s="1436"/>
      <c r="EX125" s="1436"/>
      <c r="EY125" s="1436"/>
      <c r="EZ125" s="1436"/>
      <c r="FA125" s="1436"/>
      <c r="FB125" s="1436"/>
      <c r="FC125" s="1436"/>
      <c r="FD125" s="1436"/>
      <c r="FE125" s="1436"/>
      <c r="FF125" s="1436"/>
      <c r="FG125" s="212"/>
      <c r="FH125" s="212"/>
      <c r="FI125" s="362"/>
      <c r="FJ125" s="106"/>
      <c r="FK125" s="107"/>
      <c r="FL125" s="250"/>
      <c r="FM125" s="941"/>
      <c r="FN125" s="255"/>
      <c r="FO125" s="900"/>
      <c r="FP125" s="523"/>
      <c r="FQ125" s="523"/>
      <c r="FR125" s="523"/>
      <c r="FS125" s="523"/>
      <c r="FT125" s="524"/>
      <c r="FU125" s="165"/>
      <c r="FV125" s="1436"/>
      <c r="FW125" s="85"/>
      <c r="FX125" s="493"/>
      <c r="FY125" s="493"/>
      <c r="FZ125" s="493"/>
      <c r="GA125" s="1436"/>
      <c r="GB125" s="1436"/>
      <c r="GC125" s="1436"/>
      <c r="GD125" s="1436"/>
      <c r="GE125" s="1436"/>
      <c r="GF125" s="1436"/>
      <c r="GG125" s="481"/>
      <c r="GH125" s="1436"/>
      <c r="GI125" s="1436"/>
      <c r="GJ125" s="481"/>
      <c r="GK125" s="481"/>
      <c r="GL125" s="481"/>
      <c r="GM125" s="481"/>
      <c r="GN125" s="1436"/>
      <c r="GO125" s="1436"/>
      <c r="GP125" s="181"/>
      <c r="GQ125" s="509"/>
      <c r="GR125" s="1436"/>
      <c r="GS125" s="1436"/>
      <c r="GT125" s="212"/>
      <c r="GU125" s="212"/>
      <c r="GV125" s="212"/>
      <c r="GW125" s="212"/>
      <c r="GX125" s="212"/>
      <c r="GY125" s="212"/>
      <c r="GZ125" s="212"/>
      <c r="HA125" s="212"/>
      <c r="HB125" s="212"/>
      <c r="HC125" s="212"/>
      <c r="HD125" s="212"/>
      <c r="HE125" s="212"/>
      <c r="HF125" s="212"/>
      <c r="HG125" s="212"/>
      <c r="HH125" s="212"/>
      <c r="HI125" s="212"/>
      <c r="HJ125" s="212"/>
      <c r="HK125" s="212"/>
      <c r="HL125" s="212"/>
      <c r="HM125" s="212"/>
      <c r="HN125" s="212"/>
      <c r="HO125" s="212"/>
      <c r="HP125" s="212"/>
      <c r="HQ125" s="212"/>
      <c r="HR125" s="212"/>
      <c r="HS125" s="212"/>
      <c r="HT125" s="212"/>
      <c r="HU125" s="212"/>
      <c r="HV125" s="212"/>
      <c r="HW125" s="212"/>
      <c r="HX125" s="212"/>
      <c r="HY125" s="212"/>
      <c r="HZ125" s="212"/>
      <c r="IA125" s="212"/>
      <c r="IB125" s="212"/>
      <c r="IC125" s="212"/>
      <c r="ID125" s="212"/>
      <c r="IE125" s="212"/>
      <c r="IF125" s="212"/>
      <c r="IG125" s="212"/>
      <c r="IH125" s="212"/>
      <c r="II125" s="212"/>
      <c r="IJ125" s="212"/>
      <c r="IK125" s="212"/>
      <c r="IL125" s="212"/>
      <c r="IM125" s="362"/>
      <c r="IN125" s="106"/>
      <c r="IO125" s="107"/>
      <c r="IP125" s="250"/>
      <c r="IQ125" s="941"/>
      <c r="IR125" s="255"/>
      <c r="IS125" s="900"/>
      <c r="IT125" s="523"/>
      <c r="IU125" s="523"/>
      <c r="IV125" s="523"/>
      <c r="IW125" s="523"/>
      <c r="IX125" s="524"/>
      <c r="IY125" s="165"/>
      <c r="IZ125" s="1436"/>
      <c r="JA125" s="85"/>
      <c r="JB125" s="88"/>
      <c r="JC125" s="88"/>
      <c r="JD125" s="88"/>
      <c r="JE125" s="1436"/>
      <c r="JF125" s="1436"/>
      <c r="JG125" s="1436"/>
      <c r="JH125" s="1436"/>
      <c r="JI125" s="1436"/>
      <c r="JJ125" s="1436"/>
      <c r="JK125" s="1436"/>
      <c r="JL125" s="1436"/>
      <c r="JM125" s="1436"/>
      <c r="JN125" s="248"/>
      <c r="JO125" s="248"/>
      <c r="JP125" s="248"/>
      <c r="JQ125" s="248"/>
      <c r="JR125" s="1436"/>
      <c r="JS125" s="1436"/>
      <c r="JT125" s="181"/>
      <c r="JU125" s="509"/>
      <c r="JV125" s="1436"/>
      <c r="JW125" s="1436"/>
      <c r="JX125" s="212"/>
      <c r="JY125" s="212"/>
      <c r="JZ125" s="212"/>
      <c r="KA125" s="212"/>
      <c r="KB125" s="212"/>
      <c r="KC125" s="212"/>
      <c r="KD125" s="212"/>
      <c r="KE125" s="212"/>
      <c r="KF125" s="212"/>
      <c r="KG125" s="212"/>
      <c r="KH125" s="212"/>
      <c r="KI125" s="212"/>
      <c r="KJ125" s="212"/>
      <c r="KK125" s="212"/>
      <c r="KL125" s="212"/>
      <c r="KM125" s="212"/>
      <c r="KN125" s="212"/>
      <c r="KO125" s="212"/>
      <c r="KP125" s="212"/>
      <c r="KQ125" s="212"/>
      <c r="KR125" s="212"/>
      <c r="KS125" s="212"/>
      <c r="KT125" s="212"/>
      <c r="KU125" s="212"/>
      <c r="KV125" s="212"/>
      <c r="KW125" s="212"/>
      <c r="KX125" s="212"/>
      <c r="KY125" s="212"/>
      <c r="KZ125" s="212"/>
      <c r="LA125" s="212"/>
      <c r="LB125" s="212"/>
      <c r="LC125" s="212"/>
      <c r="LD125" s="212"/>
      <c r="LE125" s="212"/>
      <c r="LF125" s="212"/>
      <c r="LG125" s="212"/>
      <c r="LH125" s="212"/>
      <c r="LI125" s="212"/>
      <c r="LJ125" s="212"/>
      <c r="LK125" s="212"/>
      <c r="LL125" s="212"/>
      <c r="LM125" s="212"/>
      <c r="LN125" s="212"/>
      <c r="LO125" s="212"/>
      <c r="LP125" s="212"/>
      <c r="LQ125" s="217"/>
      <c r="LR125" s="1106"/>
      <c r="LS125" s="194"/>
      <c r="LT125" s="250"/>
      <c r="LU125" s="255"/>
      <c r="LV125" s="255"/>
      <c r="LW125" s="451"/>
      <c r="LX125" s="523"/>
      <c r="LY125" s="523"/>
      <c r="LZ125" s="165"/>
      <c r="MA125" s="1436"/>
      <c r="MB125" s="1433"/>
      <c r="MC125" s="1433"/>
      <c r="MD125" s="1435"/>
      <c r="ME125" s="1435"/>
      <c r="MF125" s="212"/>
      <c r="MG125" s="212"/>
      <c r="MH125" s="212"/>
      <c r="MI125" s="212"/>
      <c r="MJ125" s="212"/>
      <c r="MK125" s="212"/>
      <c r="ML125" s="212"/>
      <c r="MM125" s="212"/>
      <c r="MN125" s="212"/>
      <c r="MO125" s="212"/>
      <c r="MP125" s="212"/>
      <c r="MQ125" s="212"/>
      <c r="MR125" s="212"/>
      <c r="MS125" s="212"/>
      <c r="MT125" s="212"/>
      <c r="MU125" s="212"/>
      <c r="MV125" s="212"/>
      <c r="MW125" s="212"/>
      <c r="MX125" s="212"/>
      <c r="MY125" s="212"/>
      <c r="MZ125" s="212"/>
      <c r="NA125" s="212"/>
      <c r="NB125" s="212"/>
      <c r="NC125" s="212"/>
      <c r="ND125" s="212"/>
      <c r="NE125" s="212"/>
      <c r="NF125" s="212"/>
      <c r="NG125" s="212"/>
      <c r="NH125" s="212"/>
      <c r="NI125" s="212"/>
      <c r="NJ125" s="212"/>
      <c r="NK125" s="212"/>
      <c r="NL125" s="212"/>
      <c r="NM125" s="212"/>
      <c r="NN125" s="212"/>
      <c r="NO125" s="212"/>
      <c r="NP125" s="212"/>
      <c r="NQ125" s="212"/>
      <c r="NR125" s="212"/>
      <c r="NS125" s="212"/>
      <c r="NT125" s="212"/>
      <c r="NU125" s="212"/>
      <c r="NV125" s="212"/>
      <c r="NW125" s="212"/>
      <c r="NX125" s="212"/>
      <c r="NY125" s="212"/>
      <c r="NZ125" s="212"/>
    </row>
    <row r="126" spans="1:390" s="491" customFormat="1" ht="23.25" customHeight="1" x14ac:dyDescent="0.2">
      <c r="A126" s="217"/>
      <c r="B126" s="106"/>
      <c r="C126" s="107"/>
      <c r="D126" s="250"/>
      <c r="E126" s="255"/>
      <c r="F126" s="255"/>
      <c r="G126" s="451"/>
      <c r="H126" s="523"/>
      <c r="I126" s="523"/>
      <c r="J126" s="523"/>
      <c r="K126" s="523"/>
      <c r="L126" s="524"/>
      <c r="M126" s="165"/>
      <c r="N126" s="1436"/>
      <c r="O126" s="1433"/>
      <c r="P126" s="1433"/>
      <c r="Q126" s="1433"/>
      <c r="R126" s="1433"/>
      <c r="S126" s="85"/>
      <c r="T126" s="89"/>
      <c r="U126" s="85"/>
      <c r="V126" s="493"/>
      <c r="W126" s="870"/>
      <c r="X126" s="493"/>
      <c r="Y126" s="481"/>
      <c r="Z126" s="1436"/>
      <c r="AA126" s="1436"/>
      <c r="AB126" s="1436"/>
      <c r="AC126" s="1436"/>
      <c r="AD126" s="1436"/>
      <c r="AE126" s="1436"/>
      <c r="AF126" s="1436"/>
      <c r="AG126" s="1436"/>
      <c r="AH126" s="542"/>
      <c r="AI126" s="549"/>
      <c r="AJ126" s="1436"/>
      <c r="AK126" s="1436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12"/>
      <c r="BK126" s="212"/>
      <c r="BL126" s="212"/>
      <c r="BM126" s="212"/>
      <c r="BN126" s="212"/>
      <c r="BO126" s="212"/>
      <c r="BP126" s="212"/>
      <c r="BQ126" s="212"/>
      <c r="BR126" s="212"/>
      <c r="BS126" s="212"/>
      <c r="BT126" s="212"/>
      <c r="BU126" s="212"/>
      <c r="BV126" s="212"/>
      <c r="BW126" s="212"/>
      <c r="BX126" s="212"/>
      <c r="BY126" s="212"/>
      <c r="BZ126" s="212"/>
      <c r="CA126" s="212"/>
      <c r="CB126" s="212"/>
      <c r="CC126" s="212"/>
      <c r="CD126" s="212"/>
      <c r="CE126" s="217"/>
      <c r="CF126" s="495"/>
      <c r="CG126" s="107"/>
      <c r="CH126" s="250"/>
      <c r="CI126" s="255"/>
      <c r="CJ126" s="255"/>
      <c r="CK126" s="451"/>
      <c r="CL126" s="523"/>
      <c r="CM126" s="523"/>
      <c r="CN126" s="165"/>
      <c r="CO126" s="1436"/>
      <c r="CP126" s="1433"/>
      <c r="CQ126" s="1433"/>
      <c r="CR126" s="1433"/>
      <c r="CS126" s="1433"/>
      <c r="CT126" s="1433"/>
      <c r="CU126" s="1433"/>
      <c r="CV126" s="1433"/>
      <c r="CW126" s="1436"/>
      <c r="CX126" s="1436"/>
      <c r="CY126" s="1436"/>
      <c r="CZ126" s="1436"/>
      <c r="DA126" s="1436"/>
      <c r="DB126" s="1436"/>
      <c r="DC126" s="1436"/>
      <c r="DD126" s="1436"/>
      <c r="DE126" s="1436"/>
      <c r="DF126" s="1436"/>
      <c r="DG126" s="1436"/>
      <c r="DH126" s="1436"/>
      <c r="DI126" s="1436"/>
      <c r="DJ126" s="1436"/>
      <c r="DK126" s="1436"/>
      <c r="DL126" s="181"/>
      <c r="DM126" s="509"/>
      <c r="DN126" s="1436"/>
      <c r="DO126" s="1436"/>
      <c r="DP126" s="1436"/>
      <c r="DQ126" s="1436"/>
      <c r="DR126" s="1436"/>
      <c r="DS126" s="1436"/>
      <c r="DT126" s="1436"/>
      <c r="DU126" s="1436"/>
      <c r="DV126" s="1436"/>
      <c r="DW126" s="1436"/>
      <c r="DX126" s="1436"/>
      <c r="DY126" s="1436"/>
      <c r="DZ126" s="1436"/>
      <c r="EA126" s="1436"/>
      <c r="EB126" s="1436"/>
      <c r="EC126" s="1436"/>
      <c r="ED126" s="1436"/>
      <c r="EE126" s="1436"/>
      <c r="EF126" s="1436"/>
      <c r="EG126" s="1436"/>
      <c r="EH126" s="1436"/>
      <c r="EI126" s="1436"/>
      <c r="EJ126" s="1436"/>
      <c r="EK126" s="1436"/>
      <c r="EL126" s="1436"/>
      <c r="EM126" s="1436"/>
      <c r="EN126" s="1436"/>
      <c r="EO126" s="1436"/>
      <c r="EP126" s="1436"/>
      <c r="EQ126" s="1436"/>
      <c r="ER126" s="1436"/>
      <c r="ES126" s="1436"/>
      <c r="ET126" s="1436"/>
      <c r="EU126" s="1436"/>
      <c r="EV126" s="1436"/>
      <c r="EW126" s="1436"/>
      <c r="EX126" s="1436"/>
      <c r="EY126" s="1436"/>
      <c r="EZ126" s="1436"/>
      <c r="FA126" s="1436"/>
      <c r="FB126" s="1436"/>
      <c r="FC126" s="1436"/>
      <c r="FD126" s="1436"/>
      <c r="FE126" s="1436"/>
      <c r="FF126" s="1436"/>
      <c r="FG126" s="212"/>
      <c r="FH126" s="212"/>
      <c r="FI126" s="362"/>
      <c r="FJ126" s="102"/>
      <c r="FK126" s="103"/>
      <c r="FL126" s="1065"/>
      <c r="FM126" s="941"/>
      <c r="FN126" s="255"/>
      <c r="FO126" s="451"/>
      <c r="FP126" s="523"/>
      <c r="FQ126" s="523"/>
      <c r="FR126" s="523"/>
      <c r="FS126" s="523"/>
      <c r="FT126" s="524"/>
      <c r="FU126" s="165"/>
      <c r="FV126" s="1436"/>
      <c r="FW126" s="408"/>
      <c r="FX126" s="1104"/>
      <c r="FY126" s="1104"/>
      <c r="FZ126" s="1104"/>
      <c r="GA126" s="1436"/>
      <c r="GB126" s="1436"/>
      <c r="GC126" s="1436"/>
      <c r="GD126" s="1436"/>
      <c r="GE126" s="1436"/>
      <c r="GF126" s="1436"/>
      <c r="GG126" s="481"/>
      <c r="GH126" s="1436"/>
      <c r="GI126" s="1436"/>
      <c r="GJ126" s="481"/>
      <c r="GK126" s="481"/>
      <c r="GL126" s="481"/>
      <c r="GM126" s="481"/>
      <c r="GN126" s="1436"/>
      <c r="GO126" s="1436"/>
      <c r="GP126" s="181"/>
      <c r="GQ126" s="509"/>
      <c r="GR126" s="1436"/>
      <c r="GS126" s="1436"/>
      <c r="GT126" s="212"/>
      <c r="GU126" s="212"/>
      <c r="GV126" s="212"/>
      <c r="GW126" s="212"/>
      <c r="GX126" s="212"/>
      <c r="GY126" s="212"/>
      <c r="GZ126" s="212"/>
      <c r="HA126" s="212"/>
      <c r="HB126" s="212"/>
      <c r="HC126" s="212"/>
      <c r="HD126" s="212"/>
      <c r="HE126" s="212"/>
      <c r="HF126" s="212"/>
      <c r="HG126" s="212"/>
      <c r="HH126" s="212"/>
      <c r="HI126" s="212"/>
      <c r="HJ126" s="212"/>
      <c r="HK126" s="212"/>
      <c r="HL126" s="212"/>
      <c r="HM126" s="212"/>
      <c r="HN126" s="212"/>
      <c r="HO126" s="212"/>
      <c r="HP126" s="212"/>
      <c r="HQ126" s="212"/>
      <c r="HR126" s="212"/>
      <c r="HS126" s="212"/>
      <c r="HT126" s="212"/>
      <c r="HU126" s="212"/>
      <c r="HV126" s="212"/>
      <c r="HW126" s="212"/>
      <c r="HX126" s="212"/>
      <c r="HY126" s="212"/>
      <c r="HZ126" s="212"/>
      <c r="IA126" s="212"/>
      <c r="IB126" s="212"/>
      <c r="IC126" s="212"/>
      <c r="ID126" s="212"/>
      <c r="IE126" s="212"/>
      <c r="IF126" s="212"/>
      <c r="IG126" s="212"/>
      <c r="IH126" s="212"/>
      <c r="II126" s="212"/>
      <c r="IJ126" s="212"/>
      <c r="IK126" s="212"/>
      <c r="IL126" s="212"/>
      <c r="IM126" s="362"/>
      <c r="IN126" s="102"/>
      <c r="IO126" s="103"/>
      <c r="IP126" s="1065"/>
      <c r="IQ126" s="941"/>
      <c r="IR126" s="255"/>
      <c r="IS126" s="451"/>
      <c r="IT126" s="523"/>
      <c r="IU126" s="523"/>
      <c r="IV126" s="523"/>
      <c r="IW126" s="523"/>
      <c r="IX126" s="524"/>
      <c r="IY126" s="165"/>
      <c r="IZ126" s="1436"/>
      <c r="JA126" s="408"/>
      <c r="JB126" s="945"/>
      <c r="JC126" s="945"/>
      <c r="JD126" s="945"/>
      <c r="JE126" s="1436"/>
      <c r="JF126" s="1436"/>
      <c r="JG126" s="1436"/>
      <c r="JH126" s="1436"/>
      <c r="JI126" s="1436"/>
      <c r="JJ126" s="1436"/>
      <c r="JK126" s="1436"/>
      <c r="JL126" s="1436"/>
      <c r="JM126" s="1436"/>
      <c r="JN126" s="248"/>
      <c r="JO126" s="248"/>
      <c r="JP126" s="248"/>
      <c r="JQ126" s="248"/>
      <c r="JR126" s="1436"/>
      <c r="JS126" s="1436"/>
      <c r="JT126" s="181"/>
      <c r="JU126" s="509"/>
      <c r="JV126" s="1436"/>
      <c r="JW126" s="1436"/>
      <c r="JX126" s="212"/>
      <c r="JY126" s="212"/>
      <c r="JZ126" s="212"/>
      <c r="KA126" s="212"/>
      <c r="KB126" s="212"/>
      <c r="KC126" s="212"/>
      <c r="KD126" s="212"/>
      <c r="KE126" s="212"/>
      <c r="KF126" s="212"/>
      <c r="KG126" s="212"/>
      <c r="KH126" s="212"/>
      <c r="KI126" s="212"/>
      <c r="KJ126" s="212"/>
      <c r="KK126" s="212"/>
      <c r="KL126" s="212"/>
      <c r="KM126" s="212"/>
      <c r="KN126" s="212"/>
      <c r="KO126" s="212"/>
      <c r="KP126" s="212"/>
      <c r="KQ126" s="212"/>
      <c r="KR126" s="212"/>
      <c r="KS126" s="212"/>
      <c r="KT126" s="212"/>
      <c r="KU126" s="212"/>
      <c r="KV126" s="212"/>
      <c r="KW126" s="212"/>
      <c r="KX126" s="212"/>
      <c r="KY126" s="212"/>
      <c r="KZ126" s="212"/>
      <c r="LA126" s="212"/>
      <c r="LB126" s="212"/>
      <c r="LC126" s="212"/>
      <c r="LD126" s="212"/>
      <c r="LE126" s="212"/>
      <c r="LF126" s="212"/>
      <c r="LG126" s="212"/>
      <c r="LH126" s="212"/>
      <c r="LI126" s="212"/>
      <c r="LJ126" s="212"/>
      <c r="LK126" s="212"/>
      <c r="LL126" s="212"/>
      <c r="LM126" s="212"/>
      <c r="LN126" s="212"/>
      <c r="LO126" s="212"/>
      <c r="LP126" s="212"/>
      <c r="LQ126" s="217"/>
      <c r="LR126" s="495"/>
      <c r="LS126" s="107"/>
      <c r="LT126" s="250"/>
      <c r="LU126" s="255"/>
      <c r="LV126" s="255"/>
      <c r="LW126" s="451"/>
      <c r="LX126" s="523"/>
      <c r="LY126" s="523"/>
      <c r="LZ126" s="165"/>
      <c r="MA126" s="1436"/>
      <c r="MB126" s="1433"/>
      <c r="MC126" s="1433"/>
      <c r="MD126" s="1433"/>
      <c r="ME126" s="1433"/>
      <c r="MF126" s="212"/>
      <c r="MG126" s="212"/>
      <c r="MH126" s="212"/>
      <c r="MI126" s="212"/>
      <c r="MJ126" s="212"/>
      <c r="MK126" s="212"/>
      <c r="ML126" s="212"/>
      <c r="MM126" s="212"/>
      <c r="MN126" s="212"/>
      <c r="MO126" s="212"/>
      <c r="MP126" s="212"/>
      <c r="MQ126" s="212"/>
      <c r="MR126" s="212"/>
      <c r="MS126" s="212"/>
      <c r="MT126" s="212"/>
      <c r="MU126" s="212"/>
      <c r="MV126" s="212"/>
      <c r="MW126" s="212"/>
      <c r="MX126" s="212"/>
      <c r="MY126" s="212"/>
      <c r="MZ126" s="212"/>
      <c r="NA126" s="212"/>
      <c r="NB126" s="212"/>
      <c r="NC126" s="212"/>
      <c r="ND126" s="212"/>
      <c r="NE126" s="212"/>
      <c r="NF126" s="212"/>
      <c r="NG126" s="212"/>
      <c r="NH126" s="212"/>
      <c r="NI126" s="212"/>
      <c r="NJ126" s="212"/>
      <c r="NK126" s="212"/>
      <c r="NL126" s="212"/>
      <c r="NM126" s="212"/>
      <c r="NN126" s="212"/>
      <c r="NO126" s="212"/>
      <c r="NP126" s="212"/>
      <c r="NQ126" s="212"/>
      <c r="NR126" s="212"/>
      <c r="NS126" s="212"/>
      <c r="NT126" s="212"/>
      <c r="NU126" s="212"/>
      <c r="NV126" s="212"/>
      <c r="NW126" s="212"/>
      <c r="NX126" s="212"/>
      <c r="NY126" s="212"/>
      <c r="NZ126" s="212"/>
    </row>
    <row r="127" spans="1:390" s="491" customFormat="1" ht="23.25" customHeight="1" x14ac:dyDescent="0.2">
      <c r="A127" s="362"/>
      <c r="B127" s="102"/>
      <c r="C127" s="103"/>
      <c r="D127" s="250"/>
      <c r="E127" s="255"/>
      <c r="F127" s="255"/>
      <c r="G127" s="451"/>
      <c r="H127" s="523"/>
      <c r="I127" s="523"/>
      <c r="J127" s="523"/>
      <c r="K127" s="523"/>
      <c r="L127" s="524"/>
      <c r="M127" s="165"/>
      <c r="N127" s="1436"/>
      <c r="O127" s="85"/>
      <c r="P127" s="85"/>
      <c r="Q127" s="85"/>
      <c r="R127" s="85"/>
      <c r="S127" s="85"/>
      <c r="T127" s="89"/>
      <c r="U127" s="85"/>
      <c r="V127" s="493"/>
      <c r="W127" s="870"/>
      <c r="X127" s="493"/>
      <c r="Y127" s="481"/>
      <c r="Z127" s="1436"/>
      <c r="AA127" s="1436"/>
      <c r="AB127" s="1436"/>
      <c r="AC127" s="1436"/>
      <c r="AD127" s="1436"/>
      <c r="AE127" s="1436"/>
      <c r="AF127" s="1436"/>
      <c r="AG127" s="1436"/>
      <c r="AH127" s="542"/>
      <c r="AI127" s="549"/>
      <c r="AJ127" s="1436"/>
      <c r="AK127" s="1436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2"/>
      <c r="BS127" s="212"/>
      <c r="BT127" s="212"/>
      <c r="BU127" s="212"/>
      <c r="BV127" s="212"/>
      <c r="BW127" s="212"/>
      <c r="BX127" s="212"/>
      <c r="BY127" s="212"/>
      <c r="BZ127" s="212"/>
      <c r="CA127" s="212"/>
      <c r="CB127" s="212"/>
      <c r="CC127" s="212"/>
      <c r="CD127" s="212"/>
      <c r="CE127" s="362"/>
      <c r="CF127" s="493"/>
      <c r="CG127" s="107"/>
      <c r="CH127" s="250"/>
      <c r="CI127" s="255"/>
      <c r="CJ127" s="255"/>
      <c r="CK127" s="451"/>
      <c r="CL127" s="523"/>
      <c r="CM127" s="523"/>
      <c r="CN127" s="165"/>
      <c r="CO127" s="1436"/>
      <c r="CP127" s="85"/>
      <c r="CQ127" s="85"/>
      <c r="CR127" s="85"/>
      <c r="CS127" s="85"/>
      <c r="CT127" s="85"/>
      <c r="CU127" s="85"/>
      <c r="CV127" s="85"/>
      <c r="CW127" s="1436"/>
      <c r="CX127" s="1436"/>
      <c r="CY127" s="1436"/>
      <c r="CZ127" s="1436"/>
      <c r="DA127" s="1436"/>
      <c r="DB127" s="1436"/>
      <c r="DC127" s="1436"/>
      <c r="DD127" s="1436"/>
      <c r="DE127" s="1436"/>
      <c r="DF127" s="1436"/>
      <c r="DG127" s="1436"/>
      <c r="DH127" s="1436"/>
      <c r="DI127" s="1436"/>
      <c r="DJ127" s="1436"/>
      <c r="DK127" s="1436"/>
      <c r="DL127" s="181"/>
      <c r="DM127" s="509"/>
      <c r="DN127" s="1436"/>
      <c r="DO127" s="1436"/>
      <c r="DP127" s="1436"/>
      <c r="DQ127" s="1436"/>
      <c r="DR127" s="1436"/>
      <c r="DS127" s="1436"/>
      <c r="DT127" s="1436"/>
      <c r="DU127" s="1436"/>
      <c r="DV127" s="1436"/>
      <c r="DW127" s="1436"/>
      <c r="DX127" s="1436"/>
      <c r="DY127" s="1436"/>
      <c r="DZ127" s="1436"/>
      <c r="EA127" s="1436"/>
      <c r="EB127" s="1436"/>
      <c r="EC127" s="1436"/>
      <c r="ED127" s="1436"/>
      <c r="EE127" s="1436"/>
      <c r="EF127" s="1436"/>
      <c r="EG127" s="1436"/>
      <c r="EH127" s="1436"/>
      <c r="EI127" s="1436"/>
      <c r="EJ127" s="1436"/>
      <c r="EK127" s="1436"/>
      <c r="EL127" s="1436"/>
      <c r="EM127" s="1436"/>
      <c r="EN127" s="1436"/>
      <c r="EO127" s="1436"/>
      <c r="EP127" s="1436"/>
      <c r="EQ127" s="1436"/>
      <c r="ER127" s="1436"/>
      <c r="ES127" s="1436"/>
      <c r="ET127" s="1436"/>
      <c r="EU127" s="1436"/>
      <c r="EV127" s="1436"/>
      <c r="EW127" s="1436"/>
      <c r="EX127" s="1436"/>
      <c r="EY127" s="1436"/>
      <c r="EZ127" s="1436"/>
      <c r="FA127" s="1436"/>
      <c r="FB127" s="1436"/>
      <c r="FC127" s="1436"/>
      <c r="FD127" s="1436"/>
      <c r="FE127" s="1436"/>
      <c r="FF127" s="1436"/>
      <c r="FG127" s="212"/>
      <c r="FH127" s="212"/>
      <c r="FI127" s="217"/>
      <c r="FJ127" s="193"/>
      <c r="FK127" s="194"/>
      <c r="FL127" s="250"/>
      <c r="FM127" s="255"/>
      <c r="FN127" s="255"/>
      <c r="FO127" s="451"/>
      <c r="FP127" s="523"/>
      <c r="FQ127" s="523"/>
      <c r="FR127" s="523"/>
      <c r="FS127" s="523"/>
      <c r="FT127" s="524"/>
      <c r="FU127" s="165"/>
      <c r="FV127" s="1436"/>
      <c r="FW127" s="1433"/>
      <c r="FX127" s="1435"/>
      <c r="FY127" s="1435"/>
      <c r="FZ127" s="1435"/>
      <c r="GA127" s="1436"/>
      <c r="GB127" s="1436"/>
      <c r="GC127" s="1436"/>
      <c r="GD127" s="1436"/>
      <c r="GE127" s="1436"/>
      <c r="GF127" s="1436"/>
      <c r="GG127" s="481"/>
      <c r="GH127" s="1436"/>
      <c r="GI127" s="1436"/>
      <c r="GJ127" s="481"/>
      <c r="GK127" s="481"/>
      <c r="GL127" s="481"/>
      <c r="GM127" s="481"/>
      <c r="GN127" s="1436"/>
      <c r="GO127" s="1436"/>
      <c r="GP127" s="181"/>
      <c r="GQ127" s="509"/>
      <c r="GR127" s="1436"/>
      <c r="GS127" s="1436"/>
      <c r="GT127" s="212"/>
      <c r="GU127" s="212"/>
      <c r="GV127" s="212"/>
      <c r="GW127" s="212"/>
      <c r="GX127" s="212"/>
      <c r="GY127" s="212"/>
      <c r="GZ127" s="212"/>
      <c r="HA127" s="212"/>
      <c r="HB127" s="212"/>
      <c r="HC127" s="212"/>
      <c r="HD127" s="212"/>
      <c r="HE127" s="212"/>
      <c r="HF127" s="212"/>
      <c r="HG127" s="212"/>
      <c r="HH127" s="212"/>
      <c r="HI127" s="212"/>
      <c r="HJ127" s="212"/>
      <c r="HK127" s="212"/>
      <c r="HL127" s="212"/>
      <c r="HM127" s="212"/>
      <c r="HN127" s="212"/>
      <c r="HO127" s="212"/>
      <c r="HP127" s="212"/>
      <c r="HQ127" s="212"/>
      <c r="HR127" s="212"/>
      <c r="HS127" s="212"/>
      <c r="HT127" s="212"/>
      <c r="HU127" s="212"/>
      <c r="HV127" s="212"/>
      <c r="HW127" s="212"/>
      <c r="HX127" s="212"/>
      <c r="HY127" s="212"/>
      <c r="HZ127" s="212"/>
      <c r="IA127" s="212"/>
      <c r="IB127" s="212"/>
      <c r="IC127" s="212"/>
      <c r="ID127" s="212"/>
      <c r="IE127" s="212"/>
      <c r="IF127" s="212"/>
      <c r="IG127" s="212"/>
      <c r="IH127" s="212"/>
      <c r="II127" s="212"/>
      <c r="IJ127" s="212"/>
      <c r="IK127" s="212"/>
      <c r="IL127" s="212"/>
      <c r="IM127" s="217"/>
      <c r="IN127" s="193"/>
      <c r="IO127" s="194"/>
      <c r="IP127" s="250"/>
      <c r="IQ127" s="255"/>
      <c r="IR127" s="255"/>
      <c r="IS127" s="451"/>
      <c r="IT127" s="523"/>
      <c r="IU127" s="523"/>
      <c r="IV127" s="523"/>
      <c r="IW127" s="523"/>
      <c r="IX127" s="524"/>
      <c r="IY127" s="165"/>
      <c r="IZ127" s="1436"/>
      <c r="JA127" s="1433"/>
      <c r="JB127" s="1433"/>
      <c r="JC127" s="1435"/>
      <c r="JD127" s="1435"/>
      <c r="JE127" s="1436"/>
      <c r="JF127" s="1436"/>
      <c r="JG127" s="1436"/>
      <c r="JH127" s="1436"/>
      <c r="JI127" s="1436"/>
      <c r="JJ127" s="1436"/>
      <c r="JK127" s="1436"/>
      <c r="JL127" s="1436"/>
      <c r="JM127" s="1436"/>
      <c r="JN127" s="248"/>
      <c r="JO127" s="248"/>
      <c r="JP127" s="248"/>
      <c r="JQ127" s="248"/>
      <c r="JR127" s="1436"/>
      <c r="JS127" s="1436"/>
      <c r="JT127" s="181"/>
      <c r="JU127" s="509"/>
      <c r="JV127" s="1436"/>
      <c r="JW127" s="1436"/>
      <c r="JX127" s="212"/>
      <c r="JY127" s="212"/>
      <c r="JZ127" s="212"/>
      <c r="KA127" s="212"/>
      <c r="KB127" s="212"/>
      <c r="KC127" s="212"/>
      <c r="KD127" s="212"/>
      <c r="KE127" s="212"/>
      <c r="KF127" s="212"/>
      <c r="KG127" s="212"/>
      <c r="KH127" s="212"/>
      <c r="KI127" s="212"/>
      <c r="KJ127" s="212"/>
      <c r="KK127" s="212"/>
      <c r="KL127" s="212"/>
      <c r="KM127" s="212"/>
      <c r="KN127" s="212"/>
      <c r="KO127" s="212"/>
      <c r="KP127" s="212"/>
      <c r="KQ127" s="212"/>
      <c r="KR127" s="212"/>
      <c r="KS127" s="212"/>
      <c r="KT127" s="212"/>
      <c r="KU127" s="212"/>
      <c r="KV127" s="212"/>
      <c r="KW127" s="212"/>
      <c r="KX127" s="212"/>
      <c r="KY127" s="212"/>
      <c r="KZ127" s="212"/>
      <c r="LA127" s="212"/>
      <c r="LB127" s="212"/>
      <c r="LC127" s="212"/>
      <c r="LD127" s="212"/>
      <c r="LE127" s="212"/>
      <c r="LF127" s="212"/>
      <c r="LG127" s="212"/>
      <c r="LH127" s="212"/>
      <c r="LI127" s="212"/>
      <c r="LJ127" s="212"/>
      <c r="LK127" s="212"/>
      <c r="LL127" s="212"/>
      <c r="LM127" s="212"/>
      <c r="LN127" s="212"/>
      <c r="LO127" s="212"/>
      <c r="LP127" s="212"/>
      <c r="LQ127" s="362"/>
      <c r="LR127" s="493"/>
      <c r="LS127" s="107"/>
      <c r="LT127" s="250"/>
      <c r="LU127" s="255"/>
      <c r="LV127" s="255"/>
      <c r="LW127" s="451"/>
      <c r="LX127" s="523"/>
      <c r="LY127" s="523"/>
      <c r="LZ127" s="165"/>
      <c r="MA127" s="1436"/>
      <c r="MB127" s="85"/>
      <c r="MC127" s="85"/>
      <c r="MD127" s="85"/>
      <c r="ME127" s="85"/>
      <c r="MF127" s="212"/>
      <c r="MG127" s="212"/>
      <c r="MH127" s="212"/>
      <c r="MI127" s="212"/>
      <c r="MJ127" s="212"/>
      <c r="MK127" s="212"/>
      <c r="ML127" s="212"/>
      <c r="MM127" s="212"/>
      <c r="MN127" s="212"/>
      <c r="MO127" s="212"/>
      <c r="MP127" s="212"/>
      <c r="MQ127" s="212"/>
      <c r="MR127" s="212"/>
      <c r="MS127" s="212"/>
      <c r="MT127" s="212"/>
      <c r="MU127" s="212"/>
      <c r="MV127" s="212"/>
      <c r="MW127" s="212"/>
      <c r="MX127" s="212"/>
      <c r="MY127" s="212"/>
      <c r="MZ127" s="212"/>
      <c r="NA127" s="212"/>
      <c r="NB127" s="212"/>
      <c r="NC127" s="212"/>
      <c r="ND127" s="212"/>
      <c r="NE127" s="212"/>
      <c r="NF127" s="212"/>
      <c r="NG127" s="212"/>
      <c r="NH127" s="212"/>
      <c r="NI127" s="212"/>
      <c r="NJ127" s="212"/>
      <c r="NK127" s="212"/>
      <c r="NL127" s="212"/>
      <c r="NM127" s="212"/>
      <c r="NN127" s="212"/>
      <c r="NO127" s="212"/>
      <c r="NP127" s="212"/>
      <c r="NQ127" s="212"/>
      <c r="NR127" s="212"/>
      <c r="NS127" s="212"/>
      <c r="NT127" s="212"/>
      <c r="NU127" s="212"/>
      <c r="NV127" s="212"/>
      <c r="NW127" s="212"/>
      <c r="NX127" s="212"/>
      <c r="NY127" s="212"/>
      <c r="NZ127" s="212"/>
    </row>
    <row r="128" spans="1:390" s="491" customFormat="1" ht="23.25" customHeight="1" x14ac:dyDescent="0.2">
      <c r="A128" s="362"/>
      <c r="B128" s="102"/>
      <c r="C128" s="103"/>
      <c r="D128" s="1065"/>
      <c r="E128" s="255"/>
      <c r="F128" s="255"/>
      <c r="G128" s="451"/>
      <c r="H128" s="523"/>
      <c r="I128" s="523"/>
      <c r="J128" s="523"/>
      <c r="K128" s="523"/>
      <c r="L128" s="524"/>
      <c r="M128" s="165"/>
      <c r="N128" s="1436"/>
      <c r="O128" s="85"/>
      <c r="P128" s="85"/>
      <c r="Q128" s="85"/>
      <c r="R128" s="85"/>
      <c r="S128" s="85"/>
      <c r="T128" s="89"/>
      <c r="U128" s="85"/>
      <c r="V128" s="493"/>
      <c r="W128" s="870"/>
      <c r="X128" s="493"/>
      <c r="Y128" s="481"/>
      <c r="Z128" s="1436"/>
      <c r="AA128" s="1436"/>
      <c r="AB128" s="1436"/>
      <c r="AC128" s="1436"/>
      <c r="AD128" s="1436"/>
      <c r="AE128" s="1436"/>
      <c r="AF128" s="1436"/>
      <c r="AG128" s="1436"/>
      <c r="AH128" s="542"/>
      <c r="AI128" s="549"/>
      <c r="AJ128" s="1436"/>
      <c r="AK128" s="1436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  <c r="AW128" s="212"/>
      <c r="AX128" s="212"/>
      <c r="AY128" s="212"/>
      <c r="AZ128" s="212"/>
      <c r="BA128" s="212"/>
      <c r="BB128" s="212"/>
      <c r="BC128" s="212"/>
      <c r="BD128" s="212"/>
      <c r="BE128" s="212"/>
      <c r="BF128" s="212"/>
      <c r="BG128" s="212"/>
      <c r="BH128" s="212"/>
      <c r="BI128" s="212"/>
      <c r="BJ128" s="212"/>
      <c r="BK128" s="212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362"/>
      <c r="CF128" s="551"/>
      <c r="CG128" s="129"/>
      <c r="CH128" s="1065"/>
      <c r="CI128" s="255"/>
      <c r="CJ128" s="255"/>
      <c r="CK128" s="451"/>
      <c r="CL128" s="523"/>
      <c r="CM128" s="523"/>
      <c r="CN128" s="165"/>
      <c r="CO128" s="1436"/>
      <c r="CP128" s="85"/>
      <c r="CQ128" s="85"/>
      <c r="CR128" s="85"/>
      <c r="CS128" s="85"/>
      <c r="CT128" s="85"/>
      <c r="CU128" s="85"/>
      <c r="CV128" s="85"/>
      <c r="CW128" s="1436"/>
      <c r="CX128" s="1436"/>
      <c r="CY128" s="1436"/>
      <c r="CZ128" s="1436"/>
      <c r="DA128" s="1436"/>
      <c r="DB128" s="1436"/>
      <c r="DC128" s="1436"/>
      <c r="DD128" s="1436"/>
      <c r="DE128" s="1436"/>
      <c r="DF128" s="1436"/>
      <c r="DG128" s="1436"/>
      <c r="DH128" s="1436"/>
      <c r="DI128" s="1436"/>
      <c r="DJ128" s="1436"/>
      <c r="DK128" s="1436"/>
      <c r="DL128" s="181"/>
      <c r="DM128" s="509"/>
      <c r="DN128" s="1436"/>
      <c r="DO128" s="1436"/>
      <c r="DP128" s="1436"/>
      <c r="DQ128" s="1436"/>
      <c r="DR128" s="1436"/>
      <c r="DS128" s="1436"/>
      <c r="DT128" s="1436"/>
      <c r="DU128" s="1436"/>
      <c r="DV128" s="1436"/>
      <c r="DW128" s="1436"/>
      <c r="DX128" s="1436"/>
      <c r="DY128" s="1436"/>
      <c r="DZ128" s="1436"/>
      <c r="EA128" s="1436"/>
      <c r="EB128" s="1436"/>
      <c r="EC128" s="1436"/>
      <c r="ED128" s="1436"/>
      <c r="EE128" s="1436"/>
      <c r="EF128" s="1436"/>
      <c r="EG128" s="1436"/>
      <c r="EH128" s="1436"/>
      <c r="EI128" s="1436"/>
      <c r="EJ128" s="1436"/>
      <c r="EK128" s="1436"/>
      <c r="EL128" s="1436"/>
      <c r="EM128" s="1436"/>
      <c r="EN128" s="1436"/>
      <c r="EO128" s="1436"/>
      <c r="EP128" s="1436"/>
      <c r="EQ128" s="1436"/>
      <c r="ER128" s="1436"/>
      <c r="ES128" s="1436"/>
      <c r="ET128" s="1436"/>
      <c r="EU128" s="1436"/>
      <c r="EV128" s="1436"/>
      <c r="EW128" s="1436"/>
      <c r="EX128" s="1436"/>
      <c r="EY128" s="1436"/>
      <c r="EZ128" s="1436"/>
      <c r="FA128" s="1436"/>
      <c r="FB128" s="1436"/>
      <c r="FC128" s="1436"/>
      <c r="FD128" s="1436"/>
      <c r="FE128" s="1436"/>
      <c r="FF128" s="1436"/>
      <c r="FG128" s="212"/>
      <c r="FH128" s="212"/>
      <c r="FI128" s="217"/>
      <c r="FJ128" s="106"/>
      <c r="FK128" s="107"/>
      <c r="FL128" s="250"/>
      <c r="FM128" s="255"/>
      <c r="FN128" s="255"/>
      <c r="FO128" s="451"/>
      <c r="FP128" s="523"/>
      <c r="FQ128" s="523"/>
      <c r="FR128" s="523"/>
      <c r="FS128" s="523"/>
      <c r="FT128" s="524"/>
      <c r="FU128" s="165"/>
      <c r="FV128" s="1436"/>
      <c r="FW128" s="1433"/>
      <c r="FX128" s="1433"/>
      <c r="FY128" s="1433"/>
      <c r="FZ128" s="1433"/>
      <c r="GA128" s="1436"/>
      <c r="GB128" s="1436"/>
      <c r="GC128" s="1436"/>
      <c r="GD128" s="1436"/>
      <c r="GE128" s="1436"/>
      <c r="GF128" s="1436"/>
      <c r="GG128" s="481"/>
      <c r="GH128" s="1436"/>
      <c r="GI128" s="1436"/>
      <c r="GJ128" s="481"/>
      <c r="GK128" s="481"/>
      <c r="GL128" s="481"/>
      <c r="GM128" s="481"/>
      <c r="GN128" s="1436"/>
      <c r="GO128" s="1436"/>
      <c r="GP128" s="181"/>
      <c r="GQ128" s="509"/>
      <c r="GR128" s="1436"/>
      <c r="GS128" s="1436"/>
      <c r="GT128" s="212"/>
      <c r="GU128" s="212"/>
      <c r="GV128" s="212"/>
      <c r="GW128" s="212"/>
      <c r="GX128" s="212"/>
      <c r="GY128" s="212"/>
      <c r="GZ128" s="212"/>
      <c r="HA128" s="212"/>
      <c r="HB128" s="212"/>
      <c r="HC128" s="212"/>
      <c r="HD128" s="212"/>
      <c r="HE128" s="212"/>
      <c r="HF128" s="212"/>
      <c r="HG128" s="212"/>
      <c r="HH128" s="212"/>
      <c r="HI128" s="212"/>
      <c r="HJ128" s="212"/>
      <c r="HK128" s="212"/>
      <c r="HL128" s="212"/>
      <c r="HM128" s="212"/>
      <c r="HN128" s="212"/>
      <c r="HO128" s="212"/>
      <c r="HP128" s="212"/>
      <c r="HQ128" s="212"/>
      <c r="HR128" s="212"/>
      <c r="HS128" s="212"/>
      <c r="HT128" s="212"/>
      <c r="HU128" s="212"/>
      <c r="HV128" s="212"/>
      <c r="HW128" s="212"/>
      <c r="HX128" s="212"/>
      <c r="HY128" s="212"/>
      <c r="HZ128" s="212"/>
      <c r="IA128" s="212"/>
      <c r="IB128" s="212"/>
      <c r="IC128" s="212"/>
      <c r="ID128" s="212"/>
      <c r="IE128" s="212"/>
      <c r="IF128" s="212"/>
      <c r="IG128" s="212"/>
      <c r="IH128" s="212"/>
      <c r="II128" s="212"/>
      <c r="IJ128" s="212"/>
      <c r="IK128" s="212"/>
      <c r="IL128" s="212"/>
      <c r="IM128" s="217"/>
      <c r="IN128" s="106"/>
      <c r="IO128" s="107"/>
      <c r="IP128" s="250"/>
      <c r="IQ128" s="255"/>
      <c r="IR128" s="255"/>
      <c r="IS128" s="451"/>
      <c r="IT128" s="523"/>
      <c r="IU128" s="523"/>
      <c r="IV128" s="523"/>
      <c r="IW128" s="523"/>
      <c r="IX128" s="524"/>
      <c r="IY128" s="165"/>
      <c r="IZ128" s="1436"/>
      <c r="JA128" s="1433"/>
      <c r="JB128" s="1433"/>
      <c r="JC128" s="1433"/>
      <c r="JD128" s="1433"/>
      <c r="JE128" s="1436"/>
      <c r="JF128" s="1436"/>
      <c r="JG128" s="1436"/>
      <c r="JH128" s="1436"/>
      <c r="JI128" s="1436"/>
      <c r="JJ128" s="1436"/>
      <c r="JK128" s="1436"/>
      <c r="JL128" s="1436"/>
      <c r="JM128" s="1436"/>
      <c r="JN128" s="248"/>
      <c r="JO128" s="248"/>
      <c r="JP128" s="248"/>
      <c r="JQ128" s="248"/>
      <c r="JR128" s="1436"/>
      <c r="JS128" s="1436"/>
      <c r="JT128" s="181"/>
      <c r="JU128" s="509"/>
      <c r="JV128" s="1436"/>
      <c r="JW128" s="1436"/>
      <c r="JX128" s="212"/>
      <c r="JY128" s="212"/>
      <c r="JZ128" s="212"/>
      <c r="KA128" s="212"/>
      <c r="KB128" s="212"/>
      <c r="KC128" s="212"/>
      <c r="KD128" s="212"/>
      <c r="KE128" s="212"/>
      <c r="KF128" s="212"/>
      <c r="KG128" s="212"/>
      <c r="KH128" s="212"/>
      <c r="KI128" s="212"/>
      <c r="KJ128" s="212"/>
      <c r="KK128" s="212"/>
      <c r="KL128" s="212"/>
      <c r="KM128" s="212"/>
      <c r="KN128" s="212"/>
      <c r="KO128" s="212"/>
      <c r="KP128" s="212"/>
      <c r="KQ128" s="212"/>
      <c r="KR128" s="212"/>
      <c r="KS128" s="212"/>
      <c r="KT128" s="212"/>
      <c r="KU128" s="212"/>
      <c r="KV128" s="212"/>
      <c r="KW128" s="212"/>
      <c r="KX128" s="212"/>
      <c r="KY128" s="212"/>
      <c r="KZ128" s="212"/>
      <c r="LA128" s="212"/>
      <c r="LB128" s="212"/>
      <c r="LC128" s="212"/>
      <c r="LD128" s="212"/>
      <c r="LE128" s="212"/>
      <c r="LF128" s="212"/>
      <c r="LG128" s="212"/>
      <c r="LH128" s="212"/>
      <c r="LI128" s="212"/>
      <c r="LJ128" s="212"/>
      <c r="LK128" s="212"/>
      <c r="LL128" s="212"/>
      <c r="LM128" s="212"/>
      <c r="LN128" s="212"/>
      <c r="LO128" s="212"/>
      <c r="LP128" s="212"/>
      <c r="LQ128" s="362"/>
      <c r="LR128" s="551"/>
      <c r="LS128" s="129"/>
      <c r="LT128" s="1065"/>
      <c r="LU128" s="255"/>
      <c r="LV128" s="255"/>
      <c r="LW128" s="451"/>
      <c r="LX128" s="523"/>
      <c r="LY128" s="523"/>
      <c r="LZ128" s="165"/>
      <c r="MA128" s="1436"/>
      <c r="MB128" s="85"/>
      <c r="MC128" s="85"/>
      <c r="MD128" s="85"/>
      <c r="ME128" s="85"/>
      <c r="MF128" s="212"/>
      <c r="MG128" s="212"/>
      <c r="MH128" s="212"/>
      <c r="MI128" s="212"/>
      <c r="MJ128" s="212"/>
      <c r="MK128" s="212"/>
      <c r="ML128" s="212"/>
      <c r="MM128" s="212"/>
      <c r="MN128" s="212"/>
      <c r="MO128" s="212"/>
      <c r="MP128" s="212"/>
      <c r="MQ128" s="212"/>
      <c r="MR128" s="212"/>
      <c r="MS128" s="212"/>
      <c r="MT128" s="212"/>
      <c r="MU128" s="212"/>
      <c r="MV128" s="212"/>
      <c r="MW128" s="212"/>
      <c r="MX128" s="212"/>
      <c r="MY128" s="212"/>
      <c r="MZ128" s="212"/>
      <c r="NA128" s="212"/>
      <c r="NB128" s="212"/>
      <c r="NC128" s="212"/>
      <c r="ND128" s="212"/>
      <c r="NE128" s="212"/>
      <c r="NF128" s="212"/>
      <c r="NG128" s="212"/>
      <c r="NH128" s="212"/>
      <c r="NI128" s="212"/>
      <c r="NJ128" s="212"/>
      <c r="NK128" s="212"/>
      <c r="NL128" s="212"/>
      <c r="NM128" s="212"/>
      <c r="NN128" s="212"/>
      <c r="NO128" s="212"/>
      <c r="NP128" s="212"/>
      <c r="NQ128" s="212"/>
      <c r="NR128" s="212"/>
      <c r="NS128" s="212"/>
      <c r="NT128" s="212"/>
      <c r="NU128" s="212"/>
      <c r="NV128" s="212"/>
      <c r="NW128" s="212"/>
      <c r="NX128" s="212"/>
      <c r="NY128" s="212"/>
      <c r="NZ128" s="212"/>
    </row>
    <row r="129" spans="1:390" s="491" customFormat="1" ht="23.25" customHeight="1" x14ac:dyDescent="0.2">
      <c r="A129" s="362"/>
      <c r="B129" s="763"/>
      <c r="C129" s="764"/>
      <c r="D129" s="1065"/>
      <c r="E129" s="255"/>
      <c r="F129" s="255"/>
      <c r="G129" s="451"/>
      <c r="H129" s="523"/>
      <c r="I129" s="523"/>
      <c r="J129" s="523"/>
      <c r="K129" s="523"/>
      <c r="L129" s="524"/>
      <c r="M129" s="165"/>
      <c r="N129" s="1436"/>
      <c r="O129" s="85"/>
      <c r="P129" s="88"/>
      <c r="Q129" s="88"/>
      <c r="R129" s="88"/>
      <c r="S129" s="85"/>
      <c r="T129" s="89"/>
      <c r="U129" s="85"/>
      <c r="V129" s="493"/>
      <c r="W129" s="870"/>
      <c r="X129" s="493"/>
      <c r="Y129" s="481"/>
      <c r="Z129" s="192"/>
      <c r="AA129" s="192"/>
      <c r="AB129" s="542"/>
      <c r="AC129" s="542"/>
      <c r="AD129" s="542"/>
      <c r="AE129" s="542"/>
      <c r="AF129" s="1436"/>
      <c r="AG129" s="1436"/>
      <c r="AH129" s="542"/>
      <c r="AI129" s="549"/>
      <c r="AJ129" s="1436"/>
      <c r="AK129" s="1436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212"/>
      <c r="BN129" s="212"/>
      <c r="BO129" s="212"/>
      <c r="BP129" s="212"/>
      <c r="BQ129" s="212"/>
      <c r="BR129" s="212"/>
      <c r="BS129" s="212"/>
      <c r="BT129" s="212"/>
      <c r="BU129" s="212"/>
      <c r="BV129" s="212"/>
      <c r="BW129" s="212"/>
      <c r="BX129" s="212"/>
      <c r="BY129" s="212"/>
      <c r="BZ129" s="212"/>
      <c r="CA129" s="212"/>
      <c r="CB129" s="212"/>
      <c r="CC129" s="212"/>
      <c r="CD129" s="212"/>
      <c r="CE129" s="362"/>
      <c r="CF129" s="885"/>
      <c r="CG129" s="818"/>
      <c r="CH129" s="1065"/>
      <c r="CI129" s="255"/>
      <c r="CJ129" s="255"/>
      <c r="CK129" s="451"/>
      <c r="CL129" s="523"/>
      <c r="CM129" s="523"/>
      <c r="CN129" s="165"/>
      <c r="CO129" s="1436"/>
      <c r="CP129" s="85"/>
      <c r="CQ129" s="88"/>
      <c r="CR129" s="88"/>
      <c r="CS129" s="88"/>
      <c r="CT129" s="88"/>
      <c r="CU129" s="88"/>
      <c r="CV129" s="88"/>
      <c r="CW129" s="1436"/>
      <c r="CX129" s="192"/>
      <c r="CY129" s="192"/>
      <c r="CZ129" s="192"/>
      <c r="DA129" s="192"/>
      <c r="DB129" s="192"/>
      <c r="DC129" s="192"/>
      <c r="DD129" s="192"/>
      <c r="DE129" s="192"/>
      <c r="DF129" s="192"/>
      <c r="DG129" s="192"/>
      <c r="DH129" s="192"/>
      <c r="DI129" s="192"/>
      <c r="DJ129" s="1436"/>
      <c r="DK129" s="1436"/>
      <c r="DL129" s="181"/>
      <c r="DM129" s="509"/>
      <c r="DN129" s="1436"/>
      <c r="DO129" s="1436"/>
      <c r="DP129" s="1436"/>
      <c r="DQ129" s="1436"/>
      <c r="DR129" s="1436"/>
      <c r="DS129" s="1436"/>
      <c r="DT129" s="1436"/>
      <c r="DU129" s="1436"/>
      <c r="DV129" s="1436"/>
      <c r="DW129" s="1436"/>
      <c r="DX129" s="1436"/>
      <c r="DY129" s="1436"/>
      <c r="DZ129" s="1436"/>
      <c r="EA129" s="1436"/>
      <c r="EB129" s="1436"/>
      <c r="EC129" s="1436"/>
      <c r="ED129" s="1436"/>
      <c r="EE129" s="1436"/>
      <c r="EF129" s="1436"/>
      <c r="EG129" s="1436"/>
      <c r="EH129" s="1436"/>
      <c r="EI129" s="1436"/>
      <c r="EJ129" s="1436"/>
      <c r="EK129" s="1436"/>
      <c r="EL129" s="1436"/>
      <c r="EM129" s="1436"/>
      <c r="EN129" s="1436"/>
      <c r="EO129" s="1436"/>
      <c r="EP129" s="1436"/>
      <c r="EQ129" s="1436"/>
      <c r="ER129" s="1436"/>
      <c r="ES129" s="1436"/>
      <c r="ET129" s="1436"/>
      <c r="EU129" s="1436"/>
      <c r="EV129" s="1436"/>
      <c r="EW129" s="1436"/>
      <c r="EX129" s="1436"/>
      <c r="EY129" s="1436"/>
      <c r="EZ129" s="1436"/>
      <c r="FA129" s="1436"/>
      <c r="FB129" s="1436"/>
      <c r="FC129" s="1436"/>
      <c r="FD129" s="1436"/>
      <c r="FE129" s="1436"/>
      <c r="FF129" s="1436"/>
      <c r="FG129" s="212"/>
      <c r="FH129" s="212"/>
      <c r="FI129" s="362"/>
      <c r="FJ129" s="106"/>
      <c r="FK129" s="107"/>
      <c r="FL129" s="250"/>
      <c r="FM129" s="255"/>
      <c r="FN129" s="255"/>
      <c r="FO129" s="451"/>
      <c r="FP129" s="523"/>
      <c r="FQ129" s="523"/>
      <c r="FR129" s="523"/>
      <c r="FS129" s="523"/>
      <c r="FT129" s="524"/>
      <c r="FU129" s="165"/>
      <c r="FV129" s="1436"/>
      <c r="FW129" s="85"/>
      <c r="FX129" s="85"/>
      <c r="FY129" s="85"/>
      <c r="FZ129" s="85"/>
      <c r="GA129" s="1436"/>
      <c r="GB129" s="1436"/>
      <c r="GC129" s="1436"/>
      <c r="GD129" s="1436"/>
      <c r="GE129" s="1436"/>
      <c r="GF129" s="1436"/>
      <c r="GG129" s="481"/>
      <c r="GH129" s="1436"/>
      <c r="GI129" s="1436"/>
      <c r="GJ129" s="481"/>
      <c r="GK129" s="481"/>
      <c r="GL129" s="481"/>
      <c r="GM129" s="481"/>
      <c r="GN129" s="1436"/>
      <c r="GO129" s="1436"/>
      <c r="GP129" s="181"/>
      <c r="GQ129" s="509"/>
      <c r="GR129" s="1436"/>
      <c r="GS129" s="1436"/>
      <c r="GT129" s="212"/>
      <c r="GU129" s="212"/>
      <c r="GV129" s="212"/>
      <c r="GW129" s="212"/>
      <c r="GX129" s="212"/>
      <c r="GY129" s="212"/>
      <c r="GZ129" s="212"/>
      <c r="HA129" s="212"/>
      <c r="HB129" s="212"/>
      <c r="HC129" s="212"/>
      <c r="HD129" s="212"/>
      <c r="HE129" s="212"/>
      <c r="HF129" s="212"/>
      <c r="HG129" s="212"/>
      <c r="HH129" s="212"/>
      <c r="HI129" s="212"/>
      <c r="HJ129" s="212"/>
      <c r="HK129" s="212"/>
      <c r="HL129" s="212"/>
      <c r="HM129" s="212"/>
      <c r="HN129" s="212"/>
      <c r="HO129" s="212"/>
      <c r="HP129" s="212"/>
      <c r="HQ129" s="212"/>
      <c r="HR129" s="212"/>
      <c r="HS129" s="212"/>
      <c r="HT129" s="212"/>
      <c r="HU129" s="212"/>
      <c r="HV129" s="212"/>
      <c r="HW129" s="212"/>
      <c r="HX129" s="212"/>
      <c r="HY129" s="212"/>
      <c r="HZ129" s="212"/>
      <c r="IA129" s="212"/>
      <c r="IB129" s="212"/>
      <c r="IC129" s="212"/>
      <c r="ID129" s="212"/>
      <c r="IE129" s="212"/>
      <c r="IF129" s="212"/>
      <c r="IG129" s="212"/>
      <c r="IH129" s="212"/>
      <c r="II129" s="212"/>
      <c r="IJ129" s="212"/>
      <c r="IK129" s="212"/>
      <c r="IL129" s="212"/>
      <c r="IM129" s="362"/>
      <c r="IN129" s="106"/>
      <c r="IO129" s="107"/>
      <c r="IP129" s="250"/>
      <c r="IQ129" s="255"/>
      <c r="IR129" s="255"/>
      <c r="IS129" s="451"/>
      <c r="IT129" s="523"/>
      <c r="IU129" s="523"/>
      <c r="IV129" s="523"/>
      <c r="IW129" s="523"/>
      <c r="IX129" s="524"/>
      <c r="IY129" s="165"/>
      <c r="IZ129" s="1436"/>
      <c r="JA129" s="85"/>
      <c r="JB129" s="85"/>
      <c r="JC129" s="85"/>
      <c r="JD129" s="85"/>
      <c r="JE129" s="1436"/>
      <c r="JF129" s="1436"/>
      <c r="JG129" s="1436"/>
      <c r="JH129" s="1436"/>
      <c r="JI129" s="1436"/>
      <c r="JJ129" s="1436"/>
      <c r="JK129" s="1436"/>
      <c r="JL129" s="1436"/>
      <c r="JM129" s="1436"/>
      <c r="JN129" s="248"/>
      <c r="JO129" s="248"/>
      <c r="JP129" s="248"/>
      <c r="JQ129" s="248"/>
      <c r="JR129" s="1436"/>
      <c r="JS129" s="1436"/>
      <c r="JT129" s="181"/>
      <c r="JU129" s="509"/>
      <c r="JV129" s="1436"/>
      <c r="JW129" s="1436"/>
      <c r="JX129" s="212"/>
      <c r="JY129" s="212"/>
      <c r="JZ129" s="212"/>
      <c r="KA129" s="212"/>
      <c r="KB129" s="212"/>
      <c r="KC129" s="212"/>
      <c r="KD129" s="212"/>
      <c r="KE129" s="212"/>
      <c r="KF129" s="212"/>
      <c r="KG129" s="212"/>
      <c r="KH129" s="212"/>
      <c r="KI129" s="212"/>
      <c r="KJ129" s="212"/>
      <c r="KK129" s="212"/>
      <c r="KL129" s="212"/>
      <c r="KM129" s="212"/>
      <c r="KN129" s="212"/>
      <c r="KO129" s="212"/>
      <c r="KP129" s="212"/>
      <c r="KQ129" s="212"/>
      <c r="KR129" s="212"/>
      <c r="KS129" s="212"/>
      <c r="KT129" s="212"/>
      <c r="KU129" s="212"/>
      <c r="KV129" s="212"/>
      <c r="KW129" s="212"/>
      <c r="KX129" s="212"/>
      <c r="KY129" s="212"/>
      <c r="KZ129" s="212"/>
      <c r="LA129" s="212"/>
      <c r="LB129" s="212"/>
      <c r="LC129" s="212"/>
      <c r="LD129" s="212"/>
      <c r="LE129" s="212"/>
      <c r="LF129" s="212"/>
      <c r="LG129" s="212"/>
      <c r="LH129" s="212"/>
      <c r="LI129" s="212"/>
      <c r="LJ129" s="212"/>
      <c r="LK129" s="212"/>
      <c r="LL129" s="212"/>
      <c r="LM129" s="212"/>
      <c r="LN129" s="212"/>
      <c r="LO129" s="212"/>
      <c r="LP129" s="212"/>
      <c r="LQ129" s="362"/>
      <c r="LR129" s="885"/>
      <c r="LS129" s="818"/>
      <c r="LT129" s="1065"/>
      <c r="LU129" s="255"/>
      <c r="LV129" s="255"/>
      <c r="LW129" s="451"/>
      <c r="LX129" s="523"/>
      <c r="LY129" s="523"/>
      <c r="LZ129" s="165"/>
      <c r="MA129" s="1436"/>
      <c r="MB129" s="85"/>
      <c r="MC129" s="88"/>
      <c r="MD129" s="88"/>
      <c r="ME129" s="88"/>
      <c r="MF129" s="212"/>
      <c r="MG129" s="212"/>
      <c r="MH129" s="212"/>
      <c r="MI129" s="212"/>
      <c r="MJ129" s="212"/>
      <c r="MK129" s="212"/>
      <c r="ML129" s="212"/>
      <c r="MM129" s="212"/>
      <c r="MN129" s="212"/>
      <c r="MO129" s="212"/>
      <c r="MP129" s="212"/>
      <c r="MQ129" s="212"/>
      <c r="MR129" s="212"/>
      <c r="MS129" s="212"/>
      <c r="MT129" s="212"/>
      <c r="MU129" s="212"/>
      <c r="MV129" s="212"/>
      <c r="MW129" s="212"/>
      <c r="MX129" s="212"/>
      <c r="MY129" s="212"/>
      <c r="MZ129" s="212"/>
      <c r="NA129" s="212"/>
      <c r="NB129" s="212"/>
      <c r="NC129" s="212"/>
      <c r="ND129" s="212"/>
      <c r="NE129" s="212"/>
      <c r="NF129" s="212"/>
      <c r="NG129" s="212"/>
      <c r="NH129" s="212"/>
      <c r="NI129" s="212"/>
      <c r="NJ129" s="212"/>
      <c r="NK129" s="212"/>
      <c r="NL129" s="212"/>
      <c r="NM129" s="212"/>
      <c r="NN129" s="212"/>
      <c r="NO129" s="212"/>
      <c r="NP129" s="212"/>
      <c r="NQ129" s="212"/>
      <c r="NR129" s="212"/>
      <c r="NS129" s="212"/>
      <c r="NT129" s="212"/>
      <c r="NU129" s="212"/>
      <c r="NV129" s="212"/>
      <c r="NW129" s="212"/>
      <c r="NX129" s="212"/>
      <c r="NY129" s="212"/>
      <c r="NZ129" s="212"/>
    </row>
    <row r="130" spans="1:390" s="491" customFormat="1" ht="23.25" customHeight="1" x14ac:dyDescent="0.2">
      <c r="A130" s="362"/>
      <c r="B130" s="14"/>
      <c r="C130" s="15"/>
      <c r="D130" s="1065"/>
      <c r="E130" s="255"/>
      <c r="F130" s="255"/>
      <c r="G130" s="451"/>
      <c r="H130" s="523"/>
      <c r="I130" s="523"/>
      <c r="J130" s="523"/>
      <c r="K130" s="523"/>
      <c r="L130" s="524"/>
      <c r="M130" s="165"/>
      <c r="N130" s="1436"/>
      <c r="O130" s="85"/>
      <c r="P130" s="88"/>
      <c r="Q130" s="88"/>
      <c r="R130" s="88"/>
      <c r="S130" s="85"/>
      <c r="T130" s="89"/>
      <c r="U130" s="85"/>
      <c r="V130" s="493"/>
      <c r="W130" s="870"/>
      <c r="X130" s="493"/>
      <c r="Y130" s="481"/>
      <c r="Z130" s="1436"/>
      <c r="AA130" s="1436"/>
      <c r="AB130" s="196"/>
      <c r="AC130" s="196"/>
      <c r="AD130" s="196"/>
      <c r="AE130" s="196"/>
      <c r="AF130" s="1436"/>
      <c r="AG130" s="1436"/>
      <c r="AH130" s="542"/>
      <c r="AI130" s="549"/>
      <c r="AJ130" s="1436"/>
      <c r="AK130" s="1436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  <c r="AW130" s="212"/>
      <c r="AX130" s="212"/>
      <c r="AY130" s="212"/>
      <c r="AZ130" s="212"/>
      <c r="BA130" s="212"/>
      <c r="BB130" s="212"/>
      <c r="BC130" s="212"/>
      <c r="BD130" s="212"/>
      <c r="BE130" s="212"/>
      <c r="BF130" s="212"/>
      <c r="BG130" s="212"/>
      <c r="BH130" s="212"/>
      <c r="BI130" s="212"/>
      <c r="BJ130" s="212"/>
      <c r="BK130" s="212"/>
      <c r="BL130" s="212"/>
      <c r="BM130" s="212"/>
      <c r="BN130" s="212"/>
      <c r="BO130" s="212"/>
      <c r="BP130" s="212"/>
      <c r="BQ130" s="212"/>
      <c r="BR130" s="212"/>
      <c r="BS130" s="212"/>
      <c r="BT130" s="212"/>
      <c r="BU130" s="212"/>
      <c r="BV130" s="212"/>
      <c r="BW130" s="212"/>
      <c r="BX130" s="212"/>
      <c r="BY130" s="212"/>
      <c r="BZ130" s="212"/>
      <c r="CA130" s="212"/>
      <c r="CB130" s="212"/>
      <c r="CC130" s="212"/>
      <c r="CD130" s="212"/>
      <c r="CE130" s="362"/>
      <c r="CF130" s="1107"/>
      <c r="CG130" s="127"/>
      <c r="CH130" s="1065"/>
      <c r="CI130" s="255"/>
      <c r="CJ130" s="255"/>
      <c r="CK130" s="451"/>
      <c r="CL130" s="523"/>
      <c r="CM130" s="523"/>
      <c r="CN130" s="165"/>
      <c r="CO130" s="1436"/>
      <c r="CP130" s="85"/>
      <c r="CQ130" s="88"/>
      <c r="CR130" s="88"/>
      <c r="CS130" s="88"/>
      <c r="CT130" s="88"/>
      <c r="CU130" s="88"/>
      <c r="CV130" s="88"/>
      <c r="CW130" s="1436"/>
      <c r="CX130" s="1436"/>
      <c r="CY130" s="1436"/>
      <c r="CZ130" s="1436"/>
      <c r="DA130" s="1436"/>
      <c r="DB130" s="1436"/>
      <c r="DC130" s="1436"/>
      <c r="DD130" s="1436"/>
      <c r="DE130" s="1436"/>
      <c r="DF130" s="1436"/>
      <c r="DG130" s="1436"/>
      <c r="DH130" s="1436"/>
      <c r="DI130" s="1436"/>
      <c r="DJ130" s="1436"/>
      <c r="DK130" s="1436"/>
      <c r="DL130" s="181"/>
      <c r="DM130" s="509"/>
      <c r="DN130" s="1436"/>
      <c r="DO130" s="1436"/>
      <c r="DP130" s="1436"/>
      <c r="DQ130" s="1436"/>
      <c r="DR130" s="1436"/>
      <c r="DS130" s="1436"/>
      <c r="DT130" s="1436"/>
      <c r="DU130" s="1436"/>
      <c r="DV130" s="1436"/>
      <c r="DW130" s="1436"/>
      <c r="DX130" s="1436"/>
      <c r="DY130" s="1436"/>
      <c r="DZ130" s="1436"/>
      <c r="EA130" s="1436"/>
      <c r="EB130" s="1436"/>
      <c r="EC130" s="1436"/>
      <c r="ED130" s="1436"/>
      <c r="EE130" s="1436"/>
      <c r="EF130" s="1436"/>
      <c r="EG130" s="1436"/>
      <c r="EH130" s="1436"/>
      <c r="EI130" s="1436"/>
      <c r="EJ130" s="1436"/>
      <c r="EK130" s="1436"/>
      <c r="EL130" s="1436"/>
      <c r="EM130" s="1436"/>
      <c r="EN130" s="1436"/>
      <c r="EO130" s="1436"/>
      <c r="EP130" s="1436"/>
      <c r="EQ130" s="1436"/>
      <c r="ER130" s="1436"/>
      <c r="ES130" s="1436"/>
      <c r="ET130" s="1436"/>
      <c r="EU130" s="1436"/>
      <c r="EV130" s="1436"/>
      <c r="EW130" s="1436"/>
      <c r="EX130" s="1436"/>
      <c r="EY130" s="1436"/>
      <c r="EZ130" s="1436"/>
      <c r="FA130" s="1436"/>
      <c r="FB130" s="1436"/>
      <c r="FC130" s="1436"/>
      <c r="FD130" s="1436"/>
      <c r="FE130" s="1436"/>
      <c r="FF130" s="1436"/>
      <c r="FG130" s="212"/>
      <c r="FH130" s="212"/>
      <c r="FI130" s="362"/>
      <c r="FJ130" s="102"/>
      <c r="FK130" s="129"/>
      <c r="FL130" s="1065"/>
      <c r="FM130" s="255"/>
      <c r="FN130" s="255"/>
      <c r="FO130" s="451"/>
      <c r="FP130" s="523"/>
      <c r="FQ130" s="523"/>
      <c r="FR130" s="523"/>
      <c r="FS130" s="523"/>
      <c r="FT130" s="524"/>
      <c r="FU130" s="165"/>
      <c r="FV130" s="1436"/>
      <c r="FW130" s="85"/>
      <c r="FX130" s="85"/>
      <c r="FY130" s="85"/>
      <c r="FZ130" s="85"/>
      <c r="GA130" s="1436"/>
      <c r="GB130" s="1436"/>
      <c r="GC130" s="1436"/>
      <c r="GD130" s="1436"/>
      <c r="GE130" s="1436"/>
      <c r="GF130" s="1436"/>
      <c r="GG130" s="481"/>
      <c r="GH130" s="192"/>
      <c r="GI130" s="192"/>
      <c r="GJ130" s="551"/>
      <c r="GK130" s="551"/>
      <c r="GL130" s="551"/>
      <c r="GM130" s="551"/>
      <c r="GN130" s="1436"/>
      <c r="GO130" s="1436"/>
      <c r="GP130" s="181"/>
      <c r="GQ130" s="509"/>
      <c r="GR130" s="1436"/>
      <c r="GS130" s="1436"/>
      <c r="GT130" s="212"/>
      <c r="GU130" s="212"/>
      <c r="GV130" s="212"/>
      <c r="GW130" s="212"/>
      <c r="GX130" s="212"/>
      <c r="GY130" s="212"/>
      <c r="GZ130" s="212"/>
      <c r="HA130" s="212"/>
      <c r="HB130" s="212"/>
      <c r="HC130" s="212"/>
      <c r="HD130" s="212"/>
      <c r="HE130" s="212"/>
      <c r="HF130" s="212"/>
      <c r="HG130" s="212"/>
      <c r="HH130" s="212"/>
      <c r="HI130" s="212"/>
      <c r="HJ130" s="212"/>
      <c r="HK130" s="212"/>
      <c r="HL130" s="212"/>
      <c r="HM130" s="212"/>
      <c r="HN130" s="212"/>
      <c r="HO130" s="212"/>
      <c r="HP130" s="212"/>
      <c r="HQ130" s="212"/>
      <c r="HR130" s="212"/>
      <c r="HS130" s="212"/>
      <c r="HT130" s="212"/>
      <c r="HU130" s="212"/>
      <c r="HV130" s="212"/>
      <c r="HW130" s="212"/>
      <c r="HX130" s="212"/>
      <c r="HY130" s="212"/>
      <c r="HZ130" s="212"/>
      <c r="IA130" s="212"/>
      <c r="IB130" s="212"/>
      <c r="IC130" s="212"/>
      <c r="ID130" s="212"/>
      <c r="IE130" s="212"/>
      <c r="IF130" s="212"/>
      <c r="IG130" s="212"/>
      <c r="IH130" s="212"/>
      <c r="II130" s="212"/>
      <c r="IJ130" s="212"/>
      <c r="IK130" s="212"/>
      <c r="IL130" s="212"/>
      <c r="IM130" s="362"/>
      <c r="IN130" s="102"/>
      <c r="IO130" s="129"/>
      <c r="IP130" s="1065"/>
      <c r="IQ130" s="255"/>
      <c r="IR130" s="255"/>
      <c r="IS130" s="451"/>
      <c r="IT130" s="523"/>
      <c r="IU130" s="523"/>
      <c r="IV130" s="523"/>
      <c r="IW130" s="523"/>
      <c r="IX130" s="524"/>
      <c r="IY130" s="165"/>
      <c r="IZ130" s="1436"/>
      <c r="JA130" s="85"/>
      <c r="JB130" s="85"/>
      <c r="JC130" s="85"/>
      <c r="JD130" s="85"/>
      <c r="JE130" s="1436"/>
      <c r="JF130" s="1436"/>
      <c r="JG130" s="1436"/>
      <c r="JH130" s="1436"/>
      <c r="JI130" s="1436"/>
      <c r="JJ130" s="1436"/>
      <c r="JK130" s="1436"/>
      <c r="JL130" s="1436"/>
      <c r="JM130" s="1436"/>
      <c r="JN130" s="248"/>
      <c r="JO130" s="248"/>
      <c r="JP130" s="248"/>
      <c r="JQ130" s="248"/>
      <c r="JR130" s="1436"/>
      <c r="JS130" s="1436"/>
      <c r="JT130" s="181"/>
      <c r="JU130" s="509"/>
      <c r="JV130" s="1436"/>
      <c r="JW130" s="1436"/>
      <c r="JX130" s="212"/>
      <c r="JY130" s="212"/>
      <c r="JZ130" s="212"/>
      <c r="KA130" s="212"/>
      <c r="KB130" s="212"/>
      <c r="KC130" s="212"/>
      <c r="KD130" s="212"/>
      <c r="KE130" s="212"/>
      <c r="KF130" s="212"/>
      <c r="KG130" s="212"/>
      <c r="KH130" s="212"/>
      <c r="KI130" s="212"/>
      <c r="KJ130" s="212"/>
      <c r="KK130" s="212"/>
      <c r="KL130" s="212"/>
      <c r="KM130" s="212"/>
      <c r="KN130" s="212"/>
      <c r="KO130" s="212"/>
      <c r="KP130" s="212"/>
      <c r="KQ130" s="212"/>
      <c r="KR130" s="212"/>
      <c r="KS130" s="212"/>
      <c r="KT130" s="212"/>
      <c r="KU130" s="212"/>
      <c r="KV130" s="212"/>
      <c r="KW130" s="212"/>
      <c r="KX130" s="212"/>
      <c r="KY130" s="212"/>
      <c r="KZ130" s="212"/>
      <c r="LA130" s="212"/>
      <c r="LB130" s="212"/>
      <c r="LC130" s="212"/>
      <c r="LD130" s="212"/>
      <c r="LE130" s="212"/>
      <c r="LF130" s="212"/>
      <c r="LG130" s="212"/>
      <c r="LH130" s="212"/>
      <c r="LI130" s="212"/>
      <c r="LJ130" s="212"/>
      <c r="LK130" s="212"/>
      <c r="LL130" s="212"/>
      <c r="LM130" s="212"/>
      <c r="LN130" s="212"/>
      <c r="LO130" s="212"/>
      <c r="LP130" s="212"/>
      <c r="LQ130" s="362"/>
      <c r="LR130" s="1107"/>
      <c r="LS130" s="127"/>
      <c r="LT130" s="1065"/>
      <c r="LU130" s="255"/>
      <c r="LV130" s="255"/>
      <c r="LW130" s="451"/>
      <c r="LX130" s="523"/>
      <c r="LY130" s="523"/>
      <c r="LZ130" s="165"/>
      <c r="MA130" s="1436"/>
      <c r="MB130" s="85"/>
      <c r="MC130" s="88"/>
      <c r="MD130" s="88"/>
      <c r="ME130" s="88"/>
      <c r="MF130" s="212"/>
      <c r="MG130" s="212"/>
      <c r="MH130" s="212"/>
      <c r="MI130" s="212"/>
      <c r="MJ130" s="212"/>
      <c r="MK130" s="212"/>
      <c r="ML130" s="212"/>
      <c r="MM130" s="212"/>
      <c r="MN130" s="212"/>
      <c r="MO130" s="212"/>
      <c r="MP130" s="212"/>
      <c r="MQ130" s="212"/>
      <c r="MR130" s="212"/>
      <c r="MS130" s="212"/>
      <c r="MT130" s="212"/>
      <c r="MU130" s="212"/>
      <c r="MV130" s="212"/>
      <c r="MW130" s="212"/>
      <c r="MX130" s="212"/>
      <c r="MY130" s="212"/>
      <c r="MZ130" s="212"/>
      <c r="NA130" s="212"/>
      <c r="NB130" s="212"/>
      <c r="NC130" s="212"/>
      <c r="ND130" s="212"/>
      <c r="NE130" s="212"/>
      <c r="NF130" s="212"/>
      <c r="NG130" s="212"/>
      <c r="NH130" s="212"/>
      <c r="NI130" s="212"/>
      <c r="NJ130" s="212"/>
      <c r="NK130" s="212"/>
      <c r="NL130" s="212"/>
      <c r="NM130" s="212"/>
      <c r="NN130" s="212"/>
      <c r="NO130" s="212"/>
      <c r="NP130" s="212"/>
      <c r="NQ130" s="212"/>
      <c r="NR130" s="212"/>
      <c r="NS130" s="212"/>
      <c r="NT130" s="212"/>
      <c r="NU130" s="212"/>
      <c r="NV130" s="212"/>
      <c r="NW130" s="212"/>
      <c r="NX130" s="212"/>
      <c r="NY130" s="212"/>
      <c r="NZ130" s="212"/>
    </row>
    <row r="131" spans="1:390" s="491" customFormat="1" ht="23.25" customHeight="1" x14ac:dyDescent="0.2">
      <c r="A131" s="217"/>
      <c r="B131" s="106"/>
      <c r="C131" s="107"/>
      <c r="D131" s="250"/>
      <c r="E131" s="255"/>
      <c r="F131" s="255"/>
      <c r="G131" s="451"/>
      <c r="H131" s="523"/>
      <c r="I131" s="523"/>
      <c r="J131" s="523"/>
      <c r="K131" s="523"/>
      <c r="L131" s="524"/>
      <c r="M131" s="165"/>
      <c r="N131" s="1436"/>
      <c r="O131" s="85"/>
      <c r="P131" s="88"/>
      <c r="Q131" s="88"/>
      <c r="R131" s="88"/>
      <c r="S131" s="85"/>
      <c r="T131" s="89"/>
      <c r="U131" s="85"/>
      <c r="V131" s="399"/>
      <c r="W131" s="1148"/>
      <c r="X131" s="399"/>
      <c r="Y131" s="364"/>
      <c r="Z131" s="1436"/>
      <c r="AA131" s="1436"/>
      <c r="AB131" s="196"/>
      <c r="AC131" s="196"/>
      <c r="AD131" s="196"/>
      <c r="AE131" s="196"/>
      <c r="AF131" s="1436"/>
      <c r="AG131" s="1436"/>
      <c r="AH131" s="542"/>
      <c r="AI131" s="549"/>
      <c r="AJ131" s="1436"/>
      <c r="AK131" s="1436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217"/>
      <c r="CF131" s="1108"/>
      <c r="CG131" s="582"/>
      <c r="CH131" s="250"/>
      <c r="CI131" s="255"/>
      <c r="CJ131" s="255"/>
      <c r="CK131" s="451"/>
      <c r="CL131" s="523"/>
      <c r="CM131" s="523"/>
      <c r="CN131" s="165"/>
      <c r="CO131" s="1436"/>
      <c r="CP131" s="85"/>
      <c r="CQ131" s="88"/>
      <c r="CR131" s="88"/>
      <c r="CS131" s="88"/>
      <c r="CT131" s="88"/>
      <c r="CU131" s="88"/>
      <c r="CV131" s="88"/>
      <c r="CW131" s="1436"/>
      <c r="CX131" s="1436"/>
      <c r="CY131" s="1436"/>
      <c r="CZ131" s="1436"/>
      <c r="DA131" s="1436"/>
      <c r="DB131" s="1436"/>
      <c r="DC131" s="1436"/>
      <c r="DD131" s="1436"/>
      <c r="DE131" s="1436"/>
      <c r="DF131" s="1436"/>
      <c r="DG131" s="1436"/>
      <c r="DH131" s="1436"/>
      <c r="DI131" s="1436"/>
      <c r="DJ131" s="1436"/>
      <c r="DK131" s="1436"/>
      <c r="DL131" s="181"/>
      <c r="DM131" s="509"/>
      <c r="DN131" s="1436"/>
      <c r="DO131" s="1436"/>
      <c r="DP131" s="1436"/>
      <c r="DQ131" s="1436"/>
      <c r="DR131" s="1436"/>
      <c r="DS131" s="1436"/>
      <c r="DT131" s="1436"/>
      <c r="DU131" s="1436"/>
      <c r="DV131" s="1436"/>
      <c r="DW131" s="1436"/>
      <c r="DX131" s="1436"/>
      <c r="DY131" s="1436"/>
      <c r="DZ131" s="1436"/>
      <c r="EA131" s="1436"/>
      <c r="EB131" s="1436"/>
      <c r="EC131" s="1436"/>
      <c r="ED131" s="1436"/>
      <c r="EE131" s="1436"/>
      <c r="EF131" s="1436"/>
      <c r="EG131" s="1436"/>
      <c r="EH131" s="1436"/>
      <c r="EI131" s="1436"/>
      <c r="EJ131" s="1436"/>
      <c r="EK131" s="1436"/>
      <c r="EL131" s="1436"/>
      <c r="EM131" s="1436"/>
      <c r="EN131" s="1436"/>
      <c r="EO131" s="1436"/>
      <c r="EP131" s="1436"/>
      <c r="EQ131" s="1436"/>
      <c r="ER131" s="1436"/>
      <c r="ES131" s="1436"/>
      <c r="ET131" s="1436"/>
      <c r="EU131" s="1436"/>
      <c r="EV131" s="1436"/>
      <c r="EW131" s="1436"/>
      <c r="EX131" s="1436"/>
      <c r="EY131" s="1436"/>
      <c r="EZ131" s="1436"/>
      <c r="FA131" s="1436"/>
      <c r="FB131" s="1436"/>
      <c r="FC131" s="1436"/>
      <c r="FD131" s="1436"/>
      <c r="FE131" s="1436"/>
      <c r="FF131" s="1436"/>
      <c r="FG131" s="212"/>
      <c r="FH131" s="212"/>
      <c r="FI131" s="362"/>
      <c r="FJ131" s="763"/>
      <c r="FK131" s="818"/>
      <c r="FL131" s="1065"/>
      <c r="FM131" s="255"/>
      <c r="FN131" s="255"/>
      <c r="FO131" s="451"/>
      <c r="FP131" s="523"/>
      <c r="FQ131" s="523"/>
      <c r="FR131" s="523"/>
      <c r="FS131" s="523"/>
      <c r="FT131" s="524"/>
      <c r="FU131" s="165"/>
      <c r="FV131" s="1436"/>
      <c r="FW131" s="85"/>
      <c r="FX131" s="493"/>
      <c r="FY131" s="493"/>
      <c r="FZ131" s="493"/>
      <c r="GA131" s="1436"/>
      <c r="GB131" s="192"/>
      <c r="GC131" s="192"/>
      <c r="GD131" s="542"/>
      <c r="GE131" s="542"/>
      <c r="GF131" s="542"/>
      <c r="GG131" s="551"/>
      <c r="GH131" s="1436"/>
      <c r="GI131" s="1436"/>
      <c r="GJ131" s="213"/>
      <c r="GK131" s="213"/>
      <c r="GL131" s="213"/>
      <c r="GM131" s="551"/>
      <c r="GN131" s="1436"/>
      <c r="GO131" s="1436"/>
      <c r="GP131" s="181"/>
      <c r="GQ131" s="509"/>
      <c r="GR131" s="1436"/>
      <c r="GS131" s="1436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362"/>
      <c r="IN131" s="763"/>
      <c r="IO131" s="818"/>
      <c r="IP131" s="1065"/>
      <c r="IQ131" s="255"/>
      <c r="IR131" s="255"/>
      <c r="IS131" s="451"/>
      <c r="IT131" s="523"/>
      <c r="IU131" s="523"/>
      <c r="IV131" s="523"/>
      <c r="IW131" s="523"/>
      <c r="IX131" s="524"/>
      <c r="IY131" s="165"/>
      <c r="IZ131" s="1436"/>
      <c r="JA131" s="85"/>
      <c r="JB131" s="88"/>
      <c r="JC131" s="88"/>
      <c r="JD131" s="88"/>
      <c r="JE131" s="1436"/>
      <c r="JF131" s="1436"/>
      <c r="JG131" s="1436"/>
      <c r="JH131" s="1436"/>
      <c r="JI131" s="1436"/>
      <c r="JJ131" s="1436"/>
      <c r="JK131" s="1436"/>
      <c r="JL131" s="192"/>
      <c r="JM131" s="192"/>
      <c r="JN131" s="128"/>
      <c r="JO131" s="128"/>
      <c r="JP131" s="128"/>
      <c r="JQ131" s="128"/>
      <c r="JR131" s="1436"/>
      <c r="JS131" s="1436"/>
      <c r="JT131" s="181"/>
      <c r="JU131" s="509"/>
      <c r="JV131" s="1436"/>
      <c r="JW131" s="1436"/>
      <c r="JX131" s="212"/>
      <c r="JY131" s="212"/>
      <c r="JZ131" s="212"/>
      <c r="KA131" s="212"/>
      <c r="KB131" s="212"/>
      <c r="KC131" s="212"/>
      <c r="KD131" s="212"/>
      <c r="KE131" s="212"/>
      <c r="KF131" s="212"/>
      <c r="KG131" s="212"/>
      <c r="KH131" s="212"/>
      <c r="KI131" s="212"/>
      <c r="KJ131" s="212"/>
      <c r="KK131" s="212"/>
      <c r="KL131" s="212"/>
      <c r="KM131" s="212"/>
      <c r="KN131" s="212"/>
      <c r="KO131" s="212"/>
      <c r="KP131" s="212"/>
      <c r="KQ131" s="212"/>
      <c r="KR131" s="212"/>
      <c r="KS131" s="212"/>
      <c r="KT131" s="212"/>
      <c r="KU131" s="212"/>
      <c r="KV131" s="212"/>
      <c r="KW131" s="212"/>
      <c r="KX131" s="212"/>
      <c r="KY131" s="212"/>
      <c r="KZ131" s="212"/>
      <c r="LA131" s="212"/>
      <c r="LB131" s="212"/>
      <c r="LC131" s="212"/>
      <c r="LD131" s="212"/>
      <c r="LE131" s="212"/>
      <c r="LF131" s="212"/>
      <c r="LG131" s="212"/>
      <c r="LH131" s="212"/>
      <c r="LI131" s="212"/>
      <c r="LJ131" s="212"/>
      <c r="LK131" s="212"/>
      <c r="LL131" s="212"/>
      <c r="LM131" s="212"/>
      <c r="LN131" s="212"/>
      <c r="LO131" s="212"/>
      <c r="LP131" s="212"/>
      <c r="LQ131" s="217"/>
      <c r="LR131" s="1108"/>
      <c r="LS131" s="582"/>
      <c r="LT131" s="250"/>
      <c r="LU131" s="255"/>
      <c r="LV131" s="255"/>
      <c r="LW131" s="451"/>
      <c r="LX131" s="523"/>
      <c r="LY131" s="523"/>
      <c r="LZ131" s="165"/>
      <c r="MA131" s="1436"/>
      <c r="MB131" s="85"/>
      <c r="MC131" s="88"/>
      <c r="MD131" s="88"/>
      <c r="ME131" s="88"/>
      <c r="MF131" s="212"/>
      <c r="MG131" s="212"/>
      <c r="MH131" s="212"/>
      <c r="MI131" s="212"/>
      <c r="MJ131" s="212"/>
      <c r="MK131" s="212"/>
      <c r="ML131" s="212"/>
      <c r="MM131" s="212"/>
      <c r="MN131" s="212"/>
      <c r="MO131" s="212"/>
      <c r="MP131" s="212"/>
      <c r="MQ131" s="212"/>
      <c r="MR131" s="212"/>
      <c r="MS131" s="212"/>
      <c r="MT131" s="212"/>
      <c r="MU131" s="212"/>
      <c r="MV131" s="212"/>
      <c r="MW131" s="212"/>
      <c r="MX131" s="212"/>
      <c r="MY131" s="212"/>
      <c r="MZ131" s="212"/>
      <c r="NA131" s="212"/>
      <c r="NB131" s="212"/>
      <c r="NC131" s="212"/>
      <c r="ND131" s="212"/>
      <c r="NE131" s="212"/>
      <c r="NF131" s="212"/>
      <c r="NG131" s="212"/>
      <c r="NH131" s="212"/>
      <c r="NI131" s="212"/>
      <c r="NJ131" s="212"/>
      <c r="NK131" s="212"/>
      <c r="NL131" s="212"/>
      <c r="NM131" s="212"/>
      <c r="NN131" s="212"/>
      <c r="NO131" s="212"/>
      <c r="NP131" s="212"/>
      <c r="NQ131" s="212"/>
      <c r="NR131" s="212"/>
      <c r="NS131" s="212"/>
      <c r="NT131" s="212"/>
      <c r="NU131" s="212"/>
      <c r="NV131" s="212"/>
      <c r="NW131" s="212"/>
      <c r="NX131" s="212"/>
      <c r="NY131" s="212"/>
      <c r="NZ131" s="212"/>
    </row>
    <row r="132" spans="1:390" s="491" customFormat="1" ht="23.25" customHeight="1" x14ac:dyDescent="0.2">
      <c r="A132" s="217"/>
      <c r="B132" s="31"/>
      <c r="C132" s="32"/>
      <c r="D132" s="250"/>
      <c r="E132" s="255"/>
      <c r="F132" s="255"/>
      <c r="G132" s="451"/>
      <c r="H132" s="523"/>
      <c r="I132" s="523"/>
      <c r="J132" s="523"/>
      <c r="K132" s="523"/>
      <c r="L132" s="524"/>
      <c r="M132" s="165"/>
      <c r="N132" s="1436"/>
      <c r="O132" s="85"/>
      <c r="P132" s="88"/>
      <c r="Q132" s="88"/>
      <c r="R132" s="88"/>
      <c r="S132" s="85"/>
      <c r="T132" s="89"/>
      <c r="U132" s="85"/>
      <c r="V132" s="399"/>
      <c r="W132" s="1148"/>
      <c r="X132" s="399"/>
      <c r="Y132" s="364"/>
      <c r="Z132" s="1436"/>
      <c r="AA132" s="1436"/>
      <c r="AB132" s="196"/>
      <c r="AC132" s="196"/>
      <c r="AD132" s="196"/>
      <c r="AE132" s="196"/>
      <c r="AF132" s="1436"/>
      <c r="AG132" s="1436"/>
      <c r="AH132" s="542"/>
      <c r="AI132" s="549"/>
      <c r="AJ132" s="1436"/>
      <c r="AK132" s="1436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217"/>
      <c r="CF132" s="419"/>
      <c r="CG132" s="133"/>
      <c r="CH132" s="250"/>
      <c r="CI132" s="255"/>
      <c r="CJ132" s="255"/>
      <c r="CK132" s="451"/>
      <c r="CL132" s="523"/>
      <c r="CM132" s="523"/>
      <c r="CN132" s="165"/>
      <c r="CO132" s="1436"/>
      <c r="CP132" s="85"/>
      <c r="CQ132" s="88"/>
      <c r="CR132" s="88"/>
      <c r="CS132" s="88"/>
      <c r="CT132" s="88"/>
      <c r="CU132" s="88"/>
      <c r="CV132" s="88"/>
      <c r="CW132" s="1436"/>
      <c r="CX132" s="1436"/>
      <c r="CY132" s="1436"/>
      <c r="CZ132" s="1436"/>
      <c r="DA132" s="1436"/>
      <c r="DB132" s="1436"/>
      <c r="DC132" s="1436"/>
      <c r="DD132" s="1436"/>
      <c r="DE132" s="1436"/>
      <c r="DF132" s="1436"/>
      <c r="DG132" s="1436"/>
      <c r="DH132" s="1436"/>
      <c r="DI132" s="1436"/>
      <c r="DJ132" s="1436"/>
      <c r="DK132" s="1436"/>
      <c r="DL132" s="181"/>
      <c r="DM132" s="509"/>
      <c r="DN132" s="1436"/>
      <c r="DO132" s="1436"/>
      <c r="DP132" s="1436"/>
      <c r="DQ132" s="1436"/>
      <c r="DR132" s="1436"/>
      <c r="DS132" s="1436"/>
      <c r="DT132" s="1436"/>
      <c r="DU132" s="1436"/>
      <c r="DV132" s="1436"/>
      <c r="DW132" s="1436"/>
      <c r="DX132" s="1436"/>
      <c r="DY132" s="1436"/>
      <c r="DZ132" s="1436"/>
      <c r="EA132" s="1436"/>
      <c r="EB132" s="1436"/>
      <c r="EC132" s="1436"/>
      <c r="ED132" s="1436"/>
      <c r="EE132" s="1436"/>
      <c r="EF132" s="1436"/>
      <c r="EG132" s="1436"/>
      <c r="EH132" s="1436"/>
      <c r="EI132" s="1436"/>
      <c r="EJ132" s="1436"/>
      <c r="EK132" s="1436"/>
      <c r="EL132" s="1436"/>
      <c r="EM132" s="1436"/>
      <c r="EN132" s="1436"/>
      <c r="EO132" s="1436"/>
      <c r="EP132" s="1436"/>
      <c r="EQ132" s="1436"/>
      <c r="ER132" s="1436"/>
      <c r="ES132" s="1436"/>
      <c r="ET132" s="1436"/>
      <c r="EU132" s="1436"/>
      <c r="EV132" s="1436"/>
      <c r="EW132" s="1436"/>
      <c r="EX132" s="1436"/>
      <c r="EY132" s="1436"/>
      <c r="EZ132" s="1436"/>
      <c r="FA132" s="1436"/>
      <c r="FB132" s="1436"/>
      <c r="FC132" s="1436"/>
      <c r="FD132" s="1436"/>
      <c r="FE132" s="1436"/>
      <c r="FF132" s="1436"/>
      <c r="FG132" s="212"/>
      <c r="FH132" s="212"/>
      <c r="FI132" s="362"/>
      <c r="FJ132" s="131"/>
      <c r="FK132" s="127"/>
      <c r="FL132" s="1065"/>
      <c r="FM132" s="255"/>
      <c r="FN132" s="255"/>
      <c r="FO132" s="451"/>
      <c r="FP132" s="523"/>
      <c r="FQ132" s="523"/>
      <c r="FR132" s="523"/>
      <c r="FS132" s="523"/>
      <c r="FT132" s="524"/>
      <c r="FU132" s="165"/>
      <c r="FV132" s="1436"/>
      <c r="FW132" s="85"/>
      <c r="FX132" s="493"/>
      <c r="FY132" s="493"/>
      <c r="FZ132" s="493"/>
      <c r="GA132" s="1436"/>
      <c r="GB132" s="1436"/>
      <c r="GC132" s="1436"/>
      <c r="GD132" s="196"/>
      <c r="GE132" s="196"/>
      <c r="GF132" s="196"/>
      <c r="GG132" s="551"/>
      <c r="GH132" s="1436"/>
      <c r="GI132" s="1436"/>
      <c r="GJ132" s="197"/>
      <c r="GK132" s="197"/>
      <c r="GL132" s="197"/>
      <c r="GM132" s="181"/>
      <c r="GN132" s="1436"/>
      <c r="GO132" s="1436"/>
      <c r="GP132" s="181"/>
      <c r="GQ132" s="509"/>
      <c r="GR132" s="1436"/>
      <c r="GS132" s="1436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362"/>
      <c r="IN132" s="485"/>
      <c r="IO132" s="509"/>
      <c r="IP132" s="1065"/>
      <c r="IQ132" s="255"/>
      <c r="IR132" s="255"/>
      <c r="IS132" s="451"/>
      <c r="IT132" s="523"/>
      <c r="IU132" s="523"/>
      <c r="IV132" s="523"/>
      <c r="IW132" s="523"/>
      <c r="IX132" s="524"/>
      <c r="IY132" s="165"/>
      <c r="IZ132" s="1436"/>
      <c r="JA132" s="85"/>
      <c r="JB132" s="88"/>
      <c r="JC132" s="88"/>
      <c r="JD132" s="88"/>
      <c r="JE132" s="1436"/>
      <c r="JF132" s="1436"/>
      <c r="JG132" s="1436"/>
      <c r="JH132" s="1436"/>
      <c r="JI132" s="1436"/>
      <c r="JJ132" s="1436"/>
      <c r="JK132" s="1436"/>
      <c r="JL132" s="1436"/>
      <c r="JM132" s="1436"/>
      <c r="JN132" s="447"/>
      <c r="JO132" s="447"/>
      <c r="JP132" s="447"/>
      <c r="JQ132" s="128"/>
      <c r="JR132" s="1436"/>
      <c r="JS132" s="1436"/>
      <c r="JT132" s="181"/>
      <c r="JU132" s="509"/>
      <c r="JV132" s="1436"/>
      <c r="JW132" s="1436"/>
      <c r="JX132" s="212"/>
      <c r="JY132" s="212"/>
      <c r="JZ132" s="212"/>
      <c r="KA132" s="212"/>
      <c r="KB132" s="212"/>
      <c r="KC132" s="212"/>
      <c r="KD132" s="212"/>
      <c r="KE132" s="212"/>
      <c r="KF132" s="212"/>
      <c r="KG132" s="212"/>
      <c r="KH132" s="212"/>
      <c r="KI132" s="212"/>
      <c r="KJ132" s="212"/>
      <c r="KK132" s="212"/>
      <c r="KL132" s="212"/>
      <c r="KM132" s="212"/>
      <c r="KN132" s="212"/>
      <c r="KO132" s="212"/>
      <c r="KP132" s="212"/>
      <c r="KQ132" s="212"/>
      <c r="KR132" s="212"/>
      <c r="KS132" s="212"/>
      <c r="KT132" s="212"/>
      <c r="KU132" s="212"/>
      <c r="KV132" s="212"/>
      <c r="KW132" s="212"/>
      <c r="KX132" s="212"/>
      <c r="KY132" s="212"/>
      <c r="KZ132" s="212"/>
      <c r="LA132" s="212"/>
      <c r="LB132" s="212"/>
      <c r="LC132" s="212"/>
      <c r="LD132" s="212"/>
      <c r="LE132" s="212"/>
      <c r="LF132" s="212"/>
      <c r="LG132" s="212"/>
      <c r="LH132" s="212"/>
      <c r="LI132" s="212"/>
      <c r="LJ132" s="212"/>
      <c r="LK132" s="212"/>
      <c r="LL132" s="212"/>
      <c r="LM132" s="212"/>
      <c r="LN132" s="212"/>
      <c r="LO132" s="212"/>
      <c r="LP132" s="212"/>
      <c r="LQ132" s="217"/>
      <c r="LR132" s="419"/>
      <c r="LS132" s="133"/>
      <c r="LT132" s="250"/>
      <c r="LU132" s="255"/>
      <c r="LV132" s="255"/>
      <c r="LW132" s="451"/>
      <c r="LX132" s="523"/>
      <c r="LY132" s="523"/>
      <c r="LZ132" s="165"/>
      <c r="MA132" s="1436"/>
      <c r="MB132" s="85"/>
      <c r="MC132" s="88"/>
      <c r="MD132" s="88"/>
      <c r="ME132" s="88"/>
      <c r="MF132" s="212"/>
      <c r="MG132" s="212"/>
      <c r="MH132" s="212"/>
      <c r="MI132" s="212"/>
      <c r="MJ132" s="212"/>
      <c r="MK132" s="212"/>
      <c r="ML132" s="212"/>
      <c r="MM132" s="212"/>
      <c r="MN132" s="212"/>
      <c r="MO132" s="212"/>
      <c r="MP132" s="212"/>
      <c r="MQ132" s="212"/>
      <c r="MR132" s="212"/>
      <c r="MS132" s="212"/>
      <c r="MT132" s="212"/>
      <c r="MU132" s="212"/>
      <c r="MV132" s="212"/>
      <c r="MW132" s="212"/>
      <c r="MX132" s="212"/>
      <c r="MY132" s="212"/>
      <c r="MZ132" s="212"/>
      <c r="NA132" s="212"/>
      <c r="NB132" s="212"/>
      <c r="NC132" s="212"/>
      <c r="ND132" s="212"/>
      <c r="NE132" s="212"/>
      <c r="NF132" s="212"/>
      <c r="NG132" s="212"/>
      <c r="NH132" s="212"/>
      <c r="NI132" s="212"/>
      <c r="NJ132" s="212"/>
      <c r="NK132" s="212"/>
      <c r="NL132" s="212"/>
      <c r="NM132" s="212"/>
      <c r="NN132" s="212"/>
      <c r="NO132" s="212"/>
      <c r="NP132" s="212"/>
      <c r="NQ132" s="212"/>
      <c r="NR132" s="212"/>
      <c r="NS132" s="212"/>
      <c r="NT132" s="212"/>
      <c r="NU132" s="212"/>
      <c r="NV132" s="212"/>
      <c r="NW132" s="212"/>
      <c r="NX132" s="212"/>
      <c r="NY132" s="212"/>
      <c r="NZ132" s="212"/>
    </row>
    <row r="133" spans="1:390" s="491" customFormat="1" ht="23.25" customHeight="1" x14ac:dyDescent="0.2">
      <c r="A133" s="1436"/>
      <c r="B133" s="544"/>
      <c r="C133" s="544"/>
      <c r="D133" s="868"/>
      <c r="E133" s="255"/>
      <c r="F133" s="626"/>
      <c r="G133" s="451"/>
      <c r="H133" s="523"/>
      <c r="I133" s="523"/>
      <c r="J133" s="523"/>
      <c r="K133" s="523"/>
      <c r="L133" s="524"/>
      <c r="M133" s="165"/>
      <c r="N133" s="1436"/>
      <c r="O133" s="85"/>
      <c r="P133" s="88"/>
      <c r="Q133" s="88"/>
      <c r="R133" s="88"/>
      <c r="S133" s="85"/>
      <c r="T133" s="89"/>
      <c r="U133" s="85"/>
      <c r="V133" s="399"/>
      <c r="W133" s="1148"/>
      <c r="X133" s="399"/>
      <c r="Y133" s="364"/>
      <c r="Z133" s="1436"/>
      <c r="AA133" s="1436"/>
      <c r="AB133" s="196"/>
      <c r="AC133" s="196"/>
      <c r="AD133" s="196"/>
      <c r="AE133" s="196"/>
      <c r="AF133" s="1436"/>
      <c r="AG133" s="1436"/>
      <c r="AH133" s="542"/>
      <c r="AI133" s="549"/>
      <c r="AJ133" s="1436"/>
      <c r="AK133" s="1436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212"/>
      <c r="BH133" s="212"/>
      <c r="BI133" s="212"/>
      <c r="BJ133" s="212"/>
      <c r="BK133" s="212"/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212"/>
      <c r="BX133" s="212"/>
      <c r="BY133" s="212"/>
      <c r="BZ133" s="212"/>
      <c r="CA133" s="212"/>
      <c r="CB133" s="212"/>
      <c r="CC133" s="212"/>
      <c r="CD133" s="212"/>
      <c r="CE133" s="85"/>
      <c r="CF133" s="399"/>
      <c r="CG133" s="31"/>
      <c r="CH133" s="250"/>
      <c r="CI133" s="255"/>
      <c r="CJ133" s="255"/>
      <c r="CK133" s="451"/>
      <c r="CL133" s="523"/>
      <c r="CM133" s="523"/>
      <c r="CN133" s="165"/>
      <c r="CO133" s="1436"/>
      <c r="CP133" s="85"/>
      <c r="CQ133" s="88"/>
      <c r="CR133" s="88"/>
      <c r="CS133" s="88"/>
      <c r="CT133" s="88"/>
      <c r="CU133" s="88"/>
      <c r="CV133" s="88"/>
      <c r="CW133" s="1436"/>
      <c r="CX133" s="1436"/>
      <c r="CY133" s="1436"/>
      <c r="CZ133" s="1436"/>
      <c r="DA133" s="1436"/>
      <c r="DB133" s="1436"/>
      <c r="DC133" s="1436"/>
      <c r="DD133" s="1436"/>
      <c r="DE133" s="1436"/>
      <c r="DF133" s="1436"/>
      <c r="DG133" s="1436"/>
      <c r="DH133" s="1436"/>
      <c r="DI133" s="1436"/>
      <c r="DJ133" s="1436"/>
      <c r="DK133" s="1436"/>
      <c r="DL133" s="181"/>
      <c r="DM133" s="509"/>
      <c r="DN133" s="1436"/>
      <c r="DO133" s="1436"/>
      <c r="DP133" s="1436"/>
      <c r="DQ133" s="1436"/>
      <c r="DR133" s="1436"/>
      <c r="DS133" s="1436"/>
      <c r="DT133" s="1436"/>
      <c r="DU133" s="1436"/>
      <c r="DV133" s="1436"/>
      <c r="DW133" s="1436"/>
      <c r="DX133" s="1436"/>
      <c r="DY133" s="1436"/>
      <c r="DZ133" s="1436"/>
      <c r="EA133" s="1436"/>
      <c r="EB133" s="1436"/>
      <c r="EC133" s="1436"/>
      <c r="ED133" s="1436"/>
      <c r="EE133" s="1436"/>
      <c r="EF133" s="1436"/>
      <c r="EG133" s="1436"/>
      <c r="EH133" s="1436"/>
      <c r="EI133" s="1436"/>
      <c r="EJ133" s="1436"/>
      <c r="EK133" s="1436"/>
      <c r="EL133" s="1436"/>
      <c r="EM133" s="1436"/>
      <c r="EN133" s="1436"/>
      <c r="EO133" s="1436"/>
      <c r="EP133" s="1436"/>
      <c r="EQ133" s="1436"/>
      <c r="ER133" s="1436"/>
      <c r="ES133" s="1436"/>
      <c r="ET133" s="1436"/>
      <c r="EU133" s="1436"/>
      <c r="EV133" s="1436"/>
      <c r="EW133" s="1436"/>
      <c r="EX133" s="1436"/>
      <c r="EY133" s="1436"/>
      <c r="EZ133" s="1436"/>
      <c r="FA133" s="1436"/>
      <c r="FB133" s="1436"/>
      <c r="FC133" s="1436"/>
      <c r="FD133" s="1436"/>
      <c r="FE133" s="1436"/>
      <c r="FF133" s="1436"/>
      <c r="FG133" s="212"/>
      <c r="FH133" s="212"/>
      <c r="FI133" s="217"/>
      <c r="FJ133" s="748"/>
      <c r="FK133" s="448"/>
      <c r="FL133" s="250"/>
      <c r="FM133" s="255"/>
      <c r="FN133" s="255"/>
      <c r="FO133" s="451"/>
      <c r="FP133" s="523"/>
      <c r="FQ133" s="523"/>
      <c r="FR133" s="523"/>
      <c r="FS133" s="523"/>
      <c r="FT133" s="524"/>
      <c r="FU133" s="165"/>
      <c r="FV133" s="1436"/>
      <c r="FW133" s="85"/>
      <c r="FX133" s="493"/>
      <c r="FY133" s="493"/>
      <c r="FZ133" s="493"/>
      <c r="GA133" s="1436"/>
      <c r="GB133" s="1436"/>
      <c r="GC133" s="1436"/>
      <c r="GD133" s="196"/>
      <c r="GE133" s="196"/>
      <c r="GF133" s="196"/>
      <c r="GG133" s="181"/>
      <c r="GH133" s="1436"/>
      <c r="GI133" s="1436"/>
      <c r="GJ133" s="197"/>
      <c r="GK133" s="197"/>
      <c r="GL133" s="197"/>
      <c r="GM133" s="181"/>
      <c r="GN133" s="1436"/>
      <c r="GO133" s="1436"/>
      <c r="GP133" s="181"/>
      <c r="GQ133" s="509"/>
      <c r="GR133" s="1436"/>
      <c r="GS133" s="1436"/>
      <c r="GT133" s="212"/>
      <c r="GU133" s="212"/>
      <c r="GV133" s="212"/>
      <c r="GW133" s="212"/>
      <c r="GX133" s="212"/>
      <c r="GY133" s="212"/>
      <c r="GZ133" s="212"/>
      <c r="HA133" s="212"/>
      <c r="HB133" s="212"/>
      <c r="HC133" s="212"/>
      <c r="HD133" s="212"/>
      <c r="HE133" s="212"/>
      <c r="HF133" s="212"/>
      <c r="HG133" s="212"/>
      <c r="HH133" s="212"/>
      <c r="HI133" s="212"/>
      <c r="HJ133" s="212"/>
      <c r="HK133" s="212"/>
      <c r="HL133" s="212"/>
      <c r="HM133" s="212"/>
      <c r="HN133" s="212"/>
      <c r="HO133" s="212"/>
      <c r="HP133" s="212"/>
      <c r="HQ133" s="212"/>
      <c r="HR133" s="212"/>
      <c r="HS133" s="212"/>
      <c r="HT133" s="212"/>
      <c r="HU133" s="212"/>
      <c r="HV133" s="212"/>
      <c r="HW133" s="212"/>
      <c r="HX133" s="212"/>
      <c r="HY133" s="212"/>
      <c r="HZ133" s="212"/>
      <c r="IA133" s="212"/>
      <c r="IB133" s="212"/>
      <c r="IC133" s="212"/>
      <c r="ID133" s="212"/>
      <c r="IE133" s="212"/>
      <c r="IF133" s="212"/>
      <c r="IG133" s="212"/>
      <c r="IH133" s="212"/>
      <c r="II133" s="212"/>
      <c r="IJ133" s="212"/>
      <c r="IK133" s="212"/>
      <c r="IL133" s="212"/>
      <c r="IM133" s="217"/>
      <c r="IN133" s="520"/>
      <c r="IO133" s="487"/>
      <c r="IP133" s="250"/>
      <c r="IQ133" s="255"/>
      <c r="IR133" s="255"/>
      <c r="IS133" s="451"/>
      <c r="IT133" s="523"/>
      <c r="IU133" s="523"/>
      <c r="IV133" s="523"/>
      <c r="IW133" s="523"/>
      <c r="IX133" s="524"/>
      <c r="IY133" s="165"/>
      <c r="IZ133" s="1436"/>
      <c r="JA133" s="85"/>
      <c r="JB133" s="88"/>
      <c r="JC133" s="88"/>
      <c r="JD133" s="88"/>
      <c r="JE133" s="1436"/>
      <c r="JF133" s="1436"/>
      <c r="JG133" s="1436"/>
      <c r="JH133" s="1436"/>
      <c r="JI133" s="1436"/>
      <c r="JJ133" s="1436"/>
      <c r="JK133" s="1436"/>
      <c r="JL133" s="1436"/>
      <c r="JM133" s="1436"/>
      <c r="JN133" s="197"/>
      <c r="JO133" s="197"/>
      <c r="JP133" s="197"/>
      <c r="JQ133" s="181"/>
      <c r="JR133" s="1436"/>
      <c r="JS133" s="1436"/>
      <c r="JT133" s="181"/>
      <c r="JU133" s="509"/>
      <c r="JV133" s="1436"/>
      <c r="JW133" s="1436"/>
      <c r="JX133" s="212"/>
      <c r="JY133" s="212"/>
      <c r="JZ133" s="212"/>
      <c r="KA133" s="212"/>
      <c r="KB133" s="212"/>
      <c r="KC133" s="212"/>
      <c r="KD133" s="212"/>
      <c r="KE133" s="212"/>
      <c r="KF133" s="212"/>
      <c r="KG133" s="212"/>
      <c r="KH133" s="212"/>
      <c r="KI133" s="212"/>
      <c r="KJ133" s="212"/>
      <c r="KK133" s="212"/>
      <c r="KL133" s="212"/>
      <c r="KM133" s="212"/>
      <c r="KN133" s="212"/>
      <c r="KO133" s="212"/>
      <c r="KP133" s="212"/>
      <c r="KQ133" s="212"/>
      <c r="KR133" s="212"/>
      <c r="KS133" s="212"/>
      <c r="KT133" s="212"/>
      <c r="KU133" s="212"/>
      <c r="KV133" s="212"/>
      <c r="KW133" s="212"/>
      <c r="KX133" s="212"/>
      <c r="KY133" s="212"/>
      <c r="KZ133" s="212"/>
      <c r="LA133" s="212"/>
      <c r="LB133" s="212"/>
      <c r="LC133" s="212"/>
      <c r="LD133" s="212"/>
      <c r="LE133" s="212"/>
      <c r="LF133" s="212"/>
      <c r="LG133" s="212"/>
      <c r="LH133" s="212"/>
      <c r="LI133" s="212"/>
      <c r="LJ133" s="212"/>
      <c r="LK133" s="212"/>
      <c r="LL133" s="212"/>
      <c r="LM133" s="212"/>
      <c r="LN133" s="212"/>
      <c r="LO133" s="212"/>
      <c r="LP133" s="212"/>
      <c r="LQ133" s="85"/>
      <c r="LR133" s="399"/>
      <c r="LS133" s="31"/>
      <c r="LT133" s="250"/>
      <c r="LU133" s="255"/>
      <c r="LV133" s="255"/>
      <c r="LW133" s="451"/>
      <c r="LX133" s="523"/>
      <c r="LY133" s="523"/>
      <c r="LZ133" s="165"/>
      <c r="MA133" s="1436"/>
      <c r="MB133" s="85"/>
      <c r="MC133" s="88"/>
      <c r="MD133" s="88"/>
      <c r="ME133" s="88"/>
      <c r="MF133" s="212"/>
      <c r="MG133" s="212"/>
      <c r="MH133" s="212"/>
      <c r="MI133" s="212"/>
      <c r="MJ133" s="212"/>
      <c r="MK133" s="212"/>
      <c r="ML133" s="212"/>
      <c r="MM133" s="212"/>
      <c r="MN133" s="212"/>
      <c r="MO133" s="212"/>
      <c r="MP133" s="212"/>
      <c r="MQ133" s="212"/>
      <c r="MR133" s="212"/>
      <c r="MS133" s="212"/>
      <c r="MT133" s="212"/>
      <c r="MU133" s="212"/>
      <c r="MV133" s="212"/>
      <c r="MW133" s="212"/>
      <c r="MX133" s="212"/>
      <c r="MY133" s="212"/>
      <c r="MZ133" s="212"/>
      <c r="NA133" s="212"/>
      <c r="NB133" s="212"/>
      <c r="NC133" s="212"/>
      <c r="ND133" s="212"/>
      <c r="NE133" s="212"/>
      <c r="NF133" s="212"/>
      <c r="NG133" s="212"/>
      <c r="NH133" s="212"/>
      <c r="NI133" s="212"/>
      <c r="NJ133" s="212"/>
      <c r="NK133" s="212"/>
      <c r="NL133" s="212"/>
      <c r="NM133" s="212"/>
      <c r="NN133" s="212"/>
      <c r="NO133" s="212"/>
      <c r="NP133" s="212"/>
      <c r="NQ133" s="212"/>
      <c r="NR133" s="212"/>
      <c r="NS133" s="212"/>
      <c r="NT133" s="212"/>
      <c r="NU133" s="212"/>
      <c r="NV133" s="212"/>
      <c r="NW133" s="212"/>
      <c r="NX133" s="212"/>
      <c r="NY133" s="212"/>
      <c r="NZ133" s="212"/>
    </row>
    <row r="134" spans="1:390" s="491" customFormat="1" ht="23.25" customHeight="1" x14ac:dyDescent="0.2">
      <c r="A134" s="1436"/>
      <c r="B134" s="544"/>
      <c r="C134" s="544"/>
      <c r="D134" s="868"/>
      <c r="E134" s="255"/>
      <c r="F134" s="626"/>
      <c r="G134" s="451"/>
      <c r="H134" s="523"/>
      <c r="I134" s="523"/>
      <c r="J134" s="523"/>
      <c r="K134" s="523"/>
      <c r="L134" s="524"/>
      <c r="M134" s="165"/>
      <c r="N134" s="1436"/>
      <c r="O134" s="220"/>
      <c r="P134" s="410"/>
      <c r="Q134" s="410"/>
      <c r="R134" s="410"/>
      <c r="S134" s="85"/>
      <c r="T134" s="89"/>
      <c r="U134" s="85"/>
      <c r="V134" s="399"/>
      <c r="W134" s="1148"/>
      <c r="X134" s="399"/>
      <c r="Y134" s="364"/>
      <c r="Z134" s="1436"/>
      <c r="AA134" s="1436"/>
      <c r="AB134" s="196"/>
      <c r="AC134" s="196"/>
      <c r="AD134" s="196"/>
      <c r="AE134" s="196"/>
      <c r="AF134" s="1436"/>
      <c r="AG134" s="1436"/>
      <c r="AH134" s="542"/>
      <c r="AI134" s="549"/>
      <c r="AJ134" s="1436"/>
      <c r="AK134" s="1436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  <c r="AW134" s="212"/>
      <c r="AX134" s="212"/>
      <c r="AY134" s="212"/>
      <c r="AZ134" s="212"/>
      <c r="BA134" s="212"/>
      <c r="BB134" s="212"/>
      <c r="BC134" s="212"/>
      <c r="BD134" s="212"/>
      <c r="BE134" s="212"/>
      <c r="BF134" s="212"/>
      <c r="BG134" s="212"/>
      <c r="BH134" s="212"/>
      <c r="BI134" s="212"/>
      <c r="BJ134" s="212"/>
      <c r="BK134" s="212"/>
      <c r="BL134" s="212"/>
      <c r="BM134" s="212"/>
      <c r="BN134" s="212"/>
      <c r="BO134" s="212"/>
      <c r="BP134" s="212"/>
      <c r="BQ134" s="212"/>
      <c r="BR134" s="212"/>
      <c r="BS134" s="212"/>
      <c r="BT134" s="212"/>
      <c r="BU134" s="212"/>
      <c r="BV134" s="212"/>
      <c r="BW134" s="212"/>
      <c r="BX134" s="212"/>
      <c r="BY134" s="212"/>
      <c r="BZ134" s="212"/>
      <c r="CA134" s="212"/>
      <c r="CB134" s="212"/>
      <c r="CC134" s="212"/>
      <c r="CD134" s="212"/>
      <c r="CE134" s="85"/>
      <c r="CF134" s="399"/>
      <c r="CG134" s="31"/>
      <c r="CH134" s="250"/>
      <c r="CI134" s="255"/>
      <c r="CJ134" s="255"/>
      <c r="CK134" s="451"/>
      <c r="CL134" s="523"/>
      <c r="CM134" s="523"/>
      <c r="CN134" s="165"/>
      <c r="CO134" s="1436"/>
      <c r="CP134" s="220"/>
      <c r="CQ134" s="410"/>
      <c r="CR134" s="410"/>
      <c r="CS134" s="410"/>
      <c r="CT134" s="410"/>
      <c r="CU134" s="410"/>
      <c r="CV134" s="410"/>
      <c r="CW134" s="1436"/>
      <c r="CX134" s="1436"/>
      <c r="CY134" s="1436"/>
      <c r="CZ134" s="1436"/>
      <c r="DA134" s="1436"/>
      <c r="DB134" s="1436"/>
      <c r="DC134" s="1436"/>
      <c r="DD134" s="1436"/>
      <c r="DE134" s="1436"/>
      <c r="DF134" s="1436"/>
      <c r="DG134" s="1436"/>
      <c r="DH134" s="1436"/>
      <c r="DI134" s="1436"/>
      <c r="DJ134" s="1436"/>
      <c r="DK134" s="1436"/>
      <c r="DL134" s="181"/>
      <c r="DM134" s="509"/>
      <c r="DN134" s="1436"/>
      <c r="DO134" s="1436"/>
      <c r="DP134" s="1436"/>
      <c r="DQ134" s="1436"/>
      <c r="DR134" s="1436"/>
      <c r="DS134" s="1436"/>
      <c r="DT134" s="1436"/>
      <c r="DU134" s="1436"/>
      <c r="DV134" s="1436"/>
      <c r="DW134" s="1436"/>
      <c r="DX134" s="1436"/>
      <c r="DY134" s="1436"/>
      <c r="DZ134" s="1436"/>
      <c r="EA134" s="1436"/>
      <c r="EB134" s="1436"/>
      <c r="EC134" s="1436"/>
      <c r="ED134" s="1436"/>
      <c r="EE134" s="1436"/>
      <c r="EF134" s="1436"/>
      <c r="EG134" s="1436"/>
      <c r="EH134" s="1436"/>
      <c r="EI134" s="1436"/>
      <c r="EJ134" s="1436"/>
      <c r="EK134" s="1436"/>
      <c r="EL134" s="1436"/>
      <c r="EM134" s="1436"/>
      <c r="EN134" s="1436"/>
      <c r="EO134" s="1436"/>
      <c r="EP134" s="1436"/>
      <c r="EQ134" s="1436"/>
      <c r="ER134" s="1436"/>
      <c r="ES134" s="1436"/>
      <c r="ET134" s="1436"/>
      <c r="EU134" s="1436"/>
      <c r="EV134" s="1436"/>
      <c r="EW134" s="1436"/>
      <c r="EX134" s="1436"/>
      <c r="EY134" s="1436"/>
      <c r="EZ134" s="1436"/>
      <c r="FA134" s="1436"/>
      <c r="FB134" s="1436"/>
      <c r="FC134" s="1436"/>
      <c r="FD134" s="1436"/>
      <c r="FE134" s="1436"/>
      <c r="FF134" s="1436"/>
      <c r="FG134" s="212"/>
      <c r="FH134" s="212"/>
      <c r="FI134" s="217"/>
      <c r="FJ134" s="777"/>
      <c r="FK134" s="133"/>
      <c r="FL134" s="250"/>
      <c r="FM134" s="255"/>
      <c r="FN134" s="255"/>
      <c r="FO134" s="451"/>
      <c r="FP134" s="523"/>
      <c r="FQ134" s="523"/>
      <c r="FR134" s="523"/>
      <c r="FS134" s="523"/>
      <c r="FT134" s="524"/>
      <c r="FU134" s="165"/>
      <c r="FV134" s="1436"/>
      <c r="FW134" s="85"/>
      <c r="FX134" s="493"/>
      <c r="FY134" s="493"/>
      <c r="FZ134" s="493"/>
      <c r="GA134" s="1436"/>
      <c r="GB134" s="1436"/>
      <c r="GC134" s="1436"/>
      <c r="GD134" s="196"/>
      <c r="GE134" s="196"/>
      <c r="GF134" s="196"/>
      <c r="GG134" s="181"/>
      <c r="GH134" s="1436"/>
      <c r="GI134" s="1436"/>
      <c r="GJ134" s="197"/>
      <c r="GK134" s="197"/>
      <c r="GL134" s="197"/>
      <c r="GM134" s="181"/>
      <c r="GN134" s="1436"/>
      <c r="GO134" s="1436"/>
      <c r="GP134" s="181"/>
      <c r="GQ134" s="509"/>
      <c r="GR134" s="1436"/>
      <c r="GS134" s="1436"/>
      <c r="GT134" s="212"/>
      <c r="GU134" s="212"/>
      <c r="GV134" s="212"/>
      <c r="GW134" s="212"/>
      <c r="GX134" s="212"/>
      <c r="GY134" s="212"/>
      <c r="GZ134" s="212"/>
      <c r="HA134" s="212"/>
      <c r="HB134" s="212"/>
      <c r="HC134" s="212"/>
      <c r="HD134" s="212"/>
      <c r="HE134" s="212"/>
      <c r="HF134" s="212"/>
      <c r="HG134" s="212"/>
      <c r="HH134" s="212"/>
      <c r="HI134" s="212"/>
      <c r="HJ134" s="212"/>
      <c r="HK134" s="212"/>
      <c r="HL134" s="212"/>
      <c r="HM134" s="212"/>
      <c r="HN134" s="212"/>
      <c r="HO134" s="212"/>
      <c r="HP134" s="212"/>
      <c r="HQ134" s="212"/>
      <c r="HR134" s="212"/>
      <c r="HS134" s="212"/>
      <c r="HT134" s="212"/>
      <c r="HU134" s="212"/>
      <c r="HV134" s="212"/>
      <c r="HW134" s="212"/>
      <c r="HX134" s="212"/>
      <c r="HY134" s="212"/>
      <c r="HZ134" s="212"/>
      <c r="IA134" s="212"/>
      <c r="IB134" s="212"/>
      <c r="IC134" s="212"/>
      <c r="ID134" s="212"/>
      <c r="IE134" s="212"/>
      <c r="IF134" s="212"/>
      <c r="IG134" s="212"/>
      <c r="IH134" s="212"/>
      <c r="II134" s="212"/>
      <c r="IJ134" s="212"/>
      <c r="IK134" s="212"/>
      <c r="IL134" s="212"/>
      <c r="IM134" s="217"/>
      <c r="IN134" s="777"/>
      <c r="IO134" s="133"/>
      <c r="IP134" s="250"/>
      <c r="IQ134" s="255"/>
      <c r="IR134" s="255"/>
      <c r="IS134" s="451"/>
      <c r="IT134" s="523"/>
      <c r="IU134" s="523"/>
      <c r="IV134" s="523"/>
      <c r="IW134" s="523"/>
      <c r="IX134" s="524"/>
      <c r="IY134" s="165"/>
      <c r="IZ134" s="1436"/>
      <c r="JA134" s="85"/>
      <c r="JB134" s="88"/>
      <c r="JC134" s="88"/>
      <c r="JD134" s="88"/>
      <c r="JE134" s="1436"/>
      <c r="JF134" s="1436"/>
      <c r="JG134" s="1436"/>
      <c r="JH134" s="1436"/>
      <c r="JI134" s="1436"/>
      <c r="JJ134" s="1436"/>
      <c r="JK134" s="1436"/>
      <c r="JL134" s="1436"/>
      <c r="JM134" s="1436"/>
      <c r="JN134" s="197"/>
      <c r="JO134" s="197"/>
      <c r="JP134" s="197"/>
      <c r="JQ134" s="181"/>
      <c r="JR134" s="1436"/>
      <c r="JS134" s="1436"/>
      <c r="JT134" s="181"/>
      <c r="JU134" s="509"/>
      <c r="JV134" s="1436"/>
      <c r="JW134" s="1436"/>
      <c r="JX134" s="212"/>
      <c r="JY134" s="212"/>
      <c r="JZ134" s="212"/>
      <c r="KA134" s="212"/>
      <c r="KB134" s="212"/>
      <c r="KC134" s="212"/>
      <c r="KD134" s="212"/>
      <c r="KE134" s="212"/>
      <c r="KF134" s="212"/>
      <c r="KG134" s="212"/>
      <c r="KH134" s="212"/>
      <c r="KI134" s="212"/>
      <c r="KJ134" s="212"/>
      <c r="KK134" s="212"/>
      <c r="KL134" s="212"/>
      <c r="KM134" s="212"/>
      <c r="KN134" s="212"/>
      <c r="KO134" s="212"/>
      <c r="KP134" s="212"/>
      <c r="KQ134" s="212"/>
      <c r="KR134" s="212"/>
      <c r="KS134" s="212"/>
      <c r="KT134" s="212"/>
      <c r="KU134" s="212"/>
      <c r="KV134" s="212"/>
      <c r="KW134" s="212"/>
      <c r="KX134" s="212"/>
      <c r="KY134" s="212"/>
      <c r="KZ134" s="212"/>
      <c r="LA134" s="212"/>
      <c r="LB134" s="212"/>
      <c r="LC134" s="212"/>
      <c r="LD134" s="212"/>
      <c r="LE134" s="212"/>
      <c r="LF134" s="212"/>
      <c r="LG134" s="212"/>
      <c r="LH134" s="212"/>
      <c r="LI134" s="212"/>
      <c r="LJ134" s="212"/>
      <c r="LK134" s="212"/>
      <c r="LL134" s="212"/>
      <c r="LM134" s="212"/>
      <c r="LN134" s="212"/>
      <c r="LO134" s="212"/>
      <c r="LP134" s="212"/>
      <c r="LQ134" s="85"/>
      <c r="LR134" s="399"/>
      <c r="LS134" s="31"/>
      <c r="LT134" s="250"/>
      <c r="LU134" s="255"/>
      <c r="LV134" s="255"/>
      <c r="LW134" s="451"/>
      <c r="LX134" s="523"/>
      <c r="LY134" s="523"/>
      <c r="LZ134" s="165"/>
      <c r="MA134" s="1436"/>
      <c r="MB134" s="220"/>
      <c r="MC134" s="410"/>
      <c r="MD134" s="410"/>
      <c r="ME134" s="410"/>
      <c r="MF134" s="212"/>
      <c r="MG134" s="212"/>
      <c r="MH134" s="212"/>
      <c r="MI134" s="212"/>
      <c r="MJ134" s="212"/>
      <c r="MK134" s="212"/>
      <c r="ML134" s="212"/>
      <c r="MM134" s="212"/>
      <c r="MN134" s="212"/>
      <c r="MO134" s="212"/>
      <c r="MP134" s="212"/>
      <c r="MQ134" s="212"/>
      <c r="MR134" s="212"/>
      <c r="MS134" s="212"/>
      <c r="MT134" s="212"/>
      <c r="MU134" s="212"/>
      <c r="MV134" s="212"/>
      <c r="MW134" s="212"/>
      <c r="MX134" s="212"/>
      <c r="MY134" s="212"/>
      <c r="MZ134" s="212"/>
      <c r="NA134" s="212"/>
      <c r="NB134" s="212"/>
      <c r="NC134" s="212"/>
      <c r="ND134" s="212"/>
      <c r="NE134" s="212"/>
      <c r="NF134" s="212"/>
      <c r="NG134" s="212"/>
      <c r="NH134" s="212"/>
      <c r="NI134" s="212"/>
      <c r="NJ134" s="212"/>
      <c r="NK134" s="212"/>
      <c r="NL134" s="212"/>
      <c r="NM134" s="212"/>
      <c r="NN134" s="212"/>
      <c r="NO134" s="212"/>
      <c r="NP134" s="212"/>
      <c r="NQ134" s="212"/>
      <c r="NR134" s="212"/>
      <c r="NS134" s="212"/>
      <c r="NT134" s="212"/>
      <c r="NU134" s="212"/>
      <c r="NV134" s="212"/>
      <c r="NW134" s="212"/>
      <c r="NX134" s="212"/>
      <c r="NY134" s="212"/>
      <c r="NZ134" s="212"/>
    </row>
    <row r="135" spans="1:390" s="491" customFormat="1" ht="23.25" customHeight="1" x14ac:dyDescent="0.2">
      <c r="A135" s="1436"/>
      <c r="B135" s="85"/>
      <c r="C135" s="1436"/>
      <c r="D135" s="1436"/>
      <c r="E135" s="255"/>
      <c r="F135" s="211"/>
      <c r="G135" s="451"/>
      <c r="H135" s="523"/>
      <c r="I135" s="523"/>
      <c r="J135" s="523"/>
      <c r="K135" s="523"/>
      <c r="L135" s="524"/>
      <c r="M135" s="165"/>
      <c r="N135" s="1436"/>
      <c r="O135" s="85"/>
      <c r="P135" s="88"/>
      <c r="Q135" s="88"/>
      <c r="R135" s="88"/>
      <c r="S135" s="85"/>
      <c r="T135" s="89"/>
      <c r="U135" s="85"/>
      <c r="V135" s="399"/>
      <c r="W135" s="1148"/>
      <c r="X135" s="399"/>
      <c r="Y135" s="364"/>
      <c r="Z135" s="1436"/>
      <c r="AA135" s="1436"/>
      <c r="AB135" s="196"/>
      <c r="AC135" s="196"/>
      <c r="AD135" s="196"/>
      <c r="AE135" s="196"/>
      <c r="AF135" s="1436"/>
      <c r="AG135" s="1436"/>
      <c r="AH135" s="542"/>
      <c r="AI135" s="549"/>
      <c r="AJ135" s="1436"/>
      <c r="AK135" s="1436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212"/>
      <c r="BH135" s="212"/>
      <c r="BI135" s="212"/>
      <c r="BJ135" s="212"/>
      <c r="BK135" s="212"/>
      <c r="BL135" s="212"/>
      <c r="BM135" s="212"/>
      <c r="BN135" s="212"/>
      <c r="BO135" s="212"/>
      <c r="BP135" s="212"/>
      <c r="BQ135" s="212"/>
      <c r="BR135" s="212"/>
      <c r="BS135" s="212"/>
      <c r="BT135" s="212"/>
      <c r="BU135" s="212"/>
      <c r="BV135" s="212"/>
      <c r="BW135" s="212"/>
      <c r="BX135" s="212"/>
      <c r="BY135" s="212"/>
      <c r="BZ135" s="212"/>
      <c r="CA135" s="212"/>
      <c r="CB135" s="212"/>
      <c r="CC135" s="212"/>
      <c r="CD135" s="212"/>
      <c r="CE135" s="85"/>
      <c r="CF135" s="85"/>
      <c r="CG135" s="85"/>
      <c r="CH135" s="85"/>
      <c r="CI135" s="255"/>
      <c r="CJ135" s="255"/>
      <c r="CK135" s="451"/>
      <c r="CL135" s="523"/>
      <c r="CM135" s="523"/>
      <c r="CN135" s="165"/>
      <c r="CO135" s="1436"/>
      <c r="CP135" s="85"/>
      <c r="CQ135" s="88"/>
      <c r="CR135" s="88"/>
      <c r="CS135" s="88"/>
      <c r="CT135" s="88"/>
      <c r="CU135" s="88"/>
      <c r="CV135" s="88"/>
      <c r="CW135" s="1436"/>
      <c r="CX135" s="1436"/>
      <c r="CY135" s="1436"/>
      <c r="CZ135" s="1436"/>
      <c r="DA135" s="1436"/>
      <c r="DB135" s="1436"/>
      <c r="DC135" s="1436"/>
      <c r="DD135" s="1436"/>
      <c r="DE135" s="1436"/>
      <c r="DF135" s="1436"/>
      <c r="DG135" s="1436"/>
      <c r="DH135" s="1436"/>
      <c r="DI135" s="1436"/>
      <c r="DJ135" s="1436"/>
      <c r="DK135" s="1436"/>
      <c r="DL135" s="181"/>
      <c r="DM135" s="509"/>
      <c r="DN135" s="1436"/>
      <c r="DO135" s="1436"/>
      <c r="DP135" s="1436"/>
      <c r="DQ135" s="1436"/>
      <c r="DR135" s="1436"/>
      <c r="DS135" s="1436"/>
      <c r="DT135" s="1436"/>
      <c r="DU135" s="1436"/>
      <c r="DV135" s="1436"/>
      <c r="DW135" s="1436"/>
      <c r="DX135" s="1436"/>
      <c r="DY135" s="1436"/>
      <c r="DZ135" s="1436"/>
      <c r="EA135" s="1436"/>
      <c r="EB135" s="1436"/>
      <c r="EC135" s="1436"/>
      <c r="ED135" s="1436"/>
      <c r="EE135" s="1436"/>
      <c r="EF135" s="1436"/>
      <c r="EG135" s="1436"/>
      <c r="EH135" s="1436"/>
      <c r="EI135" s="1436"/>
      <c r="EJ135" s="1436"/>
      <c r="EK135" s="1436"/>
      <c r="EL135" s="1436"/>
      <c r="EM135" s="1436"/>
      <c r="EN135" s="1436"/>
      <c r="EO135" s="1436"/>
      <c r="EP135" s="1436"/>
      <c r="EQ135" s="1436"/>
      <c r="ER135" s="1436"/>
      <c r="ES135" s="1436"/>
      <c r="ET135" s="1436"/>
      <c r="EU135" s="1436"/>
      <c r="EV135" s="1436"/>
      <c r="EW135" s="1436"/>
      <c r="EX135" s="1436"/>
      <c r="EY135" s="1436"/>
      <c r="EZ135" s="1436"/>
      <c r="FA135" s="1436"/>
      <c r="FB135" s="1436"/>
      <c r="FC135" s="1436"/>
      <c r="FD135" s="1436"/>
      <c r="FE135" s="1436"/>
      <c r="FF135" s="1436"/>
      <c r="FG135" s="212"/>
      <c r="FH135" s="212"/>
      <c r="FI135" s="85"/>
      <c r="FJ135" s="541"/>
      <c r="FK135" s="31"/>
      <c r="FL135" s="250"/>
      <c r="FM135" s="255"/>
      <c r="FN135" s="255"/>
      <c r="FO135" s="451"/>
      <c r="FP135" s="523"/>
      <c r="FQ135" s="523"/>
      <c r="FR135" s="523"/>
      <c r="FS135" s="523"/>
      <c r="FT135" s="524"/>
      <c r="FU135" s="165"/>
      <c r="FV135" s="1436"/>
      <c r="FW135" s="85"/>
      <c r="FX135" s="493"/>
      <c r="FY135" s="493"/>
      <c r="FZ135" s="493"/>
      <c r="GA135" s="1436"/>
      <c r="GB135" s="1436"/>
      <c r="GC135" s="1436"/>
      <c r="GD135" s="196"/>
      <c r="GE135" s="196"/>
      <c r="GF135" s="196"/>
      <c r="GG135" s="181"/>
      <c r="GH135" s="1436"/>
      <c r="GI135" s="1436"/>
      <c r="GJ135" s="197"/>
      <c r="GK135" s="197"/>
      <c r="GL135" s="197"/>
      <c r="GM135" s="181"/>
      <c r="GN135" s="1436"/>
      <c r="GO135" s="1436"/>
      <c r="GP135" s="181"/>
      <c r="GQ135" s="509"/>
      <c r="GR135" s="1436"/>
      <c r="GS135" s="1436"/>
      <c r="GT135" s="212"/>
      <c r="GU135" s="212"/>
      <c r="GV135" s="212"/>
      <c r="GW135" s="212"/>
      <c r="GX135" s="212"/>
      <c r="GY135" s="212"/>
      <c r="GZ135" s="212"/>
      <c r="HA135" s="212"/>
      <c r="HB135" s="212"/>
      <c r="HC135" s="212"/>
      <c r="HD135" s="212"/>
      <c r="HE135" s="212"/>
      <c r="HF135" s="212"/>
      <c r="HG135" s="212"/>
      <c r="HH135" s="212"/>
      <c r="HI135" s="212"/>
      <c r="HJ135" s="212"/>
      <c r="HK135" s="212"/>
      <c r="HL135" s="212"/>
      <c r="HM135" s="212"/>
      <c r="HN135" s="212"/>
      <c r="HO135" s="212"/>
      <c r="HP135" s="212"/>
      <c r="HQ135" s="212"/>
      <c r="HR135" s="212"/>
      <c r="HS135" s="212"/>
      <c r="HT135" s="212"/>
      <c r="HU135" s="212"/>
      <c r="HV135" s="212"/>
      <c r="HW135" s="212"/>
      <c r="HX135" s="212"/>
      <c r="HY135" s="212"/>
      <c r="HZ135" s="212"/>
      <c r="IA135" s="212"/>
      <c r="IB135" s="212"/>
      <c r="IC135" s="212"/>
      <c r="ID135" s="212"/>
      <c r="IE135" s="212"/>
      <c r="IF135" s="212"/>
      <c r="IG135" s="212"/>
      <c r="IH135" s="212"/>
      <c r="II135" s="212"/>
      <c r="IJ135" s="212"/>
      <c r="IK135" s="212"/>
      <c r="IL135" s="212"/>
      <c r="IM135" s="85"/>
      <c r="IN135" s="541"/>
      <c r="IO135" s="541"/>
      <c r="IP135" s="250"/>
      <c r="IQ135" s="255"/>
      <c r="IR135" s="255"/>
      <c r="IS135" s="451"/>
      <c r="IT135" s="523"/>
      <c r="IU135" s="523"/>
      <c r="IV135" s="523"/>
      <c r="IW135" s="523"/>
      <c r="IX135" s="524"/>
      <c r="IY135" s="165"/>
      <c r="IZ135" s="1436"/>
      <c r="JA135" s="85"/>
      <c r="JB135" s="88"/>
      <c r="JC135" s="88"/>
      <c r="JD135" s="88"/>
      <c r="JE135" s="1436"/>
      <c r="JF135" s="1436"/>
      <c r="JG135" s="1436"/>
      <c r="JH135" s="1436"/>
      <c r="JI135" s="1436"/>
      <c r="JJ135" s="1436"/>
      <c r="JK135" s="1436"/>
      <c r="JL135" s="1436"/>
      <c r="JM135" s="1436"/>
      <c r="JN135" s="197"/>
      <c r="JO135" s="197"/>
      <c r="JP135" s="197"/>
      <c r="JQ135" s="181"/>
      <c r="JR135" s="1436"/>
      <c r="JS135" s="1436"/>
      <c r="JT135" s="181"/>
      <c r="JU135" s="509"/>
      <c r="JV135" s="1436"/>
      <c r="JW135" s="1436"/>
      <c r="JX135" s="212"/>
      <c r="JY135" s="212"/>
      <c r="JZ135" s="212"/>
      <c r="KA135" s="212"/>
      <c r="KB135" s="212"/>
      <c r="KC135" s="212"/>
      <c r="KD135" s="212"/>
      <c r="KE135" s="212"/>
      <c r="KF135" s="212"/>
      <c r="KG135" s="212"/>
      <c r="KH135" s="212"/>
      <c r="KI135" s="212"/>
      <c r="KJ135" s="212"/>
      <c r="KK135" s="212"/>
      <c r="KL135" s="212"/>
      <c r="KM135" s="212"/>
      <c r="KN135" s="212"/>
      <c r="KO135" s="212"/>
      <c r="KP135" s="212"/>
      <c r="KQ135" s="212"/>
      <c r="KR135" s="212"/>
      <c r="KS135" s="212"/>
      <c r="KT135" s="212"/>
      <c r="KU135" s="212"/>
      <c r="KV135" s="212"/>
      <c r="KW135" s="212"/>
      <c r="KX135" s="212"/>
      <c r="KY135" s="212"/>
      <c r="KZ135" s="212"/>
      <c r="LA135" s="212"/>
      <c r="LB135" s="212"/>
      <c r="LC135" s="212"/>
      <c r="LD135" s="212"/>
      <c r="LE135" s="212"/>
      <c r="LF135" s="212"/>
      <c r="LG135" s="212"/>
      <c r="LH135" s="212"/>
      <c r="LI135" s="212"/>
      <c r="LJ135" s="212"/>
      <c r="LK135" s="212"/>
      <c r="LL135" s="212"/>
      <c r="LM135" s="212"/>
      <c r="LN135" s="212"/>
      <c r="LO135" s="212"/>
      <c r="LP135" s="212"/>
      <c r="LQ135" s="85"/>
      <c r="LR135" s="85"/>
      <c r="LS135" s="85"/>
      <c r="LT135" s="85"/>
      <c r="LU135" s="255"/>
      <c r="LV135" s="255"/>
      <c r="LW135" s="451"/>
      <c r="LX135" s="523"/>
      <c r="LY135" s="523"/>
      <c r="LZ135" s="165"/>
      <c r="MA135" s="1436"/>
      <c r="MB135" s="85"/>
      <c r="MC135" s="88"/>
      <c r="MD135" s="88"/>
      <c r="ME135" s="88"/>
      <c r="MF135" s="212"/>
      <c r="MG135" s="212"/>
      <c r="MH135" s="212"/>
      <c r="MI135" s="212"/>
      <c r="MJ135" s="212"/>
      <c r="MK135" s="212"/>
      <c r="ML135" s="212"/>
      <c r="MM135" s="212"/>
      <c r="MN135" s="212"/>
      <c r="MO135" s="212"/>
      <c r="MP135" s="212"/>
      <c r="MQ135" s="212"/>
      <c r="MR135" s="212"/>
      <c r="MS135" s="212"/>
      <c r="MT135" s="212"/>
      <c r="MU135" s="212"/>
      <c r="MV135" s="212"/>
      <c r="MW135" s="212"/>
      <c r="MX135" s="212"/>
      <c r="MY135" s="212"/>
      <c r="MZ135" s="212"/>
      <c r="NA135" s="212"/>
      <c r="NB135" s="212"/>
      <c r="NC135" s="212"/>
      <c r="ND135" s="212"/>
      <c r="NE135" s="212"/>
      <c r="NF135" s="212"/>
      <c r="NG135" s="212"/>
      <c r="NH135" s="212"/>
      <c r="NI135" s="212"/>
      <c r="NJ135" s="212"/>
      <c r="NK135" s="212"/>
      <c r="NL135" s="212"/>
      <c r="NM135" s="212"/>
      <c r="NN135" s="212"/>
      <c r="NO135" s="212"/>
      <c r="NP135" s="212"/>
      <c r="NQ135" s="212"/>
      <c r="NR135" s="212"/>
      <c r="NS135" s="212"/>
      <c r="NT135" s="212"/>
      <c r="NU135" s="212"/>
      <c r="NV135" s="212"/>
      <c r="NW135" s="212"/>
      <c r="NX135" s="212"/>
      <c r="NY135" s="212"/>
      <c r="NZ135" s="212"/>
    </row>
    <row r="136" spans="1:390" s="491" customFormat="1" ht="23.25" customHeight="1" x14ac:dyDescent="0.2">
      <c r="A136" s="1436"/>
      <c r="B136" s="85"/>
      <c r="C136" s="1436"/>
      <c r="D136" s="1436"/>
      <c r="E136" s="255"/>
      <c r="F136" s="211"/>
      <c r="G136" s="451"/>
      <c r="H136" s="523"/>
      <c r="I136" s="523"/>
      <c r="J136" s="523"/>
      <c r="K136" s="523"/>
      <c r="L136" s="524"/>
      <c r="M136" s="165"/>
      <c r="N136" s="1436"/>
      <c r="O136" s="85"/>
      <c r="P136" s="88"/>
      <c r="Q136" s="88"/>
      <c r="R136" s="88"/>
      <c r="S136" s="85"/>
      <c r="T136" s="89"/>
      <c r="U136" s="85"/>
      <c r="V136" s="399"/>
      <c r="W136" s="1148"/>
      <c r="X136" s="399"/>
      <c r="Y136" s="364"/>
      <c r="Z136" s="1436"/>
      <c r="AA136" s="1436"/>
      <c r="AB136" s="196"/>
      <c r="AC136" s="196"/>
      <c r="AD136" s="196"/>
      <c r="AE136" s="196"/>
      <c r="AF136" s="1436"/>
      <c r="AG136" s="1436"/>
      <c r="AH136" s="542"/>
      <c r="AI136" s="549"/>
      <c r="AJ136" s="1436"/>
      <c r="AK136" s="1436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  <c r="AW136" s="212"/>
      <c r="AX136" s="212"/>
      <c r="AY136" s="212"/>
      <c r="AZ136" s="212"/>
      <c r="BA136" s="212"/>
      <c r="BB136" s="212"/>
      <c r="BC136" s="212"/>
      <c r="BD136" s="212"/>
      <c r="BE136" s="212"/>
      <c r="BF136" s="212"/>
      <c r="BG136" s="212"/>
      <c r="BH136" s="212"/>
      <c r="BI136" s="212"/>
      <c r="BJ136" s="212"/>
      <c r="BK136" s="212"/>
      <c r="BL136" s="212"/>
      <c r="BM136" s="212"/>
      <c r="BN136" s="212"/>
      <c r="BO136" s="212"/>
      <c r="BP136" s="212"/>
      <c r="BQ136" s="212"/>
      <c r="BR136" s="212"/>
      <c r="BS136" s="212"/>
      <c r="BT136" s="212"/>
      <c r="BU136" s="212"/>
      <c r="BV136" s="212"/>
      <c r="BW136" s="212"/>
      <c r="BX136" s="212"/>
      <c r="BY136" s="212"/>
      <c r="BZ136" s="212"/>
      <c r="CA136" s="212"/>
      <c r="CB136" s="212"/>
      <c r="CC136" s="212"/>
      <c r="CD136" s="212"/>
      <c r="CE136" s="85"/>
      <c r="CF136" s="85"/>
      <c r="CG136" s="85"/>
      <c r="CH136" s="85"/>
      <c r="CI136" s="255"/>
      <c r="CJ136" s="255"/>
      <c r="CK136" s="451"/>
      <c r="CL136" s="523"/>
      <c r="CM136" s="523"/>
      <c r="CN136" s="165"/>
      <c r="CO136" s="1436"/>
      <c r="CP136" s="85"/>
      <c r="CQ136" s="88"/>
      <c r="CR136" s="88"/>
      <c r="CS136" s="88"/>
      <c r="CT136" s="88"/>
      <c r="CU136" s="88"/>
      <c r="CV136" s="88"/>
      <c r="CW136" s="1436"/>
      <c r="CX136" s="1436"/>
      <c r="CY136" s="1436"/>
      <c r="CZ136" s="1436"/>
      <c r="DA136" s="1436"/>
      <c r="DB136" s="1436"/>
      <c r="DC136" s="1436"/>
      <c r="DD136" s="1436"/>
      <c r="DE136" s="1436"/>
      <c r="DF136" s="1436"/>
      <c r="DG136" s="1436"/>
      <c r="DH136" s="1436"/>
      <c r="DI136" s="1436"/>
      <c r="DJ136" s="1436"/>
      <c r="DK136" s="1436"/>
      <c r="DL136" s="181"/>
      <c r="DM136" s="509"/>
      <c r="DN136" s="1436"/>
      <c r="DO136" s="1436"/>
      <c r="DP136" s="1436"/>
      <c r="DQ136" s="1436"/>
      <c r="DR136" s="1436"/>
      <c r="DS136" s="1436"/>
      <c r="DT136" s="1436"/>
      <c r="DU136" s="1436"/>
      <c r="DV136" s="1436"/>
      <c r="DW136" s="1436"/>
      <c r="DX136" s="1436"/>
      <c r="DY136" s="1436"/>
      <c r="DZ136" s="1436"/>
      <c r="EA136" s="1436"/>
      <c r="EB136" s="1436"/>
      <c r="EC136" s="1436"/>
      <c r="ED136" s="1436"/>
      <c r="EE136" s="1436"/>
      <c r="EF136" s="1436"/>
      <c r="EG136" s="1436"/>
      <c r="EH136" s="1436"/>
      <c r="EI136" s="1436"/>
      <c r="EJ136" s="1436"/>
      <c r="EK136" s="1436"/>
      <c r="EL136" s="1436"/>
      <c r="EM136" s="1436"/>
      <c r="EN136" s="1436"/>
      <c r="EO136" s="1436"/>
      <c r="EP136" s="1436"/>
      <c r="EQ136" s="1436"/>
      <c r="ER136" s="1436"/>
      <c r="ES136" s="1436"/>
      <c r="ET136" s="1436"/>
      <c r="EU136" s="1436"/>
      <c r="EV136" s="1436"/>
      <c r="EW136" s="1436"/>
      <c r="EX136" s="1436"/>
      <c r="EY136" s="1436"/>
      <c r="EZ136" s="1436"/>
      <c r="FA136" s="1436"/>
      <c r="FB136" s="1436"/>
      <c r="FC136" s="1436"/>
      <c r="FD136" s="1436"/>
      <c r="FE136" s="1436"/>
      <c r="FF136" s="1436"/>
      <c r="FG136" s="212"/>
      <c r="FH136" s="212"/>
      <c r="FI136" s="85"/>
      <c r="FJ136" s="541"/>
      <c r="FK136" s="31"/>
      <c r="FL136" s="250"/>
      <c r="FM136" s="255"/>
      <c r="FN136" s="255"/>
      <c r="FO136" s="451"/>
      <c r="FP136" s="523"/>
      <c r="FQ136" s="523"/>
      <c r="FR136" s="523"/>
      <c r="FS136" s="523"/>
      <c r="FT136" s="524"/>
      <c r="FU136" s="165"/>
      <c r="FV136" s="1436"/>
      <c r="FW136" s="220"/>
      <c r="FX136" s="785"/>
      <c r="FY136" s="785"/>
      <c r="FZ136" s="785"/>
      <c r="GA136" s="1436"/>
      <c r="GB136" s="1436"/>
      <c r="GC136" s="1436"/>
      <c r="GD136" s="196"/>
      <c r="GE136" s="196"/>
      <c r="GF136" s="196"/>
      <c r="GG136" s="181"/>
      <c r="GH136" s="1436"/>
      <c r="GI136" s="1436"/>
      <c r="GJ136" s="197"/>
      <c r="GK136" s="197"/>
      <c r="GL136" s="197"/>
      <c r="GM136" s="181"/>
      <c r="GN136" s="1436"/>
      <c r="GO136" s="1436"/>
      <c r="GP136" s="181"/>
      <c r="GQ136" s="509"/>
      <c r="GR136" s="1436"/>
      <c r="GS136" s="1436"/>
      <c r="GT136" s="212"/>
      <c r="GU136" s="212"/>
      <c r="GV136" s="212"/>
      <c r="GW136" s="212"/>
      <c r="GX136" s="212"/>
      <c r="GY136" s="212"/>
      <c r="GZ136" s="212"/>
      <c r="HA136" s="212"/>
      <c r="HB136" s="212"/>
      <c r="HC136" s="212"/>
      <c r="HD136" s="212"/>
      <c r="HE136" s="212"/>
      <c r="HF136" s="212"/>
      <c r="HG136" s="212"/>
      <c r="HH136" s="212"/>
      <c r="HI136" s="212"/>
      <c r="HJ136" s="212"/>
      <c r="HK136" s="212"/>
      <c r="HL136" s="212"/>
      <c r="HM136" s="212"/>
      <c r="HN136" s="212"/>
      <c r="HO136" s="212"/>
      <c r="HP136" s="212"/>
      <c r="HQ136" s="212"/>
      <c r="HR136" s="212"/>
      <c r="HS136" s="212"/>
      <c r="HT136" s="212"/>
      <c r="HU136" s="212"/>
      <c r="HV136" s="212"/>
      <c r="HW136" s="212"/>
      <c r="HX136" s="212"/>
      <c r="HY136" s="212"/>
      <c r="HZ136" s="212"/>
      <c r="IA136" s="212"/>
      <c r="IB136" s="212"/>
      <c r="IC136" s="212"/>
      <c r="ID136" s="212"/>
      <c r="IE136" s="212"/>
      <c r="IF136" s="212"/>
      <c r="IG136" s="212"/>
      <c r="IH136" s="212"/>
      <c r="II136" s="212"/>
      <c r="IJ136" s="212"/>
      <c r="IK136" s="212"/>
      <c r="IL136" s="212"/>
      <c r="IM136" s="85"/>
      <c r="IN136" s="541"/>
      <c r="IO136" s="541"/>
      <c r="IP136" s="250"/>
      <c r="IQ136" s="255"/>
      <c r="IR136" s="255"/>
      <c r="IS136" s="451"/>
      <c r="IT136" s="523"/>
      <c r="IU136" s="523"/>
      <c r="IV136" s="523"/>
      <c r="IW136" s="523"/>
      <c r="IX136" s="524"/>
      <c r="IY136" s="165"/>
      <c r="IZ136" s="1436"/>
      <c r="JA136" s="220"/>
      <c r="JB136" s="410"/>
      <c r="JC136" s="410"/>
      <c r="JD136" s="410"/>
      <c r="JE136" s="1436"/>
      <c r="JF136" s="1436"/>
      <c r="JG136" s="1436"/>
      <c r="JH136" s="1436"/>
      <c r="JI136" s="1436"/>
      <c r="JJ136" s="1436"/>
      <c r="JK136" s="1436"/>
      <c r="JL136" s="1436"/>
      <c r="JM136" s="1436"/>
      <c r="JN136" s="197"/>
      <c r="JO136" s="197"/>
      <c r="JP136" s="197"/>
      <c r="JQ136" s="181"/>
      <c r="JR136" s="1436"/>
      <c r="JS136" s="1436"/>
      <c r="JT136" s="181"/>
      <c r="JU136" s="509"/>
      <c r="JV136" s="1436"/>
      <c r="JW136" s="1436"/>
      <c r="JX136" s="212"/>
      <c r="JY136" s="212"/>
      <c r="JZ136" s="212"/>
      <c r="KA136" s="212"/>
      <c r="KB136" s="212"/>
      <c r="KC136" s="212"/>
      <c r="KD136" s="212"/>
      <c r="KE136" s="212"/>
      <c r="KF136" s="212"/>
      <c r="KG136" s="212"/>
      <c r="KH136" s="212"/>
      <c r="KI136" s="212"/>
      <c r="KJ136" s="212"/>
      <c r="KK136" s="212"/>
      <c r="KL136" s="212"/>
      <c r="KM136" s="212"/>
      <c r="KN136" s="212"/>
      <c r="KO136" s="212"/>
      <c r="KP136" s="212"/>
      <c r="KQ136" s="212"/>
      <c r="KR136" s="212"/>
      <c r="KS136" s="212"/>
      <c r="KT136" s="212"/>
      <c r="KU136" s="212"/>
      <c r="KV136" s="212"/>
      <c r="KW136" s="212"/>
      <c r="KX136" s="212"/>
      <c r="KY136" s="212"/>
      <c r="KZ136" s="212"/>
      <c r="LA136" s="212"/>
      <c r="LB136" s="212"/>
      <c r="LC136" s="212"/>
      <c r="LD136" s="212"/>
      <c r="LE136" s="212"/>
      <c r="LF136" s="212"/>
      <c r="LG136" s="212"/>
      <c r="LH136" s="212"/>
      <c r="LI136" s="212"/>
      <c r="LJ136" s="212"/>
      <c r="LK136" s="212"/>
      <c r="LL136" s="212"/>
      <c r="LM136" s="212"/>
      <c r="LN136" s="212"/>
      <c r="LO136" s="212"/>
      <c r="LP136" s="212"/>
      <c r="LQ136" s="85"/>
      <c r="LR136" s="85"/>
      <c r="LS136" s="85"/>
      <c r="LT136" s="85"/>
      <c r="LU136" s="255"/>
      <c r="LV136" s="255"/>
      <c r="LW136" s="451"/>
      <c r="LX136" s="523"/>
      <c r="LY136" s="523"/>
      <c r="LZ136" s="165"/>
      <c r="MA136" s="1436"/>
      <c r="MB136" s="85"/>
      <c r="MC136" s="88"/>
      <c r="MD136" s="88"/>
      <c r="ME136" s="88"/>
      <c r="MF136" s="212"/>
      <c r="MG136" s="212"/>
      <c r="MH136" s="212"/>
      <c r="MI136" s="212"/>
      <c r="MJ136" s="212"/>
      <c r="MK136" s="212"/>
      <c r="ML136" s="212"/>
      <c r="MM136" s="212"/>
      <c r="MN136" s="212"/>
      <c r="MO136" s="212"/>
      <c r="MP136" s="212"/>
      <c r="MQ136" s="212"/>
      <c r="MR136" s="212"/>
      <c r="MS136" s="212"/>
      <c r="MT136" s="212"/>
      <c r="MU136" s="212"/>
      <c r="MV136" s="212"/>
      <c r="MW136" s="212"/>
      <c r="MX136" s="212"/>
      <c r="MY136" s="212"/>
      <c r="MZ136" s="212"/>
      <c r="NA136" s="212"/>
      <c r="NB136" s="212"/>
      <c r="NC136" s="212"/>
      <c r="ND136" s="212"/>
      <c r="NE136" s="212"/>
      <c r="NF136" s="212"/>
      <c r="NG136" s="212"/>
      <c r="NH136" s="212"/>
      <c r="NI136" s="212"/>
      <c r="NJ136" s="212"/>
      <c r="NK136" s="212"/>
      <c r="NL136" s="212"/>
      <c r="NM136" s="212"/>
      <c r="NN136" s="212"/>
      <c r="NO136" s="212"/>
      <c r="NP136" s="212"/>
      <c r="NQ136" s="212"/>
      <c r="NR136" s="212"/>
      <c r="NS136" s="212"/>
      <c r="NT136" s="212"/>
      <c r="NU136" s="212"/>
      <c r="NV136" s="212"/>
      <c r="NW136" s="212"/>
      <c r="NX136" s="212"/>
      <c r="NY136" s="212"/>
      <c r="NZ136" s="212"/>
    </row>
    <row r="137" spans="1:390" s="491" customFormat="1" ht="23.25" customHeight="1" x14ac:dyDescent="0.2">
      <c r="A137" s="85"/>
      <c r="B137" s="85"/>
      <c r="C137" s="85"/>
      <c r="D137" s="85"/>
      <c r="E137" s="255"/>
      <c r="F137" s="211"/>
      <c r="G137" s="451"/>
      <c r="H137" s="523"/>
      <c r="I137" s="523"/>
      <c r="J137" s="523"/>
      <c r="K137" s="523"/>
      <c r="L137" s="524"/>
      <c r="M137" s="165"/>
      <c r="N137" s="1436"/>
      <c r="O137" s="85"/>
      <c r="P137" s="85"/>
      <c r="Q137" s="85"/>
      <c r="R137" s="85"/>
      <c r="S137" s="85"/>
      <c r="T137" s="89"/>
      <c r="U137" s="85"/>
      <c r="V137" s="399"/>
      <c r="W137" s="1148"/>
      <c r="X137" s="399"/>
      <c r="Y137" s="364"/>
      <c r="Z137" s="1436"/>
      <c r="AA137" s="1436"/>
      <c r="AB137" s="196"/>
      <c r="AC137" s="196"/>
      <c r="AD137" s="196"/>
      <c r="AE137" s="196"/>
      <c r="AF137" s="1436"/>
      <c r="AG137" s="1436"/>
      <c r="AH137" s="542"/>
      <c r="AI137" s="549"/>
      <c r="AJ137" s="1436"/>
      <c r="AK137" s="1436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/>
      <c r="BE137" s="212"/>
      <c r="BF137" s="212"/>
      <c r="BG137" s="212"/>
      <c r="BH137" s="212"/>
      <c r="BI137" s="212"/>
      <c r="BJ137" s="212"/>
      <c r="BK137" s="212"/>
      <c r="BL137" s="212"/>
      <c r="BM137" s="212"/>
      <c r="BN137" s="212"/>
      <c r="BO137" s="212"/>
      <c r="BP137" s="212"/>
      <c r="BQ137" s="212"/>
      <c r="BR137" s="212"/>
      <c r="BS137" s="212"/>
      <c r="BT137" s="212"/>
      <c r="BU137" s="212"/>
      <c r="BV137" s="212"/>
      <c r="BW137" s="212"/>
      <c r="BX137" s="212"/>
      <c r="BY137" s="212"/>
      <c r="BZ137" s="212"/>
      <c r="CA137" s="212"/>
      <c r="CB137" s="212"/>
      <c r="CC137" s="212"/>
      <c r="CD137" s="212"/>
      <c r="CE137" s="85"/>
      <c r="CF137" s="85"/>
      <c r="CG137" s="85"/>
      <c r="CH137" s="85"/>
      <c r="CI137" s="255"/>
      <c r="CJ137" s="255"/>
      <c r="CK137" s="451"/>
      <c r="CL137" s="523"/>
      <c r="CM137" s="523"/>
      <c r="CN137" s="165"/>
      <c r="CO137" s="1436"/>
      <c r="CP137" s="85"/>
      <c r="CQ137" s="85"/>
      <c r="CR137" s="85"/>
      <c r="CS137" s="85"/>
      <c r="CT137" s="85"/>
      <c r="CU137" s="85"/>
      <c r="CV137" s="85"/>
      <c r="CW137" s="1436"/>
      <c r="CX137" s="1436"/>
      <c r="CY137" s="1436"/>
      <c r="CZ137" s="1436"/>
      <c r="DA137" s="1436"/>
      <c r="DB137" s="1436"/>
      <c r="DC137" s="1436"/>
      <c r="DD137" s="1436"/>
      <c r="DE137" s="1436"/>
      <c r="DF137" s="1436"/>
      <c r="DG137" s="1436"/>
      <c r="DH137" s="1436"/>
      <c r="DI137" s="1436"/>
      <c r="DJ137" s="1436"/>
      <c r="DK137" s="1436"/>
      <c r="DL137" s="181"/>
      <c r="DM137" s="509"/>
      <c r="DN137" s="1436"/>
      <c r="DO137" s="1436"/>
      <c r="DP137" s="1436"/>
      <c r="DQ137" s="1436"/>
      <c r="DR137" s="1436"/>
      <c r="DS137" s="1436"/>
      <c r="DT137" s="1436"/>
      <c r="DU137" s="1436"/>
      <c r="DV137" s="1436"/>
      <c r="DW137" s="1436"/>
      <c r="DX137" s="1436"/>
      <c r="DY137" s="1436"/>
      <c r="DZ137" s="1436"/>
      <c r="EA137" s="1436"/>
      <c r="EB137" s="1436"/>
      <c r="EC137" s="1436"/>
      <c r="ED137" s="1436"/>
      <c r="EE137" s="1436"/>
      <c r="EF137" s="1436"/>
      <c r="EG137" s="1436"/>
      <c r="EH137" s="1436"/>
      <c r="EI137" s="1436"/>
      <c r="EJ137" s="1436"/>
      <c r="EK137" s="1436"/>
      <c r="EL137" s="1436"/>
      <c r="EM137" s="1436"/>
      <c r="EN137" s="1436"/>
      <c r="EO137" s="1436"/>
      <c r="EP137" s="1436"/>
      <c r="EQ137" s="1436"/>
      <c r="ER137" s="1436"/>
      <c r="ES137" s="1436"/>
      <c r="ET137" s="1436"/>
      <c r="EU137" s="1436"/>
      <c r="EV137" s="1436"/>
      <c r="EW137" s="1436"/>
      <c r="EX137" s="1436"/>
      <c r="EY137" s="1436"/>
      <c r="EZ137" s="1436"/>
      <c r="FA137" s="1436"/>
      <c r="FB137" s="1436"/>
      <c r="FC137" s="1436"/>
      <c r="FD137" s="1436"/>
      <c r="FE137" s="1436"/>
      <c r="FF137" s="1436"/>
      <c r="FG137" s="212"/>
      <c r="FH137" s="212"/>
      <c r="FI137" s="85"/>
      <c r="FJ137" s="85"/>
      <c r="FK137" s="85"/>
      <c r="FL137" s="85"/>
      <c r="FM137" s="255"/>
      <c r="FN137" s="255"/>
      <c r="FO137" s="451"/>
      <c r="FP137" s="523"/>
      <c r="FQ137" s="523"/>
      <c r="FR137" s="523"/>
      <c r="FS137" s="523"/>
      <c r="FT137" s="524"/>
      <c r="FU137" s="165"/>
      <c r="FV137" s="1436"/>
      <c r="FW137" s="85"/>
      <c r="FX137" s="493"/>
      <c r="FY137" s="493"/>
      <c r="FZ137" s="493"/>
      <c r="GA137" s="1436"/>
      <c r="GB137" s="1436"/>
      <c r="GC137" s="1436"/>
      <c r="GD137" s="196"/>
      <c r="GE137" s="196"/>
      <c r="GF137" s="196"/>
      <c r="GG137" s="181"/>
      <c r="GH137" s="1436"/>
      <c r="GI137" s="1436"/>
      <c r="GJ137" s="197"/>
      <c r="GK137" s="197"/>
      <c r="GL137" s="197"/>
      <c r="GM137" s="181"/>
      <c r="GN137" s="1436"/>
      <c r="GO137" s="1436"/>
      <c r="GP137" s="181"/>
      <c r="GQ137" s="509"/>
      <c r="GR137" s="1436"/>
      <c r="GS137" s="1436"/>
      <c r="GT137" s="212"/>
      <c r="GU137" s="212"/>
      <c r="GV137" s="212"/>
      <c r="GW137" s="212"/>
      <c r="GX137" s="212"/>
      <c r="GY137" s="212"/>
      <c r="GZ137" s="212"/>
      <c r="HA137" s="212"/>
      <c r="HB137" s="212"/>
      <c r="HC137" s="212"/>
      <c r="HD137" s="212"/>
      <c r="HE137" s="212"/>
      <c r="HF137" s="212"/>
      <c r="HG137" s="212"/>
      <c r="HH137" s="212"/>
      <c r="HI137" s="212"/>
      <c r="HJ137" s="212"/>
      <c r="HK137" s="212"/>
      <c r="HL137" s="212"/>
      <c r="HM137" s="212"/>
      <c r="HN137" s="212"/>
      <c r="HO137" s="212"/>
      <c r="HP137" s="212"/>
      <c r="HQ137" s="212"/>
      <c r="HR137" s="212"/>
      <c r="HS137" s="212"/>
      <c r="HT137" s="212"/>
      <c r="HU137" s="212"/>
      <c r="HV137" s="212"/>
      <c r="HW137" s="212"/>
      <c r="HX137" s="212"/>
      <c r="HY137" s="212"/>
      <c r="HZ137" s="212"/>
      <c r="IA137" s="212"/>
      <c r="IB137" s="212"/>
      <c r="IC137" s="212"/>
      <c r="ID137" s="212"/>
      <c r="IE137" s="212"/>
      <c r="IF137" s="212"/>
      <c r="IG137" s="212"/>
      <c r="IH137" s="212"/>
      <c r="II137" s="212"/>
      <c r="IJ137" s="212"/>
      <c r="IK137" s="212"/>
      <c r="IL137" s="212"/>
      <c r="IM137" s="85"/>
      <c r="IN137" s="85"/>
      <c r="IO137" s="85"/>
      <c r="IP137" s="85"/>
      <c r="IQ137" s="255"/>
      <c r="IR137" s="255"/>
      <c r="IS137" s="451"/>
      <c r="IT137" s="523"/>
      <c r="IU137" s="523"/>
      <c r="IV137" s="523"/>
      <c r="IW137" s="523"/>
      <c r="IX137" s="524"/>
      <c r="IY137" s="165"/>
      <c r="IZ137" s="1436"/>
      <c r="JA137" s="85"/>
      <c r="JB137" s="88"/>
      <c r="JC137" s="88"/>
      <c r="JD137" s="88"/>
      <c r="JE137" s="1436"/>
      <c r="JF137" s="1436"/>
      <c r="JG137" s="1436"/>
      <c r="JH137" s="1436"/>
      <c r="JI137" s="1436"/>
      <c r="JJ137" s="1436"/>
      <c r="JK137" s="1436"/>
      <c r="JL137" s="1436"/>
      <c r="JM137" s="1436"/>
      <c r="JN137" s="197"/>
      <c r="JO137" s="197"/>
      <c r="JP137" s="197"/>
      <c r="JQ137" s="181"/>
      <c r="JR137" s="1436"/>
      <c r="JS137" s="1436"/>
      <c r="JT137" s="181"/>
      <c r="JU137" s="509"/>
      <c r="JV137" s="1436"/>
      <c r="JW137" s="1436"/>
      <c r="JX137" s="212"/>
      <c r="JY137" s="212"/>
      <c r="JZ137" s="212"/>
      <c r="KA137" s="212"/>
      <c r="KB137" s="212"/>
      <c r="KC137" s="212"/>
      <c r="KD137" s="212"/>
      <c r="KE137" s="212"/>
      <c r="KF137" s="212"/>
      <c r="KG137" s="212"/>
      <c r="KH137" s="212"/>
      <c r="KI137" s="212"/>
      <c r="KJ137" s="212"/>
      <c r="KK137" s="212"/>
      <c r="KL137" s="212"/>
      <c r="KM137" s="212"/>
      <c r="KN137" s="212"/>
      <c r="KO137" s="212"/>
      <c r="KP137" s="212"/>
      <c r="KQ137" s="212"/>
      <c r="KR137" s="212"/>
      <c r="KS137" s="212"/>
      <c r="KT137" s="212"/>
      <c r="KU137" s="212"/>
      <c r="KV137" s="212"/>
      <c r="KW137" s="212"/>
      <c r="KX137" s="212"/>
      <c r="KY137" s="212"/>
      <c r="KZ137" s="212"/>
      <c r="LA137" s="212"/>
      <c r="LB137" s="212"/>
      <c r="LC137" s="212"/>
      <c r="LD137" s="212"/>
      <c r="LE137" s="212"/>
      <c r="LF137" s="212"/>
      <c r="LG137" s="212"/>
      <c r="LH137" s="212"/>
      <c r="LI137" s="212"/>
      <c r="LJ137" s="212"/>
      <c r="LK137" s="212"/>
      <c r="LL137" s="212"/>
      <c r="LM137" s="212"/>
      <c r="LN137" s="212"/>
      <c r="LO137" s="212"/>
      <c r="LP137" s="212"/>
      <c r="LQ137" s="85"/>
      <c r="LR137" s="85"/>
      <c r="LS137" s="85"/>
      <c r="LT137" s="85"/>
      <c r="LU137" s="255"/>
      <c r="LV137" s="255"/>
      <c r="LW137" s="451"/>
      <c r="LX137" s="523"/>
      <c r="LY137" s="523"/>
      <c r="LZ137" s="165"/>
      <c r="MA137" s="1436"/>
      <c r="MB137" s="85"/>
      <c r="MC137" s="85"/>
      <c r="MD137" s="85"/>
      <c r="ME137" s="85"/>
      <c r="MF137" s="212"/>
      <c r="MG137" s="212"/>
      <c r="MH137" s="212"/>
      <c r="MI137" s="212"/>
      <c r="MJ137" s="212"/>
      <c r="MK137" s="212"/>
      <c r="ML137" s="212"/>
      <c r="MM137" s="212"/>
      <c r="MN137" s="212"/>
      <c r="MO137" s="212"/>
      <c r="MP137" s="212"/>
      <c r="MQ137" s="212"/>
      <c r="MR137" s="212"/>
      <c r="MS137" s="212"/>
      <c r="MT137" s="212"/>
      <c r="MU137" s="212"/>
      <c r="MV137" s="212"/>
      <c r="MW137" s="212"/>
      <c r="MX137" s="212"/>
      <c r="MY137" s="212"/>
      <c r="MZ137" s="212"/>
      <c r="NA137" s="212"/>
      <c r="NB137" s="212"/>
      <c r="NC137" s="212"/>
      <c r="ND137" s="212"/>
      <c r="NE137" s="212"/>
      <c r="NF137" s="212"/>
      <c r="NG137" s="212"/>
      <c r="NH137" s="212"/>
      <c r="NI137" s="212"/>
      <c r="NJ137" s="212"/>
      <c r="NK137" s="212"/>
      <c r="NL137" s="212"/>
      <c r="NM137" s="212"/>
      <c r="NN137" s="212"/>
      <c r="NO137" s="212"/>
      <c r="NP137" s="212"/>
      <c r="NQ137" s="212"/>
      <c r="NR137" s="212"/>
      <c r="NS137" s="212"/>
      <c r="NT137" s="212"/>
      <c r="NU137" s="212"/>
      <c r="NV137" s="212"/>
      <c r="NW137" s="212"/>
      <c r="NX137" s="212"/>
      <c r="NY137" s="212"/>
      <c r="NZ137" s="212"/>
    </row>
    <row r="138" spans="1:390" s="491" customFormat="1" ht="23.25" customHeight="1" x14ac:dyDescent="0.2">
      <c r="A138" s="85"/>
      <c r="B138" s="31"/>
      <c r="C138" s="31"/>
      <c r="D138" s="85"/>
      <c r="E138" s="255"/>
      <c r="F138" s="211"/>
      <c r="G138" s="451"/>
      <c r="H138" s="523"/>
      <c r="I138" s="523"/>
      <c r="J138" s="523"/>
      <c r="K138" s="523"/>
      <c r="L138" s="524"/>
      <c r="M138" s="165"/>
      <c r="N138" s="1436"/>
      <c r="O138" s="85"/>
      <c r="P138" s="85"/>
      <c r="Q138" s="85"/>
      <c r="R138" s="85"/>
      <c r="S138" s="85"/>
      <c r="T138" s="89"/>
      <c r="U138" s="85"/>
      <c r="V138" s="399"/>
      <c r="W138" s="1148"/>
      <c r="X138" s="399"/>
      <c r="Y138" s="364"/>
      <c r="Z138" s="192"/>
      <c r="AA138" s="192"/>
      <c r="AB138" s="192"/>
      <c r="AC138" s="192"/>
      <c r="AD138" s="192"/>
      <c r="AE138" s="192"/>
      <c r="AF138" s="1436"/>
      <c r="AG138" s="1436"/>
      <c r="AH138" s="542"/>
      <c r="AI138" s="549"/>
      <c r="AJ138" s="1436"/>
      <c r="AK138" s="1436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2"/>
      <c r="BS138" s="212"/>
      <c r="BT138" s="212"/>
      <c r="BU138" s="212"/>
      <c r="BV138" s="212"/>
      <c r="BW138" s="212"/>
      <c r="BX138" s="212"/>
      <c r="BY138" s="212"/>
      <c r="BZ138" s="212"/>
      <c r="CA138" s="212"/>
      <c r="CB138" s="212"/>
      <c r="CC138" s="212"/>
      <c r="CD138" s="212"/>
      <c r="CE138" s="85"/>
      <c r="CF138" s="106"/>
      <c r="CG138" s="106"/>
      <c r="CH138" s="85"/>
      <c r="CI138" s="255"/>
      <c r="CJ138" s="255"/>
      <c r="CK138" s="451"/>
      <c r="CL138" s="523"/>
      <c r="CM138" s="523"/>
      <c r="CN138" s="165"/>
      <c r="CO138" s="1436"/>
      <c r="CP138" s="85"/>
      <c r="CQ138" s="85"/>
      <c r="CR138" s="85"/>
      <c r="CS138" s="85"/>
      <c r="CT138" s="85"/>
      <c r="CU138" s="85"/>
      <c r="CV138" s="85"/>
      <c r="CW138" s="1436"/>
      <c r="CX138" s="192"/>
      <c r="CY138" s="192"/>
      <c r="CZ138" s="192"/>
      <c r="DA138" s="192"/>
      <c r="DB138" s="192"/>
      <c r="DC138" s="192"/>
      <c r="DD138" s="192"/>
      <c r="DE138" s="192"/>
      <c r="DF138" s="192"/>
      <c r="DG138" s="192"/>
      <c r="DH138" s="192"/>
      <c r="DI138" s="192"/>
      <c r="DJ138" s="1436"/>
      <c r="DK138" s="1436"/>
      <c r="DL138" s="181"/>
      <c r="DM138" s="509"/>
      <c r="DN138" s="1436"/>
      <c r="DO138" s="1436"/>
      <c r="DP138" s="1436"/>
      <c r="DQ138" s="1436"/>
      <c r="DR138" s="1436"/>
      <c r="DS138" s="1436"/>
      <c r="DT138" s="1436"/>
      <c r="DU138" s="1436"/>
      <c r="DV138" s="1436"/>
      <c r="DW138" s="1436"/>
      <c r="DX138" s="1436"/>
      <c r="DY138" s="1436"/>
      <c r="DZ138" s="1436"/>
      <c r="EA138" s="1436"/>
      <c r="EB138" s="1436"/>
      <c r="EC138" s="1436"/>
      <c r="ED138" s="1436"/>
      <c r="EE138" s="1436"/>
      <c r="EF138" s="1436"/>
      <c r="EG138" s="1436"/>
      <c r="EH138" s="1436"/>
      <c r="EI138" s="1436"/>
      <c r="EJ138" s="1436"/>
      <c r="EK138" s="1436"/>
      <c r="EL138" s="1436"/>
      <c r="EM138" s="1436"/>
      <c r="EN138" s="1436"/>
      <c r="EO138" s="1436"/>
      <c r="EP138" s="1436"/>
      <c r="EQ138" s="1436"/>
      <c r="ER138" s="1436"/>
      <c r="ES138" s="1436"/>
      <c r="ET138" s="1436"/>
      <c r="EU138" s="1436"/>
      <c r="EV138" s="1436"/>
      <c r="EW138" s="1436"/>
      <c r="EX138" s="1436"/>
      <c r="EY138" s="1436"/>
      <c r="EZ138" s="1436"/>
      <c r="FA138" s="1436"/>
      <c r="FB138" s="1436"/>
      <c r="FC138" s="1436"/>
      <c r="FD138" s="1436"/>
      <c r="FE138" s="1436"/>
      <c r="FF138" s="1436"/>
      <c r="FG138" s="212"/>
      <c r="FH138" s="212"/>
      <c r="FI138" s="85"/>
      <c r="FJ138" s="85"/>
      <c r="FK138" s="85"/>
      <c r="FL138" s="85"/>
      <c r="FM138" s="255"/>
      <c r="FN138" s="255"/>
      <c r="FO138" s="451"/>
      <c r="FP138" s="523"/>
      <c r="FQ138" s="523"/>
      <c r="FR138" s="523"/>
      <c r="FS138" s="523"/>
      <c r="FT138" s="524"/>
      <c r="FU138" s="165"/>
      <c r="FV138" s="1436"/>
      <c r="FW138" s="85"/>
      <c r="FX138" s="493"/>
      <c r="FY138" s="493"/>
      <c r="FZ138" s="493"/>
      <c r="GA138" s="1436"/>
      <c r="GB138" s="1436"/>
      <c r="GC138" s="1436"/>
      <c r="GD138" s="196"/>
      <c r="GE138" s="196"/>
      <c r="GF138" s="196"/>
      <c r="GG138" s="181"/>
      <c r="GH138" s="1436"/>
      <c r="GI138" s="1436"/>
      <c r="GJ138" s="197"/>
      <c r="GK138" s="197"/>
      <c r="GL138" s="197"/>
      <c r="GM138" s="181"/>
      <c r="GN138" s="1436"/>
      <c r="GO138" s="1436"/>
      <c r="GP138" s="181"/>
      <c r="GQ138" s="509"/>
      <c r="GR138" s="1436"/>
      <c r="GS138" s="1436"/>
      <c r="GT138" s="212"/>
      <c r="GU138" s="212"/>
      <c r="GV138" s="212"/>
      <c r="GW138" s="212"/>
      <c r="GX138" s="212"/>
      <c r="GY138" s="212"/>
      <c r="GZ138" s="212"/>
      <c r="HA138" s="212"/>
      <c r="HB138" s="212"/>
      <c r="HC138" s="212"/>
      <c r="HD138" s="212"/>
      <c r="HE138" s="212"/>
      <c r="HF138" s="212"/>
      <c r="HG138" s="212"/>
      <c r="HH138" s="212"/>
      <c r="HI138" s="212"/>
      <c r="HJ138" s="212"/>
      <c r="HK138" s="212"/>
      <c r="HL138" s="212"/>
      <c r="HM138" s="212"/>
      <c r="HN138" s="212"/>
      <c r="HO138" s="212"/>
      <c r="HP138" s="212"/>
      <c r="HQ138" s="212"/>
      <c r="HR138" s="212"/>
      <c r="HS138" s="212"/>
      <c r="HT138" s="212"/>
      <c r="HU138" s="212"/>
      <c r="HV138" s="212"/>
      <c r="HW138" s="212"/>
      <c r="HX138" s="212"/>
      <c r="HY138" s="212"/>
      <c r="HZ138" s="212"/>
      <c r="IA138" s="212"/>
      <c r="IB138" s="212"/>
      <c r="IC138" s="212"/>
      <c r="ID138" s="212"/>
      <c r="IE138" s="212"/>
      <c r="IF138" s="212"/>
      <c r="IG138" s="212"/>
      <c r="IH138" s="212"/>
      <c r="II138" s="212"/>
      <c r="IJ138" s="212"/>
      <c r="IK138" s="212"/>
      <c r="IL138" s="212"/>
      <c r="IM138" s="85"/>
      <c r="IN138" s="85"/>
      <c r="IO138" s="85"/>
      <c r="IP138" s="85"/>
      <c r="IQ138" s="255"/>
      <c r="IR138" s="255"/>
      <c r="IS138" s="451"/>
      <c r="IT138" s="523"/>
      <c r="IU138" s="523"/>
      <c r="IV138" s="523"/>
      <c r="IW138" s="523"/>
      <c r="IX138" s="524"/>
      <c r="IY138" s="165"/>
      <c r="IZ138" s="1436"/>
      <c r="JA138" s="85"/>
      <c r="JB138" s="88"/>
      <c r="JC138" s="88"/>
      <c r="JD138" s="88"/>
      <c r="JE138" s="1436"/>
      <c r="JF138" s="1436"/>
      <c r="JG138" s="1436"/>
      <c r="JH138" s="1436"/>
      <c r="JI138" s="1436"/>
      <c r="JJ138" s="1436"/>
      <c r="JK138" s="1436"/>
      <c r="JL138" s="1436"/>
      <c r="JM138" s="1436"/>
      <c r="JN138" s="197"/>
      <c r="JO138" s="197"/>
      <c r="JP138" s="197"/>
      <c r="JQ138" s="181"/>
      <c r="JR138" s="1436"/>
      <c r="JS138" s="1436"/>
      <c r="JT138" s="181"/>
      <c r="JU138" s="509"/>
      <c r="JV138" s="1436"/>
      <c r="JW138" s="1436"/>
      <c r="JX138" s="212"/>
      <c r="JY138" s="212"/>
      <c r="JZ138" s="212"/>
      <c r="KA138" s="212"/>
      <c r="KB138" s="212"/>
      <c r="KC138" s="212"/>
      <c r="KD138" s="212"/>
      <c r="KE138" s="212"/>
      <c r="KF138" s="212"/>
      <c r="KG138" s="212"/>
      <c r="KH138" s="212"/>
      <c r="KI138" s="212"/>
      <c r="KJ138" s="212"/>
      <c r="KK138" s="212"/>
      <c r="KL138" s="212"/>
      <c r="KM138" s="212"/>
      <c r="KN138" s="212"/>
      <c r="KO138" s="212"/>
      <c r="KP138" s="212"/>
      <c r="KQ138" s="212"/>
      <c r="KR138" s="212"/>
      <c r="KS138" s="212"/>
      <c r="KT138" s="212"/>
      <c r="KU138" s="212"/>
      <c r="KV138" s="212"/>
      <c r="KW138" s="212"/>
      <c r="KX138" s="212"/>
      <c r="KY138" s="212"/>
      <c r="KZ138" s="212"/>
      <c r="LA138" s="212"/>
      <c r="LB138" s="212"/>
      <c r="LC138" s="212"/>
      <c r="LD138" s="212"/>
      <c r="LE138" s="212"/>
      <c r="LF138" s="212"/>
      <c r="LG138" s="212"/>
      <c r="LH138" s="212"/>
      <c r="LI138" s="212"/>
      <c r="LJ138" s="212"/>
      <c r="LK138" s="212"/>
      <c r="LL138" s="212"/>
      <c r="LM138" s="212"/>
      <c r="LN138" s="212"/>
      <c r="LO138" s="212"/>
      <c r="LP138" s="212"/>
      <c r="LQ138" s="85"/>
      <c r="LR138" s="106"/>
      <c r="LS138" s="106"/>
      <c r="LT138" s="85"/>
      <c r="LU138" s="255"/>
      <c r="LV138" s="255"/>
      <c r="LW138" s="451"/>
      <c r="LX138" s="523"/>
      <c r="LY138" s="523"/>
      <c r="LZ138" s="165"/>
      <c r="MA138" s="1436"/>
      <c r="MB138" s="85"/>
      <c r="MC138" s="85"/>
      <c r="MD138" s="85"/>
      <c r="ME138" s="85"/>
      <c r="MF138" s="212"/>
      <c r="MG138" s="212"/>
      <c r="MH138" s="212"/>
      <c r="MI138" s="212"/>
      <c r="MJ138" s="212"/>
      <c r="MK138" s="212"/>
      <c r="ML138" s="212"/>
      <c r="MM138" s="212"/>
      <c r="MN138" s="212"/>
      <c r="MO138" s="212"/>
      <c r="MP138" s="212"/>
      <c r="MQ138" s="212"/>
      <c r="MR138" s="212"/>
      <c r="MS138" s="212"/>
      <c r="MT138" s="212"/>
      <c r="MU138" s="212"/>
      <c r="MV138" s="212"/>
      <c r="MW138" s="212"/>
      <c r="MX138" s="212"/>
      <c r="MY138" s="212"/>
      <c r="MZ138" s="212"/>
      <c r="NA138" s="212"/>
      <c r="NB138" s="212"/>
      <c r="NC138" s="212"/>
      <c r="ND138" s="212"/>
      <c r="NE138" s="212"/>
      <c r="NF138" s="212"/>
      <c r="NG138" s="212"/>
      <c r="NH138" s="212"/>
      <c r="NI138" s="212"/>
      <c r="NJ138" s="212"/>
      <c r="NK138" s="212"/>
      <c r="NL138" s="212"/>
      <c r="NM138" s="212"/>
      <c r="NN138" s="212"/>
      <c r="NO138" s="212"/>
      <c r="NP138" s="212"/>
      <c r="NQ138" s="212"/>
      <c r="NR138" s="212"/>
      <c r="NS138" s="212"/>
      <c r="NT138" s="212"/>
      <c r="NU138" s="212"/>
      <c r="NV138" s="212"/>
      <c r="NW138" s="212"/>
      <c r="NX138" s="212"/>
      <c r="NY138" s="212"/>
      <c r="NZ138" s="212"/>
    </row>
    <row r="139" spans="1:390" s="491" customFormat="1" ht="23.25" customHeight="1" x14ac:dyDescent="0.2">
      <c r="A139" s="85"/>
      <c r="B139" s="31"/>
      <c r="C139" s="31"/>
      <c r="D139" s="85"/>
      <c r="E139" s="255"/>
      <c r="F139" s="211"/>
      <c r="G139" s="637"/>
      <c r="H139" s="523"/>
      <c r="I139" s="523"/>
      <c r="J139" s="523"/>
      <c r="K139" s="523"/>
      <c r="L139" s="524"/>
      <c r="M139" s="165"/>
      <c r="N139" s="1436"/>
      <c r="O139" s="85"/>
      <c r="P139" s="85"/>
      <c r="Q139" s="85"/>
      <c r="R139" s="85"/>
      <c r="S139" s="85"/>
      <c r="T139" s="89"/>
      <c r="U139" s="85"/>
      <c r="V139" s="399"/>
      <c r="W139" s="1148"/>
      <c r="X139" s="399"/>
      <c r="Y139" s="364"/>
      <c r="Z139" s="1436"/>
      <c r="AA139" s="1436"/>
      <c r="AB139" s="1436"/>
      <c r="AC139" s="1436"/>
      <c r="AD139" s="1436"/>
      <c r="AE139" s="1436"/>
      <c r="AF139" s="1436"/>
      <c r="AG139" s="1436"/>
      <c r="AH139" s="542"/>
      <c r="AI139" s="549"/>
      <c r="AJ139" s="1436"/>
      <c r="AK139" s="1436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2"/>
      <c r="BB139" s="212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85"/>
      <c r="CF139" s="106"/>
      <c r="CG139" s="106"/>
      <c r="CH139" s="85"/>
      <c r="CI139" s="255"/>
      <c r="CJ139" s="255"/>
      <c r="CK139" s="637"/>
      <c r="CL139" s="523"/>
      <c r="CM139" s="523"/>
      <c r="CN139" s="165"/>
      <c r="CO139" s="1436"/>
      <c r="CP139" s="85"/>
      <c r="CQ139" s="85"/>
      <c r="CR139" s="85"/>
      <c r="CS139" s="85"/>
      <c r="CT139" s="85"/>
      <c r="CU139" s="85"/>
      <c r="CV139" s="85"/>
      <c r="CW139" s="1436"/>
      <c r="CX139" s="1436"/>
      <c r="CY139" s="1436"/>
      <c r="CZ139" s="1436"/>
      <c r="DA139" s="1436"/>
      <c r="DB139" s="1436"/>
      <c r="DC139" s="1436"/>
      <c r="DD139" s="1436"/>
      <c r="DE139" s="1436"/>
      <c r="DF139" s="1436"/>
      <c r="DG139" s="1436"/>
      <c r="DH139" s="1436"/>
      <c r="DI139" s="1436"/>
      <c r="DJ139" s="1436"/>
      <c r="DK139" s="1436"/>
      <c r="DL139" s="181"/>
      <c r="DM139" s="509"/>
      <c r="DN139" s="1436"/>
      <c r="DO139" s="1436"/>
      <c r="DP139" s="1436"/>
      <c r="DQ139" s="1436"/>
      <c r="DR139" s="1436"/>
      <c r="DS139" s="1436"/>
      <c r="DT139" s="1436"/>
      <c r="DU139" s="1436"/>
      <c r="DV139" s="1436"/>
      <c r="DW139" s="1436"/>
      <c r="DX139" s="1436"/>
      <c r="DY139" s="1436"/>
      <c r="DZ139" s="1436"/>
      <c r="EA139" s="1436"/>
      <c r="EB139" s="1436"/>
      <c r="EC139" s="1436"/>
      <c r="ED139" s="1436"/>
      <c r="EE139" s="1436"/>
      <c r="EF139" s="1436"/>
      <c r="EG139" s="1436"/>
      <c r="EH139" s="1436"/>
      <c r="EI139" s="1436"/>
      <c r="EJ139" s="1436"/>
      <c r="EK139" s="1436"/>
      <c r="EL139" s="1436"/>
      <c r="EM139" s="1436"/>
      <c r="EN139" s="1436"/>
      <c r="EO139" s="1436"/>
      <c r="EP139" s="1436"/>
      <c r="EQ139" s="1436"/>
      <c r="ER139" s="1436"/>
      <c r="ES139" s="1436"/>
      <c r="ET139" s="1436"/>
      <c r="EU139" s="1436"/>
      <c r="EV139" s="1436"/>
      <c r="EW139" s="1436"/>
      <c r="EX139" s="1436"/>
      <c r="EY139" s="1436"/>
      <c r="EZ139" s="1436"/>
      <c r="FA139" s="1436"/>
      <c r="FB139" s="1436"/>
      <c r="FC139" s="1436"/>
      <c r="FD139" s="1436"/>
      <c r="FE139" s="1436"/>
      <c r="FF139" s="1436"/>
      <c r="FG139" s="212"/>
      <c r="FH139" s="212"/>
      <c r="FI139" s="85"/>
      <c r="FJ139" s="31"/>
      <c r="FK139" s="85"/>
      <c r="FL139" s="85"/>
      <c r="FM139" s="255"/>
      <c r="FN139" s="255"/>
      <c r="FO139" s="451"/>
      <c r="FP139" s="523"/>
      <c r="FQ139" s="523"/>
      <c r="FR139" s="523"/>
      <c r="FS139" s="523"/>
      <c r="FT139" s="524"/>
      <c r="FU139" s="165"/>
      <c r="FV139" s="1436"/>
      <c r="FW139" s="85"/>
      <c r="FX139" s="85"/>
      <c r="FY139" s="85"/>
      <c r="FZ139" s="85"/>
      <c r="GA139" s="1436"/>
      <c r="GB139" s="1436"/>
      <c r="GC139" s="1436"/>
      <c r="GD139" s="196"/>
      <c r="GE139" s="196"/>
      <c r="GF139" s="196"/>
      <c r="GG139" s="181"/>
      <c r="GH139" s="192"/>
      <c r="GI139" s="192"/>
      <c r="GJ139" s="181"/>
      <c r="GK139" s="181"/>
      <c r="GL139" s="181"/>
      <c r="GM139" s="181"/>
      <c r="GN139" s="1436"/>
      <c r="GO139" s="1436"/>
      <c r="GP139" s="181"/>
      <c r="GQ139" s="509"/>
      <c r="GR139" s="1436"/>
      <c r="GS139" s="1436"/>
      <c r="GT139" s="212"/>
      <c r="GU139" s="212"/>
      <c r="GV139" s="212"/>
      <c r="GW139" s="212"/>
      <c r="GX139" s="212"/>
      <c r="GY139" s="212"/>
      <c r="GZ139" s="212"/>
      <c r="HA139" s="212"/>
      <c r="HB139" s="212"/>
      <c r="HC139" s="212"/>
      <c r="HD139" s="212"/>
      <c r="HE139" s="212"/>
      <c r="HF139" s="212"/>
      <c r="HG139" s="212"/>
      <c r="HH139" s="212"/>
      <c r="HI139" s="212"/>
      <c r="HJ139" s="212"/>
      <c r="HK139" s="212"/>
      <c r="HL139" s="212"/>
      <c r="HM139" s="212"/>
      <c r="HN139" s="212"/>
      <c r="HO139" s="212"/>
      <c r="HP139" s="212"/>
      <c r="HQ139" s="212"/>
      <c r="HR139" s="212"/>
      <c r="HS139" s="212"/>
      <c r="HT139" s="212"/>
      <c r="HU139" s="212"/>
      <c r="HV139" s="212"/>
      <c r="HW139" s="212"/>
      <c r="HX139" s="212"/>
      <c r="HY139" s="212"/>
      <c r="HZ139" s="212"/>
      <c r="IA139" s="212"/>
      <c r="IB139" s="212"/>
      <c r="IC139" s="212"/>
      <c r="ID139" s="212"/>
      <c r="IE139" s="212"/>
      <c r="IF139" s="212"/>
      <c r="IG139" s="212"/>
      <c r="IH139" s="212"/>
      <c r="II139" s="212"/>
      <c r="IJ139" s="212"/>
      <c r="IK139" s="212"/>
      <c r="IL139" s="212"/>
      <c r="IM139" s="85"/>
      <c r="IN139" s="31"/>
      <c r="IO139" s="85"/>
      <c r="IP139" s="85"/>
      <c r="IQ139" s="255"/>
      <c r="IR139" s="255"/>
      <c r="IS139" s="451"/>
      <c r="IT139" s="523"/>
      <c r="IU139" s="523"/>
      <c r="IV139" s="523"/>
      <c r="IW139" s="523"/>
      <c r="IX139" s="524"/>
      <c r="IY139" s="165"/>
      <c r="IZ139" s="1436"/>
      <c r="JA139" s="85"/>
      <c r="JB139" s="85"/>
      <c r="JC139" s="85"/>
      <c r="JD139" s="85"/>
      <c r="JE139" s="1436"/>
      <c r="JF139" s="1436"/>
      <c r="JG139" s="1436"/>
      <c r="JH139" s="1436"/>
      <c r="JI139" s="1436"/>
      <c r="JJ139" s="1436"/>
      <c r="JK139" s="1436"/>
      <c r="JL139" s="1436"/>
      <c r="JM139" s="1436"/>
      <c r="JN139" s="197"/>
      <c r="JO139" s="197"/>
      <c r="JP139" s="197"/>
      <c r="JQ139" s="181"/>
      <c r="JR139" s="1436"/>
      <c r="JS139" s="1436"/>
      <c r="JT139" s="181"/>
      <c r="JU139" s="509"/>
      <c r="JV139" s="1436"/>
      <c r="JW139" s="1436"/>
      <c r="JX139" s="212"/>
      <c r="JY139" s="212"/>
      <c r="JZ139" s="212"/>
      <c r="KA139" s="212"/>
      <c r="KB139" s="212"/>
      <c r="KC139" s="212"/>
      <c r="KD139" s="212"/>
      <c r="KE139" s="212"/>
      <c r="KF139" s="212"/>
      <c r="KG139" s="212"/>
      <c r="KH139" s="212"/>
      <c r="KI139" s="212"/>
      <c r="KJ139" s="212"/>
      <c r="KK139" s="212"/>
      <c r="KL139" s="212"/>
      <c r="KM139" s="212"/>
      <c r="KN139" s="212"/>
      <c r="KO139" s="212"/>
      <c r="KP139" s="212"/>
      <c r="KQ139" s="212"/>
      <c r="KR139" s="212"/>
      <c r="KS139" s="212"/>
      <c r="KT139" s="212"/>
      <c r="KU139" s="212"/>
      <c r="KV139" s="212"/>
      <c r="KW139" s="212"/>
      <c r="KX139" s="212"/>
      <c r="KY139" s="212"/>
      <c r="KZ139" s="212"/>
      <c r="LA139" s="212"/>
      <c r="LB139" s="212"/>
      <c r="LC139" s="212"/>
      <c r="LD139" s="212"/>
      <c r="LE139" s="212"/>
      <c r="LF139" s="212"/>
      <c r="LG139" s="212"/>
      <c r="LH139" s="212"/>
      <c r="LI139" s="212"/>
      <c r="LJ139" s="212"/>
      <c r="LK139" s="212"/>
      <c r="LL139" s="212"/>
      <c r="LM139" s="212"/>
      <c r="LN139" s="212"/>
      <c r="LO139" s="212"/>
      <c r="LP139" s="212"/>
      <c r="LQ139" s="85"/>
      <c r="LR139" s="106"/>
      <c r="LS139" s="106"/>
      <c r="LT139" s="85"/>
      <c r="LU139" s="255"/>
      <c r="LV139" s="255"/>
      <c r="LW139" s="637"/>
      <c r="LX139" s="523"/>
      <c r="LY139" s="523"/>
      <c r="LZ139" s="165"/>
      <c r="MA139" s="1436"/>
      <c r="MB139" s="85"/>
      <c r="MC139" s="85"/>
      <c r="MD139" s="85"/>
      <c r="ME139" s="85"/>
      <c r="MF139" s="212"/>
      <c r="MG139" s="212"/>
      <c r="MH139" s="212"/>
      <c r="MI139" s="212"/>
      <c r="MJ139" s="212"/>
      <c r="MK139" s="212"/>
      <c r="ML139" s="212"/>
      <c r="MM139" s="212"/>
      <c r="MN139" s="212"/>
      <c r="MO139" s="212"/>
      <c r="MP139" s="212"/>
      <c r="MQ139" s="212"/>
      <c r="MR139" s="212"/>
      <c r="MS139" s="212"/>
      <c r="MT139" s="212"/>
      <c r="MU139" s="212"/>
      <c r="MV139" s="212"/>
      <c r="MW139" s="212"/>
      <c r="MX139" s="212"/>
      <c r="MY139" s="212"/>
      <c r="MZ139" s="212"/>
      <c r="NA139" s="212"/>
      <c r="NB139" s="212"/>
      <c r="NC139" s="212"/>
      <c r="ND139" s="212"/>
      <c r="NE139" s="212"/>
      <c r="NF139" s="212"/>
      <c r="NG139" s="212"/>
      <c r="NH139" s="212"/>
      <c r="NI139" s="212"/>
      <c r="NJ139" s="212"/>
      <c r="NK139" s="212"/>
      <c r="NL139" s="212"/>
      <c r="NM139" s="212"/>
      <c r="NN139" s="212"/>
      <c r="NO139" s="212"/>
      <c r="NP139" s="212"/>
      <c r="NQ139" s="212"/>
      <c r="NR139" s="212"/>
      <c r="NS139" s="212"/>
      <c r="NT139" s="212"/>
      <c r="NU139" s="212"/>
      <c r="NV139" s="212"/>
      <c r="NW139" s="212"/>
      <c r="NX139" s="212"/>
      <c r="NY139" s="212"/>
      <c r="NZ139" s="212"/>
    </row>
    <row r="140" spans="1:390" s="491" customFormat="1" ht="23.25" customHeight="1" x14ac:dyDescent="0.2">
      <c r="A140" s="85"/>
      <c r="B140" s="31"/>
      <c r="C140" s="31"/>
      <c r="D140" s="85"/>
      <c r="E140" s="255"/>
      <c r="F140" s="211"/>
      <c r="G140" s="1056"/>
      <c r="H140" s="523"/>
      <c r="I140" s="523"/>
      <c r="J140" s="523"/>
      <c r="K140" s="523"/>
      <c r="L140" s="524"/>
      <c r="M140" s="1075"/>
      <c r="N140" s="1436"/>
      <c r="O140" s="85"/>
      <c r="P140" s="85"/>
      <c r="Q140" s="85"/>
      <c r="R140" s="85"/>
      <c r="S140" s="85"/>
      <c r="T140" s="89"/>
      <c r="U140" s="85"/>
      <c r="V140" s="493"/>
      <c r="W140" s="870"/>
      <c r="X140" s="493"/>
      <c r="Y140" s="481"/>
      <c r="Z140" s="1436"/>
      <c r="AA140" s="1436"/>
      <c r="AB140" s="1436"/>
      <c r="AC140" s="1436"/>
      <c r="AD140" s="1436"/>
      <c r="AE140" s="1436"/>
      <c r="AF140" s="1436"/>
      <c r="AG140" s="1436"/>
      <c r="AH140" s="542"/>
      <c r="AI140" s="549"/>
      <c r="AJ140" s="1436"/>
      <c r="AK140" s="1436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2"/>
      <c r="BB140" s="212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2"/>
      <c r="BS140" s="212"/>
      <c r="BT140" s="212"/>
      <c r="BU140" s="212"/>
      <c r="BV140" s="212"/>
      <c r="BW140" s="212"/>
      <c r="BX140" s="212"/>
      <c r="BY140" s="212"/>
      <c r="BZ140" s="212"/>
      <c r="CA140" s="212"/>
      <c r="CB140" s="212"/>
      <c r="CC140" s="212"/>
      <c r="CD140" s="212"/>
      <c r="CE140" s="85"/>
      <c r="CF140" s="106"/>
      <c r="CG140" s="106"/>
      <c r="CH140" s="85"/>
      <c r="CI140" s="255"/>
      <c r="CJ140" s="255"/>
      <c r="CK140" s="1056"/>
      <c r="CL140" s="1073"/>
      <c r="CM140" s="1073"/>
      <c r="CN140" s="1075"/>
      <c r="CO140" s="1436"/>
      <c r="CP140" s="85"/>
      <c r="CQ140" s="85"/>
      <c r="CR140" s="85"/>
      <c r="CS140" s="85"/>
      <c r="CT140" s="85"/>
      <c r="CU140" s="85"/>
      <c r="CV140" s="85"/>
      <c r="CW140" s="1436"/>
      <c r="CX140" s="1436"/>
      <c r="CY140" s="1436"/>
      <c r="CZ140" s="1436"/>
      <c r="DA140" s="1436"/>
      <c r="DB140" s="1436"/>
      <c r="DC140" s="1436"/>
      <c r="DD140" s="1436"/>
      <c r="DE140" s="1436"/>
      <c r="DF140" s="1436"/>
      <c r="DG140" s="1436"/>
      <c r="DH140" s="1436"/>
      <c r="DI140" s="1436"/>
      <c r="DJ140" s="1436"/>
      <c r="DK140" s="1436"/>
      <c r="DL140" s="181"/>
      <c r="DM140" s="509"/>
      <c r="DN140" s="1436"/>
      <c r="DO140" s="1436"/>
      <c r="DP140" s="1436"/>
      <c r="DQ140" s="1436"/>
      <c r="DR140" s="1436"/>
      <c r="DS140" s="1436"/>
      <c r="DT140" s="1436"/>
      <c r="DU140" s="1436"/>
      <c r="DV140" s="1436"/>
      <c r="DW140" s="1436"/>
      <c r="DX140" s="1436"/>
      <c r="DY140" s="1436"/>
      <c r="DZ140" s="1436"/>
      <c r="EA140" s="1436"/>
      <c r="EB140" s="1436"/>
      <c r="EC140" s="1436"/>
      <c r="ED140" s="1436"/>
      <c r="EE140" s="1436"/>
      <c r="EF140" s="1436"/>
      <c r="EG140" s="1436"/>
      <c r="EH140" s="1436"/>
      <c r="EI140" s="1436"/>
      <c r="EJ140" s="1436"/>
      <c r="EK140" s="1436"/>
      <c r="EL140" s="1436"/>
      <c r="EM140" s="1436"/>
      <c r="EN140" s="1436"/>
      <c r="EO140" s="1436"/>
      <c r="EP140" s="1436"/>
      <c r="EQ140" s="1436"/>
      <c r="ER140" s="1436"/>
      <c r="ES140" s="1436"/>
      <c r="ET140" s="1436"/>
      <c r="EU140" s="1436"/>
      <c r="EV140" s="1436"/>
      <c r="EW140" s="1436"/>
      <c r="EX140" s="1436"/>
      <c r="EY140" s="1436"/>
      <c r="EZ140" s="1436"/>
      <c r="FA140" s="1436"/>
      <c r="FB140" s="1436"/>
      <c r="FC140" s="1436"/>
      <c r="FD140" s="1436"/>
      <c r="FE140" s="1436"/>
      <c r="FF140" s="1436"/>
      <c r="FG140" s="212"/>
      <c r="FH140" s="212"/>
      <c r="FI140" s="85"/>
      <c r="FJ140" s="654"/>
      <c r="FK140" s="85"/>
      <c r="FL140" s="85"/>
      <c r="FM140" s="255"/>
      <c r="FN140" s="255"/>
      <c r="FO140" s="451"/>
      <c r="FP140" s="523"/>
      <c r="FQ140" s="523"/>
      <c r="FR140" s="523"/>
      <c r="FS140" s="523"/>
      <c r="FT140" s="524"/>
      <c r="FU140" s="165"/>
      <c r="FV140" s="1436"/>
      <c r="FW140" s="85"/>
      <c r="FX140" s="85"/>
      <c r="FY140" s="85"/>
      <c r="FZ140" s="85"/>
      <c r="GA140" s="1436"/>
      <c r="GB140" s="192"/>
      <c r="GC140" s="192"/>
      <c r="GD140" s="542"/>
      <c r="GE140" s="542"/>
      <c r="GF140" s="542"/>
      <c r="GG140" s="181"/>
      <c r="GH140" s="1436"/>
      <c r="GI140" s="1436"/>
      <c r="GJ140" s="197"/>
      <c r="GK140" s="197"/>
      <c r="GL140" s="197"/>
      <c r="GM140" s="197"/>
      <c r="GN140" s="1436"/>
      <c r="GO140" s="1436"/>
      <c r="GP140" s="181"/>
      <c r="GQ140" s="509"/>
      <c r="GR140" s="1436"/>
      <c r="GS140" s="1436"/>
      <c r="GT140" s="212"/>
      <c r="GU140" s="212"/>
      <c r="GV140" s="212"/>
      <c r="GW140" s="212"/>
      <c r="GX140" s="212"/>
      <c r="GY140" s="212"/>
      <c r="GZ140" s="212"/>
      <c r="HA140" s="212"/>
      <c r="HB140" s="212"/>
      <c r="HC140" s="212"/>
      <c r="HD140" s="212"/>
      <c r="HE140" s="212"/>
      <c r="HF140" s="212"/>
      <c r="HG140" s="212"/>
      <c r="HH140" s="212"/>
      <c r="HI140" s="212"/>
      <c r="HJ140" s="212"/>
      <c r="HK140" s="212"/>
      <c r="HL140" s="212"/>
      <c r="HM140" s="212"/>
      <c r="HN140" s="212"/>
      <c r="HO140" s="212"/>
      <c r="HP140" s="212"/>
      <c r="HQ140" s="212"/>
      <c r="HR140" s="212"/>
      <c r="HS140" s="212"/>
      <c r="HT140" s="212"/>
      <c r="HU140" s="212"/>
      <c r="HV140" s="212"/>
      <c r="HW140" s="212"/>
      <c r="HX140" s="212"/>
      <c r="HY140" s="212"/>
      <c r="HZ140" s="212"/>
      <c r="IA140" s="212"/>
      <c r="IB140" s="212"/>
      <c r="IC140" s="212"/>
      <c r="ID140" s="212"/>
      <c r="IE140" s="212"/>
      <c r="IF140" s="212"/>
      <c r="IG140" s="212"/>
      <c r="IH140" s="212"/>
      <c r="II140" s="212"/>
      <c r="IJ140" s="212"/>
      <c r="IK140" s="212"/>
      <c r="IL140" s="212"/>
      <c r="IM140" s="85"/>
      <c r="IN140" s="654"/>
      <c r="IO140" s="85"/>
      <c r="IP140" s="85"/>
      <c r="IQ140" s="255"/>
      <c r="IR140" s="255"/>
      <c r="IS140" s="451"/>
      <c r="IT140" s="523"/>
      <c r="IU140" s="523"/>
      <c r="IV140" s="523"/>
      <c r="IW140" s="523"/>
      <c r="IX140" s="524"/>
      <c r="IY140" s="165"/>
      <c r="IZ140" s="1436"/>
      <c r="JA140" s="85"/>
      <c r="JB140" s="85"/>
      <c r="JC140" s="85"/>
      <c r="JD140" s="85"/>
      <c r="JE140" s="1436"/>
      <c r="JF140" s="1436"/>
      <c r="JG140" s="1436"/>
      <c r="JH140" s="1436"/>
      <c r="JI140" s="1436"/>
      <c r="JJ140" s="1436"/>
      <c r="JK140" s="1436"/>
      <c r="JL140" s="192"/>
      <c r="JM140" s="192"/>
      <c r="JN140" s="181"/>
      <c r="JO140" s="181"/>
      <c r="JP140" s="181"/>
      <c r="JQ140" s="181"/>
      <c r="JR140" s="1436"/>
      <c r="JS140" s="1436"/>
      <c r="JT140" s="181"/>
      <c r="JU140" s="509"/>
      <c r="JV140" s="1436"/>
      <c r="JW140" s="1436"/>
      <c r="JX140" s="212"/>
      <c r="JY140" s="212"/>
      <c r="JZ140" s="212"/>
      <c r="KA140" s="212"/>
      <c r="KB140" s="212"/>
      <c r="KC140" s="212"/>
      <c r="KD140" s="212"/>
      <c r="KE140" s="212"/>
      <c r="KF140" s="212"/>
      <c r="KG140" s="212"/>
      <c r="KH140" s="212"/>
      <c r="KI140" s="212"/>
      <c r="KJ140" s="212"/>
      <c r="KK140" s="212"/>
      <c r="KL140" s="212"/>
      <c r="KM140" s="212"/>
      <c r="KN140" s="212"/>
      <c r="KO140" s="212"/>
      <c r="KP140" s="212"/>
      <c r="KQ140" s="212"/>
      <c r="KR140" s="212"/>
      <c r="KS140" s="212"/>
      <c r="KT140" s="212"/>
      <c r="KU140" s="212"/>
      <c r="KV140" s="212"/>
      <c r="KW140" s="212"/>
      <c r="KX140" s="212"/>
      <c r="KY140" s="212"/>
      <c r="KZ140" s="212"/>
      <c r="LA140" s="212"/>
      <c r="LB140" s="212"/>
      <c r="LC140" s="212"/>
      <c r="LD140" s="212"/>
      <c r="LE140" s="212"/>
      <c r="LF140" s="212"/>
      <c r="LG140" s="212"/>
      <c r="LH140" s="212"/>
      <c r="LI140" s="212"/>
      <c r="LJ140" s="212"/>
      <c r="LK140" s="212"/>
      <c r="LL140" s="212"/>
      <c r="LM140" s="212"/>
      <c r="LN140" s="212"/>
      <c r="LO140" s="212"/>
      <c r="LP140" s="212"/>
      <c r="LQ140" s="85"/>
      <c r="LR140" s="106"/>
      <c r="LS140" s="106"/>
      <c r="LT140" s="85"/>
      <c r="LU140" s="255"/>
      <c r="LV140" s="255"/>
      <c r="LW140" s="1056"/>
      <c r="LX140" s="1073"/>
      <c r="LY140" s="1073"/>
      <c r="LZ140" s="1075"/>
      <c r="MA140" s="1436"/>
      <c r="MB140" s="85"/>
      <c r="MC140" s="85"/>
      <c r="MD140" s="85"/>
      <c r="ME140" s="85"/>
      <c r="MF140" s="212"/>
      <c r="MG140" s="212"/>
      <c r="MH140" s="212"/>
      <c r="MI140" s="212"/>
      <c r="MJ140" s="212"/>
      <c r="MK140" s="212"/>
      <c r="ML140" s="212"/>
      <c r="MM140" s="212"/>
      <c r="MN140" s="212"/>
      <c r="MO140" s="212"/>
      <c r="MP140" s="212"/>
      <c r="MQ140" s="212"/>
      <c r="MR140" s="212"/>
      <c r="MS140" s="212"/>
      <c r="MT140" s="212"/>
      <c r="MU140" s="212"/>
      <c r="MV140" s="212"/>
      <c r="MW140" s="212"/>
      <c r="MX140" s="212"/>
      <c r="MY140" s="212"/>
      <c r="MZ140" s="212"/>
      <c r="NA140" s="212"/>
      <c r="NB140" s="212"/>
      <c r="NC140" s="212"/>
      <c r="ND140" s="212"/>
      <c r="NE140" s="212"/>
      <c r="NF140" s="212"/>
      <c r="NG140" s="212"/>
      <c r="NH140" s="212"/>
      <c r="NI140" s="212"/>
      <c r="NJ140" s="212"/>
      <c r="NK140" s="212"/>
      <c r="NL140" s="212"/>
      <c r="NM140" s="212"/>
      <c r="NN140" s="212"/>
      <c r="NO140" s="212"/>
      <c r="NP140" s="212"/>
      <c r="NQ140" s="212"/>
      <c r="NR140" s="212"/>
      <c r="NS140" s="212"/>
      <c r="NT140" s="212"/>
      <c r="NU140" s="212"/>
      <c r="NV140" s="212"/>
      <c r="NW140" s="212"/>
      <c r="NX140" s="212"/>
      <c r="NY140" s="212"/>
      <c r="NZ140" s="212"/>
    </row>
    <row r="141" spans="1:390" s="491" customFormat="1" ht="23.25" customHeight="1" x14ac:dyDescent="0.2">
      <c r="A141" s="85"/>
      <c r="B141" s="85"/>
      <c r="C141" s="85"/>
      <c r="D141" s="85"/>
      <c r="E141" s="255"/>
      <c r="F141" s="211"/>
      <c r="G141" s="900"/>
      <c r="H141" s="523"/>
      <c r="I141" s="523"/>
      <c r="J141" s="523"/>
      <c r="K141" s="523"/>
      <c r="L141" s="524"/>
      <c r="M141" s="165"/>
      <c r="N141" s="1436"/>
      <c r="O141" s="85"/>
      <c r="P141" s="85"/>
      <c r="Q141" s="85"/>
      <c r="R141" s="85"/>
      <c r="S141" s="85"/>
      <c r="T141" s="89"/>
      <c r="U141" s="85"/>
      <c r="V141" s="493"/>
      <c r="W141" s="870"/>
      <c r="X141" s="493"/>
      <c r="Y141" s="481"/>
      <c r="Z141" s="1436"/>
      <c r="AA141" s="1436"/>
      <c r="AB141" s="1436"/>
      <c r="AC141" s="1436"/>
      <c r="AD141" s="1436"/>
      <c r="AE141" s="1436"/>
      <c r="AF141" s="1436"/>
      <c r="AG141" s="1436"/>
      <c r="AH141" s="542"/>
      <c r="AI141" s="549"/>
      <c r="AJ141" s="1436"/>
      <c r="AK141" s="1436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  <c r="AW141" s="212"/>
      <c r="AX141" s="212"/>
      <c r="AY141" s="212"/>
      <c r="AZ141" s="212"/>
      <c r="BA141" s="212"/>
      <c r="BB141" s="212"/>
      <c r="BC141" s="212"/>
      <c r="BD141" s="212"/>
      <c r="BE141" s="212"/>
      <c r="BF141" s="212"/>
      <c r="BG141" s="212"/>
      <c r="BH141" s="212"/>
      <c r="BI141" s="212"/>
      <c r="BJ141" s="212"/>
      <c r="BK141" s="212"/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85"/>
      <c r="CF141" s="31"/>
      <c r="CG141" s="31"/>
      <c r="CH141" s="85"/>
      <c r="CI141" s="255"/>
      <c r="CJ141" s="255"/>
      <c r="CK141" s="900"/>
      <c r="CL141" s="364"/>
      <c r="CM141" s="364"/>
      <c r="CN141" s="165"/>
      <c r="CO141" s="1436"/>
      <c r="CP141" s="85"/>
      <c r="CQ141" s="85"/>
      <c r="CR141" s="85"/>
      <c r="CS141" s="85"/>
      <c r="CT141" s="85"/>
      <c r="CU141" s="85"/>
      <c r="CV141" s="85"/>
      <c r="CW141" s="1436"/>
      <c r="CX141" s="1436"/>
      <c r="CY141" s="1436"/>
      <c r="CZ141" s="1436"/>
      <c r="DA141" s="1436"/>
      <c r="DB141" s="1436"/>
      <c r="DC141" s="1436"/>
      <c r="DD141" s="1436"/>
      <c r="DE141" s="1436"/>
      <c r="DF141" s="1436"/>
      <c r="DG141" s="1436"/>
      <c r="DH141" s="1436"/>
      <c r="DI141" s="1436"/>
      <c r="DJ141" s="1436"/>
      <c r="DK141" s="1436"/>
      <c r="DL141" s="181"/>
      <c r="DM141" s="509"/>
      <c r="DN141" s="1436"/>
      <c r="DO141" s="1436"/>
      <c r="DP141" s="1436"/>
      <c r="DQ141" s="1436"/>
      <c r="DR141" s="1436"/>
      <c r="DS141" s="1436"/>
      <c r="DT141" s="1436"/>
      <c r="DU141" s="1436"/>
      <c r="DV141" s="1436"/>
      <c r="DW141" s="1436"/>
      <c r="DX141" s="1436"/>
      <c r="DY141" s="1436"/>
      <c r="DZ141" s="1436"/>
      <c r="EA141" s="1436"/>
      <c r="EB141" s="1436"/>
      <c r="EC141" s="1436"/>
      <c r="ED141" s="1436"/>
      <c r="EE141" s="1436"/>
      <c r="EF141" s="1436"/>
      <c r="EG141" s="1436"/>
      <c r="EH141" s="1436"/>
      <c r="EI141" s="1436"/>
      <c r="EJ141" s="1436"/>
      <c r="EK141" s="1436"/>
      <c r="EL141" s="1436"/>
      <c r="EM141" s="1436"/>
      <c r="EN141" s="1436"/>
      <c r="EO141" s="1436"/>
      <c r="EP141" s="1436"/>
      <c r="EQ141" s="1436"/>
      <c r="ER141" s="1436"/>
      <c r="ES141" s="1436"/>
      <c r="ET141" s="1436"/>
      <c r="EU141" s="1436"/>
      <c r="EV141" s="1436"/>
      <c r="EW141" s="1436"/>
      <c r="EX141" s="1436"/>
      <c r="EY141" s="1436"/>
      <c r="EZ141" s="1436"/>
      <c r="FA141" s="1436"/>
      <c r="FB141" s="1436"/>
      <c r="FC141" s="1436"/>
      <c r="FD141" s="1436"/>
      <c r="FE141" s="1436"/>
      <c r="FF141" s="1436"/>
      <c r="FG141" s="212"/>
      <c r="FH141" s="212"/>
      <c r="FI141" s="85"/>
      <c r="FJ141" s="31"/>
      <c r="FK141" s="85"/>
      <c r="FL141" s="85"/>
      <c r="FM141" s="255"/>
      <c r="FN141" s="255"/>
      <c r="FO141" s="637"/>
      <c r="FP141" s="523"/>
      <c r="FQ141" s="523"/>
      <c r="FR141" s="523"/>
      <c r="FS141" s="523"/>
      <c r="FT141" s="524"/>
      <c r="FU141" s="165"/>
      <c r="FV141" s="1436"/>
      <c r="FW141" s="85"/>
      <c r="FX141" s="85"/>
      <c r="FY141" s="85"/>
      <c r="FZ141" s="85"/>
      <c r="GA141" s="1436"/>
      <c r="GB141" s="1436"/>
      <c r="GC141" s="1436"/>
      <c r="GD141" s="196"/>
      <c r="GE141" s="196"/>
      <c r="GF141" s="196"/>
      <c r="GG141" s="197"/>
      <c r="GH141" s="1436"/>
      <c r="GI141" s="1436"/>
      <c r="GJ141" s="213"/>
      <c r="GK141" s="213"/>
      <c r="GL141" s="213"/>
      <c r="GM141" s="213"/>
      <c r="GN141" s="1436"/>
      <c r="GO141" s="1436"/>
      <c r="GP141" s="181"/>
      <c r="GQ141" s="509"/>
      <c r="GR141" s="1436"/>
      <c r="GS141" s="1436"/>
      <c r="GT141" s="212"/>
      <c r="GU141" s="212"/>
      <c r="GV141" s="212"/>
      <c r="GW141" s="212"/>
      <c r="GX141" s="212"/>
      <c r="GY141" s="212"/>
      <c r="GZ141" s="212"/>
      <c r="HA141" s="212"/>
      <c r="HB141" s="212"/>
      <c r="HC141" s="212"/>
      <c r="HD141" s="212"/>
      <c r="HE141" s="212"/>
      <c r="HF141" s="212"/>
      <c r="HG141" s="212"/>
      <c r="HH141" s="212"/>
      <c r="HI141" s="212"/>
      <c r="HJ141" s="212"/>
      <c r="HK141" s="212"/>
      <c r="HL141" s="212"/>
      <c r="HM141" s="212"/>
      <c r="HN141" s="212"/>
      <c r="HO141" s="212"/>
      <c r="HP141" s="212"/>
      <c r="HQ141" s="212"/>
      <c r="HR141" s="212"/>
      <c r="HS141" s="212"/>
      <c r="HT141" s="212"/>
      <c r="HU141" s="212"/>
      <c r="HV141" s="212"/>
      <c r="HW141" s="212"/>
      <c r="HX141" s="212"/>
      <c r="HY141" s="212"/>
      <c r="HZ141" s="212"/>
      <c r="IA141" s="212"/>
      <c r="IB141" s="212"/>
      <c r="IC141" s="212"/>
      <c r="ID141" s="212"/>
      <c r="IE141" s="212"/>
      <c r="IF141" s="212"/>
      <c r="IG141" s="212"/>
      <c r="IH141" s="212"/>
      <c r="II141" s="212"/>
      <c r="IJ141" s="212"/>
      <c r="IK141" s="212"/>
      <c r="IL141" s="212"/>
      <c r="IM141" s="85"/>
      <c r="IN141" s="31"/>
      <c r="IO141" s="85"/>
      <c r="IP141" s="85"/>
      <c r="IQ141" s="255"/>
      <c r="IR141" s="255"/>
      <c r="IS141" s="637"/>
      <c r="IT141" s="523"/>
      <c r="IU141" s="523"/>
      <c r="IV141" s="523"/>
      <c r="IW141" s="523"/>
      <c r="IX141" s="524"/>
      <c r="IY141" s="165"/>
      <c r="IZ141" s="1436"/>
      <c r="JA141" s="85"/>
      <c r="JB141" s="85"/>
      <c r="JC141" s="85"/>
      <c r="JD141" s="85"/>
      <c r="JE141" s="1436"/>
      <c r="JF141" s="1436"/>
      <c r="JG141" s="1436"/>
      <c r="JH141" s="1436"/>
      <c r="JI141" s="1436"/>
      <c r="JJ141" s="1436"/>
      <c r="JK141" s="1436"/>
      <c r="JL141" s="1436"/>
      <c r="JM141" s="1436"/>
      <c r="JN141" s="197"/>
      <c r="JO141" s="197"/>
      <c r="JP141" s="197"/>
      <c r="JQ141" s="197"/>
      <c r="JR141" s="1436"/>
      <c r="JS141" s="1436"/>
      <c r="JT141" s="181"/>
      <c r="JU141" s="509"/>
      <c r="JV141" s="1436"/>
      <c r="JW141" s="1436"/>
      <c r="JX141" s="212"/>
      <c r="JY141" s="212"/>
      <c r="JZ141" s="212"/>
      <c r="KA141" s="212"/>
      <c r="KB141" s="212"/>
      <c r="KC141" s="212"/>
      <c r="KD141" s="212"/>
      <c r="KE141" s="212"/>
      <c r="KF141" s="212"/>
      <c r="KG141" s="212"/>
      <c r="KH141" s="212"/>
      <c r="KI141" s="212"/>
      <c r="KJ141" s="212"/>
      <c r="KK141" s="212"/>
      <c r="KL141" s="212"/>
      <c r="KM141" s="212"/>
      <c r="KN141" s="212"/>
      <c r="KO141" s="212"/>
      <c r="KP141" s="212"/>
      <c r="KQ141" s="212"/>
      <c r="KR141" s="212"/>
      <c r="KS141" s="212"/>
      <c r="KT141" s="212"/>
      <c r="KU141" s="212"/>
      <c r="KV141" s="212"/>
      <c r="KW141" s="212"/>
      <c r="KX141" s="212"/>
      <c r="KY141" s="212"/>
      <c r="KZ141" s="212"/>
      <c r="LA141" s="212"/>
      <c r="LB141" s="212"/>
      <c r="LC141" s="212"/>
      <c r="LD141" s="212"/>
      <c r="LE141" s="212"/>
      <c r="LF141" s="212"/>
      <c r="LG141" s="212"/>
      <c r="LH141" s="212"/>
      <c r="LI141" s="212"/>
      <c r="LJ141" s="212"/>
      <c r="LK141" s="212"/>
      <c r="LL141" s="212"/>
      <c r="LM141" s="212"/>
      <c r="LN141" s="212"/>
      <c r="LO141" s="212"/>
      <c r="LP141" s="212"/>
      <c r="LQ141" s="85"/>
      <c r="LR141" s="31"/>
      <c r="LS141" s="31"/>
      <c r="LT141" s="85"/>
      <c r="LU141" s="255"/>
      <c r="LV141" s="255"/>
      <c r="LW141" s="900"/>
      <c r="LX141" s="364"/>
      <c r="LY141" s="364"/>
      <c r="LZ141" s="165"/>
      <c r="MA141" s="1436"/>
      <c r="MB141" s="85"/>
      <c r="MC141" s="85"/>
      <c r="MD141" s="85"/>
      <c r="ME141" s="85"/>
      <c r="MF141" s="212"/>
      <c r="MG141" s="212"/>
      <c r="MH141" s="212"/>
      <c r="MI141" s="212"/>
      <c r="MJ141" s="212"/>
      <c r="MK141" s="212"/>
      <c r="ML141" s="212"/>
      <c r="MM141" s="212"/>
      <c r="MN141" s="212"/>
      <c r="MO141" s="212"/>
      <c r="MP141" s="212"/>
      <c r="MQ141" s="212"/>
      <c r="MR141" s="212"/>
      <c r="MS141" s="212"/>
      <c r="MT141" s="212"/>
      <c r="MU141" s="212"/>
      <c r="MV141" s="212"/>
      <c r="MW141" s="212"/>
      <c r="MX141" s="212"/>
      <c r="MY141" s="212"/>
      <c r="MZ141" s="212"/>
      <c r="NA141" s="212"/>
      <c r="NB141" s="212"/>
      <c r="NC141" s="212"/>
      <c r="ND141" s="212"/>
      <c r="NE141" s="212"/>
      <c r="NF141" s="212"/>
      <c r="NG141" s="212"/>
      <c r="NH141" s="212"/>
      <c r="NI141" s="212"/>
      <c r="NJ141" s="212"/>
      <c r="NK141" s="212"/>
      <c r="NL141" s="212"/>
      <c r="NM141" s="212"/>
      <c r="NN141" s="212"/>
      <c r="NO141" s="212"/>
      <c r="NP141" s="212"/>
      <c r="NQ141" s="212"/>
      <c r="NR141" s="212"/>
      <c r="NS141" s="212"/>
      <c r="NT141" s="212"/>
      <c r="NU141" s="212"/>
      <c r="NV141" s="212"/>
      <c r="NW141" s="212"/>
      <c r="NX141" s="212"/>
      <c r="NY141" s="212"/>
      <c r="NZ141" s="212"/>
    </row>
    <row r="142" spans="1:390" s="491" customFormat="1" ht="23.25" customHeight="1" x14ac:dyDescent="0.2">
      <c r="A142" s="85"/>
      <c r="B142" s="85"/>
      <c r="C142" s="85"/>
      <c r="D142" s="85"/>
      <c r="E142" s="255"/>
      <c r="F142" s="211"/>
      <c r="G142" s="451"/>
      <c r="H142" s="523"/>
      <c r="I142" s="523"/>
      <c r="J142" s="523"/>
      <c r="K142" s="523"/>
      <c r="L142" s="524"/>
      <c r="M142" s="165"/>
      <c r="N142" s="1436"/>
      <c r="O142" s="85"/>
      <c r="P142" s="85"/>
      <c r="Q142" s="85"/>
      <c r="R142" s="85"/>
      <c r="S142" s="85"/>
      <c r="T142" s="89"/>
      <c r="U142" s="85"/>
      <c r="V142" s="493"/>
      <c r="W142" s="870"/>
      <c r="X142" s="493"/>
      <c r="Y142" s="481"/>
      <c r="Z142" s="1436"/>
      <c r="AA142" s="1436"/>
      <c r="AB142" s="1436"/>
      <c r="AC142" s="1436"/>
      <c r="AD142" s="1436"/>
      <c r="AE142" s="1436"/>
      <c r="AF142" s="1436"/>
      <c r="AG142" s="1436"/>
      <c r="AH142" s="542"/>
      <c r="AI142" s="549"/>
      <c r="AJ142" s="1436"/>
      <c r="AK142" s="1436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  <c r="AW142" s="212"/>
      <c r="AX142" s="212"/>
      <c r="AY142" s="212"/>
      <c r="AZ142" s="212"/>
      <c r="BA142" s="212"/>
      <c r="BB142" s="212"/>
      <c r="BC142" s="212"/>
      <c r="BD142" s="212"/>
      <c r="BE142" s="212"/>
      <c r="BF142" s="212"/>
      <c r="BG142" s="212"/>
      <c r="BH142" s="212"/>
      <c r="BI142" s="212"/>
      <c r="BJ142" s="212"/>
      <c r="BK142" s="212"/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85"/>
      <c r="CF142" s="31"/>
      <c r="CG142" s="31"/>
      <c r="CH142" s="85"/>
      <c r="CI142" s="255"/>
      <c r="CJ142" s="255"/>
      <c r="CK142" s="451"/>
      <c r="CL142" s="364"/>
      <c r="CM142" s="364"/>
      <c r="CN142" s="165"/>
      <c r="CO142" s="1436"/>
      <c r="CP142" s="85"/>
      <c r="CQ142" s="85"/>
      <c r="CR142" s="85"/>
      <c r="CS142" s="85"/>
      <c r="CT142" s="85"/>
      <c r="CU142" s="85"/>
      <c r="CV142" s="85"/>
      <c r="CW142" s="1436"/>
      <c r="CX142" s="1436"/>
      <c r="CY142" s="1436"/>
      <c r="CZ142" s="1436"/>
      <c r="DA142" s="1436"/>
      <c r="DB142" s="1436"/>
      <c r="DC142" s="1436"/>
      <c r="DD142" s="1436"/>
      <c r="DE142" s="1436"/>
      <c r="DF142" s="1436"/>
      <c r="DG142" s="1436"/>
      <c r="DH142" s="1436"/>
      <c r="DI142" s="1436"/>
      <c r="DJ142" s="1436"/>
      <c r="DK142" s="1436"/>
      <c r="DL142" s="181"/>
      <c r="DM142" s="509"/>
      <c r="DN142" s="1436"/>
      <c r="DO142" s="1436"/>
      <c r="DP142" s="1436"/>
      <c r="DQ142" s="1436"/>
      <c r="DR142" s="1436"/>
      <c r="DS142" s="1436"/>
      <c r="DT142" s="1436"/>
      <c r="DU142" s="1436"/>
      <c r="DV142" s="1436"/>
      <c r="DW142" s="1436"/>
      <c r="DX142" s="1436"/>
      <c r="DY142" s="1436"/>
      <c r="DZ142" s="1436"/>
      <c r="EA142" s="1436"/>
      <c r="EB142" s="1436"/>
      <c r="EC142" s="1436"/>
      <c r="ED142" s="1436"/>
      <c r="EE142" s="1436"/>
      <c r="EF142" s="1436"/>
      <c r="EG142" s="1436"/>
      <c r="EH142" s="1436"/>
      <c r="EI142" s="1436"/>
      <c r="EJ142" s="1436"/>
      <c r="EK142" s="1436"/>
      <c r="EL142" s="1436"/>
      <c r="EM142" s="1436"/>
      <c r="EN142" s="1436"/>
      <c r="EO142" s="1436"/>
      <c r="EP142" s="1436"/>
      <c r="EQ142" s="1436"/>
      <c r="ER142" s="1436"/>
      <c r="ES142" s="1436"/>
      <c r="ET142" s="1436"/>
      <c r="EU142" s="1436"/>
      <c r="EV142" s="1436"/>
      <c r="EW142" s="1436"/>
      <c r="EX142" s="1436"/>
      <c r="EY142" s="1436"/>
      <c r="EZ142" s="1436"/>
      <c r="FA142" s="1436"/>
      <c r="FB142" s="1436"/>
      <c r="FC142" s="1436"/>
      <c r="FD142" s="1436"/>
      <c r="FE142" s="1436"/>
      <c r="FF142" s="1436"/>
      <c r="FG142" s="212"/>
      <c r="FH142" s="212"/>
      <c r="FI142" s="85"/>
      <c r="FJ142" s="85"/>
      <c r="FK142" s="85"/>
      <c r="FL142" s="85"/>
      <c r="FM142" s="255"/>
      <c r="FN142" s="255"/>
      <c r="FO142" s="1056"/>
      <c r="FP142" s="1073"/>
      <c r="FQ142" s="1073"/>
      <c r="FR142" s="1073"/>
      <c r="FS142" s="1073"/>
      <c r="FT142" s="1074"/>
      <c r="FU142" s="1075"/>
      <c r="FV142" s="1436"/>
      <c r="FW142" s="85"/>
      <c r="FX142" s="85"/>
      <c r="FY142" s="85"/>
      <c r="FZ142" s="85"/>
      <c r="GA142" s="1436"/>
      <c r="GB142" s="1436"/>
      <c r="GC142" s="1436"/>
      <c r="GD142" s="196"/>
      <c r="GE142" s="196"/>
      <c r="GF142" s="196"/>
      <c r="GG142" s="213"/>
      <c r="GH142" s="1436"/>
      <c r="GI142" s="1436"/>
      <c r="GJ142" s="213"/>
      <c r="GK142" s="213"/>
      <c r="GL142" s="213"/>
      <c r="GM142" s="213"/>
      <c r="GN142" s="1436"/>
      <c r="GO142" s="1436"/>
      <c r="GP142" s="181"/>
      <c r="GQ142" s="509"/>
      <c r="GR142" s="1436"/>
      <c r="GS142" s="1436"/>
      <c r="GT142" s="212"/>
      <c r="GU142" s="212"/>
      <c r="GV142" s="212"/>
      <c r="GW142" s="212"/>
      <c r="GX142" s="212"/>
      <c r="GY142" s="212"/>
      <c r="GZ142" s="212"/>
      <c r="HA142" s="212"/>
      <c r="HB142" s="212"/>
      <c r="HC142" s="212"/>
      <c r="HD142" s="212"/>
      <c r="HE142" s="212"/>
      <c r="HF142" s="212"/>
      <c r="HG142" s="212"/>
      <c r="HH142" s="212"/>
      <c r="HI142" s="212"/>
      <c r="HJ142" s="212"/>
      <c r="HK142" s="212"/>
      <c r="HL142" s="212"/>
      <c r="HM142" s="212"/>
      <c r="HN142" s="212"/>
      <c r="HO142" s="212"/>
      <c r="HP142" s="212"/>
      <c r="HQ142" s="212"/>
      <c r="HR142" s="212"/>
      <c r="HS142" s="212"/>
      <c r="HT142" s="212"/>
      <c r="HU142" s="212"/>
      <c r="HV142" s="212"/>
      <c r="HW142" s="212"/>
      <c r="HX142" s="212"/>
      <c r="HY142" s="212"/>
      <c r="HZ142" s="212"/>
      <c r="IA142" s="212"/>
      <c r="IB142" s="212"/>
      <c r="IC142" s="212"/>
      <c r="ID142" s="212"/>
      <c r="IE142" s="212"/>
      <c r="IF142" s="212"/>
      <c r="IG142" s="212"/>
      <c r="IH142" s="212"/>
      <c r="II142" s="212"/>
      <c r="IJ142" s="212"/>
      <c r="IK142" s="212"/>
      <c r="IL142" s="212"/>
      <c r="IM142" s="85"/>
      <c r="IN142" s="85"/>
      <c r="IO142" s="85"/>
      <c r="IP142" s="85"/>
      <c r="IQ142" s="255"/>
      <c r="IR142" s="255"/>
      <c r="IS142" s="1056"/>
      <c r="IT142" s="1073"/>
      <c r="IU142" s="1073"/>
      <c r="IV142" s="1073"/>
      <c r="IW142" s="1073"/>
      <c r="IX142" s="1074"/>
      <c r="IY142" s="1075"/>
      <c r="IZ142" s="1436"/>
      <c r="JA142" s="85"/>
      <c r="JB142" s="85"/>
      <c r="JC142" s="85"/>
      <c r="JD142" s="85"/>
      <c r="JE142" s="1436"/>
      <c r="JF142" s="1436"/>
      <c r="JG142" s="1436"/>
      <c r="JH142" s="1436"/>
      <c r="JI142" s="1436"/>
      <c r="JJ142" s="1436"/>
      <c r="JK142" s="1436"/>
      <c r="JL142" s="1436"/>
      <c r="JM142" s="1436"/>
      <c r="JN142" s="213"/>
      <c r="JO142" s="213"/>
      <c r="JP142" s="213"/>
      <c r="JQ142" s="213"/>
      <c r="JR142" s="1436"/>
      <c r="JS142" s="1436"/>
      <c r="JT142" s="181"/>
      <c r="JU142" s="509"/>
      <c r="JV142" s="1436"/>
      <c r="JW142" s="1436"/>
      <c r="JX142" s="212"/>
      <c r="JY142" s="212"/>
      <c r="JZ142" s="212"/>
      <c r="KA142" s="212"/>
      <c r="KB142" s="212"/>
      <c r="KC142" s="212"/>
      <c r="KD142" s="212"/>
      <c r="KE142" s="212"/>
      <c r="KF142" s="212"/>
      <c r="KG142" s="212"/>
      <c r="KH142" s="212"/>
      <c r="KI142" s="212"/>
      <c r="KJ142" s="212"/>
      <c r="KK142" s="212"/>
      <c r="KL142" s="212"/>
      <c r="KM142" s="212"/>
      <c r="KN142" s="212"/>
      <c r="KO142" s="212"/>
      <c r="KP142" s="212"/>
      <c r="KQ142" s="212"/>
      <c r="KR142" s="212"/>
      <c r="KS142" s="212"/>
      <c r="KT142" s="212"/>
      <c r="KU142" s="212"/>
      <c r="KV142" s="212"/>
      <c r="KW142" s="212"/>
      <c r="KX142" s="212"/>
      <c r="KY142" s="212"/>
      <c r="KZ142" s="212"/>
      <c r="LA142" s="212"/>
      <c r="LB142" s="212"/>
      <c r="LC142" s="212"/>
      <c r="LD142" s="212"/>
      <c r="LE142" s="212"/>
      <c r="LF142" s="212"/>
      <c r="LG142" s="212"/>
      <c r="LH142" s="212"/>
      <c r="LI142" s="212"/>
      <c r="LJ142" s="212"/>
      <c r="LK142" s="212"/>
      <c r="LL142" s="212"/>
      <c r="LM142" s="212"/>
      <c r="LN142" s="212"/>
      <c r="LO142" s="212"/>
      <c r="LP142" s="212"/>
      <c r="LQ142" s="85"/>
      <c r="LR142" s="31"/>
      <c r="LS142" s="31"/>
      <c r="LT142" s="85"/>
      <c r="LU142" s="255"/>
      <c r="LV142" s="255"/>
      <c r="LW142" s="451"/>
      <c r="LX142" s="364"/>
      <c r="LY142" s="364"/>
      <c r="LZ142" s="165"/>
      <c r="MA142" s="1436"/>
      <c r="MB142" s="85"/>
      <c r="MC142" s="85"/>
      <c r="MD142" s="85"/>
      <c r="ME142" s="85"/>
      <c r="MF142" s="212"/>
      <c r="MG142" s="212"/>
      <c r="MH142" s="212"/>
      <c r="MI142" s="212"/>
      <c r="MJ142" s="212"/>
      <c r="MK142" s="212"/>
      <c r="ML142" s="212"/>
      <c r="MM142" s="212"/>
      <c r="MN142" s="212"/>
      <c r="MO142" s="212"/>
      <c r="MP142" s="212"/>
      <c r="MQ142" s="212"/>
      <c r="MR142" s="212"/>
      <c r="MS142" s="212"/>
      <c r="MT142" s="212"/>
      <c r="MU142" s="212"/>
      <c r="MV142" s="212"/>
      <c r="MW142" s="212"/>
      <c r="MX142" s="212"/>
      <c r="MY142" s="212"/>
      <c r="MZ142" s="212"/>
      <c r="NA142" s="212"/>
      <c r="NB142" s="212"/>
      <c r="NC142" s="212"/>
      <c r="ND142" s="212"/>
      <c r="NE142" s="212"/>
      <c r="NF142" s="212"/>
      <c r="NG142" s="212"/>
      <c r="NH142" s="212"/>
      <c r="NI142" s="212"/>
      <c r="NJ142" s="212"/>
      <c r="NK142" s="212"/>
      <c r="NL142" s="212"/>
      <c r="NM142" s="212"/>
      <c r="NN142" s="212"/>
      <c r="NO142" s="212"/>
      <c r="NP142" s="212"/>
      <c r="NQ142" s="212"/>
      <c r="NR142" s="212"/>
      <c r="NS142" s="212"/>
      <c r="NT142" s="212"/>
      <c r="NU142" s="212"/>
      <c r="NV142" s="212"/>
      <c r="NW142" s="212"/>
      <c r="NX142" s="212"/>
      <c r="NY142" s="212"/>
      <c r="NZ142" s="212"/>
    </row>
    <row r="143" spans="1:390" s="491" customFormat="1" ht="23.25" customHeight="1" x14ac:dyDescent="0.2">
      <c r="A143" s="85"/>
      <c r="B143" s="85"/>
      <c r="C143" s="85"/>
      <c r="D143" s="85"/>
      <c r="E143" s="255"/>
      <c r="F143" s="211"/>
      <c r="G143" s="211"/>
      <c r="H143" s="902"/>
      <c r="I143" s="902"/>
      <c r="J143" s="902"/>
      <c r="K143" s="490"/>
      <c r="L143" s="373"/>
      <c r="M143" s="1109"/>
      <c r="N143" s="85"/>
      <c r="O143" s="196"/>
      <c r="P143" s="196"/>
      <c r="Q143" s="196"/>
      <c r="R143" s="212"/>
      <c r="S143" s="85"/>
      <c r="T143" s="89"/>
      <c r="U143" s="85"/>
      <c r="V143" s="493"/>
      <c r="W143" s="870"/>
      <c r="X143" s="493"/>
      <c r="Y143" s="481"/>
      <c r="Z143" s="1436"/>
      <c r="AA143" s="1436"/>
      <c r="AB143" s="1436"/>
      <c r="AC143" s="1436"/>
      <c r="AD143" s="1436"/>
      <c r="AE143" s="1436"/>
      <c r="AF143" s="1436"/>
      <c r="AG143" s="1436"/>
      <c r="AH143" s="542"/>
      <c r="AI143" s="549"/>
      <c r="AJ143" s="1436"/>
      <c r="AK143" s="1436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  <c r="AW143" s="212"/>
      <c r="AX143" s="212"/>
      <c r="AY143" s="212"/>
      <c r="AZ143" s="212"/>
      <c r="BA143" s="212"/>
      <c r="BB143" s="212"/>
      <c r="BC143" s="212"/>
      <c r="BD143" s="212"/>
      <c r="BE143" s="212"/>
      <c r="BF143" s="212"/>
      <c r="BG143" s="212"/>
      <c r="BH143" s="212"/>
      <c r="BI143" s="212"/>
      <c r="BJ143" s="212"/>
      <c r="BK143" s="212"/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85"/>
      <c r="CF143" s="31"/>
      <c r="CG143" s="31"/>
      <c r="CH143" s="85"/>
      <c r="CI143" s="255"/>
      <c r="CJ143" s="255"/>
      <c r="CK143" s="1436"/>
      <c r="CL143" s="364"/>
      <c r="CM143" s="364"/>
      <c r="CN143" s="651"/>
      <c r="CO143" s="1436"/>
      <c r="CP143" s="1436"/>
      <c r="CQ143" s="1436"/>
      <c r="CR143" s="1436"/>
      <c r="CS143" s="1436"/>
      <c r="CT143" s="196"/>
      <c r="CU143" s="196"/>
      <c r="CV143" s="212"/>
      <c r="CW143" s="212"/>
      <c r="CX143" s="1436"/>
      <c r="CY143" s="1436"/>
      <c r="CZ143" s="1436"/>
      <c r="DA143" s="1436"/>
      <c r="DB143" s="1436"/>
      <c r="DC143" s="1436"/>
      <c r="DD143" s="1436"/>
      <c r="DE143" s="1436"/>
      <c r="DF143" s="1436"/>
      <c r="DG143" s="1436"/>
      <c r="DH143" s="1436"/>
      <c r="DI143" s="1436"/>
      <c r="DJ143" s="1436"/>
      <c r="DK143" s="1436"/>
      <c r="DL143" s="181"/>
      <c r="DM143" s="509"/>
      <c r="DN143" s="1436"/>
      <c r="DO143" s="1436"/>
      <c r="DP143" s="1436"/>
      <c r="DQ143" s="1436"/>
      <c r="DR143" s="1436"/>
      <c r="DS143" s="1436"/>
      <c r="DT143" s="1436"/>
      <c r="DU143" s="1436"/>
      <c r="DV143" s="1436"/>
      <c r="DW143" s="1436"/>
      <c r="DX143" s="1436"/>
      <c r="DY143" s="1436"/>
      <c r="DZ143" s="1436"/>
      <c r="EA143" s="1436"/>
      <c r="EB143" s="1436"/>
      <c r="EC143" s="1436"/>
      <c r="ED143" s="1436"/>
      <c r="EE143" s="1436"/>
      <c r="EF143" s="1436"/>
      <c r="EG143" s="1436"/>
      <c r="EH143" s="1436"/>
      <c r="EI143" s="1436"/>
      <c r="EJ143" s="1436"/>
      <c r="EK143" s="1436"/>
      <c r="EL143" s="1436"/>
      <c r="EM143" s="1436"/>
      <c r="EN143" s="1436"/>
      <c r="EO143" s="1436"/>
      <c r="EP143" s="1436"/>
      <c r="EQ143" s="1436"/>
      <c r="ER143" s="1436"/>
      <c r="ES143" s="1436"/>
      <c r="ET143" s="1436"/>
      <c r="EU143" s="1436"/>
      <c r="EV143" s="1436"/>
      <c r="EW143" s="1436"/>
      <c r="EX143" s="1436"/>
      <c r="EY143" s="1436"/>
      <c r="EZ143" s="1436"/>
      <c r="FA143" s="1436"/>
      <c r="FB143" s="1436"/>
      <c r="FC143" s="1436"/>
      <c r="FD143" s="1436"/>
      <c r="FE143" s="1436"/>
      <c r="FF143" s="1436"/>
      <c r="FG143" s="212"/>
      <c r="FH143" s="212"/>
      <c r="FI143" s="85"/>
      <c r="FJ143" s="31"/>
      <c r="FK143" s="31"/>
      <c r="FL143" s="85"/>
      <c r="FM143" s="255"/>
      <c r="FN143" s="255"/>
      <c r="FO143" s="900"/>
      <c r="FP143" s="364"/>
      <c r="FQ143" s="364"/>
      <c r="FR143" s="364"/>
      <c r="FS143" s="364"/>
      <c r="FT143" s="373"/>
      <c r="FU143" s="165"/>
      <c r="FV143" s="1436"/>
      <c r="FW143" s="85"/>
      <c r="FX143" s="85"/>
      <c r="FY143" s="85"/>
      <c r="FZ143" s="85"/>
      <c r="GA143" s="1436"/>
      <c r="GB143" s="1436"/>
      <c r="GC143" s="1436"/>
      <c r="GD143" s="196"/>
      <c r="GE143" s="196"/>
      <c r="GF143" s="196"/>
      <c r="GG143" s="213"/>
      <c r="GH143" s="1436"/>
      <c r="GI143" s="1436"/>
      <c r="GJ143" s="213"/>
      <c r="GK143" s="213"/>
      <c r="GL143" s="213"/>
      <c r="GM143" s="213"/>
      <c r="GN143" s="1436"/>
      <c r="GO143" s="1436"/>
      <c r="GP143" s="181"/>
      <c r="GQ143" s="509"/>
      <c r="GR143" s="1436"/>
      <c r="GS143" s="1436"/>
      <c r="GT143" s="212"/>
      <c r="GU143" s="212"/>
      <c r="GV143" s="212"/>
      <c r="GW143" s="212"/>
      <c r="GX143" s="212"/>
      <c r="GY143" s="212"/>
      <c r="GZ143" s="212"/>
      <c r="HA143" s="212"/>
      <c r="HB143" s="212"/>
      <c r="HC143" s="212"/>
      <c r="HD143" s="212"/>
      <c r="HE143" s="212"/>
      <c r="HF143" s="212"/>
      <c r="HG143" s="212"/>
      <c r="HH143" s="212"/>
      <c r="HI143" s="212"/>
      <c r="HJ143" s="212"/>
      <c r="HK143" s="212"/>
      <c r="HL143" s="212"/>
      <c r="HM143" s="212"/>
      <c r="HN143" s="212"/>
      <c r="HO143" s="212"/>
      <c r="HP143" s="212"/>
      <c r="HQ143" s="212"/>
      <c r="HR143" s="212"/>
      <c r="HS143" s="212"/>
      <c r="HT143" s="212"/>
      <c r="HU143" s="212"/>
      <c r="HV143" s="212"/>
      <c r="HW143" s="212"/>
      <c r="HX143" s="212"/>
      <c r="HY143" s="212"/>
      <c r="HZ143" s="212"/>
      <c r="IA143" s="212"/>
      <c r="IB143" s="212"/>
      <c r="IC143" s="212"/>
      <c r="ID143" s="212"/>
      <c r="IE143" s="212"/>
      <c r="IF143" s="212"/>
      <c r="IG143" s="212"/>
      <c r="IH143" s="212"/>
      <c r="II143" s="212"/>
      <c r="IJ143" s="212"/>
      <c r="IK143" s="212"/>
      <c r="IL143" s="212"/>
      <c r="IM143" s="85"/>
      <c r="IN143" s="31"/>
      <c r="IO143" s="31"/>
      <c r="IP143" s="85"/>
      <c r="IQ143" s="255"/>
      <c r="IR143" s="255"/>
      <c r="IS143" s="900"/>
      <c r="IT143" s="364"/>
      <c r="IU143" s="364"/>
      <c r="IV143" s="364"/>
      <c r="IW143" s="364"/>
      <c r="IX143" s="373"/>
      <c r="IY143" s="165"/>
      <c r="IZ143" s="1436"/>
      <c r="JA143" s="85"/>
      <c r="JB143" s="85"/>
      <c r="JC143" s="85"/>
      <c r="JD143" s="85"/>
      <c r="JE143" s="1436"/>
      <c r="JF143" s="1436"/>
      <c r="JG143" s="1436"/>
      <c r="JH143" s="1436"/>
      <c r="JI143" s="1436"/>
      <c r="JJ143" s="1436"/>
      <c r="JK143" s="1436"/>
      <c r="JL143" s="1436"/>
      <c r="JM143" s="1436"/>
      <c r="JN143" s="213"/>
      <c r="JO143" s="213"/>
      <c r="JP143" s="213"/>
      <c r="JQ143" s="213"/>
      <c r="JR143" s="1436"/>
      <c r="JS143" s="1436"/>
      <c r="JT143" s="181"/>
      <c r="JU143" s="509"/>
      <c r="JV143" s="1436"/>
      <c r="JW143" s="1436"/>
      <c r="JX143" s="212"/>
      <c r="JY143" s="212"/>
      <c r="JZ143" s="212"/>
      <c r="KA143" s="212"/>
      <c r="KB143" s="212"/>
      <c r="KC143" s="212"/>
      <c r="KD143" s="212"/>
      <c r="KE143" s="212"/>
      <c r="KF143" s="212"/>
      <c r="KG143" s="212"/>
      <c r="KH143" s="212"/>
      <c r="KI143" s="212"/>
      <c r="KJ143" s="212"/>
      <c r="KK143" s="212"/>
      <c r="KL143" s="212"/>
      <c r="KM143" s="212"/>
      <c r="KN143" s="212"/>
      <c r="KO143" s="212"/>
      <c r="KP143" s="212"/>
      <c r="KQ143" s="212"/>
      <c r="KR143" s="212"/>
      <c r="KS143" s="212"/>
      <c r="KT143" s="212"/>
      <c r="KU143" s="212"/>
      <c r="KV143" s="212"/>
      <c r="KW143" s="212"/>
      <c r="KX143" s="212"/>
      <c r="KY143" s="212"/>
      <c r="KZ143" s="212"/>
      <c r="LA143" s="212"/>
      <c r="LB143" s="212"/>
      <c r="LC143" s="212"/>
      <c r="LD143" s="212"/>
      <c r="LE143" s="212"/>
      <c r="LF143" s="212"/>
      <c r="LG143" s="212"/>
      <c r="LH143" s="212"/>
      <c r="LI143" s="212"/>
      <c r="LJ143" s="212"/>
      <c r="LK143" s="212"/>
      <c r="LL143" s="212"/>
      <c r="LM143" s="212"/>
      <c r="LN143" s="212"/>
      <c r="LO143" s="212"/>
      <c r="LP143" s="212"/>
      <c r="LQ143" s="85"/>
      <c r="LR143" s="31"/>
      <c r="LS143" s="31"/>
      <c r="LT143" s="85"/>
      <c r="LU143" s="255"/>
      <c r="LV143" s="255"/>
      <c r="LW143" s="1436"/>
      <c r="LX143" s="364"/>
      <c r="LY143" s="364"/>
      <c r="LZ143" s="651"/>
      <c r="MA143" s="1436"/>
      <c r="MB143" s="1436"/>
      <c r="MC143" s="1436"/>
      <c r="MD143" s="1436"/>
      <c r="ME143" s="1436"/>
      <c r="MF143" s="212"/>
      <c r="MG143" s="212"/>
      <c r="MH143" s="212"/>
      <c r="MI143" s="212"/>
      <c r="MJ143" s="212"/>
      <c r="MK143" s="212"/>
      <c r="ML143" s="212"/>
      <c r="MM143" s="212"/>
      <c r="MN143" s="212"/>
      <c r="MO143" s="212"/>
      <c r="MP143" s="212"/>
      <c r="MQ143" s="212"/>
      <c r="MR143" s="212"/>
      <c r="MS143" s="212"/>
      <c r="MT143" s="212"/>
      <c r="MU143" s="212"/>
      <c r="MV143" s="212"/>
      <c r="MW143" s="212"/>
      <c r="MX143" s="212"/>
      <c r="MY143" s="212"/>
      <c r="MZ143" s="212"/>
      <c r="NA143" s="212"/>
      <c r="NB143" s="212"/>
      <c r="NC143" s="212"/>
      <c r="ND143" s="212"/>
      <c r="NE143" s="212"/>
      <c r="NF143" s="212"/>
      <c r="NG143" s="212"/>
      <c r="NH143" s="212"/>
      <c r="NI143" s="212"/>
      <c r="NJ143" s="212"/>
      <c r="NK143" s="212"/>
      <c r="NL143" s="212"/>
      <c r="NM143" s="212"/>
      <c r="NN143" s="212"/>
      <c r="NO143" s="212"/>
      <c r="NP143" s="212"/>
      <c r="NQ143" s="212"/>
      <c r="NR143" s="212"/>
      <c r="NS143" s="212"/>
      <c r="NT143" s="212"/>
      <c r="NU143" s="212"/>
      <c r="NV143" s="212"/>
      <c r="NW143" s="212"/>
      <c r="NX143" s="212"/>
      <c r="NY143" s="212"/>
      <c r="NZ143" s="212"/>
    </row>
    <row r="144" spans="1:390" s="491" customFormat="1" ht="23.25" customHeight="1" x14ac:dyDescent="0.2">
      <c r="E144" s="1087"/>
      <c r="H144" s="890"/>
      <c r="I144" s="890"/>
      <c r="J144" s="890"/>
      <c r="K144" s="890"/>
      <c r="L144" s="890"/>
      <c r="M144" s="1110"/>
      <c r="V144" s="1087"/>
      <c r="W144" s="1087"/>
      <c r="X144" s="1087"/>
      <c r="Y144" s="1087"/>
      <c r="CF144" s="1070"/>
      <c r="CG144" s="1070"/>
      <c r="CI144" s="1087"/>
      <c r="CJ144" s="1087"/>
      <c r="CL144" s="890"/>
      <c r="CM144" s="890"/>
      <c r="CN144" s="1110"/>
      <c r="DL144" s="890"/>
      <c r="DM144" s="890"/>
      <c r="FJ144" s="830"/>
      <c r="FK144" s="830"/>
      <c r="FM144" s="1087"/>
      <c r="FN144" s="1087"/>
      <c r="FP144" s="890"/>
      <c r="FQ144" s="890"/>
      <c r="FR144" s="890"/>
      <c r="FS144" s="890"/>
      <c r="FT144" s="890"/>
      <c r="FU144" s="1110"/>
      <c r="GG144" s="1087"/>
      <c r="GJ144" s="1087"/>
      <c r="GK144" s="1087"/>
      <c r="GL144" s="1087"/>
      <c r="GM144" s="1087"/>
      <c r="GP144" s="890"/>
      <c r="GQ144" s="890"/>
      <c r="IN144" s="830"/>
      <c r="IO144" s="830"/>
      <c r="IQ144" s="1087"/>
      <c r="IR144" s="1087"/>
      <c r="IT144" s="890"/>
      <c r="IU144" s="890"/>
      <c r="IV144" s="890"/>
      <c r="IW144" s="890"/>
      <c r="IX144" s="890"/>
      <c r="IY144" s="1110"/>
      <c r="JN144" s="1087"/>
      <c r="JO144" s="1087"/>
      <c r="JP144" s="1087"/>
      <c r="JQ144" s="1087"/>
      <c r="JT144" s="890"/>
      <c r="JU144" s="890"/>
      <c r="LR144" s="1070"/>
      <c r="LS144" s="1070"/>
      <c r="LU144" s="1087"/>
      <c r="LV144" s="1087"/>
      <c r="LX144" s="890"/>
      <c r="LY144" s="890"/>
      <c r="LZ144" s="1110"/>
    </row>
    <row r="145" spans="1:390" s="491" customFormat="1" ht="23.25" customHeight="1" x14ac:dyDescent="0.2">
      <c r="A145" s="85"/>
      <c r="B145" s="85"/>
      <c r="C145" s="85"/>
      <c r="D145" s="85"/>
      <c r="E145" s="626"/>
      <c r="F145" s="634"/>
      <c r="G145" s="1436"/>
      <c r="H145" s="1436"/>
      <c r="I145" s="1436"/>
      <c r="J145" s="1436"/>
      <c r="K145" s="364"/>
      <c r="L145" s="1436"/>
      <c r="M145" s="1436"/>
      <c r="N145" s="1436"/>
      <c r="O145" s="85"/>
      <c r="P145" s="85"/>
      <c r="Q145" s="85"/>
      <c r="R145" s="85"/>
      <c r="S145" s="85"/>
      <c r="T145" s="89"/>
      <c r="U145" s="85"/>
      <c r="V145" s="493"/>
      <c r="W145" s="870"/>
      <c r="X145" s="493"/>
      <c r="Y145" s="481"/>
      <c r="Z145" s="1436"/>
      <c r="AA145" s="1436"/>
      <c r="AB145" s="1436"/>
      <c r="AC145" s="1436"/>
      <c r="AD145" s="1436"/>
      <c r="AE145" s="1436"/>
      <c r="AF145" s="1436"/>
      <c r="AG145" s="1436"/>
      <c r="AH145" s="542"/>
      <c r="AI145" s="549"/>
      <c r="AJ145" s="1436"/>
      <c r="AK145" s="1436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  <c r="AW145" s="212"/>
      <c r="AX145" s="212"/>
      <c r="AY145" s="212"/>
      <c r="AZ145" s="212"/>
      <c r="BA145" s="212"/>
      <c r="BB145" s="212"/>
      <c r="BC145" s="212"/>
      <c r="BD145" s="212"/>
      <c r="BE145" s="212"/>
      <c r="BF145" s="212"/>
      <c r="BG145" s="212"/>
      <c r="BH145" s="212"/>
      <c r="BI145" s="212"/>
      <c r="BJ145" s="212"/>
      <c r="BK145" s="212"/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85"/>
      <c r="CF145" s="85"/>
      <c r="CG145" s="85"/>
      <c r="CH145" s="85"/>
      <c r="CI145" s="255"/>
      <c r="CJ145" s="255"/>
      <c r="CK145" s="1436"/>
      <c r="CL145" s="1436"/>
      <c r="CM145" s="1436"/>
      <c r="CN145" s="1436"/>
      <c r="CO145" s="1436"/>
      <c r="CP145" s="1436"/>
      <c r="CQ145" s="1436"/>
      <c r="CR145" s="1436"/>
      <c r="CS145" s="1436"/>
      <c r="CT145" s="196"/>
      <c r="CU145" s="196"/>
      <c r="CV145" s="212"/>
      <c r="CW145" s="212"/>
      <c r="CX145" s="1436"/>
      <c r="CY145" s="1436"/>
      <c r="CZ145" s="1436"/>
      <c r="DA145" s="1436"/>
      <c r="DB145" s="1436"/>
      <c r="DC145" s="1436"/>
      <c r="DD145" s="1436"/>
      <c r="DE145" s="1436"/>
      <c r="DF145" s="1436"/>
      <c r="DG145" s="1436"/>
      <c r="DH145" s="1436"/>
      <c r="DI145" s="1436"/>
      <c r="DJ145" s="1436"/>
      <c r="DK145" s="1436"/>
      <c r="DL145" s="181"/>
      <c r="DM145" s="509"/>
      <c r="DN145" s="1436"/>
      <c r="DO145" s="1436"/>
      <c r="DP145" s="1436"/>
      <c r="DQ145" s="1436"/>
      <c r="DR145" s="1436"/>
      <c r="DS145" s="1436"/>
      <c r="DT145" s="1436"/>
      <c r="DU145" s="1436"/>
      <c r="DV145" s="1436"/>
      <c r="DW145" s="1436"/>
      <c r="DX145" s="1436"/>
      <c r="DY145" s="1436"/>
      <c r="DZ145" s="1436"/>
      <c r="EA145" s="1436"/>
      <c r="EB145" s="1436"/>
      <c r="EC145" s="1436"/>
      <c r="ED145" s="1436"/>
      <c r="EE145" s="1436"/>
      <c r="EF145" s="1436"/>
      <c r="EG145" s="1436"/>
      <c r="EH145" s="1436"/>
      <c r="EI145" s="1436"/>
      <c r="EJ145" s="1436"/>
      <c r="EK145" s="1436"/>
      <c r="EL145" s="1436"/>
      <c r="EM145" s="1436"/>
      <c r="EN145" s="1436"/>
      <c r="EO145" s="1436"/>
      <c r="EP145" s="1436"/>
      <c r="EQ145" s="1436"/>
      <c r="ER145" s="1436"/>
      <c r="ES145" s="1436"/>
      <c r="ET145" s="1436"/>
      <c r="EU145" s="1436"/>
      <c r="EV145" s="1436"/>
      <c r="EW145" s="1436"/>
      <c r="EX145" s="1436"/>
      <c r="EY145" s="1436"/>
      <c r="EZ145" s="1436"/>
      <c r="FA145" s="1436"/>
      <c r="FB145" s="1436"/>
      <c r="FC145" s="1436"/>
      <c r="FD145" s="1436"/>
      <c r="FE145" s="1436"/>
      <c r="FF145" s="1436"/>
      <c r="FG145" s="212"/>
      <c r="FH145" s="212"/>
      <c r="FI145" s="85"/>
      <c r="FJ145" s="31"/>
      <c r="FK145" s="31"/>
      <c r="FL145" s="85"/>
      <c r="FM145" s="255"/>
      <c r="FN145" s="255"/>
      <c r="FO145" s="451"/>
      <c r="FP145" s="364"/>
      <c r="FQ145" s="364"/>
      <c r="FR145" s="364"/>
      <c r="FS145" s="364"/>
      <c r="FT145" s="373"/>
      <c r="FU145" s="165"/>
      <c r="FV145" s="1436"/>
      <c r="FW145" s="85"/>
      <c r="FX145" s="85"/>
      <c r="FY145" s="85"/>
      <c r="FZ145" s="85"/>
      <c r="GA145" s="1436"/>
      <c r="GB145" s="1436"/>
      <c r="GC145" s="1436"/>
      <c r="GD145" s="196"/>
      <c r="GE145" s="196"/>
      <c r="GF145" s="196"/>
      <c r="GG145" s="213"/>
      <c r="GH145" s="1436"/>
      <c r="GI145" s="1436"/>
      <c r="GJ145" s="213"/>
      <c r="GK145" s="213"/>
      <c r="GL145" s="213"/>
      <c r="GM145" s="213"/>
      <c r="GN145" s="1436"/>
      <c r="GO145" s="1436"/>
      <c r="GP145" s="181"/>
      <c r="GQ145" s="509"/>
      <c r="GR145" s="1436"/>
      <c r="GS145" s="1436"/>
      <c r="GT145" s="212"/>
      <c r="GU145" s="212"/>
      <c r="GV145" s="212"/>
      <c r="GW145" s="212"/>
      <c r="GX145" s="212"/>
      <c r="GY145" s="212"/>
      <c r="GZ145" s="212"/>
      <c r="HA145" s="212"/>
      <c r="HB145" s="212"/>
      <c r="HC145" s="212"/>
      <c r="HD145" s="212"/>
      <c r="HE145" s="212"/>
      <c r="HF145" s="212"/>
      <c r="HG145" s="212"/>
      <c r="HH145" s="212"/>
      <c r="HI145" s="212"/>
      <c r="HJ145" s="212"/>
      <c r="HK145" s="212"/>
      <c r="HL145" s="212"/>
      <c r="HM145" s="212"/>
      <c r="HN145" s="212"/>
      <c r="HO145" s="212"/>
      <c r="HP145" s="212"/>
      <c r="HQ145" s="212"/>
      <c r="HR145" s="212"/>
      <c r="HS145" s="212"/>
      <c r="HT145" s="212"/>
      <c r="HU145" s="212"/>
      <c r="HV145" s="212"/>
      <c r="HW145" s="212"/>
      <c r="HX145" s="212"/>
      <c r="HY145" s="212"/>
      <c r="HZ145" s="212"/>
      <c r="IA145" s="212"/>
      <c r="IB145" s="212"/>
      <c r="IC145" s="212"/>
      <c r="ID145" s="212"/>
      <c r="IE145" s="212"/>
      <c r="IF145" s="212"/>
      <c r="IG145" s="212"/>
      <c r="IH145" s="212"/>
      <c r="II145" s="212"/>
      <c r="IJ145" s="212"/>
      <c r="IK145" s="212"/>
      <c r="IL145" s="212"/>
      <c r="IM145" s="85"/>
      <c r="IN145" s="31"/>
      <c r="IO145" s="31"/>
      <c r="IP145" s="85"/>
      <c r="IQ145" s="255"/>
      <c r="IR145" s="255"/>
      <c r="IS145" s="451"/>
      <c r="IT145" s="364"/>
      <c r="IU145" s="364"/>
      <c r="IV145" s="364"/>
      <c r="IW145" s="364"/>
      <c r="IX145" s="373"/>
      <c r="IY145" s="165"/>
      <c r="IZ145" s="1436"/>
      <c r="JA145" s="85"/>
      <c r="JB145" s="85"/>
      <c r="JC145" s="85"/>
      <c r="JD145" s="85"/>
      <c r="JE145" s="1436"/>
      <c r="JF145" s="1436"/>
      <c r="JG145" s="1436"/>
      <c r="JH145" s="1436"/>
      <c r="JI145" s="1436"/>
      <c r="JJ145" s="1436"/>
      <c r="JK145" s="1436"/>
      <c r="JL145" s="1436"/>
      <c r="JM145" s="1436"/>
      <c r="JN145" s="213"/>
      <c r="JO145" s="213"/>
      <c r="JP145" s="213"/>
      <c r="JQ145" s="213"/>
      <c r="JR145" s="1436"/>
      <c r="JS145" s="1436"/>
      <c r="JT145" s="181"/>
      <c r="JU145" s="509"/>
      <c r="JV145" s="1436"/>
      <c r="JW145" s="1436"/>
      <c r="JX145" s="212"/>
      <c r="JY145" s="212"/>
      <c r="JZ145" s="212"/>
      <c r="KA145" s="212"/>
      <c r="KB145" s="212"/>
      <c r="KC145" s="212"/>
      <c r="KD145" s="212"/>
      <c r="KE145" s="212"/>
      <c r="KF145" s="212"/>
      <c r="KG145" s="212"/>
      <c r="KH145" s="212"/>
      <c r="KI145" s="212"/>
      <c r="KJ145" s="212"/>
      <c r="KK145" s="212"/>
      <c r="KL145" s="212"/>
      <c r="KM145" s="212"/>
      <c r="KN145" s="212"/>
      <c r="KO145" s="212"/>
      <c r="KP145" s="212"/>
      <c r="KQ145" s="212"/>
      <c r="KR145" s="212"/>
      <c r="KS145" s="212"/>
      <c r="KT145" s="212"/>
      <c r="KU145" s="212"/>
      <c r="KV145" s="212"/>
      <c r="KW145" s="212"/>
      <c r="KX145" s="212"/>
      <c r="KY145" s="212"/>
      <c r="KZ145" s="212"/>
      <c r="LA145" s="212"/>
      <c r="LB145" s="212"/>
      <c r="LC145" s="212"/>
      <c r="LD145" s="212"/>
      <c r="LE145" s="212"/>
      <c r="LF145" s="212"/>
      <c r="LG145" s="212"/>
      <c r="LH145" s="212"/>
      <c r="LI145" s="212"/>
      <c r="LJ145" s="212"/>
      <c r="LK145" s="212"/>
      <c r="LL145" s="212"/>
      <c r="LM145" s="212"/>
      <c r="LN145" s="212"/>
      <c r="LO145" s="212"/>
      <c r="LP145" s="212"/>
      <c r="LQ145" s="85"/>
      <c r="LR145" s="85"/>
      <c r="LS145" s="85"/>
      <c r="LT145" s="85"/>
      <c r="LU145" s="492"/>
      <c r="LV145" s="492"/>
      <c r="LW145" s="1436"/>
      <c r="LX145" s="1436"/>
      <c r="LY145" s="1436"/>
      <c r="LZ145" s="1436"/>
      <c r="MA145" s="1436"/>
      <c r="MB145" s="1436"/>
      <c r="MC145" s="1436"/>
      <c r="MD145" s="1436"/>
      <c r="ME145" s="1436"/>
      <c r="MF145" s="212"/>
      <c r="MG145" s="212"/>
      <c r="MH145" s="212"/>
      <c r="MI145" s="212"/>
      <c r="MJ145" s="212"/>
      <c r="MK145" s="212"/>
      <c r="ML145" s="212"/>
      <c r="MM145" s="212"/>
      <c r="MN145" s="212"/>
      <c r="MO145" s="212"/>
      <c r="MP145" s="212"/>
      <c r="MQ145" s="212"/>
      <c r="MR145" s="212"/>
      <c r="MS145" s="212"/>
      <c r="MT145" s="212"/>
      <c r="MU145" s="212"/>
      <c r="MV145" s="212"/>
      <c r="MW145" s="212"/>
      <c r="MX145" s="212"/>
      <c r="MY145" s="212"/>
      <c r="MZ145" s="212"/>
      <c r="NA145" s="212"/>
      <c r="NB145" s="212"/>
      <c r="NC145" s="212"/>
      <c r="ND145" s="212"/>
      <c r="NE145" s="212"/>
      <c r="NF145" s="212"/>
      <c r="NG145" s="212"/>
      <c r="NH145" s="212"/>
      <c r="NI145" s="212"/>
      <c r="NJ145" s="212"/>
      <c r="NK145" s="212"/>
      <c r="NL145" s="212"/>
      <c r="NM145" s="212"/>
      <c r="NN145" s="212"/>
      <c r="NO145" s="212"/>
      <c r="NP145" s="212"/>
      <c r="NQ145" s="212"/>
      <c r="NR145" s="212"/>
      <c r="NS145" s="212"/>
      <c r="NT145" s="212"/>
      <c r="NU145" s="212"/>
      <c r="NV145" s="212"/>
      <c r="NW145" s="212"/>
      <c r="NX145" s="212"/>
      <c r="NY145" s="212"/>
      <c r="NZ145" s="212"/>
    </row>
    <row r="146" spans="1:390" s="491" customFormat="1" ht="23.25" customHeight="1" x14ac:dyDescent="0.2">
      <c r="A146" s="85"/>
      <c r="B146" s="85"/>
      <c r="C146" s="85"/>
      <c r="D146" s="85"/>
      <c r="E146" s="626"/>
      <c r="F146" s="634"/>
      <c r="G146" s="219"/>
      <c r="H146" s="219"/>
      <c r="I146" s="219"/>
      <c r="J146" s="219"/>
      <c r="K146" s="749"/>
      <c r="L146" s="219"/>
      <c r="M146" s="219"/>
      <c r="N146" s="1436"/>
      <c r="O146" s="85"/>
      <c r="P146" s="85"/>
      <c r="Q146" s="85"/>
      <c r="R146" s="85"/>
      <c r="S146" s="85"/>
      <c r="T146" s="89"/>
      <c r="U146" s="85"/>
      <c r="V146" s="493"/>
      <c r="W146" s="870"/>
      <c r="X146" s="493"/>
      <c r="Y146" s="481"/>
      <c r="Z146" s="1436"/>
      <c r="AA146" s="1436"/>
      <c r="AB146" s="1436"/>
      <c r="AC146" s="1436"/>
      <c r="AD146" s="1436"/>
      <c r="AE146" s="1436"/>
      <c r="AF146" s="1436"/>
      <c r="AG146" s="1436"/>
      <c r="AH146" s="542"/>
      <c r="AI146" s="549"/>
      <c r="AJ146" s="1436"/>
      <c r="AK146" s="1436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  <c r="AW146" s="212"/>
      <c r="AX146" s="212"/>
      <c r="AY146" s="212"/>
      <c r="AZ146" s="212"/>
      <c r="BA146" s="212"/>
      <c r="BB146" s="212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177"/>
      <c r="CF146" s="399"/>
      <c r="CG146" s="399"/>
      <c r="CH146" s="1436"/>
      <c r="CI146" s="255"/>
      <c r="CJ146" s="255"/>
      <c r="CK146" s="1436"/>
      <c r="CL146" s="1436"/>
      <c r="CM146" s="364"/>
      <c r="CN146" s="1436"/>
      <c r="CO146" s="1436"/>
      <c r="CP146" s="1436"/>
      <c r="CQ146" s="1436"/>
      <c r="CR146" s="1436"/>
      <c r="CS146" s="1436"/>
      <c r="CT146" s="85"/>
      <c r="CU146" s="85"/>
      <c r="CV146" s="85"/>
      <c r="CW146" s="212"/>
      <c r="CX146" s="1436"/>
      <c r="CY146" s="1436"/>
      <c r="CZ146" s="1436"/>
      <c r="DA146" s="1436"/>
      <c r="DB146" s="1436"/>
      <c r="DC146" s="1436"/>
      <c r="DD146" s="1436"/>
      <c r="DE146" s="1436"/>
      <c r="DF146" s="1436"/>
      <c r="DG146" s="1436"/>
      <c r="DH146" s="1436"/>
      <c r="DI146" s="1436"/>
      <c r="DJ146" s="1436"/>
      <c r="DK146" s="1436"/>
      <c r="DL146" s="181"/>
      <c r="DM146" s="509"/>
      <c r="DN146" s="1436"/>
      <c r="DO146" s="1436"/>
      <c r="DP146" s="1436"/>
      <c r="DQ146" s="1436"/>
      <c r="DR146" s="1436"/>
      <c r="DS146" s="1436"/>
      <c r="DT146" s="1436"/>
      <c r="DU146" s="1436"/>
      <c r="DV146" s="1436"/>
      <c r="DW146" s="1436"/>
      <c r="DX146" s="1436"/>
      <c r="DY146" s="1436"/>
      <c r="DZ146" s="1436"/>
      <c r="EA146" s="1436"/>
      <c r="EB146" s="1436"/>
      <c r="EC146" s="1436"/>
      <c r="ED146" s="1436"/>
      <c r="EE146" s="1436"/>
      <c r="EF146" s="1436"/>
      <c r="EG146" s="1436"/>
      <c r="EH146" s="1436"/>
      <c r="EI146" s="1436"/>
      <c r="EJ146" s="1436"/>
      <c r="EK146" s="1436"/>
      <c r="EL146" s="1436"/>
      <c r="EM146" s="1436"/>
      <c r="EN146" s="1436"/>
      <c r="EO146" s="1436"/>
      <c r="EP146" s="1436"/>
      <c r="EQ146" s="1436"/>
      <c r="ER146" s="1436"/>
      <c r="ES146" s="1436"/>
      <c r="ET146" s="1436"/>
      <c r="EU146" s="1436"/>
      <c r="EV146" s="1436"/>
      <c r="EW146" s="1436"/>
      <c r="EX146" s="1436"/>
      <c r="EY146" s="1436"/>
      <c r="EZ146" s="1436"/>
      <c r="FA146" s="1436"/>
      <c r="FB146" s="1436"/>
      <c r="FC146" s="1436"/>
      <c r="FD146" s="1436"/>
      <c r="FE146" s="1436"/>
      <c r="FF146" s="1436"/>
      <c r="FG146" s="212"/>
      <c r="FH146" s="212"/>
      <c r="FI146" s="85"/>
      <c r="FJ146" s="85"/>
      <c r="FK146" s="85"/>
      <c r="FL146" s="85"/>
      <c r="FM146" s="255"/>
      <c r="FN146" s="255"/>
      <c r="FO146" s="1436"/>
      <c r="FP146" s="1436"/>
      <c r="FQ146" s="1436"/>
      <c r="FR146" s="1436"/>
      <c r="FS146" s="1436"/>
      <c r="FT146" s="1436"/>
      <c r="FU146" s="1436"/>
      <c r="FV146" s="1436"/>
      <c r="FW146" s="1436"/>
      <c r="FX146" s="1436"/>
      <c r="FY146" s="1436"/>
      <c r="FZ146" s="1436"/>
      <c r="GA146" s="1436"/>
      <c r="GB146" s="1436"/>
      <c r="GC146" s="1436"/>
      <c r="GD146" s="196"/>
      <c r="GE146" s="196"/>
      <c r="GF146" s="196"/>
      <c r="GG146" s="213"/>
      <c r="GH146" s="1436"/>
      <c r="GI146" s="1436"/>
      <c r="GJ146" s="213"/>
      <c r="GK146" s="213"/>
      <c r="GL146" s="213"/>
      <c r="GM146" s="213"/>
      <c r="GN146" s="1436"/>
      <c r="GO146" s="1436"/>
      <c r="GP146" s="181"/>
      <c r="GQ146" s="509"/>
      <c r="GR146" s="1436"/>
      <c r="GS146" s="1436"/>
      <c r="GT146" s="212"/>
      <c r="GU146" s="212"/>
      <c r="GV146" s="212"/>
      <c r="GW146" s="212"/>
      <c r="GX146" s="212"/>
      <c r="GY146" s="212"/>
      <c r="GZ146" s="212"/>
      <c r="HA146" s="212"/>
      <c r="HB146" s="212"/>
      <c r="HC146" s="212"/>
      <c r="HD146" s="212"/>
      <c r="HE146" s="212"/>
      <c r="HF146" s="212"/>
      <c r="HG146" s="212"/>
      <c r="HH146" s="212"/>
      <c r="HI146" s="212"/>
      <c r="HJ146" s="212"/>
      <c r="HK146" s="212"/>
      <c r="HL146" s="212"/>
      <c r="HM146" s="212"/>
      <c r="HN146" s="212"/>
      <c r="HO146" s="212"/>
      <c r="HP146" s="212"/>
      <c r="HQ146" s="212"/>
      <c r="HR146" s="212"/>
      <c r="HS146" s="212"/>
      <c r="HT146" s="212"/>
      <c r="HU146" s="212"/>
      <c r="HV146" s="212"/>
      <c r="HW146" s="212"/>
      <c r="HX146" s="212"/>
      <c r="HY146" s="212"/>
      <c r="HZ146" s="212"/>
      <c r="IA146" s="212"/>
      <c r="IB146" s="212"/>
      <c r="IC146" s="212"/>
      <c r="ID146" s="212"/>
      <c r="IE146" s="212"/>
      <c r="IF146" s="212"/>
      <c r="IG146" s="212"/>
      <c r="IH146" s="212"/>
      <c r="II146" s="212"/>
      <c r="IJ146" s="212"/>
      <c r="IK146" s="212"/>
      <c r="IL146" s="212"/>
      <c r="IM146" s="85"/>
      <c r="IN146" s="85"/>
      <c r="IO146" s="85"/>
      <c r="IP146" s="85"/>
      <c r="IQ146" s="255"/>
      <c r="IR146" s="255"/>
      <c r="IS146" s="1436"/>
      <c r="IT146" s="1436"/>
      <c r="IU146" s="1436"/>
      <c r="IV146" s="1436"/>
      <c r="IW146" s="1436"/>
      <c r="IX146" s="1436"/>
      <c r="IY146" s="1436"/>
      <c r="IZ146" s="1436"/>
      <c r="JA146" s="1436"/>
      <c r="JB146" s="1436"/>
      <c r="JC146" s="1436"/>
      <c r="JD146" s="1436"/>
      <c r="JE146" s="1436"/>
      <c r="JF146" s="1436"/>
      <c r="JG146" s="1436"/>
      <c r="JH146" s="1436"/>
      <c r="JI146" s="1436"/>
      <c r="JJ146" s="1436"/>
      <c r="JK146" s="1436"/>
      <c r="JL146" s="1436"/>
      <c r="JM146" s="1436"/>
      <c r="JN146" s="213"/>
      <c r="JO146" s="213"/>
      <c r="JP146" s="213"/>
      <c r="JQ146" s="213"/>
      <c r="JR146" s="1436"/>
      <c r="JS146" s="1436"/>
      <c r="JT146" s="181"/>
      <c r="JU146" s="509"/>
      <c r="JV146" s="1436"/>
      <c r="JW146" s="1436"/>
      <c r="JX146" s="212"/>
      <c r="JY146" s="212"/>
      <c r="JZ146" s="212"/>
      <c r="KA146" s="212"/>
      <c r="KB146" s="212"/>
      <c r="KC146" s="212"/>
      <c r="KD146" s="212"/>
      <c r="KE146" s="212"/>
      <c r="KF146" s="212"/>
      <c r="KG146" s="212"/>
      <c r="KH146" s="212"/>
      <c r="KI146" s="212"/>
      <c r="KJ146" s="212"/>
      <c r="KK146" s="212"/>
      <c r="KL146" s="212"/>
      <c r="KM146" s="212"/>
      <c r="KN146" s="212"/>
      <c r="KO146" s="212"/>
      <c r="KP146" s="212"/>
      <c r="KQ146" s="212"/>
      <c r="KR146" s="212"/>
      <c r="KS146" s="212"/>
      <c r="KT146" s="212"/>
      <c r="KU146" s="212"/>
      <c r="KV146" s="212"/>
      <c r="KW146" s="212"/>
      <c r="KX146" s="212"/>
      <c r="KY146" s="212"/>
      <c r="KZ146" s="212"/>
      <c r="LA146" s="212"/>
      <c r="LB146" s="212"/>
      <c r="LC146" s="212"/>
      <c r="LD146" s="212"/>
      <c r="LE146" s="212"/>
      <c r="LF146" s="212"/>
      <c r="LG146" s="212"/>
      <c r="LH146" s="212"/>
      <c r="LI146" s="212"/>
      <c r="LJ146" s="212"/>
      <c r="LK146" s="212"/>
      <c r="LL146" s="212"/>
      <c r="LM146" s="212"/>
      <c r="LN146" s="212"/>
      <c r="LO146" s="212"/>
      <c r="LP146" s="212"/>
      <c r="LQ146" s="212"/>
      <c r="LR146" s="212"/>
      <c r="LS146" s="212"/>
      <c r="LT146" s="212"/>
      <c r="LU146" s="212"/>
      <c r="LV146" s="212"/>
      <c r="LW146" s="212"/>
      <c r="LX146" s="212"/>
      <c r="LY146" s="212"/>
      <c r="LZ146" s="212"/>
      <c r="MA146" s="212"/>
      <c r="MB146" s="212"/>
      <c r="MC146" s="212"/>
      <c r="MD146" s="212"/>
      <c r="ME146" s="212"/>
      <c r="MF146" s="212"/>
      <c r="MG146" s="212"/>
      <c r="MH146" s="212"/>
      <c r="MI146" s="212"/>
      <c r="MJ146" s="212"/>
      <c r="MK146" s="212"/>
      <c r="ML146" s="212"/>
      <c r="MM146" s="212"/>
      <c r="MN146" s="212"/>
      <c r="MO146" s="212"/>
      <c r="MP146" s="212"/>
      <c r="MQ146" s="212"/>
      <c r="MR146" s="212"/>
      <c r="MS146" s="212"/>
      <c r="MT146" s="212"/>
      <c r="MU146" s="212"/>
      <c r="MV146" s="212"/>
      <c r="MW146" s="212"/>
      <c r="MX146" s="212"/>
      <c r="MY146" s="212"/>
      <c r="MZ146" s="212"/>
      <c r="NA146" s="212"/>
      <c r="NB146" s="212"/>
      <c r="NC146" s="212"/>
      <c r="ND146" s="212"/>
      <c r="NE146" s="212"/>
      <c r="NF146" s="212"/>
      <c r="NG146" s="212"/>
      <c r="NH146" s="212"/>
      <c r="NI146" s="212"/>
      <c r="NJ146" s="212"/>
      <c r="NK146" s="212"/>
      <c r="NL146" s="212"/>
      <c r="NM146" s="212"/>
      <c r="NN146" s="212"/>
      <c r="NO146" s="212"/>
      <c r="NP146" s="212"/>
      <c r="NQ146" s="212"/>
      <c r="NR146" s="212"/>
      <c r="NS146" s="212"/>
      <c r="NT146" s="212"/>
      <c r="NU146" s="212"/>
      <c r="NV146" s="212"/>
      <c r="NW146" s="212"/>
      <c r="NX146" s="212"/>
      <c r="NY146" s="212"/>
      <c r="NZ146" s="212"/>
    </row>
    <row r="147" spans="1:390" s="491" customFormat="1" ht="23.25" customHeight="1" x14ac:dyDescent="0.2">
      <c r="A147" s="85"/>
      <c r="B147" s="85"/>
      <c r="C147" s="85"/>
      <c r="D147" s="85"/>
      <c r="E147" s="766"/>
      <c r="F147" s="634"/>
      <c r="G147" s="527"/>
      <c r="H147" s="192"/>
      <c r="I147" s="192"/>
      <c r="J147" s="192"/>
      <c r="K147" s="750"/>
      <c r="L147" s="192"/>
      <c r="M147" s="1420"/>
      <c r="N147" s="1436"/>
      <c r="O147" s="85"/>
      <c r="P147" s="85"/>
      <c r="Q147" s="85"/>
      <c r="R147" s="85"/>
      <c r="S147" s="85"/>
      <c r="T147" s="89"/>
      <c r="U147" s="85"/>
      <c r="V147" s="493"/>
      <c r="W147" s="870"/>
      <c r="X147" s="493"/>
      <c r="Y147" s="481"/>
      <c r="Z147" s="1436"/>
      <c r="AA147" s="1436"/>
      <c r="AB147" s="1436"/>
      <c r="AC147" s="1436"/>
      <c r="AD147" s="1436"/>
      <c r="AE147" s="1436"/>
      <c r="AF147" s="1436"/>
      <c r="AG147" s="1436"/>
      <c r="AH147" s="542"/>
      <c r="AI147" s="549"/>
      <c r="AJ147" s="1436"/>
      <c r="AK147" s="1436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  <c r="AW147" s="212"/>
      <c r="AX147" s="212"/>
      <c r="AY147" s="212"/>
      <c r="AZ147" s="212"/>
      <c r="BA147" s="212"/>
      <c r="BB147" s="212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177"/>
      <c r="CF147" s="399"/>
      <c r="CG147" s="399"/>
      <c r="CH147" s="1436"/>
      <c r="CI147" s="255"/>
      <c r="CJ147" s="255"/>
      <c r="CK147" s="1436"/>
      <c r="CL147" s="1436"/>
      <c r="CM147" s="1436"/>
      <c r="CN147" s="1436"/>
      <c r="CO147" s="1436"/>
      <c r="CP147" s="364"/>
      <c r="CQ147" s="1436"/>
      <c r="CR147" s="1436"/>
      <c r="CS147" s="1436"/>
      <c r="CT147" s="85"/>
      <c r="CU147" s="85"/>
      <c r="CV147" s="85"/>
      <c r="CW147" s="212"/>
      <c r="CX147" s="1436"/>
      <c r="CY147" s="1436"/>
      <c r="CZ147" s="1436"/>
      <c r="DA147" s="1436"/>
      <c r="DB147" s="1436"/>
      <c r="DC147" s="1436"/>
      <c r="DD147" s="1436"/>
      <c r="DE147" s="1436"/>
      <c r="DF147" s="1436"/>
      <c r="DG147" s="1436"/>
      <c r="DH147" s="1436"/>
      <c r="DI147" s="1436"/>
      <c r="DJ147" s="1436"/>
      <c r="DK147" s="1436"/>
      <c r="DL147" s="181"/>
      <c r="DM147" s="509"/>
      <c r="DN147" s="1436"/>
      <c r="DO147" s="1436"/>
      <c r="DP147" s="1436"/>
      <c r="DQ147" s="1436"/>
      <c r="DR147" s="1436"/>
      <c r="DS147" s="1436"/>
      <c r="DT147" s="1436"/>
      <c r="DU147" s="1436"/>
      <c r="DV147" s="1436"/>
      <c r="DW147" s="1436"/>
      <c r="DX147" s="1436"/>
      <c r="DY147" s="1436"/>
      <c r="DZ147" s="1436"/>
      <c r="EA147" s="1436"/>
      <c r="EB147" s="1436"/>
      <c r="EC147" s="1436"/>
      <c r="ED147" s="1436"/>
      <c r="EE147" s="1436"/>
      <c r="EF147" s="1436"/>
      <c r="EG147" s="1436"/>
      <c r="EH147" s="1436"/>
      <c r="EI147" s="1436"/>
      <c r="EJ147" s="1436"/>
      <c r="EK147" s="1436"/>
      <c r="EL147" s="1436"/>
      <c r="EM147" s="1436"/>
      <c r="EN147" s="1436"/>
      <c r="EO147" s="1436"/>
      <c r="EP147" s="1436"/>
      <c r="EQ147" s="1436"/>
      <c r="ER147" s="1436"/>
      <c r="ES147" s="1436"/>
      <c r="ET147" s="1436"/>
      <c r="EU147" s="1436"/>
      <c r="EV147" s="1436"/>
      <c r="EW147" s="1436"/>
      <c r="EX147" s="1436"/>
      <c r="EY147" s="1436"/>
      <c r="EZ147" s="1436"/>
      <c r="FA147" s="1436"/>
      <c r="FB147" s="1436"/>
      <c r="FC147" s="1436"/>
      <c r="FD147" s="1436"/>
      <c r="FE147" s="1436"/>
      <c r="FF147" s="1436"/>
      <c r="FG147" s="212"/>
      <c r="FH147" s="212"/>
      <c r="FI147" s="85"/>
      <c r="FJ147" s="85"/>
      <c r="FK147" s="85"/>
      <c r="FL147" s="85"/>
      <c r="FM147" s="255"/>
      <c r="FN147" s="255"/>
      <c r="FO147" s="1436"/>
      <c r="FP147" s="525"/>
      <c r="FQ147" s="525"/>
      <c r="FR147" s="525"/>
      <c r="FS147" s="525"/>
      <c r="FT147" s="525"/>
      <c r="FU147" s="1436"/>
      <c r="FV147" s="1436"/>
      <c r="FW147" s="1436"/>
      <c r="FX147" s="1436"/>
      <c r="FY147" s="1436"/>
      <c r="FZ147" s="1436"/>
      <c r="GA147" s="1436"/>
      <c r="GB147" s="1436"/>
      <c r="GC147" s="1436"/>
      <c r="GD147" s="196"/>
      <c r="GE147" s="196"/>
      <c r="GF147" s="196"/>
      <c r="GG147" s="213"/>
      <c r="GH147" s="1436"/>
      <c r="GI147" s="1436"/>
      <c r="GJ147" s="213"/>
      <c r="GK147" s="213"/>
      <c r="GL147" s="213"/>
      <c r="GM147" s="213"/>
      <c r="GN147" s="1436"/>
      <c r="GO147" s="1436"/>
      <c r="GP147" s="181"/>
      <c r="GQ147" s="509"/>
      <c r="GR147" s="1436"/>
      <c r="GS147" s="1436"/>
      <c r="GT147" s="212"/>
      <c r="GU147" s="212"/>
      <c r="GV147" s="212"/>
      <c r="GW147" s="212"/>
      <c r="GX147" s="212"/>
      <c r="GY147" s="212"/>
      <c r="GZ147" s="212"/>
      <c r="HA147" s="212"/>
      <c r="HB147" s="212"/>
      <c r="HC147" s="212"/>
      <c r="HD147" s="212"/>
      <c r="HE147" s="212"/>
      <c r="HF147" s="212"/>
      <c r="HG147" s="212"/>
      <c r="HH147" s="212"/>
      <c r="HI147" s="212"/>
      <c r="HJ147" s="212"/>
      <c r="HK147" s="212"/>
      <c r="HL147" s="212"/>
      <c r="HM147" s="212"/>
      <c r="HN147" s="212"/>
      <c r="HO147" s="212"/>
      <c r="HP147" s="212"/>
      <c r="HQ147" s="212"/>
      <c r="HR147" s="212"/>
      <c r="HS147" s="212"/>
      <c r="HT147" s="212"/>
      <c r="HU147" s="212"/>
      <c r="HV147" s="212"/>
      <c r="HW147" s="212"/>
      <c r="HX147" s="212"/>
      <c r="HY147" s="212"/>
      <c r="HZ147" s="212"/>
      <c r="IA147" s="212"/>
      <c r="IB147" s="212"/>
      <c r="IC147" s="212"/>
      <c r="ID147" s="212"/>
      <c r="IE147" s="212"/>
      <c r="IF147" s="212"/>
      <c r="IG147" s="212"/>
      <c r="IH147" s="212"/>
      <c r="II147" s="212"/>
      <c r="IJ147" s="212"/>
      <c r="IK147" s="212"/>
      <c r="IL147" s="212"/>
      <c r="IM147" s="85"/>
      <c r="IN147" s="85"/>
      <c r="IO147" s="85"/>
      <c r="IP147" s="85"/>
      <c r="IQ147" s="255"/>
      <c r="IR147" s="255"/>
      <c r="IS147" s="1436"/>
      <c r="IT147" s="1436"/>
      <c r="IU147" s="1436"/>
      <c r="IV147" s="1436"/>
      <c r="IW147" s="252"/>
      <c r="IX147" s="364"/>
      <c r="IY147" s="1436"/>
      <c r="IZ147" s="1436"/>
      <c r="JA147" s="1436"/>
      <c r="JB147" s="1436"/>
      <c r="JC147" s="1436"/>
      <c r="JD147" s="1436"/>
      <c r="JE147" s="1436"/>
      <c r="JF147" s="1436"/>
      <c r="JG147" s="1436"/>
      <c r="JH147" s="1436"/>
      <c r="JI147" s="1436"/>
      <c r="JJ147" s="1436"/>
      <c r="JK147" s="1436"/>
      <c r="JL147" s="1436"/>
      <c r="JM147" s="1436"/>
      <c r="JN147" s="213"/>
      <c r="JO147" s="213"/>
      <c r="JP147" s="213"/>
      <c r="JQ147" s="213"/>
      <c r="JR147" s="1436"/>
      <c r="JS147" s="1436"/>
      <c r="JT147" s="181"/>
      <c r="JU147" s="509"/>
      <c r="JV147" s="1436"/>
      <c r="JW147" s="1436"/>
      <c r="JX147" s="212"/>
      <c r="JY147" s="212"/>
      <c r="JZ147" s="212"/>
      <c r="KA147" s="212"/>
      <c r="KB147" s="212"/>
      <c r="KC147" s="212"/>
      <c r="KD147" s="212"/>
      <c r="KE147" s="212"/>
      <c r="KF147" s="212"/>
      <c r="KG147" s="212"/>
      <c r="KH147" s="212"/>
      <c r="KI147" s="212"/>
      <c r="KJ147" s="212"/>
      <c r="KK147" s="212"/>
      <c r="KL147" s="212"/>
      <c r="KM147" s="212"/>
      <c r="KN147" s="212"/>
      <c r="KO147" s="212"/>
      <c r="KP147" s="212"/>
      <c r="KQ147" s="212"/>
      <c r="KR147" s="212"/>
      <c r="KS147" s="212"/>
      <c r="KT147" s="212"/>
      <c r="KU147" s="212"/>
      <c r="KV147" s="212"/>
      <c r="KW147" s="212"/>
      <c r="KX147" s="212"/>
      <c r="KY147" s="212"/>
      <c r="KZ147" s="212"/>
      <c r="LA147" s="212"/>
      <c r="LB147" s="212"/>
      <c r="LC147" s="212"/>
      <c r="LD147" s="212"/>
      <c r="LE147" s="212"/>
      <c r="LF147" s="212"/>
      <c r="LG147" s="212"/>
      <c r="LH147" s="212"/>
      <c r="LI147" s="212"/>
      <c r="LJ147" s="212"/>
      <c r="LK147" s="212"/>
      <c r="LL147" s="212"/>
      <c r="LM147" s="212"/>
      <c r="LN147" s="212"/>
      <c r="LO147" s="212"/>
      <c r="LP147" s="212"/>
      <c r="LQ147" s="212"/>
      <c r="LR147" s="212"/>
      <c r="LS147" s="212"/>
      <c r="LT147" s="212"/>
      <c r="LU147" s="212"/>
      <c r="LV147" s="212"/>
      <c r="LW147" s="212"/>
      <c r="LX147" s="212"/>
      <c r="LY147" s="212"/>
      <c r="LZ147" s="212"/>
      <c r="MA147" s="212"/>
      <c r="MB147" s="212"/>
      <c r="MC147" s="212"/>
      <c r="MD147" s="212"/>
      <c r="ME147" s="212"/>
      <c r="MF147" s="212"/>
      <c r="MG147" s="212"/>
      <c r="MH147" s="212"/>
      <c r="MI147" s="212"/>
      <c r="MJ147" s="212"/>
      <c r="MK147" s="212"/>
      <c r="ML147" s="212"/>
      <c r="MM147" s="212"/>
      <c r="MN147" s="212"/>
      <c r="MO147" s="212"/>
      <c r="MP147" s="212"/>
      <c r="MQ147" s="212"/>
      <c r="MR147" s="212"/>
      <c r="MS147" s="212"/>
      <c r="MT147" s="212"/>
      <c r="MU147" s="212"/>
      <c r="MV147" s="212"/>
      <c r="MW147" s="212"/>
      <c r="MX147" s="212"/>
      <c r="MY147" s="212"/>
      <c r="MZ147" s="212"/>
      <c r="NA147" s="212"/>
      <c r="NB147" s="212"/>
      <c r="NC147" s="212"/>
      <c r="ND147" s="212"/>
      <c r="NE147" s="212"/>
      <c r="NF147" s="212"/>
      <c r="NG147" s="212"/>
      <c r="NH147" s="212"/>
      <c r="NI147" s="212"/>
      <c r="NJ147" s="212"/>
      <c r="NK147" s="212"/>
      <c r="NL147" s="212"/>
      <c r="NM147" s="212"/>
      <c r="NN147" s="212"/>
      <c r="NO147" s="212"/>
      <c r="NP147" s="212"/>
      <c r="NQ147" s="212"/>
      <c r="NR147" s="212"/>
      <c r="NS147" s="212"/>
      <c r="NT147" s="212"/>
      <c r="NU147" s="212"/>
      <c r="NV147" s="212"/>
      <c r="NW147" s="212"/>
      <c r="NX147" s="212"/>
      <c r="NY147" s="212"/>
      <c r="NZ147" s="212"/>
    </row>
    <row r="148" spans="1:390" s="491" customFormat="1" ht="23.25" customHeight="1" x14ac:dyDescent="0.2">
      <c r="A148" s="85"/>
      <c r="B148" s="85"/>
      <c r="C148" s="85"/>
      <c r="D148" s="85"/>
      <c r="E148" s="766"/>
      <c r="F148" s="634"/>
      <c r="G148" s="527"/>
      <c r="H148" s="1420"/>
      <c r="I148" s="1420"/>
      <c r="J148" s="1420"/>
      <c r="K148" s="1434"/>
      <c r="L148" s="512"/>
      <c r="M148" s="527"/>
      <c r="N148" s="1436"/>
      <c r="O148" s="85"/>
      <c r="P148" s="85"/>
      <c r="Q148" s="85"/>
      <c r="R148" s="85"/>
      <c r="S148" s="85"/>
      <c r="T148" s="89"/>
      <c r="U148" s="85"/>
      <c r="V148" s="493"/>
      <c r="W148" s="870"/>
      <c r="X148" s="493"/>
      <c r="Y148" s="481"/>
      <c r="Z148" s="192"/>
      <c r="AA148" s="192"/>
      <c r="AB148" s="192"/>
      <c r="AC148" s="192"/>
      <c r="AD148" s="192"/>
      <c r="AE148" s="192"/>
      <c r="AF148" s="1436"/>
      <c r="AG148" s="1436"/>
      <c r="AH148" s="542"/>
      <c r="AI148" s="549"/>
      <c r="AJ148" s="1436"/>
      <c r="AK148" s="1436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  <c r="AW148" s="212"/>
      <c r="AX148" s="212"/>
      <c r="AY148" s="212"/>
      <c r="AZ148" s="212"/>
      <c r="BA148" s="212"/>
      <c r="BB148" s="212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1436"/>
      <c r="CF148" s="1436"/>
      <c r="CG148" s="1436"/>
      <c r="CH148" s="1436"/>
      <c r="CI148" s="255"/>
      <c r="CJ148" s="255"/>
      <c r="CK148" s="1436"/>
      <c r="CL148" s="1436"/>
      <c r="CM148" s="1436"/>
      <c r="CN148" s="1436"/>
      <c r="CO148" s="1436"/>
      <c r="CP148" s="1436"/>
      <c r="CQ148" s="1436"/>
      <c r="CR148" s="1436"/>
      <c r="CS148" s="1436"/>
      <c r="CT148" s="85"/>
      <c r="CU148" s="85"/>
      <c r="CV148" s="85"/>
      <c r="CW148" s="212"/>
      <c r="CX148" s="192"/>
      <c r="CY148" s="192"/>
      <c r="CZ148" s="192"/>
      <c r="DA148" s="192"/>
      <c r="DB148" s="192"/>
      <c r="DC148" s="192"/>
      <c r="DD148" s="192"/>
      <c r="DE148" s="192"/>
      <c r="DF148" s="192"/>
      <c r="DG148" s="192"/>
      <c r="DH148" s="192"/>
      <c r="DI148" s="192"/>
      <c r="DJ148" s="1436"/>
      <c r="DK148" s="1436"/>
      <c r="DL148" s="181"/>
      <c r="DM148" s="509"/>
      <c r="DN148" s="1436"/>
      <c r="DO148" s="1436"/>
      <c r="DP148" s="1436"/>
      <c r="DQ148" s="1436"/>
      <c r="DR148" s="1436"/>
      <c r="DS148" s="1436"/>
      <c r="DT148" s="1436"/>
      <c r="DU148" s="1436"/>
      <c r="DV148" s="1436"/>
      <c r="DW148" s="1436"/>
      <c r="DX148" s="1436"/>
      <c r="DY148" s="1436"/>
      <c r="DZ148" s="1436"/>
      <c r="EA148" s="1436"/>
      <c r="EB148" s="1436"/>
      <c r="EC148" s="1436"/>
      <c r="ED148" s="1436"/>
      <c r="EE148" s="1436"/>
      <c r="EF148" s="1436"/>
      <c r="EG148" s="1436"/>
      <c r="EH148" s="1436"/>
      <c r="EI148" s="1436"/>
      <c r="EJ148" s="1436"/>
      <c r="EK148" s="1436"/>
      <c r="EL148" s="1436"/>
      <c r="EM148" s="1436"/>
      <c r="EN148" s="1436"/>
      <c r="EO148" s="1436"/>
      <c r="EP148" s="1436"/>
      <c r="EQ148" s="1436"/>
      <c r="ER148" s="1436"/>
      <c r="ES148" s="1436"/>
      <c r="ET148" s="1436"/>
      <c r="EU148" s="1436"/>
      <c r="EV148" s="1436"/>
      <c r="EW148" s="1436"/>
      <c r="EX148" s="1436"/>
      <c r="EY148" s="1436"/>
      <c r="EZ148" s="1436"/>
      <c r="FA148" s="1436"/>
      <c r="FB148" s="1436"/>
      <c r="FC148" s="1436"/>
      <c r="FD148" s="1436"/>
      <c r="FE148" s="1436"/>
      <c r="FF148" s="1436"/>
      <c r="FG148" s="212"/>
      <c r="FH148" s="212"/>
      <c r="FI148" s="85"/>
      <c r="FJ148" s="85"/>
      <c r="FK148" s="85"/>
      <c r="FL148" s="85"/>
      <c r="FM148" s="212"/>
      <c r="FN148" s="212"/>
      <c r="FO148" s="212"/>
      <c r="FP148" s="212"/>
      <c r="FQ148" s="212"/>
      <c r="FR148" s="212"/>
      <c r="FS148" s="212"/>
      <c r="FT148" s="373"/>
      <c r="FU148" s="212"/>
      <c r="FV148" s="1436"/>
      <c r="FW148" s="1436"/>
      <c r="FX148" s="1436"/>
      <c r="FY148" s="1436"/>
      <c r="FZ148" s="1436"/>
      <c r="GA148" s="1436"/>
      <c r="GB148" s="1436"/>
      <c r="GC148" s="1436"/>
      <c r="GD148" s="196"/>
      <c r="GE148" s="196"/>
      <c r="GF148" s="196"/>
      <c r="GG148" s="213"/>
      <c r="GH148" s="1436"/>
      <c r="GI148" s="1436"/>
      <c r="GJ148" s="213"/>
      <c r="GK148" s="213"/>
      <c r="GL148" s="213"/>
      <c r="GM148" s="213"/>
      <c r="GN148" s="1436"/>
      <c r="GO148" s="1436"/>
      <c r="GP148" s="181"/>
      <c r="GQ148" s="509"/>
      <c r="GR148" s="1436"/>
      <c r="GS148" s="1436"/>
      <c r="GT148" s="212"/>
      <c r="GU148" s="212"/>
      <c r="GV148" s="212"/>
      <c r="GW148" s="212"/>
      <c r="GX148" s="212"/>
      <c r="GY148" s="212"/>
      <c r="GZ148" s="212"/>
      <c r="HA148" s="212"/>
      <c r="HB148" s="212"/>
      <c r="HC148" s="212"/>
      <c r="HD148" s="212"/>
      <c r="HE148" s="212"/>
      <c r="HF148" s="212"/>
      <c r="HG148" s="212"/>
      <c r="HH148" s="212"/>
      <c r="HI148" s="212"/>
      <c r="HJ148" s="212"/>
      <c r="HK148" s="212"/>
      <c r="HL148" s="212"/>
      <c r="HM148" s="212"/>
      <c r="HN148" s="212"/>
      <c r="HO148" s="212"/>
      <c r="HP148" s="212"/>
      <c r="HQ148" s="212"/>
      <c r="HR148" s="212"/>
      <c r="HS148" s="212"/>
      <c r="HT148" s="212"/>
      <c r="HU148" s="212"/>
      <c r="HV148" s="212"/>
      <c r="HW148" s="212"/>
      <c r="HX148" s="212"/>
      <c r="HY148" s="212"/>
      <c r="HZ148" s="212"/>
      <c r="IA148" s="212"/>
      <c r="IB148" s="212"/>
      <c r="IC148" s="212"/>
      <c r="ID148" s="212"/>
      <c r="IE148" s="212"/>
      <c r="IF148" s="212"/>
      <c r="IG148" s="212"/>
      <c r="IH148" s="212"/>
      <c r="II148" s="212"/>
      <c r="IJ148" s="212"/>
      <c r="IK148" s="212"/>
      <c r="IL148" s="212"/>
      <c r="IM148" s="85"/>
      <c r="IN148" s="85"/>
      <c r="IO148" s="85"/>
      <c r="IP148" s="85"/>
      <c r="IQ148" s="766"/>
      <c r="IR148" s="766"/>
      <c r="IS148" s="212"/>
      <c r="IT148" s="212"/>
      <c r="IU148" s="212"/>
      <c r="IV148" s="212"/>
      <c r="IW148" s="765"/>
      <c r="IX148" s="373"/>
      <c r="IY148" s="212"/>
      <c r="IZ148" s="1436"/>
      <c r="JA148" s="1436"/>
      <c r="JB148" s="1436"/>
      <c r="JC148" s="1436"/>
      <c r="JD148" s="1436"/>
      <c r="JE148" s="1436"/>
      <c r="JF148" s="1436"/>
      <c r="JG148" s="1436"/>
      <c r="JH148" s="1436"/>
      <c r="JI148" s="1436"/>
      <c r="JJ148" s="1436"/>
      <c r="JK148" s="1436"/>
      <c r="JL148" s="1436"/>
      <c r="JM148" s="1436"/>
      <c r="JN148" s="213"/>
      <c r="JO148" s="213"/>
      <c r="JP148" s="213"/>
      <c r="JQ148" s="213"/>
      <c r="JR148" s="1436"/>
      <c r="JS148" s="1436"/>
      <c r="JT148" s="181"/>
      <c r="JU148" s="509"/>
      <c r="JV148" s="1436"/>
      <c r="JW148" s="1436"/>
      <c r="JX148" s="212"/>
      <c r="JY148" s="212"/>
      <c r="JZ148" s="212"/>
      <c r="KA148" s="212"/>
      <c r="KB148" s="212"/>
      <c r="KC148" s="212"/>
      <c r="KD148" s="212"/>
      <c r="KE148" s="212"/>
      <c r="KF148" s="212"/>
      <c r="KG148" s="212"/>
      <c r="KH148" s="212"/>
      <c r="KI148" s="212"/>
      <c r="KJ148" s="212"/>
      <c r="KK148" s="212"/>
      <c r="KL148" s="212"/>
      <c r="KM148" s="212"/>
      <c r="KN148" s="212"/>
      <c r="KO148" s="212"/>
      <c r="KP148" s="212"/>
      <c r="KQ148" s="212"/>
      <c r="KR148" s="212"/>
      <c r="KS148" s="212"/>
      <c r="KT148" s="212"/>
      <c r="KU148" s="212"/>
      <c r="KV148" s="212"/>
      <c r="KW148" s="212"/>
      <c r="KX148" s="212"/>
      <c r="KY148" s="212"/>
      <c r="KZ148" s="212"/>
      <c r="LA148" s="212"/>
      <c r="LB148" s="212"/>
      <c r="LC148" s="212"/>
      <c r="LD148" s="212"/>
      <c r="LE148" s="212"/>
      <c r="LF148" s="212"/>
      <c r="LG148" s="212"/>
      <c r="LH148" s="212"/>
      <c r="LI148" s="212"/>
      <c r="LJ148" s="212"/>
      <c r="LK148" s="212"/>
      <c r="LL148" s="212"/>
      <c r="LM148" s="212"/>
      <c r="LN148" s="212"/>
      <c r="LO148" s="212"/>
      <c r="LP148" s="212"/>
      <c r="LQ148" s="212"/>
      <c r="LR148" s="212"/>
      <c r="LS148" s="212"/>
      <c r="LT148" s="212"/>
      <c r="LU148" s="212"/>
      <c r="LV148" s="212"/>
      <c r="LW148" s="212"/>
      <c r="LX148" s="212"/>
      <c r="LY148" s="212"/>
      <c r="LZ148" s="212"/>
      <c r="MA148" s="212"/>
      <c r="MB148" s="212"/>
      <c r="MC148" s="212"/>
      <c r="MD148" s="212"/>
      <c r="ME148" s="212"/>
      <c r="MF148" s="212"/>
      <c r="MG148" s="212"/>
      <c r="MH148" s="212"/>
      <c r="MI148" s="212"/>
      <c r="MJ148" s="212"/>
      <c r="MK148" s="212"/>
      <c r="ML148" s="212"/>
      <c r="MM148" s="212"/>
      <c r="MN148" s="212"/>
      <c r="MO148" s="212"/>
      <c r="MP148" s="212"/>
      <c r="MQ148" s="212"/>
      <c r="MR148" s="212"/>
      <c r="MS148" s="212"/>
      <c r="MT148" s="212"/>
      <c r="MU148" s="212"/>
      <c r="MV148" s="212"/>
      <c r="MW148" s="212"/>
      <c r="MX148" s="212"/>
      <c r="MY148" s="212"/>
      <c r="MZ148" s="212"/>
      <c r="NA148" s="212"/>
      <c r="NB148" s="212"/>
      <c r="NC148" s="212"/>
      <c r="ND148" s="212"/>
      <c r="NE148" s="212"/>
      <c r="NF148" s="212"/>
      <c r="NG148" s="212"/>
      <c r="NH148" s="212"/>
      <c r="NI148" s="212"/>
      <c r="NJ148" s="212"/>
      <c r="NK148" s="212"/>
      <c r="NL148" s="212"/>
      <c r="NM148" s="212"/>
      <c r="NN148" s="212"/>
      <c r="NO148" s="212"/>
      <c r="NP148" s="212"/>
      <c r="NQ148" s="212"/>
      <c r="NR148" s="212"/>
      <c r="NS148" s="212"/>
      <c r="NT148" s="212"/>
      <c r="NU148" s="212"/>
      <c r="NV148" s="212"/>
      <c r="NW148" s="212"/>
      <c r="NX148" s="212"/>
      <c r="NY148" s="212"/>
      <c r="NZ148" s="212"/>
    </row>
    <row r="149" spans="1:390" s="491" customFormat="1" ht="23.25" customHeight="1" x14ac:dyDescent="0.2">
      <c r="A149" s="85"/>
      <c r="B149" s="85"/>
      <c r="C149" s="85"/>
      <c r="D149" s="85"/>
      <c r="E149" s="255"/>
      <c r="F149" s="634"/>
      <c r="G149" s="451"/>
      <c r="H149" s="86"/>
      <c r="I149" s="86"/>
      <c r="J149" s="86"/>
      <c r="K149" s="523"/>
      <c r="L149" s="86"/>
      <c r="M149" s="162"/>
      <c r="N149" s="1436"/>
      <c r="O149" s="85"/>
      <c r="P149" s="85"/>
      <c r="Q149" s="85"/>
      <c r="R149" s="85"/>
      <c r="S149" s="85"/>
      <c r="T149" s="89"/>
      <c r="U149" s="85"/>
      <c r="V149" s="493"/>
      <c r="W149" s="870"/>
      <c r="X149" s="493"/>
      <c r="Y149" s="481"/>
      <c r="Z149" s="1436"/>
      <c r="AA149" s="1436"/>
      <c r="AB149" s="1436"/>
      <c r="AC149" s="1436"/>
      <c r="AD149" s="1436"/>
      <c r="AE149" s="1436"/>
      <c r="AF149" s="1436"/>
      <c r="AG149" s="1436"/>
      <c r="AH149" s="542"/>
      <c r="AI149" s="549"/>
      <c r="AJ149" s="1436"/>
      <c r="AK149" s="1436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  <c r="AW149" s="212"/>
      <c r="AX149" s="212"/>
      <c r="AY149" s="212"/>
      <c r="AZ149" s="212"/>
      <c r="BA149" s="212"/>
      <c r="BB149" s="212"/>
      <c r="BC149" s="212"/>
      <c r="BD149" s="212"/>
      <c r="BE149" s="212"/>
      <c r="BF149" s="212"/>
      <c r="BG149" s="212"/>
      <c r="BH149" s="212"/>
      <c r="BI149" s="212"/>
      <c r="BJ149" s="212"/>
      <c r="BK149" s="212"/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362"/>
      <c r="CF149" s="400"/>
      <c r="CG149" s="400"/>
      <c r="CH149" s="250"/>
      <c r="CI149" s="255"/>
      <c r="CJ149" s="255"/>
      <c r="CK149" s="1436"/>
      <c r="CL149" s="1436"/>
      <c r="CM149" s="1436"/>
      <c r="CN149" s="1436"/>
      <c r="CO149" s="1436"/>
      <c r="CP149" s="1436"/>
      <c r="CQ149" s="1436"/>
      <c r="CR149" s="1436"/>
      <c r="CS149" s="757"/>
      <c r="CT149" s="85"/>
      <c r="CU149" s="85"/>
      <c r="CV149" s="85"/>
      <c r="CW149" s="212"/>
      <c r="CX149" s="1436"/>
      <c r="CY149" s="1436"/>
      <c r="CZ149" s="1436"/>
      <c r="DA149" s="1436"/>
      <c r="DB149" s="1436"/>
      <c r="DC149" s="1436"/>
      <c r="DD149" s="1436"/>
      <c r="DE149" s="1436"/>
      <c r="DF149" s="1436"/>
      <c r="DG149" s="1436"/>
      <c r="DH149" s="1436"/>
      <c r="DI149" s="1436"/>
      <c r="DJ149" s="1436"/>
      <c r="DK149" s="1436"/>
      <c r="DL149" s="181"/>
      <c r="DM149" s="509"/>
      <c r="DN149" s="1436"/>
      <c r="DO149" s="1436"/>
      <c r="DP149" s="1436"/>
      <c r="DQ149" s="1436"/>
      <c r="DR149" s="1436"/>
      <c r="DS149" s="1436"/>
      <c r="DT149" s="1436"/>
      <c r="DU149" s="1436"/>
      <c r="DV149" s="1436"/>
      <c r="DW149" s="1436"/>
      <c r="DX149" s="1436"/>
      <c r="DY149" s="1436"/>
      <c r="DZ149" s="1436"/>
      <c r="EA149" s="1436"/>
      <c r="EB149" s="1436"/>
      <c r="EC149" s="1436"/>
      <c r="ED149" s="1436"/>
      <c r="EE149" s="1436"/>
      <c r="EF149" s="1436"/>
      <c r="EG149" s="1436"/>
      <c r="EH149" s="1436"/>
      <c r="EI149" s="1436"/>
      <c r="EJ149" s="1436"/>
      <c r="EK149" s="1436"/>
      <c r="EL149" s="1436"/>
      <c r="EM149" s="1436"/>
      <c r="EN149" s="1436"/>
      <c r="EO149" s="1436"/>
      <c r="EP149" s="1436"/>
      <c r="EQ149" s="1436"/>
      <c r="ER149" s="1436"/>
      <c r="ES149" s="1436"/>
      <c r="ET149" s="1436"/>
      <c r="EU149" s="1436"/>
      <c r="EV149" s="1436"/>
      <c r="EW149" s="1436"/>
      <c r="EX149" s="1436"/>
      <c r="EY149" s="1436"/>
      <c r="EZ149" s="1436"/>
      <c r="FA149" s="1436"/>
      <c r="FB149" s="1436"/>
      <c r="FC149" s="1436"/>
      <c r="FD149" s="1436"/>
      <c r="FE149" s="1436"/>
      <c r="FF149" s="1436"/>
      <c r="FG149" s="212"/>
      <c r="FH149" s="212"/>
      <c r="FI149" s="85"/>
      <c r="FJ149" s="85"/>
      <c r="FK149" s="85"/>
      <c r="FL149" s="85"/>
      <c r="FM149" s="212"/>
      <c r="FN149" s="212"/>
      <c r="FO149" s="212"/>
      <c r="FP149" s="212"/>
      <c r="FQ149" s="212"/>
      <c r="FR149" s="212"/>
      <c r="FS149" s="212"/>
      <c r="FT149" s="373"/>
      <c r="FU149" s="212"/>
      <c r="FV149" s="1436"/>
      <c r="FW149" s="1436"/>
      <c r="FX149" s="1436"/>
      <c r="FY149" s="1436"/>
      <c r="FZ149" s="1436"/>
      <c r="GA149" s="1436"/>
      <c r="GB149" s="1436"/>
      <c r="GC149" s="1436"/>
      <c r="GD149" s="196"/>
      <c r="GE149" s="196"/>
      <c r="GF149" s="196"/>
      <c r="GG149" s="213"/>
      <c r="GH149" s="192"/>
      <c r="GI149" s="192"/>
      <c r="GJ149" s="551"/>
      <c r="GK149" s="551"/>
      <c r="GL149" s="551"/>
      <c r="GM149" s="551"/>
      <c r="GN149" s="1436"/>
      <c r="GO149" s="1436"/>
      <c r="GP149" s="181"/>
      <c r="GQ149" s="509"/>
      <c r="GR149" s="1436"/>
      <c r="GS149" s="1436"/>
      <c r="GT149" s="212"/>
      <c r="GU149" s="212"/>
      <c r="GV149" s="212"/>
      <c r="GW149" s="212"/>
      <c r="GX149" s="212"/>
      <c r="GY149" s="212"/>
      <c r="GZ149" s="212"/>
      <c r="HA149" s="212"/>
      <c r="HB149" s="212"/>
      <c r="HC149" s="212"/>
      <c r="HD149" s="212"/>
      <c r="HE149" s="212"/>
      <c r="HF149" s="212"/>
      <c r="HG149" s="212"/>
      <c r="HH149" s="212"/>
      <c r="HI149" s="212"/>
      <c r="HJ149" s="212"/>
      <c r="HK149" s="212"/>
      <c r="HL149" s="212"/>
      <c r="HM149" s="212"/>
      <c r="HN149" s="212"/>
      <c r="HO149" s="212"/>
      <c r="HP149" s="212"/>
      <c r="HQ149" s="212"/>
      <c r="HR149" s="212"/>
      <c r="HS149" s="212"/>
      <c r="HT149" s="212"/>
      <c r="HU149" s="212"/>
      <c r="HV149" s="212"/>
      <c r="HW149" s="212"/>
      <c r="HX149" s="212"/>
      <c r="HY149" s="212"/>
      <c r="HZ149" s="212"/>
      <c r="IA149" s="212"/>
      <c r="IB149" s="212"/>
      <c r="IC149" s="212"/>
      <c r="ID149" s="212"/>
      <c r="IE149" s="212"/>
      <c r="IF149" s="212"/>
      <c r="IG149" s="212"/>
      <c r="IH149" s="212"/>
      <c r="II149" s="212"/>
      <c r="IJ149" s="212"/>
      <c r="IK149" s="212"/>
      <c r="IL149" s="212"/>
      <c r="IM149" s="85"/>
      <c r="IN149" s="85"/>
      <c r="IO149" s="85"/>
      <c r="IP149" s="85"/>
      <c r="IQ149" s="766"/>
      <c r="IR149" s="766"/>
      <c r="IS149" s="212"/>
      <c r="IT149" s="212"/>
      <c r="IU149" s="212"/>
      <c r="IV149" s="212"/>
      <c r="IW149" s="765"/>
      <c r="IX149" s="373"/>
      <c r="IY149" s="212"/>
      <c r="IZ149" s="1436"/>
      <c r="JA149" s="1436"/>
      <c r="JB149" s="1436"/>
      <c r="JC149" s="1436"/>
      <c r="JD149" s="1436"/>
      <c r="JE149" s="1436"/>
      <c r="JF149" s="1436"/>
      <c r="JG149" s="1436"/>
      <c r="JH149" s="1436"/>
      <c r="JI149" s="1436"/>
      <c r="JJ149" s="1436"/>
      <c r="JK149" s="1436"/>
      <c r="JL149" s="1436"/>
      <c r="JM149" s="1436"/>
      <c r="JN149" s="213"/>
      <c r="JO149" s="213"/>
      <c r="JP149" s="213"/>
      <c r="JQ149" s="213"/>
      <c r="JR149" s="1436"/>
      <c r="JS149" s="1436"/>
      <c r="JT149" s="181"/>
      <c r="JU149" s="509"/>
      <c r="JV149" s="1436"/>
      <c r="JW149" s="1436"/>
      <c r="JX149" s="212"/>
      <c r="JY149" s="212"/>
      <c r="JZ149" s="212"/>
      <c r="KA149" s="212"/>
      <c r="KB149" s="212"/>
      <c r="KC149" s="212"/>
      <c r="KD149" s="212"/>
      <c r="KE149" s="212"/>
      <c r="KF149" s="212"/>
      <c r="KG149" s="212"/>
      <c r="KH149" s="212"/>
      <c r="KI149" s="212"/>
      <c r="KJ149" s="212"/>
      <c r="KK149" s="212"/>
      <c r="KL149" s="212"/>
      <c r="KM149" s="212"/>
      <c r="KN149" s="212"/>
      <c r="KO149" s="212"/>
      <c r="KP149" s="212"/>
      <c r="KQ149" s="212"/>
      <c r="KR149" s="212"/>
      <c r="KS149" s="212"/>
      <c r="KT149" s="212"/>
      <c r="KU149" s="212"/>
      <c r="KV149" s="212"/>
      <c r="KW149" s="212"/>
      <c r="KX149" s="212"/>
      <c r="KY149" s="212"/>
      <c r="KZ149" s="212"/>
      <c r="LA149" s="212"/>
      <c r="LB149" s="212"/>
      <c r="LC149" s="212"/>
      <c r="LD149" s="212"/>
      <c r="LE149" s="212"/>
      <c r="LF149" s="212"/>
      <c r="LG149" s="212"/>
      <c r="LH149" s="212"/>
      <c r="LI149" s="212"/>
      <c r="LJ149" s="212"/>
      <c r="LK149" s="212"/>
      <c r="LL149" s="212"/>
      <c r="LM149" s="212"/>
      <c r="LN149" s="212"/>
      <c r="LO149" s="212"/>
      <c r="LP149" s="212"/>
      <c r="LQ149" s="212"/>
      <c r="LR149" s="212"/>
      <c r="LS149" s="212"/>
      <c r="LT149" s="212"/>
      <c r="LU149" s="212"/>
      <c r="LV149" s="212"/>
      <c r="LW149" s="212"/>
      <c r="LX149" s="212"/>
      <c r="LY149" s="212"/>
      <c r="LZ149" s="212"/>
      <c r="MA149" s="212"/>
      <c r="MB149" s="212"/>
      <c r="MC149" s="212"/>
      <c r="MD149" s="212"/>
      <c r="ME149" s="212"/>
      <c r="MF149" s="212"/>
      <c r="MG149" s="212"/>
      <c r="MH149" s="212"/>
      <c r="MI149" s="212"/>
      <c r="MJ149" s="212"/>
      <c r="MK149" s="212"/>
      <c r="ML149" s="212"/>
      <c r="MM149" s="212"/>
      <c r="MN149" s="212"/>
      <c r="MO149" s="212"/>
      <c r="MP149" s="212"/>
      <c r="MQ149" s="212"/>
      <c r="MR149" s="212"/>
      <c r="MS149" s="212"/>
      <c r="MT149" s="212"/>
      <c r="MU149" s="212"/>
      <c r="MV149" s="212"/>
      <c r="MW149" s="212"/>
      <c r="MX149" s="212"/>
      <c r="MY149" s="212"/>
      <c r="MZ149" s="212"/>
      <c r="NA149" s="212"/>
      <c r="NB149" s="212"/>
      <c r="NC149" s="212"/>
      <c r="ND149" s="212"/>
      <c r="NE149" s="212"/>
      <c r="NF149" s="212"/>
      <c r="NG149" s="212"/>
      <c r="NH149" s="212"/>
      <c r="NI149" s="212"/>
      <c r="NJ149" s="212"/>
      <c r="NK149" s="212"/>
      <c r="NL149" s="212"/>
      <c r="NM149" s="212"/>
      <c r="NN149" s="212"/>
      <c r="NO149" s="212"/>
      <c r="NP149" s="212"/>
      <c r="NQ149" s="212"/>
      <c r="NR149" s="212"/>
      <c r="NS149" s="212"/>
      <c r="NT149" s="212"/>
      <c r="NU149" s="212"/>
      <c r="NV149" s="212"/>
      <c r="NW149" s="212"/>
      <c r="NX149" s="212"/>
      <c r="NY149" s="212"/>
      <c r="NZ149" s="212"/>
    </row>
    <row r="150" spans="1:390" s="491" customFormat="1" ht="23.25" customHeight="1" x14ac:dyDescent="0.2">
      <c r="A150" s="85"/>
      <c r="B150" s="85"/>
      <c r="C150" s="85"/>
      <c r="D150" s="85"/>
      <c r="E150" s="255"/>
      <c r="F150" s="634"/>
      <c r="G150" s="637"/>
      <c r="H150" s="86"/>
      <c r="I150" s="86"/>
      <c r="J150" s="86"/>
      <c r="K150" s="523"/>
      <c r="L150" s="86"/>
      <c r="M150" s="162"/>
      <c r="N150" s="1436"/>
      <c r="O150" s="85"/>
      <c r="P150" s="85"/>
      <c r="Q150" s="85"/>
      <c r="R150" s="85"/>
      <c r="S150" s="85"/>
      <c r="T150" s="89"/>
      <c r="U150" s="85"/>
      <c r="V150" s="493"/>
      <c r="W150" s="870"/>
      <c r="X150" s="493"/>
      <c r="Y150" s="481"/>
      <c r="Z150" s="1436"/>
      <c r="AA150" s="1436"/>
      <c r="AB150" s="1436"/>
      <c r="AC150" s="1436"/>
      <c r="AD150" s="1436"/>
      <c r="AE150" s="1436"/>
      <c r="AF150" s="1436"/>
      <c r="AG150" s="1436"/>
      <c r="AH150" s="542"/>
      <c r="AI150" s="549"/>
      <c r="AJ150" s="1436"/>
      <c r="AK150" s="1436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217"/>
      <c r="CF150" s="83"/>
      <c r="CG150" s="83"/>
      <c r="CH150" s="250"/>
      <c r="CI150" s="255"/>
      <c r="CJ150" s="255"/>
      <c r="CK150" s="1436"/>
      <c r="CL150" s="1436"/>
      <c r="CM150" s="1436"/>
      <c r="CN150" s="1436"/>
      <c r="CO150" s="1436"/>
      <c r="CP150" s="1436"/>
      <c r="CQ150" s="1436"/>
      <c r="CR150" s="1436"/>
      <c r="CS150" s="401"/>
      <c r="CT150" s="85"/>
      <c r="CU150" s="85"/>
      <c r="CV150" s="85"/>
      <c r="CW150" s="212"/>
      <c r="CX150" s="1436"/>
      <c r="CY150" s="1436"/>
      <c r="CZ150" s="1436"/>
      <c r="DA150" s="1436"/>
      <c r="DB150" s="1436"/>
      <c r="DC150" s="1436"/>
      <c r="DD150" s="1436"/>
      <c r="DE150" s="1436"/>
      <c r="DF150" s="1436"/>
      <c r="DG150" s="1436"/>
      <c r="DH150" s="1436"/>
      <c r="DI150" s="1436"/>
      <c r="DJ150" s="1436"/>
      <c r="DK150" s="1436"/>
      <c r="DL150" s="181"/>
      <c r="DM150" s="509"/>
      <c r="DN150" s="1436"/>
      <c r="DO150" s="1436"/>
      <c r="DP150" s="1436"/>
      <c r="DQ150" s="1436"/>
      <c r="DR150" s="1436"/>
      <c r="DS150" s="1436"/>
      <c r="DT150" s="1436"/>
      <c r="DU150" s="1436"/>
      <c r="DV150" s="1436"/>
      <c r="DW150" s="1436"/>
      <c r="DX150" s="1436"/>
      <c r="DY150" s="1436"/>
      <c r="DZ150" s="1436"/>
      <c r="EA150" s="1436"/>
      <c r="EB150" s="1436"/>
      <c r="EC150" s="1436"/>
      <c r="ED150" s="1436"/>
      <c r="EE150" s="1436"/>
      <c r="EF150" s="1436"/>
      <c r="EG150" s="1436"/>
      <c r="EH150" s="1436"/>
      <c r="EI150" s="1436"/>
      <c r="EJ150" s="1436"/>
      <c r="EK150" s="1436"/>
      <c r="EL150" s="1436"/>
      <c r="EM150" s="1436"/>
      <c r="EN150" s="1436"/>
      <c r="EO150" s="1436"/>
      <c r="EP150" s="1436"/>
      <c r="EQ150" s="1436"/>
      <c r="ER150" s="1436"/>
      <c r="ES150" s="1436"/>
      <c r="ET150" s="1436"/>
      <c r="EU150" s="1436"/>
      <c r="EV150" s="1436"/>
      <c r="EW150" s="1436"/>
      <c r="EX150" s="1436"/>
      <c r="EY150" s="1436"/>
      <c r="EZ150" s="1436"/>
      <c r="FA150" s="1436"/>
      <c r="FB150" s="1436"/>
      <c r="FC150" s="1436"/>
      <c r="FD150" s="1436"/>
      <c r="FE150" s="1436"/>
      <c r="FF150" s="1436"/>
      <c r="FG150" s="212"/>
      <c r="FH150" s="212"/>
      <c r="FI150" s="85"/>
      <c r="FJ150" s="85"/>
      <c r="FK150" s="85"/>
      <c r="FL150" s="85"/>
      <c r="FM150" s="212"/>
      <c r="FN150" s="212"/>
      <c r="FO150" s="212"/>
      <c r="FP150" s="212"/>
      <c r="FQ150" s="212"/>
      <c r="FR150" s="212"/>
      <c r="FS150" s="212"/>
      <c r="FT150" s="374"/>
      <c r="FU150" s="212"/>
      <c r="FV150" s="1436"/>
      <c r="FW150" s="1436"/>
      <c r="FX150" s="1436"/>
      <c r="FY150" s="1436"/>
      <c r="FZ150" s="1436"/>
      <c r="GA150" s="1436"/>
      <c r="GB150" s="192"/>
      <c r="GC150" s="192"/>
      <c r="GD150" s="542"/>
      <c r="GE150" s="542"/>
      <c r="GF150" s="542"/>
      <c r="GG150" s="551"/>
      <c r="GH150" s="1436"/>
      <c r="GI150" s="1436"/>
      <c r="GJ150" s="213"/>
      <c r="GK150" s="213"/>
      <c r="GL150" s="213"/>
      <c r="GM150" s="213"/>
      <c r="GN150" s="1436"/>
      <c r="GO150" s="1436"/>
      <c r="GP150" s="181"/>
      <c r="GQ150" s="509"/>
      <c r="GR150" s="1436"/>
      <c r="GS150" s="1436"/>
      <c r="GT150" s="212"/>
      <c r="GU150" s="212"/>
      <c r="GV150" s="212"/>
      <c r="GW150" s="212"/>
      <c r="GX150" s="212"/>
      <c r="GY150" s="212"/>
      <c r="GZ150" s="212"/>
      <c r="HA150" s="212"/>
      <c r="HB150" s="212"/>
      <c r="HC150" s="212"/>
      <c r="HD150" s="212"/>
      <c r="HE150" s="212"/>
      <c r="HF150" s="212"/>
      <c r="HG150" s="212"/>
      <c r="HH150" s="212"/>
      <c r="HI150" s="212"/>
      <c r="HJ150" s="212"/>
      <c r="HK150" s="212"/>
      <c r="HL150" s="212"/>
      <c r="HM150" s="212"/>
      <c r="HN150" s="212"/>
      <c r="HO150" s="212"/>
      <c r="HP150" s="212"/>
      <c r="HQ150" s="212"/>
      <c r="HR150" s="212"/>
      <c r="HS150" s="212"/>
      <c r="HT150" s="212"/>
      <c r="HU150" s="212"/>
      <c r="HV150" s="212"/>
      <c r="HW150" s="212"/>
      <c r="HX150" s="212"/>
      <c r="HY150" s="212"/>
      <c r="HZ150" s="212"/>
      <c r="IA150" s="212"/>
      <c r="IB150" s="212"/>
      <c r="IC150" s="212"/>
      <c r="ID150" s="212"/>
      <c r="IE150" s="212"/>
      <c r="IF150" s="212"/>
      <c r="IG150" s="212"/>
      <c r="IH150" s="212"/>
      <c r="II150" s="212"/>
      <c r="IJ150" s="212"/>
      <c r="IK150" s="212"/>
      <c r="IL150" s="212"/>
      <c r="IM150" s="85"/>
      <c r="IN150" s="85"/>
      <c r="IO150" s="85"/>
      <c r="IP150" s="85"/>
      <c r="IQ150" s="766"/>
      <c r="IR150" s="766"/>
      <c r="IS150" s="212"/>
      <c r="IT150" s="212"/>
      <c r="IU150" s="212"/>
      <c r="IV150" s="212"/>
      <c r="IW150" s="212"/>
      <c r="IX150" s="374"/>
      <c r="IY150" s="212"/>
      <c r="IZ150" s="1436"/>
      <c r="JA150" s="1436"/>
      <c r="JB150" s="1436"/>
      <c r="JC150" s="1436"/>
      <c r="JD150" s="1436"/>
      <c r="JE150" s="1436"/>
      <c r="JF150" s="1436"/>
      <c r="JG150" s="1436"/>
      <c r="JH150" s="1436"/>
      <c r="JI150" s="1436"/>
      <c r="JJ150" s="1436"/>
      <c r="JK150" s="1436"/>
      <c r="JL150" s="192"/>
      <c r="JM150" s="192"/>
      <c r="JN150" s="551"/>
      <c r="JO150" s="551"/>
      <c r="JP150" s="551"/>
      <c r="JQ150" s="551"/>
      <c r="JR150" s="1436"/>
      <c r="JS150" s="1436"/>
      <c r="JT150" s="181"/>
      <c r="JU150" s="509"/>
      <c r="JV150" s="1436"/>
      <c r="JW150" s="1436"/>
      <c r="JX150" s="212"/>
      <c r="JY150" s="212"/>
      <c r="JZ150" s="212"/>
      <c r="KA150" s="212"/>
      <c r="KB150" s="212"/>
      <c r="KC150" s="212"/>
      <c r="KD150" s="212"/>
      <c r="KE150" s="212"/>
      <c r="KF150" s="212"/>
      <c r="KG150" s="212"/>
      <c r="KH150" s="212"/>
      <c r="KI150" s="212"/>
      <c r="KJ150" s="212"/>
      <c r="KK150" s="212"/>
      <c r="KL150" s="212"/>
      <c r="KM150" s="212"/>
      <c r="KN150" s="212"/>
      <c r="KO150" s="212"/>
      <c r="KP150" s="212"/>
      <c r="KQ150" s="212"/>
      <c r="KR150" s="212"/>
      <c r="KS150" s="212"/>
      <c r="KT150" s="212"/>
      <c r="KU150" s="212"/>
      <c r="KV150" s="212"/>
      <c r="KW150" s="212"/>
      <c r="KX150" s="212"/>
      <c r="KY150" s="212"/>
      <c r="KZ150" s="212"/>
      <c r="LA150" s="212"/>
      <c r="LB150" s="212"/>
      <c r="LC150" s="212"/>
      <c r="LD150" s="212"/>
      <c r="LE150" s="212"/>
      <c r="LF150" s="212"/>
      <c r="LG150" s="212"/>
      <c r="LH150" s="212"/>
      <c r="LI150" s="212"/>
      <c r="LJ150" s="212"/>
      <c r="LK150" s="212"/>
      <c r="LL150" s="212"/>
      <c r="LM150" s="212"/>
      <c r="LN150" s="212"/>
      <c r="LO150" s="212"/>
      <c r="LP150" s="212"/>
      <c r="LQ150" s="212"/>
      <c r="LR150" s="212"/>
      <c r="LS150" s="212"/>
      <c r="LT150" s="212"/>
      <c r="LU150" s="212"/>
      <c r="LV150" s="212"/>
      <c r="LW150" s="212"/>
      <c r="LX150" s="212"/>
      <c r="LY150" s="212"/>
      <c r="LZ150" s="212"/>
      <c r="MA150" s="212"/>
      <c r="MB150" s="212"/>
      <c r="MC150" s="212"/>
      <c r="MD150" s="212"/>
      <c r="ME150" s="212"/>
      <c r="MF150" s="212"/>
      <c r="MG150" s="212"/>
      <c r="MH150" s="212"/>
      <c r="MI150" s="212"/>
      <c r="MJ150" s="212"/>
      <c r="MK150" s="212"/>
      <c r="ML150" s="212"/>
      <c r="MM150" s="212"/>
      <c r="MN150" s="212"/>
      <c r="MO150" s="212"/>
      <c r="MP150" s="212"/>
      <c r="MQ150" s="212"/>
      <c r="MR150" s="212"/>
      <c r="MS150" s="212"/>
      <c r="MT150" s="212"/>
      <c r="MU150" s="212"/>
      <c r="MV150" s="212"/>
      <c r="MW150" s="212"/>
      <c r="MX150" s="212"/>
      <c r="MY150" s="212"/>
      <c r="MZ150" s="212"/>
      <c r="NA150" s="212"/>
      <c r="NB150" s="212"/>
      <c r="NC150" s="212"/>
      <c r="ND150" s="212"/>
      <c r="NE150" s="212"/>
      <c r="NF150" s="212"/>
      <c r="NG150" s="212"/>
      <c r="NH150" s="212"/>
      <c r="NI150" s="212"/>
      <c r="NJ150" s="212"/>
      <c r="NK150" s="212"/>
      <c r="NL150" s="212"/>
      <c r="NM150" s="212"/>
      <c r="NN150" s="212"/>
      <c r="NO150" s="212"/>
      <c r="NP150" s="212"/>
      <c r="NQ150" s="212"/>
      <c r="NR150" s="212"/>
      <c r="NS150" s="212"/>
      <c r="NT150" s="212"/>
      <c r="NU150" s="212"/>
      <c r="NV150" s="212"/>
      <c r="NW150" s="212"/>
      <c r="NX150" s="212"/>
      <c r="NY150" s="212"/>
      <c r="NZ150" s="212"/>
    </row>
    <row r="151" spans="1:390" s="491" customFormat="1" ht="23.25" customHeight="1" x14ac:dyDescent="0.2">
      <c r="A151" s="85"/>
      <c r="B151" s="85"/>
      <c r="C151" s="85"/>
      <c r="D151" s="85"/>
      <c r="E151" s="255"/>
      <c r="F151" s="634"/>
      <c r="G151" s="637"/>
      <c r="H151" s="86"/>
      <c r="I151" s="86"/>
      <c r="J151" s="86"/>
      <c r="K151" s="523"/>
      <c r="L151" s="86"/>
      <c r="M151" s="162"/>
      <c r="N151" s="1436"/>
      <c r="O151" s="85"/>
      <c r="P151" s="85"/>
      <c r="Q151" s="85"/>
      <c r="R151" s="85"/>
      <c r="S151" s="85"/>
      <c r="T151" s="89"/>
      <c r="U151" s="85"/>
      <c r="V151" s="493"/>
      <c r="W151" s="870"/>
      <c r="X151" s="493"/>
      <c r="Y151" s="481"/>
      <c r="Z151" s="1436"/>
      <c r="AA151" s="1436"/>
      <c r="AB151" s="1436"/>
      <c r="AC151" s="1436"/>
      <c r="AD151" s="1436"/>
      <c r="AE151" s="1436"/>
      <c r="AF151" s="1436"/>
      <c r="AG151" s="1436"/>
      <c r="AH151" s="542"/>
      <c r="AI151" s="549"/>
      <c r="AJ151" s="1436"/>
      <c r="AK151" s="1436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2"/>
      <c r="BB151" s="212"/>
      <c r="BC151" s="212"/>
      <c r="BD151" s="212"/>
      <c r="BE151" s="212"/>
      <c r="BF151" s="212"/>
      <c r="BG151" s="212"/>
      <c r="BH151" s="212"/>
      <c r="BI151" s="212"/>
      <c r="BJ151" s="212"/>
      <c r="BK151" s="212"/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217"/>
      <c r="CF151" s="83"/>
      <c r="CG151" s="83"/>
      <c r="CH151" s="250"/>
      <c r="CI151" s="255"/>
      <c r="CJ151" s="255"/>
      <c r="CK151" s="1436"/>
      <c r="CL151" s="1436"/>
      <c r="CM151" s="1436"/>
      <c r="CN151" s="1436"/>
      <c r="CO151" s="1436"/>
      <c r="CP151" s="1436"/>
      <c r="CQ151" s="1436"/>
      <c r="CR151" s="1436"/>
      <c r="CS151" s="278"/>
      <c r="CT151" s="85"/>
      <c r="CU151" s="85"/>
      <c r="CV151" s="85"/>
      <c r="CW151" s="212"/>
      <c r="CX151" s="1436"/>
      <c r="CY151" s="1436"/>
      <c r="CZ151" s="1436"/>
      <c r="DA151" s="1436"/>
      <c r="DB151" s="1436"/>
      <c r="DC151" s="1436"/>
      <c r="DD151" s="1436"/>
      <c r="DE151" s="1436"/>
      <c r="DF151" s="1436"/>
      <c r="DG151" s="1436"/>
      <c r="DH151" s="1436"/>
      <c r="DI151" s="1436"/>
      <c r="DJ151" s="1436"/>
      <c r="DK151" s="1436"/>
      <c r="DL151" s="181"/>
      <c r="DM151" s="509"/>
      <c r="DN151" s="1436"/>
      <c r="DO151" s="1436"/>
      <c r="DP151" s="1436"/>
      <c r="DQ151" s="1436"/>
      <c r="DR151" s="1436"/>
      <c r="DS151" s="1436"/>
      <c r="DT151" s="1436"/>
      <c r="DU151" s="1436"/>
      <c r="DV151" s="1436"/>
      <c r="DW151" s="1436"/>
      <c r="DX151" s="1436"/>
      <c r="DY151" s="1436"/>
      <c r="DZ151" s="1436"/>
      <c r="EA151" s="1436"/>
      <c r="EB151" s="1436"/>
      <c r="EC151" s="1436"/>
      <c r="ED151" s="1436"/>
      <c r="EE151" s="1436"/>
      <c r="EF151" s="1436"/>
      <c r="EG151" s="1436"/>
      <c r="EH151" s="1436"/>
      <c r="EI151" s="1436"/>
      <c r="EJ151" s="1436"/>
      <c r="EK151" s="1436"/>
      <c r="EL151" s="1436"/>
      <c r="EM151" s="1436"/>
      <c r="EN151" s="1436"/>
      <c r="EO151" s="1436"/>
      <c r="EP151" s="1436"/>
      <c r="EQ151" s="1436"/>
      <c r="ER151" s="1436"/>
      <c r="ES151" s="1436"/>
      <c r="ET151" s="1436"/>
      <c r="EU151" s="1436"/>
      <c r="EV151" s="1436"/>
      <c r="EW151" s="1436"/>
      <c r="EX151" s="1436"/>
      <c r="EY151" s="1436"/>
      <c r="EZ151" s="1436"/>
      <c r="FA151" s="1436"/>
      <c r="FB151" s="1436"/>
      <c r="FC151" s="1436"/>
      <c r="FD151" s="1436"/>
      <c r="FE151" s="1436"/>
      <c r="FF151" s="1436"/>
      <c r="FG151" s="212"/>
      <c r="FH151" s="212"/>
      <c r="FI151" s="85"/>
      <c r="FJ151" s="85"/>
      <c r="FK151" s="85"/>
      <c r="FL151" s="85"/>
      <c r="FM151" s="255"/>
      <c r="FN151" s="255"/>
      <c r="FO151" s="1436"/>
      <c r="FP151" s="1436"/>
      <c r="FQ151" s="1436"/>
      <c r="FR151" s="1436"/>
      <c r="FS151" s="1436"/>
      <c r="FT151" s="1436"/>
      <c r="FU151" s="1436"/>
      <c r="FV151" s="1436"/>
      <c r="FW151" s="85"/>
      <c r="FX151" s="85"/>
      <c r="FY151" s="85"/>
      <c r="FZ151" s="85"/>
      <c r="GA151" s="1436"/>
      <c r="GB151" s="1436"/>
      <c r="GC151" s="1436"/>
      <c r="GD151" s="196"/>
      <c r="GE151" s="196"/>
      <c r="GF151" s="196"/>
      <c r="GG151" s="213"/>
      <c r="GH151" s="1436"/>
      <c r="GI151" s="1436"/>
      <c r="GJ151" s="213"/>
      <c r="GK151" s="213"/>
      <c r="GL151" s="213"/>
      <c r="GM151" s="213"/>
      <c r="GN151" s="1436"/>
      <c r="GO151" s="1436"/>
      <c r="GP151" s="181"/>
      <c r="GQ151" s="509"/>
      <c r="GR151" s="1436"/>
      <c r="GS151" s="1436"/>
      <c r="GT151" s="212"/>
      <c r="GU151" s="212"/>
      <c r="GV151" s="212"/>
      <c r="GW151" s="212"/>
      <c r="GX151" s="212"/>
      <c r="GY151" s="212"/>
      <c r="GZ151" s="212"/>
      <c r="HA151" s="212"/>
      <c r="HB151" s="212"/>
      <c r="HC151" s="212"/>
      <c r="HD151" s="212"/>
      <c r="HE151" s="212"/>
      <c r="HF151" s="212"/>
      <c r="HG151" s="212"/>
      <c r="HH151" s="212"/>
      <c r="HI151" s="212"/>
      <c r="HJ151" s="212"/>
      <c r="HK151" s="212"/>
      <c r="HL151" s="212"/>
      <c r="HM151" s="212"/>
      <c r="HN151" s="212"/>
      <c r="HO151" s="212"/>
      <c r="HP151" s="212"/>
      <c r="HQ151" s="212"/>
      <c r="HR151" s="212"/>
      <c r="HS151" s="212"/>
      <c r="HT151" s="212"/>
      <c r="HU151" s="212"/>
      <c r="HV151" s="212"/>
      <c r="HW151" s="212"/>
      <c r="HX151" s="212"/>
      <c r="HY151" s="212"/>
      <c r="HZ151" s="212"/>
      <c r="IA151" s="212"/>
      <c r="IB151" s="212"/>
      <c r="IC151" s="212"/>
      <c r="ID151" s="212"/>
      <c r="IE151" s="212"/>
      <c r="IF151" s="212"/>
      <c r="IG151" s="212"/>
      <c r="IH151" s="212"/>
      <c r="II151" s="212"/>
      <c r="IJ151" s="212"/>
      <c r="IK151" s="212"/>
      <c r="IL151" s="212"/>
      <c r="IM151" s="85"/>
      <c r="IN151" s="85"/>
      <c r="IO151" s="85"/>
      <c r="IP151" s="85"/>
      <c r="IQ151" s="255"/>
      <c r="IR151" s="255"/>
      <c r="IS151" s="1436"/>
      <c r="IT151" s="1436"/>
      <c r="IU151" s="1436"/>
      <c r="IV151" s="1436"/>
      <c r="IW151" s="1436"/>
      <c r="IX151" s="1436"/>
      <c r="IY151" s="1436"/>
      <c r="IZ151" s="1436"/>
      <c r="JA151" s="85"/>
      <c r="JB151" s="85"/>
      <c r="JC151" s="85"/>
      <c r="JD151" s="85"/>
      <c r="JE151" s="1436"/>
      <c r="JF151" s="1436"/>
      <c r="JG151" s="1436"/>
      <c r="JH151" s="1436"/>
      <c r="JI151" s="1436"/>
      <c r="JJ151" s="1436"/>
      <c r="JK151" s="1436"/>
      <c r="JL151" s="1436"/>
      <c r="JM151" s="1436"/>
      <c r="JN151" s="213"/>
      <c r="JO151" s="213"/>
      <c r="JP151" s="213"/>
      <c r="JQ151" s="213"/>
      <c r="JR151" s="1436"/>
      <c r="JS151" s="1436"/>
      <c r="JT151" s="181"/>
      <c r="JU151" s="509"/>
      <c r="JV151" s="1436"/>
      <c r="JW151" s="1436"/>
      <c r="JX151" s="212"/>
      <c r="JY151" s="212"/>
      <c r="JZ151" s="212"/>
      <c r="KA151" s="212"/>
      <c r="KB151" s="212"/>
      <c r="KC151" s="212"/>
      <c r="KD151" s="212"/>
      <c r="KE151" s="212"/>
      <c r="KF151" s="212"/>
      <c r="KG151" s="212"/>
      <c r="KH151" s="212"/>
      <c r="KI151" s="212"/>
      <c r="KJ151" s="212"/>
      <c r="KK151" s="212"/>
      <c r="KL151" s="212"/>
      <c r="KM151" s="212"/>
      <c r="KN151" s="212"/>
      <c r="KO151" s="212"/>
      <c r="KP151" s="212"/>
      <c r="KQ151" s="212"/>
      <c r="KR151" s="212"/>
      <c r="KS151" s="212"/>
      <c r="KT151" s="212"/>
      <c r="KU151" s="212"/>
      <c r="KV151" s="212"/>
      <c r="KW151" s="212"/>
      <c r="KX151" s="212"/>
      <c r="KY151" s="212"/>
      <c r="KZ151" s="212"/>
      <c r="LA151" s="212"/>
      <c r="LB151" s="212"/>
      <c r="LC151" s="212"/>
      <c r="LD151" s="212"/>
      <c r="LE151" s="212"/>
      <c r="LF151" s="212"/>
      <c r="LG151" s="212"/>
      <c r="LH151" s="212"/>
      <c r="LI151" s="212"/>
      <c r="LJ151" s="212"/>
      <c r="LK151" s="212"/>
      <c r="LL151" s="212"/>
      <c r="LM151" s="212"/>
      <c r="LN151" s="212"/>
      <c r="LO151" s="212"/>
      <c r="LP151" s="212"/>
      <c r="LQ151" s="212"/>
      <c r="LR151" s="212"/>
      <c r="LS151" s="212"/>
      <c r="LT151" s="212"/>
      <c r="LU151" s="212"/>
      <c r="LV151" s="212"/>
      <c r="LW151" s="212"/>
      <c r="LX151" s="212"/>
      <c r="LY151" s="212"/>
      <c r="LZ151" s="212"/>
      <c r="MA151" s="212"/>
      <c r="MB151" s="212"/>
      <c r="MC151" s="212"/>
      <c r="MD151" s="212"/>
      <c r="ME151" s="212"/>
      <c r="MF151" s="212"/>
      <c r="MG151" s="212"/>
      <c r="MH151" s="212"/>
      <c r="MI151" s="212"/>
      <c r="MJ151" s="212"/>
      <c r="MK151" s="212"/>
      <c r="ML151" s="212"/>
      <c r="MM151" s="212"/>
      <c r="MN151" s="212"/>
      <c r="MO151" s="212"/>
      <c r="MP151" s="212"/>
      <c r="MQ151" s="212"/>
      <c r="MR151" s="212"/>
      <c r="MS151" s="212"/>
      <c r="MT151" s="212"/>
      <c r="MU151" s="212"/>
      <c r="MV151" s="212"/>
      <c r="MW151" s="212"/>
      <c r="MX151" s="212"/>
      <c r="MY151" s="212"/>
      <c r="MZ151" s="212"/>
      <c r="NA151" s="212"/>
      <c r="NB151" s="212"/>
      <c r="NC151" s="212"/>
      <c r="ND151" s="212"/>
      <c r="NE151" s="212"/>
      <c r="NF151" s="212"/>
      <c r="NG151" s="212"/>
      <c r="NH151" s="212"/>
      <c r="NI151" s="212"/>
      <c r="NJ151" s="212"/>
      <c r="NK151" s="212"/>
      <c r="NL151" s="212"/>
      <c r="NM151" s="212"/>
      <c r="NN151" s="212"/>
      <c r="NO151" s="212"/>
      <c r="NP151" s="212"/>
      <c r="NQ151" s="212"/>
      <c r="NR151" s="212"/>
      <c r="NS151" s="212"/>
      <c r="NT151" s="212"/>
      <c r="NU151" s="212"/>
      <c r="NV151" s="212"/>
      <c r="NW151" s="212"/>
      <c r="NX151" s="212"/>
      <c r="NY151" s="212"/>
      <c r="NZ151" s="212"/>
    </row>
    <row r="152" spans="1:390" s="491" customFormat="1" ht="23.25" customHeight="1" x14ac:dyDescent="0.2">
      <c r="A152" s="85"/>
      <c r="B152" s="85"/>
      <c r="C152" s="85"/>
      <c r="D152" s="85"/>
      <c r="E152" s="255"/>
      <c r="F152" s="634"/>
      <c r="G152" s="637"/>
      <c r="H152" s="86"/>
      <c r="I152" s="86"/>
      <c r="J152" s="86"/>
      <c r="K152" s="523"/>
      <c r="L152" s="86"/>
      <c r="M152" s="162"/>
      <c r="N152" s="1436"/>
      <c r="O152" s="85"/>
      <c r="P152" s="85"/>
      <c r="Q152" s="85"/>
      <c r="R152" s="85"/>
      <c r="S152" s="85"/>
      <c r="T152" s="89"/>
      <c r="U152" s="85"/>
      <c r="V152" s="493"/>
      <c r="W152" s="870"/>
      <c r="X152" s="493"/>
      <c r="Y152" s="481"/>
      <c r="Z152" s="1436"/>
      <c r="AA152" s="1436"/>
      <c r="AB152" s="1436"/>
      <c r="AC152" s="1436"/>
      <c r="AD152" s="1436"/>
      <c r="AE152" s="1436"/>
      <c r="AF152" s="1436"/>
      <c r="AG152" s="1436"/>
      <c r="AH152" s="542"/>
      <c r="AI152" s="549"/>
      <c r="AJ152" s="1436"/>
      <c r="AK152" s="1436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  <c r="AW152" s="212"/>
      <c r="AX152" s="212"/>
      <c r="AY152" s="212"/>
      <c r="AZ152" s="212"/>
      <c r="BA152" s="212"/>
      <c r="BB152" s="212"/>
      <c r="BC152" s="212"/>
      <c r="BD152" s="212"/>
      <c r="BE152" s="212"/>
      <c r="BF152" s="212"/>
      <c r="BG152" s="212"/>
      <c r="BH152" s="212"/>
      <c r="BI152" s="212"/>
      <c r="BJ152" s="212"/>
      <c r="BK152" s="212"/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362"/>
      <c r="CF152" s="193"/>
      <c r="CG152" s="194"/>
      <c r="CH152" s="250"/>
      <c r="CI152" s="255"/>
      <c r="CJ152" s="255"/>
      <c r="CK152" s="1436"/>
      <c r="CL152" s="1436"/>
      <c r="CM152" s="1436"/>
      <c r="CN152" s="1436"/>
      <c r="CO152" s="1436"/>
      <c r="CP152" s="1436"/>
      <c r="CQ152" s="1436"/>
      <c r="CR152" s="1436"/>
      <c r="CS152" s="1433"/>
      <c r="CT152" s="85"/>
      <c r="CU152" s="85"/>
      <c r="CV152" s="85"/>
      <c r="CW152" s="212"/>
      <c r="CX152" s="1436"/>
      <c r="CY152" s="1436"/>
      <c r="CZ152" s="1436"/>
      <c r="DA152" s="1436"/>
      <c r="DB152" s="1436"/>
      <c r="DC152" s="1436"/>
      <c r="DD152" s="1436"/>
      <c r="DE152" s="1436"/>
      <c r="DF152" s="1436"/>
      <c r="DG152" s="1436"/>
      <c r="DH152" s="1436"/>
      <c r="DI152" s="1436"/>
      <c r="DJ152" s="1436"/>
      <c r="DK152" s="1436"/>
      <c r="DL152" s="181"/>
      <c r="DM152" s="509"/>
      <c r="DN152" s="1436"/>
      <c r="DO152" s="1436"/>
      <c r="DP152" s="1436"/>
      <c r="DQ152" s="1436"/>
      <c r="DR152" s="1436"/>
      <c r="DS152" s="1436"/>
      <c r="DT152" s="1436"/>
      <c r="DU152" s="1436"/>
      <c r="DV152" s="1436"/>
      <c r="DW152" s="1436"/>
      <c r="DX152" s="1436"/>
      <c r="DY152" s="1436"/>
      <c r="DZ152" s="1436"/>
      <c r="EA152" s="1436"/>
      <c r="EB152" s="1436"/>
      <c r="EC152" s="1436"/>
      <c r="ED152" s="1436"/>
      <c r="EE152" s="1436"/>
      <c r="EF152" s="1436"/>
      <c r="EG152" s="1436"/>
      <c r="EH152" s="1436"/>
      <c r="EI152" s="1436"/>
      <c r="EJ152" s="1436"/>
      <c r="EK152" s="1436"/>
      <c r="EL152" s="1436"/>
      <c r="EM152" s="1436"/>
      <c r="EN152" s="1436"/>
      <c r="EO152" s="1436"/>
      <c r="EP152" s="1436"/>
      <c r="EQ152" s="1436"/>
      <c r="ER152" s="1436"/>
      <c r="ES152" s="1436"/>
      <c r="ET152" s="1436"/>
      <c r="EU152" s="1436"/>
      <c r="EV152" s="1436"/>
      <c r="EW152" s="1436"/>
      <c r="EX152" s="1436"/>
      <c r="EY152" s="1436"/>
      <c r="EZ152" s="1436"/>
      <c r="FA152" s="1436"/>
      <c r="FB152" s="1436"/>
      <c r="FC152" s="1436"/>
      <c r="FD152" s="1436"/>
      <c r="FE152" s="1436"/>
      <c r="FF152" s="1436"/>
      <c r="FG152" s="212"/>
      <c r="FH152" s="212"/>
      <c r="FI152" s="85"/>
      <c r="FJ152" s="85"/>
      <c r="FK152" s="85"/>
      <c r="FL152" s="85"/>
      <c r="FM152" s="255"/>
      <c r="FN152" s="255"/>
      <c r="FO152" s="1436"/>
      <c r="FP152" s="1436"/>
      <c r="FQ152" s="1436"/>
      <c r="FR152" s="1436"/>
      <c r="FS152" s="1436"/>
      <c r="FT152" s="1436"/>
      <c r="FU152" s="1436"/>
      <c r="FV152" s="1436"/>
      <c r="FW152" s="85"/>
      <c r="FX152" s="85"/>
      <c r="FY152" s="85"/>
      <c r="FZ152" s="85"/>
      <c r="GA152" s="1436"/>
      <c r="GB152" s="1436"/>
      <c r="GC152" s="1436"/>
      <c r="GD152" s="196"/>
      <c r="GE152" s="196"/>
      <c r="GF152" s="196"/>
      <c r="GG152" s="213"/>
      <c r="GH152" s="1436"/>
      <c r="GI152" s="1436"/>
      <c r="GJ152" s="213"/>
      <c r="GK152" s="213"/>
      <c r="GL152" s="213"/>
      <c r="GM152" s="213"/>
      <c r="GN152" s="1436"/>
      <c r="GO152" s="1436"/>
      <c r="GP152" s="181"/>
      <c r="GQ152" s="509"/>
      <c r="GR152" s="1436"/>
      <c r="GS152" s="1436"/>
      <c r="GT152" s="212"/>
      <c r="GU152" s="212"/>
      <c r="GV152" s="212"/>
      <c r="GW152" s="212"/>
      <c r="GX152" s="212"/>
      <c r="GY152" s="212"/>
      <c r="GZ152" s="212"/>
      <c r="HA152" s="212"/>
      <c r="HB152" s="212"/>
      <c r="HC152" s="212"/>
      <c r="HD152" s="212"/>
      <c r="HE152" s="212"/>
      <c r="HF152" s="212"/>
      <c r="HG152" s="212"/>
      <c r="HH152" s="212"/>
      <c r="HI152" s="212"/>
      <c r="HJ152" s="212"/>
      <c r="HK152" s="212"/>
      <c r="HL152" s="212"/>
      <c r="HM152" s="212"/>
      <c r="HN152" s="212"/>
      <c r="HO152" s="212"/>
      <c r="HP152" s="212"/>
      <c r="HQ152" s="212"/>
      <c r="HR152" s="212"/>
      <c r="HS152" s="212"/>
      <c r="HT152" s="212"/>
      <c r="HU152" s="212"/>
      <c r="HV152" s="212"/>
      <c r="HW152" s="212"/>
      <c r="HX152" s="212"/>
      <c r="HY152" s="212"/>
      <c r="HZ152" s="212"/>
      <c r="IA152" s="212"/>
      <c r="IB152" s="212"/>
      <c r="IC152" s="212"/>
      <c r="ID152" s="212"/>
      <c r="IE152" s="212"/>
      <c r="IF152" s="212"/>
      <c r="IG152" s="212"/>
      <c r="IH152" s="212"/>
      <c r="II152" s="212"/>
      <c r="IJ152" s="212"/>
      <c r="IK152" s="212"/>
      <c r="IL152" s="212"/>
      <c r="IM152" s="85"/>
      <c r="IN152" s="85"/>
      <c r="IO152" s="85"/>
      <c r="IP152" s="85"/>
      <c r="IQ152" s="255"/>
      <c r="IR152" s="255"/>
      <c r="IS152" s="1436"/>
      <c r="IT152" s="1436"/>
      <c r="IU152" s="1436"/>
      <c r="IV152" s="1436"/>
      <c r="IW152" s="1436"/>
      <c r="IX152" s="1436"/>
      <c r="IY152" s="1436"/>
      <c r="IZ152" s="1436"/>
      <c r="JA152" s="85"/>
      <c r="JB152" s="85"/>
      <c r="JC152" s="85"/>
      <c r="JD152" s="85"/>
      <c r="JE152" s="1436"/>
      <c r="JF152" s="1436"/>
      <c r="JG152" s="1436"/>
      <c r="JH152" s="1436"/>
      <c r="JI152" s="1436"/>
      <c r="JJ152" s="1436"/>
      <c r="JK152" s="1436"/>
      <c r="JL152" s="1436"/>
      <c r="JM152" s="1436"/>
      <c r="JN152" s="213"/>
      <c r="JO152" s="213"/>
      <c r="JP152" s="213"/>
      <c r="JQ152" s="213"/>
      <c r="JR152" s="1436"/>
      <c r="JS152" s="1436"/>
      <c r="JT152" s="181"/>
      <c r="JU152" s="509"/>
      <c r="JV152" s="1436"/>
      <c r="JW152" s="1436"/>
      <c r="JX152" s="212"/>
      <c r="JY152" s="212"/>
      <c r="JZ152" s="212"/>
      <c r="KA152" s="212"/>
      <c r="KB152" s="212"/>
      <c r="KC152" s="212"/>
      <c r="KD152" s="212"/>
      <c r="KE152" s="212"/>
      <c r="KF152" s="212"/>
      <c r="KG152" s="212"/>
      <c r="KH152" s="212"/>
      <c r="KI152" s="212"/>
      <c r="KJ152" s="212"/>
      <c r="KK152" s="212"/>
      <c r="KL152" s="212"/>
      <c r="KM152" s="212"/>
      <c r="KN152" s="212"/>
      <c r="KO152" s="212"/>
      <c r="KP152" s="212"/>
      <c r="KQ152" s="212"/>
      <c r="KR152" s="212"/>
      <c r="KS152" s="212"/>
      <c r="KT152" s="212"/>
      <c r="KU152" s="212"/>
      <c r="KV152" s="212"/>
      <c r="KW152" s="212"/>
      <c r="KX152" s="212"/>
      <c r="KY152" s="212"/>
      <c r="KZ152" s="212"/>
      <c r="LA152" s="212"/>
      <c r="LB152" s="212"/>
      <c r="LC152" s="212"/>
      <c r="LD152" s="212"/>
      <c r="LE152" s="212"/>
      <c r="LF152" s="212"/>
      <c r="LG152" s="212"/>
      <c r="LH152" s="212"/>
      <c r="LI152" s="212"/>
      <c r="LJ152" s="212"/>
      <c r="LK152" s="212"/>
      <c r="LL152" s="212"/>
      <c r="LM152" s="212"/>
      <c r="LN152" s="212"/>
      <c r="LO152" s="212"/>
      <c r="LP152" s="212"/>
      <c r="LQ152" s="212"/>
      <c r="LR152" s="212"/>
      <c r="LS152" s="212"/>
      <c r="LT152" s="212"/>
      <c r="LU152" s="212"/>
      <c r="LV152" s="212"/>
      <c r="LW152" s="212"/>
      <c r="LX152" s="212"/>
      <c r="LY152" s="212"/>
      <c r="LZ152" s="212"/>
      <c r="MA152" s="212"/>
      <c r="MB152" s="212"/>
      <c r="MC152" s="212"/>
      <c r="MD152" s="212"/>
      <c r="ME152" s="212"/>
      <c r="MF152" s="212"/>
      <c r="MG152" s="212"/>
      <c r="MH152" s="212"/>
      <c r="MI152" s="212"/>
      <c r="MJ152" s="212"/>
      <c r="MK152" s="212"/>
      <c r="ML152" s="212"/>
      <c r="MM152" s="212"/>
      <c r="MN152" s="212"/>
      <c r="MO152" s="212"/>
      <c r="MP152" s="212"/>
      <c r="MQ152" s="212"/>
      <c r="MR152" s="212"/>
      <c r="MS152" s="212"/>
      <c r="MT152" s="212"/>
      <c r="MU152" s="212"/>
      <c r="MV152" s="212"/>
      <c r="MW152" s="212"/>
      <c r="MX152" s="212"/>
      <c r="MY152" s="212"/>
      <c r="MZ152" s="212"/>
      <c r="NA152" s="212"/>
      <c r="NB152" s="212"/>
      <c r="NC152" s="212"/>
      <c r="ND152" s="212"/>
      <c r="NE152" s="212"/>
      <c r="NF152" s="212"/>
      <c r="NG152" s="212"/>
      <c r="NH152" s="212"/>
      <c r="NI152" s="212"/>
      <c r="NJ152" s="212"/>
      <c r="NK152" s="212"/>
      <c r="NL152" s="212"/>
      <c r="NM152" s="212"/>
      <c r="NN152" s="212"/>
      <c r="NO152" s="212"/>
      <c r="NP152" s="212"/>
      <c r="NQ152" s="212"/>
      <c r="NR152" s="212"/>
      <c r="NS152" s="212"/>
      <c r="NT152" s="212"/>
      <c r="NU152" s="212"/>
      <c r="NV152" s="212"/>
      <c r="NW152" s="212"/>
      <c r="NX152" s="212"/>
      <c r="NY152" s="212"/>
      <c r="NZ152" s="212"/>
    </row>
    <row r="153" spans="1:390" s="491" customFormat="1" ht="23.25" customHeight="1" x14ac:dyDescent="0.2">
      <c r="A153" s="85"/>
      <c r="B153" s="85"/>
      <c r="C153" s="85"/>
      <c r="D153" s="85"/>
      <c r="E153" s="255"/>
      <c r="F153" s="634"/>
      <c r="G153" s="637"/>
      <c r="H153" s="86"/>
      <c r="I153" s="86"/>
      <c r="J153" s="86"/>
      <c r="K153" s="523"/>
      <c r="L153" s="86"/>
      <c r="M153" s="162"/>
      <c r="N153" s="1436"/>
      <c r="O153" s="85"/>
      <c r="P153" s="85"/>
      <c r="Q153" s="85"/>
      <c r="R153" s="85"/>
      <c r="S153" s="85"/>
      <c r="T153" s="89"/>
      <c r="U153" s="85"/>
      <c r="V153" s="493"/>
      <c r="W153" s="870"/>
      <c r="X153" s="493"/>
      <c r="Y153" s="481"/>
      <c r="Z153" s="1436"/>
      <c r="AA153" s="1436"/>
      <c r="AB153" s="1436"/>
      <c r="AC153" s="1436"/>
      <c r="AD153" s="1436"/>
      <c r="AE153" s="1436"/>
      <c r="AF153" s="1436"/>
      <c r="AG153" s="1436"/>
      <c r="AH153" s="542"/>
      <c r="AI153" s="549"/>
      <c r="AJ153" s="1436"/>
      <c r="AK153" s="1436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2"/>
      <c r="BB153" s="212"/>
      <c r="BC153" s="212"/>
      <c r="BD153" s="212"/>
      <c r="BE153" s="212"/>
      <c r="BF153" s="212"/>
      <c r="BG153" s="212"/>
      <c r="BH153" s="212"/>
      <c r="BI153" s="212"/>
      <c r="BJ153" s="212"/>
      <c r="BK153" s="212"/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85"/>
      <c r="CF153" s="85"/>
      <c r="CG153" s="85"/>
      <c r="CH153" s="85"/>
      <c r="CI153" s="255"/>
      <c r="CJ153" s="255"/>
      <c r="CK153" s="1436"/>
      <c r="CL153" s="1436"/>
      <c r="CM153" s="1436"/>
      <c r="CN153" s="1436"/>
      <c r="CO153" s="1436"/>
      <c r="CP153" s="1436"/>
      <c r="CQ153" s="1436"/>
      <c r="CR153" s="1436"/>
      <c r="CS153" s="85"/>
      <c r="CT153" s="85"/>
      <c r="CU153" s="85"/>
      <c r="CV153" s="85"/>
      <c r="CW153" s="212"/>
      <c r="CX153" s="1436"/>
      <c r="CY153" s="1436"/>
      <c r="CZ153" s="1436"/>
      <c r="DA153" s="1436"/>
      <c r="DB153" s="1436"/>
      <c r="DC153" s="1436"/>
      <c r="DD153" s="1436"/>
      <c r="DE153" s="1436"/>
      <c r="DF153" s="1436"/>
      <c r="DG153" s="1436"/>
      <c r="DH153" s="1436"/>
      <c r="DI153" s="1436"/>
      <c r="DJ153" s="1436"/>
      <c r="DK153" s="1436"/>
      <c r="DL153" s="181"/>
      <c r="DM153" s="509"/>
      <c r="DN153" s="1436"/>
      <c r="DO153" s="1436"/>
      <c r="DP153" s="1436"/>
      <c r="DQ153" s="1436"/>
      <c r="DR153" s="1436"/>
      <c r="DS153" s="1436"/>
      <c r="DT153" s="1436"/>
      <c r="DU153" s="1436"/>
      <c r="DV153" s="1436"/>
      <c r="DW153" s="1436"/>
      <c r="DX153" s="1436"/>
      <c r="DY153" s="1436"/>
      <c r="DZ153" s="1436"/>
      <c r="EA153" s="1436"/>
      <c r="EB153" s="1436"/>
      <c r="EC153" s="1436"/>
      <c r="ED153" s="1436"/>
      <c r="EE153" s="1436"/>
      <c r="EF153" s="1436"/>
      <c r="EG153" s="1436"/>
      <c r="EH153" s="1436"/>
      <c r="EI153" s="1436"/>
      <c r="EJ153" s="1436"/>
      <c r="EK153" s="1436"/>
      <c r="EL153" s="1436"/>
      <c r="EM153" s="1436"/>
      <c r="EN153" s="1436"/>
      <c r="EO153" s="1436"/>
      <c r="EP153" s="1436"/>
      <c r="EQ153" s="1436"/>
      <c r="ER153" s="1436"/>
      <c r="ES153" s="1436"/>
      <c r="ET153" s="1436"/>
      <c r="EU153" s="1436"/>
      <c r="EV153" s="1436"/>
      <c r="EW153" s="1436"/>
      <c r="EX153" s="1436"/>
      <c r="EY153" s="1436"/>
      <c r="EZ153" s="1436"/>
      <c r="FA153" s="1436"/>
      <c r="FB153" s="1436"/>
      <c r="FC153" s="1436"/>
      <c r="FD153" s="1436"/>
      <c r="FE153" s="1436"/>
      <c r="FF153" s="1436"/>
      <c r="FG153" s="212"/>
      <c r="FH153" s="212"/>
      <c r="FI153" s="85"/>
      <c r="FJ153" s="85"/>
      <c r="FK153" s="85"/>
      <c r="FL153" s="85"/>
      <c r="FM153" s="255"/>
      <c r="FN153" s="255"/>
      <c r="FO153" s="1436"/>
      <c r="FP153" s="1436"/>
      <c r="FQ153" s="1436"/>
      <c r="FR153" s="1436"/>
      <c r="FS153" s="1436"/>
      <c r="FT153" s="1436"/>
      <c r="FU153" s="1436"/>
      <c r="FV153" s="1436"/>
      <c r="FW153" s="85"/>
      <c r="FX153" s="85"/>
      <c r="FY153" s="85"/>
      <c r="FZ153" s="85"/>
      <c r="GA153" s="1436"/>
      <c r="GB153" s="1436"/>
      <c r="GC153" s="1436"/>
      <c r="GD153" s="196"/>
      <c r="GE153" s="196"/>
      <c r="GF153" s="196"/>
      <c r="GG153" s="213"/>
      <c r="GH153" s="1436"/>
      <c r="GI153" s="1436"/>
      <c r="GJ153" s="213"/>
      <c r="GK153" s="213"/>
      <c r="GL153" s="213"/>
      <c r="GM153" s="213"/>
      <c r="GN153" s="1436"/>
      <c r="GO153" s="1436"/>
      <c r="GP153" s="181"/>
      <c r="GQ153" s="509"/>
      <c r="GR153" s="1436"/>
      <c r="GS153" s="1436"/>
      <c r="GT153" s="212"/>
      <c r="GU153" s="212"/>
      <c r="GV153" s="212"/>
      <c r="GW153" s="212"/>
      <c r="GX153" s="212"/>
      <c r="GY153" s="212"/>
      <c r="GZ153" s="212"/>
      <c r="HA153" s="212"/>
      <c r="HB153" s="212"/>
      <c r="HC153" s="212"/>
      <c r="HD153" s="212"/>
      <c r="HE153" s="212"/>
      <c r="HF153" s="212"/>
      <c r="HG153" s="212"/>
      <c r="HH153" s="212"/>
      <c r="HI153" s="212"/>
      <c r="HJ153" s="212"/>
      <c r="HK153" s="212"/>
      <c r="HL153" s="212"/>
      <c r="HM153" s="212"/>
      <c r="HN153" s="212"/>
      <c r="HO153" s="212"/>
      <c r="HP153" s="212"/>
      <c r="HQ153" s="212"/>
      <c r="HR153" s="212"/>
      <c r="HS153" s="212"/>
      <c r="HT153" s="212"/>
      <c r="HU153" s="212"/>
      <c r="HV153" s="212"/>
      <c r="HW153" s="212"/>
      <c r="HX153" s="212"/>
      <c r="HY153" s="212"/>
      <c r="HZ153" s="212"/>
      <c r="IA153" s="212"/>
      <c r="IB153" s="212"/>
      <c r="IC153" s="212"/>
      <c r="ID153" s="212"/>
      <c r="IE153" s="212"/>
      <c r="IF153" s="212"/>
      <c r="IG153" s="212"/>
      <c r="IH153" s="212"/>
      <c r="II153" s="212"/>
      <c r="IJ153" s="212"/>
      <c r="IK153" s="212"/>
      <c r="IL153" s="212"/>
      <c r="IM153" s="85"/>
      <c r="IN153" s="85"/>
      <c r="IO153" s="85"/>
      <c r="IP153" s="85"/>
      <c r="IQ153" s="255"/>
      <c r="IR153" s="255"/>
      <c r="IS153" s="1436"/>
      <c r="IT153" s="1436"/>
      <c r="IU153" s="1436"/>
      <c r="IV153" s="1436"/>
      <c r="IW153" s="1436"/>
      <c r="IX153" s="1436"/>
      <c r="IY153" s="1436"/>
      <c r="IZ153" s="1436"/>
      <c r="JA153" s="85"/>
      <c r="JB153" s="85"/>
      <c r="JC153" s="85"/>
      <c r="JD153" s="85"/>
      <c r="JE153" s="1436"/>
      <c r="JF153" s="1436"/>
      <c r="JG153" s="1436"/>
      <c r="JH153" s="1436"/>
      <c r="JI153" s="1436"/>
      <c r="JJ153" s="1436"/>
      <c r="JK153" s="1436"/>
      <c r="JL153" s="1436"/>
      <c r="JM153" s="1436"/>
      <c r="JN153" s="213"/>
      <c r="JO153" s="213"/>
      <c r="JP153" s="213"/>
      <c r="JQ153" s="213"/>
      <c r="JR153" s="1436"/>
      <c r="JS153" s="1436"/>
      <c r="JT153" s="181"/>
      <c r="JU153" s="509"/>
      <c r="JV153" s="1436"/>
      <c r="JW153" s="1436"/>
      <c r="JX153" s="212"/>
      <c r="JY153" s="212"/>
      <c r="JZ153" s="212"/>
      <c r="KA153" s="212"/>
      <c r="KB153" s="212"/>
      <c r="KC153" s="212"/>
      <c r="KD153" s="212"/>
      <c r="KE153" s="212"/>
      <c r="KF153" s="212"/>
      <c r="KG153" s="212"/>
      <c r="KH153" s="212"/>
      <c r="KI153" s="212"/>
      <c r="KJ153" s="212"/>
      <c r="KK153" s="212"/>
      <c r="KL153" s="212"/>
      <c r="KM153" s="212"/>
      <c r="KN153" s="212"/>
      <c r="KO153" s="212"/>
      <c r="KP153" s="212"/>
      <c r="KQ153" s="212"/>
      <c r="KR153" s="212"/>
      <c r="KS153" s="212"/>
      <c r="KT153" s="212"/>
      <c r="KU153" s="212"/>
      <c r="KV153" s="212"/>
      <c r="KW153" s="212"/>
      <c r="KX153" s="212"/>
      <c r="KY153" s="212"/>
      <c r="KZ153" s="212"/>
      <c r="LA153" s="212"/>
      <c r="LB153" s="212"/>
      <c r="LC153" s="212"/>
      <c r="LD153" s="212"/>
      <c r="LE153" s="212"/>
      <c r="LF153" s="212"/>
      <c r="LG153" s="212"/>
      <c r="LH153" s="212"/>
      <c r="LI153" s="212"/>
      <c r="LJ153" s="212"/>
      <c r="LK153" s="212"/>
      <c r="LL153" s="212"/>
      <c r="LM153" s="212"/>
      <c r="LN153" s="212"/>
      <c r="LO153" s="212"/>
      <c r="LP153" s="212"/>
      <c r="LQ153" s="212"/>
      <c r="LR153" s="212"/>
      <c r="LS153" s="212"/>
      <c r="LT153" s="212"/>
      <c r="LU153" s="212"/>
      <c r="LV153" s="212"/>
      <c r="LW153" s="212"/>
      <c r="LX153" s="212"/>
      <c r="LY153" s="212"/>
      <c r="LZ153" s="212"/>
      <c r="MA153" s="212"/>
      <c r="MB153" s="212"/>
      <c r="MC153" s="212"/>
      <c r="MD153" s="212"/>
      <c r="ME153" s="212"/>
      <c r="MF153" s="212"/>
      <c r="MG153" s="212"/>
      <c r="MH153" s="212"/>
      <c r="MI153" s="212"/>
      <c r="MJ153" s="212"/>
      <c r="MK153" s="212"/>
      <c r="ML153" s="212"/>
      <c r="MM153" s="212"/>
      <c r="MN153" s="212"/>
      <c r="MO153" s="212"/>
      <c r="MP153" s="212"/>
      <c r="MQ153" s="212"/>
      <c r="MR153" s="212"/>
      <c r="MS153" s="212"/>
      <c r="MT153" s="212"/>
      <c r="MU153" s="212"/>
      <c r="MV153" s="212"/>
      <c r="MW153" s="212"/>
      <c r="MX153" s="212"/>
      <c r="MY153" s="212"/>
      <c r="MZ153" s="212"/>
      <c r="NA153" s="212"/>
      <c r="NB153" s="212"/>
      <c r="NC153" s="212"/>
      <c r="ND153" s="212"/>
      <c r="NE153" s="212"/>
      <c r="NF153" s="212"/>
      <c r="NG153" s="212"/>
      <c r="NH153" s="212"/>
      <c r="NI153" s="212"/>
      <c r="NJ153" s="212"/>
      <c r="NK153" s="212"/>
      <c r="NL153" s="212"/>
      <c r="NM153" s="212"/>
      <c r="NN153" s="212"/>
      <c r="NO153" s="212"/>
      <c r="NP153" s="212"/>
      <c r="NQ153" s="212"/>
      <c r="NR153" s="212"/>
      <c r="NS153" s="212"/>
      <c r="NT153" s="212"/>
      <c r="NU153" s="212"/>
      <c r="NV153" s="212"/>
      <c r="NW153" s="212"/>
      <c r="NX153" s="212"/>
      <c r="NY153" s="212"/>
      <c r="NZ153" s="212"/>
    </row>
    <row r="154" spans="1:390" s="491" customFormat="1" ht="23.25" customHeight="1" x14ac:dyDescent="0.2">
      <c r="A154" s="85"/>
      <c r="B154" s="85"/>
      <c r="C154" s="85"/>
      <c r="D154" s="85"/>
      <c r="E154" s="255"/>
      <c r="F154" s="634"/>
      <c r="G154" s="637"/>
      <c r="H154" s="86"/>
      <c r="I154" s="86"/>
      <c r="J154" s="86"/>
      <c r="K154" s="523"/>
      <c r="L154" s="86"/>
      <c r="M154" s="162"/>
      <c r="N154" s="1436"/>
      <c r="O154" s="85"/>
      <c r="P154" s="85"/>
      <c r="Q154" s="85"/>
      <c r="R154" s="85"/>
      <c r="S154" s="85"/>
      <c r="T154" s="89"/>
      <c r="U154" s="85"/>
      <c r="V154" s="493"/>
      <c r="W154" s="870"/>
      <c r="X154" s="493"/>
      <c r="Y154" s="481"/>
      <c r="Z154" s="1436"/>
      <c r="AA154" s="1436"/>
      <c r="AB154" s="1436"/>
      <c r="AC154" s="1436"/>
      <c r="AD154" s="1436"/>
      <c r="AE154" s="1436"/>
      <c r="AF154" s="1436"/>
      <c r="AG154" s="1436"/>
      <c r="AH154" s="542"/>
      <c r="AI154" s="549"/>
      <c r="AJ154" s="1436"/>
      <c r="AK154" s="1436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2"/>
      <c r="BB154" s="212"/>
      <c r="BC154" s="212"/>
      <c r="BD154" s="212"/>
      <c r="BE154" s="212"/>
      <c r="BF154" s="212"/>
      <c r="BG154" s="212"/>
      <c r="BH154" s="212"/>
      <c r="BI154" s="212"/>
      <c r="BJ154" s="212"/>
      <c r="BK154" s="212"/>
      <c r="BL154" s="212"/>
      <c r="BM154" s="212"/>
      <c r="BN154" s="212"/>
      <c r="BO154" s="212"/>
      <c r="BP154" s="212"/>
      <c r="BQ154" s="212"/>
      <c r="BR154" s="212"/>
      <c r="BS154" s="212"/>
      <c r="BT154" s="212"/>
      <c r="BU154" s="212"/>
      <c r="BV154" s="212"/>
      <c r="BW154" s="212"/>
      <c r="BX154" s="212"/>
      <c r="BY154" s="212"/>
      <c r="BZ154" s="212"/>
      <c r="CA154" s="212"/>
      <c r="CB154" s="212"/>
      <c r="CC154" s="212"/>
      <c r="CD154" s="212"/>
      <c r="CE154" s="85"/>
      <c r="CF154" s="85"/>
      <c r="CG154" s="85"/>
      <c r="CH154" s="85"/>
      <c r="CI154" s="255"/>
      <c r="CJ154" s="255"/>
      <c r="CK154" s="1436"/>
      <c r="CL154" s="1436"/>
      <c r="CM154" s="1436"/>
      <c r="CN154" s="1436"/>
      <c r="CO154" s="1436"/>
      <c r="CP154" s="1436"/>
      <c r="CQ154" s="1436"/>
      <c r="CR154" s="1436"/>
      <c r="CS154" s="85"/>
      <c r="CT154" s="85"/>
      <c r="CU154" s="85"/>
      <c r="CV154" s="85"/>
      <c r="CW154" s="212"/>
      <c r="CX154" s="1436"/>
      <c r="CY154" s="1436"/>
      <c r="CZ154" s="1436"/>
      <c r="DA154" s="1436"/>
      <c r="DB154" s="1436"/>
      <c r="DC154" s="1436"/>
      <c r="DD154" s="1436"/>
      <c r="DE154" s="1436"/>
      <c r="DF154" s="1436"/>
      <c r="DG154" s="1436"/>
      <c r="DH154" s="1436"/>
      <c r="DI154" s="1436"/>
      <c r="DJ154" s="1436"/>
      <c r="DK154" s="1436"/>
      <c r="DL154" s="181"/>
      <c r="DM154" s="509"/>
      <c r="DN154" s="1436"/>
      <c r="DO154" s="1436"/>
      <c r="DP154" s="1436"/>
      <c r="DQ154" s="1436"/>
      <c r="DR154" s="1436"/>
      <c r="DS154" s="1436"/>
      <c r="DT154" s="1436"/>
      <c r="DU154" s="1436"/>
      <c r="DV154" s="1436"/>
      <c r="DW154" s="1436"/>
      <c r="DX154" s="1436"/>
      <c r="DY154" s="1436"/>
      <c r="DZ154" s="1436"/>
      <c r="EA154" s="1436"/>
      <c r="EB154" s="1436"/>
      <c r="EC154" s="1436"/>
      <c r="ED154" s="1436"/>
      <c r="EE154" s="1436"/>
      <c r="EF154" s="1436"/>
      <c r="EG154" s="1436"/>
      <c r="EH154" s="1436"/>
      <c r="EI154" s="1436"/>
      <c r="EJ154" s="1436"/>
      <c r="EK154" s="1436"/>
      <c r="EL154" s="1436"/>
      <c r="EM154" s="1436"/>
      <c r="EN154" s="1436"/>
      <c r="EO154" s="1436"/>
      <c r="EP154" s="1436"/>
      <c r="EQ154" s="1436"/>
      <c r="ER154" s="1436"/>
      <c r="ES154" s="1436"/>
      <c r="ET154" s="1436"/>
      <c r="EU154" s="1436"/>
      <c r="EV154" s="1436"/>
      <c r="EW154" s="1436"/>
      <c r="EX154" s="1436"/>
      <c r="EY154" s="1436"/>
      <c r="EZ154" s="1436"/>
      <c r="FA154" s="1436"/>
      <c r="FB154" s="1436"/>
      <c r="FC154" s="1436"/>
      <c r="FD154" s="1436"/>
      <c r="FE154" s="1436"/>
      <c r="FF154" s="1436"/>
      <c r="FG154" s="212"/>
      <c r="FH154" s="212"/>
      <c r="FI154" s="85"/>
      <c r="FJ154" s="85"/>
      <c r="FK154" s="85"/>
      <c r="FL154" s="85"/>
      <c r="FM154" s="255"/>
      <c r="FN154" s="255"/>
      <c r="FO154" s="1436"/>
      <c r="FP154" s="1436"/>
      <c r="FQ154" s="1436"/>
      <c r="FR154" s="1436"/>
      <c r="FS154" s="1436"/>
      <c r="FT154" s="1436"/>
      <c r="FU154" s="1436"/>
      <c r="FV154" s="1436"/>
      <c r="FW154" s="85"/>
      <c r="FX154" s="85"/>
      <c r="FY154" s="85"/>
      <c r="FZ154" s="85"/>
      <c r="GA154" s="1436"/>
      <c r="GB154" s="1436"/>
      <c r="GC154" s="1436"/>
      <c r="GD154" s="196"/>
      <c r="GE154" s="196"/>
      <c r="GF154" s="196"/>
      <c r="GG154" s="213"/>
      <c r="GH154" s="1436"/>
      <c r="GI154" s="1436"/>
      <c r="GJ154" s="213"/>
      <c r="GK154" s="213"/>
      <c r="GL154" s="213"/>
      <c r="GM154" s="213"/>
      <c r="GN154" s="1436"/>
      <c r="GO154" s="1436"/>
      <c r="GP154" s="181"/>
      <c r="GQ154" s="509"/>
      <c r="GR154" s="1436"/>
      <c r="GS154" s="1436"/>
      <c r="GT154" s="212"/>
      <c r="GU154" s="212"/>
      <c r="GV154" s="212"/>
      <c r="GW154" s="212"/>
      <c r="GX154" s="212"/>
      <c r="GY154" s="212"/>
      <c r="GZ154" s="212"/>
      <c r="HA154" s="212"/>
      <c r="HB154" s="212"/>
      <c r="HC154" s="212"/>
      <c r="HD154" s="212"/>
      <c r="HE154" s="212"/>
      <c r="HF154" s="212"/>
      <c r="HG154" s="212"/>
      <c r="HH154" s="212"/>
      <c r="HI154" s="212"/>
      <c r="HJ154" s="212"/>
      <c r="HK154" s="212"/>
      <c r="HL154" s="212"/>
      <c r="HM154" s="212"/>
      <c r="HN154" s="212"/>
      <c r="HO154" s="212"/>
      <c r="HP154" s="212"/>
      <c r="HQ154" s="212"/>
      <c r="HR154" s="212"/>
      <c r="HS154" s="212"/>
      <c r="HT154" s="212"/>
      <c r="HU154" s="212"/>
      <c r="HV154" s="212"/>
      <c r="HW154" s="212"/>
      <c r="HX154" s="212"/>
      <c r="HY154" s="212"/>
      <c r="HZ154" s="212"/>
      <c r="IA154" s="212"/>
      <c r="IB154" s="212"/>
      <c r="IC154" s="212"/>
      <c r="ID154" s="212"/>
      <c r="IE154" s="212"/>
      <c r="IF154" s="212"/>
      <c r="IG154" s="212"/>
      <c r="IH154" s="212"/>
      <c r="II154" s="212"/>
      <c r="IJ154" s="212"/>
      <c r="IK154" s="212"/>
      <c r="IL154" s="212"/>
      <c r="IM154" s="85"/>
      <c r="IN154" s="85"/>
      <c r="IO154" s="85"/>
      <c r="IP154" s="85"/>
      <c r="IQ154" s="255"/>
      <c r="IR154" s="255"/>
      <c r="IS154" s="1436"/>
      <c r="IT154" s="1436"/>
      <c r="IU154" s="1436"/>
      <c r="IV154" s="1436"/>
      <c r="IW154" s="1436"/>
      <c r="IX154" s="1436"/>
      <c r="IY154" s="1436"/>
      <c r="IZ154" s="1436"/>
      <c r="JA154" s="85"/>
      <c r="JB154" s="85"/>
      <c r="JC154" s="85"/>
      <c r="JD154" s="85"/>
      <c r="JE154" s="1436"/>
      <c r="JF154" s="1436"/>
      <c r="JG154" s="1436"/>
      <c r="JH154" s="1436"/>
      <c r="JI154" s="1436"/>
      <c r="JJ154" s="1436"/>
      <c r="JK154" s="1436"/>
      <c r="JL154" s="1436"/>
      <c r="JM154" s="1436"/>
      <c r="JN154" s="213"/>
      <c r="JO154" s="213"/>
      <c r="JP154" s="213"/>
      <c r="JQ154" s="213"/>
      <c r="JR154" s="1436"/>
      <c r="JS154" s="1436"/>
      <c r="JT154" s="181"/>
      <c r="JU154" s="509"/>
      <c r="JV154" s="1436"/>
      <c r="JW154" s="1436"/>
      <c r="JX154" s="212"/>
      <c r="JY154" s="212"/>
      <c r="JZ154" s="212"/>
      <c r="KA154" s="212"/>
      <c r="KB154" s="212"/>
      <c r="KC154" s="212"/>
      <c r="KD154" s="212"/>
      <c r="KE154" s="212"/>
      <c r="KF154" s="212"/>
      <c r="KG154" s="212"/>
      <c r="KH154" s="212"/>
      <c r="KI154" s="212"/>
      <c r="KJ154" s="212"/>
      <c r="KK154" s="212"/>
      <c r="KL154" s="212"/>
      <c r="KM154" s="212"/>
      <c r="KN154" s="212"/>
      <c r="KO154" s="212"/>
      <c r="KP154" s="212"/>
      <c r="KQ154" s="212"/>
      <c r="KR154" s="212"/>
      <c r="KS154" s="212"/>
      <c r="KT154" s="212"/>
      <c r="KU154" s="212"/>
      <c r="KV154" s="212"/>
      <c r="KW154" s="212"/>
      <c r="KX154" s="212"/>
      <c r="KY154" s="212"/>
      <c r="KZ154" s="212"/>
      <c r="LA154" s="212"/>
      <c r="LB154" s="212"/>
      <c r="LC154" s="212"/>
      <c r="LD154" s="212"/>
      <c r="LE154" s="212"/>
      <c r="LF154" s="212"/>
      <c r="LG154" s="212"/>
      <c r="LH154" s="212"/>
      <c r="LI154" s="212"/>
      <c r="LJ154" s="212"/>
      <c r="LK154" s="212"/>
      <c r="LL154" s="212"/>
      <c r="LM154" s="212"/>
      <c r="LN154" s="212"/>
      <c r="LO154" s="212"/>
      <c r="LP154" s="212"/>
      <c r="LQ154" s="212"/>
      <c r="LR154" s="212"/>
      <c r="LS154" s="212"/>
      <c r="LT154" s="212"/>
      <c r="LU154" s="212"/>
      <c r="LV154" s="212"/>
      <c r="LW154" s="212"/>
      <c r="LX154" s="212"/>
      <c r="LY154" s="212"/>
      <c r="LZ154" s="212"/>
      <c r="MA154" s="212"/>
      <c r="MB154" s="212"/>
      <c r="MC154" s="212"/>
      <c r="MD154" s="212"/>
      <c r="ME154" s="212"/>
      <c r="MF154" s="212"/>
      <c r="MG154" s="212"/>
      <c r="MH154" s="212"/>
      <c r="MI154" s="212"/>
      <c r="MJ154" s="212"/>
      <c r="MK154" s="212"/>
      <c r="ML154" s="212"/>
      <c r="MM154" s="212"/>
      <c r="MN154" s="212"/>
      <c r="MO154" s="212"/>
      <c r="MP154" s="212"/>
      <c r="MQ154" s="212"/>
      <c r="MR154" s="212"/>
      <c r="MS154" s="212"/>
      <c r="MT154" s="212"/>
      <c r="MU154" s="212"/>
      <c r="MV154" s="212"/>
      <c r="MW154" s="212"/>
      <c r="MX154" s="212"/>
      <c r="MY154" s="212"/>
      <c r="MZ154" s="212"/>
      <c r="NA154" s="212"/>
      <c r="NB154" s="212"/>
      <c r="NC154" s="212"/>
      <c r="ND154" s="212"/>
      <c r="NE154" s="212"/>
      <c r="NF154" s="212"/>
      <c r="NG154" s="212"/>
      <c r="NH154" s="212"/>
      <c r="NI154" s="212"/>
      <c r="NJ154" s="212"/>
      <c r="NK154" s="212"/>
      <c r="NL154" s="212"/>
      <c r="NM154" s="212"/>
      <c r="NN154" s="212"/>
      <c r="NO154" s="212"/>
      <c r="NP154" s="212"/>
      <c r="NQ154" s="212"/>
      <c r="NR154" s="212"/>
      <c r="NS154" s="212"/>
      <c r="NT154" s="212"/>
      <c r="NU154" s="212"/>
      <c r="NV154" s="212"/>
      <c r="NW154" s="212"/>
      <c r="NX154" s="212"/>
      <c r="NY154" s="212"/>
      <c r="NZ154" s="212"/>
    </row>
    <row r="155" spans="1:390" s="491" customFormat="1" ht="23.25" customHeight="1" x14ac:dyDescent="0.2">
      <c r="A155" s="85"/>
      <c r="B155" s="85"/>
      <c r="C155" s="85"/>
      <c r="D155" s="85"/>
      <c r="E155" s="255"/>
      <c r="F155" s="634"/>
      <c r="G155" s="637"/>
      <c r="H155" s="86"/>
      <c r="I155" s="86"/>
      <c r="J155" s="86"/>
      <c r="K155" s="523"/>
      <c r="L155" s="86"/>
      <c r="M155" s="162"/>
      <c r="N155" s="1436"/>
      <c r="O155" s="85"/>
      <c r="P155" s="85"/>
      <c r="Q155" s="85"/>
      <c r="R155" s="85"/>
      <c r="S155" s="85"/>
      <c r="T155" s="89"/>
      <c r="U155" s="85"/>
      <c r="V155" s="493"/>
      <c r="W155" s="870"/>
      <c r="X155" s="493"/>
      <c r="Y155" s="481"/>
      <c r="Z155" s="1436"/>
      <c r="AA155" s="1436"/>
      <c r="AB155" s="1436"/>
      <c r="AC155" s="1436"/>
      <c r="AD155" s="1436"/>
      <c r="AE155" s="1436"/>
      <c r="AF155" s="1436"/>
      <c r="AG155" s="1436"/>
      <c r="AH155" s="542"/>
      <c r="AI155" s="549"/>
      <c r="AJ155" s="1436"/>
      <c r="AK155" s="1436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2"/>
      <c r="BB155" s="212"/>
      <c r="BC155" s="212"/>
      <c r="BD155" s="212"/>
      <c r="BE155" s="212"/>
      <c r="BF155" s="212"/>
      <c r="BG155" s="212"/>
      <c r="BH155" s="212"/>
      <c r="BI155" s="212"/>
      <c r="BJ155" s="212"/>
      <c r="BK155" s="212"/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85"/>
      <c r="CF155" s="85"/>
      <c r="CG155" s="85"/>
      <c r="CH155" s="85"/>
      <c r="CI155" s="255"/>
      <c r="CJ155" s="255"/>
      <c r="CK155" s="1436"/>
      <c r="CL155" s="1436"/>
      <c r="CM155" s="1436"/>
      <c r="CN155" s="1436"/>
      <c r="CO155" s="1436"/>
      <c r="CP155" s="1436"/>
      <c r="CQ155" s="1436"/>
      <c r="CR155" s="1436"/>
      <c r="CS155" s="85"/>
      <c r="CT155" s="85"/>
      <c r="CU155" s="85"/>
      <c r="CV155" s="85"/>
      <c r="CW155" s="212"/>
      <c r="CX155" s="1436"/>
      <c r="CY155" s="1436"/>
      <c r="CZ155" s="1436"/>
      <c r="DA155" s="1436"/>
      <c r="DB155" s="1436"/>
      <c r="DC155" s="1436"/>
      <c r="DD155" s="1436"/>
      <c r="DE155" s="1436"/>
      <c r="DF155" s="1436"/>
      <c r="DG155" s="1436"/>
      <c r="DH155" s="1436"/>
      <c r="DI155" s="1436"/>
      <c r="DJ155" s="1436"/>
      <c r="DK155" s="1436"/>
      <c r="DL155" s="181"/>
      <c r="DM155" s="509"/>
      <c r="DN155" s="1436"/>
      <c r="DO155" s="1436"/>
      <c r="DP155" s="1436"/>
      <c r="DQ155" s="1436"/>
      <c r="DR155" s="1436"/>
      <c r="DS155" s="1436"/>
      <c r="DT155" s="1436"/>
      <c r="DU155" s="1436"/>
      <c r="DV155" s="1436"/>
      <c r="DW155" s="1436"/>
      <c r="DX155" s="1436"/>
      <c r="DY155" s="1436"/>
      <c r="DZ155" s="1436"/>
      <c r="EA155" s="1436"/>
      <c r="EB155" s="1436"/>
      <c r="EC155" s="1436"/>
      <c r="ED155" s="1436"/>
      <c r="EE155" s="1436"/>
      <c r="EF155" s="1436"/>
      <c r="EG155" s="1436"/>
      <c r="EH155" s="1436"/>
      <c r="EI155" s="1436"/>
      <c r="EJ155" s="1436"/>
      <c r="EK155" s="1436"/>
      <c r="EL155" s="1436"/>
      <c r="EM155" s="1436"/>
      <c r="EN155" s="1436"/>
      <c r="EO155" s="1436"/>
      <c r="EP155" s="1436"/>
      <c r="EQ155" s="1436"/>
      <c r="ER155" s="1436"/>
      <c r="ES155" s="1436"/>
      <c r="ET155" s="1436"/>
      <c r="EU155" s="1436"/>
      <c r="EV155" s="1436"/>
      <c r="EW155" s="1436"/>
      <c r="EX155" s="1436"/>
      <c r="EY155" s="1436"/>
      <c r="EZ155" s="1436"/>
      <c r="FA155" s="1436"/>
      <c r="FB155" s="1436"/>
      <c r="FC155" s="1436"/>
      <c r="FD155" s="1436"/>
      <c r="FE155" s="1436"/>
      <c r="FF155" s="1436"/>
      <c r="FG155" s="212"/>
      <c r="FH155" s="212"/>
      <c r="FI155" s="85"/>
      <c r="FJ155" s="85"/>
      <c r="FK155" s="85"/>
      <c r="FL155" s="85"/>
      <c r="FM155" s="255"/>
      <c r="FN155" s="255"/>
      <c r="FO155" s="1436"/>
      <c r="FP155" s="1436"/>
      <c r="FQ155" s="1436"/>
      <c r="FR155" s="1436"/>
      <c r="FS155" s="1436"/>
      <c r="FT155" s="1436"/>
      <c r="FU155" s="1436"/>
      <c r="FV155" s="1436"/>
      <c r="FW155" s="85"/>
      <c r="FX155" s="85"/>
      <c r="FY155" s="85"/>
      <c r="FZ155" s="85"/>
      <c r="GA155" s="1436"/>
      <c r="GB155" s="1436"/>
      <c r="GC155" s="1436"/>
      <c r="GD155" s="196"/>
      <c r="GE155" s="196"/>
      <c r="GF155" s="196"/>
      <c r="GG155" s="213"/>
      <c r="GH155" s="1436"/>
      <c r="GI155" s="1436"/>
      <c r="GJ155" s="213"/>
      <c r="GK155" s="213"/>
      <c r="GL155" s="213"/>
      <c r="GM155" s="213"/>
      <c r="GN155" s="1436"/>
      <c r="GO155" s="1436"/>
      <c r="GP155" s="181"/>
      <c r="GQ155" s="509"/>
      <c r="GR155" s="1436"/>
      <c r="GS155" s="1436"/>
      <c r="GT155" s="212"/>
      <c r="GU155" s="212"/>
      <c r="GV155" s="212"/>
      <c r="GW155" s="212"/>
      <c r="GX155" s="212"/>
      <c r="GY155" s="212"/>
      <c r="GZ155" s="212"/>
      <c r="HA155" s="212"/>
      <c r="HB155" s="212"/>
      <c r="HC155" s="212"/>
      <c r="HD155" s="212"/>
      <c r="HE155" s="212"/>
      <c r="HF155" s="212"/>
      <c r="HG155" s="212"/>
      <c r="HH155" s="212"/>
      <c r="HI155" s="212"/>
      <c r="HJ155" s="212"/>
      <c r="HK155" s="212"/>
      <c r="HL155" s="212"/>
      <c r="HM155" s="212"/>
      <c r="HN155" s="212"/>
      <c r="HO155" s="212"/>
      <c r="HP155" s="212"/>
      <c r="HQ155" s="212"/>
      <c r="HR155" s="212"/>
      <c r="HS155" s="212"/>
      <c r="HT155" s="212"/>
      <c r="HU155" s="212"/>
      <c r="HV155" s="212"/>
      <c r="HW155" s="212"/>
      <c r="HX155" s="212"/>
      <c r="HY155" s="212"/>
      <c r="HZ155" s="212"/>
      <c r="IA155" s="212"/>
      <c r="IB155" s="212"/>
      <c r="IC155" s="212"/>
      <c r="ID155" s="212"/>
      <c r="IE155" s="212"/>
      <c r="IF155" s="212"/>
      <c r="IG155" s="212"/>
      <c r="IH155" s="212"/>
      <c r="II155" s="212"/>
      <c r="IJ155" s="212"/>
      <c r="IK155" s="212"/>
      <c r="IL155" s="212"/>
      <c r="IM155" s="85"/>
      <c r="IN155" s="85"/>
      <c r="IO155" s="85"/>
      <c r="IP155" s="85"/>
      <c r="IQ155" s="255"/>
      <c r="IR155" s="255"/>
      <c r="IS155" s="1436"/>
      <c r="IT155" s="1436"/>
      <c r="IU155" s="1436"/>
      <c r="IV155" s="1436"/>
      <c r="IW155" s="1436"/>
      <c r="IX155" s="1436"/>
      <c r="IY155" s="1436"/>
      <c r="IZ155" s="1436"/>
      <c r="JA155" s="85"/>
      <c r="JB155" s="85"/>
      <c r="JC155" s="85"/>
      <c r="JD155" s="85"/>
      <c r="JE155" s="1436"/>
      <c r="JF155" s="1436"/>
      <c r="JG155" s="1436"/>
      <c r="JH155" s="1436"/>
      <c r="JI155" s="1436"/>
      <c r="JJ155" s="1436"/>
      <c r="JK155" s="1436"/>
      <c r="JL155" s="1436"/>
      <c r="JM155" s="1436"/>
      <c r="JN155" s="213"/>
      <c r="JO155" s="213"/>
      <c r="JP155" s="213"/>
      <c r="JQ155" s="213"/>
      <c r="JR155" s="1436"/>
      <c r="JS155" s="1436"/>
      <c r="JT155" s="181"/>
      <c r="JU155" s="509"/>
      <c r="JV155" s="1436"/>
      <c r="JW155" s="1436"/>
      <c r="JX155" s="212"/>
      <c r="JY155" s="212"/>
      <c r="JZ155" s="212"/>
      <c r="KA155" s="212"/>
      <c r="KB155" s="212"/>
      <c r="KC155" s="212"/>
      <c r="KD155" s="212"/>
      <c r="KE155" s="212"/>
      <c r="KF155" s="212"/>
      <c r="KG155" s="212"/>
      <c r="KH155" s="212"/>
      <c r="KI155" s="212"/>
      <c r="KJ155" s="212"/>
      <c r="KK155" s="212"/>
      <c r="KL155" s="212"/>
      <c r="KM155" s="212"/>
      <c r="KN155" s="212"/>
      <c r="KO155" s="212"/>
      <c r="KP155" s="212"/>
      <c r="KQ155" s="212"/>
      <c r="KR155" s="212"/>
      <c r="KS155" s="212"/>
      <c r="KT155" s="212"/>
      <c r="KU155" s="212"/>
      <c r="KV155" s="212"/>
      <c r="KW155" s="212"/>
      <c r="KX155" s="212"/>
      <c r="KY155" s="212"/>
      <c r="KZ155" s="212"/>
      <c r="LA155" s="212"/>
      <c r="LB155" s="212"/>
      <c r="LC155" s="212"/>
      <c r="LD155" s="212"/>
      <c r="LE155" s="212"/>
      <c r="LF155" s="212"/>
      <c r="LG155" s="212"/>
      <c r="LH155" s="212"/>
      <c r="LI155" s="212"/>
      <c r="LJ155" s="212"/>
      <c r="LK155" s="212"/>
      <c r="LL155" s="212"/>
      <c r="LM155" s="212"/>
      <c r="LN155" s="212"/>
      <c r="LO155" s="212"/>
      <c r="LP155" s="212"/>
      <c r="LQ155" s="212"/>
      <c r="LR155" s="212"/>
      <c r="LS155" s="212"/>
      <c r="LT155" s="212"/>
      <c r="LU155" s="212"/>
      <c r="LV155" s="212"/>
      <c r="LW155" s="212"/>
      <c r="LX155" s="212"/>
      <c r="LY155" s="212"/>
      <c r="LZ155" s="212"/>
      <c r="MA155" s="212"/>
      <c r="MB155" s="212"/>
      <c r="MC155" s="212"/>
      <c r="MD155" s="212"/>
      <c r="ME155" s="212"/>
      <c r="MF155" s="212"/>
      <c r="MG155" s="212"/>
      <c r="MH155" s="212"/>
      <c r="MI155" s="212"/>
      <c r="MJ155" s="212"/>
      <c r="MK155" s="212"/>
      <c r="ML155" s="212"/>
      <c r="MM155" s="212"/>
      <c r="MN155" s="212"/>
      <c r="MO155" s="212"/>
      <c r="MP155" s="212"/>
      <c r="MQ155" s="212"/>
      <c r="MR155" s="212"/>
      <c r="MS155" s="212"/>
      <c r="MT155" s="212"/>
      <c r="MU155" s="212"/>
      <c r="MV155" s="212"/>
      <c r="MW155" s="212"/>
      <c r="MX155" s="212"/>
      <c r="MY155" s="212"/>
      <c r="MZ155" s="212"/>
      <c r="NA155" s="212"/>
      <c r="NB155" s="212"/>
      <c r="NC155" s="212"/>
      <c r="ND155" s="212"/>
      <c r="NE155" s="212"/>
      <c r="NF155" s="212"/>
      <c r="NG155" s="212"/>
      <c r="NH155" s="212"/>
      <c r="NI155" s="212"/>
      <c r="NJ155" s="212"/>
      <c r="NK155" s="212"/>
      <c r="NL155" s="212"/>
      <c r="NM155" s="212"/>
      <c r="NN155" s="212"/>
      <c r="NO155" s="212"/>
      <c r="NP155" s="212"/>
      <c r="NQ155" s="212"/>
      <c r="NR155" s="212"/>
      <c r="NS155" s="212"/>
      <c r="NT155" s="212"/>
      <c r="NU155" s="212"/>
      <c r="NV155" s="212"/>
      <c r="NW155" s="212"/>
      <c r="NX155" s="212"/>
      <c r="NY155" s="212"/>
      <c r="NZ155" s="212"/>
    </row>
    <row r="156" spans="1:390" s="491" customFormat="1" ht="23.25" customHeight="1" x14ac:dyDescent="0.2">
      <c r="A156" s="85"/>
      <c r="B156" s="85"/>
      <c r="C156" s="85"/>
      <c r="D156" s="85"/>
      <c r="E156" s="255"/>
      <c r="F156" s="634"/>
      <c r="G156" s="637"/>
      <c r="H156" s="86"/>
      <c r="I156" s="86"/>
      <c r="J156" s="86"/>
      <c r="K156" s="523"/>
      <c r="L156" s="86"/>
      <c r="M156" s="162"/>
      <c r="N156" s="1436"/>
      <c r="O156" s="85"/>
      <c r="P156" s="85"/>
      <c r="Q156" s="85"/>
      <c r="R156" s="85"/>
      <c r="S156" s="85"/>
      <c r="T156" s="89"/>
      <c r="U156" s="85"/>
      <c r="V156" s="493"/>
      <c r="W156" s="870"/>
      <c r="X156" s="493"/>
      <c r="Y156" s="481"/>
      <c r="Z156" s="212"/>
      <c r="AA156" s="1436"/>
      <c r="AB156" s="1436"/>
      <c r="AC156" s="1436"/>
      <c r="AD156" s="1436"/>
      <c r="AE156" s="1436"/>
      <c r="AF156" s="1436"/>
      <c r="AG156" s="1436"/>
      <c r="AH156" s="542"/>
      <c r="AI156" s="549"/>
      <c r="AJ156" s="1436"/>
      <c r="AK156" s="1436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2"/>
      <c r="BB156" s="212"/>
      <c r="BC156" s="212"/>
      <c r="BD156" s="212"/>
      <c r="BE156" s="212"/>
      <c r="BF156" s="212"/>
      <c r="BG156" s="212"/>
      <c r="BH156" s="212"/>
      <c r="BI156" s="212"/>
      <c r="BJ156" s="212"/>
      <c r="BK156" s="212"/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85"/>
      <c r="CF156" s="85"/>
      <c r="CG156" s="85"/>
      <c r="CH156" s="85"/>
      <c r="CI156" s="255"/>
      <c r="CJ156" s="255"/>
      <c r="CK156" s="1436"/>
      <c r="CL156" s="1436"/>
      <c r="CM156" s="1436"/>
      <c r="CN156" s="1436"/>
      <c r="CO156" s="1436"/>
      <c r="CP156" s="1436"/>
      <c r="CQ156" s="1436"/>
      <c r="CR156" s="1436"/>
      <c r="CS156" s="85"/>
      <c r="CT156" s="85"/>
      <c r="CU156" s="85"/>
      <c r="CV156" s="85"/>
      <c r="CW156" s="212"/>
      <c r="CX156" s="212"/>
      <c r="CY156" s="1436"/>
      <c r="CZ156" s="1436"/>
      <c r="DA156" s="1436"/>
      <c r="DB156" s="1436"/>
      <c r="DC156" s="1436"/>
      <c r="DD156" s="212"/>
      <c r="DE156" s="1436"/>
      <c r="DF156" s="1436"/>
      <c r="DG156" s="1436"/>
      <c r="DH156" s="1436"/>
      <c r="DI156" s="1436"/>
      <c r="DJ156" s="1436"/>
      <c r="DK156" s="1436"/>
      <c r="DL156" s="181"/>
      <c r="DM156" s="509"/>
      <c r="DN156" s="1436"/>
      <c r="DO156" s="1436"/>
      <c r="DP156" s="1436"/>
      <c r="DQ156" s="1436"/>
      <c r="DR156" s="1436"/>
      <c r="DS156" s="1436"/>
      <c r="DT156" s="1436"/>
      <c r="DU156" s="1436"/>
      <c r="DV156" s="1436"/>
      <c r="DW156" s="1436"/>
      <c r="DX156" s="1436"/>
      <c r="DY156" s="1436"/>
      <c r="DZ156" s="1436"/>
      <c r="EA156" s="1436"/>
      <c r="EB156" s="1436"/>
      <c r="EC156" s="1436"/>
      <c r="ED156" s="1436"/>
      <c r="EE156" s="1436"/>
      <c r="EF156" s="1436"/>
      <c r="EG156" s="1436"/>
      <c r="EH156" s="1436"/>
      <c r="EI156" s="1436"/>
      <c r="EJ156" s="1436"/>
      <c r="EK156" s="1436"/>
      <c r="EL156" s="1436"/>
      <c r="EM156" s="1436"/>
      <c r="EN156" s="1436"/>
      <c r="EO156" s="1436"/>
      <c r="EP156" s="1436"/>
      <c r="EQ156" s="1436"/>
      <c r="ER156" s="1436"/>
      <c r="ES156" s="1436"/>
      <c r="ET156" s="1436"/>
      <c r="EU156" s="1436"/>
      <c r="EV156" s="1436"/>
      <c r="EW156" s="1436"/>
      <c r="EX156" s="1436"/>
      <c r="EY156" s="1436"/>
      <c r="EZ156" s="1436"/>
      <c r="FA156" s="1436"/>
      <c r="FB156" s="1436"/>
      <c r="FC156" s="1436"/>
      <c r="FD156" s="1436"/>
      <c r="FE156" s="1436"/>
      <c r="FF156" s="1436"/>
      <c r="FG156" s="212"/>
      <c r="FH156" s="212"/>
      <c r="FI156" s="85"/>
      <c r="FJ156" s="85"/>
      <c r="FK156" s="85"/>
      <c r="FL156" s="85"/>
      <c r="FM156" s="255"/>
      <c r="FN156" s="255"/>
      <c r="FO156" s="1436"/>
      <c r="FP156" s="1436"/>
      <c r="FQ156" s="1436"/>
      <c r="FR156" s="1436"/>
      <c r="FS156" s="1436"/>
      <c r="FT156" s="1436"/>
      <c r="FU156" s="1436"/>
      <c r="FV156" s="1436"/>
      <c r="FW156" s="85"/>
      <c r="FX156" s="85"/>
      <c r="FY156" s="85"/>
      <c r="FZ156" s="85"/>
      <c r="GA156" s="1436"/>
      <c r="GB156" s="1436"/>
      <c r="GC156" s="1436"/>
      <c r="GD156" s="196"/>
      <c r="GE156" s="196"/>
      <c r="GF156" s="196"/>
      <c r="GG156" s="213"/>
      <c r="GH156" s="1436"/>
      <c r="GI156" s="1436"/>
      <c r="GJ156" s="213"/>
      <c r="GK156" s="213"/>
      <c r="GL156" s="213"/>
      <c r="GM156" s="213"/>
      <c r="GN156" s="1436"/>
      <c r="GO156" s="1436"/>
      <c r="GP156" s="181"/>
      <c r="GQ156" s="509"/>
      <c r="GR156" s="1436"/>
      <c r="GS156" s="1436"/>
      <c r="GT156" s="212"/>
      <c r="GU156" s="212"/>
      <c r="GV156" s="212"/>
      <c r="GW156" s="212"/>
      <c r="GX156" s="212"/>
      <c r="GY156" s="212"/>
      <c r="GZ156" s="212"/>
      <c r="HA156" s="212"/>
      <c r="HB156" s="212"/>
      <c r="HC156" s="212"/>
      <c r="HD156" s="212"/>
      <c r="HE156" s="212"/>
      <c r="HF156" s="212"/>
      <c r="HG156" s="212"/>
      <c r="HH156" s="212"/>
      <c r="HI156" s="212"/>
      <c r="HJ156" s="212"/>
      <c r="HK156" s="212"/>
      <c r="HL156" s="212"/>
      <c r="HM156" s="212"/>
      <c r="HN156" s="212"/>
      <c r="HO156" s="212"/>
      <c r="HP156" s="212"/>
      <c r="HQ156" s="212"/>
      <c r="HR156" s="212"/>
      <c r="HS156" s="212"/>
      <c r="HT156" s="212"/>
      <c r="HU156" s="212"/>
      <c r="HV156" s="212"/>
      <c r="HW156" s="212"/>
      <c r="HX156" s="212"/>
      <c r="HY156" s="212"/>
      <c r="HZ156" s="212"/>
      <c r="IA156" s="212"/>
      <c r="IB156" s="212"/>
      <c r="IC156" s="212"/>
      <c r="ID156" s="212"/>
      <c r="IE156" s="212"/>
      <c r="IF156" s="212"/>
      <c r="IG156" s="212"/>
      <c r="IH156" s="212"/>
      <c r="II156" s="212"/>
      <c r="IJ156" s="212"/>
      <c r="IK156" s="212"/>
      <c r="IL156" s="212"/>
      <c r="IM156" s="85"/>
      <c r="IN156" s="85"/>
      <c r="IO156" s="85"/>
      <c r="IP156" s="85"/>
      <c r="IQ156" s="255"/>
      <c r="IR156" s="255"/>
      <c r="IS156" s="1436"/>
      <c r="IT156" s="1436"/>
      <c r="IU156" s="1436"/>
      <c r="IV156" s="1436"/>
      <c r="IW156" s="1436"/>
      <c r="IX156" s="1436"/>
      <c r="IY156" s="1436"/>
      <c r="IZ156" s="1436"/>
      <c r="JA156" s="85"/>
      <c r="JB156" s="85"/>
      <c r="JC156" s="85"/>
      <c r="JD156" s="85"/>
      <c r="JE156" s="1436"/>
      <c r="JF156" s="1436"/>
      <c r="JG156" s="1436"/>
      <c r="JH156" s="1436"/>
      <c r="JI156" s="1436"/>
      <c r="JJ156" s="1436"/>
      <c r="JK156" s="1436"/>
      <c r="JL156" s="1436"/>
      <c r="JM156" s="1436"/>
      <c r="JN156" s="213"/>
      <c r="JO156" s="213"/>
      <c r="JP156" s="213"/>
      <c r="JQ156" s="213"/>
      <c r="JR156" s="1436"/>
      <c r="JS156" s="1436"/>
      <c r="JT156" s="181"/>
      <c r="JU156" s="509"/>
      <c r="JV156" s="1436"/>
      <c r="JW156" s="1436"/>
      <c r="JX156" s="212"/>
      <c r="JY156" s="212"/>
      <c r="JZ156" s="212"/>
      <c r="KA156" s="212"/>
      <c r="KB156" s="212"/>
      <c r="KC156" s="212"/>
      <c r="KD156" s="212"/>
      <c r="KE156" s="212"/>
      <c r="KF156" s="212"/>
      <c r="KG156" s="212"/>
      <c r="KH156" s="212"/>
      <c r="KI156" s="212"/>
      <c r="KJ156" s="212"/>
      <c r="KK156" s="212"/>
      <c r="KL156" s="212"/>
      <c r="KM156" s="212"/>
      <c r="KN156" s="212"/>
      <c r="KO156" s="212"/>
      <c r="KP156" s="212"/>
      <c r="KQ156" s="212"/>
      <c r="KR156" s="212"/>
      <c r="KS156" s="212"/>
      <c r="KT156" s="212"/>
      <c r="KU156" s="212"/>
      <c r="KV156" s="212"/>
      <c r="KW156" s="212"/>
      <c r="KX156" s="212"/>
      <c r="KY156" s="212"/>
      <c r="KZ156" s="212"/>
      <c r="LA156" s="212"/>
      <c r="LB156" s="212"/>
      <c r="LC156" s="212"/>
      <c r="LD156" s="212"/>
      <c r="LE156" s="212"/>
      <c r="LF156" s="212"/>
      <c r="LG156" s="212"/>
      <c r="LH156" s="212"/>
      <c r="LI156" s="212"/>
      <c r="LJ156" s="212"/>
      <c r="LK156" s="212"/>
      <c r="LL156" s="212"/>
      <c r="LM156" s="212"/>
      <c r="LN156" s="212"/>
      <c r="LO156" s="212"/>
      <c r="LP156" s="212"/>
      <c r="LQ156" s="212"/>
      <c r="LR156" s="212"/>
      <c r="LS156" s="212"/>
      <c r="LT156" s="212"/>
      <c r="LU156" s="212"/>
      <c r="LV156" s="212"/>
      <c r="LW156" s="212"/>
      <c r="LX156" s="212"/>
      <c r="LY156" s="212"/>
      <c r="LZ156" s="212"/>
      <c r="MA156" s="212"/>
      <c r="MB156" s="212"/>
      <c r="MC156" s="212"/>
      <c r="MD156" s="212"/>
      <c r="ME156" s="212"/>
      <c r="MF156" s="212"/>
      <c r="MG156" s="212"/>
      <c r="MH156" s="212"/>
      <c r="MI156" s="212"/>
      <c r="MJ156" s="212"/>
      <c r="MK156" s="212"/>
      <c r="ML156" s="212"/>
      <c r="MM156" s="212"/>
      <c r="MN156" s="212"/>
      <c r="MO156" s="212"/>
      <c r="MP156" s="212"/>
      <c r="MQ156" s="212"/>
      <c r="MR156" s="212"/>
      <c r="MS156" s="212"/>
      <c r="MT156" s="212"/>
      <c r="MU156" s="212"/>
      <c r="MV156" s="212"/>
      <c r="MW156" s="212"/>
      <c r="MX156" s="212"/>
      <c r="MY156" s="212"/>
      <c r="MZ156" s="212"/>
      <c r="NA156" s="212"/>
      <c r="NB156" s="212"/>
      <c r="NC156" s="212"/>
      <c r="ND156" s="212"/>
      <c r="NE156" s="212"/>
      <c r="NF156" s="212"/>
      <c r="NG156" s="212"/>
      <c r="NH156" s="212"/>
      <c r="NI156" s="212"/>
      <c r="NJ156" s="212"/>
      <c r="NK156" s="212"/>
      <c r="NL156" s="212"/>
      <c r="NM156" s="212"/>
      <c r="NN156" s="212"/>
      <c r="NO156" s="212"/>
      <c r="NP156" s="212"/>
      <c r="NQ156" s="212"/>
      <c r="NR156" s="212"/>
      <c r="NS156" s="212"/>
      <c r="NT156" s="212"/>
      <c r="NU156" s="212"/>
      <c r="NV156" s="212"/>
      <c r="NW156" s="212"/>
      <c r="NX156" s="212"/>
      <c r="NY156" s="212"/>
      <c r="NZ156" s="212"/>
    </row>
    <row r="157" spans="1:390" s="491" customFormat="1" ht="23.25" customHeight="1" x14ac:dyDescent="0.2">
      <c r="A157" s="85"/>
      <c r="B157" s="85"/>
      <c r="C157" s="85"/>
      <c r="D157" s="85"/>
      <c r="E157" s="212"/>
      <c r="F157" s="212"/>
      <c r="G157" s="637"/>
      <c r="H157" s="86"/>
      <c r="I157" s="86"/>
      <c r="J157" s="86"/>
      <c r="K157" s="86"/>
      <c r="L157" s="86"/>
      <c r="M157" s="162"/>
      <c r="N157" s="1436"/>
      <c r="O157" s="196"/>
      <c r="P157" s="196"/>
      <c r="Q157" s="196"/>
      <c r="R157" s="212"/>
      <c r="S157" s="85"/>
      <c r="T157" s="89"/>
      <c r="U157" s="85"/>
      <c r="V157" s="85"/>
      <c r="W157" s="89"/>
      <c r="X157" s="85"/>
      <c r="Y157" s="1436"/>
      <c r="Z157" s="212"/>
      <c r="AA157" s="212"/>
      <c r="AB157" s="212"/>
      <c r="AC157" s="212"/>
      <c r="AD157" s="212"/>
      <c r="AE157" s="212"/>
      <c r="AF157" s="1436"/>
      <c r="AG157" s="1436"/>
      <c r="AH157" s="542"/>
      <c r="AI157" s="549"/>
      <c r="AJ157" s="1436"/>
      <c r="AK157" s="1436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  <c r="AW157" s="212"/>
      <c r="AX157" s="212"/>
      <c r="AY157" s="212"/>
      <c r="AZ157" s="212"/>
      <c r="BA157" s="212"/>
      <c r="BB157" s="212"/>
      <c r="BC157" s="212"/>
      <c r="BD157" s="212"/>
      <c r="BE157" s="212"/>
      <c r="BF157" s="212"/>
      <c r="BG157" s="212"/>
      <c r="BH157" s="212"/>
      <c r="BI157" s="212"/>
      <c r="BJ157" s="212"/>
      <c r="BK157" s="212"/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85"/>
      <c r="CF157" s="85"/>
      <c r="CG157" s="85"/>
      <c r="CH157" s="85"/>
      <c r="CI157" s="212"/>
      <c r="CJ157" s="211"/>
      <c r="CK157" s="1436"/>
      <c r="CL157" s="1436"/>
      <c r="CM157" s="1436"/>
      <c r="CN157" s="1436"/>
      <c r="CO157" s="1436"/>
      <c r="CP157" s="1436"/>
      <c r="CQ157" s="1436"/>
      <c r="CR157" s="1436"/>
      <c r="CS157" s="85"/>
      <c r="CT157" s="85"/>
      <c r="CU157" s="89"/>
      <c r="CV157" s="85"/>
      <c r="CW157" s="85"/>
      <c r="CX157" s="89"/>
      <c r="CY157" s="85"/>
      <c r="CZ157" s="85"/>
      <c r="DA157" s="89"/>
      <c r="DB157" s="85"/>
      <c r="DC157" s="1436"/>
      <c r="DD157" s="89"/>
      <c r="DE157" s="85"/>
      <c r="DF157" s="85"/>
      <c r="DG157" s="89"/>
      <c r="DH157" s="85"/>
      <c r="DI157" s="1436"/>
      <c r="DJ157" s="1436"/>
      <c r="DK157" s="1436"/>
      <c r="DL157" s="181"/>
      <c r="DM157" s="509"/>
      <c r="DN157" s="1436"/>
      <c r="DO157" s="1436"/>
      <c r="DP157" s="1436"/>
      <c r="DQ157" s="1436"/>
      <c r="DR157" s="1436"/>
      <c r="DS157" s="1436"/>
      <c r="DT157" s="1436"/>
      <c r="DU157" s="1436"/>
      <c r="DV157" s="1436"/>
      <c r="DW157" s="1436"/>
      <c r="DX157" s="1436"/>
      <c r="DY157" s="1436"/>
      <c r="DZ157" s="1436"/>
      <c r="EA157" s="1436"/>
      <c r="EB157" s="1436"/>
      <c r="EC157" s="1436"/>
      <c r="ED157" s="1436"/>
      <c r="EE157" s="1436"/>
      <c r="EF157" s="1436"/>
      <c r="EG157" s="1436"/>
      <c r="EH157" s="1436"/>
      <c r="EI157" s="1436"/>
      <c r="EJ157" s="1436"/>
      <c r="EK157" s="1436"/>
      <c r="EL157" s="1436"/>
      <c r="EM157" s="1436"/>
      <c r="EN157" s="1436"/>
      <c r="EO157" s="1436"/>
      <c r="EP157" s="1436"/>
      <c r="EQ157" s="1436"/>
      <c r="ER157" s="1436"/>
      <c r="ES157" s="1436"/>
      <c r="ET157" s="1436"/>
      <c r="EU157" s="1436"/>
      <c r="EV157" s="1436"/>
      <c r="EW157" s="1436"/>
      <c r="EX157" s="1436"/>
      <c r="EY157" s="1436"/>
      <c r="EZ157" s="1436"/>
      <c r="FA157" s="1436"/>
      <c r="FB157" s="1436"/>
      <c r="FC157" s="1436"/>
      <c r="FD157" s="1436"/>
      <c r="FE157" s="1436"/>
      <c r="FF157" s="1436"/>
      <c r="FG157" s="212"/>
      <c r="FH157" s="212"/>
      <c r="FI157" s="85"/>
      <c r="FJ157" s="85"/>
      <c r="FK157" s="85"/>
      <c r="FL157" s="85"/>
      <c r="FM157" s="255"/>
      <c r="FN157" s="255"/>
      <c r="FO157" s="1436"/>
      <c r="FP157" s="1436"/>
      <c r="FQ157" s="1436"/>
      <c r="FR157" s="1436"/>
      <c r="FS157" s="1436"/>
      <c r="FT157" s="1436"/>
      <c r="FU157" s="1436"/>
      <c r="FV157" s="1436"/>
      <c r="FW157" s="85"/>
      <c r="FX157" s="85"/>
      <c r="FY157" s="85"/>
      <c r="FZ157" s="85"/>
      <c r="GA157" s="1436"/>
      <c r="GB157" s="1436"/>
      <c r="GC157" s="1436"/>
      <c r="GD157" s="196"/>
      <c r="GE157" s="196"/>
      <c r="GF157" s="196"/>
      <c r="GG157" s="213"/>
      <c r="GH157" s="1436"/>
      <c r="GI157" s="1436"/>
      <c r="GJ157" s="213"/>
      <c r="GK157" s="213"/>
      <c r="GL157" s="213"/>
      <c r="GM157" s="213"/>
      <c r="GN157" s="1436"/>
      <c r="GO157" s="1436"/>
      <c r="GP157" s="181"/>
      <c r="GQ157" s="509"/>
      <c r="GR157" s="1436"/>
      <c r="GS157" s="1436"/>
      <c r="GT157" s="212"/>
      <c r="GU157" s="212"/>
      <c r="GV157" s="212"/>
      <c r="GW157" s="212"/>
      <c r="GX157" s="212"/>
      <c r="GY157" s="212"/>
      <c r="GZ157" s="212"/>
      <c r="HA157" s="212"/>
      <c r="HB157" s="212"/>
      <c r="HC157" s="212"/>
      <c r="HD157" s="212"/>
      <c r="HE157" s="212"/>
      <c r="HF157" s="212"/>
      <c r="HG157" s="212"/>
      <c r="HH157" s="212"/>
      <c r="HI157" s="212"/>
      <c r="HJ157" s="212"/>
      <c r="HK157" s="212"/>
      <c r="HL157" s="212"/>
      <c r="HM157" s="212"/>
      <c r="HN157" s="212"/>
      <c r="HO157" s="212"/>
      <c r="HP157" s="212"/>
      <c r="HQ157" s="212"/>
      <c r="HR157" s="212"/>
      <c r="HS157" s="212"/>
      <c r="HT157" s="212"/>
      <c r="HU157" s="212"/>
      <c r="HV157" s="212"/>
      <c r="HW157" s="212"/>
      <c r="HX157" s="212"/>
      <c r="HY157" s="212"/>
      <c r="HZ157" s="212"/>
      <c r="IA157" s="212"/>
      <c r="IB157" s="212"/>
      <c r="IC157" s="212"/>
      <c r="ID157" s="212"/>
      <c r="IE157" s="212"/>
      <c r="IF157" s="212"/>
      <c r="IG157" s="212"/>
      <c r="IH157" s="212"/>
      <c r="II157" s="212"/>
      <c r="IJ157" s="212"/>
      <c r="IK157" s="212"/>
      <c r="IL157" s="212"/>
      <c r="IM157" s="85"/>
      <c r="IN157" s="85"/>
      <c r="IO157" s="85"/>
      <c r="IP157" s="85"/>
      <c r="IQ157" s="255"/>
      <c r="IR157" s="255"/>
      <c r="IS157" s="1436"/>
      <c r="IT157" s="1436"/>
      <c r="IU157" s="1436"/>
      <c r="IV157" s="1436"/>
      <c r="IW157" s="1436"/>
      <c r="IX157" s="1436"/>
      <c r="IY157" s="1436"/>
      <c r="IZ157" s="1436"/>
      <c r="JA157" s="85"/>
      <c r="JB157" s="85"/>
      <c r="JC157" s="85"/>
      <c r="JD157" s="85"/>
      <c r="JE157" s="1436"/>
      <c r="JF157" s="1436"/>
      <c r="JG157" s="1436"/>
      <c r="JH157" s="1436"/>
      <c r="JI157" s="1436"/>
      <c r="JJ157" s="1436"/>
      <c r="JK157" s="1436"/>
      <c r="JL157" s="1436"/>
      <c r="JM157" s="1436"/>
      <c r="JN157" s="213"/>
      <c r="JO157" s="213"/>
      <c r="JP157" s="213"/>
      <c r="JQ157" s="213"/>
      <c r="JR157" s="1436"/>
      <c r="JS157" s="1436"/>
      <c r="JT157" s="181"/>
      <c r="JU157" s="509"/>
      <c r="JV157" s="1436"/>
      <c r="JW157" s="1436"/>
      <c r="JX157" s="212"/>
      <c r="JY157" s="212"/>
      <c r="JZ157" s="212"/>
      <c r="KA157" s="212"/>
      <c r="KB157" s="212"/>
      <c r="KC157" s="212"/>
      <c r="KD157" s="212"/>
      <c r="KE157" s="212"/>
      <c r="KF157" s="212"/>
      <c r="KG157" s="212"/>
      <c r="KH157" s="212"/>
      <c r="KI157" s="212"/>
      <c r="KJ157" s="212"/>
      <c r="KK157" s="212"/>
      <c r="KL157" s="212"/>
      <c r="KM157" s="212"/>
      <c r="KN157" s="212"/>
      <c r="KO157" s="212"/>
      <c r="KP157" s="212"/>
      <c r="KQ157" s="212"/>
      <c r="KR157" s="212"/>
      <c r="KS157" s="212"/>
      <c r="KT157" s="212"/>
      <c r="KU157" s="212"/>
      <c r="KV157" s="212"/>
      <c r="KW157" s="212"/>
      <c r="KX157" s="212"/>
      <c r="KY157" s="212"/>
      <c r="KZ157" s="212"/>
      <c r="LA157" s="212"/>
      <c r="LB157" s="212"/>
      <c r="LC157" s="212"/>
      <c r="LD157" s="212"/>
      <c r="LE157" s="212"/>
      <c r="LF157" s="212"/>
      <c r="LG157" s="212"/>
      <c r="LH157" s="212"/>
      <c r="LI157" s="212"/>
      <c r="LJ157" s="212"/>
      <c r="LK157" s="212"/>
      <c r="LL157" s="212"/>
      <c r="LM157" s="212"/>
      <c r="LN157" s="212"/>
      <c r="LO157" s="212"/>
      <c r="LP157" s="212"/>
      <c r="LQ157" s="212"/>
      <c r="LR157" s="212"/>
      <c r="LS157" s="212"/>
      <c r="LT157" s="212"/>
      <c r="LU157" s="212"/>
      <c r="LV157" s="212"/>
      <c r="LW157" s="212"/>
      <c r="LX157" s="212"/>
      <c r="LY157" s="212"/>
      <c r="LZ157" s="212"/>
      <c r="MA157" s="212"/>
      <c r="MB157" s="212"/>
      <c r="MC157" s="212"/>
      <c r="MD157" s="212"/>
      <c r="ME157" s="212"/>
      <c r="MF157" s="212"/>
      <c r="MG157" s="212"/>
      <c r="MH157" s="212"/>
      <c r="MI157" s="212"/>
      <c r="MJ157" s="212"/>
      <c r="MK157" s="212"/>
      <c r="ML157" s="212"/>
      <c r="MM157" s="212"/>
      <c r="MN157" s="212"/>
      <c r="MO157" s="212"/>
      <c r="MP157" s="212"/>
      <c r="MQ157" s="212"/>
      <c r="MR157" s="212"/>
      <c r="MS157" s="212"/>
      <c r="MT157" s="212"/>
      <c r="MU157" s="212"/>
      <c r="MV157" s="212"/>
      <c r="MW157" s="212"/>
      <c r="MX157" s="212"/>
      <c r="MY157" s="212"/>
      <c r="MZ157" s="212"/>
      <c r="NA157" s="212"/>
      <c r="NB157" s="212"/>
      <c r="NC157" s="212"/>
      <c r="ND157" s="212"/>
      <c r="NE157" s="212"/>
      <c r="NF157" s="212"/>
      <c r="NG157" s="212"/>
      <c r="NH157" s="212"/>
      <c r="NI157" s="212"/>
      <c r="NJ157" s="212"/>
      <c r="NK157" s="212"/>
      <c r="NL157" s="212"/>
      <c r="NM157" s="212"/>
      <c r="NN157" s="212"/>
      <c r="NO157" s="212"/>
      <c r="NP157" s="212"/>
      <c r="NQ157" s="212"/>
      <c r="NR157" s="212"/>
      <c r="NS157" s="212"/>
      <c r="NT157" s="212"/>
      <c r="NU157" s="212"/>
      <c r="NV157" s="212"/>
      <c r="NW157" s="212"/>
      <c r="NX157" s="212"/>
      <c r="NY157" s="212"/>
      <c r="NZ157" s="212"/>
    </row>
    <row r="158" spans="1:390" s="491" customFormat="1" ht="23.25" customHeight="1" x14ac:dyDescent="0.2">
      <c r="A158" s="212"/>
      <c r="B158" s="219"/>
      <c r="C158" s="212"/>
      <c r="D158" s="212"/>
      <c r="E158" s="212"/>
      <c r="F158" s="212"/>
      <c r="G158" s="637"/>
      <c r="H158" s="86"/>
      <c r="I158" s="86"/>
      <c r="J158" s="86"/>
      <c r="K158" s="86"/>
      <c r="L158" s="86"/>
      <c r="M158" s="162"/>
      <c r="N158" s="1436"/>
      <c r="O158" s="196"/>
      <c r="P158" s="196"/>
      <c r="Q158" s="196"/>
      <c r="R158" s="212"/>
      <c r="S158" s="85"/>
      <c r="T158" s="89"/>
      <c r="U158" s="85"/>
      <c r="V158" s="85"/>
      <c r="W158" s="89"/>
      <c r="X158" s="85"/>
      <c r="Y158" s="1436"/>
      <c r="Z158" s="1436"/>
      <c r="AA158" s="1436"/>
      <c r="AB158" s="1436"/>
      <c r="AC158" s="1436"/>
      <c r="AD158" s="1436"/>
      <c r="AE158" s="542"/>
      <c r="AF158" s="1436"/>
      <c r="AG158" s="1436"/>
      <c r="AH158" s="542"/>
      <c r="AI158" s="549"/>
      <c r="AJ158" s="1436"/>
      <c r="AK158" s="1436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  <c r="AW158" s="212"/>
      <c r="AX158" s="212"/>
      <c r="AY158" s="212"/>
      <c r="AZ158" s="212"/>
      <c r="BA158" s="212"/>
      <c r="BB158" s="212"/>
      <c r="BC158" s="212"/>
      <c r="BD158" s="212"/>
      <c r="BE158" s="212"/>
      <c r="BF158" s="212"/>
      <c r="BG158" s="212"/>
      <c r="BH158" s="212"/>
      <c r="BI158" s="212"/>
      <c r="BJ158" s="212"/>
      <c r="BK158" s="212"/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212"/>
      <c r="CF158" s="1436"/>
      <c r="CG158" s="1436"/>
      <c r="CH158" s="1436"/>
      <c r="CI158" s="1436"/>
      <c r="CJ158" s="1436"/>
      <c r="CK158" s="1436"/>
      <c r="CL158" s="1436"/>
      <c r="CM158" s="1436"/>
      <c r="CN158" s="1436"/>
      <c r="CO158" s="1436"/>
      <c r="CP158" s="1436"/>
      <c r="CQ158" s="1436"/>
      <c r="CR158" s="1436"/>
      <c r="CS158" s="1436"/>
      <c r="CT158" s="1436"/>
      <c r="CU158" s="1436"/>
      <c r="CV158" s="1436"/>
      <c r="CW158" s="1436"/>
      <c r="CX158" s="1436"/>
      <c r="CY158" s="1436"/>
      <c r="CZ158" s="1436"/>
      <c r="DA158" s="1436"/>
      <c r="DB158" s="1436"/>
      <c r="DC158" s="1436"/>
      <c r="DD158" s="1436"/>
      <c r="DE158" s="1436"/>
      <c r="DF158" s="1436"/>
      <c r="DG158" s="1436"/>
      <c r="DH158" s="1436"/>
      <c r="DI158" s="1436"/>
      <c r="DJ158" s="1436"/>
      <c r="DK158" s="1436"/>
      <c r="DL158" s="1436"/>
      <c r="DM158" s="1436"/>
      <c r="DN158" s="1436"/>
      <c r="DO158" s="1436"/>
      <c r="DP158" s="1436"/>
      <c r="DQ158" s="1436"/>
      <c r="DR158" s="1436"/>
      <c r="DS158" s="1436"/>
      <c r="DT158" s="1436"/>
      <c r="DU158" s="1436"/>
      <c r="DV158" s="1436"/>
      <c r="DW158" s="1436"/>
      <c r="DX158" s="1436"/>
      <c r="DY158" s="1436"/>
      <c r="DZ158" s="1436"/>
      <c r="EA158" s="1436"/>
      <c r="EB158" s="1436"/>
      <c r="EC158" s="1436"/>
      <c r="ED158" s="1436"/>
      <c r="EE158" s="1436"/>
      <c r="EF158" s="1436"/>
      <c r="EG158" s="1436"/>
      <c r="EH158" s="1436"/>
      <c r="EI158" s="1436"/>
      <c r="EJ158" s="1436"/>
      <c r="EK158" s="1436"/>
      <c r="EL158" s="1436"/>
      <c r="EM158" s="1436"/>
      <c r="EN158" s="1436"/>
      <c r="EO158" s="1436"/>
      <c r="EP158" s="1436"/>
      <c r="EQ158" s="1436"/>
      <c r="ER158" s="1436"/>
      <c r="ES158" s="1436"/>
      <c r="ET158" s="1436"/>
      <c r="EU158" s="1436"/>
      <c r="EV158" s="1436"/>
      <c r="EW158" s="1436"/>
      <c r="EX158" s="1436"/>
      <c r="EY158" s="1436"/>
      <c r="EZ158" s="1436"/>
      <c r="FA158" s="1436"/>
      <c r="FB158" s="1436"/>
      <c r="FC158" s="1436"/>
      <c r="FD158" s="1436"/>
      <c r="FE158" s="1436"/>
      <c r="FF158" s="1436"/>
      <c r="FG158" s="212"/>
      <c r="FH158" s="1436"/>
      <c r="FI158" s="85"/>
      <c r="FJ158" s="85"/>
      <c r="FK158" s="85"/>
      <c r="FL158" s="85"/>
      <c r="FM158" s="255"/>
      <c r="FN158" s="255"/>
      <c r="FO158" s="1436"/>
      <c r="FP158" s="1436"/>
      <c r="FQ158" s="1436"/>
      <c r="FR158" s="1436"/>
      <c r="FS158" s="1436"/>
      <c r="FT158" s="1436"/>
      <c r="FU158" s="1436"/>
      <c r="FV158" s="1436"/>
      <c r="FW158" s="85"/>
      <c r="FX158" s="85"/>
      <c r="FY158" s="85"/>
      <c r="FZ158" s="85"/>
      <c r="GA158" s="1436"/>
      <c r="GB158" s="1436"/>
      <c r="GC158" s="1436"/>
      <c r="GD158" s="196"/>
      <c r="GE158" s="196"/>
      <c r="GF158" s="196"/>
      <c r="GG158" s="213"/>
      <c r="GH158" s="1436"/>
      <c r="GI158" s="1436"/>
      <c r="GJ158" s="1436"/>
      <c r="GK158" s="1436"/>
      <c r="GL158" s="1436"/>
      <c r="GM158" s="181"/>
      <c r="GN158" s="1436"/>
      <c r="GO158" s="1436"/>
      <c r="GP158" s="181"/>
      <c r="GQ158" s="509"/>
      <c r="GR158" s="1436"/>
      <c r="GS158" s="1436"/>
      <c r="GT158" s="212"/>
      <c r="GU158" s="212"/>
      <c r="GV158" s="212"/>
      <c r="GW158" s="212"/>
      <c r="GX158" s="212"/>
      <c r="GY158" s="212"/>
      <c r="GZ158" s="212"/>
      <c r="HA158" s="212"/>
      <c r="HB158" s="212"/>
      <c r="HC158" s="212"/>
      <c r="HD158" s="212"/>
      <c r="HE158" s="212"/>
      <c r="HF158" s="212"/>
      <c r="HG158" s="212"/>
      <c r="HH158" s="212"/>
      <c r="HI158" s="212"/>
      <c r="HJ158" s="212"/>
      <c r="HK158" s="212"/>
      <c r="HL158" s="212"/>
      <c r="HM158" s="212"/>
      <c r="HN158" s="212"/>
      <c r="HO158" s="212"/>
      <c r="HP158" s="212"/>
      <c r="HQ158" s="212"/>
      <c r="HR158" s="212"/>
      <c r="HS158" s="212"/>
      <c r="HT158" s="212"/>
      <c r="HU158" s="212"/>
      <c r="HV158" s="212"/>
      <c r="HW158" s="212"/>
      <c r="HX158" s="212"/>
      <c r="HY158" s="212"/>
      <c r="HZ158" s="212"/>
      <c r="IA158" s="212"/>
      <c r="IB158" s="212"/>
      <c r="IC158" s="212"/>
      <c r="ID158" s="212"/>
      <c r="IE158" s="212"/>
      <c r="IF158" s="212"/>
      <c r="IG158" s="212"/>
      <c r="IH158" s="212"/>
      <c r="II158" s="212"/>
      <c r="IJ158" s="212"/>
      <c r="IK158" s="212"/>
      <c r="IL158" s="212"/>
      <c r="IM158" s="85"/>
      <c r="IN158" s="85"/>
      <c r="IO158" s="85"/>
      <c r="IP158" s="85"/>
      <c r="IQ158" s="255"/>
      <c r="IR158" s="255"/>
      <c r="IS158" s="1436"/>
      <c r="IT158" s="1436"/>
      <c r="IU158" s="1436"/>
      <c r="IV158" s="1436"/>
      <c r="IW158" s="1436"/>
      <c r="IX158" s="1436"/>
      <c r="IY158" s="1436"/>
      <c r="IZ158" s="1436"/>
      <c r="JA158" s="85"/>
      <c r="JB158" s="85"/>
      <c r="JC158" s="85"/>
      <c r="JD158" s="85"/>
      <c r="JE158" s="1436"/>
      <c r="JF158" s="1436"/>
      <c r="JG158" s="1436"/>
      <c r="JH158" s="1436"/>
      <c r="JI158" s="1436"/>
      <c r="JJ158" s="1436"/>
      <c r="JK158" s="1436"/>
      <c r="JL158" s="1436"/>
      <c r="JM158" s="1436"/>
      <c r="JN158" s="213"/>
      <c r="JO158" s="213"/>
      <c r="JP158" s="213"/>
      <c r="JQ158" s="213"/>
      <c r="JR158" s="1436"/>
      <c r="JS158" s="1436"/>
      <c r="JT158" s="181"/>
      <c r="JU158" s="509"/>
      <c r="JV158" s="1436"/>
      <c r="JW158" s="1436"/>
      <c r="JX158" s="212"/>
      <c r="JY158" s="212"/>
      <c r="JZ158" s="212"/>
      <c r="KA158" s="212"/>
      <c r="KB158" s="212"/>
      <c r="KC158" s="212"/>
      <c r="KD158" s="212"/>
      <c r="KE158" s="212"/>
      <c r="KF158" s="212"/>
      <c r="KG158" s="212"/>
      <c r="KH158" s="212"/>
      <c r="KI158" s="212"/>
      <c r="KJ158" s="212"/>
      <c r="KK158" s="212"/>
      <c r="KL158" s="212"/>
      <c r="KM158" s="212"/>
      <c r="KN158" s="212"/>
      <c r="KO158" s="212"/>
      <c r="KP158" s="212"/>
      <c r="KQ158" s="212"/>
      <c r="KR158" s="212"/>
      <c r="KS158" s="212"/>
      <c r="KT158" s="212"/>
      <c r="KU158" s="212"/>
      <c r="KV158" s="212"/>
      <c r="KW158" s="212"/>
      <c r="KX158" s="212"/>
      <c r="KY158" s="212"/>
      <c r="KZ158" s="212"/>
      <c r="LA158" s="212"/>
      <c r="LB158" s="212"/>
      <c r="LC158" s="212"/>
      <c r="LD158" s="212"/>
      <c r="LE158" s="212"/>
      <c r="LF158" s="212"/>
      <c r="LG158" s="212"/>
      <c r="LH158" s="212"/>
      <c r="LI158" s="212"/>
      <c r="LJ158" s="212"/>
      <c r="LK158" s="212"/>
      <c r="LL158" s="212"/>
      <c r="LM158" s="212"/>
      <c r="LN158" s="212"/>
      <c r="LO158" s="212"/>
      <c r="LP158" s="212"/>
      <c r="LQ158" s="212"/>
      <c r="LR158" s="212"/>
      <c r="LS158" s="212"/>
      <c r="LT158" s="212"/>
      <c r="LU158" s="212"/>
      <c r="LV158" s="212"/>
      <c r="LW158" s="212"/>
      <c r="LX158" s="212"/>
      <c r="LY158" s="212"/>
      <c r="LZ158" s="212"/>
      <c r="MA158" s="212"/>
      <c r="MB158" s="212"/>
      <c r="MC158" s="212"/>
      <c r="MD158" s="212"/>
      <c r="ME158" s="212"/>
      <c r="MF158" s="212"/>
      <c r="MG158" s="212"/>
      <c r="MH158" s="212"/>
      <c r="MI158" s="212"/>
      <c r="MJ158" s="212"/>
      <c r="MK158" s="212"/>
      <c r="ML158" s="212"/>
      <c r="MM158" s="212"/>
      <c r="MN158" s="212"/>
      <c r="MO158" s="212"/>
      <c r="MP158" s="212"/>
      <c r="MQ158" s="212"/>
      <c r="MR158" s="212"/>
      <c r="MS158" s="212"/>
      <c r="MT158" s="212"/>
      <c r="MU158" s="212"/>
      <c r="MV158" s="212"/>
      <c r="MW158" s="212"/>
      <c r="MX158" s="212"/>
      <c r="MY158" s="212"/>
      <c r="MZ158" s="212"/>
      <c r="NA158" s="212"/>
      <c r="NB158" s="212"/>
      <c r="NC158" s="212"/>
      <c r="ND158" s="212"/>
      <c r="NE158" s="212"/>
      <c r="NF158" s="212"/>
      <c r="NG158" s="212"/>
      <c r="NH158" s="212"/>
      <c r="NI158" s="212"/>
      <c r="NJ158" s="212"/>
      <c r="NK158" s="212"/>
      <c r="NL158" s="212"/>
      <c r="NM158" s="212"/>
      <c r="NN158" s="212"/>
      <c r="NO158" s="212"/>
      <c r="NP158" s="212"/>
      <c r="NQ158" s="212"/>
      <c r="NR158" s="212"/>
      <c r="NS158" s="212"/>
      <c r="NT158" s="212"/>
      <c r="NU158" s="212"/>
      <c r="NV158" s="212"/>
      <c r="NW158" s="212"/>
      <c r="NX158" s="212"/>
      <c r="NY158" s="212"/>
      <c r="NZ158" s="212"/>
    </row>
    <row r="159" spans="1:390" s="491" customFormat="1" ht="23.25" customHeight="1" x14ac:dyDescent="0.2">
      <c r="A159" s="212"/>
      <c r="B159" s="212"/>
      <c r="C159" s="212"/>
      <c r="D159" s="212"/>
      <c r="E159" s="212"/>
      <c r="F159" s="212"/>
      <c r="G159" s="637"/>
      <c r="H159" s="86"/>
      <c r="I159" s="86"/>
      <c r="J159" s="86"/>
      <c r="K159" s="86"/>
      <c r="L159" s="86"/>
      <c r="M159" s="162"/>
      <c r="N159" s="1436"/>
      <c r="O159" s="196"/>
      <c r="P159" s="196"/>
      <c r="Q159" s="196"/>
      <c r="R159" s="212"/>
      <c r="S159" s="85"/>
      <c r="T159" s="89"/>
      <c r="U159" s="85"/>
      <c r="V159" s="85"/>
      <c r="W159" s="89"/>
      <c r="X159" s="85"/>
      <c r="Y159" s="1436"/>
      <c r="Z159" s="1436"/>
      <c r="AA159" s="1436"/>
      <c r="AB159" s="1436"/>
      <c r="AC159" s="1436"/>
      <c r="AD159" s="1436"/>
      <c r="AE159" s="542"/>
      <c r="AF159" s="1436"/>
      <c r="AG159" s="1436"/>
      <c r="AH159" s="542"/>
      <c r="AI159" s="549"/>
      <c r="AJ159" s="1436"/>
      <c r="AK159" s="1436"/>
      <c r="AL159" s="166"/>
      <c r="AM159" s="166"/>
      <c r="AN159" s="166"/>
      <c r="AO159" s="166"/>
      <c r="AP159" s="117"/>
      <c r="AQ159" s="117"/>
      <c r="AR159" s="117"/>
      <c r="AS159" s="117"/>
      <c r="AT159" s="117"/>
      <c r="AU159" s="118"/>
      <c r="AV159" s="118"/>
      <c r="AW159" s="117"/>
      <c r="AX159" s="1439"/>
      <c r="AY159" s="1436"/>
      <c r="AZ159" s="166"/>
      <c r="BA159" s="166"/>
      <c r="BB159" s="166"/>
      <c r="BC159" s="166"/>
      <c r="BD159" s="117"/>
      <c r="BE159" s="117"/>
      <c r="BF159" s="117"/>
      <c r="BG159" s="117"/>
      <c r="BH159" s="117"/>
      <c r="BI159" s="118"/>
      <c r="BJ159" s="118"/>
      <c r="BK159" s="118"/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212"/>
      <c r="CF159" s="1436"/>
      <c r="CG159" s="1436"/>
      <c r="CH159" s="1436"/>
      <c r="CI159" s="1436"/>
      <c r="CJ159" s="1436"/>
      <c r="CK159" s="1436"/>
      <c r="CL159" s="1436"/>
      <c r="CM159" s="1436"/>
      <c r="CN159" s="1436"/>
      <c r="CO159" s="1436"/>
      <c r="CP159" s="1436"/>
      <c r="CQ159" s="1436"/>
      <c r="CR159" s="1436"/>
      <c r="CS159" s="1436"/>
      <c r="CT159" s="1436"/>
      <c r="CU159" s="1436"/>
      <c r="CV159" s="1436"/>
      <c r="CW159" s="1436"/>
      <c r="CX159" s="1436"/>
      <c r="CY159" s="1436"/>
      <c r="CZ159" s="1436"/>
      <c r="DA159" s="1436"/>
      <c r="DB159" s="1436"/>
      <c r="DC159" s="1436"/>
      <c r="DD159" s="1436"/>
      <c r="DE159" s="1436"/>
      <c r="DF159" s="1436"/>
      <c r="DG159" s="1436"/>
      <c r="DH159" s="1436"/>
      <c r="DI159" s="1436"/>
      <c r="DJ159" s="1436"/>
      <c r="DK159" s="1436"/>
      <c r="DL159" s="1436"/>
      <c r="DM159" s="1436"/>
      <c r="DN159" s="1436"/>
      <c r="DO159" s="1436"/>
      <c r="DP159" s="166"/>
      <c r="DQ159" s="166"/>
      <c r="DR159" s="166"/>
      <c r="DS159" s="166"/>
      <c r="DT159" s="117"/>
      <c r="DU159" s="117"/>
      <c r="DV159" s="117"/>
      <c r="DW159" s="117"/>
      <c r="DX159" s="117"/>
      <c r="DY159" s="117"/>
      <c r="DZ159" s="117"/>
      <c r="EA159" s="117"/>
      <c r="EB159" s="1436"/>
      <c r="EC159" s="1436"/>
      <c r="ED159" s="166"/>
      <c r="EE159" s="166"/>
      <c r="EF159" s="166"/>
      <c r="EG159" s="166"/>
      <c r="EH159" s="117"/>
      <c r="EI159" s="117"/>
      <c r="EJ159" s="117"/>
      <c r="EK159" s="117"/>
      <c r="EL159" s="117"/>
      <c r="EM159" s="117"/>
      <c r="EN159" s="117"/>
      <c r="EO159" s="117"/>
      <c r="EP159" s="1436"/>
      <c r="EQ159" s="1436"/>
      <c r="ER159" s="1436"/>
      <c r="ES159" s="1436"/>
      <c r="ET159" s="1436"/>
      <c r="EU159" s="1436"/>
      <c r="EV159" s="1436"/>
      <c r="EW159" s="1436"/>
      <c r="EX159" s="1436"/>
      <c r="EY159" s="1436"/>
      <c r="EZ159" s="1436"/>
      <c r="FA159" s="1436"/>
      <c r="FB159" s="1436"/>
      <c r="FC159" s="1436"/>
      <c r="FD159" s="1436"/>
      <c r="FE159" s="1436"/>
      <c r="FF159" s="1436"/>
      <c r="FG159" s="212"/>
      <c r="FH159" s="1436"/>
      <c r="FI159" s="85"/>
      <c r="FJ159" s="85"/>
      <c r="FK159" s="85"/>
      <c r="FL159" s="85"/>
      <c r="FM159" s="212"/>
      <c r="FN159" s="212"/>
      <c r="FO159" s="212"/>
      <c r="FP159" s="212"/>
      <c r="FQ159" s="212"/>
      <c r="FR159" s="212"/>
      <c r="FS159" s="212"/>
      <c r="FT159" s="212"/>
      <c r="FU159" s="212"/>
      <c r="FV159" s="1436"/>
      <c r="FW159" s="196"/>
      <c r="FX159" s="196"/>
      <c r="FY159" s="196"/>
      <c r="FZ159" s="212"/>
      <c r="GA159" s="85"/>
      <c r="GB159" s="89"/>
      <c r="GC159" s="85"/>
      <c r="GD159" s="85"/>
      <c r="GE159" s="89"/>
      <c r="GF159" s="85"/>
      <c r="GG159" s="1436"/>
      <c r="GH159" s="1436"/>
      <c r="GI159" s="1436"/>
      <c r="GJ159" s="1436"/>
      <c r="GK159" s="1436"/>
      <c r="GL159" s="1436"/>
      <c r="GM159" s="181"/>
      <c r="GN159" s="1436"/>
      <c r="GO159" s="1436"/>
      <c r="GP159" s="181"/>
      <c r="GQ159" s="509"/>
      <c r="GR159" s="1436"/>
      <c r="GS159" s="1436"/>
      <c r="GT159" s="166"/>
      <c r="GU159" s="166"/>
      <c r="GV159" s="166"/>
      <c r="GW159" s="166"/>
      <c r="GX159" s="117"/>
      <c r="GY159" s="117"/>
      <c r="GZ159" s="117"/>
      <c r="HA159" s="117"/>
      <c r="HB159" s="117"/>
      <c r="HC159" s="117"/>
      <c r="HD159" s="117"/>
      <c r="HE159" s="117"/>
      <c r="HF159" s="1436"/>
      <c r="HG159" s="1436"/>
      <c r="HH159" s="166"/>
      <c r="HI159" s="166"/>
      <c r="HJ159" s="166"/>
      <c r="HK159" s="166"/>
      <c r="HL159" s="117"/>
      <c r="HM159" s="117"/>
      <c r="HN159" s="117"/>
      <c r="HO159" s="117"/>
      <c r="HP159" s="117"/>
      <c r="HQ159" s="117"/>
      <c r="HR159" s="117"/>
      <c r="HS159" s="117"/>
      <c r="HT159" s="212"/>
      <c r="HU159" s="212"/>
      <c r="HV159" s="212"/>
      <c r="HW159" s="212"/>
      <c r="HX159" s="212"/>
      <c r="HY159" s="212"/>
      <c r="HZ159" s="212"/>
      <c r="IA159" s="212"/>
      <c r="IB159" s="212"/>
      <c r="IC159" s="212"/>
      <c r="ID159" s="212"/>
      <c r="IE159" s="212"/>
      <c r="IF159" s="212"/>
      <c r="IG159" s="212"/>
      <c r="IH159" s="212"/>
      <c r="II159" s="212"/>
      <c r="IJ159" s="212"/>
      <c r="IK159" s="212"/>
      <c r="IL159" s="212"/>
      <c r="IM159" s="85"/>
      <c r="IN159" s="106"/>
      <c r="IO159" s="106"/>
      <c r="IP159" s="250"/>
      <c r="IQ159" s="212"/>
      <c r="IR159" s="212"/>
      <c r="IS159" s="212"/>
      <c r="IT159" s="212"/>
      <c r="IU159" s="212"/>
      <c r="IV159" s="212"/>
      <c r="IW159" s="628"/>
      <c r="IX159" s="212"/>
      <c r="IY159" s="212"/>
      <c r="IZ159" s="1436"/>
      <c r="JA159" s="196"/>
      <c r="JB159" s="533"/>
      <c r="JC159" s="533"/>
      <c r="JD159" s="765"/>
      <c r="JE159" s="85"/>
      <c r="JF159" s="1436"/>
      <c r="JG159" s="1436"/>
      <c r="JH159" s="1436"/>
      <c r="JI159" s="1436"/>
      <c r="JJ159" s="1436"/>
      <c r="JK159" s="1436"/>
      <c r="JL159" s="89"/>
      <c r="JM159" s="85"/>
      <c r="JN159" s="85"/>
      <c r="JO159" s="89"/>
      <c r="JP159" s="85"/>
      <c r="JQ159" s="1436"/>
      <c r="JR159" s="1436"/>
      <c r="JS159" s="1436"/>
      <c r="JT159" s="181"/>
      <c r="JU159" s="509"/>
      <c r="JV159" s="1436"/>
      <c r="JW159" s="1436"/>
      <c r="JX159" s="166"/>
      <c r="JY159" s="166"/>
      <c r="JZ159" s="166"/>
      <c r="KA159" s="166"/>
      <c r="KB159" s="117"/>
      <c r="KC159" s="117"/>
      <c r="KD159" s="117"/>
      <c r="KE159" s="117"/>
      <c r="KF159" s="117"/>
      <c r="KG159" s="117"/>
      <c r="KH159" s="117"/>
      <c r="KI159" s="117"/>
      <c r="KJ159" s="1436"/>
      <c r="KK159" s="1436"/>
      <c r="KL159" s="166"/>
      <c r="KM159" s="166"/>
      <c r="KN159" s="166"/>
      <c r="KO159" s="166"/>
      <c r="KP159" s="117"/>
      <c r="KQ159" s="117"/>
      <c r="KR159" s="117"/>
      <c r="KS159" s="117"/>
      <c r="KT159" s="117"/>
      <c r="KU159" s="117"/>
      <c r="KV159" s="117"/>
      <c r="KW159" s="117"/>
      <c r="KX159" s="212"/>
      <c r="KY159" s="212"/>
      <c r="KZ159" s="212"/>
      <c r="LA159" s="212"/>
      <c r="LB159" s="212"/>
      <c r="LC159" s="212"/>
      <c r="LD159" s="212"/>
      <c r="LE159" s="212"/>
      <c r="LF159" s="212"/>
      <c r="LG159" s="212"/>
      <c r="LH159" s="212"/>
      <c r="LI159" s="212"/>
      <c r="LJ159" s="212"/>
      <c r="LK159" s="212"/>
      <c r="LL159" s="212"/>
      <c r="LM159" s="212"/>
      <c r="LN159" s="212"/>
      <c r="LO159" s="212"/>
      <c r="LP159" s="212"/>
      <c r="LQ159" s="212"/>
      <c r="LR159" s="212"/>
      <c r="LS159" s="212"/>
      <c r="LT159" s="212"/>
      <c r="LU159" s="212"/>
      <c r="LV159" s="212"/>
      <c r="LW159" s="212"/>
      <c r="LX159" s="212"/>
      <c r="LY159" s="212"/>
      <c r="LZ159" s="212"/>
      <c r="MA159" s="212"/>
      <c r="MB159" s="212"/>
      <c r="MC159" s="212"/>
      <c r="MD159" s="212"/>
      <c r="ME159" s="212"/>
      <c r="MF159" s="212"/>
      <c r="MG159" s="212"/>
      <c r="MH159" s="212"/>
      <c r="MI159" s="212"/>
      <c r="MJ159" s="212"/>
      <c r="MK159" s="212"/>
      <c r="ML159" s="212"/>
      <c r="MM159" s="212"/>
      <c r="MN159" s="212"/>
      <c r="MO159" s="212"/>
      <c r="MP159" s="212"/>
      <c r="MQ159" s="212"/>
      <c r="MR159" s="212"/>
      <c r="MS159" s="212"/>
      <c r="MT159" s="212"/>
      <c r="MU159" s="212"/>
      <c r="MV159" s="212"/>
      <c r="MW159" s="212"/>
      <c r="MX159" s="212"/>
      <c r="MY159" s="212"/>
      <c r="MZ159" s="212"/>
      <c r="NA159" s="212"/>
      <c r="NB159" s="212"/>
      <c r="NC159" s="212"/>
      <c r="ND159" s="212"/>
      <c r="NE159" s="212"/>
      <c r="NF159" s="212"/>
      <c r="NG159" s="212"/>
      <c r="NH159" s="212"/>
      <c r="NI159" s="212"/>
      <c r="NJ159" s="212"/>
      <c r="NK159" s="212"/>
      <c r="NL159" s="212"/>
      <c r="NM159" s="212"/>
      <c r="NN159" s="212"/>
      <c r="NO159" s="212"/>
      <c r="NP159" s="212"/>
      <c r="NQ159" s="212"/>
      <c r="NR159" s="212"/>
      <c r="NS159" s="212"/>
      <c r="NT159" s="212"/>
      <c r="NU159" s="212"/>
      <c r="NV159" s="212"/>
      <c r="NW159" s="212"/>
      <c r="NX159" s="212"/>
      <c r="NY159" s="212"/>
      <c r="NZ159" s="212"/>
    </row>
    <row r="160" spans="1:390" s="491" customFormat="1" ht="23.25" customHeight="1" x14ac:dyDescent="0.2">
      <c r="A160" s="212"/>
      <c r="B160" s="212"/>
      <c r="C160" s="212"/>
      <c r="D160" s="212"/>
      <c r="E160" s="212"/>
      <c r="F160" s="212"/>
      <c r="G160" s="637"/>
      <c r="H160" s="740"/>
      <c r="I160" s="751"/>
      <c r="J160" s="740"/>
      <c r="K160" s="86"/>
      <c r="L160" s="86"/>
      <c r="M160" s="162"/>
      <c r="N160" s="1436"/>
      <c r="O160" s="196"/>
      <c r="P160" s="196"/>
      <c r="Q160" s="196"/>
      <c r="R160" s="212"/>
      <c r="S160" s="85"/>
      <c r="T160" s="89"/>
      <c r="U160" s="85"/>
      <c r="V160" s="85"/>
      <c r="W160" s="89"/>
      <c r="X160" s="85"/>
      <c r="Y160" s="1436"/>
      <c r="Z160" s="1436"/>
      <c r="AA160" s="1436"/>
      <c r="AB160" s="1436"/>
      <c r="AC160" s="1436"/>
      <c r="AD160" s="1436"/>
      <c r="AE160" s="542"/>
      <c r="AF160" s="1436"/>
      <c r="AG160" s="1436"/>
      <c r="AH160" s="542"/>
      <c r="AI160" s="549"/>
      <c r="AJ160" s="1436"/>
      <c r="AK160" s="1436"/>
      <c r="AL160" s="166"/>
      <c r="AM160" s="1566"/>
      <c r="AN160" s="1566"/>
      <c r="AO160" s="1566"/>
      <c r="AP160" s="1566"/>
      <c r="AQ160" s="1566"/>
      <c r="AR160" s="1566"/>
      <c r="AS160" s="1566"/>
      <c r="AT160" s="1566"/>
      <c r="AU160" s="1566"/>
      <c r="AV160" s="1432"/>
      <c r="AW160" s="167"/>
      <c r="AX160" s="1439"/>
      <c r="AY160" s="1436"/>
      <c r="AZ160" s="166"/>
      <c r="BA160" s="1566"/>
      <c r="BB160" s="1566"/>
      <c r="BC160" s="1566"/>
      <c r="BD160" s="1566"/>
      <c r="BE160" s="1566"/>
      <c r="BF160" s="1566"/>
      <c r="BG160" s="1566"/>
      <c r="BH160" s="1566"/>
      <c r="BI160" s="1566"/>
      <c r="BJ160" s="1432"/>
      <c r="BK160" s="167"/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212"/>
      <c r="CF160" s="1436"/>
      <c r="CG160" s="1436"/>
      <c r="CH160" s="1436"/>
      <c r="CI160" s="1436"/>
      <c r="CJ160" s="1436"/>
      <c r="CK160" s="1436"/>
      <c r="CL160" s="1436"/>
      <c r="CM160" s="1436"/>
      <c r="CN160" s="1436"/>
      <c r="CO160" s="1436"/>
      <c r="CP160" s="1436"/>
      <c r="CQ160" s="1436"/>
      <c r="CR160" s="1436"/>
      <c r="CS160" s="1436"/>
      <c r="CT160" s="1436"/>
      <c r="CU160" s="1436"/>
      <c r="CV160" s="1436"/>
      <c r="CW160" s="1436"/>
      <c r="CX160" s="1436"/>
      <c r="CY160" s="1436"/>
      <c r="CZ160" s="1436"/>
      <c r="DA160" s="1436"/>
      <c r="DB160" s="1436"/>
      <c r="DC160" s="1436"/>
      <c r="DD160" s="1436"/>
      <c r="DE160" s="1436"/>
      <c r="DF160" s="1436"/>
      <c r="DG160" s="1436"/>
      <c r="DH160" s="1436"/>
      <c r="DI160" s="1436"/>
      <c r="DJ160" s="1436"/>
      <c r="DK160" s="1436"/>
      <c r="DL160" s="1436"/>
      <c r="DM160" s="1436"/>
      <c r="DN160" s="1436"/>
      <c r="DO160" s="1436"/>
      <c r="DP160" s="166"/>
      <c r="DQ160" s="1566"/>
      <c r="DR160" s="1566"/>
      <c r="DS160" s="1566"/>
      <c r="DT160" s="1566"/>
      <c r="DU160" s="1566"/>
      <c r="DV160" s="1566"/>
      <c r="DW160" s="1566"/>
      <c r="DX160" s="1566"/>
      <c r="DY160" s="1566"/>
      <c r="DZ160" s="1432"/>
      <c r="EA160" s="167"/>
      <c r="EB160" s="1436"/>
      <c r="EC160" s="1436"/>
      <c r="ED160" s="166"/>
      <c r="EE160" s="1566"/>
      <c r="EF160" s="1566"/>
      <c r="EG160" s="1566"/>
      <c r="EH160" s="1566"/>
      <c r="EI160" s="1566"/>
      <c r="EJ160" s="1566"/>
      <c r="EK160" s="1566"/>
      <c r="EL160" s="1566"/>
      <c r="EM160" s="1566"/>
      <c r="EN160" s="1432"/>
      <c r="EO160" s="167"/>
      <c r="EP160" s="1436"/>
      <c r="EQ160" s="1436"/>
      <c r="ER160" s="1436"/>
      <c r="ES160" s="1436"/>
      <c r="ET160" s="1436"/>
      <c r="EU160" s="1436"/>
      <c r="EV160" s="1436"/>
      <c r="EW160" s="1436"/>
      <c r="EX160" s="1436"/>
      <c r="EY160" s="1436"/>
      <c r="EZ160" s="1436"/>
      <c r="FA160" s="1436"/>
      <c r="FB160" s="1436"/>
      <c r="FC160" s="1436"/>
      <c r="FD160" s="1436"/>
      <c r="FE160" s="1436"/>
      <c r="FF160" s="1436"/>
      <c r="FG160" s="212"/>
      <c r="FH160" s="1436"/>
      <c r="FI160" s="212"/>
      <c r="FJ160" s="219"/>
      <c r="FK160" s="212"/>
      <c r="FL160" s="212"/>
      <c r="FM160" s="212"/>
      <c r="FN160" s="212"/>
      <c r="FO160" s="278"/>
      <c r="FP160" s="278"/>
      <c r="FQ160" s="278"/>
      <c r="FR160" s="278"/>
      <c r="FS160" s="212"/>
      <c r="FT160" s="212"/>
      <c r="FU160" s="212"/>
      <c r="FV160" s="1436"/>
      <c r="FW160" s="196"/>
      <c r="FX160" s="196"/>
      <c r="FY160" s="196"/>
      <c r="FZ160" s="212"/>
      <c r="GA160" s="85"/>
      <c r="GB160" s="89"/>
      <c r="GC160" s="85"/>
      <c r="GD160" s="85"/>
      <c r="GE160" s="89"/>
      <c r="GF160" s="85"/>
      <c r="GG160" s="1436"/>
      <c r="GH160" s="1436"/>
      <c r="GI160" s="1436"/>
      <c r="GJ160" s="1436"/>
      <c r="GK160" s="1436"/>
      <c r="GL160" s="1436"/>
      <c r="GM160" s="181"/>
      <c r="GN160" s="1436"/>
      <c r="GO160" s="1436"/>
      <c r="GP160" s="181"/>
      <c r="GQ160" s="509"/>
      <c r="GR160" s="1436"/>
      <c r="GS160" s="1436"/>
      <c r="GT160" s="166"/>
      <c r="GU160" s="1566"/>
      <c r="GV160" s="1566"/>
      <c r="GW160" s="1566"/>
      <c r="GX160" s="1566"/>
      <c r="GY160" s="1566"/>
      <c r="GZ160" s="1566"/>
      <c r="HA160" s="1566"/>
      <c r="HB160" s="1566"/>
      <c r="HC160" s="1566"/>
      <c r="HD160" s="1432"/>
      <c r="HE160" s="167"/>
      <c r="HF160" s="1436"/>
      <c r="HG160" s="1436"/>
      <c r="HH160" s="166"/>
      <c r="HI160" s="1566"/>
      <c r="HJ160" s="1566"/>
      <c r="HK160" s="1566"/>
      <c r="HL160" s="1566"/>
      <c r="HM160" s="1566"/>
      <c r="HN160" s="1566"/>
      <c r="HO160" s="1566"/>
      <c r="HP160" s="1566"/>
      <c r="HQ160" s="1566"/>
      <c r="HR160" s="1432"/>
      <c r="HS160" s="167"/>
      <c r="HT160" s="212"/>
      <c r="HU160" s="212"/>
      <c r="HV160" s="212"/>
      <c r="HW160" s="212"/>
      <c r="HX160" s="212"/>
      <c r="HY160" s="212"/>
      <c r="HZ160" s="212"/>
      <c r="IA160" s="212"/>
      <c r="IB160" s="212"/>
      <c r="IC160" s="212"/>
      <c r="ID160" s="212"/>
      <c r="IE160" s="212"/>
      <c r="IF160" s="212"/>
      <c r="IG160" s="212"/>
      <c r="IH160" s="212"/>
      <c r="II160" s="212"/>
      <c r="IJ160" s="212"/>
      <c r="IK160" s="212"/>
      <c r="IL160" s="212"/>
      <c r="IM160" s="212"/>
      <c r="IN160" s="219"/>
      <c r="IO160" s="212"/>
      <c r="IP160" s="212"/>
      <c r="IQ160" s="212"/>
      <c r="IR160" s="212"/>
      <c r="IS160" s="278"/>
      <c r="IT160" s="278"/>
      <c r="IU160" s="278"/>
      <c r="IV160" s="278"/>
      <c r="IW160" s="628"/>
      <c r="IX160" s="212"/>
      <c r="IY160" s="212"/>
      <c r="IZ160" s="1436"/>
      <c r="JA160" s="196"/>
      <c r="JB160" s="533"/>
      <c r="JC160" s="533"/>
      <c r="JD160" s="765"/>
      <c r="JE160" s="85"/>
      <c r="JF160" s="1436"/>
      <c r="JG160" s="1436"/>
      <c r="JH160" s="1436"/>
      <c r="JI160" s="1436"/>
      <c r="JJ160" s="1436"/>
      <c r="JK160" s="1436"/>
      <c r="JL160" s="89"/>
      <c r="JM160" s="654"/>
      <c r="JN160" s="654"/>
      <c r="JO160" s="1138"/>
      <c r="JP160" s="654"/>
      <c r="JQ160" s="1436"/>
      <c r="JR160" s="1436"/>
      <c r="JS160" s="1436"/>
      <c r="JT160" s="181"/>
      <c r="JU160" s="509"/>
      <c r="JV160" s="1436"/>
      <c r="JW160" s="1436"/>
      <c r="JX160" s="166"/>
      <c r="JY160" s="1566"/>
      <c r="JZ160" s="1566"/>
      <c r="KA160" s="1566"/>
      <c r="KB160" s="1566"/>
      <c r="KC160" s="1566"/>
      <c r="KD160" s="1566"/>
      <c r="KE160" s="1566"/>
      <c r="KF160" s="1566"/>
      <c r="KG160" s="1566"/>
      <c r="KH160" s="1432"/>
      <c r="KI160" s="167"/>
      <c r="KJ160" s="1436"/>
      <c r="KK160" s="1436"/>
      <c r="KL160" s="166"/>
      <c r="KM160" s="1566"/>
      <c r="KN160" s="1566"/>
      <c r="KO160" s="1566"/>
      <c r="KP160" s="1566"/>
      <c r="KQ160" s="1566"/>
      <c r="KR160" s="1566"/>
      <c r="KS160" s="1566"/>
      <c r="KT160" s="1566"/>
      <c r="KU160" s="1566"/>
      <c r="KV160" s="1432"/>
      <c r="KW160" s="167"/>
      <c r="KX160" s="212"/>
      <c r="KY160" s="212"/>
      <c r="KZ160" s="212"/>
      <c r="LA160" s="212"/>
      <c r="LB160" s="212"/>
      <c r="LC160" s="212"/>
      <c r="LD160" s="212"/>
      <c r="LE160" s="212"/>
      <c r="LF160" s="212"/>
      <c r="LG160" s="212"/>
      <c r="LH160" s="212"/>
      <c r="LI160" s="212"/>
      <c r="LJ160" s="212"/>
      <c r="LK160" s="212"/>
      <c r="LL160" s="212"/>
      <c r="LM160" s="212"/>
      <c r="LN160" s="212"/>
      <c r="LO160" s="212"/>
      <c r="LP160" s="212"/>
      <c r="LQ160" s="212"/>
      <c r="LR160" s="212"/>
      <c r="LS160" s="212"/>
      <c r="LT160" s="212"/>
      <c r="LU160" s="212"/>
      <c r="LV160" s="212"/>
      <c r="LW160" s="212"/>
      <c r="LX160" s="212"/>
      <c r="LY160" s="212"/>
      <c r="LZ160" s="212"/>
      <c r="MA160" s="212"/>
      <c r="MB160" s="212"/>
      <c r="MC160" s="212"/>
      <c r="MD160" s="212"/>
      <c r="ME160" s="212"/>
      <c r="MF160" s="212"/>
      <c r="MG160" s="212"/>
      <c r="MH160" s="212"/>
      <c r="MI160" s="212"/>
      <c r="MJ160" s="212"/>
      <c r="MK160" s="212"/>
      <c r="ML160" s="212"/>
      <c r="MM160" s="212"/>
      <c r="MN160" s="212"/>
      <c r="MO160" s="212"/>
      <c r="MP160" s="212"/>
      <c r="MQ160" s="212"/>
      <c r="MR160" s="212"/>
      <c r="MS160" s="212"/>
      <c r="MT160" s="212"/>
      <c r="MU160" s="212"/>
      <c r="MV160" s="212"/>
      <c r="MW160" s="212"/>
      <c r="MX160" s="212"/>
      <c r="MY160" s="212"/>
      <c r="MZ160" s="212"/>
      <c r="NA160" s="212"/>
      <c r="NB160" s="212"/>
      <c r="NC160" s="212"/>
      <c r="ND160" s="212"/>
      <c r="NE160" s="212"/>
      <c r="NF160" s="212"/>
      <c r="NG160" s="212"/>
      <c r="NH160" s="212"/>
      <c r="NI160" s="212"/>
      <c r="NJ160" s="212"/>
      <c r="NK160" s="212"/>
      <c r="NL160" s="212"/>
      <c r="NM160" s="212"/>
      <c r="NN160" s="212"/>
      <c r="NO160" s="212"/>
      <c r="NP160" s="212"/>
      <c r="NQ160" s="212"/>
      <c r="NR160" s="212"/>
      <c r="NS160" s="212"/>
      <c r="NT160" s="212"/>
      <c r="NU160" s="212"/>
      <c r="NV160" s="212"/>
      <c r="NW160" s="212"/>
      <c r="NX160" s="212"/>
      <c r="NY160" s="212"/>
      <c r="NZ160" s="212"/>
    </row>
    <row r="161" spans="1:390" s="491" customFormat="1" ht="23.25" customHeight="1" x14ac:dyDescent="0.2">
      <c r="A161" s="212"/>
      <c r="B161" s="766"/>
      <c r="C161" s="212"/>
      <c r="D161" s="212"/>
      <c r="E161" s="212"/>
      <c r="F161" s="212"/>
      <c r="G161" s="637"/>
      <c r="H161" s="740"/>
      <c r="I161" s="751"/>
      <c r="J161" s="740"/>
      <c r="K161" s="86"/>
      <c r="L161" s="86"/>
      <c r="M161" s="162"/>
      <c r="N161" s="1436"/>
      <c r="O161" s="196"/>
      <c r="P161" s="196"/>
      <c r="Q161" s="196"/>
      <c r="R161" s="212"/>
      <c r="S161" s="85"/>
      <c r="T161" s="89"/>
      <c r="U161" s="85"/>
      <c r="V161" s="85"/>
      <c r="W161" s="89"/>
      <c r="X161" s="85"/>
      <c r="Y161" s="1436"/>
      <c r="Z161" s="1436"/>
      <c r="AA161" s="1436"/>
      <c r="AB161" s="1436"/>
      <c r="AC161" s="1436"/>
      <c r="AD161" s="1436"/>
      <c r="AE161" s="542"/>
      <c r="AF161" s="1436"/>
      <c r="AG161" s="1436"/>
      <c r="AH161" s="542"/>
      <c r="AI161" s="549"/>
      <c r="AJ161" s="1436"/>
      <c r="AK161" s="1436"/>
      <c r="AL161" s="169"/>
      <c r="AM161" s="170"/>
      <c r="AN161" s="170"/>
      <c r="AO161" s="171"/>
      <c r="AP161" s="170"/>
      <c r="AQ161" s="170"/>
      <c r="AR161" s="170"/>
      <c r="AS161" s="170"/>
      <c r="AT161" s="170"/>
      <c r="AU161" s="1432"/>
      <c r="AV161" s="1432"/>
      <c r="AW161" s="172"/>
      <c r="AX161" s="1439"/>
      <c r="AY161" s="1436"/>
      <c r="AZ161" s="173"/>
      <c r="BA161" s="170"/>
      <c r="BB161" s="170"/>
      <c r="BC161" s="171"/>
      <c r="BD161" s="170"/>
      <c r="BE161" s="170"/>
      <c r="BF161" s="170"/>
      <c r="BG161" s="170"/>
      <c r="BH161" s="170"/>
      <c r="BI161" s="1432"/>
      <c r="BJ161" s="1432"/>
      <c r="BK161" s="167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212"/>
      <c r="CF161" s="1436"/>
      <c r="CG161" s="1436"/>
      <c r="CH161" s="1436"/>
      <c r="CI161" s="1436"/>
      <c r="CJ161" s="1436"/>
      <c r="CK161" s="1436"/>
      <c r="CL161" s="1436"/>
      <c r="CM161" s="1436"/>
      <c r="CN161" s="1436"/>
      <c r="CO161" s="1436"/>
      <c r="CP161" s="1436"/>
      <c r="CQ161" s="1436"/>
      <c r="CR161" s="1436"/>
      <c r="CS161" s="1436"/>
      <c r="CT161" s="1436"/>
      <c r="CU161" s="1436"/>
      <c r="CV161" s="1436"/>
      <c r="CW161" s="1436"/>
      <c r="CX161" s="1436"/>
      <c r="CY161" s="1436"/>
      <c r="CZ161" s="1436"/>
      <c r="DA161" s="1436"/>
      <c r="DB161" s="1436"/>
      <c r="DC161" s="1436"/>
      <c r="DD161" s="1436"/>
      <c r="DE161" s="1436"/>
      <c r="DF161" s="1436"/>
      <c r="DG161" s="1436"/>
      <c r="DH161" s="1436"/>
      <c r="DI161" s="1436"/>
      <c r="DJ161" s="1436"/>
      <c r="DK161" s="1436"/>
      <c r="DL161" s="1436"/>
      <c r="DM161" s="1436"/>
      <c r="DN161" s="1436"/>
      <c r="DO161" s="1436"/>
      <c r="DP161" s="169"/>
      <c r="DQ161" s="1432"/>
      <c r="DR161" s="1432"/>
      <c r="DS161" s="249"/>
      <c r="DT161" s="1432"/>
      <c r="DU161" s="1432"/>
      <c r="DV161" s="1432"/>
      <c r="DW161" s="1432"/>
      <c r="DX161" s="1432"/>
      <c r="DY161" s="1432"/>
      <c r="DZ161" s="1432"/>
      <c r="EA161" s="167"/>
      <c r="EB161" s="1436"/>
      <c r="EC161" s="1436"/>
      <c r="ED161" s="169"/>
      <c r="EE161" s="1432"/>
      <c r="EF161" s="1432"/>
      <c r="EG161" s="249"/>
      <c r="EH161" s="1432"/>
      <c r="EI161" s="1432"/>
      <c r="EJ161" s="1432"/>
      <c r="EK161" s="1432"/>
      <c r="EL161" s="1432"/>
      <c r="EM161" s="1432"/>
      <c r="EN161" s="1432"/>
      <c r="EO161" s="167"/>
      <c r="EP161" s="1436"/>
      <c r="EQ161" s="1436"/>
      <c r="ER161" s="1436"/>
      <c r="ES161" s="1436"/>
      <c r="ET161" s="1436"/>
      <c r="EU161" s="1436"/>
      <c r="EV161" s="1436"/>
      <c r="EW161" s="1436"/>
      <c r="EX161" s="1436"/>
      <c r="EY161" s="1436"/>
      <c r="EZ161" s="1436"/>
      <c r="FA161" s="1436"/>
      <c r="FB161" s="1436"/>
      <c r="FC161" s="1436"/>
      <c r="FD161" s="1436"/>
      <c r="FE161" s="1436"/>
      <c r="FF161" s="1436"/>
      <c r="FG161" s="212"/>
      <c r="FH161" s="1436"/>
      <c r="FI161" s="212"/>
      <c r="FJ161" s="212"/>
      <c r="FK161" s="212"/>
      <c r="FL161" s="212"/>
      <c r="FM161" s="212"/>
      <c r="FN161" s="212"/>
      <c r="FO161" s="1433"/>
      <c r="FP161" s="1433"/>
      <c r="FQ161" s="1433"/>
      <c r="FR161" s="1433"/>
      <c r="FS161" s="212"/>
      <c r="FT161" s="212"/>
      <c r="FU161" s="212"/>
      <c r="FV161" s="1436"/>
      <c r="FW161" s="196"/>
      <c r="FX161" s="196"/>
      <c r="FY161" s="196"/>
      <c r="FZ161" s="212"/>
      <c r="GA161" s="85"/>
      <c r="GB161" s="89"/>
      <c r="GC161" s="85"/>
      <c r="GD161" s="85"/>
      <c r="GE161" s="89"/>
      <c r="GF161" s="85"/>
      <c r="GG161" s="1436"/>
      <c r="GH161" s="1436"/>
      <c r="GI161" s="1436"/>
      <c r="GJ161" s="1436"/>
      <c r="GK161" s="1436"/>
      <c r="GL161" s="1436"/>
      <c r="GM161" s="181"/>
      <c r="GN161" s="1436"/>
      <c r="GO161" s="1436"/>
      <c r="GP161" s="181"/>
      <c r="GQ161" s="509"/>
      <c r="GR161" s="1436"/>
      <c r="GS161" s="1436"/>
      <c r="GT161" s="169"/>
      <c r="GU161" s="1432"/>
      <c r="GV161" s="1432"/>
      <c r="GW161" s="249"/>
      <c r="GX161" s="1432"/>
      <c r="GY161" s="1432"/>
      <c r="GZ161" s="1432"/>
      <c r="HA161" s="1432"/>
      <c r="HB161" s="1432"/>
      <c r="HC161" s="1432"/>
      <c r="HD161" s="1432"/>
      <c r="HE161" s="167"/>
      <c r="HF161" s="1436"/>
      <c r="HG161" s="1436"/>
      <c r="HH161" s="169"/>
      <c r="HI161" s="1432"/>
      <c r="HJ161" s="1432"/>
      <c r="HK161" s="249"/>
      <c r="HL161" s="1432"/>
      <c r="HM161" s="1432"/>
      <c r="HN161" s="1432"/>
      <c r="HO161" s="1432"/>
      <c r="HP161" s="1432"/>
      <c r="HQ161" s="1432"/>
      <c r="HR161" s="1432"/>
      <c r="HS161" s="167"/>
      <c r="HT161" s="212"/>
      <c r="HU161" s="212"/>
      <c r="HV161" s="212"/>
      <c r="HW161" s="212"/>
      <c r="HX161" s="212"/>
      <c r="HY161" s="212"/>
      <c r="HZ161" s="212"/>
      <c r="IA161" s="212"/>
      <c r="IB161" s="212"/>
      <c r="IC161" s="212"/>
      <c r="ID161" s="212"/>
      <c r="IE161" s="212"/>
      <c r="IF161" s="212"/>
      <c r="IG161" s="212"/>
      <c r="IH161" s="212"/>
      <c r="II161" s="212"/>
      <c r="IJ161" s="212"/>
      <c r="IK161" s="212"/>
      <c r="IL161" s="212"/>
      <c r="IM161" s="212"/>
      <c r="IN161" s="212"/>
      <c r="IO161" s="212"/>
      <c r="IP161" s="212"/>
      <c r="IQ161" s="212"/>
      <c r="IR161" s="212"/>
      <c r="IS161" s="1433"/>
      <c r="IT161" s="1433"/>
      <c r="IU161" s="1433"/>
      <c r="IV161" s="1433"/>
      <c r="IW161" s="628"/>
      <c r="IX161" s="212"/>
      <c r="IY161" s="212"/>
      <c r="IZ161" s="1436"/>
      <c r="JA161" s="196"/>
      <c r="JB161" s="533"/>
      <c r="JC161" s="533"/>
      <c r="JD161" s="765"/>
      <c r="JE161" s="85"/>
      <c r="JF161" s="89"/>
      <c r="JG161" s="85"/>
      <c r="JH161" s="493"/>
      <c r="JI161" s="870"/>
      <c r="JJ161" s="493"/>
      <c r="JK161" s="481"/>
      <c r="JL161" s="1436"/>
      <c r="JM161" s="1436"/>
      <c r="JN161" s="1436"/>
      <c r="JO161" s="1436"/>
      <c r="JP161" s="1436"/>
      <c r="JQ161" s="181"/>
      <c r="JR161" s="1436"/>
      <c r="JS161" s="1436"/>
      <c r="JT161" s="181"/>
      <c r="JU161" s="509"/>
      <c r="JV161" s="1436"/>
      <c r="JW161" s="1436"/>
      <c r="JX161" s="169"/>
      <c r="JY161" s="1432"/>
      <c r="JZ161" s="1432"/>
      <c r="KA161" s="249"/>
      <c r="KB161" s="1432"/>
      <c r="KC161" s="1432"/>
      <c r="KD161" s="1432"/>
      <c r="KE161" s="1432"/>
      <c r="KF161" s="1432"/>
      <c r="KG161" s="1432"/>
      <c r="KH161" s="1432"/>
      <c r="KI161" s="167"/>
      <c r="KJ161" s="1436"/>
      <c r="KK161" s="1436"/>
      <c r="KL161" s="169"/>
      <c r="KM161" s="1432"/>
      <c r="KN161" s="1432"/>
      <c r="KO161" s="249"/>
      <c r="KP161" s="1432"/>
      <c r="KQ161" s="1432"/>
      <c r="KR161" s="1432"/>
      <c r="KS161" s="1432"/>
      <c r="KT161" s="1432"/>
      <c r="KU161" s="1432"/>
      <c r="KV161" s="1432"/>
      <c r="KW161" s="167"/>
      <c r="KX161" s="212"/>
      <c r="KY161" s="212"/>
      <c r="KZ161" s="212"/>
      <c r="LA161" s="212"/>
      <c r="LB161" s="212"/>
      <c r="LC161" s="212"/>
      <c r="LD161" s="212"/>
      <c r="LE161" s="212"/>
      <c r="LF161" s="212"/>
      <c r="LG161" s="212"/>
      <c r="LH161" s="212"/>
      <c r="LI161" s="212"/>
      <c r="LJ161" s="212"/>
      <c r="LK161" s="212"/>
      <c r="LL161" s="212"/>
      <c r="LM161" s="212"/>
      <c r="LN161" s="212"/>
      <c r="LO161" s="212"/>
      <c r="LP161" s="212"/>
      <c r="LQ161" s="212"/>
      <c r="LR161" s="212"/>
      <c r="LS161" s="212"/>
      <c r="LT161" s="212"/>
      <c r="LU161" s="212"/>
      <c r="LV161" s="212"/>
      <c r="LW161" s="212"/>
      <c r="LX161" s="212"/>
      <c r="LY161" s="212"/>
      <c r="LZ161" s="212"/>
      <c r="MA161" s="212"/>
      <c r="MB161" s="212"/>
      <c r="MC161" s="212"/>
      <c r="MD161" s="212"/>
      <c r="ME161" s="212"/>
      <c r="MF161" s="212"/>
      <c r="MG161" s="212"/>
      <c r="MH161" s="212"/>
      <c r="MI161" s="212"/>
      <c r="MJ161" s="212"/>
      <c r="MK161" s="212"/>
      <c r="ML161" s="212"/>
      <c r="MM161" s="212"/>
      <c r="MN161" s="212"/>
      <c r="MO161" s="212"/>
      <c r="MP161" s="212"/>
      <c r="MQ161" s="212"/>
      <c r="MR161" s="212"/>
      <c r="MS161" s="212"/>
      <c r="MT161" s="212"/>
      <c r="MU161" s="212"/>
      <c r="MV161" s="212"/>
      <c r="MW161" s="212"/>
      <c r="MX161" s="212"/>
      <c r="MY161" s="212"/>
      <c r="MZ161" s="212"/>
      <c r="NA161" s="212"/>
      <c r="NB161" s="212"/>
      <c r="NC161" s="212"/>
      <c r="ND161" s="212"/>
      <c r="NE161" s="212"/>
      <c r="NF161" s="212"/>
      <c r="NG161" s="212"/>
      <c r="NH161" s="212"/>
      <c r="NI161" s="212"/>
      <c r="NJ161" s="212"/>
      <c r="NK161" s="212"/>
      <c r="NL161" s="212"/>
      <c r="NM161" s="212"/>
      <c r="NN161" s="212"/>
      <c r="NO161" s="212"/>
      <c r="NP161" s="212"/>
      <c r="NQ161" s="212"/>
      <c r="NR161" s="212"/>
      <c r="NS161" s="212"/>
      <c r="NT161" s="212"/>
      <c r="NU161" s="212"/>
      <c r="NV161" s="212"/>
      <c r="NW161" s="212"/>
      <c r="NX161" s="212"/>
      <c r="NY161" s="212"/>
      <c r="NZ161" s="212"/>
    </row>
    <row r="162" spans="1:390" s="491" customFormat="1" ht="23.25" customHeight="1" x14ac:dyDescent="0.2">
      <c r="A162" s="85"/>
      <c r="B162" s="85"/>
      <c r="C162" s="85"/>
      <c r="D162" s="85"/>
      <c r="E162" s="212"/>
      <c r="F162" s="211"/>
      <c r="G162" s="637"/>
      <c r="H162" s="86"/>
      <c r="I162" s="86"/>
      <c r="J162" s="86"/>
      <c r="K162" s="86"/>
      <c r="L162" s="86"/>
      <c r="M162" s="162"/>
      <c r="N162" s="1436"/>
      <c r="O162" s="85"/>
      <c r="P162" s="85"/>
      <c r="Q162" s="89"/>
      <c r="R162" s="85"/>
      <c r="S162" s="85"/>
      <c r="T162" s="89"/>
      <c r="U162" s="85"/>
      <c r="V162" s="85"/>
      <c r="W162" s="89"/>
      <c r="X162" s="85"/>
      <c r="Y162" s="1436"/>
      <c r="Z162" s="1436"/>
      <c r="AA162" s="1436"/>
      <c r="AB162" s="1436"/>
      <c r="AC162" s="1436"/>
      <c r="AD162" s="1436"/>
      <c r="AE162" s="542"/>
      <c r="AF162" s="1436"/>
      <c r="AG162" s="1436"/>
      <c r="AH162" s="542"/>
      <c r="AI162" s="549"/>
      <c r="AJ162" s="1436"/>
      <c r="AK162" s="1436"/>
      <c r="AL162" s="117"/>
      <c r="AM162" s="179"/>
      <c r="AN162" s="179"/>
      <c r="AO162" s="179"/>
      <c r="AP162" s="179"/>
      <c r="AQ162" s="179"/>
      <c r="AR162" s="179"/>
      <c r="AS162" s="179"/>
      <c r="AT162" s="179"/>
      <c r="AU162" s="180"/>
      <c r="AV162" s="180"/>
      <c r="AW162" s="181"/>
      <c r="AX162" s="743"/>
      <c r="AY162" s="1436"/>
      <c r="AZ162" s="117"/>
      <c r="BA162" s="179"/>
      <c r="BB162" s="179"/>
      <c r="BC162" s="179"/>
      <c r="BD162" s="179"/>
      <c r="BE162" s="179"/>
      <c r="BF162" s="179"/>
      <c r="BG162" s="179"/>
      <c r="BH162" s="179"/>
      <c r="BI162" s="180"/>
      <c r="BJ162" s="180"/>
      <c r="BK162" s="181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212"/>
      <c r="CF162" s="1436"/>
      <c r="CG162" s="1436"/>
      <c r="CH162" s="1436"/>
      <c r="CI162" s="1436"/>
      <c r="CJ162" s="1436"/>
      <c r="CK162" s="1436"/>
      <c r="CL162" s="1436"/>
      <c r="CM162" s="1436"/>
      <c r="CN162" s="1436"/>
      <c r="CO162" s="1436"/>
      <c r="CP162" s="1436"/>
      <c r="CQ162" s="1436"/>
      <c r="CR162" s="1436"/>
      <c r="CS162" s="1436"/>
      <c r="CT162" s="1436"/>
      <c r="CU162" s="1436"/>
      <c r="CV162" s="1436"/>
      <c r="CW162" s="1436"/>
      <c r="CX162" s="1436"/>
      <c r="CY162" s="1436"/>
      <c r="CZ162" s="1436"/>
      <c r="DA162" s="1436"/>
      <c r="DB162" s="1436"/>
      <c r="DC162" s="1436"/>
      <c r="DD162" s="1436"/>
      <c r="DE162" s="1436"/>
      <c r="DF162" s="1436"/>
      <c r="DG162" s="1436"/>
      <c r="DH162" s="1436"/>
      <c r="DI162" s="1436"/>
      <c r="DJ162" s="1436"/>
      <c r="DK162" s="1436"/>
      <c r="DL162" s="1436"/>
      <c r="DM162" s="1436"/>
      <c r="DN162" s="1436"/>
      <c r="DO162" s="1436"/>
      <c r="DP162" s="117"/>
      <c r="DQ162" s="179"/>
      <c r="DR162" s="179"/>
      <c r="DS162" s="179"/>
      <c r="DT162" s="179"/>
      <c r="DU162" s="179"/>
      <c r="DV162" s="179"/>
      <c r="DW162" s="179"/>
      <c r="DX162" s="179"/>
      <c r="DY162" s="180"/>
      <c r="DZ162" s="179"/>
      <c r="EA162" s="181"/>
      <c r="EB162" s="1436"/>
      <c r="EC162" s="1436"/>
      <c r="ED162" s="117"/>
      <c r="EE162" s="179"/>
      <c r="EF162" s="179"/>
      <c r="EG162" s="179"/>
      <c r="EH162" s="179"/>
      <c r="EI162" s="179"/>
      <c r="EJ162" s="179"/>
      <c r="EK162" s="179"/>
      <c r="EL162" s="179"/>
      <c r="EM162" s="180"/>
      <c r="EN162" s="179"/>
      <c r="EO162" s="181"/>
      <c r="EP162" s="1436"/>
      <c r="EQ162" s="1436"/>
      <c r="ER162" s="1436"/>
      <c r="ES162" s="1436"/>
      <c r="ET162" s="1436"/>
      <c r="EU162" s="1436"/>
      <c r="EV162" s="1436"/>
      <c r="EW162" s="1436"/>
      <c r="EX162" s="1436"/>
      <c r="EY162" s="1436"/>
      <c r="EZ162" s="1436"/>
      <c r="FA162" s="1436"/>
      <c r="FB162" s="1436"/>
      <c r="FC162" s="1436"/>
      <c r="FD162" s="1436"/>
      <c r="FE162" s="1436"/>
      <c r="FF162" s="1436"/>
      <c r="FG162" s="212"/>
      <c r="FH162" s="1436"/>
      <c r="FI162" s="212"/>
      <c r="FJ162" s="212"/>
      <c r="FK162" s="212"/>
      <c r="FL162" s="212"/>
      <c r="FM162" s="212"/>
      <c r="FN162" s="212"/>
      <c r="FO162" s="85"/>
      <c r="FP162" s="88"/>
      <c r="FQ162" s="493"/>
      <c r="FR162" s="88"/>
      <c r="FS162" s="212"/>
      <c r="FT162" s="212"/>
      <c r="FU162" s="212"/>
      <c r="FV162" s="1436"/>
      <c r="FW162" s="196"/>
      <c r="FX162" s="196"/>
      <c r="FY162" s="196"/>
      <c r="FZ162" s="212"/>
      <c r="GA162" s="85"/>
      <c r="GB162" s="89"/>
      <c r="GC162" s="85"/>
      <c r="GD162" s="85"/>
      <c r="GE162" s="89"/>
      <c r="GF162" s="85"/>
      <c r="GG162" s="1436"/>
      <c r="GH162" s="1436"/>
      <c r="GI162" s="1436"/>
      <c r="GJ162" s="1436"/>
      <c r="GK162" s="1436"/>
      <c r="GL162" s="1436"/>
      <c r="GM162" s="181"/>
      <c r="GN162" s="1436"/>
      <c r="GO162" s="1436"/>
      <c r="GP162" s="181"/>
      <c r="GQ162" s="509"/>
      <c r="GR162" s="1436"/>
      <c r="GS162" s="1436"/>
      <c r="GT162" s="117"/>
      <c r="GU162" s="391"/>
      <c r="GV162" s="391"/>
      <c r="GW162" s="391"/>
      <c r="GX162" s="391"/>
      <c r="GY162" s="391"/>
      <c r="GZ162" s="391"/>
      <c r="HA162" s="391"/>
      <c r="HB162" s="391"/>
      <c r="HC162" s="389"/>
      <c r="HD162" s="391"/>
      <c r="HE162" s="386"/>
      <c r="HF162" s="1436"/>
      <c r="HG162" s="1436"/>
      <c r="HH162" s="117"/>
      <c r="HI162" s="391"/>
      <c r="HJ162" s="391"/>
      <c r="HK162" s="391"/>
      <c r="HL162" s="391"/>
      <c r="HM162" s="391"/>
      <c r="HN162" s="391"/>
      <c r="HO162" s="391"/>
      <c r="HP162" s="391"/>
      <c r="HQ162" s="389"/>
      <c r="HR162" s="391"/>
      <c r="HS162" s="386"/>
      <c r="HT162" s="212"/>
      <c r="HU162" s="212"/>
      <c r="HV162" s="212"/>
      <c r="HW162" s="212"/>
      <c r="HX162" s="212"/>
      <c r="HY162" s="212"/>
      <c r="HZ162" s="212"/>
      <c r="IA162" s="212"/>
      <c r="IB162" s="212"/>
      <c r="IC162" s="212"/>
      <c r="ID162" s="212"/>
      <c r="IE162" s="212"/>
      <c r="IF162" s="212"/>
      <c r="IG162" s="212"/>
      <c r="IH162" s="212"/>
      <c r="II162" s="212"/>
      <c r="IJ162" s="212"/>
      <c r="IK162" s="212"/>
      <c r="IL162" s="212"/>
      <c r="IM162" s="212"/>
      <c r="IN162" s="212"/>
      <c r="IO162" s="212"/>
      <c r="IP162" s="212"/>
      <c r="IQ162" s="212"/>
      <c r="IR162" s="212"/>
      <c r="IS162" s="85"/>
      <c r="IT162" s="88"/>
      <c r="IU162" s="493"/>
      <c r="IV162" s="88"/>
      <c r="IW162" s="628"/>
      <c r="IX162" s="212"/>
      <c r="IY162" s="212"/>
      <c r="IZ162" s="1436"/>
      <c r="JA162" s="196"/>
      <c r="JB162" s="533"/>
      <c r="JC162" s="533"/>
      <c r="JD162" s="765"/>
      <c r="JE162" s="85"/>
      <c r="JF162" s="89"/>
      <c r="JG162" s="85"/>
      <c r="JH162" s="493"/>
      <c r="JI162" s="870"/>
      <c r="JJ162" s="493"/>
      <c r="JK162" s="481"/>
      <c r="JL162" s="1436"/>
      <c r="JM162" s="1436"/>
      <c r="JN162" s="1436"/>
      <c r="JO162" s="1436"/>
      <c r="JP162" s="1436"/>
      <c r="JQ162" s="181"/>
      <c r="JR162" s="1436"/>
      <c r="JS162" s="1436"/>
      <c r="JT162" s="181"/>
      <c r="JU162" s="509"/>
      <c r="JV162" s="1436"/>
      <c r="JW162" s="1436"/>
      <c r="JX162" s="117"/>
      <c r="JY162" s="391"/>
      <c r="JZ162" s="391"/>
      <c r="KA162" s="391"/>
      <c r="KB162" s="391"/>
      <c r="KC162" s="391"/>
      <c r="KD162" s="391"/>
      <c r="KE162" s="391"/>
      <c r="KF162" s="391"/>
      <c r="KG162" s="389"/>
      <c r="KH162" s="391"/>
      <c r="KI162" s="386"/>
      <c r="KJ162" s="1436"/>
      <c r="KK162" s="1436"/>
      <c r="KL162" s="117"/>
      <c r="KM162" s="391"/>
      <c r="KN162" s="391"/>
      <c r="KO162" s="391"/>
      <c r="KP162" s="391"/>
      <c r="KQ162" s="391"/>
      <c r="KR162" s="391"/>
      <c r="KS162" s="391"/>
      <c r="KT162" s="391"/>
      <c r="KU162" s="389"/>
      <c r="KV162" s="391"/>
      <c r="KW162" s="386"/>
      <c r="KX162" s="212"/>
      <c r="KY162" s="212"/>
      <c r="KZ162" s="212"/>
      <c r="LA162" s="212"/>
      <c r="LB162" s="212"/>
      <c r="LC162" s="212"/>
      <c r="LD162" s="212"/>
      <c r="LE162" s="212"/>
      <c r="LF162" s="212"/>
      <c r="LG162" s="212"/>
      <c r="LH162" s="212"/>
      <c r="LI162" s="212"/>
      <c r="LJ162" s="212"/>
      <c r="LK162" s="212"/>
      <c r="LL162" s="212"/>
      <c r="LM162" s="212"/>
      <c r="LN162" s="212"/>
      <c r="LO162" s="212"/>
      <c r="LP162" s="212"/>
      <c r="LQ162" s="212"/>
      <c r="LR162" s="212"/>
      <c r="LS162" s="212"/>
      <c r="LT162" s="212"/>
      <c r="LU162" s="212"/>
      <c r="LV162" s="212"/>
      <c r="LW162" s="212"/>
      <c r="LX162" s="212"/>
      <c r="LY162" s="212"/>
      <c r="LZ162" s="212"/>
      <c r="MA162" s="212"/>
      <c r="MB162" s="212"/>
      <c r="MC162" s="212"/>
      <c r="MD162" s="212"/>
      <c r="ME162" s="212"/>
      <c r="MF162" s="212"/>
      <c r="MG162" s="212"/>
      <c r="MH162" s="212"/>
      <c r="MI162" s="212"/>
      <c r="MJ162" s="212"/>
      <c r="MK162" s="212"/>
      <c r="ML162" s="212"/>
      <c r="MM162" s="212"/>
      <c r="MN162" s="212"/>
      <c r="MO162" s="212"/>
      <c r="MP162" s="212"/>
      <c r="MQ162" s="212"/>
      <c r="MR162" s="212"/>
      <c r="MS162" s="212"/>
      <c r="MT162" s="212"/>
      <c r="MU162" s="212"/>
      <c r="MV162" s="212"/>
      <c r="MW162" s="212"/>
      <c r="MX162" s="212"/>
      <c r="MY162" s="212"/>
      <c r="MZ162" s="212"/>
      <c r="NA162" s="212"/>
      <c r="NB162" s="212"/>
      <c r="NC162" s="212"/>
      <c r="ND162" s="212"/>
      <c r="NE162" s="212"/>
      <c r="NF162" s="212"/>
      <c r="NG162" s="212"/>
      <c r="NH162" s="212"/>
      <c r="NI162" s="212"/>
      <c r="NJ162" s="212"/>
      <c r="NK162" s="212"/>
      <c r="NL162" s="212"/>
      <c r="NM162" s="212"/>
      <c r="NN162" s="212"/>
      <c r="NO162" s="212"/>
      <c r="NP162" s="212"/>
      <c r="NQ162" s="212"/>
      <c r="NR162" s="212"/>
      <c r="NS162" s="212"/>
      <c r="NT162" s="212"/>
      <c r="NU162" s="212"/>
      <c r="NV162" s="212"/>
      <c r="NW162" s="212"/>
      <c r="NX162" s="212"/>
      <c r="NY162" s="212"/>
      <c r="NZ162" s="212"/>
    </row>
    <row r="163" spans="1:390" s="491" customFormat="1" ht="23.25" customHeight="1" x14ac:dyDescent="0.2">
      <c r="A163" s="85"/>
      <c r="B163" s="85"/>
      <c r="C163" s="85"/>
      <c r="D163" s="85"/>
      <c r="E163" s="212"/>
      <c r="F163" s="211"/>
      <c r="G163" s="637"/>
      <c r="H163" s="86"/>
      <c r="I163" s="86"/>
      <c r="J163" s="86"/>
      <c r="K163" s="86"/>
      <c r="L163" s="86"/>
      <c r="M163" s="162"/>
      <c r="N163" s="1436"/>
      <c r="O163" s="85"/>
      <c r="P163" s="85"/>
      <c r="Q163" s="89"/>
      <c r="R163" s="85"/>
      <c r="S163" s="85"/>
      <c r="T163" s="89"/>
      <c r="U163" s="85"/>
      <c r="V163" s="85"/>
      <c r="W163" s="89"/>
      <c r="X163" s="85"/>
      <c r="Y163" s="1436"/>
      <c r="Z163" s="1436"/>
      <c r="AA163" s="1436"/>
      <c r="AB163" s="1436"/>
      <c r="AC163" s="1436"/>
      <c r="AD163" s="1436"/>
      <c r="AE163" s="542"/>
      <c r="AF163" s="1436"/>
      <c r="AG163" s="1436"/>
      <c r="AH163" s="542"/>
      <c r="AI163" s="549"/>
      <c r="AJ163" s="1436"/>
      <c r="AK163" s="1436"/>
      <c r="AL163" s="117"/>
      <c r="AM163" s="179"/>
      <c r="AN163" s="179"/>
      <c r="AO163" s="179"/>
      <c r="AP163" s="179"/>
      <c r="AQ163" s="179"/>
      <c r="AR163" s="179"/>
      <c r="AS163" s="179"/>
      <c r="AT163" s="179"/>
      <c r="AU163" s="180"/>
      <c r="AV163" s="180"/>
      <c r="AW163" s="181"/>
      <c r="AX163" s="743"/>
      <c r="AY163" s="1436"/>
      <c r="AZ163" s="117"/>
      <c r="BA163" s="179"/>
      <c r="BB163" s="179"/>
      <c r="BC163" s="179"/>
      <c r="BD163" s="179"/>
      <c r="BE163" s="179"/>
      <c r="BF163" s="179"/>
      <c r="BG163" s="179"/>
      <c r="BH163" s="179"/>
      <c r="BI163" s="180"/>
      <c r="BJ163" s="180"/>
      <c r="BK163" s="181"/>
      <c r="BL163" s="212"/>
      <c r="BM163" s="212"/>
      <c r="BN163" s="212"/>
      <c r="BO163" s="212"/>
      <c r="BP163" s="212"/>
      <c r="BQ163" s="212"/>
      <c r="BR163" s="212"/>
      <c r="BS163" s="212"/>
      <c r="BT163" s="212"/>
      <c r="BU163" s="212"/>
      <c r="BV163" s="212"/>
      <c r="BW163" s="212"/>
      <c r="BX163" s="212"/>
      <c r="BY163" s="212"/>
      <c r="BZ163" s="212"/>
      <c r="CA163" s="212"/>
      <c r="CB163" s="212"/>
      <c r="CC163" s="212"/>
      <c r="CD163" s="212"/>
      <c r="CE163" s="212"/>
      <c r="CF163" s="1436"/>
      <c r="CG163" s="1436"/>
      <c r="CH163" s="1436"/>
      <c r="CI163" s="1436"/>
      <c r="CJ163" s="1436"/>
      <c r="CK163" s="1436"/>
      <c r="CL163" s="1436"/>
      <c r="CM163" s="1436"/>
      <c r="CN163" s="1436"/>
      <c r="CO163" s="1436"/>
      <c r="CP163" s="1436"/>
      <c r="CQ163" s="1436"/>
      <c r="CR163" s="1436"/>
      <c r="CS163" s="1436"/>
      <c r="CT163" s="1436"/>
      <c r="CU163" s="1436"/>
      <c r="CV163" s="1436"/>
      <c r="CW163" s="1436"/>
      <c r="CX163" s="1436"/>
      <c r="CY163" s="1436"/>
      <c r="CZ163" s="1436"/>
      <c r="DA163" s="1436"/>
      <c r="DB163" s="1436"/>
      <c r="DC163" s="1436"/>
      <c r="DD163" s="1436"/>
      <c r="DE163" s="1436"/>
      <c r="DF163" s="1436"/>
      <c r="DG163" s="1436"/>
      <c r="DH163" s="1436"/>
      <c r="DI163" s="1436"/>
      <c r="DJ163" s="1436"/>
      <c r="DK163" s="1436"/>
      <c r="DL163" s="1436"/>
      <c r="DM163" s="1436"/>
      <c r="DN163" s="1436"/>
      <c r="DO163" s="1436"/>
      <c r="DP163" s="117"/>
      <c r="DQ163" s="179"/>
      <c r="DR163" s="179"/>
      <c r="DS163" s="179"/>
      <c r="DT163" s="179"/>
      <c r="DU163" s="179"/>
      <c r="DV163" s="179"/>
      <c r="DW163" s="179"/>
      <c r="DX163" s="179"/>
      <c r="DY163" s="180"/>
      <c r="DZ163" s="179"/>
      <c r="EA163" s="181"/>
      <c r="EB163" s="1436"/>
      <c r="EC163" s="1436"/>
      <c r="ED163" s="117"/>
      <c r="EE163" s="179"/>
      <c r="EF163" s="179"/>
      <c r="EG163" s="179"/>
      <c r="EH163" s="179"/>
      <c r="EI163" s="179"/>
      <c r="EJ163" s="179"/>
      <c r="EK163" s="179"/>
      <c r="EL163" s="179"/>
      <c r="EM163" s="180"/>
      <c r="EN163" s="179"/>
      <c r="EO163" s="181"/>
      <c r="EP163" s="1436"/>
      <c r="EQ163" s="1436"/>
      <c r="ER163" s="1436"/>
      <c r="ES163" s="1436"/>
      <c r="ET163" s="1436"/>
      <c r="EU163" s="1436"/>
      <c r="EV163" s="1436"/>
      <c r="EW163" s="1436"/>
      <c r="EX163" s="1436"/>
      <c r="EY163" s="1436"/>
      <c r="EZ163" s="1436"/>
      <c r="FA163" s="1436"/>
      <c r="FB163" s="1436"/>
      <c r="FC163" s="1436"/>
      <c r="FD163" s="1436"/>
      <c r="FE163" s="1436"/>
      <c r="FF163" s="1436"/>
      <c r="FG163" s="212"/>
      <c r="FH163" s="1436"/>
      <c r="FI163" s="212"/>
      <c r="FJ163" s="766"/>
      <c r="FK163" s="212"/>
      <c r="FL163" s="212"/>
      <c r="FM163" s="212"/>
      <c r="FN163" s="212"/>
      <c r="FO163" s="85"/>
      <c r="FP163" s="88"/>
      <c r="FQ163" s="493"/>
      <c r="FR163" s="88"/>
      <c r="FS163" s="212"/>
      <c r="FT163" s="212"/>
      <c r="FU163" s="212"/>
      <c r="FV163" s="1436"/>
      <c r="FW163" s="196"/>
      <c r="FX163" s="196"/>
      <c r="FY163" s="196"/>
      <c r="FZ163" s="212"/>
      <c r="GA163" s="85"/>
      <c r="GB163" s="89"/>
      <c r="GC163" s="85"/>
      <c r="GD163" s="85"/>
      <c r="GE163" s="89"/>
      <c r="GF163" s="85"/>
      <c r="GG163" s="1436"/>
      <c r="GH163" s="1436"/>
      <c r="GI163" s="1436"/>
      <c r="GJ163" s="1436"/>
      <c r="GK163" s="1436"/>
      <c r="GL163" s="1436"/>
      <c r="GM163" s="181"/>
      <c r="GN163" s="1436"/>
      <c r="GO163" s="1436"/>
      <c r="GP163" s="181"/>
      <c r="GQ163" s="509"/>
      <c r="GR163" s="1436"/>
      <c r="GS163" s="1436"/>
      <c r="GT163" s="117"/>
      <c r="GU163" s="391"/>
      <c r="GV163" s="391"/>
      <c r="GW163" s="391"/>
      <c r="GX163" s="391"/>
      <c r="GY163" s="391"/>
      <c r="GZ163" s="391"/>
      <c r="HA163" s="391"/>
      <c r="HB163" s="391"/>
      <c r="HC163" s="389"/>
      <c r="HD163" s="391"/>
      <c r="HE163" s="386"/>
      <c r="HF163" s="1436"/>
      <c r="HG163" s="1436"/>
      <c r="HH163" s="117"/>
      <c r="HI163" s="391"/>
      <c r="HJ163" s="391"/>
      <c r="HK163" s="391"/>
      <c r="HL163" s="391"/>
      <c r="HM163" s="391"/>
      <c r="HN163" s="391"/>
      <c r="HO163" s="391"/>
      <c r="HP163" s="391"/>
      <c r="HQ163" s="389"/>
      <c r="HR163" s="391"/>
      <c r="HS163" s="386"/>
      <c r="HT163" s="212"/>
      <c r="HU163" s="212"/>
      <c r="HV163" s="212"/>
      <c r="HW163" s="212"/>
      <c r="HX163" s="212"/>
      <c r="HY163" s="212"/>
      <c r="HZ163" s="212"/>
      <c r="IA163" s="212"/>
      <c r="IB163" s="212"/>
      <c r="IC163" s="212"/>
      <c r="ID163" s="212"/>
      <c r="IE163" s="212"/>
      <c r="IF163" s="212"/>
      <c r="IG163" s="212"/>
      <c r="IH163" s="212"/>
      <c r="II163" s="212"/>
      <c r="IJ163" s="212"/>
      <c r="IK163" s="212"/>
      <c r="IL163" s="212"/>
      <c r="IM163" s="212"/>
      <c r="IN163" s="766"/>
      <c r="IO163" s="212"/>
      <c r="IP163" s="212"/>
      <c r="IQ163" s="212"/>
      <c r="IR163" s="212"/>
      <c r="IS163" s="85"/>
      <c r="IT163" s="88"/>
      <c r="IU163" s="493"/>
      <c r="IV163" s="88"/>
      <c r="IW163" s="628"/>
      <c r="IX163" s="212"/>
      <c r="IY163" s="212"/>
      <c r="IZ163" s="1436"/>
      <c r="JA163" s="196"/>
      <c r="JB163" s="533"/>
      <c r="JC163" s="533"/>
      <c r="JD163" s="767"/>
      <c r="JE163" s="85"/>
      <c r="JF163" s="89"/>
      <c r="JG163" s="85"/>
      <c r="JH163" s="493"/>
      <c r="JI163" s="870"/>
      <c r="JJ163" s="493"/>
      <c r="JK163" s="481"/>
      <c r="JL163" s="1436"/>
      <c r="JM163" s="1436"/>
      <c r="JN163" s="1436"/>
      <c r="JO163" s="1436"/>
      <c r="JP163" s="1436"/>
      <c r="JQ163" s="181"/>
      <c r="JR163" s="1436"/>
      <c r="JS163" s="1436"/>
      <c r="JT163" s="181"/>
      <c r="JU163" s="509"/>
      <c r="JV163" s="1436"/>
      <c r="JW163" s="1436"/>
      <c r="JX163" s="117"/>
      <c r="JY163" s="391"/>
      <c r="JZ163" s="391"/>
      <c r="KA163" s="391"/>
      <c r="KB163" s="391"/>
      <c r="KC163" s="391"/>
      <c r="KD163" s="391"/>
      <c r="KE163" s="391"/>
      <c r="KF163" s="391"/>
      <c r="KG163" s="389"/>
      <c r="KH163" s="391"/>
      <c r="KI163" s="386"/>
      <c r="KJ163" s="1436"/>
      <c r="KK163" s="1436"/>
      <c r="KL163" s="117"/>
      <c r="KM163" s="391"/>
      <c r="KN163" s="391"/>
      <c r="KO163" s="391"/>
      <c r="KP163" s="391"/>
      <c r="KQ163" s="391"/>
      <c r="KR163" s="391"/>
      <c r="KS163" s="391"/>
      <c r="KT163" s="391"/>
      <c r="KU163" s="389"/>
      <c r="KV163" s="391"/>
      <c r="KW163" s="386"/>
      <c r="KX163" s="212"/>
      <c r="KY163" s="212"/>
      <c r="KZ163" s="212"/>
      <c r="LA163" s="212"/>
      <c r="LB163" s="212"/>
      <c r="LC163" s="212"/>
      <c r="LD163" s="212"/>
      <c r="LE163" s="212"/>
      <c r="LF163" s="212"/>
      <c r="LG163" s="212"/>
      <c r="LH163" s="212"/>
      <c r="LI163" s="212"/>
      <c r="LJ163" s="212"/>
      <c r="LK163" s="212"/>
      <c r="LL163" s="212"/>
      <c r="LM163" s="212"/>
      <c r="LN163" s="212"/>
      <c r="LO163" s="212"/>
      <c r="LP163" s="212"/>
      <c r="LQ163" s="212"/>
      <c r="LR163" s="212"/>
      <c r="LS163" s="212"/>
      <c r="LT163" s="212"/>
      <c r="LU163" s="212"/>
      <c r="LV163" s="212"/>
      <c r="LW163" s="212"/>
      <c r="LX163" s="212"/>
      <c r="LY163" s="212"/>
      <c r="LZ163" s="212"/>
      <c r="MA163" s="212"/>
      <c r="MB163" s="212"/>
      <c r="MC163" s="212"/>
      <c r="MD163" s="212"/>
      <c r="ME163" s="212"/>
      <c r="MF163" s="212"/>
      <c r="MG163" s="212"/>
      <c r="MH163" s="212"/>
      <c r="MI163" s="212"/>
      <c r="MJ163" s="212"/>
      <c r="MK163" s="212"/>
      <c r="ML163" s="212"/>
      <c r="MM163" s="212"/>
      <c r="MN163" s="212"/>
      <c r="MO163" s="212"/>
      <c r="MP163" s="212"/>
      <c r="MQ163" s="212"/>
      <c r="MR163" s="212"/>
      <c r="MS163" s="212"/>
      <c r="MT163" s="212"/>
      <c r="MU163" s="212"/>
      <c r="MV163" s="212"/>
      <c r="MW163" s="212"/>
      <c r="MX163" s="212"/>
      <c r="MY163" s="212"/>
      <c r="MZ163" s="212"/>
      <c r="NA163" s="212"/>
      <c r="NB163" s="212"/>
      <c r="NC163" s="212"/>
      <c r="ND163" s="212"/>
      <c r="NE163" s="212"/>
      <c r="NF163" s="212"/>
      <c r="NG163" s="212"/>
      <c r="NH163" s="212"/>
      <c r="NI163" s="212"/>
      <c r="NJ163" s="212"/>
      <c r="NK163" s="212"/>
      <c r="NL163" s="212"/>
      <c r="NM163" s="212"/>
      <c r="NN163" s="212"/>
      <c r="NO163" s="212"/>
      <c r="NP163" s="212"/>
      <c r="NQ163" s="212"/>
      <c r="NR163" s="212"/>
      <c r="NS163" s="212"/>
      <c r="NT163" s="212"/>
      <c r="NU163" s="212"/>
      <c r="NV163" s="212"/>
      <c r="NW163" s="212"/>
      <c r="NX163" s="212"/>
      <c r="NY163" s="212"/>
      <c r="NZ163" s="212"/>
    </row>
    <row r="164" spans="1:390" s="491" customFormat="1" ht="23.25" customHeight="1" x14ac:dyDescent="0.2">
      <c r="A164" s="85"/>
      <c r="B164" s="85"/>
      <c r="C164" s="85"/>
      <c r="D164" s="85"/>
      <c r="E164" s="212"/>
      <c r="F164" s="211"/>
      <c r="G164" s="637"/>
      <c r="H164" s="86"/>
      <c r="I164" s="86"/>
      <c r="J164" s="86"/>
      <c r="K164" s="86"/>
      <c r="L164" s="86"/>
      <c r="M164" s="162"/>
      <c r="N164" s="1436"/>
      <c r="O164" s="85"/>
      <c r="P164" s="85"/>
      <c r="Q164" s="89"/>
      <c r="R164" s="85"/>
      <c r="S164" s="85"/>
      <c r="T164" s="89"/>
      <c r="U164" s="85"/>
      <c r="V164" s="85"/>
      <c r="W164" s="89"/>
      <c r="X164" s="85"/>
      <c r="Y164" s="1436"/>
      <c r="Z164" s="1436"/>
      <c r="AA164" s="1436"/>
      <c r="AB164" s="1436"/>
      <c r="AC164" s="1436"/>
      <c r="AD164" s="1436"/>
      <c r="AE164" s="542"/>
      <c r="AF164" s="1436"/>
      <c r="AG164" s="1436"/>
      <c r="AH164" s="542"/>
      <c r="AI164" s="549"/>
      <c r="AJ164" s="1436"/>
      <c r="AK164" s="1436"/>
      <c r="AL164" s="117"/>
      <c r="AM164" s="179"/>
      <c r="AN164" s="179"/>
      <c r="AO164" s="179"/>
      <c r="AP164" s="179"/>
      <c r="AQ164" s="179"/>
      <c r="AR164" s="179"/>
      <c r="AS164" s="179"/>
      <c r="AT164" s="179"/>
      <c r="AU164" s="180"/>
      <c r="AV164" s="180"/>
      <c r="AW164" s="181"/>
      <c r="AX164" s="743"/>
      <c r="AY164" s="1436"/>
      <c r="AZ164" s="117"/>
      <c r="BA164" s="179"/>
      <c r="BB164" s="179"/>
      <c r="BC164" s="179"/>
      <c r="BD164" s="179"/>
      <c r="BE164" s="179"/>
      <c r="BF164" s="179"/>
      <c r="BG164" s="179"/>
      <c r="BH164" s="179"/>
      <c r="BI164" s="180"/>
      <c r="BJ164" s="180"/>
      <c r="BK164" s="181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  <c r="CA164" s="212"/>
      <c r="CB164" s="212"/>
      <c r="CC164" s="212"/>
      <c r="CD164" s="212"/>
      <c r="CE164" s="212"/>
      <c r="CF164" s="1436"/>
      <c r="CG164" s="1436"/>
      <c r="CH164" s="1436"/>
      <c r="CI164" s="1436"/>
      <c r="CJ164" s="1436"/>
      <c r="CK164" s="1436"/>
      <c r="CL164" s="1436"/>
      <c r="CM164" s="1436"/>
      <c r="CN164" s="1436"/>
      <c r="CO164" s="1436"/>
      <c r="CP164" s="1436"/>
      <c r="CQ164" s="1436"/>
      <c r="CR164" s="1436"/>
      <c r="CS164" s="1436"/>
      <c r="CT164" s="1436"/>
      <c r="CU164" s="1436"/>
      <c r="CV164" s="1436"/>
      <c r="CW164" s="1436"/>
      <c r="CX164" s="1436"/>
      <c r="CY164" s="1436"/>
      <c r="CZ164" s="1436"/>
      <c r="DA164" s="1436"/>
      <c r="DB164" s="1436"/>
      <c r="DC164" s="1436"/>
      <c r="DD164" s="1436"/>
      <c r="DE164" s="1436"/>
      <c r="DF164" s="1436"/>
      <c r="DG164" s="1436"/>
      <c r="DH164" s="1436"/>
      <c r="DI164" s="1436"/>
      <c r="DJ164" s="1436"/>
      <c r="DK164" s="1436"/>
      <c r="DL164" s="1436"/>
      <c r="DM164" s="1436"/>
      <c r="DN164" s="1436"/>
      <c r="DO164" s="1436"/>
      <c r="DP164" s="117"/>
      <c r="DQ164" s="179"/>
      <c r="DR164" s="179"/>
      <c r="DS164" s="179"/>
      <c r="DT164" s="179"/>
      <c r="DU164" s="179"/>
      <c r="DV164" s="179"/>
      <c r="DW164" s="179"/>
      <c r="DX164" s="179"/>
      <c r="DY164" s="180"/>
      <c r="DZ164" s="179"/>
      <c r="EA164" s="181"/>
      <c r="EB164" s="1436"/>
      <c r="EC164" s="1436"/>
      <c r="ED164" s="117"/>
      <c r="EE164" s="179"/>
      <c r="EF164" s="179"/>
      <c r="EG164" s="179"/>
      <c r="EH164" s="179"/>
      <c r="EI164" s="179"/>
      <c r="EJ164" s="179"/>
      <c r="EK164" s="179"/>
      <c r="EL164" s="179"/>
      <c r="EM164" s="180"/>
      <c r="EN164" s="179"/>
      <c r="EO164" s="181"/>
      <c r="EP164" s="1436"/>
      <c r="EQ164" s="1436"/>
      <c r="ER164" s="1436"/>
      <c r="ES164" s="1436"/>
      <c r="ET164" s="1436"/>
      <c r="EU164" s="1436"/>
      <c r="EV164" s="1436"/>
      <c r="EW164" s="1436"/>
      <c r="EX164" s="1436"/>
      <c r="EY164" s="1436"/>
      <c r="EZ164" s="1436"/>
      <c r="FA164" s="1436"/>
      <c r="FB164" s="1436"/>
      <c r="FC164" s="1436"/>
      <c r="FD164" s="1436"/>
      <c r="FE164" s="1436"/>
      <c r="FF164" s="1436"/>
      <c r="FG164" s="212"/>
      <c r="FH164" s="1436"/>
      <c r="FI164" s="85"/>
      <c r="FJ164" s="85"/>
      <c r="FK164" s="85"/>
      <c r="FL164" s="85"/>
      <c r="FM164" s="212"/>
      <c r="FN164" s="211"/>
      <c r="FO164" s="1436"/>
      <c r="FP164" s="1436"/>
      <c r="FQ164" s="1436"/>
      <c r="FR164" s="1436"/>
      <c r="FS164" s="1436"/>
      <c r="FT164" s="1436"/>
      <c r="FU164" s="1436"/>
      <c r="FV164" s="1436"/>
      <c r="FW164" s="85"/>
      <c r="FX164" s="85"/>
      <c r="FY164" s="89"/>
      <c r="FZ164" s="85"/>
      <c r="GA164" s="85"/>
      <c r="GB164" s="89"/>
      <c r="GC164" s="85"/>
      <c r="GD164" s="85"/>
      <c r="GE164" s="89"/>
      <c r="GF164" s="85"/>
      <c r="GG164" s="1436"/>
      <c r="GH164" s="1436"/>
      <c r="GI164" s="1436"/>
      <c r="GJ164" s="1436"/>
      <c r="GK164" s="1436"/>
      <c r="GL164" s="1436"/>
      <c r="GM164" s="181"/>
      <c r="GN164" s="1436"/>
      <c r="GO164" s="1436"/>
      <c r="GP164" s="181"/>
      <c r="GQ164" s="509"/>
      <c r="GR164" s="1436"/>
      <c r="GS164" s="1436"/>
      <c r="GT164" s="117"/>
      <c r="GU164" s="391"/>
      <c r="GV164" s="391"/>
      <c r="GW164" s="391"/>
      <c r="GX164" s="391"/>
      <c r="GY164" s="391"/>
      <c r="GZ164" s="391"/>
      <c r="HA164" s="391"/>
      <c r="HB164" s="391"/>
      <c r="HC164" s="389"/>
      <c r="HD164" s="391"/>
      <c r="HE164" s="386"/>
      <c r="HF164" s="1436"/>
      <c r="HG164" s="1436"/>
      <c r="HH164" s="117"/>
      <c r="HI164" s="391"/>
      <c r="HJ164" s="391"/>
      <c r="HK164" s="391"/>
      <c r="HL164" s="391"/>
      <c r="HM164" s="391"/>
      <c r="HN164" s="391"/>
      <c r="HO164" s="391"/>
      <c r="HP164" s="391"/>
      <c r="HQ164" s="389"/>
      <c r="HR164" s="391"/>
      <c r="HS164" s="386"/>
      <c r="HT164" s="212"/>
      <c r="HU164" s="212"/>
      <c r="HV164" s="212"/>
      <c r="HW164" s="212"/>
      <c r="HX164" s="212"/>
      <c r="HY164" s="212"/>
      <c r="HZ164" s="212"/>
      <c r="IA164" s="212"/>
      <c r="IB164" s="212"/>
      <c r="IC164" s="212"/>
      <c r="ID164" s="212"/>
      <c r="IE164" s="212"/>
      <c r="IF164" s="212"/>
      <c r="IG164" s="212"/>
      <c r="IH164" s="212"/>
      <c r="II164" s="212"/>
      <c r="IJ164" s="212"/>
      <c r="IK164" s="212"/>
      <c r="IL164" s="212"/>
      <c r="IM164" s="85"/>
      <c r="IN164" s="85"/>
      <c r="IO164" s="85"/>
      <c r="IP164" s="85"/>
      <c r="IQ164" s="212"/>
      <c r="IR164" s="211"/>
      <c r="IS164" s="1436"/>
      <c r="IT164" s="252"/>
      <c r="IU164" s="481"/>
      <c r="IV164" s="252"/>
      <c r="IW164" s="364"/>
      <c r="IX164" s="1436"/>
      <c r="IY164" s="1436"/>
      <c r="IZ164" s="1436"/>
      <c r="JA164" s="85"/>
      <c r="JB164" s="85"/>
      <c r="JC164" s="89"/>
      <c r="JD164" s="85"/>
      <c r="JE164" s="85"/>
      <c r="JF164" s="89"/>
      <c r="JG164" s="85"/>
      <c r="JH164" s="493"/>
      <c r="JI164" s="870"/>
      <c r="JJ164" s="493"/>
      <c r="JK164" s="481"/>
      <c r="JL164" s="1436"/>
      <c r="JM164" s="1436"/>
      <c r="JN164" s="1436"/>
      <c r="JO164" s="1436"/>
      <c r="JP164" s="1436"/>
      <c r="JQ164" s="181"/>
      <c r="JR164" s="1436"/>
      <c r="JS164" s="1436"/>
      <c r="JT164" s="181"/>
      <c r="JU164" s="509"/>
      <c r="JV164" s="1436"/>
      <c r="JW164" s="1436"/>
      <c r="JX164" s="117"/>
      <c r="JY164" s="391"/>
      <c r="JZ164" s="391"/>
      <c r="KA164" s="391"/>
      <c r="KB164" s="391"/>
      <c r="KC164" s="391"/>
      <c r="KD164" s="391"/>
      <c r="KE164" s="391"/>
      <c r="KF164" s="391"/>
      <c r="KG164" s="389"/>
      <c r="KH164" s="391"/>
      <c r="KI164" s="386"/>
      <c r="KJ164" s="1436"/>
      <c r="KK164" s="1436"/>
      <c r="KL164" s="117"/>
      <c r="KM164" s="391"/>
      <c r="KN164" s="391"/>
      <c r="KO164" s="391"/>
      <c r="KP164" s="391"/>
      <c r="KQ164" s="391"/>
      <c r="KR164" s="391"/>
      <c r="KS164" s="391"/>
      <c r="KT164" s="391"/>
      <c r="KU164" s="389"/>
      <c r="KV164" s="391"/>
      <c r="KW164" s="386"/>
      <c r="KX164" s="212"/>
      <c r="KY164" s="212"/>
      <c r="KZ164" s="212"/>
      <c r="LA164" s="212"/>
      <c r="LB164" s="212"/>
      <c r="LC164" s="212"/>
      <c r="LD164" s="212"/>
      <c r="LE164" s="212"/>
      <c r="LF164" s="212"/>
      <c r="LG164" s="212"/>
      <c r="LH164" s="212"/>
      <c r="LI164" s="212"/>
      <c r="LJ164" s="212"/>
      <c r="LK164" s="212"/>
      <c r="LL164" s="212"/>
      <c r="LM164" s="212"/>
      <c r="LN164" s="212"/>
      <c r="LO164" s="212"/>
      <c r="LP164" s="212"/>
      <c r="LQ164" s="212"/>
      <c r="LR164" s="212"/>
      <c r="LS164" s="212"/>
      <c r="LT164" s="212"/>
      <c r="LU164" s="212"/>
      <c r="LV164" s="212"/>
      <c r="LW164" s="212"/>
      <c r="LX164" s="212"/>
      <c r="LY164" s="212"/>
      <c r="LZ164" s="212"/>
      <c r="MA164" s="212"/>
      <c r="MB164" s="212"/>
      <c r="MC164" s="212"/>
      <c r="MD164" s="212"/>
      <c r="ME164" s="212"/>
      <c r="MF164" s="212"/>
      <c r="MG164" s="212"/>
      <c r="MH164" s="212"/>
      <c r="MI164" s="212"/>
      <c r="MJ164" s="212"/>
      <c r="MK164" s="212"/>
      <c r="ML164" s="212"/>
      <c r="MM164" s="212"/>
      <c r="MN164" s="212"/>
      <c r="MO164" s="212"/>
      <c r="MP164" s="212"/>
      <c r="MQ164" s="212"/>
      <c r="MR164" s="212"/>
      <c r="MS164" s="212"/>
      <c r="MT164" s="212"/>
      <c r="MU164" s="212"/>
      <c r="MV164" s="212"/>
      <c r="MW164" s="212"/>
      <c r="MX164" s="212"/>
      <c r="MY164" s="212"/>
      <c r="MZ164" s="212"/>
      <c r="NA164" s="212"/>
      <c r="NB164" s="212"/>
      <c r="NC164" s="212"/>
      <c r="ND164" s="212"/>
      <c r="NE164" s="212"/>
      <c r="NF164" s="212"/>
      <c r="NG164" s="212"/>
      <c r="NH164" s="212"/>
      <c r="NI164" s="212"/>
      <c r="NJ164" s="212"/>
      <c r="NK164" s="212"/>
      <c r="NL164" s="212"/>
      <c r="NM164" s="212"/>
      <c r="NN164" s="212"/>
      <c r="NO164" s="212"/>
      <c r="NP164" s="212"/>
      <c r="NQ164" s="212"/>
      <c r="NR164" s="212"/>
      <c r="NS164" s="212"/>
      <c r="NT164" s="212"/>
      <c r="NU164" s="212"/>
      <c r="NV164" s="212"/>
      <c r="NW164" s="212"/>
      <c r="NX164" s="212"/>
      <c r="NY164" s="212"/>
      <c r="NZ164" s="212"/>
    </row>
    <row r="165" spans="1:390" s="491" customFormat="1" ht="23.25" customHeight="1" x14ac:dyDescent="0.2">
      <c r="A165" s="85"/>
      <c r="B165" s="85"/>
      <c r="C165" s="85"/>
      <c r="D165" s="85"/>
      <c r="E165" s="212"/>
      <c r="F165" s="211"/>
      <c r="G165" s="637"/>
      <c r="H165" s="86"/>
      <c r="I165" s="86"/>
      <c r="J165" s="86"/>
      <c r="K165" s="86"/>
      <c r="L165" s="86"/>
      <c r="M165" s="162"/>
      <c r="N165" s="1436"/>
      <c r="O165" s="85"/>
      <c r="P165" s="85"/>
      <c r="Q165" s="89"/>
      <c r="R165" s="85"/>
      <c r="S165" s="85"/>
      <c r="T165" s="89"/>
      <c r="U165" s="85"/>
      <c r="V165" s="85"/>
      <c r="W165" s="89"/>
      <c r="X165" s="85"/>
      <c r="Y165" s="1436"/>
      <c r="Z165" s="1436"/>
      <c r="AA165" s="1436"/>
      <c r="AB165" s="1436"/>
      <c r="AC165" s="1436"/>
      <c r="AD165" s="1436"/>
      <c r="AE165" s="542"/>
      <c r="AF165" s="1436"/>
      <c r="AG165" s="1436"/>
      <c r="AH165" s="542"/>
      <c r="AI165" s="549"/>
      <c r="AJ165" s="1436"/>
      <c r="AK165" s="1436"/>
      <c r="AL165" s="117"/>
      <c r="AM165" s="179"/>
      <c r="AN165" s="179"/>
      <c r="AO165" s="179"/>
      <c r="AP165" s="179"/>
      <c r="AQ165" s="179"/>
      <c r="AR165" s="179"/>
      <c r="AS165" s="179"/>
      <c r="AT165" s="179"/>
      <c r="AU165" s="180"/>
      <c r="AV165" s="180"/>
      <c r="AW165" s="181"/>
      <c r="AX165" s="743"/>
      <c r="AY165" s="1436"/>
      <c r="AZ165" s="117"/>
      <c r="BA165" s="179"/>
      <c r="BB165" s="179"/>
      <c r="BC165" s="179"/>
      <c r="BD165" s="179"/>
      <c r="BE165" s="179"/>
      <c r="BF165" s="179"/>
      <c r="BG165" s="179"/>
      <c r="BH165" s="179"/>
      <c r="BI165" s="180"/>
      <c r="BJ165" s="180"/>
      <c r="BK165" s="181"/>
      <c r="BL165" s="212"/>
      <c r="BM165" s="212"/>
      <c r="BN165" s="212"/>
      <c r="BO165" s="212"/>
      <c r="BP165" s="212"/>
      <c r="BQ165" s="212"/>
      <c r="BR165" s="212"/>
      <c r="BS165" s="212"/>
      <c r="BT165" s="212"/>
      <c r="BU165" s="212"/>
      <c r="BV165" s="212"/>
      <c r="BW165" s="212"/>
      <c r="BX165" s="212"/>
      <c r="BY165" s="212"/>
      <c r="BZ165" s="212"/>
      <c r="CA165" s="212"/>
      <c r="CB165" s="212"/>
      <c r="CC165" s="212"/>
      <c r="CD165" s="212"/>
      <c r="CE165" s="212"/>
      <c r="CF165" s="1436"/>
      <c r="CG165" s="1436"/>
      <c r="CH165" s="1436"/>
      <c r="CI165" s="1436"/>
      <c r="CJ165" s="1436"/>
      <c r="CK165" s="1436"/>
      <c r="CL165" s="1436"/>
      <c r="CM165" s="1436"/>
      <c r="CN165" s="1436"/>
      <c r="CO165" s="1436"/>
      <c r="CP165" s="1436"/>
      <c r="CQ165" s="1436"/>
      <c r="CR165" s="1436"/>
      <c r="CS165" s="1436"/>
      <c r="CT165" s="1436"/>
      <c r="CU165" s="1436"/>
      <c r="CV165" s="1436"/>
      <c r="CW165" s="1436"/>
      <c r="CX165" s="1436"/>
      <c r="CY165" s="1436"/>
      <c r="CZ165" s="1436"/>
      <c r="DA165" s="1436"/>
      <c r="DB165" s="1436"/>
      <c r="DC165" s="1436"/>
      <c r="DD165" s="1436"/>
      <c r="DE165" s="1436"/>
      <c r="DF165" s="1436"/>
      <c r="DG165" s="1436"/>
      <c r="DH165" s="1436"/>
      <c r="DI165" s="1436"/>
      <c r="DJ165" s="1436"/>
      <c r="DK165" s="1436"/>
      <c r="DL165" s="1436"/>
      <c r="DM165" s="1436"/>
      <c r="DN165" s="1436"/>
      <c r="DO165" s="1436"/>
      <c r="DP165" s="117"/>
      <c r="DQ165" s="179"/>
      <c r="DR165" s="179"/>
      <c r="DS165" s="179"/>
      <c r="DT165" s="179"/>
      <c r="DU165" s="179"/>
      <c r="DV165" s="179"/>
      <c r="DW165" s="179"/>
      <c r="DX165" s="179"/>
      <c r="DY165" s="180"/>
      <c r="DZ165" s="179"/>
      <c r="EA165" s="181"/>
      <c r="EB165" s="1436"/>
      <c r="EC165" s="1436"/>
      <c r="ED165" s="117"/>
      <c r="EE165" s="179"/>
      <c r="EF165" s="179"/>
      <c r="EG165" s="179"/>
      <c r="EH165" s="179"/>
      <c r="EI165" s="179"/>
      <c r="EJ165" s="179"/>
      <c r="EK165" s="179"/>
      <c r="EL165" s="179"/>
      <c r="EM165" s="180"/>
      <c r="EN165" s="179"/>
      <c r="EO165" s="181"/>
      <c r="EP165" s="1436"/>
      <c r="EQ165" s="1436"/>
      <c r="ER165" s="1436"/>
      <c r="ES165" s="1436"/>
      <c r="ET165" s="1436"/>
      <c r="EU165" s="1436"/>
      <c r="EV165" s="1436"/>
      <c r="EW165" s="1436"/>
      <c r="EX165" s="1436"/>
      <c r="EY165" s="1436"/>
      <c r="EZ165" s="1436"/>
      <c r="FA165" s="1436"/>
      <c r="FB165" s="1436"/>
      <c r="FC165" s="1436"/>
      <c r="FD165" s="1436"/>
      <c r="FE165" s="1436"/>
      <c r="FF165" s="1436"/>
      <c r="FG165" s="212"/>
      <c r="FH165" s="1436"/>
      <c r="FI165" s="85"/>
      <c r="FJ165" s="85"/>
      <c r="FK165" s="85"/>
      <c r="FL165" s="85"/>
      <c r="FM165" s="212"/>
      <c r="FN165" s="211"/>
      <c r="FO165" s="1436"/>
      <c r="FP165" s="1436"/>
      <c r="FQ165" s="1436"/>
      <c r="FR165" s="1436"/>
      <c r="FS165" s="1436"/>
      <c r="FT165" s="1436"/>
      <c r="FU165" s="1436"/>
      <c r="FV165" s="1436"/>
      <c r="FW165" s="85"/>
      <c r="FX165" s="85"/>
      <c r="FY165" s="89"/>
      <c r="FZ165" s="85"/>
      <c r="GA165" s="85"/>
      <c r="GB165" s="89"/>
      <c r="GC165" s="85"/>
      <c r="GD165" s="85"/>
      <c r="GE165" s="89"/>
      <c r="GF165" s="85"/>
      <c r="GG165" s="1436"/>
      <c r="GH165" s="1436"/>
      <c r="GI165" s="1436"/>
      <c r="GJ165" s="1436"/>
      <c r="GK165" s="1436"/>
      <c r="GL165" s="1436"/>
      <c r="GM165" s="181"/>
      <c r="GN165" s="1436"/>
      <c r="GO165" s="1436"/>
      <c r="GP165" s="181"/>
      <c r="GQ165" s="509"/>
      <c r="GR165" s="1436"/>
      <c r="GS165" s="1436"/>
      <c r="GT165" s="117"/>
      <c r="GU165" s="391"/>
      <c r="GV165" s="391"/>
      <c r="GW165" s="391"/>
      <c r="GX165" s="391"/>
      <c r="GY165" s="391"/>
      <c r="GZ165" s="391"/>
      <c r="HA165" s="391"/>
      <c r="HB165" s="391"/>
      <c r="HC165" s="389"/>
      <c r="HD165" s="391"/>
      <c r="HE165" s="386"/>
      <c r="HF165" s="1436"/>
      <c r="HG165" s="1436"/>
      <c r="HH165" s="117"/>
      <c r="HI165" s="391"/>
      <c r="HJ165" s="391"/>
      <c r="HK165" s="391"/>
      <c r="HL165" s="391"/>
      <c r="HM165" s="391"/>
      <c r="HN165" s="391"/>
      <c r="HO165" s="391"/>
      <c r="HP165" s="391"/>
      <c r="HQ165" s="389"/>
      <c r="HR165" s="391"/>
      <c r="HS165" s="386"/>
      <c r="HT165" s="212"/>
      <c r="HU165" s="212"/>
      <c r="HV165" s="212"/>
      <c r="HW165" s="212"/>
      <c r="HX165" s="212"/>
      <c r="HY165" s="212"/>
      <c r="HZ165" s="212"/>
      <c r="IA165" s="212"/>
      <c r="IB165" s="212"/>
      <c r="IC165" s="212"/>
      <c r="ID165" s="212"/>
      <c r="IE165" s="212"/>
      <c r="IF165" s="212"/>
      <c r="IG165" s="212"/>
      <c r="IH165" s="212"/>
      <c r="II165" s="212"/>
      <c r="IJ165" s="212"/>
      <c r="IK165" s="212"/>
      <c r="IL165" s="212"/>
      <c r="IM165" s="85"/>
      <c r="IN165" s="85"/>
      <c r="IO165" s="85"/>
      <c r="IP165" s="85"/>
      <c r="IQ165" s="212"/>
      <c r="IR165" s="211"/>
      <c r="IS165" s="1436"/>
      <c r="IT165" s="252"/>
      <c r="IU165" s="481"/>
      <c r="IV165" s="252"/>
      <c r="IW165" s="364"/>
      <c r="IX165" s="1436"/>
      <c r="IY165" s="1436"/>
      <c r="IZ165" s="1436"/>
      <c r="JA165" s="85"/>
      <c r="JB165" s="85"/>
      <c r="JC165" s="89"/>
      <c r="JD165" s="85"/>
      <c r="JE165" s="85"/>
      <c r="JF165" s="89"/>
      <c r="JG165" s="85"/>
      <c r="JH165" s="493"/>
      <c r="JI165" s="870"/>
      <c r="JJ165" s="493"/>
      <c r="JK165" s="481"/>
      <c r="JL165" s="1436"/>
      <c r="JM165" s="1436"/>
      <c r="JN165" s="1436"/>
      <c r="JO165" s="1436"/>
      <c r="JP165" s="1436"/>
      <c r="JQ165" s="181"/>
      <c r="JR165" s="1436"/>
      <c r="JS165" s="1436"/>
      <c r="JT165" s="181"/>
      <c r="JU165" s="509"/>
      <c r="JV165" s="1436"/>
      <c r="JW165" s="1436"/>
      <c r="JX165" s="117"/>
      <c r="JY165" s="391"/>
      <c r="JZ165" s="391"/>
      <c r="KA165" s="391"/>
      <c r="KB165" s="391"/>
      <c r="KC165" s="391"/>
      <c r="KD165" s="391"/>
      <c r="KE165" s="391"/>
      <c r="KF165" s="391"/>
      <c r="KG165" s="389"/>
      <c r="KH165" s="391"/>
      <c r="KI165" s="386"/>
      <c r="KJ165" s="1436"/>
      <c r="KK165" s="1436"/>
      <c r="KL165" s="117"/>
      <c r="KM165" s="391"/>
      <c r="KN165" s="391"/>
      <c r="KO165" s="391"/>
      <c r="KP165" s="391"/>
      <c r="KQ165" s="391"/>
      <c r="KR165" s="391"/>
      <c r="KS165" s="391"/>
      <c r="KT165" s="391"/>
      <c r="KU165" s="389"/>
      <c r="KV165" s="391"/>
      <c r="KW165" s="386"/>
      <c r="KX165" s="212"/>
      <c r="KY165" s="212"/>
      <c r="KZ165" s="212"/>
      <c r="LA165" s="212"/>
      <c r="LB165" s="212"/>
      <c r="LC165" s="212"/>
      <c r="LD165" s="212"/>
      <c r="LE165" s="212"/>
      <c r="LF165" s="212"/>
      <c r="LG165" s="212"/>
      <c r="LH165" s="212"/>
      <c r="LI165" s="212"/>
      <c r="LJ165" s="212"/>
      <c r="LK165" s="212"/>
      <c r="LL165" s="212"/>
      <c r="LM165" s="212"/>
      <c r="LN165" s="212"/>
      <c r="LO165" s="212"/>
      <c r="LP165" s="212"/>
      <c r="LQ165" s="212"/>
      <c r="LR165" s="212"/>
      <c r="LS165" s="212"/>
      <c r="LT165" s="212"/>
      <c r="LU165" s="212"/>
      <c r="LV165" s="212"/>
      <c r="LW165" s="212"/>
      <c r="LX165" s="212"/>
      <c r="LY165" s="212"/>
      <c r="LZ165" s="212"/>
      <c r="MA165" s="212"/>
      <c r="MB165" s="212"/>
      <c r="MC165" s="212"/>
      <c r="MD165" s="212"/>
      <c r="ME165" s="212"/>
      <c r="MF165" s="212"/>
      <c r="MG165" s="212"/>
      <c r="MH165" s="212"/>
      <c r="MI165" s="212"/>
      <c r="MJ165" s="212"/>
      <c r="MK165" s="212"/>
      <c r="ML165" s="212"/>
      <c r="MM165" s="212"/>
      <c r="MN165" s="212"/>
      <c r="MO165" s="212"/>
      <c r="MP165" s="212"/>
      <c r="MQ165" s="212"/>
      <c r="MR165" s="212"/>
      <c r="MS165" s="212"/>
      <c r="MT165" s="212"/>
      <c r="MU165" s="212"/>
      <c r="MV165" s="212"/>
      <c r="MW165" s="212"/>
      <c r="MX165" s="212"/>
      <c r="MY165" s="212"/>
      <c r="MZ165" s="212"/>
      <c r="NA165" s="212"/>
      <c r="NB165" s="212"/>
      <c r="NC165" s="212"/>
      <c r="ND165" s="212"/>
      <c r="NE165" s="212"/>
      <c r="NF165" s="212"/>
      <c r="NG165" s="212"/>
      <c r="NH165" s="212"/>
      <c r="NI165" s="212"/>
      <c r="NJ165" s="212"/>
      <c r="NK165" s="212"/>
      <c r="NL165" s="212"/>
      <c r="NM165" s="212"/>
      <c r="NN165" s="212"/>
      <c r="NO165" s="212"/>
      <c r="NP165" s="212"/>
      <c r="NQ165" s="212"/>
      <c r="NR165" s="212"/>
      <c r="NS165" s="212"/>
      <c r="NT165" s="212"/>
      <c r="NU165" s="212"/>
      <c r="NV165" s="212"/>
      <c r="NW165" s="212"/>
      <c r="NX165" s="212"/>
      <c r="NY165" s="212"/>
      <c r="NZ165" s="212"/>
    </row>
    <row r="166" spans="1:390" s="491" customFormat="1" ht="23.25" customHeight="1" x14ac:dyDescent="0.2">
      <c r="A166" s="85"/>
      <c r="B166" s="85"/>
      <c r="C166" s="85"/>
      <c r="D166" s="85"/>
      <c r="E166" s="212"/>
      <c r="F166" s="211"/>
      <c r="G166" s="637"/>
      <c r="H166" s="86"/>
      <c r="I166" s="86"/>
      <c r="J166" s="86"/>
      <c r="K166" s="86"/>
      <c r="L166" s="86"/>
      <c r="M166" s="162"/>
      <c r="N166" s="1436"/>
      <c r="O166" s="85"/>
      <c r="P166" s="85"/>
      <c r="Q166" s="89"/>
      <c r="R166" s="85"/>
      <c r="S166" s="85"/>
      <c r="T166" s="89"/>
      <c r="U166" s="85"/>
      <c r="V166" s="85"/>
      <c r="W166" s="89"/>
      <c r="X166" s="85"/>
      <c r="Y166" s="1436"/>
      <c r="Z166" s="1436"/>
      <c r="AA166" s="1436"/>
      <c r="AB166" s="1436"/>
      <c r="AC166" s="1436"/>
      <c r="AD166" s="1436"/>
      <c r="AE166" s="542"/>
      <c r="AF166" s="1436"/>
      <c r="AG166" s="1436"/>
      <c r="AH166" s="542"/>
      <c r="AI166" s="549"/>
      <c r="AJ166" s="1436"/>
      <c r="AK166" s="1436"/>
      <c r="AL166" s="117"/>
      <c r="AM166" s="179"/>
      <c r="AN166" s="179"/>
      <c r="AO166" s="179"/>
      <c r="AP166" s="179"/>
      <c r="AQ166" s="179"/>
      <c r="AR166" s="179"/>
      <c r="AS166" s="179"/>
      <c r="AT166" s="179"/>
      <c r="AU166" s="180"/>
      <c r="AV166" s="180"/>
      <c r="AW166" s="181"/>
      <c r="AX166" s="743"/>
      <c r="AY166" s="1436"/>
      <c r="AZ166" s="117"/>
      <c r="BA166" s="179"/>
      <c r="BB166" s="179"/>
      <c r="BC166" s="179"/>
      <c r="BD166" s="179"/>
      <c r="BE166" s="179"/>
      <c r="BF166" s="179"/>
      <c r="BG166" s="179"/>
      <c r="BH166" s="179"/>
      <c r="BI166" s="180"/>
      <c r="BJ166" s="180"/>
      <c r="BK166" s="181"/>
      <c r="BL166" s="212"/>
      <c r="BM166" s="212"/>
      <c r="BN166" s="212"/>
      <c r="BO166" s="212"/>
      <c r="BP166" s="212"/>
      <c r="BQ166" s="212"/>
      <c r="BR166" s="212"/>
      <c r="BS166" s="212"/>
      <c r="BT166" s="212"/>
      <c r="BU166" s="212"/>
      <c r="BV166" s="212"/>
      <c r="BW166" s="212"/>
      <c r="BX166" s="212"/>
      <c r="BY166" s="212"/>
      <c r="BZ166" s="212"/>
      <c r="CA166" s="212"/>
      <c r="CB166" s="212"/>
      <c r="CC166" s="212"/>
      <c r="CD166" s="212"/>
      <c r="CE166" s="212"/>
      <c r="CF166" s="1436"/>
      <c r="CG166" s="1436"/>
      <c r="CH166" s="1436"/>
      <c r="CI166" s="1436"/>
      <c r="CJ166" s="1436"/>
      <c r="CK166" s="1436"/>
      <c r="CL166" s="1436"/>
      <c r="CM166" s="1436"/>
      <c r="CN166" s="1436"/>
      <c r="CO166" s="1436"/>
      <c r="CP166" s="1436"/>
      <c r="CQ166" s="1436"/>
      <c r="CR166" s="1436"/>
      <c r="CS166" s="1436"/>
      <c r="CT166" s="1436"/>
      <c r="CU166" s="1436"/>
      <c r="CV166" s="1436"/>
      <c r="CW166" s="1436"/>
      <c r="CX166" s="1436"/>
      <c r="CY166" s="1436"/>
      <c r="CZ166" s="1436"/>
      <c r="DA166" s="1436"/>
      <c r="DB166" s="1436"/>
      <c r="DC166" s="1436"/>
      <c r="DD166" s="1436"/>
      <c r="DE166" s="1436"/>
      <c r="DF166" s="1436"/>
      <c r="DG166" s="1436"/>
      <c r="DH166" s="1436"/>
      <c r="DI166" s="1436"/>
      <c r="DJ166" s="1436"/>
      <c r="DK166" s="1436"/>
      <c r="DL166" s="1436"/>
      <c r="DM166" s="1436"/>
      <c r="DN166" s="1436"/>
      <c r="DO166" s="1436"/>
      <c r="DP166" s="117"/>
      <c r="DQ166" s="179"/>
      <c r="DR166" s="179"/>
      <c r="DS166" s="179"/>
      <c r="DT166" s="179"/>
      <c r="DU166" s="179"/>
      <c r="DV166" s="179"/>
      <c r="DW166" s="179"/>
      <c r="DX166" s="179"/>
      <c r="DY166" s="180"/>
      <c r="DZ166" s="179"/>
      <c r="EA166" s="181"/>
      <c r="EB166" s="1436"/>
      <c r="EC166" s="1436"/>
      <c r="ED166" s="117"/>
      <c r="EE166" s="179"/>
      <c r="EF166" s="179"/>
      <c r="EG166" s="179"/>
      <c r="EH166" s="179"/>
      <c r="EI166" s="179"/>
      <c r="EJ166" s="179"/>
      <c r="EK166" s="179"/>
      <c r="EL166" s="179"/>
      <c r="EM166" s="180"/>
      <c r="EN166" s="179"/>
      <c r="EO166" s="181"/>
      <c r="EP166" s="1436"/>
      <c r="EQ166" s="1436"/>
      <c r="ER166" s="1436"/>
      <c r="ES166" s="1436"/>
      <c r="ET166" s="1436"/>
      <c r="EU166" s="1436"/>
      <c r="EV166" s="1436"/>
      <c r="EW166" s="1436"/>
      <c r="EX166" s="1436"/>
      <c r="EY166" s="1436"/>
      <c r="EZ166" s="1436"/>
      <c r="FA166" s="1436"/>
      <c r="FB166" s="1436"/>
      <c r="FC166" s="1436"/>
      <c r="FD166" s="1436"/>
      <c r="FE166" s="1436"/>
      <c r="FF166" s="1436"/>
      <c r="FG166" s="212"/>
      <c r="FH166" s="1436"/>
      <c r="FI166" s="85"/>
      <c r="FJ166" s="85"/>
      <c r="FK166" s="85"/>
      <c r="FL166" s="85"/>
      <c r="FM166" s="212"/>
      <c r="FN166" s="211"/>
      <c r="FO166" s="1436"/>
      <c r="FP166" s="1436"/>
      <c r="FQ166" s="1436"/>
      <c r="FR166" s="1436"/>
      <c r="FS166" s="1436"/>
      <c r="FT166" s="1436"/>
      <c r="FU166" s="1436"/>
      <c r="FV166" s="1436"/>
      <c r="FW166" s="85"/>
      <c r="FX166" s="85"/>
      <c r="FY166" s="89"/>
      <c r="FZ166" s="85"/>
      <c r="GA166" s="85"/>
      <c r="GB166" s="89"/>
      <c r="GC166" s="85"/>
      <c r="GD166" s="85"/>
      <c r="GE166" s="89"/>
      <c r="GF166" s="85"/>
      <c r="GG166" s="1436"/>
      <c r="GH166" s="1436"/>
      <c r="GI166" s="1436"/>
      <c r="GJ166" s="1436"/>
      <c r="GK166" s="1436"/>
      <c r="GL166" s="1436"/>
      <c r="GM166" s="181"/>
      <c r="GN166" s="1436"/>
      <c r="GO166" s="1436"/>
      <c r="GP166" s="181"/>
      <c r="GQ166" s="509"/>
      <c r="GR166" s="1436"/>
      <c r="GS166" s="1436"/>
      <c r="GT166" s="117"/>
      <c r="GU166" s="391"/>
      <c r="GV166" s="391"/>
      <c r="GW166" s="391"/>
      <c r="GX166" s="391"/>
      <c r="GY166" s="391"/>
      <c r="GZ166" s="391"/>
      <c r="HA166" s="391"/>
      <c r="HB166" s="391"/>
      <c r="HC166" s="389"/>
      <c r="HD166" s="391"/>
      <c r="HE166" s="386"/>
      <c r="HF166" s="1436"/>
      <c r="HG166" s="1436"/>
      <c r="HH166" s="117"/>
      <c r="HI166" s="391"/>
      <c r="HJ166" s="391"/>
      <c r="HK166" s="391"/>
      <c r="HL166" s="391"/>
      <c r="HM166" s="391"/>
      <c r="HN166" s="391"/>
      <c r="HO166" s="391"/>
      <c r="HP166" s="391"/>
      <c r="HQ166" s="389"/>
      <c r="HR166" s="391"/>
      <c r="HS166" s="386"/>
      <c r="HT166" s="212"/>
      <c r="HU166" s="212"/>
      <c r="HV166" s="212"/>
      <c r="HW166" s="212"/>
      <c r="HX166" s="212"/>
      <c r="HY166" s="212"/>
      <c r="HZ166" s="212"/>
      <c r="IA166" s="212"/>
      <c r="IB166" s="212"/>
      <c r="IC166" s="212"/>
      <c r="ID166" s="212"/>
      <c r="IE166" s="212"/>
      <c r="IF166" s="212"/>
      <c r="IG166" s="212"/>
      <c r="IH166" s="212"/>
      <c r="II166" s="212"/>
      <c r="IJ166" s="212"/>
      <c r="IK166" s="212"/>
      <c r="IL166" s="212"/>
      <c r="IM166" s="212"/>
      <c r="IN166" s="1436"/>
      <c r="IO166" s="1436"/>
      <c r="IP166" s="1436"/>
      <c r="IQ166" s="1436"/>
      <c r="IR166" s="1436"/>
      <c r="IS166" s="1436"/>
      <c r="IT166" s="1436"/>
      <c r="IU166" s="1436"/>
      <c r="IV166" s="1436"/>
      <c r="IW166" s="1436"/>
      <c r="IX166" s="1436"/>
      <c r="IY166" s="1436"/>
      <c r="IZ166" s="1436"/>
      <c r="JA166" s="1436"/>
      <c r="JB166" s="1436"/>
      <c r="JC166" s="1436"/>
      <c r="JD166" s="1436"/>
      <c r="JE166" s="1436"/>
      <c r="JF166" s="1436"/>
      <c r="JG166" s="1436"/>
      <c r="JH166" s="1436"/>
      <c r="JI166" s="1436"/>
      <c r="JJ166" s="1436"/>
      <c r="JK166" s="1436"/>
      <c r="JL166" s="1436"/>
      <c r="JM166" s="1436"/>
      <c r="JN166" s="1436"/>
      <c r="JO166" s="1436"/>
      <c r="JP166" s="1436"/>
      <c r="JQ166" s="1436"/>
      <c r="JR166" s="1436"/>
      <c r="JS166" s="1436"/>
      <c r="JT166" s="1436"/>
      <c r="JU166" s="1436"/>
      <c r="JV166" s="1436"/>
      <c r="JW166" s="1436"/>
      <c r="JX166" s="117"/>
      <c r="JY166" s="391"/>
      <c r="JZ166" s="391"/>
      <c r="KA166" s="391"/>
      <c r="KB166" s="391"/>
      <c r="KC166" s="391"/>
      <c r="KD166" s="391"/>
      <c r="KE166" s="391"/>
      <c r="KF166" s="391"/>
      <c r="KG166" s="389"/>
      <c r="KH166" s="391"/>
      <c r="KI166" s="386"/>
      <c r="KJ166" s="1436"/>
      <c r="KK166" s="1436"/>
      <c r="KL166" s="117"/>
      <c r="KM166" s="391"/>
      <c r="KN166" s="391"/>
      <c r="KO166" s="391"/>
      <c r="KP166" s="391"/>
      <c r="KQ166" s="391"/>
      <c r="KR166" s="391"/>
      <c r="KS166" s="391"/>
      <c r="KT166" s="391"/>
      <c r="KU166" s="389"/>
      <c r="KV166" s="391"/>
      <c r="KW166" s="386"/>
      <c r="KX166" s="1436"/>
      <c r="KY166" s="1436"/>
      <c r="KZ166" s="1436"/>
      <c r="LA166" s="1436"/>
      <c r="LB166" s="1436"/>
      <c r="LC166" s="1436"/>
      <c r="LD166" s="1436"/>
      <c r="LE166" s="1436"/>
      <c r="LF166" s="1436"/>
      <c r="LG166" s="1436"/>
      <c r="LH166" s="1436"/>
      <c r="LI166" s="1436"/>
      <c r="LJ166" s="1436"/>
      <c r="LK166" s="1436"/>
      <c r="LL166" s="1436"/>
      <c r="LM166" s="1436"/>
      <c r="LN166" s="1436"/>
      <c r="LO166" s="212"/>
      <c r="LP166" s="1436"/>
      <c r="LQ166" s="212"/>
      <c r="LR166" s="212"/>
      <c r="LS166" s="212"/>
      <c r="LT166" s="212"/>
      <c r="LU166" s="212"/>
      <c r="LV166" s="212"/>
      <c r="LW166" s="212"/>
      <c r="LX166" s="212"/>
      <c r="LY166" s="212"/>
      <c r="LZ166" s="212"/>
      <c r="MA166" s="212"/>
      <c r="MB166" s="212"/>
      <c r="MC166" s="212"/>
      <c r="MD166" s="212"/>
      <c r="ME166" s="212"/>
      <c r="MF166" s="212"/>
      <c r="MG166" s="212"/>
      <c r="MH166" s="212"/>
      <c r="MI166" s="212"/>
      <c r="MJ166" s="212"/>
      <c r="MK166" s="212"/>
      <c r="ML166" s="212"/>
      <c r="MM166" s="212"/>
      <c r="MN166" s="212"/>
      <c r="MO166" s="212"/>
      <c r="MP166" s="212"/>
      <c r="MQ166" s="212"/>
      <c r="MR166" s="212"/>
      <c r="MS166" s="212"/>
      <c r="MT166" s="212"/>
      <c r="MU166" s="212"/>
      <c r="MV166" s="212"/>
      <c r="MW166" s="212"/>
      <c r="MX166" s="212"/>
      <c r="MY166" s="212"/>
      <c r="MZ166" s="212"/>
      <c r="NA166" s="212"/>
      <c r="NB166" s="212"/>
      <c r="NC166" s="212"/>
      <c r="ND166" s="212"/>
      <c r="NE166" s="212"/>
      <c r="NF166" s="212"/>
      <c r="NG166" s="212"/>
      <c r="NH166" s="212"/>
      <c r="NI166" s="212"/>
      <c r="NJ166" s="212"/>
      <c r="NK166" s="212"/>
      <c r="NL166" s="212"/>
      <c r="NM166" s="212"/>
      <c r="NN166" s="212"/>
      <c r="NO166" s="212"/>
      <c r="NP166" s="212"/>
      <c r="NQ166" s="212"/>
      <c r="NR166" s="212"/>
      <c r="NS166" s="212"/>
      <c r="NT166" s="212"/>
      <c r="NU166" s="212"/>
      <c r="NV166" s="212"/>
      <c r="NW166" s="212"/>
      <c r="NX166" s="212"/>
      <c r="NY166" s="212"/>
      <c r="NZ166" s="212"/>
    </row>
    <row r="167" spans="1:390" s="491" customFormat="1" ht="23.25" customHeight="1" x14ac:dyDescent="0.2">
      <c r="A167" s="85"/>
      <c r="B167" s="85"/>
      <c r="C167" s="85"/>
      <c r="D167" s="85"/>
      <c r="E167" s="212"/>
      <c r="F167" s="211"/>
      <c r="G167" s="451"/>
      <c r="H167" s="86"/>
      <c r="I167" s="86"/>
      <c r="J167" s="86"/>
      <c r="K167" s="86"/>
      <c r="L167" s="86"/>
      <c r="M167" s="162"/>
      <c r="N167" s="1436"/>
      <c r="O167" s="85"/>
      <c r="P167" s="85"/>
      <c r="Q167" s="89"/>
      <c r="R167" s="85"/>
      <c r="S167" s="85"/>
      <c r="T167" s="89"/>
      <c r="U167" s="85"/>
      <c r="V167" s="85"/>
      <c r="W167" s="89"/>
      <c r="X167" s="85"/>
      <c r="Y167" s="1436"/>
      <c r="Z167" s="1436"/>
      <c r="AA167" s="1436"/>
      <c r="AB167" s="1436"/>
      <c r="AC167" s="1436"/>
      <c r="AD167" s="1436"/>
      <c r="AE167" s="542"/>
      <c r="AF167" s="1436"/>
      <c r="AG167" s="1436"/>
      <c r="AH167" s="542"/>
      <c r="AI167" s="549"/>
      <c r="AJ167" s="1436"/>
      <c r="AK167" s="1436"/>
      <c r="AL167" s="1432"/>
      <c r="AM167" s="180"/>
      <c r="AN167" s="180"/>
      <c r="AO167" s="180"/>
      <c r="AP167" s="180"/>
      <c r="AQ167" s="180"/>
      <c r="AR167" s="180"/>
      <c r="AS167" s="180"/>
      <c r="AT167" s="180"/>
      <c r="AU167" s="180"/>
      <c r="AV167" s="180"/>
      <c r="AW167" s="181"/>
      <c r="AX167" s="1420"/>
      <c r="AY167" s="192"/>
      <c r="AZ167" s="1432"/>
      <c r="BA167" s="180"/>
      <c r="BB167" s="180"/>
      <c r="BC167" s="180"/>
      <c r="BD167" s="180"/>
      <c r="BE167" s="180"/>
      <c r="BF167" s="180"/>
      <c r="BG167" s="180"/>
      <c r="BH167" s="180"/>
      <c r="BI167" s="180"/>
      <c r="BJ167" s="180"/>
      <c r="BK167" s="181"/>
      <c r="BL167" s="212"/>
      <c r="BM167" s="212"/>
      <c r="BN167" s="212"/>
      <c r="BO167" s="212"/>
      <c r="BP167" s="212"/>
      <c r="BQ167" s="212"/>
      <c r="BR167" s="212"/>
      <c r="BS167" s="212"/>
      <c r="BT167" s="212"/>
      <c r="BU167" s="212"/>
      <c r="BV167" s="212"/>
      <c r="BW167" s="212"/>
      <c r="BX167" s="212"/>
      <c r="BY167" s="212"/>
      <c r="BZ167" s="212"/>
      <c r="CA167" s="212"/>
      <c r="CB167" s="212"/>
      <c r="CC167" s="212"/>
      <c r="CD167" s="212"/>
      <c r="CE167" s="212"/>
      <c r="CF167" s="1436"/>
      <c r="CG167" s="1436"/>
      <c r="CH167" s="1436"/>
      <c r="CI167" s="1436"/>
      <c r="CJ167" s="1436"/>
      <c r="CK167" s="1436"/>
      <c r="CL167" s="1436"/>
      <c r="CM167" s="1436"/>
      <c r="CN167" s="1436"/>
      <c r="CO167" s="1436"/>
      <c r="CP167" s="1436"/>
      <c r="CQ167" s="1436"/>
      <c r="CR167" s="1436"/>
      <c r="CS167" s="1436"/>
      <c r="CT167" s="1436"/>
      <c r="CU167" s="1436"/>
      <c r="CV167" s="1436"/>
      <c r="CW167" s="1436"/>
      <c r="CX167" s="1436"/>
      <c r="CY167" s="1436"/>
      <c r="CZ167" s="1436"/>
      <c r="DA167" s="1436"/>
      <c r="DB167" s="1436"/>
      <c r="DC167" s="1436"/>
      <c r="DD167" s="1436"/>
      <c r="DE167" s="1436"/>
      <c r="DF167" s="1436"/>
      <c r="DG167" s="1436"/>
      <c r="DH167" s="1436"/>
      <c r="DI167" s="1436"/>
      <c r="DJ167" s="1436"/>
      <c r="DK167" s="1436"/>
      <c r="DL167" s="1436"/>
      <c r="DM167" s="1436"/>
      <c r="DN167" s="1436"/>
      <c r="DO167" s="1436"/>
      <c r="DP167" s="1432"/>
      <c r="DQ167" s="180"/>
      <c r="DR167" s="180"/>
      <c r="DS167" s="180"/>
      <c r="DT167" s="180"/>
      <c r="DU167" s="180"/>
      <c r="DV167" s="180"/>
      <c r="DW167" s="180"/>
      <c r="DX167" s="180"/>
      <c r="DY167" s="180"/>
      <c r="DZ167" s="180"/>
      <c r="EA167" s="180"/>
      <c r="EB167" s="1436"/>
      <c r="EC167" s="1436"/>
      <c r="ED167" s="1432"/>
      <c r="EE167" s="180"/>
      <c r="EF167" s="180"/>
      <c r="EG167" s="180"/>
      <c r="EH167" s="180"/>
      <c r="EI167" s="180"/>
      <c r="EJ167" s="180"/>
      <c r="EK167" s="180"/>
      <c r="EL167" s="180"/>
      <c r="EM167" s="180"/>
      <c r="EN167" s="180"/>
      <c r="EO167" s="180"/>
      <c r="EP167" s="1436"/>
      <c r="EQ167" s="1436"/>
      <c r="ER167" s="1436"/>
      <c r="ES167" s="1436"/>
      <c r="ET167" s="1436"/>
      <c r="EU167" s="1436"/>
      <c r="EV167" s="1436"/>
      <c r="EW167" s="1436"/>
      <c r="EX167" s="1436"/>
      <c r="EY167" s="1436"/>
      <c r="EZ167" s="1436"/>
      <c r="FA167" s="1436"/>
      <c r="FB167" s="1436"/>
      <c r="FC167" s="1436"/>
      <c r="FD167" s="1436"/>
      <c r="FE167" s="1436"/>
      <c r="FF167" s="1436"/>
      <c r="FG167" s="212"/>
      <c r="FH167" s="1436"/>
      <c r="FI167" s="85"/>
      <c r="FJ167" s="85"/>
      <c r="FK167" s="85"/>
      <c r="FL167" s="85"/>
      <c r="FM167" s="212"/>
      <c r="FN167" s="211"/>
      <c r="FO167" s="1436"/>
      <c r="FP167" s="1436"/>
      <c r="FQ167" s="1436"/>
      <c r="FR167" s="1436"/>
      <c r="FS167" s="1436"/>
      <c r="FT167" s="1436"/>
      <c r="FU167" s="1436"/>
      <c r="FV167" s="1436"/>
      <c r="FW167" s="85"/>
      <c r="FX167" s="85"/>
      <c r="FY167" s="89"/>
      <c r="FZ167" s="85"/>
      <c r="GA167" s="85"/>
      <c r="GB167" s="89"/>
      <c r="GC167" s="85"/>
      <c r="GD167" s="85"/>
      <c r="GE167" s="89"/>
      <c r="GF167" s="85"/>
      <c r="GG167" s="1436"/>
      <c r="GH167" s="1436"/>
      <c r="GI167" s="1436"/>
      <c r="GJ167" s="1436"/>
      <c r="GK167" s="1436"/>
      <c r="GL167" s="1436"/>
      <c r="GM167" s="181"/>
      <c r="GN167" s="1436"/>
      <c r="GO167" s="1436"/>
      <c r="GP167" s="181"/>
      <c r="GQ167" s="509"/>
      <c r="GR167" s="1436"/>
      <c r="GS167" s="1436"/>
      <c r="GT167" s="1432"/>
      <c r="GU167" s="389"/>
      <c r="GV167" s="389"/>
      <c r="GW167" s="389"/>
      <c r="GX167" s="389"/>
      <c r="GY167" s="389"/>
      <c r="GZ167" s="389"/>
      <c r="HA167" s="389"/>
      <c r="HB167" s="389"/>
      <c r="HC167" s="389"/>
      <c r="HD167" s="389"/>
      <c r="HE167" s="389"/>
      <c r="HF167" s="1436"/>
      <c r="HG167" s="1436"/>
      <c r="HH167" s="1432"/>
      <c r="HI167" s="389"/>
      <c r="HJ167" s="389"/>
      <c r="HK167" s="389"/>
      <c r="HL167" s="389"/>
      <c r="HM167" s="389"/>
      <c r="HN167" s="389"/>
      <c r="HO167" s="389"/>
      <c r="HP167" s="389"/>
      <c r="HQ167" s="389"/>
      <c r="HR167" s="389"/>
      <c r="HS167" s="389"/>
      <c r="HT167" s="212"/>
      <c r="HU167" s="212"/>
      <c r="HV167" s="212"/>
      <c r="HW167" s="212"/>
      <c r="HX167" s="212"/>
      <c r="HY167" s="212"/>
      <c r="HZ167" s="212"/>
      <c r="IA167" s="212"/>
      <c r="IB167" s="212"/>
      <c r="IC167" s="212"/>
      <c r="ID167" s="212"/>
      <c r="IE167" s="212"/>
      <c r="IF167" s="212"/>
      <c r="IG167" s="212"/>
      <c r="IH167" s="212"/>
      <c r="II167" s="212"/>
      <c r="IJ167" s="212"/>
      <c r="IK167" s="212"/>
      <c r="IL167" s="212"/>
      <c r="IM167" s="212"/>
      <c r="IN167" s="1436"/>
      <c r="IO167" s="1436"/>
      <c r="IP167" s="1436"/>
      <c r="IQ167" s="1436"/>
      <c r="IR167" s="1436"/>
      <c r="IS167" s="1436"/>
      <c r="IT167" s="1436"/>
      <c r="IU167" s="1436"/>
      <c r="IV167" s="1436"/>
      <c r="IW167" s="1436"/>
      <c r="IX167" s="1436"/>
      <c r="IY167" s="1436"/>
      <c r="IZ167" s="1436"/>
      <c r="JA167" s="1436"/>
      <c r="JB167" s="1436"/>
      <c r="JC167" s="1436"/>
      <c r="JD167" s="1436"/>
      <c r="JE167" s="1436"/>
      <c r="JF167" s="1436"/>
      <c r="JG167" s="1436"/>
      <c r="JH167" s="1436"/>
      <c r="JI167" s="1436"/>
      <c r="JJ167" s="1436"/>
      <c r="JK167" s="1436"/>
      <c r="JL167" s="1436"/>
      <c r="JM167" s="1436"/>
      <c r="JN167" s="1436"/>
      <c r="JO167" s="1436"/>
      <c r="JP167" s="1436"/>
      <c r="JQ167" s="1436"/>
      <c r="JR167" s="1436"/>
      <c r="JS167" s="1436"/>
      <c r="JT167" s="1436"/>
      <c r="JU167" s="1436"/>
      <c r="JV167" s="1436"/>
      <c r="JW167" s="1436"/>
      <c r="JX167" s="1432"/>
      <c r="JY167" s="389"/>
      <c r="JZ167" s="389"/>
      <c r="KA167" s="389"/>
      <c r="KB167" s="389"/>
      <c r="KC167" s="389"/>
      <c r="KD167" s="389"/>
      <c r="KE167" s="389"/>
      <c r="KF167" s="389"/>
      <c r="KG167" s="389"/>
      <c r="KH167" s="389"/>
      <c r="KI167" s="389"/>
      <c r="KJ167" s="1436"/>
      <c r="KK167" s="1436"/>
      <c r="KL167" s="1432"/>
      <c r="KM167" s="389"/>
      <c r="KN167" s="389"/>
      <c r="KO167" s="389"/>
      <c r="KP167" s="389"/>
      <c r="KQ167" s="389"/>
      <c r="KR167" s="389"/>
      <c r="KS167" s="389"/>
      <c r="KT167" s="389"/>
      <c r="KU167" s="389"/>
      <c r="KV167" s="389"/>
      <c r="KW167" s="389"/>
      <c r="KX167" s="1436"/>
      <c r="KY167" s="1436"/>
      <c r="KZ167" s="1436"/>
      <c r="LA167" s="1436"/>
      <c r="LB167" s="1436"/>
      <c r="LC167" s="1436"/>
      <c r="LD167" s="1436"/>
      <c r="LE167" s="1436"/>
      <c r="LF167" s="1436"/>
      <c r="LG167" s="1436"/>
      <c r="LH167" s="1436"/>
      <c r="LI167" s="1436"/>
      <c r="LJ167" s="1436"/>
      <c r="LK167" s="1436"/>
      <c r="LL167" s="1436"/>
      <c r="LM167" s="1436"/>
      <c r="LN167" s="1436"/>
      <c r="LO167" s="212"/>
      <c r="LP167" s="1436"/>
      <c r="LQ167" s="212"/>
      <c r="LR167" s="212"/>
      <c r="LS167" s="212"/>
      <c r="LT167" s="212"/>
      <c r="LU167" s="212"/>
      <c r="LV167" s="212"/>
      <c r="LW167" s="212"/>
      <c r="LX167" s="212"/>
      <c r="LY167" s="212"/>
      <c r="LZ167" s="212"/>
      <c r="MA167" s="212"/>
      <c r="MB167" s="212"/>
      <c r="MC167" s="212"/>
      <c r="MD167" s="212"/>
      <c r="ME167" s="212"/>
      <c r="MF167" s="212"/>
      <c r="MG167" s="212"/>
      <c r="MH167" s="212"/>
      <c r="MI167" s="212"/>
      <c r="MJ167" s="212"/>
      <c r="MK167" s="212"/>
      <c r="ML167" s="212"/>
      <c r="MM167" s="212"/>
      <c r="MN167" s="212"/>
      <c r="MO167" s="212"/>
      <c r="MP167" s="212"/>
      <c r="MQ167" s="212"/>
      <c r="MR167" s="212"/>
      <c r="MS167" s="212"/>
      <c r="MT167" s="212"/>
      <c r="MU167" s="212"/>
      <c r="MV167" s="212"/>
      <c r="MW167" s="212"/>
      <c r="MX167" s="212"/>
      <c r="MY167" s="212"/>
      <c r="MZ167" s="212"/>
      <c r="NA167" s="212"/>
      <c r="NB167" s="212"/>
      <c r="NC167" s="212"/>
      <c r="ND167" s="212"/>
      <c r="NE167" s="212"/>
      <c r="NF167" s="212"/>
      <c r="NG167" s="212"/>
      <c r="NH167" s="212"/>
      <c r="NI167" s="212"/>
      <c r="NJ167" s="212"/>
      <c r="NK167" s="212"/>
      <c r="NL167" s="212"/>
      <c r="NM167" s="212"/>
      <c r="NN167" s="212"/>
      <c r="NO167" s="212"/>
      <c r="NP167" s="212"/>
      <c r="NQ167" s="212"/>
      <c r="NR167" s="212"/>
      <c r="NS167" s="212"/>
      <c r="NT167" s="212"/>
      <c r="NU167" s="212"/>
      <c r="NV167" s="212"/>
      <c r="NW167" s="212"/>
      <c r="NX167" s="212"/>
      <c r="NY167" s="212"/>
      <c r="NZ167" s="212"/>
    </row>
    <row r="168" spans="1:390" s="491" customFormat="1" ht="23.25" customHeight="1" x14ac:dyDescent="0.2">
      <c r="A168" s="85"/>
      <c r="B168" s="85"/>
      <c r="C168" s="85"/>
      <c r="D168" s="85"/>
      <c r="E168" s="212"/>
      <c r="F168" s="211"/>
      <c r="G168" s="451"/>
      <c r="H168" s="86"/>
      <c r="I168" s="86"/>
      <c r="J168" s="86"/>
      <c r="K168" s="86"/>
      <c r="L168" s="86"/>
      <c r="M168" s="162"/>
      <c r="N168" s="1436"/>
      <c r="O168" s="85"/>
      <c r="P168" s="85"/>
      <c r="Q168" s="89"/>
      <c r="R168" s="85"/>
      <c r="S168" s="85"/>
      <c r="T168" s="89"/>
      <c r="U168" s="85"/>
      <c r="V168" s="85"/>
      <c r="W168" s="89"/>
      <c r="X168" s="85"/>
      <c r="Y168" s="1436"/>
      <c r="Z168" s="1436"/>
      <c r="AA168" s="1436"/>
      <c r="AB168" s="1436"/>
      <c r="AC168" s="1436"/>
      <c r="AD168" s="1436"/>
      <c r="AE168" s="542"/>
      <c r="AF168" s="1436"/>
      <c r="AG168" s="1436"/>
      <c r="AH168" s="542"/>
      <c r="AI168" s="549"/>
      <c r="AJ168" s="1436"/>
      <c r="AK168" s="1436"/>
      <c r="AL168" s="195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7"/>
      <c r="AW168" s="197"/>
      <c r="AX168" s="1439"/>
      <c r="AY168" s="1436"/>
      <c r="AZ168" s="195"/>
      <c r="BA168" s="196"/>
      <c r="BB168" s="196"/>
      <c r="BC168" s="196"/>
      <c r="BD168" s="196"/>
      <c r="BE168" s="196"/>
      <c r="BF168" s="196"/>
      <c r="BG168" s="196"/>
      <c r="BH168" s="196"/>
      <c r="BI168" s="196"/>
      <c r="BJ168" s="197"/>
      <c r="BK168" s="197"/>
      <c r="BL168" s="212"/>
      <c r="BM168" s="212"/>
      <c r="BN168" s="212"/>
      <c r="BO168" s="212"/>
      <c r="BP168" s="212"/>
      <c r="BQ168" s="212"/>
      <c r="BR168" s="212"/>
      <c r="BS168" s="212"/>
      <c r="BT168" s="212"/>
      <c r="BU168" s="212"/>
      <c r="BV168" s="212"/>
      <c r="BW168" s="212"/>
      <c r="BX168" s="212"/>
      <c r="BY168" s="212"/>
      <c r="BZ168" s="212"/>
      <c r="CA168" s="212"/>
      <c r="CB168" s="212"/>
      <c r="CC168" s="212"/>
      <c r="CD168" s="212"/>
      <c r="CE168" s="212"/>
      <c r="CF168" s="1436"/>
      <c r="CG168" s="1436"/>
      <c r="CH168" s="1436"/>
      <c r="CI168" s="1436"/>
      <c r="CJ168" s="1436"/>
      <c r="CK168" s="1436"/>
      <c r="CL168" s="1436"/>
      <c r="CM168" s="1436"/>
      <c r="CN168" s="1436"/>
      <c r="CO168" s="1436"/>
      <c r="CP168" s="1436"/>
      <c r="CQ168" s="1436"/>
      <c r="CR168" s="1436"/>
      <c r="CS168" s="1436"/>
      <c r="CT168" s="1436"/>
      <c r="CU168" s="1436"/>
      <c r="CV168" s="1436"/>
      <c r="CW168" s="1436"/>
      <c r="CX168" s="1436"/>
      <c r="CY168" s="1436"/>
      <c r="CZ168" s="1436"/>
      <c r="DA168" s="1436"/>
      <c r="DB168" s="1436"/>
      <c r="DC168" s="1436"/>
      <c r="DD168" s="1436"/>
      <c r="DE168" s="1436"/>
      <c r="DF168" s="1436"/>
      <c r="DG168" s="1436"/>
      <c r="DH168" s="1436"/>
      <c r="DI168" s="1436"/>
      <c r="DJ168" s="1436"/>
      <c r="DK168" s="1436"/>
      <c r="DL168" s="1436"/>
      <c r="DM168" s="1436"/>
      <c r="DN168" s="1436"/>
      <c r="DO168" s="1436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94"/>
      <c r="EA168" s="93"/>
      <c r="EB168" s="1436"/>
      <c r="EC168" s="1436"/>
      <c r="ED168" s="117"/>
      <c r="EE168" s="117"/>
      <c r="EF168" s="117"/>
      <c r="EG168" s="117"/>
      <c r="EH168" s="117"/>
      <c r="EI168" s="117"/>
      <c r="EJ168" s="117"/>
      <c r="EK168" s="117"/>
      <c r="EL168" s="117"/>
      <c r="EM168" s="117"/>
      <c r="EN168" s="94"/>
      <c r="EO168" s="93"/>
      <c r="EP168" s="1436"/>
      <c r="EQ168" s="1436"/>
      <c r="ER168" s="1436"/>
      <c r="ES168" s="1436"/>
      <c r="ET168" s="1436"/>
      <c r="EU168" s="1436"/>
      <c r="EV168" s="1436"/>
      <c r="EW168" s="1436"/>
      <c r="EX168" s="1436"/>
      <c r="EY168" s="1436"/>
      <c r="EZ168" s="1436"/>
      <c r="FA168" s="1436"/>
      <c r="FB168" s="1436"/>
      <c r="FC168" s="1436"/>
      <c r="FD168" s="1436"/>
      <c r="FE168" s="1436"/>
      <c r="FF168" s="1436"/>
      <c r="FG168" s="212"/>
      <c r="FH168" s="1436"/>
      <c r="FI168" s="85"/>
      <c r="FJ168" s="85"/>
      <c r="FK168" s="85"/>
      <c r="FL168" s="85"/>
      <c r="FM168" s="212"/>
      <c r="FN168" s="211"/>
      <c r="FO168" s="1436"/>
      <c r="FP168" s="1436"/>
      <c r="FQ168" s="1436"/>
      <c r="FR168" s="1436"/>
      <c r="FS168" s="1436"/>
      <c r="FT168" s="1436"/>
      <c r="FU168" s="1436"/>
      <c r="FV168" s="1436"/>
      <c r="FW168" s="85"/>
      <c r="FX168" s="85"/>
      <c r="FY168" s="89"/>
      <c r="FZ168" s="85"/>
      <c r="GA168" s="85"/>
      <c r="GB168" s="89"/>
      <c r="GC168" s="85"/>
      <c r="GD168" s="85"/>
      <c r="GE168" s="89"/>
      <c r="GF168" s="85"/>
      <c r="GG168" s="1436"/>
      <c r="GH168" s="1436"/>
      <c r="GI168" s="1436"/>
      <c r="GJ168" s="1436"/>
      <c r="GK168" s="1436"/>
      <c r="GL168" s="1436"/>
      <c r="GM168" s="181"/>
      <c r="GN168" s="1436"/>
      <c r="GO168" s="1436"/>
      <c r="GP168" s="181"/>
      <c r="GQ168" s="509"/>
      <c r="GR168" s="1436"/>
      <c r="GS168" s="1436"/>
      <c r="GT168" s="117"/>
      <c r="GU168" s="117"/>
      <c r="GV168" s="117"/>
      <c r="GW168" s="117"/>
      <c r="GX168" s="117"/>
      <c r="GY168" s="117"/>
      <c r="GZ168" s="117"/>
      <c r="HA168" s="117"/>
      <c r="HB168" s="117"/>
      <c r="HC168" s="117"/>
      <c r="HD168" s="94"/>
      <c r="HE168" s="93"/>
      <c r="HF168" s="1436"/>
      <c r="HG168" s="1436"/>
      <c r="HH168" s="117"/>
      <c r="HI168" s="117"/>
      <c r="HJ168" s="117"/>
      <c r="HK168" s="117"/>
      <c r="HL168" s="117"/>
      <c r="HM168" s="117"/>
      <c r="HN168" s="117"/>
      <c r="HO168" s="117"/>
      <c r="HP168" s="117"/>
      <c r="HQ168" s="117"/>
      <c r="HR168" s="94"/>
      <c r="HS168" s="93"/>
      <c r="HT168" s="212"/>
      <c r="HU168" s="212"/>
      <c r="HV168" s="212"/>
      <c r="HW168" s="212"/>
      <c r="HX168" s="212"/>
      <c r="HY168" s="212"/>
      <c r="HZ168" s="212"/>
      <c r="IA168" s="212"/>
      <c r="IB168" s="212"/>
      <c r="IC168" s="212"/>
      <c r="ID168" s="212"/>
      <c r="IE168" s="212"/>
      <c r="IF168" s="212"/>
      <c r="IG168" s="212"/>
      <c r="IH168" s="212"/>
      <c r="II168" s="212"/>
      <c r="IJ168" s="212"/>
      <c r="IK168" s="212"/>
      <c r="IL168" s="212"/>
      <c r="IM168" s="212"/>
      <c r="IN168" s="1436"/>
      <c r="IO168" s="1436"/>
      <c r="IP168" s="1436"/>
      <c r="IQ168" s="1436"/>
      <c r="IR168" s="1436"/>
      <c r="IS168" s="1436"/>
      <c r="IT168" s="1436"/>
      <c r="IU168" s="1436"/>
      <c r="IV168" s="1436"/>
      <c r="IW168" s="1436"/>
      <c r="IX168" s="1436"/>
      <c r="IY168" s="1436"/>
      <c r="IZ168" s="1436"/>
      <c r="JA168" s="1436"/>
      <c r="JB168" s="1436"/>
      <c r="JC168" s="1436"/>
      <c r="JD168" s="1436"/>
      <c r="JE168" s="1436"/>
      <c r="JF168" s="1436"/>
      <c r="JG168" s="1436"/>
      <c r="JH168" s="1436"/>
      <c r="JI168" s="1436"/>
      <c r="JJ168" s="1436"/>
      <c r="JK168" s="1436"/>
      <c r="JL168" s="1436"/>
      <c r="JM168" s="1436"/>
      <c r="JN168" s="1436"/>
      <c r="JO168" s="1436"/>
      <c r="JP168" s="1436"/>
      <c r="JQ168" s="1436"/>
      <c r="JR168" s="1436"/>
      <c r="JS168" s="1436"/>
      <c r="JT168" s="1436"/>
      <c r="JU168" s="1436"/>
      <c r="JV168" s="1436"/>
      <c r="JW168" s="1436"/>
      <c r="JX168" s="117"/>
      <c r="JY168" s="117"/>
      <c r="JZ168" s="117"/>
      <c r="KA168" s="117"/>
      <c r="KB168" s="117"/>
      <c r="KC168" s="117"/>
      <c r="KD168" s="117"/>
      <c r="KE168" s="117"/>
      <c r="KF168" s="117"/>
      <c r="KG168" s="117"/>
      <c r="KH168" s="94"/>
      <c r="KI168" s="93"/>
      <c r="KJ168" s="1436"/>
      <c r="KK168" s="1436"/>
      <c r="KL168" s="117"/>
      <c r="KM168" s="117"/>
      <c r="KN168" s="117"/>
      <c r="KO168" s="117"/>
      <c r="KP168" s="117"/>
      <c r="KQ168" s="117"/>
      <c r="KR168" s="117"/>
      <c r="KS168" s="117"/>
      <c r="KT168" s="117"/>
      <c r="KU168" s="117"/>
      <c r="KV168" s="94"/>
      <c r="KW168" s="93"/>
      <c r="KX168" s="1436"/>
      <c r="KY168" s="1436"/>
      <c r="KZ168" s="1436"/>
      <c r="LA168" s="1436"/>
      <c r="LB168" s="1436"/>
      <c r="LC168" s="1436"/>
      <c r="LD168" s="1436"/>
      <c r="LE168" s="1436"/>
      <c r="LF168" s="1436"/>
      <c r="LG168" s="1436"/>
      <c r="LH168" s="1436"/>
      <c r="LI168" s="1436"/>
      <c r="LJ168" s="1436"/>
      <c r="LK168" s="1436"/>
      <c r="LL168" s="1436"/>
      <c r="LM168" s="1436"/>
      <c r="LN168" s="1436"/>
      <c r="LO168" s="212"/>
      <c r="LP168" s="1436"/>
      <c r="LQ168" s="212"/>
      <c r="LR168" s="212"/>
      <c r="LS168" s="212"/>
      <c r="LT168" s="212"/>
      <c r="LU168" s="212"/>
      <c r="LV168" s="212"/>
      <c r="LW168" s="212"/>
      <c r="LX168" s="212"/>
      <c r="LY168" s="212"/>
      <c r="LZ168" s="212"/>
      <c r="MA168" s="212"/>
      <c r="MB168" s="212"/>
      <c r="MC168" s="212"/>
      <c r="MD168" s="212"/>
      <c r="ME168" s="212"/>
      <c r="MF168" s="212"/>
      <c r="MG168" s="212"/>
      <c r="MH168" s="212"/>
      <c r="MI168" s="212"/>
      <c r="MJ168" s="212"/>
      <c r="MK168" s="212"/>
      <c r="ML168" s="212"/>
      <c r="MM168" s="212"/>
      <c r="MN168" s="212"/>
      <c r="MO168" s="212"/>
      <c r="MP168" s="212"/>
      <c r="MQ168" s="212"/>
      <c r="MR168" s="212"/>
      <c r="MS168" s="212"/>
      <c r="MT168" s="212"/>
      <c r="MU168" s="212"/>
      <c r="MV168" s="212"/>
      <c r="MW168" s="212"/>
      <c r="MX168" s="212"/>
      <c r="MY168" s="212"/>
      <c r="MZ168" s="212"/>
      <c r="NA168" s="212"/>
      <c r="NB168" s="212"/>
      <c r="NC168" s="212"/>
      <c r="ND168" s="212"/>
      <c r="NE168" s="212"/>
      <c r="NF168" s="212"/>
      <c r="NG168" s="212"/>
      <c r="NH168" s="212"/>
      <c r="NI168" s="212"/>
      <c r="NJ168" s="212"/>
      <c r="NK168" s="212"/>
      <c r="NL168" s="212"/>
      <c r="NM168" s="212"/>
      <c r="NN168" s="212"/>
      <c r="NO168" s="212"/>
      <c r="NP168" s="212"/>
      <c r="NQ168" s="212"/>
      <c r="NR168" s="212"/>
      <c r="NS168" s="212"/>
      <c r="NT168" s="212"/>
      <c r="NU168" s="212"/>
      <c r="NV168" s="212"/>
      <c r="NW168" s="212"/>
      <c r="NX168" s="212"/>
      <c r="NY168" s="212"/>
      <c r="NZ168" s="212"/>
    </row>
    <row r="169" spans="1:390" s="491" customFormat="1" ht="23.25" customHeight="1" x14ac:dyDescent="0.2">
      <c r="A169" s="85"/>
      <c r="B169" s="85"/>
      <c r="C169" s="85"/>
      <c r="D169" s="85"/>
      <c r="E169" s="212"/>
      <c r="F169" s="211"/>
      <c r="G169" s="637"/>
      <c r="H169" s="86"/>
      <c r="I169" s="86"/>
      <c r="J169" s="86"/>
      <c r="K169" s="86"/>
      <c r="L169" s="86"/>
      <c r="M169" s="162"/>
      <c r="N169" s="1436"/>
      <c r="O169" s="85"/>
      <c r="P169" s="85"/>
      <c r="Q169" s="89"/>
      <c r="R169" s="85"/>
      <c r="S169" s="85"/>
      <c r="T169" s="89"/>
      <c r="U169" s="85"/>
      <c r="V169" s="85"/>
      <c r="W169" s="89"/>
      <c r="X169" s="85"/>
      <c r="Y169" s="1436"/>
      <c r="Z169" s="1436"/>
      <c r="AA169" s="1436"/>
      <c r="AB169" s="1436"/>
      <c r="AC169" s="1436"/>
      <c r="AD169" s="1436"/>
      <c r="AE169" s="542"/>
      <c r="AF169" s="1436"/>
      <c r="AG169" s="1436"/>
      <c r="AH169" s="542"/>
      <c r="AI169" s="549"/>
      <c r="AJ169" s="1436"/>
      <c r="AK169" s="1436"/>
      <c r="AL169" s="166"/>
      <c r="AM169" s="166"/>
      <c r="AN169" s="166"/>
      <c r="AO169" s="166"/>
      <c r="AP169" s="117"/>
      <c r="AQ169" s="117"/>
      <c r="AR169" s="117"/>
      <c r="AS169" s="117"/>
      <c r="AT169" s="117"/>
      <c r="AU169" s="118"/>
      <c r="AV169" s="118"/>
      <c r="AW169" s="93"/>
      <c r="AX169" s="1439"/>
      <c r="AY169" s="1436"/>
      <c r="AZ169" s="166"/>
      <c r="BA169" s="166"/>
      <c r="BB169" s="166"/>
      <c r="BC169" s="166"/>
      <c r="BD169" s="117"/>
      <c r="BE169" s="117"/>
      <c r="BF169" s="117"/>
      <c r="BG169" s="117"/>
      <c r="BH169" s="117"/>
      <c r="BI169" s="118"/>
      <c r="BJ169" s="118"/>
      <c r="BK169" s="94"/>
      <c r="BL169" s="212"/>
      <c r="BM169" s="212"/>
      <c r="BN169" s="212"/>
      <c r="BO169" s="212"/>
      <c r="BP169" s="212"/>
      <c r="BQ169" s="212"/>
      <c r="BR169" s="212"/>
      <c r="BS169" s="212"/>
      <c r="BT169" s="212"/>
      <c r="BU169" s="212"/>
      <c r="BV169" s="212"/>
      <c r="BW169" s="212"/>
      <c r="BX169" s="212"/>
      <c r="BY169" s="212"/>
      <c r="BZ169" s="212"/>
      <c r="CA169" s="212"/>
      <c r="CB169" s="212"/>
      <c r="CC169" s="212"/>
      <c r="CD169" s="212"/>
      <c r="CE169" s="212"/>
      <c r="CF169" s="1436"/>
      <c r="CG169" s="1436"/>
      <c r="CH169" s="1436"/>
      <c r="CI169" s="1436"/>
      <c r="CJ169" s="1436"/>
      <c r="CK169" s="1436"/>
      <c r="CL169" s="1436"/>
      <c r="CM169" s="1436"/>
      <c r="CN169" s="1436"/>
      <c r="CO169" s="1436"/>
      <c r="CP169" s="1436"/>
      <c r="CQ169" s="1436"/>
      <c r="CR169" s="1436"/>
      <c r="CS169" s="1436"/>
      <c r="CT169" s="1436"/>
      <c r="CU169" s="1436"/>
      <c r="CV169" s="1436"/>
      <c r="CW169" s="1436"/>
      <c r="CX169" s="1436"/>
      <c r="CY169" s="1436"/>
      <c r="CZ169" s="1436"/>
      <c r="DA169" s="1436"/>
      <c r="DB169" s="1436"/>
      <c r="DC169" s="1436"/>
      <c r="DD169" s="1436"/>
      <c r="DE169" s="1436"/>
      <c r="DF169" s="1436"/>
      <c r="DG169" s="1436"/>
      <c r="DH169" s="1436"/>
      <c r="DI169" s="1436"/>
      <c r="DJ169" s="1436"/>
      <c r="DK169" s="1436"/>
      <c r="DL169" s="1436"/>
      <c r="DM169" s="1436"/>
      <c r="DN169" s="1436"/>
      <c r="DO169" s="1436"/>
      <c r="DP169" s="166"/>
      <c r="DQ169" s="166"/>
      <c r="DR169" s="166"/>
      <c r="DS169" s="166"/>
      <c r="DT169" s="117"/>
      <c r="DU169" s="117"/>
      <c r="DV169" s="117"/>
      <c r="DW169" s="117"/>
      <c r="DX169" s="117"/>
      <c r="DY169" s="117"/>
      <c r="DZ169" s="117"/>
      <c r="EA169" s="93"/>
      <c r="EB169" s="1436"/>
      <c r="EC169" s="1436"/>
      <c r="ED169" s="166"/>
      <c r="EE169" s="166"/>
      <c r="EF169" s="166"/>
      <c r="EG169" s="166"/>
      <c r="EH169" s="117"/>
      <c r="EI169" s="117"/>
      <c r="EJ169" s="117"/>
      <c r="EK169" s="117"/>
      <c r="EL169" s="117"/>
      <c r="EM169" s="117"/>
      <c r="EN169" s="117"/>
      <c r="EO169" s="93"/>
      <c r="EP169" s="1436"/>
      <c r="EQ169" s="1436"/>
      <c r="ER169" s="1436"/>
      <c r="ES169" s="1436"/>
      <c r="ET169" s="1436"/>
      <c r="EU169" s="1436"/>
      <c r="EV169" s="1436"/>
      <c r="EW169" s="1436"/>
      <c r="EX169" s="1436"/>
      <c r="EY169" s="1436"/>
      <c r="EZ169" s="1436"/>
      <c r="FA169" s="1436"/>
      <c r="FB169" s="1436"/>
      <c r="FC169" s="1436"/>
      <c r="FD169" s="1436"/>
      <c r="FE169" s="1436"/>
      <c r="FF169" s="1436"/>
      <c r="FG169" s="212"/>
      <c r="FH169" s="1436"/>
      <c r="FI169" s="85"/>
      <c r="FJ169" s="85"/>
      <c r="FK169" s="85"/>
      <c r="FL169" s="85"/>
      <c r="FM169" s="212"/>
      <c r="FN169" s="211"/>
      <c r="FO169" s="1436"/>
      <c r="FP169" s="1436"/>
      <c r="FQ169" s="1436"/>
      <c r="FR169" s="1436"/>
      <c r="FS169" s="1436"/>
      <c r="FT169" s="1436"/>
      <c r="FU169" s="1436"/>
      <c r="FV169" s="1436"/>
      <c r="FW169" s="85"/>
      <c r="FX169" s="85"/>
      <c r="FY169" s="89"/>
      <c r="FZ169" s="85"/>
      <c r="GA169" s="85"/>
      <c r="GB169" s="89"/>
      <c r="GC169" s="85"/>
      <c r="GD169" s="85"/>
      <c r="GE169" s="89"/>
      <c r="GF169" s="85"/>
      <c r="GG169" s="1436"/>
      <c r="GH169" s="1436"/>
      <c r="GI169" s="1436"/>
      <c r="GJ169" s="1436"/>
      <c r="GK169" s="1436"/>
      <c r="GL169" s="1436"/>
      <c r="GM169" s="181"/>
      <c r="GN169" s="1436"/>
      <c r="GO169" s="1436"/>
      <c r="GP169" s="181"/>
      <c r="GQ169" s="509"/>
      <c r="GR169" s="1436"/>
      <c r="GS169" s="1436"/>
      <c r="GT169" s="166"/>
      <c r="GU169" s="166"/>
      <c r="GV169" s="166"/>
      <c r="GW169" s="166"/>
      <c r="GX169" s="117"/>
      <c r="GY169" s="117"/>
      <c r="GZ169" s="117"/>
      <c r="HA169" s="117"/>
      <c r="HB169" s="117"/>
      <c r="HC169" s="117"/>
      <c r="HD169" s="117"/>
      <c r="HE169" s="93"/>
      <c r="HF169" s="1436"/>
      <c r="HG169" s="1436"/>
      <c r="HH169" s="166"/>
      <c r="HI169" s="166"/>
      <c r="HJ169" s="166"/>
      <c r="HK169" s="166"/>
      <c r="HL169" s="117"/>
      <c r="HM169" s="117"/>
      <c r="HN169" s="117"/>
      <c r="HO169" s="117"/>
      <c r="HP169" s="117"/>
      <c r="HQ169" s="117"/>
      <c r="HR169" s="117"/>
      <c r="HS169" s="93"/>
      <c r="HT169" s="212"/>
      <c r="HU169" s="212"/>
      <c r="HV169" s="212"/>
      <c r="HW169" s="212"/>
      <c r="HX169" s="212"/>
      <c r="HY169" s="212"/>
      <c r="HZ169" s="212"/>
      <c r="IA169" s="212"/>
      <c r="IB169" s="212"/>
      <c r="IC169" s="212"/>
      <c r="ID169" s="212"/>
      <c r="IE169" s="212"/>
      <c r="IF169" s="212"/>
      <c r="IG169" s="212"/>
      <c r="IH169" s="212"/>
      <c r="II169" s="212"/>
      <c r="IJ169" s="212"/>
      <c r="IK169" s="212"/>
      <c r="IL169" s="212"/>
      <c r="IM169" s="212"/>
      <c r="IN169" s="1436"/>
      <c r="IO169" s="1436"/>
      <c r="IP169" s="1436"/>
      <c r="IQ169" s="1436"/>
      <c r="IR169" s="1436"/>
      <c r="IS169" s="1436"/>
      <c r="IT169" s="1436"/>
      <c r="IU169" s="1436"/>
      <c r="IV169" s="1436"/>
      <c r="IW169" s="1436"/>
      <c r="IX169" s="1436"/>
      <c r="IY169" s="1436"/>
      <c r="IZ169" s="1436"/>
      <c r="JA169" s="1436"/>
      <c r="JB169" s="1436"/>
      <c r="JC169" s="1436"/>
      <c r="JD169" s="1436"/>
      <c r="JE169" s="1436"/>
      <c r="JF169" s="1436"/>
      <c r="JG169" s="1436"/>
      <c r="JH169" s="1436"/>
      <c r="JI169" s="1436"/>
      <c r="JJ169" s="1436"/>
      <c r="JK169" s="1436"/>
      <c r="JL169" s="1436"/>
      <c r="JM169" s="1436"/>
      <c r="JN169" s="1436"/>
      <c r="JO169" s="1436"/>
      <c r="JP169" s="1436"/>
      <c r="JQ169" s="1436"/>
      <c r="JR169" s="1436"/>
      <c r="JS169" s="1436"/>
      <c r="JT169" s="1436"/>
      <c r="JU169" s="1436"/>
      <c r="JV169" s="1436"/>
      <c r="JW169" s="1436"/>
      <c r="JX169" s="166"/>
      <c r="JY169" s="166"/>
      <c r="JZ169" s="166"/>
      <c r="KA169" s="166"/>
      <c r="KB169" s="117"/>
      <c r="KC169" s="117"/>
      <c r="KD169" s="117"/>
      <c r="KE169" s="117"/>
      <c r="KF169" s="117"/>
      <c r="KG169" s="117"/>
      <c r="KH169" s="117"/>
      <c r="KI169" s="93"/>
      <c r="KJ169" s="1436"/>
      <c r="KK169" s="1436"/>
      <c r="KL169" s="166"/>
      <c r="KM169" s="166"/>
      <c r="KN169" s="166"/>
      <c r="KO169" s="166"/>
      <c r="KP169" s="117"/>
      <c r="KQ169" s="117"/>
      <c r="KR169" s="117"/>
      <c r="KS169" s="117"/>
      <c r="KT169" s="117"/>
      <c r="KU169" s="117"/>
      <c r="KV169" s="117"/>
      <c r="KW169" s="93"/>
      <c r="KX169" s="1436"/>
      <c r="KY169" s="1436"/>
      <c r="KZ169" s="1436"/>
      <c r="LA169" s="1436"/>
      <c r="LB169" s="1436"/>
      <c r="LC169" s="1436"/>
      <c r="LD169" s="1436"/>
      <c r="LE169" s="1436"/>
      <c r="LF169" s="1436"/>
      <c r="LG169" s="1436"/>
      <c r="LH169" s="1436"/>
      <c r="LI169" s="1436"/>
      <c r="LJ169" s="1436"/>
      <c r="LK169" s="1436"/>
      <c r="LL169" s="1436"/>
      <c r="LM169" s="1436"/>
      <c r="LN169" s="1436"/>
      <c r="LO169" s="212"/>
      <c r="LP169" s="1436"/>
      <c r="LQ169" s="212"/>
      <c r="LR169" s="212"/>
      <c r="LS169" s="212"/>
      <c r="LT169" s="212"/>
      <c r="LU169" s="212"/>
      <c r="LV169" s="212"/>
      <c r="LW169" s="212"/>
      <c r="LX169" s="212"/>
      <c r="LY169" s="212"/>
      <c r="LZ169" s="212"/>
      <c r="MA169" s="212"/>
      <c r="MB169" s="212"/>
      <c r="MC169" s="212"/>
      <c r="MD169" s="212"/>
      <c r="ME169" s="212"/>
      <c r="MF169" s="212"/>
      <c r="MG169" s="212"/>
      <c r="MH169" s="212"/>
      <c r="MI169" s="212"/>
      <c r="MJ169" s="212"/>
      <c r="MK169" s="212"/>
      <c r="ML169" s="212"/>
      <c r="MM169" s="212"/>
      <c r="MN169" s="212"/>
      <c r="MO169" s="212"/>
      <c r="MP169" s="212"/>
      <c r="MQ169" s="212"/>
      <c r="MR169" s="212"/>
      <c r="MS169" s="212"/>
      <c r="MT169" s="212"/>
      <c r="MU169" s="212"/>
      <c r="MV169" s="212"/>
      <c r="MW169" s="212"/>
      <c r="MX169" s="212"/>
      <c r="MY169" s="212"/>
      <c r="MZ169" s="212"/>
      <c r="NA169" s="212"/>
      <c r="NB169" s="212"/>
      <c r="NC169" s="212"/>
      <c r="ND169" s="212"/>
      <c r="NE169" s="212"/>
      <c r="NF169" s="212"/>
      <c r="NG169" s="212"/>
      <c r="NH169" s="212"/>
      <c r="NI169" s="212"/>
      <c r="NJ169" s="212"/>
      <c r="NK169" s="212"/>
      <c r="NL169" s="212"/>
      <c r="NM169" s="212"/>
      <c r="NN169" s="212"/>
      <c r="NO169" s="212"/>
      <c r="NP169" s="212"/>
      <c r="NQ169" s="212"/>
      <c r="NR169" s="212"/>
      <c r="NS169" s="212"/>
      <c r="NT169" s="212"/>
      <c r="NU169" s="212"/>
      <c r="NV169" s="212"/>
      <c r="NW169" s="212"/>
      <c r="NX169" s="212"/>
      <c r="NY169" s="212"/>
      <c r="NZ169" s="212"/>
    </row>
    <row r="170" spans="1:390" s="491" customFormat="1" ht="23.25" customHeight="1" x14ac:dyDescent="0.2">
      <c r="AL170" s="166"/>
      <c r="AM170" s="1566"/>
      <c r="AN170" s="1566"/>
      <c r="AO170" s="1566"/>
      <c r="AP170" s="1566"/>
      <c r="AQ170" s="1566"/>
      <c r="AR170" s="1566"/>
      <c r="AS170" s="1566"/>
      <c r="AT170" s="1566"/>
      <c r="AU170" s="1566"/>
      <c r="AV170" s="1432"/>
      <c r="AW170" s="167"/>
      <c r="AX170" s="1439"/>
      <c r="AY170" s="1436"/>
      <c r="AZ170" s="166"/>
      <c r="BA170" s="1566"/>
      <c r="BB170" s="1566"/>
      <c r="BC170" s="1566"/>
      <c r="BD170" s="1566"/>
      <c r="BE170" s="1566"/>
      <c r="BF170" s="1566"/>
      <c r="BG170" s="1566"/>
      <c r="BH170" s="1566"/>
      <c r="BI170" s="1566"/>
      <c r="BJ170" s="1432"/>
      <c r="BK170" s="167"/>
      <c r="DP170" s="166"/>
      <c r="DQ170" s="1566"/>
      <c r="DR170" s="1566"/>
      <c r="DS170" s="1566"/>
      <c r="DT170" s="1566"/>
      <c r="DU170" s="1566"/>
      <c r="DV170" s="1566"/>
      <c r="DW170" s="1566"/>
      <c r="DX170" s="1566"/>
      <c r="DY170" s="1566"/>
      <c r="DZ170" s="1432"/>
      <c r="EA170" s="167"/>
      <c r="EB170" s="1436"/>
      <c r="EC170" s="1436"/>
      <c r="ED170" s="166"/>
      <c r="EE170" s="1566"/>
      <c r="EF170" s="1566"/>
      <c r="EG170" s="1566"/>
      <c r="EH170" s="1566"/>
      <c r="EI170" s="1566"/>
      <c r="EJ170" s="1566"/>
      <c r="EK170" s="1566"/>
      <c r="EL170" s="1566"/>
      <c r="EM170" s="1566"/>
      <c r="EN170" s="1432"/>
      <c r="EO170" s="167"/>
      <c r="GT170" s="166"/>
      <c r="GU170" s="1566"/>
      <c r="GV170" s="1566"/>
      <c r="GW170" s="1566"/>
      <c r="GX170" s="1566"/>
      <c r="GY170" s="1566"/>
      <c r="GZ170" s="1566"/>
      <c r="HA170" s="1566"/>
      <c r="HB170" s="1566"/>
      <c r="HC170" s="1566"/>
      <c r="HD170" s="1432"/>
      <c r="HE170" s="167"/>
      <c r="HF170" s="1436"/>
      <c r="HG170" s="1436"/>
      <c r="HH170" s="166"/>
      <c r="HI170" s="1566"/>
      <c r="HJ170" s="1566"/>
      <c r="HK170" s="1566"/>
      <c r="HL170" s="1566"/>
      <c r="HM170" s="1566"/>
      <c r="HN170" s="1566"/>
      <c r="HO170" s="1566"/>
      <c r="HP170" s="1566"/>
      <c r="HQ170" s="1566"/>
      <c r="HR170" s="1432"/>
      <c r="HS170" s="167"/>
      <c r="JX170" s="166"/>
      <c r="JY170" s="1566"/>
      <c r="JZ170" s="1566"/>
      <c r="KA170" s="1566"/>
      <c r="KB170" s="1566"/>
      <c r="KC170" s="1566"/>
      <c r="KD170" s="1566"/>
      <c r="KE170" s="1566"/>
      <c r="KF170" s="1566"/>
      <c r="KG170" s="1566"/>
      <c r="KH170" s="1432"/>
      <c r="KI170" s="167"/>
      <c r="KJ170" s="1436"/>
      <c r="KK170" s="1436"/>
      <c r="KL170" s="166"/>
      <c r="KM170" s="1566"/>
      <c r="KN170" s="1566"/>
      <c r="KO170" s="1566"/>
      <c r="KP170" s="1566"/>
      <c r="KQ170" s="1566"/>
      <c r="KR170" s="1566"/>
      <c r="KS170" s="1566"/>
      <c r="KT170" s="1566"/>
      <c r="KU170" s="1566"/>
      <c r="KV170" s="1432"/>
      <c r="KW170" s="167"/>
    </row>
    <row r="171" spans="1:390" s="491" customFormat="1" ht="23.25" customHeight="1" x14ac:dyDescent="0.2">
      <c r="AL171" s="169"/>
      <c r="AM171" s="170"/>
      <c r="AN171" s="170"/>
      <c r="AO171" s="171"/>
      <c r="AP171" s="170"/>
      <c r="AQ171" s="170"/>
      <c r="AR171" s="170"/>
      <c r="AS171" s="170"/>
      <c r="AT171" s="170"/>
      <c r="AU171" s="1432"/>
      <c r="AV171" s="1432"/>
      <c r="AW171" s="172"/>
      <c r="AX171" s="1439"/>
      <c r="AY171" s="1436"/>
      <c r="AZ171" s="173"/>
      <c r="BA171" s="170"/>
      <c r="BB171" s="170"/>
      <c r="BC171" s="171"/>
      <c r="BD171" s="170"/>
      <c r="BE171" s="170"/>
      <c r="BF171" s="170"/>
      <c r="BG171" s="170"/>
      <c r="BH171" s="170"/>
      <c r="BI171" s="1432"/>
      <c r="BJ171" s="1432"/>
      <c r="BK171" s="167"/>
      <c r="DP171" s="169"/>
      <c r="DQ171" s="1432"/>
      <c r="DR171" s="1432"/>
      <c r="DS171" s="249"/>
      <c r="DT171" s="1432"/>
      <c r="DU171" s="1432"/>
      <c r="DV171" s="1432"/>
      <c r="DW171" s="1432"/>
      <c r="DX171" s="1432"/>
      <c r="DY171" s="1432"/>
      <c r="DZ171" s="1432"/>
      <c r="EA171" s="172"/>
      <c r="EB171" s="1436"/>
      <c r="EC171" s="1436"/>
      <c r="ED171" s="169"/>
      <c r="EE171" s="1432"/>
      <c r="EF171" s="1432"/>
      <c r="EG171" s="249"/>
      <c r="EH171" s="1432"/>
      <c r="EI171" s="1432"/>
      <c r="EJ171" s="1432"/>
      <c r="EK171" s="1432"/>
      <c r="EL171" s="1432"/>
      <c r="EM171" s="1432"/>
      <c r="EN171" s="1432"/>
      <c r="EO171" s="172"/>
      <c r="GT171" s="169"/>
      <c r="GU171" s="1432"/>
      <c r="GV171" s="1432"/>
      <c r="GW171" s="249"/>
      <c r="GX171" s="1432"/>
      <c r="GY171" s="1432"/>
      <c r="GZ171" s="1432"/>
      <c r="HA171" s="1432"/>
      <c r="HB171" s="1432"/>
      <c r="HC171" s="1432"/>
      <c r="HD171" s="1432"/>
      <c r="HE171" s="172"/>
      <c r="HF171" s="1436"/>
      <c r="HG171" s="1436"/>
      <c r="HH171" s="169"/>
      <c r="HI171" s="1432"/>
      <c r="HJ171" s="1432"/>
      <c r="HK171" s="249"/>
      <c r="HL171" s="1432"/>
      <c r="HM171" s="1432"/>
      <c r="HN171" s="1432"/>
      <c r="HO171" s="1432"/>
      <c r="HP171" s="1432"/>
      <c r="HQ171" s="1432"/>
      <c r="HR171" s="1432"/>
      <c r="HS171" s="172"/>
      <c r="JX171" s="169"/>
      <c r="JY171" s="1432"/>
      <c r="JZ171" s="1432"/>
      <c r="KA171" s="249"/>
      <c r="KB171" s="1432"/>
      <c r="KC171" s="1432"/>
      <c r="KD171" s="1432"/>
      <c r="KE171" s="1432"/>
      <c r="KF171" s="1432"/>
      <c r="KG171" s="1432"/>
      <c r="KH171" s="1432"/>
      <c r="KI171" s="172"/>
      <c r="KJ171" s="1436"/>
      <c r="KK171" s="1436"/>
      <c r="KL171" s="169"/>
      <c r="KM171" s="1432"/>
      <c r="KN171" s="1432"/>
      <c r="KO171" s="249"/>
      <c r="KP171" s="1432"/>
      <c r="KQ171" s="1432"/>
      <c r="KR171" s="1432"/>
      <c r="KS171" s="1432"/>
      <c r="KT171" s="1432"/>
      <c r="KU171" s="1432"/>
      <c r="KV171" s="1432"/>
      <c r="KW171" s="172"/>
    </row>
    <row r="172" spans="1:390" s="491" customFormat="1" ht="23.25" customHeight="1" x14ac:dyDescent="0.2">
      <c r="AL172" s="117"/>
      <c r="AM172" s="179"/>
      <c r="AN172" s="179"/>
      <c r="AO172" s="179"/>
      <c r="AP172" s="179"/>
      <c r="AQ172" s="179"/>
      <c r="AR172" s="179"/>
      <c r="AS172" s="179"/>
      <c r="AT172" s="179"/>
      <c r="AU172" s="180"/>
      <c r="AV172" s="180"/>
      <c r="AW172" s="181"/>
      <c r="AX172" s="743"/>
      <c r="AY172" s="1436"/>
      <c r="AZ172" s="117"/>
      <c r="BA172" s="179"/>
      <c r="BB172" s="179"/>
      <c r="BC172" s="179"/>
      <c r="BD172" s="179"/>
      <c r="BE172" s="179"/>
      <c r="BF172" s="179"/>
      <c r="BG172" s="179"/>
      <c r="BH172" s="179"/>
      <c r="BI172" s="180"/>
      <c r="BJ172" s="180"/>
      <c r="BK172" s="181"/>
      <c r="DP172" s="117"/>
      <c r="DQ172" s="179"/>
      <c r="DR172" s="179"/>
      <c r="DS172" s="179"/>
      <c r="DT172" s="179"/>
      <c r="DU172" s="179"/>
      <c r="DV172" s="179"/>
      <c r="DW172" s="179"/>
      <c r="DX172" s="179"/>
      <c r="DY172" s="180"/>
      <c r="DZ172" s="179"/>
      <c r="EA172" s="181"/>
      <c r="EB172" s="1436"/>
      <c r="EC172" s="1436"/>
      <c r="ED172" s="117"/>
      <c r="EE172" s="179"/>
      <c r="EF172" s="179"/>
      <c r="EG172" s="179"/>
      <c r="EH172" s="179"/>
      <c r="EI172" s="179"/>
      <c r="EJ172" s="179"/>
      <c r="EK172" s="179"/>
      <c r="EL172" s="179"/>
      <c r="EM172" s="180"/>
      <c r="EN172" s="179"/>
      <c r="EO172" s="181"/>
      <c r="GT172" s="117"/>
      <c r="GU172" s="391"/>
      <c r="GV172" s="391"/>
      <c r="GW172" s="391"/>
      <c r="GX172" s="391"/>
      <c r="GY172" s="391"/>
      <c r="GZ172" s="391"/>
      <c r="HA172" s="391"/>
      <c r="HB172" s="391"/>
      <c r="HC172" s="389"/>
      <c r="HD172" s="391"/>
      <c r="HE172" s="386"/>
      <c r="HF172" s="1436"/>
      <c r="HG172" s="1436"/>
      <c r="HH172" s="117"/>
      <c r="HI172" s="391"/>
      <c r="HJ172" s="391"/>
      <c r="HK172" s="391"/>
      <c r="HL172" s="391"/>
      <c r="HM172" s="391"/>
      <c r="HN172" s="391"/>
      <c r="HO172" s="391"/>
      <c r="HP172" s="391"/>
      <c r="HQ172" s="389"/>
      <c r="HR172" s="391"/>
      <c r="HS172" s="386"/>
      <c r="JX172" s="117"/>
      <c r="JY172" s="391"/>
      <c r="JZ172" s="391"/>
      <c r="KA172" s="391"/>
      <c r="KB172" s="391"/>
      <c r="KC172" s="391"/>
      <c r="KD172" s="391"/>
      <c r="KE172" s="391"/>
      <c r="KF172" s="391"/>
      <c r="KG172" s="389"/>
      <c r="KH172" s="391"/>
      <c r="KI172" s="386"/>
      <c r="KJ172" s="1436"/>
      <c r="KK172" s="1436"/>
      <c r="KL172" s="117"/>
      <c r="KM172" s="391"/>
      <c r="KN172" s="391"/>
      <c r="KO172" s="391"/>
      <c r="KP172" s="391"/>
      <c r="KQ172" s="391"/>
      <c r="KR172" s="391"/>
      <c r="KS172" s="391"/>
      <c r="KT172" s="391"/>
      <c r="KU172" s="389"/>
      <c r="KV172" s="391"/>
      <c r="KW172" s="386"/>
    </row>
    <row r="173" spans="1:390" s="491" customFormat="1" ht="23.25" customHeight="1" x14ac:dyDescent="0.2">
      <c r="AL173" s="117"/>
      <c r="AM173" s="179"/>
      <c r="AN173" s="179"/>
      <c r="AO173" s="179"/>
      <c r="AP173" s="179"/>
      <c r="AQ173" s="179"/>
      <c r="AR173" s="179"/>
      <c r="AS173" s="179"/>
      <c r="AT173" s="179"/>
      <c r="AU173" s="180"/>
      <c r="AV173" s="180"/>
      <c r="AW173" s="181"/>
      <c r="AX173" s="743"/>
      <c r="AY173" s="1436"/>
      <c r="AZ173" s="117"/>
      <c r="BA173" s="179"/>
      <c r="BB173" s="179"/>
      <c r="BC173" s="179"/>
      <c r="BD173" s="179"/>
      <c r="BE173" s="179"/>
      <c r="BF173" s="179"/>
      <c r="BG173" s="179"/>
      <c r="BH173" s="179"/>
      <c r="BI173" s="180"/>
      <c r="BJ173" s="180"/>
      <c r="BK173" s="181"/>
      <c r="DP173" s="117"/>
      <c r="DQ173" s="179"/>
      <c r="DR173" s="179"/>
      <c r="DS173" s="179"/>
      <c r="DT173" s="179"/>
      <c r="DU173" s="179"/>
      <c r="DV173" s="179"/>
      <c r="DW173" s="179"/>
      <c r="DX173" s="179"/>
      <c r="DY173" s="180"/>
      <c r="DZ173" s="179"/>
      <c r="EA173" s="181"/>
      <c r="EB173" s="1436"/>
      <c r="EC173" s="1436"/>
      <c r="ED173" s="117"/>
      <c r="EE173" s="179"/>
      <c r="EF173" s="179"/>
      <c r="EG173" s="179"/>
      <c r="EH173" s="179"/>
      <c r="EI173" s="179"/>
      <c r="EJ173" s="179"/>
      <c r="EK173" s="179"/>
      <c r="EL173" s="179"/>
      <c r="EM173" s="180"/>
      <c r="EN173" s="179"/>
      <c r="EO173" s="181"/>
      <c r="GT173" s="117"/>
      <c r="GU173" s="391"/>
      <c r="GV173" s="391"/>
      <c r="GW173" s="391"/>
      <c r="GX173" s="391"/>
      <c r="GY173" s="391"/>
      <c r="GZ173" s="391"/>
      <c r="HA173" s="391"/>
      <c r="HB173" s="391"/>
      <c r="HC173" s="389"/>
      <c r="HD173" s="391"/>
      <c r="HE173" s="386"/>
      <c r="HF173" s="1436"/>
      <c r="HG173" s="1436"/>
      <c r="HH173" s="117"/>
      <c r="HI173" s="391"/>
      <c r="HJ173" s="391"/>
      <c r="HK173" s="391"/>
      <c r="HL173" s="391"/>
      <c r="HM173" s="391"/>
      <c r="HN173" s="391"/>
      <c r="HO173" s="391"/>
      <c r="HP173" s="391"/>
      <c r="HQ173" s="389"/>
      <c r="HR173" s="391"/>
      <c r="HS173" s="386"/>
      <c r="JX173" s="117"/>
      <c r="JY173" s="391"/>
      <c r="JZ173" s="391"/>
      <c r="KA173" s="391"/>
      <c r="KB173" s="391"/>
      <c r="KC173" s="391"/>
      <c r="KD173" s="391"/>
      <c r="KE173" s="391"/>
      <c r="KF173" s="391"/>
      <c r="KG173" s="389"/>
      <c r="KH173" s="391"/>
      <c r="KI173" s="386"/>
      <c r="KJ173" s="1436"/>
      <c r="KK173" s="1436"/>
      <c r="KL173" s="117"/>
      <c r="KM173" s="391"/>
      <c r="KN173" s="391"/>
      <c r="KO173" s="391"/>
      <c r="KP173" s="391"/>
      <c r="KQ173" s="391"/>
      <c r="KR173" s="391"/>
      <c r="KS173" s="391"/>
      <c r="KT173" s="391"/>
      <c r="KU173" s="389"/>
      <c r="KV173" s="391"/>
      <c r="KW173" s="386"/>
    </row>
    <row r="174" spans="1:390" s="491" customFormat="1" ht="23.25" customHeight="1" x14ac:dyDescent="0.2">
      <c r="AL174" s="117"/>
      <c r="AM174" s="179"/>
      <c r="AN174" s="179"/>
      <c r="AO174" s="179"/>
      <c r="AP174" s="179"/>
      <c r="AQ174" s="179"/>
      <c r="AR174" s="179"/>
      <c r="AS174" s="179"/>
      <c r="AT174" s="179"/>
      <c r="AU174" s="180"/>
      <c r="AV174" s="180"/>
      <c r="AW174" s="181"/>
      <c r="AX174" s="743"/>
      <c r="AY174" s="1436"/>
      <c r="AZ174" s="117"/>
      <c r="BA174" s="179"/>
      <c r="BB174" s="179"/>
      <c r="BC174" s="179"/>
      <c r="BD174" s="179"/>
      <c r="BE174" s="179"/>
      <c r="BF174" s="179"/>
      <c r="BG174" s="179"/>
      <c r="BH174" s="179"/>
      <c r="BI174" s="180"/>
      <c r="BJ174" s="180"/>
      <c r="BK174" s="181"/>
      <c r="DP174" s="117"/>
      <c r="DQ174" s="179"/>
      <c r="DR174" s="179"/>
      <c r="DS174" s="179"/>
      <c r="DT174" s="179"/>
      <c r="DU174" s="179"/>
      <c r="DV174" s="179"/>
      <c r="DW174" s="179"/>
      <c r="DX174" s="179"/>
      <c r="DY174" s="180"/>
      <c r="DZ174" s="179"/>
      <c r="EA174" s="181"/>
      <c r="EB174" s="1436"/>
      <c r="EC174" s="1436"/>
      <c r="ED174" s="117"/>
      <c r="EE174" s="179"/>
      <c r="EF174" s="179"/>
      <c r="EG174" s="179"/>
      <c r="EH174" s="179"/>
      <c r="EI174" s="179"/>
      <c r="EJ174" s="179"/>
      <c r="EK174" s="179"/>
      <c r="EL174" s="179"/>
      <c r="EM174" s="180"/>
      <c r="EN174" s="179"/>
      <c r="EO174" s="181"/>
      <c r="GT174" s="117"/>
      <c r="GU174" s="391"/>
      <c r="GV174" s="391"/>
      <c r="GW174" s="391"/>
      <c r="GX174" s="391"/>
      <c r="GY174" s="391"/>
      <c r="GZ174" s="391"/>
      <c r="HA174" s="391"/>
      <c r="HB174" s="391"/>
      <c r="HC174" s="389"/>
      <c r="HD174" s="391"/>
      <c r="HE174" s="386"/>
      <c r="HF174" s="1436"/>
      <c r="HG174" s="1436"/>
      <c r="HH174" s="117"/>
      <c r="HI174" s="391"/>
      <c r="HJ174" s="391"/>
      <c r="HK174" s="391"/>
      <c r="HL174" s="391"/>
      <c r="HM174" s="391"/>
      <c r="HN174" s="391"/>
      <c r="HO174" s="391"/>
      <c r="HP174" s="391"/>
      <c r="HQ174" s="389"/>
      <c r="HR174" s="391"/>
      <c r="HS174" s="386"/>
      <c r="JX174" s="117"/>
      <c r="JY174" s="391"/>
      <c r="JZ174" s="391"/>
      <c r="KA174" s="391"/>
      <c r="KB174" s="391"/>
      <c r="KC174" s="391"/>
      <c r="KD174" s="391"/>
      <c r="KE174" s="391"/>
      <c r="KF174" s="391"/>
      <c r="KG174" s="389"/>
      <c r="KH174" s="391"/>
      <c r="KI174" s="386"/>
      <c r="KJ174" s="1436"/>
      <c r="KK174" s="1436"/>
      <c r="KL174" s="117"/>
      <c r="KM174" s="391"/>
      <c r="KN174" s="391"/>
      <c r="KO174" s="391"/>
      <c r="KP174" s="391"/>
      <c r="KQ174" s="391"/>
      <c r="KR174" s="391"/>
      <c r="KS174" s="391"/>
      <c r="KT174" s="391"/>
      <c r="KU174" s="389"/>
      <c r="KV174" s="391"/>
      <c r="KW174" s="386"/>
    </row>
    <row r="175" spans="1:390" s="491" customFormat="1" ht="23.25" customHeight="1" x14ac:dyDescent="0.2">
      <c r="AL175" s="117"/>
      <c r="AM175" s="179"/>
      <c r="AN175" s="179"/>
      <c r="AO175" s="179"/>
      <c r="AP175" s="179"/>
      <c r="AQ175" s="179"/>
      <c r="AR175" s="179"/>
      <c r="AS175" s="179"/>
      <c r="AT175" s="179"/>
      <c r="AU175" s="180"/>
      <c r="AV175" s="180"/>
      <c r="AW175" s="181"/>
      <c r="AX175" s="743"/>
      <c r="AY175" s="1436"/>
      <c r="AZ175" s="117"/>
      <c r="BA175" s="179"/>
      <c r="BB175" s="179"/>
      <c r="BC175" s="179"/>
      <c r="BD175" s="179"/>
      <c r="BE175" s="179"/>
      <c r="BF175" s="179"/>
      <c r="BG175" s="179"/>
      <c r="BH175" s="179"/>
      <c r="BI175" s="180"/>
      <c r="BJ175" s="180"/>
      <c r="BK175" s="181"/>
      <c r="DP175" s="117"/>
      <c r="DQ175" s="179"/>
      <c r="DR175" s="179"/>
      <c r="DS175" s="179"/>
      <c r="DT175" s="179"/>
      <c r="DU175" s="179"/>
      <c r="DV175" s="179"/>
      <c r="DW175" s="179"/>
      <c r="DX175" s="179"/>
      <c r="DY175" s="180"/>
      <c r="DZ175" s="179"/>
      <c r="EA175" s="181"/>
      <c r="EB175" s="1436"/>
      <c r="EC175" s="1436"/>
      <c r="ED175" s="117"/>
      <c r="EE175" s="179"/>
      <c r="EF175" s="179"/>
      <c r="EG175" s="179"/>
      <c r="EH175" s="179"/>
      <c r="EI175" s="179"/>
      <c r="EJ175" s="179"/>
      <c r="EK175" s="179"/>
      <c r="EL175" s="179"/>
      <c r="EM175" s="180"/>
      <c r="EN175" s="179"/>
      <c r="EO175" s="181"/>
      <c r="GT175" s="117"/>
      <c r="GU175" s="391"/>
      <c r="GV175" s="391"/>
      <c r="GW175" s="391"/>
      <c r="GX175" s="391"/>
      <c r="GY175" s="391"/>
      <c r="GZ175" s="391"/>
      <c r="HA175" s="391"/>
      <c r="HB175" s="391"/>
      <c r="HC175" s="389"/>
      <c r="HD175" s="391"/>
      <c r="HE175" s="386"/>
      <c r="HF175" s="1436"/>
      <c r="HG175" s="1436"/>
      <c r="HH175" s="117"/>
      <c r="HI175" s="391"/>
      <c r="HJ175" s="391"/>
      <c r="HK175" s="391"/>
      <c r="HL175" s="391"/>
      <c r="HM175" s="391"/>
      <c r="HN175" s="391"/>
      <c r="HO175" s="391"/>
      <c r="HP175" s="391"/>
      <c r="HQ175" s="389"/>
      <c r="HR175" s="391"/>
      <c r="HS175" s="386"/>
      <c r="JX175" s="117"/>
      <c r="JY175" s="391"/>
      <c r="JZ175" s="391"/>
      <c r="KA175" s="391"/>
      <c r="KB175" s="391"/>
      <c r="KC175" s="391"/>
      <c r="KD175" s="391"/>
      <c r="KE175" s="391"/>
      <c r="KF175" s="391"/>
      <c r="KG175" s="389"/>
      <c r="KH175" s="391"/>
      <c r="KI175" s="386"/>
      <c r="KJ175" s="1436"/>
      <c r="KK175" s="1436"/>
      <c r="KL175" s="117"/>
      <c r="KM175" s="391"/>
      <c r="KN175" s="391"/>
      <c r="KO175" s="391"/>
      <c r="KP175" s="391"/>
      <c r="KQ175" s="391"/>
      <c r="KR175" s="391"/>
      <c r="KS175" s="391"/>
      <c r="KT175" s="391"/>
      <c r="KU175" s="389"/>
      <c r="KV175" s="391"/>
      <c r="KW175" s="386"/>
    </row>
    <row r="176" spans="1:390" s="491" customFormat="1" ht="23.25" customHeight="1" x14ac:dyDescent="0.2">
      <c r="AL176" s="117"/>
      <c r="AM176" s="179"/>
      <c r="AN176" s="179"/>
      <c r="AO176" s="179"/>
      <c r="AP176" s="179"/>
      <c r="AQ176" s="179"/>
      <c r="AR176" s="179"/>
      <c r="AS176" s="179"/>
      <c r="AT176" s="179"/>
      <c r="AU176" s="180"/>
      <c r="AV176" s="180"/>
      <c r="AW176" s="181"/>
      <c r="AX176" s="743"/>
      <c r="AY176" s="1436"/>
      <c r="AZ176" s="117"/>
      <c r="BA176" s="179"/>
      <c r="BB176" s="179"/>
      <c r="BC176" s="179"/>
      <c r="BD176" s="179"/>
      <c r="BE176" s="179"/>
      <c r="BF176" s="179"/>
      <c r="BG176" s="179"/>
      <c r="BH176" s="179"/>
      <c r="BI176" s="180"/>
      <c r="BJ176" s="180"/>
      <c r="BK176" s="181"/>
      <c r="DP176" s="117"/>
      <c r="DQ176" s="179"/>
      <c r="DR176" s="179"/>
      <c r="DS176" s="179"/>
      <c r="DT176" s="179"/>
      <c r="DU176" s="179"/>
      <c r="DV176" s="179"/>
      <c r="DW176" s="179"/>
      <c r="DX176" s="179"/>
      <c r="DY176" s="180"/>
      <c r="DZ176" s="179"/>
      <c r="EA176" s="181"/>
      <c r="EB176" s="1436"/>
      <c r="EC176" s="1436"/>
      <c r="ED176" s="117"/>
      <c r="EE176" s="179"/>
      <c r="EF176" s="179"/>
      <c r="EG176" s="179"/>
      <c r="EH176" s="179"/>
      <c r="EI176" s="179"/>
      <c r="EJ176" s="179"/>
      <c r="EK176" s="179"/>
      <c r="EL176" s="179"/>
      <c r="EM176" s="180"/>
      <c r="EN176" s="179"/>
      <c r="EO176" s="181"/>
      <c r="GT176" s="117"/>
      <c r="GU176" s="391"/>
      <c r="GV176" s="391"/>
      <c r="GW176" s="391"/>
      <c r="GX176" s="391"/>
      <c r="GY176" s="391"/>
      <c r="GZ176" s="391"/>
      <c r="HA176" s="391"/>
      <c r="HB176" s="391"/>
      <c r="HC176" s="389"/>
      <c r="HD176" s="391"/>
      <c r="HE176" s="386"/>
      <c r="HF176" s="1436"/>
      <c r="HG176" s="1436"/>
      <c r="HH176" s="117"/>
      <c r="HI176" s="391"/>
      <c r="HJ176" s="391"/>
      <c r="HK176" s="391"/>
      <c r="HL176" s="391"/>
      <c r="HM176" s="391"/>
      <c r="HN176" s="391"/>
      <c r="HO176" s="391"/>
      <c r="HP176" s="391"/>
      <c r="HQ176" s="389"/>
      <c r="HR176" s="391"/>
      <c r="HS176" s="386"/>
      <c r="JX176" s="117"/>
      <c r="JY176" s="391"/>
      <c r="JZ176" s="391"/>
      <c r="KA176" s="391"/>
      <c r="KB176" s="391"/>
      <c r="KC176" s="391"/>
      <c r="KD176" s="391"/>
      <c r="KE176" s="391"/>
      <c r="KF176" s="391"/>
      <c r="KG176" s="389"/>
      <c r="KH176" s="391"/>
      <c r="KI176" s="386"/>
      <c r="KJ176" s="1436"/>
      <c r="KK176" s="1436"/>
      <c r="KL176" s="117"/>
      <c r="KM176" s="391"/>
      <c r="KN176" s="391"/>
      <c r="KO176" s="391"/>
      <c r="KP176" s="391"/>
      <c r="KQ176" s="391"/>
      <c r="KR176" s="391"/>
      <c r="KS176" s="391"/>
      <c r="KT176" s="391"/>
      <c r="KU176" s="389"/>
      <c r="KV176" s="391"/>
      <c r="KW176" s="386"/>
    </row>
    <row r="177" spans="38:309" s="491" customFormat="1" ht="23.25" customHeight="1" x14ac:dyDescent="0.2">
      <c r="AL177" s="1432"/>
      <c r="AM177" s="180"/>
      <c r="AN177" s="180"/>
      <c r="AO177" s="180"/>
      <c r="AP177" s="180"/>
      <c r="AQ177" s="180"/>
      <c r="AR177" s="180"/>
      <c r="AS177" s="180"/>
      <c r="AT177" s="180"/>
      <c r="AU177" s="180"/>
      <c r="AV177" s="180"/>
      <c r="AW177" s="181"/>
      <c r="AX177" s="1420"/>
      <c r="AY177" s="192"/>
      <c r="AZ177" s="1432"/>
      <c r="BA177" s="180"/>
      <c r="BB177" s="180"/>
      <c r="BC177" s="180"/>
      <c r="BD177" s="180"/>
      <c r="BE177" s="180"/>
      <c r="BF177" s="180"/>
      <c r="BG177" s="180"/>
      <c r="BH177" s="180"/>
      <c r="BI177" s="180"/>
      <c r="BJ177" s="180"/>
      <c r="BK177" s="181"/>
      <c r="DP177" s="1432"/>
      <c r="DQ177" s="180"/>
      <c r="DR177" s="180"/>
      <c r="DS177" s="180"/>
      <c r="DT177" s="180"/>
      <c r="DU177" s="180"/>
      <c r="DV177" s="180"/>
      <c r="DW177" s="180"/>
      <c r="DX177" s="180"/>
      <c r="DY177" s="180"/>
      <c r="DZ177" s="180"/>
      <c r="EA177" s="180"/>
      <c r="EB177" s="1436"/>
      <c r="EC177" s="1436"/>
      <c r="ED177" s="1432"/>
      <c r="EE177" s="180"/>
      <c r="EF177" s="180"/>
      <c r="EG177" s="180"/>
      <c r="EH177" s="180"/>
      <c r="EI177" s="180"/>
      <c r="EJ177" s="180"/>
      <c r="EK177" s="180"/>
      <c r="EL177" s="180"/>
      <c r="EM177" s="180"/>
      <c r="EN177" s="180"/>
      <c r="EO177" s="180"/>
      <c r="GT177" s="1432"/>
      <c r="GU177" s="389"/>
      <c r="GV177" s="389"/>
      <c r="GW177" s="389"/>
      <c r="GX177" s="389"/>
      <c r="GY177" s="389"/>
      <c r="GZ177" s="389"/>
      <c r="HA177" s="389"/>
      <c r="HB177" s="389"/>
      <c r="HC177" s="389"/>
      <c r="HD177" s="389"/>
      <c r="HE177" s="389"/>
      <c r="HF177" s="1436"/>
      <c r="HG177" s="1436"/>
      <c r="HH177" s="1432"/>
      <c r="HI177" s="389"/>
      <c r="HJ177" s="389"/>
      <c r="HK177" s="389"/>
      <c r="HL177" s="389"/>
      <c r="HM177" s="389"/>
      <c r="HN177" s="389"/>
      <c r="HO177" s="389"/>
      <c r="HP177" s="389"/>
      <c r="HQ177" s="389"/>
      <c r="HR177" s="389"/>
      <c r="HS177" s="389"/>
      <c r="JX177" s="1432"/>
      <c r="JY177" s="389"/>
      <c r="JZ177" s="389"/>
      <c r="KA177" s="389"/>
      <c r="KB177" s="389"/>
      <c r="KC177" s="389"/>
      <c r="KD177" s="389"/>
      <c r="KE177" s="389"/>
      <c r="KF177" s="389"/>
      <c r="KG177" s="389"/>
      <c r="KH177" s="389"/>
      <c r="KI177" s="389"/>
      <c r="KJ177" s="1436"/>
      <c r="KK177" s="1436"/>
      <c r="KL177" s="1432"/>
      <c r="KM177" s="389"/>
      <c r="KN177" s="389"/>
      <c r="KO177" s="389"/>
      <c r="KP177" s="389"/>
      <c r="KQ177" s="389"/>
      <c r="KR177" s="389"/>
      <c r="KS177" s="389"/>
      <c r="KT177" s="389"/>
      <c r="KU177" s="389"/>
      <c r="KV177" s="389"/>
      <c r="KW177" s="389"/>
    </row>
    <row r="178" spans="38:309" s="491" customFormat="1" ht="23.25" customHeight="1" x14ac:dyDescent="0.2"/>
    <row r="179" spans="38:309" s="491" customFormat="1" ht="23.25" customHeight="1" x14ac:dyDescent="0.2"/>
    <row r="180" spans="38:309" s="491" customFormat="1" ht="23.25" customHeight="1" x14ac:dyDescent="0.2"/>
    <row r="181" spans="38:309" s="491" customFormat="1" ht="23.25" customHeight="1" x14ac:dyDescent="0.2"/>
    <row r="182" spans="38:309" s="491" customFormat="1" ht="23.25" customHeight="1" x14ac:dyDescent="0.2"/>
    <row r="183" spans="38:309" s="491" customFormat="1" ht="23.25" customHeight="1" x14ac:dyDescent="0.2"/>
    <row r="184" spans="38:309" s="491" customFormat="1" ht="23.25" customHeight="1" x14ac:dyDescent="0.2"/>
    <row r="185" spans="38:309" s="491" customFormat="1" ht="23.25" customHeight="1" x14ac:dyDescent="0.2"/>
    <row r="186" spans="38:309" s="491" customFormat="1" ht="23.25" customHeight="1" x14ac:dyDescent="0.2"/>
    <row r="187" spans="38:309" s="491" customFormat="1" ht="23.25" customHeight="1" x14ac:dyDescent="0.2"/>
    <row r="188" spans="38:309" s="491" customFormat="1" ht="23.25" customHeight="1" x14ac:dyDescent="0.2"/>
    <row r="189" spans="38:309" s="491" customFormat="1" ht="23.25" customHeight="1" x14ac:dyDescent="0.2"/>
    <row r="190" spans="38:309" s="491" customFormat="1" ht="23.25" customHeight="1" x14ac:dyDescent="0.2"/>
    <row r="191" spans="38:309" s="491" customFormat="1" ht="23.25" customHeight="1" x14ac:dyDescent="0.2"/>
    <row r="192" spans="38:309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  <row r="215" s="491" customFormat="1" ht="23.25" customHeight="1" x14ac:dyDescent="0.2"/>
    <row r="216" s="491" customFormat="1" ht="23.25" customHeight="1" x14ac:dyDescent="0.2"/>
    <row r="217" s="491" customFormat="1" ht="23.25" customHeight="1" x14ac:dyDescent="0.2"/>
    <row r="218" s="491" customFormat="1" ht="23.25" customHeight="1" x14ac:dyDescent="0.2"/>
    <row r="219" s="491" customFormat="1" ht="23.25" customHeight="1" x14ac:dyDescent="0.2"/>
  </sheetData>
  <mergeCells count="171">
    <mergeCell ref="CZ4:DB4"/>
    <mergeCell ref="DQ35:DT36"/>
    <mergeCell ref="GD4:GF4"/>
    <mergeCell ref="AM35:AP36"/>
    <mergeCell ref="A1:D1"/>
    <mergeCell ref="AM160:AU160"/>
    <mergeCell ref="BA160:BI160"/>
    <mergeCell ref="AM170:AU170"/>
    <mergeCell ref="BA170:BI170"/>
    <mergeCell ref="DQ160:DY160"/>
    <mergeCell ref="EE160:EM160"/>
    <mergeCell ref="DQ170:DY170"/>
    <mergeCell ref="EE170:EM170"/>
    <mergeCell ref="V4:X4"/>
    <mergeCell ref="AM5:AU5"/>
    <mergeCell ref="BA5:BI5"/>
    <mergeCell ref="DQ5:DY5"/>
    <mergeCell ref="EE5:EM5"/>
    <mergeCell ref="V16:X16"/>
    <mergeCell ref="AM25:AU25"/>
    <mergeCell ref="BA25:BI25"/>
    <mergeCell ref="DQ25:DY25"/>
    <mergeCell ref="EE25:EM25"/>
    <mergeCell ref="V28:X28"/>
    <mergeCell ref="GU160:HC160"/>
    <mergeCell ref="HI160:HQ160"/>
    <mergeCell ref="GU170:HC170"/>
    <mergeCell ref="HI170:HQ170"/>
    <mergeCell ref="JY160:KG160"/>
    <mergeCell ref="KM160:KU160"/>
    <mergeCell ref="JY170:KG170"/>
    <mergeCell ref="KM170:KU170"/>
    <mergeCell ref="NO65:NR65"/>
    <mergeCell ref="NT65:NW65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FP2:FR2"/>
    <mergeCell ref="FS2:FT2"/>
    <mergeCell ref="GH2:GM2"/>
    <mergeCell ref="GO2:GR2"/>
    <mergeCell ref="MM2:MS2"/>
    <mergeCell ref="MU2:MX2"/>
    <mergeCell ref="GT2:HE2"/>
    <mergeCell ref="HH2:HS2"/>
    <mergeCell ref="HY2:IA2"/>
    <mergeCell ref="IF2:IG2"/>
    <mergeCell ref="IN2:IP2"/>
    <mergeCell ref="IT2:IV2"/>
    <mergeCell ref="IW2:IX2"/>
    <mergeCell ref="JL2:JQ2"/>
    <mergeCell ref="JS2:JV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X2:KI2"/>
    <mergeCell ref="KL2:KW2"/>
    <mergeCell ref="LC2:LE2"/>
    <mergeCell ref="LJ2:LK2"/>
    <mergeCell ref="LR2:LT2"/>
    <mergeCell ref="LX2:LY2"/>
    <mergeCell ref="MB2:MK2"/>
    <mergeCell ref="GU5:HC5"/>
    <mergeCell ref="HI5:HQ5"/>
    <mergeCell ref="JY5:KG5"/>
    <mergeCell ref="KM5:KU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GU25:HC25"/>
    <mergeCell ref="HI25:HQ25"/>
    <mergeCell ref="JY25:KG25"/>
    <mergeCell ref="KM25:KU25"/>
    <mergeCell ref="NA25:NI25"/>
    <mergeCell ref="NO25:NW25"/>
    <mergeCell ref="GU35:GX35"/>
    <mergeCell ref="HI35:HQ35"/>
    <mergeCell ref="JY35:KB35"/>
    <mergeCell ref="KM35:KU35"/>
    <mergeCell ref="NA35:ND35"/>
    <mergeCell ref="NO35:NW35"/>
    <mergeCell ref="GU33:GX34"/>
    <mergeCell ref="JY33:KB34"/>
    <mergeCell ref="NA33:ND34"/>
    <mergeCell ref="AL45:AW45"/>
    <mergeCell ref="AL46:AW46"/>
    <mergeCell ref="NO46:NR46"/>
    <mergeCell ref="AL47:AW47"/>
    <mergeCell ref="BA47:BG47"/>
    <mergeCell ref="BH47:BI47"/>
    <mergeCell ref="BJ47:BK47"/>
    <mergeCell ref="AM33:AP34"/>
    <mergeCell ref="BA57:BG57"/>
    <mergeCell ref="BH57:BI57"/>
    <mergeCell ref="BJ57:BK57"/>
    <mergeCell ref="DQ33:DT34"/>
    <mergeCell ref="BA35:BI35"/>
    <mergeCell ref="EE35:EM35"/>
  </mergeCells>
  <pageMargins left="0" right="0" top="0" bottom="0" header="0.31496062992125984" footer="0.31496062992125984"/>
  <pageSetup scale="65" orientation="landscape" verticalDpi="300" r:id="rId1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NZ229"/>
  <sheetViews>
    <sheetView topLeftCell="NC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134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134</v>
      </c>
      <c r="AA1" s="1519"/>
      <c r="AB1" s="1519"/>
      <c r="AC1" s="1519"/>
      <c r="AD1" s="1519"/>
      <c r="AE1" s="1519"/>
      <c r="AG1" s="1519" t="s">
        <v>134</v>
      </c>
      <c r="AH1" s="1519"/>
      <c r="AI1" s="1519"/>
      <c r="AJ1" s="1519"/>
      <c r="AL1" s="1519" t="s">
        <v>134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134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134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134</v>
      </c>
      <c r="DE1" s="1523"/>
      <c r="DF1" s="1523"/>
      <c r="DG1" s="1523"/>
      <c r="DH1" s="1523"/>
      <c r="DI1" s="1523"/>
      <c r="DK1" s="1519" t="s">
        <v>134</v>
      </c>
      <c r="DL1" s="1519"/>
      <c r="DM1" s="1519"/>
      <c r="DN1" s="1519"/>
      <c r="DO1" s="1240"/>
      <c r="DP1" s="1519" t="s">
        <v>134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134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134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134</v>
      </c>
      <c r="GI1" s="1523"/>
      <c r="GJ1" s="1523"/>
      <c r="GK1" s="1523"/>
      <c r="GL1" s="1523"/>
      <c r="GM1" s="1523"/>
      <c r="GO1" s="1519" t="s">
        <v>134</v>
      </c>
      <c r="GP1" s="1519"/>
      <c r="GQ1" s="1519"/>
      <c r="GR1" s="1519"/>
      <c r="GS1" s="1240"/>
      <c r="GT1" s="1519" t="s">
        <v>134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134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134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134</v>
      </c>
      <c r="JM1" s="1523"/>
      <c r="JN1" s="1523"/>
      <c r="JO1" s="1523"/>
      <c r="JP1" s="1523"/>
      <c r="JQ1" s="1523"/>
      <c r="JS1" s="1519" t="s">
        <v>134</v>
      </c>
      <c r="JT1" s="1519"/>
      <c r="JU1" s="1519"/>
      <c r="JV1" s="1519"/>
      <c r="JW1" s="1240"/>
      <c r="JX1" s="1519" t="s">
        <v>134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134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134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134</v>
      </c>
      <c r="MN1" s="1541"/>
      <c r="MO1" s="1541"/>
      <c r="MP1" s="1541"/>
      <c r="MQ1" s="1541"/>
      <c r="MR1" s="1541"/>
      <c r="MS1" s="1541"/>
      <c r="MT1" s="1463"/>
      <c r="MU1" s="1519" t="s">
        <v>134</v>
      </c>
      <c r="MV1" s="1519"/>
      <c r="MW1" s="1519"/>
      <c r="MX1" s="1519"/>
      <c r="MY1" s="1452"/>
      <c r="MZ1" s="1519" t="s">
        <v>134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134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135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135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135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135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135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642097</v>
      </c>
      <c r="C4" s="15">
        <v>617383</v>
      </c>
      <c r="D4" s="275">
        <v>4</v>
      </c>
      <c r="E4" s="812"/>
      <c r="F4" s="812"/>
      <c r="G4" s="17" t="s">
        <v>15</v>
      </c>
      <c r="H4" s="35">
        <v>42020</v>
      </c>
      <c r="I4" s="36">
        <v>36281</v>
      </c>
      <c r="J4" s="1026">
        <v>34860</v>
      </c>
      <c r="K4" s="35">
        <v>113161</v>
      </c>
      <c r="L4" s="38">
        <v>103625</v>
      </c>
      <c r="M4" s="39">
        <v>9.1999999999999993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470529</v>
      </c>
      <c r="CG4" s="15">
        <v>457508</v>
      </c>
      <c r="CH4" s="16">
        <v>2.85</v>
      </c>
      <c r="CI4" s="812"/>
      <c r="CJ4" s="812"/>
      <c r="CK4" s="17" t="s">
        <v>15</v>
      </c>
      <c r="CL4" s="35">
        <v>34650</v>
      </c>
      <c r="CM4" s="36">
        <v>35836</v>
      </c>
      <c r="CN4" s="37">
        <v>35957</v>
      </c>
      <c r="CO4" s="35">
        <v>106443</v>
      </c>
      <c r="CP4" s="38">
        <v>97871</v>
      </c>
      <c r="CQ4" s="39">
        <v>8.76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473481</v>
      </c>
      <c r="FK4" s="15">
        <v>489873</v>
      </c>
      <c r="FL4" s="16">
        <v>-3.35</v>
      </c>
      <c r="FM4" s="3"/>
      <c r="FN4" s="3"/>
      <c r="FO4" s="17" t="s">
        <v>15</v>
      </c>
      <c r="FP4" s="383">
        <v>28603</v>
      </c>
      <c r="FQ4" s="384">
        <v>28433</v>
      </c>
      <c r="FR4" s="385">
        <v>26405</v>
      </c>
      <c r="FS4" s="35">
        <v>83441</v>
      </c>
      <c r="FT4" s="38">
        <v>82544</v>
      </c>
      <c r="FU4" s="39">
        <v>1.0900000000000001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538804</v>
      </c>
      <c r="IO4" s="15">
        <v>533580</v>
      </c>
      <c r="IP4" s="16">
        <v>0.98</v>
      </c>
      <c r="IQ4" s="3"/>
      <c r="IR4" s="3"/>
      <c r="IS4" s="17" t="s">
        <v>15</v>
      </c>
      <c r="IT4" s="383">
        <v>45796</v>
      </c>
      <c r="IU4" s="384">
        <v>48428</v>
      </c>
      <c r="IV4" s="385">
        <v>56273</v>
      </c>
      <c r="IW4" s="35">
        <v>150497</v>
      </c>
      <c r="IX4" s="38">
        <v>147948</v>
      </c>
      <c r="IY4" s="39">
        <v>1.72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2124911</v>
      </c>
      <c r="LS4" s="15">
        <v>2098344</v>
      </c>
      <c r="LT4" s="275">
        <v>1.27</v>
      </c>
      <c r="LU4" s="3"/>
      <c r="LV4" s="3"/>
      <c r="LW4" s="1198" t="s">
        <v>15</v>
      </c>
      <c r="LX4" s="383">
        <v>453542</v>
      </c>
      <c r="LY4" s="1199">
        <v>431988</v>
      </c>
      <c r="LZ4" s="1200">
        <v>4.99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464322</v>
      </c>
      <c r="C5" s="32">
        <v>444529</v>
      </c>
      <c r="D5" s="186">
        <v>4.45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43</v>
      </c>
      <c r="AC5" s="42">
        <v>43</v>
      </c>
      <c r="AD5" s="42">
        <v>43</v>
      </c>
      <c r="AE5" s="42">
        <v>43</v>
      </c>
      <c r="AF5" s="1041"/>
      <c r="AG5" s="43" t="s">
        <v>25</v>
      </c>
      <c r="AH5" s="618">
        <v>43</v>
      </c>
      <c r="AI5" s="238">
        <v>37</v>
      </c>
      <c r="AJ5" s="1241">
        <v>16.22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342898</v>
      </c>
      <c r="CG5" s="32">
        <v>329010</v>
      </c>
      <c r="CH5" s="33">
        <v>4.22</v>
      </c>
      <c r="CI5" s="812"/>
      <c r="CJ5" s="812"/>
      <c r="CK5" s="34" t="s">
        <v>24</v>
      </c>
      <c r="CL5" s="35">
        <v>2</v>
      </c>
      <c r="CM5" s="36">
        <v>3</v>
      </c>
      <c r="CN5" s="37">
        <v>2</v>
      </c>
      <c r="CO5" s="35">
        <v>7</v>
      </c>
      <c r="CP5" s="38">
        <v>12</v>
      </c>
      <c r="CQ5" s="39">
        <v>-41.67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43</v>
      </c>
      <c r="DG5" s="237">
        <v>43</v>
      </c>
      <c r="DH5" s="237">
        <v>43</v>
      </c>
      <c r="DI5" s="10">
        <v>43</v>
      </c>
      <c r="DJ5" s="1041"/>
      <c r="DK5" s="43" t="s">
        <v>25</v>
      </c>
      <c r="DL5" s="618">
        <v>43</v>
      </c>
      <c r="DM5" s="238">
        <v>37</v>
      </c>
      <c r="DN5" s="1241">
        <v>16.22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307167</v>
      </c>
      <c r="FK5" s="32">
        <v>320351</v>
      </c>
      <c r="FL5" s="33">
        <v>-4.12</v>
      </c>
      <c r="FM5" s="3"/>
      <c r="FN5" s="3"/>
      <c r="FO5" s="34" t="s">
        <v>24</v>
      </c>
      <c r="FP5" s="383">
        <v>8</v>
      </c>
      <c r="FQ5" s="384">
        <v>24</v>
      </c>
      <c r="FR5" s="385">
        <v>0</v>
      </c>
      <c r="FS5" s="35">
        <v>32</v>
      </c>
      <c r="FT5" s="38">
        <v>49</v>
      </c>
      <c r="FU5" s="39">
        <v>-34.69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43</v>
      </c>
      <c r="GK5" s="237">
        <v>43</v>
      </c>
      <c r="GL5" s="237">
        <v>43</v>
      </c>
      <c r="GM5" s="271">
        <v>43</v>
      </c>
      <c r="GN5" s="1041"/>
      <c r="GO5" s="43" t="s">
        <v>25</v>
      </c>
      <c r="GP5" s="618">
        <v>43</v>
      </c>
      <c r="GQ5" s="238">
        <v>37</v>
      </c>
      <c r="GR5" s="1241">
        <v>16.22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410156</v>
      </c>
      <c r="IO5" s="32">
        <v>404265</v>
      </c>
      <c r="IP5" s="33">
        <v>1.46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43</v>
      </c>
      <c r="JO5" s="237">
        <v>43</v>
      </c>
      <c r="JP5" s="237">
        <v>43</v>
      </c>
      <c r="JQ5" s="271">
        <v>43</v>
      </c>
      <c r="JR5" s="1041"/>
      <c r="JS5" s="43" t="s">
        <v>25</v>
      </c>
      <c r="JT5" s="618">
        <v>43</v>
      </c>
      <c r="JU5" s="238">
        <v>37</v>
      </c>
      <c r="JV5" s="1241">
        <v>16.22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1524543</v>
      </c>
      <c r="LS5" s="429">
        <v>1498155</v>
      </c>
      <c r="LT5" s="186">
        <v>1.76</v>
      </c>
      <c r="LU5" s="3"/>
      <c r="LV5" s="3"/>
      <c r="LW5" s="1201" t="s">
        <v>24</v>
      </c>
      <c r="LX5" s="383">
        <v>39</v>
      </c>
      <c r="LY5" s="1199">
        <v>61</v>
      </c>
      <c r="LZ5" s="1200">
        <v>-36.07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43</v>
      </c>
      <c r="MP5" s="728">
        <v>43</v>
      </c>
      <c r="MQ5" s="728">
        <v>43</v>
      </c>
      <c r="MR5" s="728">
        <v>43</v>
      </c>
      <c r="MS5" s="728">
        <v>43</v>
      </c>
      <c r="MT5" s="594"/>
      <c r="MU5" s="496" t="s">
        <v>25</v>
      </c>
      <c r="MV5" s="1183">
        <v>43</v>
      </c>
      <c r="MW5" s="1184">
        <v>37</v>
      </c>
      <c r="MX5" s="1246">
        <v>16.22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177775</v>
      </c>
      <c r="C6" s="50">
        <v>172854</v>
      </c>
      <c r="D6" s="200">
        <v>2.85</v>
      </c>
      <c r="E6" s="812"/>
      <c r="F6" s="812"/>
      <c r="G6" s="34" t="s">
        <v>29</v>
      </c>
      <c r="H6" s="35">
        <v>25</v>
      </c>
      <c r="I6" s="36">
        <v>17</v>
      </c>
      <c r="J6" s="1026">
        <v>21</v>
      </c>
      <c r="K6" s="35">
        <v>63</v>
      </c>
      <c r="L6" s="38">
        <v>62</v>
      </c>
      <c r="M6" s="39">
        <v>1.61</v>
      </c>
      <c r="N6" s="1041"/>
      <c r="O6" s="51" t="s">
        <v>30</v>
      </c>
      <c r="P6" s="52">
        <v>332.87</v>
      </c>
      <c r="Q6" s="53">
        <v>321.70999999999998</v>
      </c>
      <c r="R6" s="54">
        <v>3.47</v>
      </c>
      <c r="S6" s="52">
        <v>0</v>
      </c>
      <c r="T6" s="53">
        <v>0</v>
      </c>
      <c r="U6" s="55">
        <v>0</v>
      </c>
      <c r="V6" s="52">
        <v>133.16</v>
      </c>
      <c r="W6" s="53">
        <v>128.66999999999999</v>
      </c>
      <c r="X6" s="54">
        <v>3.49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2989</v>
      </c>
      <c r="AI6" s="1182">
        <v>2702</v>
      </c>
      <c r="AJ6" s="1241">
        <v>10.62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127631</v>
      </c>
      <c r="CG6" s="50">
        <v>128498</v>
      </c>
      <c r="CH6" s="61">
        <v>-0.67</v>
      </c>
      <c r="CI6" s="812"/>
      <c r="CJ6" s="812"/>
      <c r="CK6" s="34" t="s">
        <v>29</v>
      </c>
      <c r="CL6" s="35">
        <v>8</v>
      </c>
      <c r="CM6" s="36">
        <v>12</v>
      </c>
      <c r="CN6" s="37">
        <v>5</v>
      </c>
      <c r="CO6" s="35">
        <v>25</v>
      </c>
      <c r="CP6" s="38">
        <v>33</v>
      </c>
      <c r="CQ6" s="39">
        <v>-24.24</v>
      </c>
      <c r="CR6" s="811"/>
      <c r="CS6" s="51" t="s">
        <v>30</v>
      </c>
      <c r="CT6" s="52">
        <v>282.32</v>
      </c>
      <c r="CU6" s="239">
        <v>266.92</v>
      </c>
      <c r="CV6" s="54">
        <v>5.77</v>
      </c>
      <c r="CW6" s="52">
        <v>0</v>
      </c>
      <c r="CX6" s="239">
        <v>0</v>
      </c>
      <c r="CY6" s="54">
        <v>0</v>
      </c>
      <c r="CZ6" s="52">
        <v>146.56</v>
      </c>
      <c r="DA6" s="239">
        <v>139.11000000000001</v>
      </c>
      <c r="DB6" s="54">
        <v>5.36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2989</v>
      </c>
      <c r="DM6" s="1182">
        <v>2702</v>
      </c>
      <c r="DN6" s="1241">
        <v>10.62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166314</v>
      </c>
      <c r="FK6" s="50">
        <v>169522</v>
      </c>
      <c r="FL6" s="61">
        <v>-1.89</v>
      </c>
      <c r="FM6" s="3"/>
      <c r="FN6" s="3"/>
      <c r="FO6" s="34" t="s">
        <v>29</v>
      </c>
      <c r="FP6" s="383">
        <v>12</v>
      </c>
      <c r="FQ6" s="384">
        <v>19</v>
      </c>
      <c r="FR6" s="385">
        <v>16</v>
      </c>
      <c r="FS6" s="35">
        <v>47</v>
      </c>
      <c r="FT6" s="38">
        <v>68</v>
      </c>
      <c r="FU6" s="39">
        <v>-30.88</v>
      </c>
      <c r="FV6" s="545"/>
      <c r="FW6" s="51" t="s">
        <v>30</v>
      </c>
      <c r="FX6" s="52">
        <v>334.3</v>
      </c>
      <c r="FY6" s="239">
        <v>342.29</v>
      </c>
      <c r="FZ6" s="54">
        <v>-2.33</v>
      </c>
      <c r="GA6" s="52">
        <v>0</v>
      </c>
      <c r="GB6" s="239">
        <v>0</v>
      </c>
      <c r="GC6" s="54">
        <v>0</v>
      </c>
      <c r="GD6" s="52">
        <v>141.65</v>
      </c>
      <c r="GE6" s="239">
        <v>138.06</v>
      </c>
      <c r="GF6" s="54">
        <v>2.6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2989</v>
      </c>
      <c r="GQ6" s="1182">
        <v>2702</v>
      </c>
      <c r="GR6" s="1241">
        <v>10.62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128648</v>
      </c>
      <c r="IO6" s="50">
        <v>129315</v>
      </c>
      <c r="IP6" s="61">
        <v>-0.52</v>
      </c>
      <c r="IQ6" s="3"/>
      <c r="IR6" s="3"/>
      <c r="IS6" s="34" t="s">
        <v>29</v>
      </c>
      <c r="IT6" s="383">
        <v>10</v>
      </c>
      <c r="IU6" s="384">
        <v>30</v>
      </c>
      <c r="IV6" s="385">
        <v>20</v>
      </c>
      <c r="IW6" s="35">
        <v>60</v>
      </c>
      <c r="IX6" s="38">
        <v>76</v>
      </c>
      <c r="IY6" s="39">
        <v>-21.05</v>
      </c>
      <c r="IZ6" s="1041"/>
      <c r="JA6" s="51" t="s">
        <v>30</v>
      </c>
      <c r="JB6" s="52">
        <v>426.15</v>
      </c>
      <c r="JC6" s="239">
        <v>422.72</v>
      </c>
      <c r="JD6" s="54">
        <v>0.81</v>
      </c>
      <c r="JE6" s="52">
        <v>0</v>
      </c>
      <c r="JF6" s="239">
        <v>0</v>
      </c>
      <c r="JG6" s="54">
        <v>0</v>
      </c>
      <c r="JH6" s="52">
        <v>239.39</v>
      </c>
      <c r="JI6" s="239">
        <v>239.76</v>
      </c>
      <c r="JJ6" s="54">
        <v>-0.15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2989</v>
      </c>
      <c r="JU6" s="1182">
        <v>2702</v>
      </c>
      <c r="JV6" s="1241">
        <v>10.62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600368</v>
      </c>
      <c r="LS6" s="435">
        <v>600189</v>
      </c>
      <c r="LT6" s="200">
        <v>0.03</v>
      </c>
      <c r="LU6" s="3"/>
      <c r="LV6" s="3"/>
      <c r="LW6" s="1201" t="s">
        <v>29</v>
      </c>
      <c r="LX6" s="383">
        <v>195</v>
      </c>
      <c r="LY6" s="1199">
        <v>239</v>
      </c>
      <c r="LZ6" s="1200">
        <v>-18.41</v>
      </c>
      <c r="MA6" s="597"/>
      <c r="MB6" s="51" t="s">
        <v>30</v>
      </c>
      <c r="MC6" s="52">
        <v>350.53</v>
      </c>
      <c r="MD6" s="432">
        <v>344.2</v>
      </c>
      <c r="ME6" s="54">
        <v>1.84</v>
      </c>
      <c r="MF6" s="52">
        <v>0</v>
      </c>
      <c r="MG6" s="432">
        <v>0</v>
      </c>
      <c r="MH6" s="54">
        <v>0</v>
      </c>
      <c r="MI6" s="52">
        <v>167.76</v>
      </c>
      <c r="MJ6" s="432">
        <v>164.18</v>
      </c>
      <c r="MK6" s="54">
        <v>2.1800000000000002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2989</v>
      </c>
      <c r="MW6" s="1182">
        <v>2702</v>
      </c>
      <c r="MX6" s="1241">
        <v>10.62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182349</v>
      </c>
      <c r="C7" s="15">
        <v>170378</v>
      </c>
      <c r="D7" s="275">
        <v>7.03</v>
      </c>
      <c r="E7" s="812"/>
      <c r="F7" s="812"/>
      <c r="G7" s="34" t="s">
        <v>43</v>
      </c>
      <c r="H7" s="35">
        <v>61</v>
      </c>
      <c r="I7" s="36">
        <v>31</v>
      </c>
      <c r="J7" s="1026">
        <v>73</v>
      </c>
      <c r="K7" s="35">
        <v>165</v>
      </c>
      <c r="L7" s="38">
        <v>131</v>
      </c>
      <c r="M7" s="39">
        <v>25.95</v>
      </c>
      <c r="N7" s="1041"/>
      <c r="O7" s="51" t="s">
        <v>44</v>
      </c>
      <c r="P7" s="52">
        <v>328.25</v>
      </c>
      <c r="Q7" s="53">
        <v>311.39</v>
      </c>
      <c r="R7" s="54">
        <v>5.41</v>
      </c>
      <c r="S7" s="52">
        <v>234.4</v>
      </c>
      <c r="T7" s="53">
        <v>226.66</v>
      </c>
      <c r="U7" s="54">
        <v>3.41</v>
      </c>
      <c r="V7" s="52">
        <v>271.95</v>
      </c>
      <c r="W7" s="53">
        <v>260.55</v>
      </c>
      <c r="X7" s="54">
        <v>4.38</v>
      </c>
      <c r="Y7" s="1041"/>
      <c r="Z7" s="1041"/>
      <c r="AA7" s="1041" t="s">
        <v>45</v>
      </c>
      <c r="AB7" s="56">
        <v>13</v>
      </c>
      <c r="AC7" s="56">
        <v>13</v>
      </c>
      <c r="AD7" s="56">
        <v>13</v>
      </c>
      <c r="AE7" s="56">
        <v>13</v>
      </c>
      <c r="AF7" s="1041"/>
      <c r="AG7" s="43" t="s">
        <v>194</v>
      </c>
      <c r="AH7" s="620">
        <v>58.61</v>
      </c>
      <c r="AI7" s="240">
        <v>58.16</v>
      </c>
      <c r="AJ7" s="1241">
        <v>0.45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169665</v>
      </c>
      <c r="CG7" s="15">
        <v>161096</v>
      </c>
      <c r="CH7" s="16">
        <v>5.32</v>
      </c>
      <c r="CI7" s="812"/>
      <c r="CJ7" s="812"/>
      <c r="CK7" s="34" t="s">
        <v>43</v>
      </c>
      <c r="CL7" s="35">
        <v>15</v>
      </c>
      <c r="CM7" s="36">
        <v>19</v>
      </c>
      <c r="CN7" s="37">
        <v>47</v>
      </c>
      <c r="CO7" s="35">
        <v>81</v>
      </c>
      <c r="CP7" s="38">
        <v>93</v>
      </c>
      <c r="CQ7" s="39">
        <v>-12.9</v>
      </c>
      <c r="CR7" s="811"/>
      <c r="CS7" s="51" t="s">
        <v>44</v>
      </c>
      <c r="CT7" s="52">
        <v>322.66000000000003</v>
      </c>
      <c r="CU7" s="239">
        <v>313.33999999999997</v>
      </c>
      <c r="CV7" s="54">
        <v>2.97</v>
      </c>
      <c r="CW7" s="52">
        <v>284.16000000000003</v>
      </c>
      <c r="CX7" s="239">
        <v>276.14999999999998</v>
      </c>
      <c r="CY7" s="54">
        <v>2.9</v>
      </c>
      <c r="CZ7" s="52">
        <v>304.14</v>
      </c>
      <c r="DA7" s="239">
        <v>295.52999999999997</v>
      </c>
      <c r="DB7" s="54">
        <v>2.91</v>
      </c>
      <c r="DC7" s="1041"/>
      <c r="DD7" s="1041"/>
      <c r="DE7" s="1041" t="s">
        <v>45</v>
      </c>
      <c r="DF7" s="11">
        <v>13</v>
      </c>
      <c r="DG7" s="11">
        <v>13</v>
      </c>
      <c r="DH7" s="11">
        <v>13</v>
      </c>
      <c r="DI7" s="10">
        <v>13</v>
      </c>
      <c r="DJ7" s="1041"/>
      <c r="DK7" s="43" t="s">
        <v>194</v>
      </c>
      <c r="DL7" s="620">
        <v>50.84</v>
      </c>
      <c r="DM7" s="240">
        <v>50.49</v>
      </c>
      <c r="DN7" s="1241">
        <v>0.35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129967</v>
      </c>
      <c r="FK7" s="15">
        <v>130506</v>
      </c>
      <c r="FL7" s="16">
        <v>-0.41</v>
      </c>
      <c r="FM7" s="3"/>
      <c r="FN7" s="3"/>
      <c r="FO7" s="34" t="s">
        <v>43</v>
      </c>
      <c r="FP7" s="383">
        <v>26</v>
      </c>
      <c r="FQ7" s="384">
        <v>23</v>
      </c>
      <c r="FR7" s="385">
        <v>22</v>
      </c>
      <c r="FS7" s="35">
        <v>71</v>
      </c>
      <c r="FT7" s="38">
        <v>84</v>
      </c>
      <c r="FU7" s="39">
        <v>-15.48</v>
      </c>
      <c r="FV7" s="545"/>
      <c r="FW7" s="51" t="s">
        <v>44</v>
      </c>
      <c r="FX7" s="52">
        <v>384.16</v>
      </c>
      <c r="FY7" s="239">
        <v>374.36</v>
      </c>
      <c r="FZ7" s="54">
        <v>2.62</v>
      </c>
      <c r="GA7" s="52">
        <v>284.08</v>
      </c>
      <c r="GB7" s="239">
        <v>289.81</v>
      </c>
      <c r="GC7" s="54">
        <v>-1.98</v>
      </c>
      <c r="GD7" s="52">
        <v>326.49</v>
      </c>
      <c r="GE7" s="239">
        <v>323.91000000000003</v>
      </c>
      <c r="GF7" s="54">
        <v>0.8</v>
      </c>
      <c r="GG7" s="1041"/>
      <c r="GH7" s="1041"/>
      <c r="GI7" s="1041" t="s">
        <v>45</v>
      </c>
      <c r="GJ7" s="11">
        <v>13</v>
      </c>
      <c r="GK7" s="11">
        <v>13</v>
      </c>
      <c r="GL7" s="11">
        <v>13</v>
      </c>
      <c r="GM7" s="271">
        <v>13</v>
      </c>
      <c r="GN7" s="1041"/>
      <c r="GO7" s="43" t="s">
        <v>46</v>
      </c>
      <c r="GP7" s="620">
        <v>45.94</v>
      </c>
      <c r="GQ7" s="240">
        <v>48.28</v>
      </c>
      <c r="GR7" s="1241">
        <v>-2.34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219760</v>
      </c>
      <c r="IO7" s="15">
        <v>217035</v>
      </c>
      <c r="IP7" s="16">
        <v>1.26</v>
      </c>
      <c r="IQ7" s="3"/>
      <c r="IR7" s="3"/>
      <c r="IS7" s="34" t="s">
        <v>43</v>
      </c>
      <c r="IT7" s="383">
        <v>20</v>
      </c>
      <c r="IU7" s="384">
        <v>44</v>
      </c>
      <c r="IV7" s="385">
        <v>125</v>
      </c>
      <c r="IW7" s="35">
        <v>189</v>
      </c>
      <c r="IX7" s="38">
        <v>200</v>
      </c>
      <c r="IY7" s="39">
        <v>-5.5</v>
      </c>
      <c r="IZ7" s="1041"/>
      <c r="JA7" s="51" t="s">
        <v>44</v>
      </c>
      <c r="JB7" s="52">
        <v>434.37</v>
      </c>
      <c r="JC7" s="239">
        <v>406.52</v>
      </c>
      <c r="JD7" s="54">
        <v>6.85</v>
      </c>
      <c r="JE7" s="52">
        <v>268.63</v>
      </c>
      <c r="JF7" s="239">
        <v>260.08</v>
      </c>
      <c r="JG7" s="54">
        <v>3.29</v>
      </c>
      <c r="JH7" s="52">
        <v>361.73</v>
      </c>
      <c r="JI7" s="239">
        <v>343.14</v>
      </c>
      <c r="JJ7" s="54">
        <v>5.42</v>
      </c>
      <c r="JK7" s="1041"/>
      <c r="JL7" s="1041"/>
      <c r="JM7" s="1041" t="s">
        <v>45</v>
      </c>
      <c r="JN7" s="11">
        <v>13</v>
      </c>
      <c r="JO7" s="11">
        <v>13</v>
      </c>
      <c r="JP7" s="11">
        <v>13</v>
      </c>
      <c r="JQ7" s="271">
        <v>13</v>
      </c>
      <c r="JR7" s="1041"/>
      <c r="JS7" s="43" t="s">
        <v>194</v>
      </c>
      <c r="JT7" s="620">
        <v>58.26</v>
      </c>
      <c r="JU7" s="240">
        <v>59.45</v>
      </c>
      <c r="JV7" s="1241">
        <v>-1.19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701741</v>
      </c>
      <c r="LS7" s="15">
        <v>679015</v>
      </c>
      <c r="LT7" s="275">
        <v>3.35</v>
      </c>
      <c r="LU7" s="3"/>
      <c r="LV7" s="3"/>
      <c r="LW7" s="1201" t="s">
        <v>43</v>
      </c>
      <c r="LX7" s="383">
        <v>506</v>
      </c>
      <c r="LY7" s="1199">
        <v>508</v>
      </c>
      <c r="LZ7" s="1200">
        <v>-0.39</v>
      </c>
      <c r="MA7" s="597"/>
      <c r="MB7" s="51" t="s">
        <v>44</v>
      </c>
      <c r="MC7" s="52">
        <v>371.37</v>
      </c>
      <c r="MD7" s="432">
        <v>354.04</v>
      </c>
      <c r="ME7" s="54">
        <v>4.8899999999999997</v>
      </c>
      <c r="MF7" s="52">
        <v>264.27999999999997</v>
      </c>
      <c r="MG7" s="432">
        <v>259.85000000000002</v>
      </c>
      <c r="MH7" s="54">
        <v>1.7</v>
      </c>
      <c r="MI7" s="52">
        <v>315.52999999999997</v>
      </c>
      <c r="MJ7" s="432">
        <v>304.77999999999997</v>
      </c>
      <c r="MK7" s="54">
        <v>3.53</v>
      </c>
      <c r="ML7" s="422"/>
      <c r="MM7" s="422"/>
      <c r="MN7" s="422" t="s">
        <v>45</v>
      </c>
      <c r="MO7" s="728">
        <v>13</v>
      </c>
      <c r="MP7" s="728">
        <v>13</v>
      </c>
      <c r="MQ7" s="728">
        <v>13</v>
      </c>
      <c r="MR7" s="728">
        <v>13</v>
      </c>
      <c r="MS7" s="728">
        <v>13</v>
      </c>
      <c r="MT7" s="594"/>
      <c r="MU7" s="43" t="s">
        <v>194</v>
      </c>
      <c r="MV7" s="620">
        <v>53.41</v>
      </c>
      <c r="MW7" s="240">
        <v>54.09</v>
      </c>
      <c r="MX7" s="1241">
        <v>-0.68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130913</v>
      </c>
      <c r="C8" s="32">
        <v>120789</v>
      </c>
      <c r="D8" s="186">
        <v>8.3800000000000008</v>
      </c>
      <c r="E8" s="812"/>
      <c r="F8" s="812"/>
      <c r="G8" s="34" t="s">
        <v>49</v>
      </c>
      <c r="H8" s="35">
        <v>112</v>
      </c>
      <c r="I8" s="36">
        <v>63</v>
      </c>
      <c r="J8" s="1026">
        <v>47</v>
      </c>
      <c r="K8" s="35">
        <v>222</v>
      </c>
      <c r="L8" s="38">
        <v>194</v>
      </c>
      <c r="M8" s="39">
        <v>14.43</v>
      </c>
      <c r="N8" s="1041"/>
      <c r="O8" s="51" t="s">
        <v>50</v>
      </c>
      <c r="P8" s="52">
        <v>234.26</v>
      </c>
      <c r="Q8" s="53">
        <v>221.65</v>
      </c>
      <c r="R8" s="54">
        <v>5.69</v>
      </c>
      <c r="S8" s="52">
        <v>287.31</v>
      </c>
      <c r="T8" s="53">
        <v>276.5</v>
      </c>
      <c r="U8" s="54">
        <v>3.91</v>
      </c>
      <c r="V8" s="52">
        <v>266.08999999999997</v>
      </c>
      <c r="W8" s="53">
        <v>254.56</v>
      </c>
      <c r="X8" s="54">
        <v>4.53</v>
      </c>
      <c r="Y8" s="1041"/>
      <c r="Z8" s="1041"/>
      <c r="AA8" s="1041" t="s">
        <v>51</v>
      </c>
      <c r="AB8" s="56">
        <v>30</v>
      </c>
      <c r="AC8" s="56">
        <v>30</v>
      </c>
      <c r="AD8" s="56">
        <v>30</v>
      </c>
      <c r="AE8" s="56">
        <v>30</v>
      </c>
      <c r="AF8" s="1041"/>
      <c r="AG8" s="43" t="s">
        <v>52</v>
      </c>
      <c r="AH8" s="618">
        <v>154330</v>
      </c>
      <c r="AI8" s="241">
        <v>141132</v>
      </c>
      <c r="AJ8" s="1241">
        <v>9.35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114795</v>
      </c>
      <c r="CG8" s="32">
        <v>105686</v>
      </c>
      <c r="CH8" s="33">
        <v>8.6199999999999992</v>
      </c>
      <c r="CI8" s="812"/>
      <c r="CJ8" s="812"/>
      <c r="CK8" s="34" t="s">
        <v>49</v>
      </c>
      <c r="CL8" s="35">
        <v>59</v>
      </c>
      <c r="CM8" s="36">
        <v>53</v>
      </c>
      <c r="CN8" s="37">
        <v>75</v>
      </c>
      <c r="CO8" s="35">
        <v>187</v>
      </c>
      <c r="CP8" s="38">
        <v>199</v>
      </c>
      <c r="CQ8" s="39">
        <v>-6.03</v>
      </c>
      <c r="CR8" s="811"/>
      <c r="CS8" s="51" t="s">
        <v>50</v>
      </c>
      <c r="CT8" s="52">
        <v>188.6</v>
      </c>
      <c r="CU8" s="239">
        <v>179.54</v>
      </c>
      <c r="CV8" s="54">
        <v>5.05</v>
      </c>
      <c r="CW8" s="52">
        <v>204.18</v>
      </c>
      <c r="CX8" s="239">
        <v>196.83</v>
      </c>
      <c r="CY8" s="54">
        <v>3.73</v>
      </c>
      <c r="CZ8" s="52">
        <v>196.09</v>
      </c>
      <c r="DA8" s="239">
        <v>187.82</v>
      </c>
      <c r="DB8" s="54">
        <v>4.4000000000000004</v>
      </c>
      <c r="DC8" s="1041"/>
      <c r="DD8" s="1041"/>
      <c r="DE8" s="1041" t="s">
        <v>51</v>
      </c>
      <c r="DF8" s="11">
        <v>30</v>
      </c>
      <c r="DG8" s="11">
        <v>30</v>
      </c>
      <c r="DH8" s="11">
        <v>30</v>
      </c>
      <c r="DI8" s="10">
        <v>30</v>
      </c>
      <c r="DJ8" s="1041"/>
      <c r="DK8" s="43" t="s">
        <v>52</v>
      </c>
      <c r="DL8" s="618">
        <v>131768</v>
      </c>
      <c r="DM8" s="241">
        <v>120388</v>
      </c>
      <c r="DN8" s="1241">
        <v>9.4499999999999993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85631</v>
      </c>
      <c r="FK8" s="32">
        <v>85064</v>
      </c>
      <c r="FL8" s="33">
        <v>0.67</v>
      </c>
      <c r="FM8" s="3"/>
      <c r="FN8" s="3"/>
      <c r="FO8" s="34" t="s">
        <v>49</v>
      </c>
      <c r="FP8" s="383">
        <v>35</v>
      </c>
      <c r="FQ8" s="384">
        <v>57</v>
      </c>
      <c r="FR8" s="385">
        <v>43</v>
      </c>
      <c r="FS8" s="35">
        <v>135</v>
      </c>
      <c r="FT8" s="38">
        <v>155</v>
      </c>
      <c r="FU8" s="39">
        <v>-12.9</v>
      </c>
      <c r="FV8" s="545"/>
      <c r="FW8" s="51" t="s">
        <v>50</v>
      </c>
      <c r="FX8" s="52">
        <v>168.26</v>
      </c>
      <c r="FY8" s="239">
        <v>179.29</v>
      </c>
      <c r="FZ8" s="54">
        <v>-6.15</v>
      </c>
      <c r="GA8" s="52">
        <v>200.16</v>
      </c>
      <c r="GB8" s="239">
        <v>212.57</v>
      </c>
      <c r="GC8" s="54">
        <v>-5.84</v>
      </c>
      <c r="GD8" s="52">
        <v>186.65</v>
      </c>
      <c r="GE8" s="239">
        <v>199.15</v>
      </c>
      <c r="GF8" s="54">
        <v>-6.28</v>
      </c>
      <c r="GG8" s="1041"/>
      <c r="GH8" s="1041"/>
      <c r="GI8" s="1041" t="s">
        <v>51</v>
      </c>
      <c r="GJ8" s="11">
        <v>30</v>
      </c>
      <c r="GK8" s="11">
        <v>30</v>
      </c>
      <c r="GL8" s="11">
        <v>30</v>
      </c>
      <c r="GM8" s="271">
        <v>30</v>
      </c>
      <c r="GN8" s="1041"/>
      <c r="GO8" s="43" t="s">
        <v>52</v>
      </c>
      <c r="GP8" s="618">
        <v>106375</v>
      </c>
      <c r="GQ8" s="241">
        <v>104959</v>
      </c>
      <c r="GR8" s="1241">
        <v>1.35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170605</v>
      </c>
      <c r="IO8" s="32">
        <v>167529</v>
      </c>
      <c r="IP8" s="33">
        <v>1.84</v>
      </c>
      <c r="IQ8" s="3"/>
      <c r="IR8" s="3"/>
      <c r="IS8" s="34" t="s">
        <v>49</v>
      </c>
      <c r="IT8" s="383">
        <v>19</v>
      </c>
      <c r="IU8" s="384">
        <v>45</v>
      </c>
      <c r="IV8" s="385">
        <v>21</v>
      </c>
      <c r="IW8" s="35">
        <v>85</v>
      </c>
      <c r="IX8" s="38">
        <v>108</v>
      </c>
      <c r="IY8" s="39">
        <v>-21.3</v>
      </c>
      <c r="IZ8" s="1041"/>
      <c r="JA8" s="51" t="s">
        <v>50</v>
      </c>
      <c r="JB8" s="52">
        <v>294.83</v>
      </c>
      <c r="JC8" s="239">
        <v>283.33999999999997</v>
      </c>
      <c r="JD8" s="54">
        <v>4.0599999999999996</v>
      </c>
      <c r="JE8" s="52">
        <v>190.01</v>
      </c>
      <c r="JF8" s="239">
        <v>180.8</v>
      </c>
      <c r="JG8" s="54">
        <v>5.09</v>
      </c>
      <c r="JH8" s="52">
        <v>248.89</v>
      </c>
      <c r="JI8" s="239">
        <v>238.96</v>
      </c>
      <c r="JJ8" s="54">
        <v>4.16</v>
      </c>
      <c r="JK8" s="1041"/>
      <c r="JL8" s="1041"/>
      <c r="JM8" s="1041" t="s">
        <v>51</v>
      </c>
      <c r="JN8" s="11">
        <v>30</v>
      </c>
      <c r="JO8" s="11">
        <v>30</v>
      </c>
      <c r="JP8" s="11">
        <v>30</v>
      </c>
      <c r="JQ8" s="271">
        <v>30</v>
      </c>
      <c r="JR8" s="1041"/>
      <c r="JS8" s="43" t="s">
        <v>52</v>
      </c>
      <c r="JT8" s="618">
        <v>171561</v>
      </c>
      <c r="JU8" s="241">
        <v>168514</v>
      </c>
      <c r="JV8" s="1241">
        <v>1.81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501944</v>
      </c>
      <c r="LS8" s="32">
        <v>479068</v>
      </c>
      <c r="LT8" s="186">
        <v>4.78</v>
      </c>
      <c r="LU8" s="3"/>
      <c r="LV8" s="3"/>
      <c r="LW8" s="1201" t="s">
        <v>49</v>
      </c>
      <c r="LX8" s="383">
        <v>629</v>
      </c>
      <c r="LY8" s="1199">
        <v>656</v>
      </c>
      <c r="LZ8" s="1200">
        <v>-4.12</v>
      </c>
      <c r="MA8" s="597"/>
      <c r="MB8" s="51" t="s">
        <v>50</v>
      </c>
      <c r="MC8" s="52">
        <v>230.77</v>
      </c>
      <c r="MD8" s="432">
        <v>223.69</v>
      </c>
      <c r="ME8" s="54">
        <v>3.17</v>
      </c>
      <c r="MF8" s="52">
        <v>227.09</v>
      </c>
      <c r="MG8" s="432">
        <v>222.04</v>
      </c>
      <c r="MH8" s="54">
        <v>2.27</v>
      </c>
      <c r="MI8" s="52">
        <v>228.85</v>
      </c>
      <c r="MJ8" s="432">
        <v>222.83</v>
      </c>
      <c r="MK8" s="54">
        <v>2.7</v>
      </c>
      <c r="ML8" s="422"/>
      <c r="MM8" s="422"/>
      <c r="MN8" s="422" t="s">
        <v>51</v>
      </c>
      <c r="MO8" s="728">
        <v>30</v>
      </c>
      <c r="MP8" s="728">
        <v>30</v>
      </c>
      <c r="MQ8" s="728">
        <v>30</v>
      </c>
      <c r="MR8" s="728">
        <v>30</v>
      </c>
      <c r="MS8" s="728">
        <v>30</v>
      </c>
      <c r="MT8" s="594"/>
      <c r="MU8" s="43" t="s">
        <v>52</v>
      </c>
      <c r="MV8" s="618">
        <v>564034</v>
      </c>
      <c r="MW8" s="241">
        <v>534993</v>
      </c>
      <c r="MX8" s="1241">
        <v>5.43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51436</v>
      </c>
      <c r="C9" s="50">
        <v>49589</v>
      </c>
      <c r="D9" s="200">
        <v>3.72</v>
      </c>
      <c r="E9" s="812"/>
      <c r="F9" s="812"/>
      <c r="G9" s="34" t="s">
        <v>54</v>
      </c>
      <c r="H9" s="35">
        <v>191</v>
      </c>
      <c r="I9" s="36">
        <v>91</v>
      </c>
      <c r="J9" s="1026">
        <v>135</v>
      </c>
      <c r="K9" s="35">
        <v>417</v>
      </c>
      <c r="L9" s="38">
        <v>305</v>
      </c>
      <c r="M9" s="39">
        <v>36.72</v>
      </c>
      <c r="N9" s="1041"/>
      <c r="O9" s="51" t="s">
        <v>55</v>
      </c>
      <c r="P9" s="52">
        <v>110.32</v>
      </c>
      <c r="Q9" s="53">
        <v>105.65</v>
      </c>
      <c r="R9" s="54">
        <v>4.42</v>
      </c>
      <c r="S9" s="52">
        <v>84.92</v>
      </c>
      <c r="T9" s="53">
        <v>88.08</v>
      </c>
      <c r="U9" s="54">
        <v>-3.59</v>
      </c>
      <c r="V9" s="52">
        <v>95.08</v>
      </c>
      <c r="W9" s="53">
        <v>95.11</v>
      </c>
      <c r="X9" s="54">
        <v>-0.03</v>
      </c>
      <c r="Y9" s="1041"/>
      <c r="Z9" s="1041"/>
      <c r="AA9" s="1041" t="s">
        <v>56</v>
      </c>
      <c r="AB9" s="56">
        <v>2</v>
      </c>
      <c r="AC9" s="56">
        <v>2</v>
      </c>
      <c r="AD9" s="56">
        <v>2</v>
      </c>
      <c r="AE9" s="56">
        <v>2</v>
      </c>
      <c r="AF9" s="1041"/>
      <c r="AG9" s="43" t="s">
        <v>195</v>
      </c>
      <c r="AH9" s="621">
        <v>1.82</v>
      </c>
      <c r="AI9" s="242">
        <v>1.79</v>
      </c>
      <c r="AJ9" s="1241">
        <v>0.03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54870</v>
      </c>
      <c r="CG9" s="50">
        <v>55410</v>
      </c>
      <c r="CH9" s="61">
        <v>-0.97</v>
      </c>
      <c r="CI9" s="812"/>
      <c r="CJ9" s="812"/>
      <c r="CK9" s="34" t="s">
        <v>54</v>
      </c>
      <c r="CL9" s="35">
        <v>187</v>
      </c>
      <c r="CM9" s="36">
        <v>164</v>
      </c>
      <c r="CN9" s="37">
        <v>156</v>
      </c>
      <c r="CO9" s="35">
        <v>507</v>
      </c>
      <c r="CP9" s="38">
        <v>456</v>
      </c>
      <c r="CQ9" s="39">
        <v>11.18</v>
      </c>
      <c r="CR9" s="811"/>
      <c r="CS9" s="51" t="s">
        <v>55</v>
      </c>
      <c r="CT9" s="52">
        <v>124.74</v>
      </c>
      <c r="CU9" s="239">
        <v>119.91</v>
      </c>
      <c r="CV9" s="54">
        <v>4.03</v>
      </c>
      <c r="CW9" s="52">
        <v>115.16</v>
      </c>
      <c r="CX9" s="239">
        <v>112.54</v>
      </c>
      <c r="CY9" s="54">
        <v>2.33</v>
      </c>
      <c r="CZ9" s="52">
        <v>120.13</v>
      </c>
      <c r="DA9" s="239">
        <v>116.38</v>
      </c>
      <c r="DB9" s="54">
        <v>3.22</v>
      </c>
      <c r="DC9" s="1041"/>
      <c r="DD9" s="1041"/>
      <c r="DE9" s="1041" t="s">
        <v>56</v>
      </c>
      <c r="DF9" s="11">
        <v>2</v>
      </c>
      <c r="DG9" s="11">
        <v>2</v>
      </c>
      <c r="DH9" s="11">
        <v>2</v>
      </c>
      <c r="DI9" s="10">
        <v>2</v>
      </c>
      <c r="DJ9" s="1041"/>
      <c r="DK9" s="43" t="s">
        <v>195</v>
      </c>
      <c r="DL9" s="621">
        <v>1.86</v>
      </c>
      <c r="DM9" s="242">
        <v>1.84</v>
      </c>
      <c r="DN9" s="1241">
        <v>0.02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44336</v>
      </c>
      <c r="FK9" s="50">
        <v>45442</v>
      </c>
      <c r="FL9" s="61">
        <v>-2.4300000000000002</v>
      </c>
      <c r="FM9" s="3"/>
      <c r="FN9" s="3"/>
      <c r="FO9" s="34" t="s">
        <v>54</v>
      </c>
      <c r="FP9" s="383">
        <v>11</v>
      </c>
      <c r="FQ9" s="384">
        <v>19</v>
      </c>
      <c r="FR9" s="385">
        <v>21</v>
      </c>
      <c r="FS9" s="35">
        <v>51</v>
      </c>
      <c r="FT9" s="38">
        <v>58</v>
      </c>
      <c r="FU9" s="39">
        <v>-12.07</v>
      </c>
      <c r="FV9" s="545"/>
      <c r="FW9" s="51" t="s">
        <v>55</v>
      </c>
      <c r="FX9" s="52">
        <v>118.55</v>
      </c>
      <c r="FY9" s="239">
        <v>121.65</v>
      </c>
      <c r="FZ9" s="54">
        <v>-2.5499999999999998</v>
      </c>
      <c r="GA9" s="52">
        <v>79.150000000000006</v>
      </c>
      <c r="GB9" s="239">
        <v>81.98</v>
      </c>
      <c r="GC9" s="54">
        <v>-3.45</v>
      </c>
      <c r="GD9" s="52">
        <v>95.84</v>
      </c>
      <c r="GE9" s="239">
        <v>97.98</v>
      </c>
      <c r="GF9" s="54">
        <v>-2.1800000000000002</v>
      </c>
      <c r="GG9" s="1041"/>
      <c r="GH9" s="1041"/>
      <c r="GI9" s="1041" t="s">
        <v>56</v>
      </c>
      <c r="GJ9" s="11">
        <v>2</v>
      </c>
      <c r="GK9" s="11">
        <v>2</v>
      </c>
      <c r="GL9" s="11">
        <v>2</v>
      </c>
      <c r="GM9" s="271">
        <v>2</v>
      </c>
      <c r="GN9" s="1041"/>
      <c r="GO9" s="43" t="s">
        <v>57</v>
      </c>
      <c r="GP9" s="621">
        <v>2.06</v>
      </c>
      <c r="GQ9" s="242">
        <v>2.04</v>
      </c>
      <c r="GR9" s="1241">
        <v>0.02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49155</v>
      </c>
      <c r="IO9" s="50">
        <v>49506</v>
      </c>
      <c r="IP9" s="61">
        <v>-0.71</v>
      </c>
      <c r="IQ9" s="3"/>
      <c r="IR9" s="3"/>
      <c r="IS9" s="34" t="s">
        <v>54</v>
      </c>
      <c r="IT9" s="383">
        <v>107</v>
      </c>
      <c r="IU9" s="384">
        <v>201</v>
      </c>
      <c r="IV9" s="385">
        <v>145</v>
      </c>
      <c r="IW9" s="35">
        <v>453</v>
      </c>
      <c r="IX9" s="38">
        <v>417</v>
      </c>
      <c r="IY9" s="39">
        <v>8.6300000000000008</v>
      </c>
      <c r="IZ9" s="1041"/>
      <c r="JA9" s="51" t="s">
        <v>55</v>
      </c>
      <c r="JB9" s="52">
        <v>154.01</v>
      </c>
      <c r="JC9" s="239">
        <v>150.32</v>
      </c>
      <c r="JD9" s="54">
        <v>2.4500000000000002</v>
      </c>
      <c r="JE9" s="52">
        <v>60.26</v>
      </c>
      <c r="JF9" s="239">
        <v>61.55</v>
      </c>
      <c r="JG9" s="54">
        <v>-2.1</v>
      </c>
      <c r="JH9" s="52">
        <v>112.92</v>
      </c>
      <c r="JI9" s="239">
        <v>111.9</v>
      </c>
      <c r="JJ9" s="54">
        <v>0.91</v>
      </c>
      <c r="JK9" s="1041"/>
      <c r="JL9" s="1041"/>
      <c r="JM9" s="1041" t="s">
        <v>56</v>
      </c>
      <c r="JN9" s="11">
        <v>2</v>
      </c>
      <c r="JO9" s="11">
        <v>2</v>
      </c>
      <c r="JP9" s="11">
        <v>2</v>
      </c>
      <c r="JQ9" s="271">
        <v>2</v>
      </c>
      <c r="JR9" s="1041"/>
      <c r="JS9" s="43" t="s">
        <v>195</v>
      </c>
      <c r="JT9" s="621">
        <v>1.76</v>
      </c>
      <c r="JU9" s="242">
        <v>1.75</v>
      </c>
      <c r="JV9" s="1241">
        <v>0.01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199797</v>
      </c>
      <c r="LS9" s="435">
        <v>199947</v>
      </c>
      <c r="LT9" s="200">
        <v>-0.08</v>
      </c>
      <c r="LU9" s="3"/>
      <c r="LV9" s="3"/>
      <c r="LW9" s="1201" t="s">
        <v>54</v>
      </c>
      <c r="LX9" s="383">
        <v>1428</v>
      </c>
      <c r="LY9" s="1199">
        <v>1236</v>
      </c>
      <c r="LZ9" s="1200">
        <v>15.53</v>
      </c>
      <c r="MA9" s="597"/>
      <c r="MB9" s="51" t="s">
        <v>55</v>
      </c>
      <c r="MC9" s="52">
        <v>129.88999999999999</v>
      </c>
      <c r="MD9" s="432">
        <v>126.89</v>
      </c>
      <c r="ME9" s="54">
        <v>2.36</v>
      </c>
      <c r="MF9" s="52">
        <v>84.64</v>
      </c>
      <c r="MG9" s="432">
        <v>85.87</v>
      </c>
      <c r="MH9" s="54">
        <v>-1.43</v>
      </c>
      <c r="MI9" s="52">
        <v>106.3</v>
      </c>
      <c r="MJ9" s="432">
        <v>105.44</v>
      </c>
      <c r="MK9" s="54">
        <v>0.82</v>
      </c>
      <c r="ML9" s="422"/>
      <c r="MM9" s="422"/>
      <c r="MN9" s="422" t="s">
        <v>56</v>
      </c>
      <c r="MO9" s="728">
        <v>2</v>
      </c>
      <c r="MP9" s="728">
        <v>2</v>
      </c>
      <c r="MQ9" s="728">
        <v>2</v>
      </c>
      <c r="MR9" s="728">
        <v>2</v>
      </c>
      <c r="MS9" s="728">
        <v>2</v>
      </c>
      <c r="MT9" s="594"/>
      <c r="MU9" s="43" t="s">
        <v>195</v>
      </c>
      <c r="MV9" s="621">
        <v>1.85</v>
      </c>
      <c r="MW9" s="242">
        <v>1.84</v>
      </c>
      <c r="MX9" s="1241">
        <v>0.01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459748</v>
      </c>
      <c r="C10" s="15">
        <v>447005</v>
      </c>
      <c r="D10" s="275">
        <v>2.85</v>
      </c>
      <c r="E10" s="812"/>
      <c r="F10" s="812"/>
      <c r="G10" s="34" t="s">
        <v>60</v>
      </c>
      <c r="H10" s="35">
        <v>341</v>
      </c>
      <c r="I10" s="36">
        <v>263</v>
      </c>
      <c r="J10" s="1026">
        <v>396</v>
      </c>
      <c r="K10" s="35">
        <v>1000</v>
      </c>
      <c r="L10" s="38">
        <v>905</v>
      </c>
      <c r="M10" s="39">
        <v>10.5</v>
      </c>
      <c r="N10" s="1041"/>
      <c r="O10" s="51" t="s">
        <v>61</v>
      </c>
      <c r="P10" s="52">
        <v>100.05</v>
      </c>
      <c r="Q10" s="53">
        <v>99.66</v>
      </c>
      <c r="R10" s="54">
        <v>0.39</v>
      </c>
      <c r="S10" s="52">
        <v>80.569999999999993</v>
      </c>
      <c r="T10" s="53">
        <v>79.150000000000006</v>
      </c>
      <c r="U10" s="54">
        <v>1.79</v>
      </c>
      <c r="V10" s="52">
        <v>88.36</v>
      </c>
      <c r="W10" s="53">
        <v>87.35</v>
      </c>
      <c r="X10" s="54">
        <v>1.1599999999999999</v>
      </c>
      <c r="Y10" s="1041"/>
      <c r="Z10" s="1041"/>
      <c r="AA10" s="1041" t="s">
        <v>62</v>
      </c>
      <c r="AB10" s="56">
        <v>2</v>
      </c>
      <c r="AC10" s="56">
        <v>2</v>
      </c>
      <c r="AD10" s="56">
        <v>2</v>
      </c>
      <c r="AE10" s="56">
        <v>2</v>
      </c>
      <c r="AF10" s="1041"/>
      <c r="AG10" s="65" t="s">
        <v>196</v>
      </c>
      <c r="AH10" s="622">
        <v>1.78</v>
      </c>
      <c r="AI10" s="243">
        <v>1.79</v>
      </c>
      <c r="AJ10" s="1272">
        <v>-0.01</v>
      </c>
      <c r="AK10" s="62"/>
      <c r="AL10" s="1260" t="s">
        <v>64</v>
      </c>
      <c r="AM10" s="1269">
        <v>1862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1862</v>
      </c>
      <c r="AV10" s="1265">
        <v>931</v>
      </c>
      <c r="AW10" s="1266">
        <v>2793</v>
      </c>
      <c r="AX10" s="225"/>
      <c r="AY10" s="1041"/>
      <c r="AZ10" s="1260" t="s">
        <v>64</v>
      </c>
      <c r="BA10" s="1269">
        <v>18151</v>
      </c>
      <c r="BB10" s="179">
        <v>0</v>
      </c>
      <c r="BC10" s="179">
        <v>4600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22751</v>
      </c>
      <c r="BJ10" s="1265">
        <v>50673</v>
      </c>
      <c r="BK10" s="1266">
        <v>73424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300864</v>
      </c>
      <c r="CG10" s="15">
        <v>296412</v>
      </c>
      <c r="CH10" s="16">
        <v>1.5</v>
      </c>
      <c r="CI10" s="812"/>
      <c r="CJ10" s="812"/>
      <c r="CK10" s="34" t="s">
        <v>60</v>
      </c>
      <c r="CL10" s="35">
        <v>35</v>
      </c>
      <c r="CM10" s="36">
        <v>49</v>
      </c>
      <c r="CN10" s="37">
        <v>39</v>
      </c>
      <c r="CO10" s="35">
        <v>123</v>
      </c>
      <c r="CP10" s="38">
        <v>133</v>
      </c>
      <c r="CQ10" s="39">
        <v>-7.52</v>
      </c>
      <c r="CR10" s="811"/>
      <c r="CS10" s="51" t="s">
        <v>61</v>
      </c>
      <c r="CT10" s="52">
        <v>81.84</v>
      </c>
      <c r="CU10" s="239">
        <v>79.36</v>
      </c>
      <c r="CV10" s="54">
        <v>3.13</v>
      </c>
      <c r="CW10" s="52">
        <v>78.66</v>
      </c>
      <c r="CX10" s="239">
        <v>71.959999999999994</v>
      </c>
      <c r="CY10" s="54">
        <v>9.31</v>
      </c>
      <c r="CZ10" s="52">
        <v>80.31</v>
      </c>
      <c r="DA10" s="239">
        <v>75.81</v>
      </c>
      <c r="DB10" s="54">
        <v>5.94</v>
      </c>
      <c r="DC10" s="1041"/>
      <c r="DD10" s="1041"/>
      <c r="DE10" s="1041" t="s">
        <v>62</v>
      </c>
      <c r="DF10" s="11">
        <v>2</v>
      </c>
      <c r="DG10" s="11">
        <v>2</v>
      </c>
      <c r="DH10" s="11">
        <v>2</v>
      </c>
      <c r="DI10" s="10">
        <v>2</v>
      </c>
      <c r="DJ10" s="1041"/>
      <c r="DK10" s="65" t="s">
        <v>196</v>
      </c>
      <c r="DL10" s="622">
        <v>1.75</v>
      </c>
      <c r="DM10" s="243">
        <v>1.78</v>
      </c>
      <c r="DN10" s="1272">
        <v>-0.03</v>
      </c>
      <c r="DO10" s="62"/>
      <c r="DP10" s="1260" t="s">
        <v>64</v>
      </c>
      <c r="DQ10" s="1269">
        <v>4019</v>
      </c>
      <c r="DR10" s="179">
        <v>0</v>
      </c>
      <c r="DS10" s="179">
        <v>236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4255</v>
      </c>
      <c r="DZ10" s="1265">
        <v>2766</v>
      </c>
      <c r="EA10" s="1266">
        <v>7021</v>
      </c>
      <c r="EB10" s="1041"/>
      <c r="EC10" s="1041"/>
      <c r="ED10" s="1260" t="s">
        <v>64</v>
      </c>
      <c r="EE10" s="1269">
        <v>14951</v>
      </c>
      <c r="EF10" s="179">
        <v>0</v>
      </c>
      <c r="EG10" s="179">
        <v>6094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21045</v>
      </c>
      <c r="EN10" s="1265">
        <v>40587</v>
      </c>
      <c r="EO10" s="1266">
        <v>61632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343514</v>
      </c>
      <c r="FK10" s="15">
        <v>359367</v>
      </c>
      <c r="FL10" s="16">
        <v>-4.41</v>
      </c>
      <c r="FM10" s="3"/>
      <c r="FN10" s="3"/>
      <c r="FO10" s="34" t="s">
        <v>60</v>
      </c>
      <c r="FP10" s="383">
        <v>32</v>
      </c>
      <c r="FQ10" s="384">
        <v>76</v>
      </c>
      <c r="FR10" s="385">
        <v>38</v>
      </c>
      <c r="FS10" s="35">
        <v>146</v>
      </c>
      <c r="FT10" s="38">
        <v>174</v>
      </c>
      <c r="FU10" s="39">
        <v>-16.09</v>
      </c>
      <c r="FV10" s="545"/>
      <c r="FW10" s="51" t="s">
        <v>61</v>
      </c>
      <c r="FX10" s="52">
        <v>89.53</v>
      </c>
      <c r="FY10" s="239">
        <v>87.45</v>
      </c>
      <c r="FZ10" s="54">
        <v>2.38</v>
      </c>
      <c r="GA10" s="52">
        <v>70.180000000000007</v>
      </c>
      <c r="GB10" s="239">
        <v>70.59</v>
      </c>
      <c r="GC10" s="54">
        <v>-0.57999999999999996</v>
      </c>
      <c r="GD10" s="52">
        <v>78.38</v>
      </c>
      <c r="GE10" s="239">
        <v>77.39</v>
      </c>
      <c r="GF10" s="54">
        <v>1.28</v>
      </c>
      <c r="GG10" s="1041"/>
      <c r="GH10" s="1041"/>
      <c r="GI10" s="1041" t="s">
        <v>62</v>
      </c>
      <c r="GJ10" s="11">
        <v>2</v>
      </c>
      <c r="GK10" s="11">
        <v>2</v>
      </c>
      <c r="GL10" s="11">
        <v>2</v>
      </c>
      <c r="GM10" s="271">
        <v>2</v>
      </c>
      <c r="GN10" s="1041"/>
      <c r="GO10" s="65" t="s">
        <v>63</v>
      </c>
      <c r="GP10" s="622">
        <v>1.71</v>
      </c>
      <c r="GQ10" s="243">
        <v>1.78</v>
      </c>
      <c r="GR10" s="1272">
        <v>-7.0000000000000007E-2</v>
      </c>
      <c r="GS10" s="62"/>
      <c r="GT10" s="1260" t="s">
        <v>64</v>
      </c>
      <c r="GU10" s="1269">
        <v>5572</v>
      </c>
      <c r="GV10" s="179">
        <v>0</v>
      </c>
      <c r="GW10" s="179">
        <v>748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6320</v>
      </c>
      <c r="HD10" s="1265">
        <v>9543</v>
      </c>
      <c r="HE10" s="1266">
        <v>15863</v>
      </c>
      <c r="HF10" s="1041"/>
      <c r="HG10" s="1041"/>
      <c r="HH10" s="1260" t="s">
        <v>64</v>
      </c>
      <c r="HI10" s="1269">
        <v>10813</v>
      </c>
      <c r="HJ10" s="179">
        <v>0</v>
      </c>
      <c r="HK10" s="179">
        <v>1073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11886</v>
      </c>
      <c r="HR10" s="1265">
        <v>60789</v>
      </c>
      <c r="HS10" s="1266">
        <v>72675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319044</v>
      </c>
      <c r="IO10" s="15">
        <v>316545</v>
      </c>
      <c r="IP10" s="16">
        <v>0.79</v>
      </c>
      <c r="IQ10" s="3"/>
      <c r="IR10" s="3"/>
      <c r="IS10" s="34" t="s">
        <v>60</v>
      </c>
      <c r="IT10" s="383">
        <v>55</v>
      </c>
      <c r="IU10" s="384">
        <v>112</v>
      </c>
      <c r="IV10" s="385">
        <v>44</v>
      </c>
      <c r="IW10" s="35">
        <v>211</v>
      </c>
      <c r="IX10" s="38">
        <v>191</v>
      </c>
      <c r="IY10" s="39">
        <v>10.47</v>
      </c>
      <c r="IZ10" s="1041"/>
      <c r="JA10" s="51" t="s">
        <v>61</v>
      </c>
      <c r="JB10" s="52">
        <v>100.58</v>
      </c>
      <c r="JC10" s="239">
        <v>102.55</v>
      </c>
      <c r="JD10" s="54">
        <v>-1.92</v>
      </c>
      <c r="JE10" s="52">
        <v>81.510000000000005</v>
      </c>
      <c r="JF10" s="239">
        <v>83.03</v>
      </c>
      <c r="JG10" s="54">
        <v>-1.83</v>
      </c>
      <c r="JH10" s="52">
        <v>92.22</v>
      </c>
      <c r="JI10" s="239">
        <v>94.1</v>
      </c>
      <c r="JJ10" s="54">
        <v>-2</v>
      </c>
      <c r="JK10" s="1041"/>
      <c r="JL10" s="1041"/>
      <c r="JM10" s="1041" t="s">
        <v>62</v>
      </c>
      <c r="JN10" s="11">
        <v>2</v>
      </c>
      <c r="JO10" s="11">
        <v>2</v>
      </c>
      <c r="JP10" s="11">
        <v>2</v>
      </c>
      <c r="JQ10" s="271">
        <v>2</v>
      </c>
      <c r="JR10" s="1041"/>
      <c r="JS10" s="65" t="s">
        <v>196</v>
      </c>
      <c r="JT10" s="622">
        <v>1.91</v>
      </c>
      <c r="JU10" s="243">
        <v>1.99</v>
      </c>
      <c r="JV10" s="1272">
        <v>-0.08</v>
      </c>
      <c r="JW10" s="62"/>
      <c r="JX10" s="1260" t="s">
        <v>64</v>
      </c>
      <c r="JY10" s="1269">
        <v>11469</v>
      </c>
      <c r="JZ10" s="179">
        <v>0</v>
      </c>
      <c r="KA10" s="179">
        <v>2342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13811</v>
      </c>
      <c r="KH10" s="1265">
        <v>3177</v>
      </c>
      <c r="KI10" s="1266">
        <v>16988</v>
      </c>
      <c r="KJ10" s="1041"/>
      <c r="KK10" s="1041"/>
      <c r="KL10" s="1260" t="s">
        <v>64</v>
      </c>
      <c r="KM10" s="1269">
        <v>10504</v>
      </c>
      <c r="KN10" s="179">
        <v>0</v>
      </c>
      <c r="KO10" s="179">
        <v>832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11336</v>
      </c>
      <c r="KV10" s="1265">
        <v>15655</v>
      </c>
      <c r="KW10" s="1266">
        <v>26991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1423170</v>
      </c>
      <c r="LS10" s="15">
        <v>1419329</v>
      </c>
      <c r="LT10" s="275">
        <v>0.27</v>
      </c>
      <c r="LU10" s="3"/>
      <c r="LV10" s="3"/>
      <c r="LW10" s="1201" t="s">
        <v>60</v>
      </c>
      <c r="LX10" s="383">
        <v>1480</v>
      </c>
      <c r="LY10" s="1199">
        <v>1403</v>
      </c>
      <c r="LZ10" s="1200">
        <v>5.49</v>
      </c>
      <c r="MA10" s="597"/>
      <c r="MB10" s="51" t="s">
        <v>61</v>
      </c>
      <c r="MC10" s="52">
        <v>93.68</v>
      </c>
      <c r="MD10" s="432">
        <v>93.1</v>
      </c>
      <c r="ME10" s="54">
        <v>0.62</v>
      </c>
      <c r="MF10" s="52">
        <v>78.11</v>
      </c>
      <c r="MG10" s="432">
        <v>76.5</v>
      </c>
      <c r="MH10" s="54">
        <v>2.1</v>
      </c>
      <c r="MI10" s="52">
        <v>85.56</v>
      </c>
      <c r="MJ10" s="432">
        <v>84.42</v>
      </c>
      <c r="MK10" s="54">
        <v>1.35</v>
      </c>
      <c r="ML10" s="422"/>
      <c r="MM10" s="422"/>
      <c r="MN10" s="422" t="s">
        <v>62</v>
      </c>
      <c r="MO10" s="728">
        <v>2</v>
      </c>
      <c r="MP10" s="728">
        <v>2</v>
      </c>
      <c r="MQ10" s="728">
        <v>2</v>
      </c>
      <c r="MR10" s="728">
        <v>2</v>
      </c>
      <c r="MS10" s="728">
        <v>2</v>
      </c>
      <c r="MT10" s="594"/>
      <c r="MU10" s="65" t="s">
        <v>196</v>
      </c>
      <c r="MV10" s="622">
        <v>1.8</v>
      </c>
      <c r="MW10" s="243">
        <v>1.85</v>
      </c>
      <c r="MX10" s="1272">
        <v>-0.05</v>
      </c>
      <c r="MY10" s="600"/>
      <c r="MZ10" s="1260" t="s">
        <v>64</v>
      </c>
      <c r="NA10" s="1269">
        <v>22922</v>
      </c>
      <c r="NB10" s="179">
        <v>0</v>
      </c>
      <c r="NC10" s="179">
        <v>3326</v>
      </c>
      <c r="ND10" s="1270">
        <v>0</v>
      </c>
      <c r="NE10" s="179"/>
      <c r="NF10" s="179"/>
      <c r="NG10" s="179"/>
      <c r="NH10" s="179"/>
      <c r="NI10" s="1271">
        <v>26248</v>
      </c>
      <c r="NJ10" s="1265">
        <v>16417</v>
      </c>
      <c r="NK10" s="1266">
        <v>42665</v>
      </c>
      <c r="NL10" s="1267"/>
      <c r="NM10" s="1267"/>
      <c r="NN10" s="1268" t="s">
        <v>64</v>
      </c>
      <c r="NO10" s="1269">
        <v>54419</v>
      </c>
      <c r="NP10" s="179">
        <v>0</v>
      </c>
      <c r="NQ10" s="179">
        <v>12599</v>
      </c>
      <c r="NR10" s="1270">
        <v>0</v>
      </c>
      <c r="NS10" s="179"/>
      <c r="NT10" s="179"/>
      <c r="NU10" s="179"/>
      <c r="NV10" s="179"/>
      <c r="NW10" s="1271">
        <v>67018</v>
      </c>
      <c r="NX10" s="1265">
        <v>167704</v>
      </c>
      <c r="NY10" s="1266">
        <v>234722</v>
      </c>
    </row>
    <row r="11" spans="1:390" ht="23.25" customHeight="1" thickTop="1" thickBot="1" x14ac:dyDescent="0.25">
      <c r="A11" s="30" t="s">
        <v>48</v>
      </c>
      <c r="B11" s="31">
        <v>333409</v>
      </c>
      <c r="C11" s="32">
        <v>323740</v>
      </c>
      <c r="D11" s="186">
        <v>2.99</v>
      </c>
      <c r="E11" s="812"/>
      <c r="F11" s="812"/>
      <c r="G11" s="34" t="s">
        <v>65</v>
      </c>
      <c r="H11" s="35">
        <v>96</v>
      </c>
      <c r="I11" s="36">
        <v>61</v>
      </c>
      <c r="J11" s="1026">
        <v>51</v>
      </c>
      <c r="K11" s="35">
        <v>208</v>
      </c>
      <c r="L11" s="38">
        <v>202</v>
      </c>
      <c r="M11" s="39">
        <v>2.97</v>
      </c>
      <c r="N11" s="1041"/>
      <c r="O11" s="51" t="s">
        <v>66</v>
      </c>
      <c r="P11" s="52">
        <v>93.02</v>
      </c>
      <c r="Q11" s="53">
        <v>91.37</v>
      </c>
      <c r="R11" s="54">
        <v>1.81</v>
      </c>
      <c r="S11" s="52">
        <v>90.16</v>
      </c>
      <c r="T11" s="53">
        <v>95.69</v>
      </c>
      <c r="U11" s="54">
        <v>-5.78</v>
      </c>
      <c r="V11" s="52">
        <v>91.31</v>
      </c>
      <c r="W11" s="53">
        <v>93.96</v>
      </c>
      <c r="X11" s="54">
        <v>-2.82</v>
      </c>
      <c r="Y11" s="1041"/>
      <c r="Z11" s="1041"/>
      <c r="AA11" s="1041" t="s">
        <v>67</v>
      </c>
      <c r="AB11" s="56">
        <v>5</v>
      </c>
      <c r="AC11" s="56">
        <v>5</v>
      </c>
      <c r="AD11" s="56">
        <v>5</v>
      </c>
      <c r="AE11" s="56">
        <v>5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106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106</v>
      </c>
      <c r="BJ11" s="1265">
        <v>5724</v>
      </c>
      <c r="BK11" s="1266">
        <v>5830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228103</v>
      </c>
      <c r="CG11" s="32">
        <v>223324</v>
      </c>
      <c r="CH11" s="33">
        <v>2.14</v>
      </c>
      <c r="CI11" s="812"/>
      <c r="CJ11" s="812"/>
      <c r="CK11" s="34" t="s">
        <v>65</v>
      </c>
      <c r="CL11" s="35">
        <v>19</v>
      </c>
      <c r="CM11" s="36">
        <v>25</v>
      </c>
      <c r="CN11" s="37">
        <v>22</v>
      </c>
      <c r="CO11" s="35">
        <v>66</v>
      </c>
      <c r="CP11" s="38">
        <v>75</v>
      </c>
      <c r="CQ11" s="39">
        <v>-12</v>
      </c>
      <c r="CR11" s="811"/>
      <c r="CS11" s="51" t="s">
        <v>66</v>
      </c>
      <c r="CT11" s="52">
        <v>131.99</v>
      </c>
      <c r="CU11" s="239">
        <v>132.82</v>
      </c>
      <c r="CV11" s="54">
        <v>-0.62</v>
      </c>
      <c r="CW11" s="52">
        <v>112.1</v>
      </c>
      <c r="CX11" s="239">
        <v>107.05</v>
      </c>
      <c r="CY11" s="54">
        <v>4.72</v>
      </c>
      <c r="CZ11" s="52">
        <v>122.42</v>
      </c>
      <c r="DA11" s="239">
        <v>120.48</v>
      </c>
      <c r="DB11" s="54">
        <v>1.61</v>
      </c>
      <c r="DC11" s="1041"/>
      <c r="DD11" s="1041"/>
      <c r="DE11" s="1041" t="s">
        <v>67</v>
      </c>
      <c r="DF11" s="11">
        <v>5</v>
      </c>
      <c r="DG11" s="11">
        <v>5</v>
      </c>
      <c r="DH11" s="11">
        <v>5</v>
      </c>
      <c r="DI11" s="10">
        <v>5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440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440</v>
      </c>
      <c r="EN11" s="1265">
        <v>1892</v>
      </c>
      <c r="EO11" s="1266">
        <v>2332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221536</v>
      </c>
      <c r="FK11" s="32">
        <v>235287</v>
      </c>
      <c r="FL11" s="33">
        <v>-5.84</v>
      </c>
      <c r="FM11" s="3"/>
      <c r="FN11" s="3"/>
      <c r="FO11" s="34" t="s">
        <v>65</v>
      </c>
      <c r="FP11" s="383">
        <v>24</v>
      </c>
      <c r="FQ11" s="384">
        <v>32</v>
      </c>
      <c r="FR11" s="385">
        <v>15</v>
      </c>
      <c r="FS11" s="35">
        <v>71</v>
      </c>
      <c r="FT11" s="38">
        <v>84</v>
      </c>
      <c r="FU11" s="39">
        <v>-15.48</v>
      </c>
      <c r="FV11" s="545"/>
      <c r="FW11" s="51" t="s">
        <v>66</v>
      </c>
      <c r="FX11" s="52">
        <v>130.41999999999999</v>
      </c>
      <c r="FY11" s="239">
        <v>128.4</v>
      </c>
      <c r="FZ11" s="54">
        <v>1.57</v>
      </c>
      <c r="GA11" s="52">
        <v>94.75</v>
      </c>
      <c r="GB11" s="239">
        <v>93.6</v>
      </c>
      <c r="GC11" s="54">
        <v>1.23</v>
      </c>
      <c r="GD11" s="52">
        <v>109.86</v>
      </c>
      <c r="GE11" s="239">
        <v>107.63</v>
      </c>
      <c r="GF11" s="54">
        <v>2.0699999999999998</v>
      </c>
      <c r="GG11" s="1041"/>
      <c r="GH11" s="1041"/>
      <c r="GI11" s="1041" t="s">
        <v>67</v>
      </c>
      <c r="GJ11" s="11">
        <v>5</v>
      </c>
      <c r="GK11" s="11">
        <v>5</v>
      </c>
      <c r="GL11" s="11">
        <v>5</v>
      </c>
      <c r="GM11" s="271">
        <v>5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95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95</v>
      </c>
      <c r="HR11" s="1265">
        <v>3832</v>
      </c>
      <c r="HS11" s="1266">
        <v>3927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239551</v>
      </c>
      <c r="IO11" s="32">
        <v>236736</v>
      </c>
      <c r="IP11" s="33">
        <v>1.19</v>
      </c>
      <c r="IQ11" s="3"/>
      <c r="IR11" s="3"/>
      <c r="IS11" s="34" t="s">
        <v>65</v>
      </c>
      <c r="IT11" s="383">
        <v>3</v>
      </c>
      <c r="IU11" s="384">
        <v>40</v>
      </c>
      <c r="IV11" s="385">
        <v>20</v>
      </c>
      <c r="IW11" s="35">
        <v>63</v>
      </c>
      <c r="IX11" s="38">
        <v>89</v>
      </c>
      <c r="IY11" s="39">
        <v>-29.21</v>
      </c>
      <c r="IZ11" s="1041"/>
      <c r="JA11" s="51" t="s">
        <v>66</v>
      </c>
      <c r="JB11" s="52">
        <v>185.99</v>
      </c>
      <c r="JC11" s="239">
        <v>184</v>
      </c>
      <c r="JD11" s="54">
        <v>1.08</v>
      </c>
      <c r="JE11" s="52">
        <v>124.92</v>
      </c>
      <c r="JF11" s="239">
        <v>119.89</v>
      </c>
      <c r="JG11" s="54">
        <v>4.2</v>
      </c>
      <c r="JH11" s="52">
        <v>159.22999999999999</v>
      </c>
      <c r="JI11" s="239">
        <v>156.25</v>
      </c>
      <c r="JJ11" s="54">
        <v>1.91</v>
      </c>
      <c r="JK11" s="1041"/>
      <c r="JL11" s="1041"/>
      <c r="JM11" s="1041" t="s">
        <v>67</v>
      </c>
      <c r="JN11" s="11">
        <v>5</v>
      </c>
      <c r="JO11" s="11">
        <v>5</v>
      </c>
      <c r="JP11" s="11">
        <v>5</v>
      </c>
      <c r="JQ11" s="271">
        <v>5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259</v>
      </c>
      <c r="KN11" s="1274">
        <v>0</v>
      </c>
      <c r="KO11" s="1274">
        <v>62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321</v>
      </c>
      <c r="KV11" s="1265">
        <v>892</v>
      </c>
      <c r="KW11" s="1266">
        <v>1213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1022599</v>
      </c>
      <c r="LS11" s="429">
        <v>1019087</v>
      </c>
      <c r="LT11" s="186">
        <v>0.34</v>
      </c>
      <c r="LU11" s="3"/>
      <c r="LV11" s="3"/>
      <c r="LW11" s="1201" t="s">
        <v>65</v>
      </c>
      <c r="LX11" s="383">
        <v>408</v>
      </c>
      <c r="LY11" s="1199">
        <v>450</v>
      </c>
      <c r="LZ11" s="1200">
        <v>-9.33</v>
      </c>
      <c r="MA11" s="597"/>
      <c r="MB11" s="51" t="s">
        <v>66</v>
      </c>
      <c r="MC11" s="52">
        <v>140.22</v>
      </c>
      <c r="MD11" s="432">
        <v>139.34</v>
      </c>
      <c r="ME11" s="54">
        <v>0.63</v>
      </c>
      <c r="MF11" s="52">
        <v>104.19</v>
      </c>
      <c r="MG11" s="432">
        <v>103.32</v>
      </c>
      <c r="MH11" s="54">
        <v>0.84</v>
      </c>
      <c r="MI11" s="52">
        <v>121.43</v>
      </c>
      <c r="MJ11" s="432">
        <v>120.5</v>
      </c>
      <c r="MK11" s="54">
        <v>0.77</v>
      </c>
      <c r="ML11" s="422"/>
      <c r="MM11" s="422"/>
      <c r="MN11" s="422" t="s">
        <v>67</v>
      </c>
      <c r="MO11" s="728">
        <v>5</v>
      </c>
      <c r="MP11" s="728">
        <v>5</v>
      </c>
      <c r="MQ11" s="728">
        <v>5</v>
      </c>
      <c r="MR11" s="728">
        <v>5</v>
      </c>
      <c r="MS11" s="728">
        <v>5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900</v>
      </c>
      <c r="NP11" s="1274">
        <v>0</v>
      </c>
      <c r="NQ11" s="1274">
        <v>62</v>
      </c>
      <c r="NR11" s="1270">
        <v>0</v>
      </c>
      <c r="NS11" s="179"/>
      <c r="NT11" s="179"/>
      <c r="NU11" s="179"/>
      <c r="NV11" s="179"/>
      <c r="NW11" s="1271">
        <v>962</v>
      </c>
      <c r="NX11" s="1265">
        <v>12340</v>
      </c>
      <c r="NY11" s="1266">
        <v>13302</v>
      </c>
    </row>
    <row r="12" spans="1:390" ht="23.25" customHeight="1" thickTop="1" thickBot="1" x14ac:dyDescent="0.25">
      <c r="A12" s="66" t="s">
        <v>28</v>
      </c>
      <c r="B12" s="67">
        <v>126339</v>
      </c>
      <c r="C12" s="68">
        <v>123265</v>
      </c>
      <c r="D12" s="190">
        <v>2.4900000000000002</v>
      </c>
      <c r="E12" s="812"/>
      <c r="F12" s="812"/>
      <c r="G12" s="34" t="s">
        <v>70</v>
      </c>
      <c r="H12" s="35">
        <v>396</v>
      </c>
      <c r="I12" s="36">
        <v>186</v>
      </c>
      <c r="J12" s="1026">
        <v>236</v>
      </c>
      <c r="K12" s="35">
        <v>818</v>
      </c>
      <c r="L12" s="38">
        <v>805</v>
      </c>
      <c r="M12" s="39">
        <v>1.61</v>
      </c>
      <c r="N12" s="1041"/>
      <c r="O12" s="70" t="s">
        <v>71</v>
      </c>
      <c r="P12" s="52">
        <v>42.52</v>
      </c>
      <c r="Q12" s="53">
        <v>43.71</v>
      </c>
      <c r="R12" s="54">
        <v>-2.72</v>
      </c>
      <c r="S12" s="52">
        <v>42.99</v>
      </c>
      <c r="T12" s="53">
        <v>44.72</v>
      </c>
      <c r="U12" s="54">
        <v>-3.87</v>
      </c>
      <c r="V12" s="52">
        <v>42.8</v>
      </c>
      <c r="W12" s="53">
        <v>44.32</v>
      </c>
      <c r="X12" s="54">
        <v>-3.43</v>
      </c>
      <c r="Y12" s="1041"/>
      <c r="Z12" s="1041"/>
      <c r="AA12" s="1041" t="s">
        <v>72</v>
      </c>
      <c r="AB12" s="56">
        <v>11</v>
      </c>
      <c r="AC12" s="56">
        <v>11</v>
      </c>
      <c r="AD12" s="56">
        <v>11</v>
      </c>
      <c r="AE12" s="56">
        <v>11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1862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1862</v>
      </c>
      <c r="AV12" s="1280">
        <v>931</v>
      </c>
      <c r="AW12" s="1280">
        <v>2793</v>
      </c>
      <c r="AX12" s="1419"/>
      <c r="AY12" s="41"/>
      <c r="AZ12" s="1275" t="s">
        <v>41</v>
      </c>
      <c r="BA12" s="1193">
        <v>18257</v>
      </c>
      <c r="BB12" s="1276">
        <v>0</v>
      </c>
      <c r="BC12" s="1276">
        <v>4600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22857</v>
      </c>
      <c r="BJ12" s="1280">
        <v>56397</v>
      </c>
      <c r="BK12" s="1280">
        <v>79254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72761</v>
      </c>
      <c r="CG12" s="68">
        <v>73088</v>
      </c>
      <c r="CH12" s="69">
        <v>-0.45</v>
      </c>
      <c r="CI12" s="812"/>
      <c r="CJ12" s="812"/>
      <c r="CK12" s="34" t="s">
        <v>70</v>
      </c>
      <c r="CL12" s="35">
        <v>142</v>
      </c>
      <c r="CM12" s="36">
        <v>156</v>
      </c>
      <c r="CN12" s="37">
        <v>164</v>
      </c>
      <c r="CO12" s="35">
        <v>462</v>
      </c>
      <c r="CP12" s="38">
        <v>487</v>
      </c>
      <c r="CQ12" s="39">
        <v>-5.13</v>
      </c>
      <c r="CR12" s="811"/>
      <c r="CS12" s="70" t="s">
        <v>71</v>
      </c>
      <c r="CT12" s="52">
        <v>51.15</v>
      </c>
      <c r="CU12" s="239">
        <v>49.46</v>
      </c>
      <c r="CV12" s="54">
        <v>3.42</v>
      </c>
      <c r="CW12" s="52">
        <v>56.37</v>
      </c>
      <c r="CX12" s="239">
        <v>55.64</v>
      </c>
      <c r="CY12" s="54">
        <v>1.31</v>
      </c>
      <c r="CZ12" s="52">
        <v>53.66</v>
      </c>
      <c r="DA12" s="239">
        <v>52.42</v>
      </c>
      <c r="DB12" s="54">
        <v>2.37</v>
      </c>
      <c r="DC12" s="1041"/>
      <c r="DD12" s="1041"/>
      <c r="DE12" s="1041" t="s">
        <v>72</v>
      </c>
      <c r="DF12" s="11">
        <v>11</v>
      </c>
      <c r="DG12" s="11">
        <v>11</v>
      </c>
      <c r="DH12" s="11">
        <v>11</v>
      </c>
      <c r="DI12" s="10">
        <v>11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4019</v>
      </c>
      <c r="DR12" s="1276">
        <v>0</v>
      </c>
      <c r="DS12" s="1276">
        <v>236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4255</v>
      </c>
      <c r="DZ12" s="1280">
        <v>2766</v>
      </c>
      <c r="EA12" s="1280">
        <v>7021</v>
      </c>
      <c r="EB12" s="1041"/>
      <c r="EC12" s="1041"/>
      <c r="ED12" s="1275" t="s">
        <v>41</v>
      </c>
      <c r="EE12" s="1193">
        <v>15391</v>
      </c>
      <c r="EF12" s="1276">
        <v>0</v>
      </c>
      <c r="EG12" s="1276">
        <v>6094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21485</v>
      </c>
      <c r="EN12" s="1280">
        <v>42479</v>
      </c>
      <c r="EO12" s="1280">
        <v>63964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121978</v>
      </c>
      <c r="FK12" s="68">
        <v>124080</v>
      </c>
      <c r="FL12" s="69">
        <v>-1.69</v>
      </c>
      <c r="FM12" s="3"/>
      <c r="FN12" s="3"/>
      <c r="FO12" s="34" t="s">
        <v>70</v>
      </c>
      <c r="FP12" s="383">
        <v>176</v>
      </c>
      <c r="FQ12" s="384">
        <v>262</v>
      </c>
      <c r="FR12" s="385">
        <v>224</v>
      </c>
      <c r="FS12" s="35">
        <v>662</v>
      </c>
      <c r="FT12" s="38">
        <v>733</v>
      </c>
      <c r="FU12" s="39">
        <v>-9.69</v>
      </c>
      <c r="FV12" s="545"/>
      <c r="FW12" s="70" t="s">
        <v>71</v>
      </c>
      <c r="FX12" s="52">
        <v>75.37</v>
      </c>
      <c r="FY12" s="239">
        <v>73.239999999999995</v>
      </c>
      <c r="FZ12" s="54">
        <v>2.91</v>
      </c>
      <c r="GA12" s="52">
        <v>77.989999999999995</v>
      </c>
      <c r="GB12" s="239">
        <v>76.05</v>
      </c>
      <c r="GC12" s="54">
        <v>2.5499999999999998</v>
      </c>
      <c r="GD12" s="52">
        <v>76.88</v>
      </c>
      <c r="GE12" s="239">
        <v>74.92</v>
      </c>
      <c r="GF12" s="54">
        <v>2.62</v>
      </c>
      <c r="GG12" s="1041"/>
      <c r="GH12" s="1041"/>
      <c r="GI12" s="1041" t="s">
        <v>72</v>
      </c>
      <c r="GJ12" s="11">
        <v>11</v>
      </c>
      <c r="GK12" s="11">
        <v>11</v>
      </c>
      <c r="GL12" s="11">
        <v>11</v>
      </c>
      <c r="GM12" s="271">
        <v>11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5572</v>
      </c>
      <c r="GV12" s="1276">
        <v>0</v>
      </c>
      <c r="GW12" s="1276">
        <v>748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6320</v>
      </c>
      <c r="HD12" s="1280">
        <v>9543</v>
      </c>
      <c r="HE12" s="1280">
        <v>15863</v>
      </c>
      <c r="HF12" s="1041"/>
      <c r="HG12" s="1041"/>
      <c r="HH12" s="1275" t="s">
        <v>41</v>
      </c>
      <c r="HI12" s="1193">
        <v>10908</v>
      </c>
      <c r="HJ12" s="1276">
        <v>0</v>
      </c>
      <c r="HK12" s="1276">
        <v>1073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11981</v>
      </c>
      <c r="HR12" s="1280">
        <v>64621</v>
      </c>
      <c r="HS12" s="1280">
        <v>76602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79493</v>
      </c>
      <c r="IO12" s="68">
        <v>79809</v>
      </c>
      <c r="IP12" s="69">
        <v>-0.4</v>
      </c>
      <c r="IQ12" s="3"/>
      <c r="IR12" s="3"/>
      <c r="IS12" s="34" t="s">
        <v>70</v>
      </c>
      <c r="IT12" s="383">
        <v>204</v>
      </c>
      <c r="IU12" s="384">
        <v>199</v>
      </c>
      <c r="IV12" s="385">
        <v>185</v>
      </c>
      <c r="IW12" s="35">
        <v>588</v>
      </c>
      <c r="IX12" s="38">
        <v>577</v>
      </c>
      <c r="IY12" s="39">
        <v>1.91</v>
      </c>
      <c r="IZ12" s="1041"/>
      <c r="JA12" s="70" t="s">
        <v>71</v>
      </c>
      <c r="JB12" s="52">
        <v>72.33</v>
      </c>
      <c r="JC12" s="239">
        <v>77.13</v>
      </c>
      <c r="JD12" s="54">
        <v>-6.22</v>
      </c>
      <c r="JE12" s="52">
        <v>50.42</v>
      </c>
      <c r="JF12" s="239">
        <v>49.18</v>
      </c>
      <c r="JG12" s="54">
        <v>2.52</v>
      </c>
      <c r="JH12" s="52">
        <v>62.73</v>
      </c>
      <c r="JI12" s="239">
        <v>65.03</v>
      </c>
      <c r="JJ12" s="54">
        <v>-3.54</v>
      </c>
      <c r="JK12" s="1041"/>
      <c r="JL12" s="1041"/>
      <c r="JM12" s="1041" t="s">
        <v>72</v>
      </c>
      <c r="JN12" s="11">
        <v>11</v>
      </c>
      <c r="JO12" s="11">
        <v>11</v>
      </c>
      <c r="JP12" s="11">
        <v>11</v>
      </c>
      <c r="JQ12" s="271">
        <v>11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11469</v>
      </c>
      <c r="JZ12" s="1276">
        <v>0</v>
      </c>
      <c r="KA12" s="1276">
        <v>2342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13811</v>
      </c>
      <c r="KH12" s="1280">
        <v>3177</v>
      </c>
      <c r="KI12" s="1280">
        <v>16988</v>
      </c>
      <c r="KJ12" s="1041"/>
      <c r="KK12" s="1041"/>
      <c r="KL12" s="1275" t="s">
        <v>41</v>
      </c>
      <c r="KM12" s="1193">
        <v>10763</v>
      </c>
      <c r="KN12" s="1276">
        <v>0</v>
      </c>
      <c r="KO12" s="1276">
        <v>894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11657</v>
      </c>
      <c r="KV12" s="1280">
        <v>16547</v>
      </c>
      <c r="KW12" s="1280">
        <v>28204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400571</v>
      </c>
      <c r="LS12" s="438">
        <v>400242</v>
      </c>
      <c r="LT12" s="190">
        <v>0.08</v>
      </c>
      <c r="LU12" s="3"/>
      <c r="LV12" s="3"/>
      <c r="LW12" s="1201" t="s">
        <v>70</v>
      </c>
      <c r="LX12" s="383">
        <v>2530</v>
      </c>
      <c r="LY12" s="1199">
        <v>2602</v>
      </c>
      <c r="LZ12" s="1200">
        <v>-2.77</v>
      </c>
      <c r="MA12" s="597"/>
      <c r="MB12" s="70" t="s">
        <v>71</v>
      </c>
      <c r="MC12" s="52">
        <v>60.25</v>
      </c>
      <c r="MD12" s="432">
        <v>61.35</v>
      </c>
      <c r="ME12" s="54">
        <v>-1.79</v>
      </c>
      <c r="MF12" s="52">
        <v>55.3</v>
      </c>
      <c r="MG12" s="432">
        <v>55.38</v>
      </c>
      <c r="MH12" s="54">
        <v>-0.14000000000000001</v>
      </c>
      <c r="MI12" s="52">
        <v>57.67</v>
      </c>
      <c r="MJ12" s="432">
        <v>58.23</v>
      </c>
      <c r="MK12" s="54">
        <v>-0.96</v>
      </c>
      <c r="ML12" s="422"/>
      <c r="MM12" s="422"/>
      <c r="MN12" s="422" t="s">
        <v>72</v>
      </c>
      <c r="MO12" s="728">
        <v>11</v>
      </c>
      <c r="MP12" s="728">
        <v>11</v>
      </c>
      <c r="MQ12" s="728">
        <v>11</v>
      </c>
      <c r="MR12" s="728">
        <v>11</v>
      </c>
      <c r="MS12" s="728">
        <v>11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22922</v>
      </c>
      <c r="NB12" s="1276">
        <v>0</v>
      </c>
      <c r="NC12" s="1276">
        <v>3326</v>
      </c>
      <c r="ND12" s="1277">
        <v>0</v>
      </c>
      <c r="NE12" s="1278"/>
      <c r="NF12" s="1278"/>
      <c r="NG12" s="1278"/>
      <c r="NH12" s="1278"/>
      <c r="NI12" s="1279">
        <v>26248</v>
      </c>
      <c r="NJ12" s="1280">
        <v>16417</v>
      </c>
      <c r="NK12" s="1280">
        <v>42665</v>
      </c>
      <c r="NL12" s="1267"/>
      <c r="NM12" s="1267"/>
      <c r="NN12" s="1281" t="s">
        <v>41</v>
      </c>
      <c r="NO12" s="1193">
        <v>55319</v>
      </c>
      <c r="NP12" s="1276">
        <v>0</v>
      </c>
      <c r="NQ12" s="1276">
        <v>12661</v>
      </c>
      <c r="NR12" s="1277">
        <v>0</v>
      </c>
      <c r="NS12" s="1278"/>
      <c r="NT12" s="1278"/>
      <c r="NU12" s="1278"/>
      <c r="NV12" s="1278"/>
      <c r="NW12" s="1279">
        <v>67980</v>
      </c>
      <c r="NX12" s="1280">
        <v>180044</v>
      </c>
      <c r="NY12" s="1280">
        <v>248024</v>
      </c>
    </row>
    <row r="13" spans="1:390" ht="23.25" customHeight="1" thickTop="1" thickBot="1" x14ac:dyDescent="0.25">
      <c r="A13" s="64" t="s">
        <v>73</v>
      </c>
      <c r="B13" s="71">
        <v>1.86</v>
      </c>
      <c r="C13" s="72">
        <v>1.94</v>
      </c>
      <c r="D13" s="275">
        <v>-0.08</v>
      </c>
      <c r="E13" s="812"/>
      <c r="F13" s="812"/>
      <c r="G13" s="34" t="s">
        <v>74</v>
      </c>
      <c r="H13" s="35">
        <v>29</v>
      </c>
      <c r="I13" s="36">
        <v>7</v>
      </c>
      <c r="J13" s="1026">
        <v>34</v>
      </c>
      <c r="K13" s="35">
        <v>70</v>
      </c>
      <c r="L13" s="38">
        <v>59</v>
      </c>
      <c r="M13" s="39">
        <v>18.64</v>
      </c>
      <c r="N13" s="1041"/>
      <c r="O13" s="73" t="s">
        <v>75</v>
      </c>
      <c r="P13" s="74">
        <v>1241.29</v>
      </c>
      <c r="Q13" s="75">
        <v>1195.1399999999999</v>
      </c>
      <c r="R13" s="76">
        <v>3.86</v>
      </c>
      <c r="S13" s="77">
        <v>820.35</v>
      </c>
      <c r="T13" s="75">
        <v>810.8</v>
      </c>
      <c r="U13" s="76">
        <v>1.18</v>
      </c>
      <c r="V13" s="77">
        <v>988.75</v>
      </c>
      <c r="W13" s="75">
        <v>964.5200000000001</v>
      </c>
      <c r="X13" s="76">
        <v>2.5099999999999998</v>
      </c>
      <c r="Y13" s="1041"/>
      <c r="Z13" s="1041"/>
      <c r="AA13" s="1041" t="s">
        <v>76</v>
      </c>
      <c r="AB13" s="56">
        <v>10</v>
      </c>
      <c r="AC13" s="56">
        <v>10</v>
      </c>
      <c r="AD13" s="56">
        <v>10</v>
      </c>
      <c r="AE13" s="56">
        <v>10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2.58</v>
      </c>
      <c r="CG13" s="72">
        <v>2.72</v>
      </c>
      <c r="CH13" s="16">
        <v>-0.14000000000000001</v>
      </c>
      <c r="CI13" s="812"/>
      <c r="CJ13" s="812"/>
      <c r="CK13" s="34" t="s">
        <v>74</v>
      </c>
      <c r="CL13" s="35">
        <v>21</v>
      </c>
      <c r="CM13" s="36">
        <v>25</v>
      </c>
      <c r="CN13" s="37">
        <v>32</v>
      </c>
      <c r="CO13" s="35">
        <v>78</v>
      </c>
      <c r="CP13" s="38">
        <v>88</v>
      </c>
      <c r="CQ13" s="39">
        <v>-11.36</v>
      </c>
      <c r="CR13" s="811"/>
      <c r="CS13" s="73" t="s">
        <v>75</v>
      </c>
      <c r="CT13" s="74">
        <v>1183.3000000000002</v>
      </c>
      <c r="CU13" s="244">
        <v>1141.3499999999999</v>
      </c>
      <c r="CV13" s="76">
        <v>3.68</v>
      </c>
      <c r="CW13" s="77">
        <v>850.63</v>
      </c>
      <c r="CX13" s="244">
        <v>820.17</v>
      </c>
      <c r="CY13" s="76">
        <v>3.71</v>
      </c>
      <c r="CZ13" s="77">
        <v>1023.31</v>
      </c>
      <c r="DA13" s="244">
        <v>987.55000000000007</v>
      </c>
      <c r="DB13" s="76">
        <v>3.62</v>
      </c>
      <c r="DC13" s="1041"/>
      <c r="DD13" s="1041"/>
      <c r="DE13" s="1041" t="s">
        <v>76</v>
      </c>
      <c r="DF13" s="11">
        <v>10</v>
      </c>
      <c r="DG13" s="11">
        <v>10</v>
      </c>
      <c r="DH13" s="11">
        <v>10</v>
      </c>
      <c r="DI13" s="10">
        <v>10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2.08</v>
      </c>
      <c r="FK13" s="72">
        <v>2.09</v>
      </c>
      <c r="FL13" s="16">
        <v>-0.01</v>
      </c>
      <c r="FM13" s="3"/>
      <c r="FN13" s="3"/>
      <c r="FO13" s="34" t="s">
        <v>74</v>
      </c>
      <c r="FP13" s="383">
        <v>194</v>
      </c>
      <c r="FQ13" s="384">
        <v>298</v>
      </c>
      <c r="FR13" s="385">
        <v>241</v>
      </c>
      <c r="FS13" s="35">
        <v>733</v>
      </c>
      <c r="FT13" s="38">
        <v>860</v>
      </c>
      <c r="FU13" s="39">
        <v>-14.77</v>
      </c>
      <c r="FV13" s="545"/>
      <c r="FW13" s="73" t="s">
        <v>75</v>
      </c>
      <c r="FX13" s="74">
        <v>1300.5900000000001</v>
      </c>
      <c r="FY13" s="244">
        <v>1306.68</v>
      </c>
      <c r="FZ13" s="76">
        <v>-0.47</v>
      </c>
      <c r="GA13" s="77">
        <v>806.31</v>
      </c>
      <c r="GB13" s="244">
        <v>824.6</v>
      </c>
      <c r="GC13" s="76">
        <v>-2.2200000000000002</v>
      </c>
      <c r="GD13" s="77">
        <v>1015.75</v>
      </c>
      <c r="GE13" s="244">
        <v>1019.04</v>
      </c>
      <c r="GF13" s="76">
        <v>-0.32</v>
      </c>
      <c r="GG13" s="1041"/>
      <c r="GH13" s="1041"/>
      <c r="GI13" s="1041" t="s">
        <v>76</v>
      </c>
      <c r="GJ13" s="11">
        <v>10</v>
      </c>
      <c r="GK13" s="11">
        <v>10</v>
      </c>
      <c r="GL13" s="11">
        <v>10</v>
      </c>
      <c r="GM13" s="271">
        <v>10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1.95</v>
      </c>
      <c r="IO13" s="72">
        <v>1.98</v>
      </c>
      <c r="IP13" s="16">
        <v>-0.03</v>
      </c>
      <c r="IQ13" s="812"/>
      <c r="IR13" s="3"/>
      <c r="IS13" s="34" t="s">
        <v>74</v>
      </c>
      <c r="IT13" s="383">
        <v>40</v>
      </c>
      <c r="IU13" s="384">
        <v>50</v>
      </c>
      <c r="IV13" s="385">
        <v>35</v>
      </c>
      <c r="IW13" s="35">
        <v>125</v>
      </c>
      <c r="IX13" s="38">
        <v>132</v>
      </c>
      <c r="IY13" s="39">
        <v>-5.3</v>
      </c>
      <c r="IZ13" s="1041"/>
      <c r="JA13" s="73" t="s">
        <v>75</v>
      </c>
      <c r="JB13" s="74">
        <v>1668.2599999999998</v>
      </c>
      <c r="JC13" s="244">
        <v>1626.58</v>
      </c>
      <c r="JD13" s="76">
        <v>2.56</v>
      </c>
      <c r="JE13" s="77">
        <v>775.74999999999989</v>
      </c>
      <c r="JF13" s="244">
        <v>754.53</v>
      </c>
      <c r="JG13" s="76">
        <v>2.81</v>
      </c>
      <c r="JH13" s="77">
        <v>1277.1099999999999</v>
      </c>
      <c r="JI13" s="244">
        <v>1249.1399999999999</v>
      </c>
      <c r="JJ13" s="76">
        <v>2.2400000000000002</v>
      </c>
      <c r="JK13" s="1041"/>
      <c r="JL13" s="1041"/>
      <c r="JM13" s="1041" t="s">
        <v>76</v>
      </c>
      <c r="JN13" s="11">
        <v>10</v>
      </c>
      <c r="JO13" s="11">
        <v>10</v>
      </c>
      <c r="JP13" s="11">
        <v>10</v>
      </c>
      <c r="JQ13" s="271">
        <v>10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2.1</v>
      </c>
      <c r="LS13" s="440">
        <v>2.17</v>
      </c>
      <c r="LT13" s="275">
        <v>-7.0000000000000007E-2</v>
      </c>
      <c r="LU13" s="3"/>
      <c r="LV13" s="3"/>
      <c r="LW13" s="1201" t="s">
        <v>74</v>
      </c>
      <c r="LX13" s="383">
        <v>1006</v>
      </c>
      <c r="LY13" s="1199">
        <v>1139</v>
      </c>
      <c r="LZ13" s="1200">
        <v>-11.68</v>
      </c>
      <c r="MA13" s="597"/>
      <c r="MB13" s="73" t="s">
        <v>75</v>
      </c>
      <c r="MC13" s="74">
        <v>1376.71</v>
      </c>
      <c r="MD13" s="553">
        <v>1342.61</v>
      </c>
      <c r="ME13" s="76">
        <v>2.54</v>
      </c>
      <c r="MF13" s="74">
        <v>813.6099999999999</v>
      </c>
      <c r="MG13" s="553">
        <v>802.95999999999992</v>
      </c>
      <c r="MH13" s="76">
        <v>1.33</v>
      </c>
      <c r="MI13" s="74">
        <v>1083.1000000000001</v>
      </c>
      <c r="MJ13" s="553">
        <v>1060.3799999999999</v>
      </c>
      <c r="MK13" s="76">
        <v>2.14</v>
      </c>
      <c r="ML13" s="422"/>
      <c r="MM13" s="422"/>
      <c r="MN13" s="422" t="s">
        <v>76</v>
      </c>
      <c r="MO13" s="728">
        <v>10</v>
      </c>
      <c r="MP13" s="728">
        <v>10</v>
      </c>
      <c r="MQ13" s="728">
        <v>10</v>
      </c>
      <c r="MR13" s="728">
        <v>10</v>
      </c>
      <c r="MS13" s="728">
        <v>10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1.7</v>
      </c>
      <c r="C14" s="84">
        <v>1.79</v>
      </c>
      <c r="D14" s="186">
        <v>-0.09</v>
      </c>
      <c r="E14" s="812"/>
      <c r="F14" s="812"/>
      <c r="G14" s="34" t="s">
        <v>77</v>
      </c>
      <c r="H14" s="35">
        <v>5879</v>
      </c>
      <c r="I14" s="36">
        <v>4524</v>
      </c>
      <c r="J14" s="1026">
        <v>8245</v>
      </c>
      <c r="K14" s="35">
        <v>18648</v>
      </c>
      <c r="L14" s="38">
        <v>18315</v>
      </c>
      <c r="M14" s="39">
        <v>1.82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2989</v>
      </c>
      <c r="AC14" s="42">
        <v>2989</v>
      </c>
      <c r="AD14" s="42">
        <v>2989</v>
      </c>
      <c r="AE14" s="42">
        <v>2989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2.15</v>
      </c>
      <c r="CG14" s="84">
        <v>2.2999999999999998</v>
      </c>
      <c r="CH14" s="33">
        <v>-0.15</v>
      </c>
      <c r="CI14" s="812"/>
      <c r="CJ14" s="812"/>
      <c r="CK14" s="34" t="s">
        <v>77</v>
      </c>
      <c r="CL14" s="35">
        <v>4215</v>
      </c>
      <c r="CM14" s="36">
        <v>4612</v>
      </c>
      <c r="CN14" s="37">
        <v>2846</v>
      </c>
      <c r="CO14" s="35">
        <v>11673</v>
      </c>
      <c r="CP14" s="38">
        <v>10163</v>
      </c>
      <c r="CQ14" s="39">
        <v>14.86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2989</v>
      </c>
      <c r="DG14" s="10">
        <v>2989</v>
      </c>
      <c r="DH14" s="10">
        <v>2989</v>
      </c>
      <c r="DI14" s="10">
        <v>2989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1.9</v>
      </c>
      <c r="FK14" s="84">
        <v>1.87</v>
      </c>
      <c r="FL14" s="33">
        <v>0.03</v>
      </c>
      <c r="FM14" s="3"/>
      <c r="FN14" s="3"/>
      <c r="FO14" s="34" t="s">
        <v>77</v>
      </c>
      <c r="FP14" s="383">
        <v>4087</v>
      </c>
      <c r="FQ14" s="384">
        <v>3854</v>
      </c>
      <c r="FR14" s="385">
        <v>2905</v>
      </c>
      <c r="FS14" s="35">
        <v>10846</v>
      </c>
      <c r="FT14" s="38">
        <v>9826</v>
      </c>
      <c r="FU14" s="39">
        <v>10.38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2989</v>
      </c>
      <c r="GK14" s="271">
        <v>2989</v>
      </c>
      <c r="GL14" s="271">
        <v>2989</v>
      </c>
      <c r="GM14" s="271">
        <v>2989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1.8</v>
      </c>
      <c r="IO14" s="84">
        <v>1.85</v>
      </c>
      <c r="IP14" s="33">
        <v>-0.05</v>
      </c>
      <c r="IQ14" s="3"/>
      <c r="IR14" s="3"/>
      <c r="IS14" s="34" t="s">
        <v>77</v>
      </c>
      <c r="IT14" s="383">
        <v>4302</v>
      </c>
      <c r="IU14" s="384">
        <v>3713</v>
      </c>
      <c r="IV14" s="385">
        <v>5102</v>
      </c>
      <c r="IW14" s="35">
        <v>13117</v>
      </c>
      <c r="IX14" s="38">
        <v>13078</v>
      </c>
      <c r="IY14" s="39">
        <v>0.3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2989</v>
      </c>
      <c r="JO14" s="271">
        <v>2989</v>
      </c>
      <c r="JP14" s="271">
        <v>2989</v>
      </c>
      <c r="JQ14" s="271">
        <v>2989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1.87</v>
      </c>
      <c r="LS14" s="84">
        <v>1.94</v>
      </c>
      <c r="LT14" s="186">
        <v>-7.0000000000000007E-2</v>
      </c>
      <c r="LU14" s="3"/>
      <c r="LV14" s="3"/>
      <c r="LW14" s="1201" t="s">
        <v>77</v>
      </c>
      <c r="LX14" s="383">
        <v>54284</v>
      </c>
      <c r="LY14" s="1199">
        <v>51382</v>
      </c>
      <c r="LZ14" s="1200">
        <v>5.65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2989</v>
      </c>
      <c r="MP14" s="728">
        <v>2989</v>
      </c>
      <c r="MQ14" s="728">
        <v>2989</v>
      </c>
      <c r="MR14" s="728">
        <v>2989</v>
      </c>
      <c r="MS14" s="728">
        <v>2989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2.2599999999999998</v>
      </c>
      <c r="C15" s="96">
        <v>2.29</v>
      </c>
      <c r="D15" s="190">
        <v>-0.03</v>
      </c>
      <c r="E15" s="812"/>
      <c r="F15" s="812"/>
      <c r="G15" s="34" t="s">
        <v>80</v>
      </c>
      <c r="H15" s="35">
        <v>71</v>
      </c>
      <c r="I15" s="36">
        <v>70</v>
      </c>
      <c r="J15" s="1026">
        <v>126</v>
      </c>
      <c r="K15" s="35">
        <v>267</v>
      </c>
      <c r="L15" s="38">
        <v>244</v>
      </c>
      <c r="M15" s="39">
        <v>9.43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3.47</v>
      </c>
      <c r="CG15" s="96">
        <v>3.53</v>
      </c>
      <c r="CH15" s="69">
        <v>-0.06</v>
      </c>
      <c r="CI15" s="812"/>
      <c r="CJ15" s="812"/>
      <c r="CK15" s="34" t="s">
        <v>80</v>
      </c>
      <c r="CL15" s="35">
        <v>258</v>
      </c>
      <c r="CM15" s="36">
        <v>186</v>
      </c>
      <c r="CN15" s="37">
        <v>132</v>
      </c>
      <c r="CO15" s="35">
        <v>576</v>
      </c>
      <c r="CP15" s="38">
        <v>496</v>
      </c>
      <c r="CQ15" s="39">
        <v>16.13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2.42</v>
      </c>
      <c r="FK15" s="96">
        <v>2.4900000000000002</v>
      </c>
      <c r="FL15" s="69">
        <v>-7.0000000000000007E-2</v>
      </c>
      <c r="FM15" s="3"/>
      <c r="FN15" s="3"/>
      <c r="FO15" s="34" t="s">
        <v>80</v>
      </c>
      <c r="FP15" s="383">
        <v>62</v>
      </c>
      <c r="FQ15" s="384">
        <v>78</v>
      </c>
      <c r="FR15" s="385">
        <v>46</v>
      </c>
      <c r="FS15" s="35">
        <v>186</v>
      </c>
      <c r="FT15" s="38">
        <v>217</v>
      </c>
      <c r="FU15" s="39">
        <v>-14.29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2.4500000000000002</v>
      </c>
      <c r="IO15" s="96">
        <v>2.44</v>
      </c>
      <c r="IP15" s="69">
        <v>0.01</v>
      </c>
      <c r="IQ15" s="3"/>
      <c r="IR15" s="3"/>
      <c r="IS15" s="34" t="s">
        <v>80</v>
      </c>
      <c r="IT15" s="383">
        <v>20</v>
      </c>
      <c r="IU15" s="384">
        <v>20</v>
      </c>
      <c r="IV15" s="385">
        <v>45</v>
      </c>
      <c r="IW15" s="35">
        <v>85</v>
      </c>
      <c r="IX15" s="38">
        <v>93</v>
      </c>
      <c r="IY15" s="39">
        <v>-8.6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2.67</v>
      </c>
      <c r="LS15" s="96">
        <v>2.72</v>
      </c>
      <c r="LT15" s="190">
        <v>-0.05</v>
      </c>
      <c r="LU15" s="3"/>
      <c r="LV15" s="3"/>
      <c r="LW15" s="1201" t="s">
        <v>80</v>
      </c>
      <c r="LX15" s="383">
        <v>1114</v>
      </c>
      <c r="LY15" s="1199">
        <v>1050</v>
      </c>
      <c r="LZ15" s="1200">
        <v>6.1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186"/>
      <c r="E16" s="812"/>
      <c r="F16" s="812"/>
      <c r="G16" s="34" t="s">
        <v>84</v>
      </c>
      <c r="H16" s="35">
        <v>3975</v>
      </c>
      <c r="I16" s="36">
        <v>3125</v>
      </c>
      <c r="J16" s="1026">
        <v>3725</v>
      </c>
      <c r="K16" s="35">
        <v>10825</v>
      </c>
      <c r="L16" s="38">
        <v>9108</v>
      </c>
      <c r="M16" s="39">
        <v>18.850000000000001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415</v>
      </c>
      <c r="AC16" s="56">
        <v>415</v>
      </c>
      <c r="AD16" s="56">
        <v>415</v>
      </c>
      <c r="AE16" s="56">
        <v>415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1956</v>
      </c>
      <c r="CM16" s="36">
        <v>1724</v>
      </c>
      <c r="CN16" s="37">
        <v>1864</v>
      </c>
      <c r="CO16" s="35">
        <v>5544</v>
      </c>
      <c r="CP16" s="38">
        <v>4503</v>
      </c>
      <c r="CQ16" s="39">
        <v>23.12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415</v>
      </c>
      <c r="DG16" s="80">
        <v>415</v>
      </c>
      <c r="DH16" s="80">
        <v>415</v>
      </c>
      <c r="DI16" s="10">
        <v>415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1690</v>
      </c>
      <c r="FQ16" s="384">
        <v>2245</v>
      </c>
      <c r="FR16" s="385">
        <v>1628</v>
      </c>
      <c r="FS16" s="35">
        <v>5563</v>
      </c>
      <c r="FT16" s="38">
        <v>5273</v>
      </c>
      <c r="FU16" s="39">
        <v>5.5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415</v>
      </c>
      <c r="GK16" s="387">
        <v>415</v>
      </c>
      <c r="GL16" s="387">
        <v>415</v>
      </c>
      <c r="GM16" s="271">
        <v>415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849</v>
      </c>
      <c r="IU16" s="384">
        <v>968</v>
      </c>
      <c r="IV16" s="385">
        <v>977</v>
      </c>
      <c r="IW16" s="35">
        <v>2794</v>
      </c>
      <c r="IX16" s="38">
        <v>2445</v>
      </c>
      <c r="IY16" s="39">
        <v>14.27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415</v>
      </c>
      <c r="JO16" s="387">
        <v>415</v>
      </c>
      <c r="JP16" s="387">
        <v>415</v>
      </c>
      <c r="JQ16" s="271">
        <v>415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24726</v>
      </c>
      <c r="LY16" s="1199">
        <v>21329</v>
      </c>
      <c r="LZ16" s="1200">
        <v>15.93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415</v>
      </c>
      <c r="MP16" s="728">
        <v>415</v>
      </c>
      <c r="MQ16" s="728">
        <v>415</v>
      </c>
      <c r="MR16" s="728">
        <v>415</v>
      </c>
      <c r="MS16" s="728">
        <v>415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1067.8399999999999</v>
      </c>
      <c r="C17" s="103">
        <v>1037</v>
      </c>
      <c r="D17" s="275">
        <v>2.97</v>
      </c>
      <c r="E17" s="809"/>
      <c r="F17" s="809"/>
      <c r="G17" s="34" t="s">
        <v>86</v>
      </c>
      <c r="H17" s="35">
        <v>836</v>
      </c>
      <c r="I17" s="36">
        <v>637</v>
      </c>
      <c r="J17" s="1026">
        <v>924</v>
      </c>
      <c r="K17" s="35">
        <v>2397</v>
      </c>
      <c r="L17" s="38">
        <v>1983</v>
      </c>
      <c r="M17" s="39">
        <v>20.88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2574</v>
      </c>
      <c r="AC17" s="56">
        <v>2574</v>
      </c>
      <c r="AD17" s="56">
        <v>2574</v>
      </c>
      <c r="AE17" s="56">
        <v>2574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1203.1500000000001</v>
      </c>
      <c r="CG17" s="103">
        <v>1164.1599999999999</v>
      </c>
      <c r="CH17" s="16">
        <v>3.35</v>
      </c>
      <c r="CI17" s="812"/>
      <c r="CJ17" s="812"/>
      <c r="CK17" s="34" t="s">
        <v>86</v>
      </c>
      <c r="CL17" s="35">
        <v>224</v>
      </c>
      <c r="CM17" s="36">
        <v>142</v>
      </c>
      <c r="CN17" s="37">
        <v>148</v>
      </c>
      <c r="CO17" s="35">
        <v>514</v>
      </c>
      <c r="CP17" s="38">
        <v>474</v>
      </c>
      <c r="CQ17" s="39">
        <v>8.44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2574</v>
      </c>
      <c r="DG17" s="80">
        <v>2574</v>
      </c>
      <c r="DH17" s="80">
        <v>2574</v>
      </c>
      <c r="DI17" s="10">
        <v>2574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1153.2</v>
      </c>
      <c r="FK17" s="103">
        <v>1148.3300000000002</v>
      </c>
      <c r="FL17" s="16">
        <v>0.42</v>
      </c>
      <c r="FM17" s="245"/>
      <c r="FN17" s="245"/>
      <c r="FO17" s="34" t="s">
        <v>86</v>
      </c>
      <c r="FP17" s="383">
        <v>238</v>
      </c>
      <c r="FQ17" s="384">
        <v>362</v>
      </c>
      <c r="FR17" s="385">
        <v>173</v>
      </c>
      <c r="FS17" s="35">
        <v>773</v>
      </c>
      <c r="FT17" s="38">
        <v>903</v>
      </c>
      <c r="FU17" s="39">
        <v>-14.4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2574</v>
      </c>
      <c r="GK17" s="387">
        <v>2574</v>
      </c>
      <c r="GL17" s="387">
        <v>2574</v>
      </c>
      <c r="GM17" s="271">
        <v>2574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1368.7700000000002</v>
      </c>
      <c r="IO17" s="103">
        <v>1344.4699999999998</v>
      </c>
      <c r="IP17" s="16">
        <v>1.81</v>
      </c>
      <c r="IQ17" s="245"/>
      <c r="IR17" s="245"/>
      <c r="IS17" s="34" t="s">
        <v>86</v>
      </c>
      <c r="IT17" s="383">
        <v>198</v>
      </c>
      <c r="IU17" s="384">
        <v>262</v>
      </c>
      <c r="IV17" s="385">
        <v>254</v>
      </c>
      <c r="IW17" s="35">
        <v>714</v>
      </c>
      <c r="IX17" s="38">
        <v>841</v>
      </c>
      <c r="IY17" s="39">
        <v>-15.1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2574</v>
      </c>
      <c r="JO17" s="387">
        <v>2574</v>
      </c>
      <c r="JP17" s="387">
        <v>2574</v>
      </c>
      <c r="JQ17" s="271">
        <v>2574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1198.6299999999999</v>
      </c>
      <c r="LS17" s="103">
        <v>1172.3900000000001</v>
      </c>
      <c r="LT17" s="275">
        <v>2.2400000000000002</v>
      </c>
      <c r="LU17" s="245"/>
      <c r="LV17" s="245"/>
      <c r="LW17" s="1201" t="s">
        <v>86</v>
      </c>
      <c r="LX17" s="383">
        <v>4398</v>
      </c>
      <c r="LY17" s="1199">
        <v>4201</v>
      </c>
      <c r="LZ17" s="1200">
        <v>4.6900000000000004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2574</v>
      </c>
      <c r="MP17" s="728">
        <v>2574</v>
      </c>
      <c r="MQ17" s="728">
        <v>2574</v>
      </c>
      <c r="MR17" s="728">
        <v>2574</v>
      </c>
      <c r="MS17" s="728">
        <v>2574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988.75</v>
      </c>
      <c r="C18" s="107">
        <v>964.5200000000001</v>
      </c>
      <c r="D18" s="186">
        <v>2.5099999999999998</v>
      </c>
      <c r="E18" s="809"/>
      <c r="F18" s="809"/>
      <c r="G18" s="34" t="s">
        <v>87</v>
      </c>
      <c r="H18" s="35">
        <v>678</v>
      </c>
      <c r="I18" s="36">
        <v>825</v>
      </c>
      <c r="J18" s="1026">
        <v>652</v>
      </c>
      <c r="K18" s="35">
        <v>2155</v>
      </c>
      <c r="L18" s="38">
        <v>1809</v>
      </c>
      <c r="M18" s="39">
        <v>19.13</v>
      </c>
      <c r="N18" s="1041"/>
      <c r="O18" s="51" t="s">
        <v>30</v>
      </c>
      <c r="P18" s="52">
        <v>385.84</v>
      </c>
      <c r="Q18" s="53">
        <v>372.26</v>
      </c>
      <c r="R18" s="55">
        <v>3.65</v>
      </c>
      <c r="S18" s="52">
        <v>0</v>
      </c>
      <c r="T18" s="53">
        <v>0</v>
      </c>
      <c r="U18" s="55">
        <v>0</v>
      </c>
      <c r="V18" s="52">
        <v>184.75</v>
      </c>
      <c r="W18" s="53">
        <v>178.31</v>
      </c>
      <c r="X18" s="55">
        <v>3.61</v>
      </c>
      <c r="Y18" s="1041"/>
      <c r="Z18" s="1041"/>
      <c r="AA18" s="1041" t="s">
        <v>56</v>
      </c>
      <c r="AB18" s="56">
        <v>474</v>
      </c>
      <c r="AC18" s="56">
        <v>474</v>
      </c>
      <c r="AD18" s="56">
        <v>474</v>
      </c>
      <c r="AE18" s="56">
        <v>474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2659</v>
      </c>
      <c r="AN18" s="179">
        <v>0</v>
      </c>
      <c r="AO18" s="179">
        <v>671</v>
      </c>
      <c r="AP18" s="1270">
        <v>1306</v>
      </c>
      <c r="AQ18" s="1270"/>
      <c r="AR18" s="1270"/>
      <c r="AS18" s="1270"/>
      <c r="AT18" s="1270"/>
      <c r="AU18" s="1271">
        <v>4636</v>
      </c>
      <c r="AV18" s="1265">
        <v>5454</v>
      </c>
      <c r="AW18" s="1266">
        <v>10090</v>
      </c>
      <c r="AX18" s="225"/>
      <c r="AY18" s="1041"/>
      <c r="AZ18" s="1260" t="s">
        <v>53</v>
      </c>
      <c r="BA18" s="1269">
        <v>628</v>
      </c>
      <c r="BB18" s="179">
        <v>0</v>
      </c>
      <c r="BC18" s="179">
        <v>500</v>
      </c>
      <c r="BD18" s="1270">
        <v>490</v>
      </c>
      <c r="BE18" s="179">
        <v>0</v>
      </c>
      <c r="BF18" s="179">
        <v>0</v>
      </c>
      <c r="BG18" s="179">
        <v>0</v>
      </c>
      <c r="BH18" s="179">
        <v>0</v>
      </c>
      <c r="BI18" s="1271">
        <v>1618</v>
      </c>
      <c r="BJ18" s="1265">
        <v>563</v>
      </c>
      <c r="BK18" s="1266">
        <v>2181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1023.31</v>
      </c>
      <c r="CG18" s="107">
        <v>987.55000000000007</v>
      </c>
      <c r="CH18" s="33">
        <v>3.62</v>
      </c>
      <c r="CI18" s="812"/>
      <c r="CJ18" s="812"/>
      <c r="CK18" s="34" t="s">
        <v>87</v>
      </c>
      <c r="CL18" s="35">
        <v>231</v>
      </c>
      <c r="CM18" s="36">
        <v>342</v>
      </c>
      <c r="CN18" s="37">
        <v>256</v>
      </c>
      <c r="CO18" s="35">
        <v>829</v>
      </c>
      <c r="CP18" s="38">
        <v>730</v>
      </c>
      <c r="CQ18" s="39">
        <v>13.56</v>
      </c>
      <c r="CR18" s="811"/>
      <c r="CS18" s="51" t="s">
        <v>30</v>
      </c>
      <c r="CT18" s="52">
        <v>333.17</v>
      </c>
      <c r="CU18" s="239">
        <v>318.77</v>
      </c>
      <c r="CV18" s="54">
        <v>4.5199999999999996</v>
      </c>
      <c r="CW18" s="52">
        <v>0</v>
      </c>
      <c r="CX18" s="239">
        <v>0</v>
      </c>
      <c r="CY18" s="54">
        <v>0</v>
      </c>
      <c r="CZ18" s="52">
        <v>240.97</v>
      </c>
      <c r="DA18" s="239">
        <v>232.09</v>
      </c>
      <c r="DB18" s="54">
        <v>3.83</v>
      </c>
      <c r="DC18" s="1041"/>
      <c r="DD18" s="1041"/>
      <c r="DE18" s="1041" t="s">
        <v>56</v>
      </c>
      <c r="DF18" s="80">
        <v>474</v>
      </c>
      <c r="DG18" s="80">
        <v>474</v>
      </c>
      <c r="DH18" s="80">
        <v>474</v>
      </c>
      <c r="DI18" s="10">
        <v>474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6523</v>
      </c>
      <c r="DR18" s="179">
        <v>0</v>
      </c>
      <c r="DS18" s="179">
        <v>797</v>
      </c>
      <c r="DT18" s="1270">
        <v>555</v>
      </c>
      <c r="DU18" s="179">
        <v>0</v>
      </c>
      <c r="DV18" s="179">
        <v>0</v>
      </c>
      <c r="DW18" s="179">
        <v>0</v>
      </c>
      <c r="DX18" s="179">
        <v>0</v>
      </c>
      <c r="DY18" s="1271">
        <v>7875</v>
      </c>
      <c r="DZ18" s="1265">
        <v>10960</v>
      </c>
      <c r="EA18" s="1266">
        <v>18835</v>
      </c>
      <c r="EB18" s="1041"/>
      <c r="EC18" s="1041"/>
      <c r="ED18" s="1260" t="s">
        <v>53</v>
      </c>
      <c r="EE18" s="1269">
        <v>155</v>
      </c>
      <c r="EF18" s="179">
        <v>0</v>
      </c>
      <c r="EG18" s="179">
        <v>52</v>
      </c>
      <c r="EH18" s="1270">
        <v>116</v>
      </c>
      <c r="EI18" s="179">
        <v>0</v>
      </c>
      <c r="EJ18" s="179">
        <v>0</v>
      </c>
      <c r="EK18" s="179">
        <v>0</v>
      </c>
      <c r="EL18" s="179">
        <v>0</v>
      </c>
      <c r="EM18" s="1271">
        <v>323</v>
      </c>
      <c r="EN18" s="1265">
        <v>158</v>
      </c>
      <c r="EO18" s="1266">
        <v>481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1015.75</v>
      </c>
      <c r="FK18" s="107">
        <v>1019.04</v>
      </c>
      <c r="FL18" s="33">
        <v>-0.32</v>
      </c>
      <c r="FM18" s="245"/>
      <c r="FN18" s="245"/>
      <c r="FO18" s="34" t="s">
        <v>87</v>
      </c>
      <c r="FP18" s="383">
        <v>212</v>
      </c>
      <c r="FQ18" s="384">
        <v>378</v>
      </c>
      <c r="FR18" s="385">
        <v>259</v>
      </c>
      <c r="FS18" s="35">
        <v>849</v>
      </c>
      <c r="FT18" s="38">
        <v>739</v>
      </c>
      <c r="FU18" s="39">
        <v>14.88</v>
      </c>
      <c r="FV18" s="545"/>
      <c r="FW18" s="51" t="s">
        <v>30</v>
      </c>
      <c r="FX18" s="52">
        <v>420</v>
      </c>
      <c r="FY18" s="239">
        <v>412.92</v>
      </c>
      <c r="FZ18" s="54">
        <v>1.71</v>
      </c>
      <c r="GA18" s="52">
        <v>0</v>
      </c>
      <c r="GB18" s="239">
        <v>0</v>
      </c>
      <c r="GC18" s="54">
        <v>0</v>
      </c>
      <c r="GD18" s="52">
        <v>196.75</v>
      </c>
      <c r="GE18" s="239">
        <v>197.07</v>
      </c>
      <c r="GF18" s="54">
        <v>-0.16</v>
      </c>
      <c r="GG18" s="1041"/>
      <c r="GH18" s="1041"/>
      <c r="GI18" s="1041" t="s">
        <v>56</v>
      </c>
      <c r="GJ18" s="387">
        <v>474</v>
      </c>
      <c r="GK18" s="387">
        <v>474</v>
      </c>
      <c r="GL18" s="387">
        <v>474</v>
      </c>
      <c r="GM18" s="271">
        <v>474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3951</v>
      </c>
      <c r="GV18" s="179">
        <v>0</v>
      </c>
      <c r="GW18" s="179">
        <v>1472</v>
      </c>
      <c r="GX18" s="1270">
        <v>153</v>
      </c>
      <c r="GY18" s="179">
        <v>0</v>
      </c>
      <c r="GZ18" s="179">
        <v>0</v>
      </c>
      <c r="HA18" s="179">
        <v>0</v>
      </c>
      <c r="HB18" s="179">
        <v>0</v>
      </c>
      <c r="HC18" s="1271">
        <v>5576</v>
      </c>
      <c r="HD18" s="1265">
        <v>7653</v>
      </c>
      <c r="HE18" s="1266">
        <v>13229</v>
      </c>
      <c r="HF18" s="1041"/>
      <c r="HG18" s="1041"/>
      <c r="HH18" s="1260" t="s">
        <v>53</v>
      </c>
      <c r="HI18" s="1269">
        <v>356</v>
      </c>
      <c r="HJ18" s="179">
        <v>0</v>
      </c>
      <c r="HK18" s="179">
        <v>258</v>
      </c>
      <c r="HL18" s="1270">
        <v>184</v>
      </c>
      <c r="HM18" s="179">
        <v>0</v>
      </c>
      <c r="HN18" s="179">
        <v>0</v>
      </c>
      <c r="HO18" s="179">
        <v>0</v>
      </c>
      <c r="HP18" s="179">
        <v>0</v>
      </c>
      <c r="HQ18" s="1271">
        <v>798</v>
      </c>
      <c r="HR18" s="1265">
        <v>334</v>
      </c>
      <c r="HS18" s="1266">
        <v>1132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1277.1099999999999</v>
      </c>
      <c r="IO18" s="107">
        <v>1249.1399999999999</v>
      </c>
      <c r="IP18" s="33">
        <v>2.2400000000000002</v>
      </c>
      <c r="IQ18" s="245"/>
      <c r="IR18" s="245"/>
      <c r="IS18" s="34" t="s">
        <v>87</v>
      </c>
      <c r="IT18" s="383">
        <v>485</v>
      </c>
      <c r="IU18" s="384">
        <v>319</v>
      </c>
      <c r="IV18" s="385">
        <v>295</v>
      </c>
      <c r="IW18" s="35">
        <v>1099</v>
      </c>
      <c r="IX18" s="38">
        <v>815</v>
      </c>
      <c r="IY18" s="39">
        <v>34.85</v>
      </c>
      <c r="IZ18" s="1041"/>
      <c r="JA18" s="51" t="s">
        <v>30</v>
      </c>
      <c r="JB18" s="52">
        <v>522.86</v>
      </c>
      <c r="JC18" s="239">
        <v>519.45000000000005</v>
      </c>
      <c r="JD18" s="54">
        <v>0.66</v>
      </c>
      <c r="JE18" s="52">
        <v>0</v>
      </c>
      <c r="JF18" s="239">
        <v>0</v>
      </c>
      <c r="JG18" s="54">
        <v>0</v>
      </c>
      <c r="JH18" s="52">
        <v>314.70999999999998</v>
      </c>
      <c r="JI18" s="239">
        <v>312.70999999999998</v>
      </c>
      <c r="JJ18" s="54">
        <v>0.64</v>
      </c>
      <c r="JK18" s="1041"/>
      <c r="JL18" s="1041"/>
      <c r="JM18" s="1041" t="s">
        <v>56</v>
      </c>
      <c r="JN18" s="387">
        <v>474</v>
      </c>
      <c r="JO18" s="387">
        <v>474</v>
      </c>
      <c r="JP18" s="387">
        <v>474</v>
      </c>
      <c r="JQ18" s="271">
        <v>474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3537</v>
      </c>
      <c r="JZ18" s="179">
        <v>0</v>
      </c>
      <c r="KA18" s="179">
        <v>872</v>
      </c>
      <c r="KB18" s="1270">
        <v>2205</v>
      </c>
      <c r="KC18" s="179">
        <v>0</v>
      </c>
      <c r="KD18" s="179">
        <v>0</v>
      </c>
      <c r="KE18" s="179">
        <v>0</v>
      </c>
      <c r="KF18" s="179">
        <v>0</v>
      </c>
      <c r="KG18" s="1271">
        <v>6614</v>
      </c>
      <c r="KH18" s="1265">
        <v>15180</v>
      </c>
      <c r="KI18" s="1266">
        <v>21794</v>
      </c>
      <c r="KJ18" s="1041"/>
      <c r="KK18" s="1041"/>
      <c r="KL18" s="1260" t="s">
        <v>53</v>
      </c>
      <c r="KM18" s="1269">
        <v>723</v>
      </c>
      <c r="KN18" s="179">
        <v>0</v>
      </c>
      <c r="KO18" s="179">
        <v>293</v>
      </c>
      <c r="KP18" s="1270">
        <v>996</v>
      </c>
      <c r="KQ18" s="179">
        <v>0</v>
      </c>
      <c r="KR18" s="179">
        <v>0</v>
      </c>
      <c r="KS18" s="179">
        <v>0</v>
      </c>
      <c r="KT18" s="179">
        <v>0</v>
      </c>
      <c r="KU18" s="1271">
        <v>2012</v>
      </c>
      <c r="KV18" s="1265">
        <v>1973</v>
      </c>
      <c r="KW18" s="1266">
        <v>3985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1083.1000000000001</v>
      </c>
      <c r="LS18" s="107">
        <v>1060.3799999999999</v>
      </c>
      <c r="LT18" s="186">
        <v>2.14</v>
      </c>
      <c r="LU18" s="245"/>
      <c r="LV18" s="245"/>
      <c r="LW18" s="1201" t="s">
        <v>87</v>
      </c>
      <c r="LX18" s="383">
        <v>4932</v>
      </c>
      <c r="LY18" s="1199">
        <v>4093</v>
      </c>
      <c r="LZ18" s="1200">
        <v>20.5</v>
      </c>
      <c r="MA18" s="597"/>
      <c r="MB18" s="51" t="s">
        <v>30</v>
      </c>
      <c r="MC18" s="52">
        <v>405.51</v>
      </c>
      <c r="MD18" s="432">
        <v>393.65</v>
      </c>
      <c r="ME18" s="54">
        <v>3.01</v>
      </c>
      <c r="MF18" s="52">
        <v>0</v>
      </c>
      <c r="MG18" s="432">
        <v>0</v>
      </c>
      <c r="MH18" s="54">
        <v>0</v>
      </c>
      <c r="MI18" s="52">
        <v>231.6</v>
      </c>
      <c r="MJ18" s="432">
        <v>226.77</v>
      </c>
      <c r="MK18" s="54">
        <v>2.13</v>
      </c>
      <c r="ML18" s="422"/>
      <c r="MM18" s="422"/>
      <c r="MN18" s="422" t="s">
        <v>56</v>
      </c>
      <c r="MO18" s="728">
        <v>474</v>
      </c>
      <c r="MP18" s="728">
        <v>474</v>
      </c>
      <c r="MQ18" s="728">
        <v>474</v>
      </c>
      <c r="MR18" s="728">
        <v>474</v>
      </c>
      <c r="MS18" s="728">
        <v>474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16670</v>
      </c>
      <c r="NB18" s="179">
        <v>0</v>
      </c>
      <c r="NC18" s="179">
        <v>3812</v>
      </c>
      <c r="ND18" s="1270">
        <v>4219</v>
      </c>
      <c r="NE18" s="179"/>
      <c r="NF18" s="179"/>
      <c r="NG18" s="179"/>
      <c r="NH18" s="179"/>
      <c r="NI18" s="1271">
        <v>24701</v>
      </c>
      <c r="NJ18" s="1265">
        <v>39247</v>
      </c>
      <c r="NK18" s="1266">
        <v>63948</v>
      </c>
      <c r="NL18" s="1267"/>
      <c r="NM18" s="1267"/>
      <c r="NN18" s="1268" t="s">
        <v>53</v>
      </c>
      <c r="NO18" s="1269">
        <v>1862</v>
      </c>
      <c r="NP18" s="179">
        <v>0</v>
      </c>
      <c r="NQ18" s="179">
        <v>1103</v>
      </c>
      <c r="NR18" s="1270">
        <v>1786</v>
      </c>
      <c r="NS18" s="179"/>
      <c r="NT18" s="179"/>
      <c r="NU18" s="179"/>
      <c r="NV18" s="179"/>
      <c r="NW18" s="1271">
        <v>4751</v>
      </c>
      <c r="NX18" s="1265">
        <v>3028</v>
      </c>
      <c r="NY18" s="1266">
        <v>7779</v>
      </c>
    </row>
    <row r="19" spans="1:389" ht="23.25" customHeight="1" x14ac:dyDescent="0.2">
      <c r="A19" s="48" t="s">
        <v>28</v>
      </c>
      <c r="B19" s="108">
        <v>1249.1699999999998</v>
      </c>
      <c r="C19" s="109">
        <v>1202.27</v>
      </c>
      <c r="D19" s="200">
        <v>3.9</v>
      </c>
      <c r="E19" s="809"/>
      <c r="F19" s="809"/>
      <c r="G19" s="34" t="s">
        <v>88</v>
      </c>
      <c r="H19" s="35">
        <v>0</v>
      </c>
      <c r="I19" s="36">
        <v>37</v>
      </c>
      <c r="J19" s="1026">
        <v>21</v>
      </c>
      <c r="K19" s="35">
        <v>58</v>
      </c>
      <c r="L19" s="38">
        <v>43</v>
      </c>
      <c r="M19" s="39">
        <v>34.880000000000003</v>
      </c>
      <c r="N19" s="1041"/>
      <c r="O19" s="51" t="s">
        <v>44</v>
      </c>
      <c r="P19" s="52">
        <v>318.93</v>
      </c>
      <c r="Q19" s="53">
        <v>302.02999999999997</v>
      </c>
      <c r="R19" s="55">
        <v>5.6</v>
      </c>
      <c r="S19" s="52">
        <v>286.48</v>
      </c>
      <c r="T19" s="53">
        <v>276.83</v>
      </c>
      <c r="U19" s="55">
        <v>3.49</v>
      </c>
      <c r="V19" s="52">
        <v>302.02</v>
      </c>
      <c r="W19" s="53">
        <v>288.89999999999998</v>
      </c>
      <c r="X19" s="55">
        <v>4.54</v>
      </c>
      <c r="Y19" s="1041"/>
      <c r="Z19" s="1041"/>
      <c r="AA19" s="1041" t="s">
        <v>62</v>
      </c>
      <c r="AB19" s="56">
        <v>475</v>
      </c>
      <c r="AC19" s="56">
        <v>475</v>
      </c>
      <c r="AD19" s="56">
        <v>475</v>
      </c>
      <c r="AE19" s="56">
        <v>475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18622</v>
      </c>
      <c r="AN19" s="179">
        <v>0</v>
      </c>
      <c r="AO19" s="179">
        <v>2166</v>
      </c>
      <c r="AP19" s="1270">
        <v>3465</v>
      </c>
      <c r="AQ19" s="1270"/>
      <c r="AR19" s="1270"/>
      <c r="AS19" s="1270"/>
      <c r="AT19" s="1270"/>
      <c r="AU19" s="1271">
        <v>24253</v>
      </c>
      <c r="AV19" s="1265">
        <v>60633</v>
      </c>
      <c r="AW19" s="1266">
        <v>84886</v>
      </c>
      <c r="AX19" s="225"/>
      <c r="AY19" s="1041"/>
      <c r="AZ19" s="1260" t="s">
        <v>58</v>
      </c>
      <c r="BA19" s="1269">
        <v>3768</v>
      </c>
      <c r="BB19" s="179">
        <v>0</v>
      </c>
      <c r="BC19" s="179">
        <v>1653</v>
      </c>
      <c r="BD19" s="1270">
        <v>2105</v>
      </c>
      <c r="BE19" s="179">
        <v>0</v>
      </c>
      <c r="BF19" s="179">
        <v>0</v>
      </c>
      <c r="BG19" s="179">
        <v>0</v>
      </c>
      <c r="BH19" s="179">
        <v>0</v>
      </c>
      <c r="BI19" s="1271">
        <v>7526</v>
      </c>
      <c r="BJ19" s="1265">
        <v>10229</v>
      </c>
      <c r="BK19" s="1266">
        <v>17755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1527.57</v>
      </c>
      <c r="CG19" s="109">
        <v>1470.56</v>
      </c>
      <c r="CH19" s="61">
        <v>3.88</v>
      </c>
      <c r="CI19" s="812"/>
      <c r="CJ19" s="812"/>
      <c r="CK19" s="34" t="s">
        <v>88</v>
      </c>
      <c r="CL19" s="35">
        <v>27</v>
      </c>
      <c r="CM19" s="36">
        <v>23</v>
      </c>
      <c r="CN19" s="37">
        <v>43</v>
      </c>
      <c r="CO19" s="35">
        <v>93</v>
      </c>
      <c r="CP19" s="38">
        <v>96</v>
      </c>
      <c r="CQ19" s="39">
        <v>-3.13</v>
      </c>
      <c r="CR19" s="811"/>
      <c r="CS19" s="51" t="s">
        <v>44</v>
      </c>
      <c r="CT19" s="52">
        <v>370.51</v>
      </c>
      <c r="CU19" s="239">
        <v>360.64</v>
      </c>
      <c r="CV19" s="54">
        <v>2.74</v>
      </c>
      <c r="CW19" s="52">
        <v>306.69</v>
      </c>
      <c r="CX19" s="239">
        <v>296.81</v>
      </c>
      <c r="CY19" s="54">
        <v>3.33</v>
      </c>
      <c r="CZ19" s="52">
        <v>352.85</v>
      </c>
      <c r="DA19" s="239">
        <v>343.28</v>
      </c>
      <c r="DB19" s="54">
        <v>2.79</v>
      </c>
      <c r="DC19" s="1041"/>
      <c r="DD19" s="1041"/>
      <c r="DE19" s="1041" t="s">
        <v>62</v>
      </c>
      <c r="DF19" s="80">
        <v>475</v>
      </c>
      <c r="DG19" s="80">
        <v>475</v>
      </c>
      <c r="DH19" s="80">
        <v>475</v>
      </c>
      <c r="DI19" s="10">
        <v>475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21751</v>
      </c>
      <c r="DR19" s="179">
        <v>0</v>
      </c>
      <c r="DS19" s="179">
        <v>3642</v>
      </c>
      <c r="DT19" s="1270">
        <v>2336</v>
      </c>
      <c r="DU19" s="179">
        <v>0</v>
      </c>
      <c r="DV19" s="179">
        <v>0</v>
      </c>
      <c r="DW19" s="179">
        <v>0</v>
      </c>
      <c r="DX19" s="179">
        <v>0</v>
      </c>
      <c r="DY19" s="1271">
        <v>27729</v>
      </c>
      <c r="DZ19" s="1265">
        <v>57371</v>
      </c>
      <c r="EA19" s="1266">
        <v>85100</v>
      </c>
      <c r="EB19" s="1041"/>
      <c r="EC19" s="1041"/>
      <c r="ED19" s="1260" t="s">
        <v>58</v>
      </c>
      <c r="EE19" s="1269">
        <v>851</v>
      </c>
      <c r="EF19" s="179">
        <v>0</v>
      </c>
      <c r="EG19" s="179">
        <v>229</v>
      </c>
      <c r="EH19" s="1270">
        <v>9679</v>
      </c>
      <c r="EI19" s="179">
        <v>0</v>
      </c>
      <c r="EJ19" s="179">
        <v>0</v>
      </c>
      <c r="EK19" s="179">
        <v>0</v>
      </c>
      <c r="EL19" s="179">
        <v>0</v>
      </c>
      <c r="EM19" s="1271">
        <v>10759</v>
      </c>
      <c r="EN19" s="1265">
        <v>11165</v>
      </c>
      <c r="EO19" s="1266">
        <v>21924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1383.46</v>
      </c>
      <c r="FK19" s="109">
        <v>1363.1599999999999</v>
      </c>
      <c r="FL19" s="61">
        <v>1.49</v>
      </c>
      <c r="FM19" s="245"/>
      <c r="FN19" s="245"/>
      <c r="FO19" s="34" t="s">
        <v>88</v>
      </c>
      <c r="FP19" s="383">
        <v>58</v>
      </c>
      <c r="FQ19" s="384">
        <v>4</v>
      </c>
      <c r="FR19" s="385">
        <v>52</v>
      </c>
      <c r="FS19" s="35">
        <v>114</v>
      </c>
      <c r="FT19" s="38">
        <v>113</v>
      </c>
      <c r="FU19" s="39">
        <v>0.88</v>
      </c>
      <c r="FV19" s="545"/>
      <c r="FW19" s="51" t="s">
        <v>44</v>
      </c>
      <c r="FX19" s="52">
        <v>408.56</v>
      </c>
      <c r="FY19" s="239">
        <v>394.66</v>
      </c>
      <c r="FZ19" s="54">
        <v>3.52</v>
      </c>
      <c r="GA19" s="52">
        <v>370.3</v>
      </c>
      <c r="GB19" s="239">
        <v>355.75</v>
      </c>
      <c r="GC19" s="54">
        <v>4.09</v>
      </c>
      <c r="GD19" s="52">
        <v>388.23</v>
      </c>
      <c r="GE19" s="239">
        <v>374.32</v>
      </c>
      <c r="GF19" s="54">
        <v>3.72</v>
      </c>
      <c r="GG19" s="1041"/>
      <c r="GH19" s="1041"/>
      <c r="GI19" s="1041" t="s">
        <v>62</v>
      </c>
      <c r="GJ19" s="387">
        <v>475</v>
      </c>
      <c r="GK19" s="387">
        <v>475</v>
      </c>
      <c r="GL19" s="387">
        <v>475</v>
      </c>
      <c r="GM19" s="271">
        <v>475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2805</v>
      </c>
      <c r="GV19" s="179">
        <v>0</v>
      </c>
      <c r="GW19" s="179">
        <v>1145</v>
      </c>
      <c r="GX19" s="1270">
        <v>425</v>
      </c>
      <c r="GY19" s="179">
        <v>0</v>
      </c>
      <c r="GZ19" s="179">
        <v>0</v>
      </c>
      <c r="HA19" s="179">
        <v>0</v>
      </c>
      <c r="HB19" s="179">
        <v>0</v>
      </c>
      <c r="HC19" s="1271">
        <v>4375</v>
      </c>
      <c r="HD19" s="1265">
        <v>62318</v>
      </c>
      <c r="HE19" s="1266">
        <v>66693</v>
      </c>
      <c r="HF19" s="1041"/>
      <c r="HG19" s="1041"/>
      <c r="HH19" s="1260" t="s">
        <v>58</v>
      </c>
      <c r="HI19" s="1269">
        <v>1782</v>
      </c>
      <c r="HJ19" s="179">
        <v>0</v>
      </c>
      <c r="HK19" s="179">
        <v>1033</v>
      </c>
      <c r="HL19" s="1270">
        <v>5236</v>
      </c>
      <c r="HM19" s="179">
        <v>0</v>
      </c>
      <c r="HN19" s="179">
        <v>0</v>
      </c>
      <c r="HO19" s="179">
        <v>0</v>
      </c>
      <c r="HP19" s="179">
        <v>0</v>
      </c>
      <c r="HQ19" s="1271">
        <v>8051</v>
      </c>
      <c r="HR19" s="1265">
        <v>11271</v>
      </c>
      <c r="HS19" s="1266">
        <v>19322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1619.68</v>
      </c>
      <c r="IO19" s="109">
        <v>1604.5</v>
      </c>
      <c r="IP19" s="61">
        <v>0.95</v>
      </c>
      <c r="IQ19" s="245"/>
      <c r="IR19" s="245"/>
      <c r="IS19" s="34" t="s">
        <v>88</v>
      </c>
      <c r="IT19" s="383">
        <v>59</v>
      </c>
      <c r="IU19" s="384">
        <v>0</v>
      </c>
      <c r="IV19" s="385">
        <v>17</v>
      </c>
      <c r="IW19" s="35">
        <v>76</v>
      </c>
      <c r="IX19" s="38">
        <v>37</v>
      </c>
      <c r="IY19" s="39">
        <v>105.41</v>
      </c>
      <c r="IZ19" s="1041"/>
      <c r="JA19" s="51" t="s">
        <v>44</v>
      </c>
      <c r="JB19" s="52">
        <v>492.53</v>
      </c>
      <c r="JC19" s="239">
        <v>493.57</v>
      </c>
      <c r="JD19" s="54">
        <v>-0.21</v>
      </c>
      <c r="JE19" s="52">
        <v>370.56</v>
      </c>
      <c r="JF19" s="239">
        <v>359.58</v>
      </c>
      <c r="JG19" s="54">
        <v>3.05</v>
      </c>
      <c r="JH19" s="52">
        <v>443.98</v>
      </c>
      <c r="JI19" s="239">
        <v>440.24</v>
      </c>
      <c r="JJ19" s="54">
        <v>0.85</v>
      </c>
      <c r="JK19" s="1041"/>
      <c r="JL19" s="1041"/>
      <c r="JM19" s="1041" t="s">
        <v>62</v>
      </c>
      <c r="JN19" s="387">
        <v>475</v>
      </c>
      <c r="JO19" s="387">
        <v>475</v>
      </c>
      <c r="JP19" s="387">
        <v>475</v>
      </c>
      <c r="JQ19" s="271">
        <v>475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21541</v>
      </c>
      <c r="JZ19" s="179">
        <v>0</v>
      </c>
      <c r="KA19" s="179">
        <v>5318</v>
      </c>
      <c r="KB19" s="1270">
        <v>6086</v>
      </c>
      <c r="KC19" s="179">
        <v>0</v>
      </c>
      <c r="KD19" s="179">
        <v>0</v>
      </c>
      <c r="KE19" s="179">
        <v>0</v>
      </c>
      <c r="KF19" s="179">
        <v>0</v>
      </c>
      <c r="KG19" s="1271">
        <v>32945</v>
      </c>
      <c r="KH19" s="1265">
        <v>30886</v>
      </c>
      <c r="KI19" s="1266">
        <v>63831</v>
      </c>
      <c r="KJ19" s="1041"/>
      <c r="KK19" s="1041"/>
      <c r="KL19" s="1260" t="s">
        <v>58</v>
      </c>
      <c r="KM19" s="1269">
        <v>1859</v>
      </c>
      <c r="KN19" s="179">
        <v>0</v>
      </c>
      <c r="KO19" s="179">
        <v>362</v>
      </c>
      <c r="KP19" s="1270">
        <v>9274</v>
      </c>
      <c r="KQ19" s="179">
        <v>0</v>
      </c>
      <c r="KR19" s="179">
        <v>0</v>
      </c>
      <c r="KS19" s="179">
        <v>0</v>
      </c>
      <c r="KT19" s="179">
        <v>0</v>
      </c>
      <c r="KU19" s="1271">
        <v>11495</v>
      </c>
      <c r="KV19" s="1265">
        <v>19453</v>
      </c>
      <c r="KW19" s="1266">
        <v>30948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1441.2</v>
      </c>
      <c r="LS19" s="109">
        <v>1403.58</v>
      </c>
      <c r="LT19" s="200">
        <v>2.68</v>
      </c>
      <c r="LU19" s="245"/>
      <c r="LV19" s="245"/>
      <c r="LW19" s="1201" t="s">
        <v>88</v>
      </c>
      <c r="LX19" s="383">
        <v>341</v>
      </c>
      <c r="LY19" s="1199">
        <v>289</v>
      </c>
      <c r="LZ19" s="1200">
        <v>17.989999999999998</v>
      </c>
      <c r="MA19" s="597"/>
      <c r="MB19" s="51" t="s">
        <v>44</v>
      </c>
      <c r="MC19" s="52">
        <v>395.1</v>
      </c>
      <c r="MD19" s="432">
        <v>384.51</v>
      </c>
      <c r="ME19" s="54">
        <v>2.75</v>
      </c>
      <c r="MF19" s="52">
        <v>332.38</v>
      </c>
      <c r="MG19" s="432">
        <v>321.43</v>
      </c>
      <c r="MH19" s="54">
        <v>3.41</v>
      </c>
      <c r="MI19" s="52">
        <v>368.2</v>
      </c>
      <c r="MJ19" s="432">
        <v>357.77</v>
      </c>
      <c r="MK19" s="54">
        <v>2.92</v>
      </c>
      <c r="ML19" s="422"/>
      <c r="MM19" s="422"/>
      <c r="MN19" s="422" t="s">
        <v>62</v>
      </c>
      <c r="MO19" s="728">
        <v>475</v>
      </c>
      <c r="MP19" s="728">
        <v>475</v>
      </c>
      <c r="MQ19" s="728">
        <v>475</v>
      </c>
      <c r="MR19" s="728">
        <v>475</v>
      </c>
      <c r="MS19" s="728">
        <v>475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64719</v>
      </c>
      <c r="NB19" s="179">
        <v>0</v>
      </c>
      <c r="NC19" s="179">
        <v>12271</v>
      </c>
      <c r="ND19" s="1270">
        <v>12312</v>
      </c>
      <c r="NE19" s="179"/>
      <c r="NF19" s="179"/>
      <c r="NG19" s="179"/>
      <c r="NH19" s="179"/>
      <c r="NI19" s="1271">
        <v>89302</v>
      </c>
      <c r="NJ19" s="1265">
        <v>211208</v>
      </c>
      <c r="NK19" s="1266">
        <v>300510</v>
      </c>
      <c r="NL19" s="1267"/>
      <c r="NM19" s="1267"/>
      <c r="NN19" s="1268" t="s">
        <v>58</v>
      </c>
      <c r="NO19" s="1269">
        <v>8260</v>
      </c>
      <c r="NP19" s="179">
        <v>0</v>
      </c>
      <c r="NQ19" s="179">
        <v>3277</v>
      </c>
      <c r="NR19" s="1270">
        <v>26294</v>
      </c>
      <c r="NS19" s="179"/>
      <c r="NT19" s="179"/>
      <c r="NU19" s="179"/>
      <c r="NV19" s="179"/>
      <c r="NW19" s="1271">
        <v>37831</v>
      </c>
      <c r="NX19" s="1265">
        <v>52118</v>
      </c>
      <c r="NY19" s="1266">
        <v>89949</v>
      </c>
    </row>
    <row r="20" spans="1:389" ht="23.25" customHeight="1" x14ac:dyDescent="0.2">
      <c r="A20" s="110" t="s">
        <v>89</v>
      </c>
      <c r="B20" s="102">
        <v>1315.6499999999999</v>
      </c>
      <c r="C20" s="103">
        <v>1266.8500000000001</v>
      </c>
      <c r="D20" s="275">
        <v>3.85</v>
      </c>
      <c r="E20" s="809"/>
      <c r="F20" s="809"/>
      <c r="G20" s="34" t="s">
        <v>90</v>
      </c>
      <c r="H20" s="35">
        <v>17</v>
      </c>
      <c r="I20" s="36">
        <v>15</v>
      </c>
      <c r="J20" s="1026">
        <v>22</v>
      </c>
      <c r="K20" s="35">
        <v>54</v>
      </c>
      <c r="L20" s="38">
        <v>42</v>
      </c>
      <c r="M20" s="39">
        <v>28.57</v>
      </c>
      <c r="N20" s="1041"/>
      <c r="O20" s="51" t="s">
        <v>50</v>
      </c>
      <c r="P20" s="52">
        <v>212.6</v>
      </c>
      <c r="Q20" s="53">
        <v>200.01</v>
      </c>
      <c r="R20" s="55">
        <v>6.29</v>
      </c>
      <c r="S20" s="52">
        <v>310.97000000000003</v>
      </c>
      <c r="T20" s="53">
        <v>294.38</v>
      </c>
      <c r="U20" s="55">
        <v>5.64</v>
      </c>
      <c r="V20" s="52">
        <v>263.87</v>
      </c>
      <c r="W20" s="53">
        <v>249.18</v>
      </c>
      <c r="X20" s="55">
        <v>5.9</v>
      </c>
      <c r="Y20" s="1041"/>
      <c r="Z20" s="1041"/>
      <c r="AA20" s="1041" t="s">
        <v>67</v>
      </c>
      <c r="AB20" s="56">
        <v>473</v>
      </c>
      <c r="AC20" s="56">
        <v>473</v>
      </c>
      <c r="AD20" s="56">
        <v>473</v>
      </c>
      <c r="AE20" s="56">
        <v>473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79816</v>
      </c>
      <c r="AN20" s="179">
        <v>0</v>
      </c>
      <c r="AO20" s="179">
        <v>7365</v>
      </c>
      <c r="AP20" s="1270">
        <v>12981</v>
      </c>
      <c r="AQ20" s="1270"/>
      <c r="AR20" s="1270"/>
      <c r="AS20" s="1270"/>
      <c r="AT20" s="1270"/>
      <c r="AU20" s="1271">
        <v>100162</v>
      </c>
      <c r="AV20" s="1265">
        <v>266391</v>
      </c>
      <c r="AW20" s="1266">
        <v>366553</v>
      </c>
      <c r="AX20" s="225"/>
      <c r="AY20" s="1041"/>
      <c r="AZ20" s="1260" t="s">
        <v>64</v>
      </c>
      <c r="BA20" s="1269">
        <v>7535</v>
      </c>
      <c r="BB20" s="179">
        <v>0</v>
      </c>
      <c r="BC20" s="179">
        <v>4228</v>
      </c>
      <c r="BD20" s="1270">
        <v>7672</v>
      </c>
      <c r="BE20" s="179">
        <v>0</v>
      </c>
      <c r="BF20" s="179">
        <v>0</v>
      </c>
      <c r="BG20" s="179">
        <v>0</v>
      </c>
      <c r="BH20" s="179">
        <v>0</v>
      </c>
      <c r="BI20" s="1271">
        <v>19435</v>
      </c>
      <c r="BJ20" s="1265">
        <v>59150</v>
      </c>
      <c r="BK20" s="1266">
        <v>78585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1390.5600000000002</v>
      </c>
      <c r="CG20" s="103">
        <v>1341.8200000000002</v>
      </c>
      <c r="CH20" s="16">
        <v>3.63</v>
      </c>
      <c r="CI20" s="812"/>
      <c r="CJ20" s="812"/>
      <c r="CK20" s="34" t="s">
        <v>90</v>
      </c>
      <c r="CL20" s="35">
        <v>28</v>
      </c>
      <c r="CM20" s="36">
        <v>45</v>
      </c>
      <c r="CN20" s="37">
        <v>29</v>
      </c>
      <c r="CO20" s="35">
        <v>102</v>
      </c>
      <c r="CP20" s="38">
        <v>113</v>
      </c>
      <c r="CQ20" s="39">
        <v>-9.73</v>
      </c>
      <c r="CR20" s="811"/>
      <c r="CS20" s="51" t="s">
        <v>50</v>
      </c>
      <c r="CT20" s="52">
        <v>306.39999999999998</v>
      </c>
      <c r="CU20" s="239">
        <v>292.86</v>
      </c>
      <c r="CV20" s="54">
        <v>4.62</v>
      </c>
      <c r="CW20" s="52">
        <v>268.88</v>
      </c>
      <c r="CX20" s="239">
        <v>267.18</v>
      </c>
      <c r="CY20" s="54">
        <v>0.64</v>
      </c>
      <c r="CZ20" s="52">
        <v>296.02</v>
      </c>
      <c r="DA20" s="239">
        <v>285.88</v>
      </c>
      <c r="DB20" s="54">
        <v>3.55</v>
      </c>
      <c r="DC20" s="1041"/>
      <c r="DD20" s="1041"/>
      <c r="DE20" s="1041" t="s">
        <v>67</v>
      </c>
      <c r="DF20" s="80">
        <v>473</v>
      </c>
      <c r="DG20" s="80">
        <v>473</v>
      </c>
      <c r="DH20" s="80">
        <v>473</v>
      </c>
      <c r="DI20" s="10">
        <v>473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63079</v>
      </c>
      <c r="DR20" s="179">
        <v>0</v>
      </c>
      <c r="DS20" s="179">
        <v>6396</v>
      </c>
      <c r="DT20" s="1270">
        <v>5461</v>
      </c>
      <c r="DU20" s="179">
        <v>0</v>
      </c>
      <c r="DV20" s="179">
        <v>0</v>
      </c>
      <c r="DW20" s="179">
        <v>0</v>
      </c>
      <c r="DX20" s="179">
        <v>0</v>
      </c>
      <c r="DY20" s="1271">
        <v>74936</v>
      </c>
      <c r="DZ20" s="1265">
        <v>157006</v>
      </c>
      <c r="EA20" s="1266">
        <v>231942</v>
      </c>
      <c r="EB20" s="1041"/>
      <c r="EC20" s="1041"/>
      <c r="ED20" s="1260" t="s">
        <v>64</v>
      </c>
      <c r="EE20" s="1269">
        <v>2011</v>
      </c>
      <c r="EF20" s="179">
        <v>0</v>
      </c>
      <c r="EG20" s="179">
        <v>359</v>
      </c>
      <c r="EH20" s="1270">
        <v>19750</v>
      </c>
      <c r="EI20" s="179">
        <v>0</v>
      </c>
      <c r="EJ20" s="179">
        <v>0</v>
      </c>
      <c r="EK20" s="179">
        <v>0</v>
      </c>
      <c r="EL20" s="179">
        <v>0</v>
      </c>
      <c r="EM20" s="1271">
        <v>22120</v>
      </c>
      <c r="EN20" s="1265">
        <v>18959</v>
      </c>
      <c r="EO20" s="1266">
        <v>41079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1463.18</v>
      </c>
      <c r="FK20" s="103">
        <v>1460.14</v>
      </c>
      <c r="FL20" s="16">
        <v>0.21</v>
      </c>
      <c r="FM20" s="245"/>
      <c r="FN20" s="245"/>
      <c r="FO20" s="34" t="s">
        <v>90</v>
      </c>
      <c r="FP20" s="383">
        <v>9</v>
      </c>
      <c r="FQ20" s="384">
        <v>21</v>
      </c>
      <c r="FR20" s="385">
        <v>16</v>
      </c>
      <c r="FS20" s="35">
        <v>46</v>
      </c>
      <c r="FT20" s="38">
        <v>40</v>
      </c>
      <c r="FU20" s="39">
        <v>15</v>
      </c>
      <c r="FV20" s="545"/>
      <c r="FW20" s="51" t="s">
        <v>50</v>
      </c>
      <c r="FX20" s="52">
        <v>304.16000000000003</v>
      </c>
      <c r="FY20" s="239">
        <v>306.2</v>
      </c>
      <c r="FZ20" s="54">
        <v>-0.67</v>
      </c>
      <c r="GA20" s="52">
        <v>206.09</v>
      </c>
      <c r="GB20" s="239">
        <v>209.89</v>
      </c>
      <c r="GC20" s="54">
        <v>-1.81</v>
      </c>
      <c r="GD20" s="52">
        <v>252.03</v>
      </c>
      <c r="GE20" s="239">
        <v>255.86</v>
      </c>
      <c r="GF20" s="54">
        <v>-1.5</v>
      </c>
      <c r="GG20" s="1041"/>
      <c r="GH20" s="1041"/>
      <c r="GI20" s="1041" t="s">
        <v>67</v>
      </c>
      <c r="GJ20" s="387">
        <v>473</v>
      </c>
      <c r="GK20" s="387">
        <v>473</v>
      </c>
      <c r="GL20" s="387">
        <v>473</v>
      </c>
      <c r="GM20" s="271">
        <v>473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60662</v>
      </c>
      <c r="GV20" s="179">
        <v>0</v>
      </c>
      <c r="GW20" s="179">
        <v>7086</v>
      </c>
      <c r="GX20" s="1270">
        <v>1612</v>
      </c>
      <c r="GY20" s="179">
        <v>0</v>
      </c>
      <c r="GZ20" s="179">
        <v>0</v>
      </c>
      <c r="HA20" s="179">
        <v>0</v>
      </c>
      <c r="HB20" s="179">
        <v>0</v>
      </c>
      <c r="HC20" s="1271">
        <v>69360</v>
      </c>
      <c r="HD20" s="1265">
        <v>142022</v>
      </c>
      <c r="HE20" s="1266">
        <v>211382</v>
      </c>
      <c r="HF20" s="1041"/>
      <c r="HG20" s="1041"/>
      <c r="HH20" s="1260" t="s">
        <v>64</v>
      </c>
      <c r="HI20" s="1269">
        <v>4662</v>
      </c>
      <c r="HJ20" s="179">
        <v>0</v>
      </c>
      <c r="HK20" s="179">
        <v>2325</v>
      </c>
      <c r="HL20" s="1270">
        <v>15982</v>
      </c>
      <c r="HM20" s="179">
        <v>0</v>
      </c>
      <c r="HN20" s="179">
        <v>0</v>
      </c>
      <c r="HO20" s="179">
        <v>0</v>
      </c>
      <c r="HP20" s="179">
        <v>0</v>
      </c>
      <c r="HQ20" s="1271">
        <v>22969</v>
      </c>
      <c r="HR20" s="1265">
        <v>45752</v>
      </c>
      <c r="HS20" s="1266">
        <v>68721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1757.0300000000002</v>
      </c>
      <c r="IO20" s="103">
        <v>1724.12</v>
      </c>
      <c r="IP20" s="16">
        <v>1.91</v>
      </c>
      <c r="IQ20" s="245"/>
      <c r="IR20" s="245"/>
      <c r="IS20" s="34" t="s">
        <v>90</v>
      </c>
      <c r="IT20" s="383">
        <v>0</v>
      </c>
      <c r="IU20" s="384">
        <v>0</v>
      </c>
      <c r="IV20" s="385">
        <v>0</v>
      </c>
      <c r="IW20" s="35">
        <v>0</v>
      </c>
      <c r="IX20" s="38">
        <v>18</v>
      </c>
      <c r="IY20" s="39">
        <v>-100</v>
      </c>
      <c r="IZ20" s="1041"/>
      <c r="JA20" s="51" t="s">
        <v>50</v>
      </c>
      <c r="JB20" s="52">
        <v>379.93</v>
      </c>
      <c r="JC20" s="239">
        <v>385.78</v>
      </c>
      <c r="JD20" s="54">
        <v>-1.52</v>
      </c>
      <c r="JE20" s="52">
        <v>229.43</v>
      </c>
      <c r="JF20" s="239">
        <v>219.53</v>
      </c>
      <c r="JG20" s="54">
        <v>4.51</v>
      </c>
      <c r="JH20" s="52">
        <v>320.02</v>
      </c>
      <c r="JI20" s="239">
        <v>319.61</v>
      </c>
      <c r="JJ20" s="54">
        <v>0.13</v>
      </c>
      <c r="JK20" s="1041"/>
      <c r="JL20" s="1041"/>
      <c r="JM20" s="1041" t="s">
        <v>67</v>
      </c>
      <c r="JN20" s="387">
        <v>473</v>
      </c>
      <c r="JO20" s="387">
        <v>473</v>
      </c>
      <c r="JP20" s="387">
        <v>473</v>
      </c>
      <c r="JQ20" s="271">
        <v>473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93212</v>
      </c>
      <c r="JZ20" s="179">
        <v>0</v>
      </c>
      <c r="KA20" s="179">
        <v>12206</v>
      </c>
      <c r="KB20" s="1270">
        <v>11817</v>
      </c>
      <c r="KC20" s="179">
        <v>0</v>
      </c>
      <c r="KD20" s="179">
        <v>0</v>
      </c>
      <c r="KE20" s="179">
        <v>0</v>
      </c>
      <c r="KF20" s="179">
        <v>0</v>
      </c>
      <c r="KG20" s="1271">
        <v>117235</v>
      </c>
      <c r="KH20" s="1265">
        <v>190308</v>
      </c>
      <c r="KI20" s="1266">
        <v>307543</v>
      </c>
      <c r="KJ20" s="1041"/>
      <c r="KK20" s="1041"/>
      <c r="KL20" s="1260" t="s">
        <v>64</v>
      </c>
      <c r="KM20" s="1269">
        <v>4819</v>
      </c>
      <c r="KN20" s="179">
        <v>0</v>
      </c>
      <c r="KO20" s="179">
        <v>782</v>
      </c>
      <c r="KP20" s="1270">
        <v>17821</v>
      </c>
      <c r="KQ20" s="179">
        <v>0</v>
      </c>
      <c r="KR20" s="179">
        <v>0</v>
      </c>
      <c r="KS20" s="179">
        <v>0</v>
      </c>
      <c r="KT20" s="179">
        <v>0</v>
      </c>
      <c r="KU20" s="1271">
        <v>23422</v>
      </c>
      <c r="KV20" s="1265">
        <v>41520</v>
      </c>
      <c r="KW20" s="1266">
        <v>64942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1494.4199999999998</v>
      </c>
      <c r="LS20" s="103">
        <v>1456.99</v>
      </c>
      <c r="LT20" s="275">
        <v>2.57</v>
      </c>
      <c r="LU20" s="245"/>
      <c r="LV20" s="245"/>
      <c r="LW20" s="1201" t="s">
        <v>90</v>
      </c>
      <c r="LX20" s="383">
        <v>202</v>
      </c>
      <c r="LY20" s="1199">
        <v>213</v>
      </c>
      <c r="LZ20" s="1200">
        <v>-5.16</v>
      </c>
      <c r="MA20" s="597"/>
      <c r="MB20" s="51" t="s">
        <v>50</v>
      </c>
      <c r="MC20" s="52">
        <v>302.61</v>
      </c>
      <c r="MD20" s="432">
        <v>296.48</v>
      </c>
      <c r="ME20" s="54">
        <v>2.0699999999999998</v>
      </c>
      <c r="MF20" s="52">
        <v>255.21</v>
      </c>
      <c r="MG20" s="432">
        <v>248.3</v>
      </c>
      <c r="MH20" s="54">
        <v>2.78</v>
      </c>
      <c r="MI20" s="52">
        <v>282.27999999999997</v>
      </c>
      <c r="MJ20" s="432">
        <v>276.05</v>
      </c>
      <c r="MK20" s="54">
        <v>2.2599999999999998</v>
      </c>
      <c r="ML20" s="422"/>
      <c r="MM20" s="422"/>
      <c r="MN20" s="422" t="s">
        <v>67</v>
      </c>
      <c r="MO20" s="728">
        <v>473</v>
      </c>
      <c r="MP20" s="728">
        <v>473</v>
      </c>
      <c r="MQ20" s="728">
        <v>473</v>
      </c>
      <c r="MR20" s="728">
        <v>473</v>
      </c>
      <c r="MS20" s="728">
        <v>473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296769</v>
      </c>
      <c r="NB20" s="179">
        <v>0</v>
      </c>
      <c r="NC20" s="179">
        <v>33053</v>
      </c>
      <c r="ND20" s="1270">
        <v>31871</v>
      </c>
      <c r="NE20" s="179"/>
      <c r="NF20" s="179"/>
      <c r="NG20" s="179"/>
      <c r="NH20" s="179"/>
      <c r="NI20" s="1271">
        <v>361693</v>
      </c>
      <c r="NJ20" s="1265">
        <v>755727</v>
      </c>
      <c r="NK20" s="1266">
        <v>1117420</v>
      </c>
      <c r="NL20" s="1267"/>
      <c r="NM20" s="1267"/>
      <c r="NN20" s="1268" t="s">
        <v>64</v>
      </c>
      <c r="NO20" s="1269">
        <v>19027</v>
      </c>
      <c r="NP20" s="179">
        <v>0</v>
      </c>
      <c r="NQ20" s="179">
        <v>7694</v>
      </c>
      <c r="NR20" s="1270">
        <v>61225</v>
      </c>
      <c r="NS20" s="179"/>
      <c r="NT20" s="179"/>
      <c r="NU20" s="179"/>
      <c r="NV20" s="179"/>
      <c r="NW20" s="1271">
        <v>87946</v>
      </c>
      <c r="NX20" s="1265">
        <v>165381</v>
      </c>
      <c r="NY20" s="1266">
        <v>253327</v>
      </c>
    </row>
    <row r="21" spans="1:389" ht="23.25" customHeight="1" thickBot="1" x14ac:dyDescent="0.25">
      <c r="A21" s="30" t="s">
        <v>48</v>
      </c>
      <c r="B21" s="106">
        <v>1241.29</v>
      </c>
      <c r="C21" s="107">
        <v>1195.1399999999999</v>
      </c>
      <c r="D21" s="186">
        <v>3.86</v>
      </c>
      <c r="E21" s="809"/>
      <c r="F21" s="809"/>
      <c r="G21" s="34" t="s">
        <v>91</v>
      </c>
      <c r="H21" s="35">
        <v>8</v>
      </c>
      <c r="I21" s="36">
        <v>0</v>
      </c>
      <c r="J21" s="1026">
        <v>16</v>
      </c>
      <c r="K21" s="35">
        <v>24</v>
      </c>
      <c r="L21" s="38">
        <v>19</v>
      </c>
      <c r="M21" s="39">
        <v>26.32</v>
      </c>
      <c r="N21" s="1041"/>
      <c r="O21" s="51" t="s">
        <v>55</v>
      </c>
      <c r="P21" s="52">
        <v>138.19999999999999</v>
      </c>
      <c r="Q21" s="53">
        <v>133.66</v>
      </c>
      <c r="R21" s="55">
        <v>3.4</v>
      </c>
      <c r="S21" s="52">
        <v>85.15</v>
      </c>
      <c r="T21" s="53">
        <v>81.64</v>
      </c>
      <c r="U21" s="55">
        <v>4.3</v>
      </c>
      <c r="V21" s="52">
        <v>110.55</v>
      </c>
      <c r="W21" s="53">
        <v>106.56</v>
      </c>
      <c r="X21" s="55">
        <v>3.74</v>
      </c>
      <c r="Y21" s="1041"/>
      <c r="Z21" s="1041"/>
      <c r="AA21" s="1041" t="s">
        <v>72</v>
      </c>
      <c r="AB21" s="56">
        <v>615</v>
      </c>
      <c r="AC21" s="56">
        <v>615</v>
      </c>
      <c r="AD21" s="56">
        <v>615</v>
      </c>
      <c r="AE21" s="56">
        <v>615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1183.3000000000002</v>
      </c>
      <c r="CG21" s="107">
        <v>1141.3499999999999</v>
      </c>
      <c r="CH21" s="33">
        <v>3.68</v>
      </c>
      <c r="CI21" s="812"/>
      <c r="CJ21" s="812"/>
      <c r="CK21" s="34" t="s">
        <v>91</v>
      </c>
      <c r="CL21" s="35">
        <v>15</v>
      </c>
      <c r="CM21" s="36">
        <v>11</v>
      </c>
      <c r="CN21" s="37">
        <v>15</v>
      </c>
      <c r="CO21" s="35">
        <v>41</v>
      </c>
      <c r="CP21" s="38">
        <v>39</v>
      </c>
      <c r="CQ21" s="39">
        <v>5.13</v>
      </c>
      <c r="CR21" s="811"/>
      <c r="CS21" s="51" t="s">
        <v>55</v>
      </c>
      <c r="CT21" s="52">
        <v>267.13</v>
      </c>
      <c r="CU21" s="239">
        <v>249.43</v>
      </c>
      <c r="CV21" s="54">
        <v>7.1</v>
      </c>
      <c r="CW21" s="52">
        <v>215.06</v>
      </c>
      <c r="CX21" s="239">
        <v>211.22</v>
      </c>
      <c r="CY21" s="54">
        <v>1.82</v>
      </c>
      <c r="CZ21" s="52">
        <v>252.72</v>
      </c>
      <c r="DA21" s="239">
        <v>239.04</v>
      </c>
      <c r="DB21" s="54">
        <v>5.72</v>
      </c>
      <c r="DC21" s="1041"/>
      <c r="DD21" s="1041"/>
      <c r="DE21" s="1041" t="s">
        <v>72</v>
      </c>
      <c r="DF21" s="80">
        <v>615</v>
      </c>
      <c r="DG21" s="80">
        <v>615</v>
      </c>
      <c r="DH21" s="80">
        <v>615</v>
      </c>
      <c r="DI21" s="10">
        <v>615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93</v>
      </c>
      <c r="EF21" s="1274">
        <v>0</v>
      </c>
      <c r="EG21" s="1274">
        <v>90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183</v>
      </c>
      <c r="EN21" s="1265">
        <v>0</v>
      </c>
      <c r="EO21" s="1266">
        <v>183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1300.5900000000001</v>
      </c>
      <c r="FK21" s="107">
        <v>1306.68</v>
      </c>
      <c r="FL21" s="33">
        <v>-0.47</v>
      </c>
      <c r="FM21" s="245"/>
      <c r="FN21" s="245"/>
      <c r="FO21" s="34" t="s">
        <v>91</v>
      </c>
      <c r="FP21" s="383">
        <v>5</v>
      </c>
      <c r="FQ21" s="384">
        <v>10</v>
      </c>
      <c r="FR21" s="385">
        <v>4</v>
      </c>
      <c r="FS21" s="35">
        <v>19</v>
      </c>
      <c r="FT21" s="38">
        <v>6</v>
      </c>
      <c r="FU21" s="39">
        <v>216.67</v>
      </c>
      <c r="FV21" s="545"/>
      <c r="FW21" s="51" t="s">
        <v>55</v>
      </c>
      <c r="FX21" s="52">
        <v>139.52000000000001</v>
      </c>
      <c r="FY21" s="239">
        <v>134.37</v>
      </c>
      <c r="FZ21" s="54">
        <v>3.83</v>
      </c>
      <c r="GA21" s="52">
        <v>96.2</v>
      </c>
      <c r="GB21" s="239">
        <v>95.23</v>
      </c>
      <c r="GC21" s="54">
        <v>1.02</v>
      </c>
      <c r="GD21" s="52">
        <v>116.49</v>
      </c>
      <c r="GE21" s="239">
        <v>113.91</v>
      </c>
      <c r="GF21" s="54">
        <v>2.2599999999999998</v>
      </c>
      <c r="GG21" s="1041"/>
      <c r="GH21" s="1041"/>
      <c r="GI21" s="1041" t="s">
        <v>72</v>
      </c>
      <c r="GJ21" s="387">
        <v>615</v>
      </c>
      <c r="GK21" s="387">
        <v>615</v>
      </c>
      <c r="GL21" s="387">
        <v>615</v>
      </c>
      <c r="GM21" s="271">
        <v>615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149</v>
      </c>
      <c r="HJ21" s="1274">
        <v>0</v>
      </c>
      <c r="HK21" s="1274">
        <v>388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537</v>
      </c>
      <c r="HR21" s="1265">
        <v>0</v>
      </c>
      <c r="HS21" s="1266">
        <v>537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1668.2599999999998</v>
      </c>
      <c r="IO21" s="107">
        <v>1626.58</v>
      </c>
      <c r="IP21" s="33">
        <v>2.56</v>
      </c>
      <c r="IQ21" s="245"/>
      <c r="IR21" s="245"/>
      <c r="IS21" s="34" t="s">
        <v>91</v>
      </c>
      <c r="IT21" s="383">
        <v>6</v>
      </c>
      <c r="IU21" s="384">
        <v>0</v>
      </c>
      <c r="IV21" s="385">
        <v>0</v>
      </c>
      <c r="IW21" s="35">
        <v>6</v>
      </c>
      <c r="IX21" s="38">
        <v>0</v>
      </c>
      <c r="IY21" s="39">
        <v>0</v>
      </c>
      <c r="IZ21" s="1041"/>
      <c r="JA21" s="51" t="s">
        <v>55</v>
      </c>
      <c r="JB21" s="52">
        <v>187.59</v>
      </c>
      <c r="JC21" s="239">
        <v>192.37</v>
      </c>
      <c r="JD21" s="54">
        <v>-2.48</v>
      </c>
      <c r="JE21" s="52">
        <v>82.26</v>
      </c>
      <c r="JF21" s="239">
        <v>82.94</v>
      </c>
      <c r="JG21" s="54">
        <v>-0.82</v>
      </c>
      <c r="JH21" s="52">
        <v>145.66</v>
      </c>
      <c r="JI21" s="239">
        <v>148.81</v>
      </c>
      <c r="JJ21" s="54">
        <v>-2.12</v>
      </c>
      <c r="JK21" s="1041"/>
      <c r="JL21" s="1041"/>
      <c r="JM21" s="1041" t="s">
        <v>72</v>
      </c>
      <c r="JN21" s="387">
        <v>615</v>
      </c>
      <c r="JO21" s="387">
        <v>615</v>
      </c>
      <c r="JP21" s="387">
        <v>615</v>
      </c>
      <c r="JQ21" s="271">
        <v>615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344</v>
      </c>
      <c r="KN21" s="1274">
        <v>0</v>
      </c>
      <c r="KO21" s="1274">
        <v>225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569</v>
      </c>
      <c r="KV21" s="1265">
        <v>0</v>
      </c>
      <c r="KW21" s="1266">
        <v>569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1376.71</v>
      </c>
      <c r="LS21" s="107">
        <v>1342.61</v>
      </c>
      <c r="LT21" s="186">
        <v>2.54</v>
      </c>
      <c r="LU21" s="245"/>
      <c r="LV21" s="245"/>
      <c r="LW21" s="1201" t="s">
        <v>91</v>
      </c>
      <c r="LX21" s="383">
        <v>90</v>
      </c>
      <c r="LY21" s="1199">
        <v>64</v>
      </c>
      <c r="LZ21" s="1200">
        <v>40.630000000000003</v>
      </c>
      <c r="MA21" s="597"/>
      <c r="MB21" s="51" t="s">
        <v>55</v>
      </c>
      <c r="MC21" s="52">
        <v>195.87</v>
      </c>
      <c r="MD21" s="432">
        <v>188.3</v>
      </c>
      <c r="ME21" s="54">
        <v>4.0199999999999996</v>
      </c>
      <c r="MF21" s="52">
        <v>111.54</v>
      </c>
      <c r="MG21" s="432">
        <v>109.78</v>
      </c>
      <c r="MH21" s="54">
        <v>1.6</v>
      </c>
      <c r="MI21" s="52">
        <v>159.71</v>
      </c>
      <c r="MJ21" s="432">
        <v>155.02000000000001</v>
      </c>
      <c r="MK21" s="54">
        <v>3.03</v>
      </c>
      <c r="ML21" s="422"/>
      <c r="MM21" s="422"/>
      <c r="MN21" s="422" t="s">
        <v>72</v>
      </c>
      <c r="MO21" s="728">
        <v>615</v>
      </c>
      <c r="MP21" s="728">
        <v>615</v>
      </c>
      <c r="MQ21" s="728">
        <v>615</v>
      </c>
      <c r="MR21" s="728">
        <v>615</v>
      </c>
      <c r="MS21" s="728">
        <v>615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586</v>
      </c>
      <c r="NP21" s="1274">
        <v>0</v>
      </c>
      <c r="NQ21" s="1274">
        <v>703</v>
      </c>
      <c r="NR21" s="1270">
        <v>0</v>
      </c>
      <c r="NS21" s="179"/>
      <c r="NT21" s="179"/>
      <c r="NU21" s="179"/>
      <c r="NV21" s="179"/>
      <c r="NW21" s="1271">
        <v>1289</v>
      </c>
      <c r="NX21" s="1265">
        <v>0</v>
      </c>
      <c r="NY21" s="1266">
        <v>1289</v>
      </c>
    </row>
    <row r="22" spans="1:389" ht="23.25" customHeight="1" thickTop="1" thickBot="1" x14ac:dyDescent="0.25">
      <c r="A22" s="48" t="s">
        <v>28</v>
      </c>
      <c r="B22" s="108">
        <v>1458.06</v>
      </c>
      <c r="C22" s="109">
        <v>1403.35</v>
      </c>
      <c r="D22" s="200">
        <v>3.9</v>
      </c>
      <c r="E22" s="809"/>
      <c r="F22" s="809"/>
      <c r="G22" s="17" t="s">
        <v>92</v>
      </c>
      <c r="H22" s="35">
        <v>33</v>
      </c>
      <c r="I22" s="36">
        <v>32</v>
      </c>
      <c r="J22" s="1026">
        <v>17</v>
      </c>
      <c r="K22" s="35">
        <v>82</v>
      </c>
      <c r="L22" s="38">
        <v>74</v>
      </c>
      <c r="M22" s="39">
        <v>10.81</v>
      </c>
      <c r="N22" s="1041"/>
      <c r="O22" s="51" t="s">
        <v>61</v>
      </c>
      <c r="P22" s="52">
        <v>173.42</v>
      </c>
      <c r="Q22" s="53">
        <v>171.03</v>
      </c>
      <c r="R22" s="55">
        <v>1.4</v>
      </c>
      <c r="S22" s="52">
        <v>156.21</v>
      </c>
      <c r="T22" s="53">
        <v>155.05000000000001</v>
      </c>
      <c r="U22" s="55">
        <v>0.75</v>
      </c>
      <c r="V22" s="52">
        <v>164.45</v>
      </c>
      <c r="W22" s="53">
        <v>162.69999999999999</v>
      </c>
      <c r="X22" s="55">
        <v>1.08</v>
      </c>
      <c r="Y22" s="1041"/>
      <c r="Z22" s="1041"/>
      <c r="AA22" s="1041" t="s">
        <v>76</v>
      </c>
      <c r="AB22" s="56">
        <v>537</v>
      </c>
      <c r="AC22" s="56">
        <v>537</v>
      </c>
      <c r="AD22" s="56">
        <v>537</v>
      </c>
      <c r="AE22" s="56">
        <v>537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101097</v>
      </c>
      <c r="AN22" s="1276">
        <v>0</v>
      </c>
      <c r="AO22" s="1276">
        <v>10202</v>
      </c>
      <c r="AP22" s="1277">
        <v>17752</v>
      </c>
      <c r="AQ22" s="1277"/>
      <c r="AR22" s="1277"/>
      <c r="AS22" s="1277"/>
      <c r="AT22" s="1277"/>
      <c r="AU22" s="1279">
        <v>129051</v>
      </c>
      <c r="AV22" s="1280">
        <v>332478</v>
      </c>
      <c r="AW22" s="1280">
        <v>461529</v>
      </c>
      <c r="AX22" s="1419"/>
      <c r="AY22" s="41"/>
      <c r="AZ22" s="1275" t="s">
        <v>41</v>
      </c>
      <c r="BA22" s="1193">
        <v>11931</v>
      </c>
      <c r="BB22" s="1276">
        <v>0</v>
      </c>
      <c r="BC22" s="1276">
        <v>6381</v>
      </c>
      <c r="BD22" s="1277">
        <v>10267</v>
      </c>
      <c r="BE22" s="1278">
        <v>0</v>
      </c>
      <c r="BF22" s="1278">
        <v>0</v>
      </c>
      <c r="BG22" s="1278">
        <v>0</v>
      </c>
      <c r="BH22" s="1278">
        <v>0</v>
      </c>
      <c r="BI22" s="1279">
        <v>28579</v>
      </c>
      <c r="BJ22" s="1280">
        <v>69942</v>
      </c>
      <c r="BK22" s="1280">
        <v>98521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1658.93</v>
      </c>
      <c r="CG22" s="109">
        <v>1590.83</v>
      </c>
      <c r="CH22" s="61">
        <v>4.28</v>
      </c>
      <c r="CI22" s="812"/>
      <c r="CJ22" s="812"/>
      <c r="CK22" s="17" t="s">
        <v>92</v>
      </c>
      <c r="CL22" s="35">
        <v>10</v>
      </c>
      <c r="CM22" s="36">
        <v>7</v>
      </c>
      <c r="CN22" s="37">
        <v>12</v>
      </c>
      <c r="CO22" s="35">
        <v>29</v>
      </c>
      <c r="CP22" s="38">
        <v>29</v>
      </c>
      <c r="CQ22" s="39">
        <v>0</v>
      </c>
      <c r="CR22" s="811"/>
      <c r="CS22" s="51" t="s">
        <v>61</v>
      </c>
      <c r="CT22" s="52">
        <v>154.5</v>
      </c>
      <c r="CU22" s="239">
        <v>150.61000000000001</v>
      </c>
      <c r="CV22" s="54">
        <v>2.58</v>
      </c>
      <c r="CW22" s="52">
        <v>161.68</v>
      </c>
      <c r="CX22" s="239">
        <v>154.24</v>
      </c>
      <c r="CY22" s="54">
        <v>4.82</v>
      </c>
      <c r="CZ22" s="52">
        <v>156.49</v>
      </c>
      <c r="DA22" s="239">
        <v>151.6</v>
      </c>
      <c r="DB22" s="54">
        <v>3.23</v>
      </c>
      <c r="DC22" s="1041"/>
      <c r="DD22" s="1041"/>
      <c r="DE22" s="1041" t="s">
        <v>76</v>
      </c>
      <c r="DF22" s="80">
        <v>537</v>
      </c>
      <c r="DG22" s="80">
        <v>537</v>
      </c>
      <c r="DH22" s="80">
        <v>537</v>
      </c>
      <c r="DI22" s="10">
        <v>537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91353</v>
      </c>
      <c r="DR22" s="1276">
        <v>0</v>
      </c>
      <c r="DS22" s="1276">
        <v>10835</v>
      </c>
      <c r="DT22" s="1277">
        <v>8352</v>
      </c>
      <c r="DU22" s="1278">
        <v>0</v>
      </c>
      <c r="DV22" s="1278">
        <v>0</v>
      </c>
      <c r="DW22" s="1278">
        <v>0</v>
      </c>
      <c r="DX22" s="1278">
        <v>0</v>
      </c>
      <c r="DY22" s="1279">
        <v>110540</v>
      </c>
      <c r="DZ22" s="1280">
        <v>225337</v>
      </c>
      <c r="EA22" s="1280">
        <v>335877</v>
      </c>
      <c r="EB22" s="1041"/>
      <c r="EC22" s="1041"/>
      <c r="ED22" s="1275" t="s">
        <v>41</v>
      </c>
      <c r="EE22" s="1193">
        <v>3110</v>
      </c>
      <c r="EF22" s="1276">
        <v>0</v>
      </c>
      <c r="EG22" s="1276">
        <v>730</v>
      </c>
      <c r="EH22" s="1277">
        <v>29545</v>
      </c>
      <c r="EI22" s="1278">
        <v>0</v>
      </c>
      <c r="EJ22" s="1278">
        <v>0</v>
      </c>
      <c r="EK22" s="1278">
        <v>0</v>
      </c>
      <c r="EL22" s="1278">
        <v>0</v>
      </c>
      <c r="EM22" s="1279">
        <v>33385</v>
      </c>
      <c r="EN22" s="1280">
        <v>30282</v>
      </c>
      <c r="EO22" s="1280">
        <v>63667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1709.5700000000002</v>
      </c>
      <c r="FK22" s="109">
        <v>1675.6</v>
      </c>
      <c r="FL22" s="61">
        <v>2.0299999999999998</v>
      </c>
      <c r="FM22" s="245"/>
      <c r="FN22" s="245"/>
      <c r="FO22" s="17" t="s">
        <v>92</v>
      </c>
      <c r="FP22" s="383">
        <v>2</v>
      </c>
      <c r="FQ22" s="384">
        <v>0</v>
      </c>
      <c r="FR22" s="385">
        <v>0</v>
      </c>
      <c r="FS22" s="35">
        <v>2</v>
      </c>
      <c r="FT22" s="38">
        <v>5</v>
      </c>
      <c r="FU22" s="39">
        <v>-60</v>
      </c>
      <c r="FV22" s="545"/>
      <c r="FW22" s="51" t="s">
        <v>61</v>
      </c>
      <c r="FX22" s="52">
        <v>175.75</v>
      </c>
      <c r="FY22" s="239">
        <v>171.62</v>
      </c>
      <c r="FZ22" s="54">
        <v>2.41</v>
      </c>
      <c r="GA22" s="52">
        <v>165.04</v>
      </c>
      <c r="GB22" s="239">
        <v>161.28</v>
      </c>
      <c r="GC22" s="54">
        <v>2.33</v>
      </c>
      <c r="GD22" s="52">
        <v>170.06</v>
      </c>
      <c r="GE22" s="239">
        <v>166.22</v>
      </c>
      <c r="GF22" s="54">
        <v>2.31</v>
      </c>
      <c r="GG22" s="1041"/>
      <c r="GH22" s="1041"/>
      <c r="GI22" s="1041" t="s">
        <v>76</v>
      </c>
      <c r="GJ22" s="387">
        <v>537</v>
      </c>
      <c r="GK22" s="387">
        <v>537</v>
      </c>
      <c r="GL22" s="387">
        <v>537</v>
      </c>
      <c r="GM22" s="271">
        <v>537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67418</v>
      </c>
      <c r="GV22" s="1276">
        <v>0</v>
      </c>
      <c r="GW22" s="1276">
        <v>9703</v>
      </c>
      <c r="GX22" s="1277">
        <v>2190</v>
      </c>
      <c r="GY22" s="1278">
        <v>0</v>
      </c>
      <c r="GZ22" s="1278">
        <v>0</v>
      </c>
      <c r="HA22" s="1278">
        <v>0</v>
      </c>
      <c r="HB22" s="1278">
        <v>0</v>
      </c>
      <c r="HC22" s="1279">
        <v>79311</v>
      </c>
      <c r="HD22" s="1280">
        <v>211993</v>
      </c>
      <c r="HE22" s="1280">
        <v>291304</v>
      </c>
      <c r="HF22" s="1041"/>
      <c r="HG22" s="1041"/>
      <c r="HH22" s="1275" t="s">
        <v>41</v>
      </c>
      <c r="HI22" s="1193">
        <v>6949</v>
      </c>
      <c r="HJ22" s="1276">
        <v>0</v>
      </c>
      <c r="HK22" s="1276">
        <v>4004</v>
      </c>
      <c r="HL22" s="1277">
        <v>21402</v>
      </c>
      <c r="HM22" s="1278">
        <v>0</v>
      </c>
      <c r="HN22" s="1278">
        <v>0</v>
      </c>
      <c r="HO22" s="1278">
        <v>0</v>
      </c>
      <c r="HP22" s="1278">
        <v>0</v>
      </c>
      <c r="HQ22" s="1279">
        <v>32355</v>
      </c>
      <c r="HR22" s="1280">
        <v>57357</v>
      </c>
      <c r="HS22" s="1280">
        <v>89712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1983.85</v>
      </c>
      <c r="IO22" s="109">
        <v>1974.8600000000001</v>
      </c>
      <c r="IP22" s="61">
        <v>0.46</v>
      </c>
      <c r="IQ22" s="245"/>
      <c r="IR22" s="245"/>
      <c r="IS22" s="17" t="s">
        <v>92</v>
      </c>
      <c r="IT22" s="383">
        <v>15</v>
      </c>
      <c r="IU22" s="384">
        <v>0</v>
      </c>
      <c r="IV22" s="385">
        <v>8</v>
      </c>
      <c r="IW22" s="35">
        <v>23</v>
      </c>
      <c r="IX22" s="38">
        <v>12</v>
      </c>
      <c r="IY22" s="39">
        <v>91.67</v>
      </c>
      <c r="IZ22" s="1041"/>
      <c r="JA22" s="51" t="s">
        <v>61</v>
      </c>
      <c r="JB22" s="52">
        <v>93.01</v>
      </c>
      <c r="JC22" s="239">
        <v>87.65</v>
      </c>
      <c r="JD22" s="54">
        <v>6.12</v>
      </c>
      <c r="JE22" s="52">
        <v>144.06</v>
      </c>
      <c r="JF22" s="239">
        <v>141.69999999999999</v>
      </c>
      <c r="JG22" s="54">
        <v>1.67</v>
      </c>
      <c r="JH22" s="52">
        <v>113.33</v>
      </c>
      <c r="JI22" s="239">
        <v>109.16</v>
      </c>
      <c r="JJ22" s="54">
        <v>3.82</v>
      </c>
      <c r="JK22" s="1041"/>
      <c r="JL22" s="1041"/>
      <c r="JM22" s="1041" t="s">
        <v>76</v>
      </c>
      <c r="JN22" s="387">
        <v>537</v>
      </c>
      <c r="JO22" s="387">
        <v>537</v>
      </c>
      <c r="JP22" s="387">
        <v>537</v>
      </c>
      <c r="JQ22" s="271">
        <v>537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118290</v>
      </c>
      <c r="JZ22" s="1276">
        <v>0</v>
      </c>
      <c r="KA22" s="1276">
        <v>18396</v>
      </c>
      <c r="KB22" s="1277">
        <v>20108</v>
      </c>
      <c r="KC22" s="1278">
        <v>0</v>
      </c>
      <c r="KD22" s="1278">
        <v>0</v>
      </c>
      <c r="KE22" s="1278">
        <v>0</v>
      </c>
      <c r="KF22" s="1278">
        <v>0</v>
      </c>
      <c r="KG22" s="1279">
        <v>156794</v>
      </c>
      <c r="KH22" s="1280">
        <v>236374</v>
      </c>
      <c r="KI22" s="1280">
        <v>393168</v>
      </c>
      <c r="KJ22" s="1041"/>
      <c r="KK22" s="1041"/>
      <c r="KL22" s="1275" t="s">
        <v>41</v>
      </c>
      <c r="KM22" s="1193">
        <v>7745</v>
      </c>
      <c r="KN22" s="1276">
        <v>0</v>
      </c>
      <c r="KO22" s="1276">
        <v>1662</v>
      </c>
      <c r="KP22" s="1277">
        <v>28091</v>
      </c>
      <c r="KQ22" s="1278">
        <v>0</v>
      </c>
      <c r="KR22" s="1278">
        <v>0</v>
      </c>
      <c r="KS22" s="1278">
        <v>0</v>
      </c>
      <c r="KT22" s="1278">
        <v>0</v>
      </c>
      <c r="KU22" s="1279">
        <v>37498</v>
      </c>
      <c r="KV22" s="1280">
        <v>62946</v>
      </c>
      <c r="KW22" s="1280">
        <v>100444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1701.5600000000002</v>
      </c>
      <c r="LS22" s="109">
        <v>1652.4199999999998</v>
      </c>
      <c r="LT22" s="200">
        <v>2.97</v>
      </c>
      <c r="LU22" s="245"/>
      <c r="LV22" s="245"/>
      <c r="LW22" s="1198" t="s">
        <v>92</v>
      </c>
      <c r="LX22" s="383">
        <v>136</v>
      </c>
      <c r="LY22" s="1199">
        <v>120</v>
      </c>
      <c r="LZ22" s="1200">
        <v>13.33</v>
      </c>
      <c r="MA22" s="597"/>
      <c r="MB22" s="51" t="s">
        <v>61</v>
      </c>
      <c r="MC22" s="52">
        <v>149.29</v>
      </c>
      <c r="MD22" s="432">
        <v>145.06</v>
      </c>
      <c r="ME22" s="54">
        <v>2.92</v>
      </c>
      <c r="MF22" s="52">
        <v>157.47999999999999</v>
      </c>
      <c r="MG22" s="432">
        <v>154.16</v>
      </c>
      <c r="MH22" s="54">
        <v>2.15</v>
      </c>
      <c r="MI22" s="52">
        <v>152.80000000000001</v>
      </c>
      <c r="MJ22" s="432">
        <v>148.91</v>
      </c>
      <c r="MK22" s="54">
        <v>2.61</v>
      </c>
      <c r="ML22" s="422"/>
      <c r="MM22" s="422"/>
      <c r="MN22" s="422" t="s">
        <v>76</v>
      </c>
      <c r="MO22" s="728">
        <v>537</v>
      </c>
      <c r="MP22" s="728">
        <v>537</v>
      </c>
      <c r="MQ22" s="728">
        <v>537</v>
      </c>
      <c r="MR22" s="728">
        <v>537</v>
      </c>
      <c r="MS22" s="728">
        <v>537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378158</v>
      </c>
      <c r="NB22" s="1276">
        <v>0</v>
      </c>
      <c r="NC22" s="1276">
        <v>49136</v>
      </c>
      <c r="ND22" s="1277">
        <v>48402</v>
      </c>
      <c r="NE22" s="1278"/>
      <c r="NF22" s="1278"/>
      <c r="NG22" s="1278"/>
      <c r="NH22" s="1278"/>
      <c r="NI22" s="1279">
        <v>475696</v>
      </c>
      <c r="NJ22" s="1280">
        <v>1006182</v>
      </c>
      <c r="NK22" s="1280">
        <v>1481878</v>
      </c>
      <c r="NL22" s="1267"/>
      <c r="NM22" s="1267"/>
      <c r="NN22" s="1281" t="s">
        <v>41</v>
      </c>
      <c r="NO22" s="1193">
        <v>29735</v>
      </c>
      <c r="NP22" s="1276">
        <v>0</v>
      </c>
      <c r="NQ22" s="1276">
        <v>12777</v>
      </c>
      <c r="NR22" s="1277">
        <v>89305</v>
      </c>
      <c r="NS22" s="1278"/>
      <c r="NT22" s="1278"/>
      <c r="NU22" s="1278"/>
      <c r="NV22" s="1278"/>
      <c r="NW22" s="1279">
        <v>131817</v>
      </c>
      <c r="NX22" s="1280">
        <v>220527</v>
      </c>
      <c r="NY22" s="1280">
        <v>352344</v>
      </c>
    </row>
    <row r="23" spans="1:389" ht="23.25" customHeight="1" thickTop="1" x14ac:dyDescent="0.2">
      <c r="A23" s="64" t="s">
        <v>93</v>
      </c>
      <c r="B23" s="102">
        <v>885.44</v>
      </c>
      <c r="C23" s="103">
        <v>867.78000000000009</v>
      </c>
      <c r="D23" s="275">
        <v>2.04</v>
      </c>
      <c r="E23" s="809"/>
      <c r="F23" s="809"/>
      <c r="G23" s="17" t="s">
        <v>94</v>
      </c>
      <c r="H23" s="35">
        <v>56</v>
      </c>
      <c r="I23" s="36">
        <v>74</v>
      </c>
      <c r="J23" s="1026">
        <v>24</v>
      </c>
      <c r="K23" s="35">
        <v>154</v>
      </c>
      <c r="L23" s="38">
        <v>121</v>
      </c>
      <c r="M23" s="39">
        <v>27.27</v>
      </c>
      <c r="N23" s="1041"/>
      <c r="O23" s="51" t="s">
        <v>66</v>
      </c>
      <c r="P23" s="52">
        <v>159.51</v>
      </c>
      <c r="Q23" s="111">
        <v>156.04</v>
      </c>
      <c r="R23" s="55">
        <v>2.2200000000000002</v>
      </c>
      <c r="S23" s="52">
        <v>144.96</v>
      </c>
      <c r="T23" s="53">
        <v>136.93</v>
      </c>
      <c r="U23" s="55">
        <v>5.86</v>
      </c>
      <c r="V23" s="52">
        <v>151.93</v>
      </c>
      <c r="W23" s="53">
        <v>146.08000000000001</v>
      </c>
      <c r="X23" s="55">
        <v>4</v>
      </c>
      <c r="Y23" s="1041"/>
      <c r="Z23" s="41" t="s">
        <v>46</v>
      </c>
      <c r="AA23" s="41"/>
      <c r="AB23" s="112">
        <v>60.77</v>
      </c>
      <c r="AC23" s="112">
        <v>57.36</v>
      </c>
      <c r="AD23" s="112">
        <v>57.7</v>
      </c>
      <c r="AE23" s="112">
        <v>58.61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931.31000000000006</v>
      </c>
      <c r="CG23" s="103">
        <v>901.13999999999987</v>
      </c>
      <c r="CH23" s="16">
        <v>3.35</v>
      </c>
      <c r="CI23" s="812"/>
      <c r="CJ23" s="812"/>
      <c r="CK23" s="17" t="s">
        <v>94</v>
      </c>
      <c r="CL23" s="35">
        <v>98</v>
      </c>
      <c r="CM23" s="36">
        <v>126</v>
      </c>
      <c r="CN23" s="37">
        <v>86</v>
      </c>
      <c r="CO23" s="35">
        <v>310</v>
      </c>
      <c r="CP23" s="38">
        <v>312</v>
      </c>
      <c r="CQ23" s="39">
        <v>-0.64</v>
      </c>
      <c r="CR23" s="811"/>
      <c r="CS23" s="51" t="s">
        <v>66</v>
      </c>
      <c r="CT23" s="52">
        <v>166.68</v>
      </c>
      <c r="CU23" s="239">
        <v>159.93</v>
      </c>
      <c r="CV23" s="54">
        <v>4.22</v>
      </c>
      <c r="CW23" s="52">
        <v>162.18</v>
      </c>
      <c r="CX23" s="239">
        <v>151.63</v>
      </c>
      <c r="CY23" s="54">
        <v>6.96</v>
      </c>
      <c r="CZ23" s="52">
        <v>165.44</v>
      </c>
      <c r="DA23" s="239">
        <v>157.66999999999999</v>
      </c>
      <c r="DB23" s="54">
        <v>4.93</v>
      </c>
      <c r="DC23" s="1041"/>
      <c r="DD23" s="41" t="s">
        <v>46</v>
      </c>
      <c r="DE23" s="41"/>
      <c r="DF23" s="246">
        <v>49.62</v>
      </c>
      <c r="DG23" s="246">
        <v>52.43</v>
      </c>
      <c r="DH23" s="246">
        <v>50.47</v>
      </c>
      <c r="DI23" s="246">
        <v>50.84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909.19</v>
      </c>
      <c r="FK23" s="103">
        <v>912.05</v>
      </c>
      <c r="FL23" s="16">
        <v>-0.31</v>
      </c>
      <c r="FM23" s="245"/>
      <c r="FN23" s="245"/>
      <c r="FO23" s="17" t="s">
        <v>94</v>
      </c>
      <c r="FP23" s="383">
        <v>97</v>
      </c>
      <c r="FQ23" s="384">
        <v>152</v>
      </c>
      <c r="FR23" s="385">
        <v>90</v>
      </c>
      <c r="FS23" s="35">
        <v>339</v>
      </c>
      <c r="FT23" s="38">
        <v>421</v>
      </c>
      <c r="FU23" s="39">
        <v>-19.48</v>
      </c>
      <c r="FV23" s="545"/>
      <c r="FW23" s="51" t="s">
        <v>66</v>
      </c>
      <c r="FX23" s="52">
        <v>182.95</v>
      </c>
      <c r="FY23" s="239">
        <v>179.82</v>
      </c>
      <c r="FZ23" s="54">
        <v>1.74</v>
      </c>
      <c r="GA23" s="52">
        <v>164.52</v>
      </c>
      <c r="GB23" s="239">
        <v>162.63</v>
      </c>
      <c r="GC23" s="54">
        <v>1.1599999999999999</v>
      </c>
      <c r="GD23" s="52">
        <v>173.15</v>
      </c>
      <c r="GE23" s="239">
        <v>170.84</v>
      </c>
      <c r="GF23" s="54">
        <v>1.35</v>
      </c>
      <c r="GG23" s="1041"/>
      <c r="GH23" s="41" t="s">
        <v>46</v>
      </c>
      <c r="GI23" s="41"/>
      <c r="GJ23" s="246">
        <v>46.39</v>
      </c>
      <c r="GK23" s="246">
        <v>47.15</v>
      </c>
      <c r="GL23" s="246">
        <v>44.27</v>
      </c>
      <c r="GM23" s="246">
        <v>45.94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848.83</v>
      </c>
      <c r="IO23" s="103">
        <v>827.61000000000013</v>
      </c>
      <c r="IP23" s="16">
        <v>2.56</v>
      </c>
      <c r="IQ23" s="245"/>
      <c r="IR23" s="245"/>
      <c r="IS23" s="17" t="s">
        <v>94</v>
      </c>
      <c r="IT23" s="383">
        <v>13</v>
      </c>
      <c r="IU23" s="384">
        <v>20</v>
      </c>
      <c r="IV23" s="385">
        <v>45</v>
      </c>
      <c r="IW23" s="35">
        <v>78</v>
      </c>
      <c r="IX23" s="38">
        <v>99</v>
      </c>
      <c r="IY23" s="39">
        <v>-21.21</v>
      </c>
      <c r="IZ23" s="1041"/>
      <c r="JA23" s="51" t="s">
        <v>66</v>
      </c>
      <c r="JB23" s="52">
        <v>209.64</v>
      </c>
      <c r="JC23" s="239">
        <v>199.94</v>
      </c>
      <c r="JD23" s="54">
        <v>4.8499999999999996</v>
      </c>
      <c r="JE23" s="52">
        <v>139.13999999999999</v>
      </c>
      <c r="JF23" s="239">
        <v>138.36000000000001</v>
      </c>
      <c r="JG23" s="54">
        <v>0.56000000000000005</v>
      </c>
      <c r="JH23" s="52">
        <v>181.57</v>
      </c>
      <c r="JI23" s="239">
        <v>175.43</v>
      </c>
      <c r="JJ23" s="54">
        <v>3.5</v>
      </c>
      <c r="JK23" s="1041"/>
      <c r="JL23" s="41" t="s">
        <v>46</v>
      </c>
      <c r="JM23" s="41"/>
      <c r="JN23" s="246">
        <v>52</v>
      </c>
      <c r="JO23" s="246">
        <v>57.38</v>
      </c>
      <c r="JP23" s="246">
        <v>65.400000000000006</v>
      </c>
      <c r="JQ23" s="246">
        <v>58.26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892.6400000000001</v>
      </c>
      <c r="LS23" s="103">
        <v>876.9899999999999</v>
      </c>
      <c r="LT23" s="275">
        <v>1.78</v>
      </c>
      <c r="LU23" s="245"/>
      <c r="LV23" s="245"/>
      <c r="LW23" s="1198" t="s">
        <v>94</v>
      </c>
      <c r="LX23" s="383">
        <v>881</v>
      </c>
      <c r="LY23" s="1199">
        <v>953</v>
      </c>
      <c r="LZ23" s="1200">
        <v>-7.56</v>
      </c>
      <c r="MA23" s="597"/>
      <c r="MB23" s="51" t="s">
        <v>66</v>
      </c>
      <c r="MC23" s="52">
        <v>178.38</v>
      </c>
      <c r="MD23" s="432">
        <v>171.92</v>
      </c>
      <c r="ME23" s="54">
        <v>3.76</v>
      </c>
      <c r="MF23" s="52">
        <v>152.88</v>
      </c>
      <c r="MG23" s="432">
        <v>147.86000000000001</v>
      </c>
      <c r="MH23" s="54">
        <v>3.4</v>
      </c>
      <c r="MI23" s="52">
        <v>167.45</v>
      </c>
      <c r="MJ23" s="432">
        <v>161.72</v>
      </c>
      <c r="MK23" s="54">
        <v>3.54</v>
      </c>
      <c r="ML23" s="422"/>
      <c r="MM23" s="1245" t="s">
        <v>46</v>
      </c>
      <c r="MN23" s="1245"/>
      <c r="MO23" s="729">
        <v>58.61</v>
      </c>
      <c r="MP23" s="729">
        <v>50.84</v>
      </c>
      <c r="MQ23" s="729">
        <v>45.94</v>
      </c>
      <c r="MR23" s="729">
        <v>58.26</v>
      </c>
      <c r="MS23" s="729">
        <v>53.41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820.35</v>
      </c>
      <c r="C24" s="107">
        <v>810.8</v>
      </c>
      <c r="D24" s="186">
        <v>1.18</v>
      </c>
      <c r="E24" s="809"/>
      <c r="F24" s="809"/>
      <c r="G24" s="34" t="s">
        <v>95</v>
      </c>
      <c r="H24" s="35">
        <v>99</v>
      </c>
      <c r="I24" s="36">
        <v>153</v>
      </c>
      <c r="J24" s="1026">
        <v>133</v>
      </c>
      <c r="K24" s="35">
        <v>385</v>
      </c>
      <c r="L24" s="38">
        <v>331</v>
      </c>
      <c r="M24" s="39">
        <v>16.309999999999999</v>
      </c>
      <c r="N24" s="1041"/>
      <c r="O24" s="70" t="s">
        <v>71</v>
      </c>
      <c r="P24" s="114">
        <v>69.56</v>
      </c>
      <c r="Q24" s="53">
        <v>68.319999999999993</v>
      </c>
      <c r="R24" s="55">
        <v>1.81</v>
      </c>
      <c r="S24" s="52">
        <v>73.47</v>
      </c>
      <c r="T24" s="53">
        <v>72.58</v>
      </c>
      <c r="U24" s="55">
        <v>1.23</v>
      </c>
      <c r="V24" s="52">
        <v>71.599999999999994</v>
      </c>
      <c r="W24" s="53">
        <v>70.540000000000006</v>
      </c>
      <c r="X24" s="55">
        <v>1.5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850.63</v>
      </c>
      <c r="CG24" s="107">
        <v>820.17</v>
      </c>
      <c r="CH24" s="33">
        <v>3.71</v>
      </c>
      <c r="CI24" s="812"/>
      <c r="CJ24" s="812"/>
      <c r="CK24" s="34" t="s">
        <v>95</v>
      </c>
      <c r="CL24" s="35">
        <v>87</v>
      </c>
      <c r="CM24" s="36">
        <v>77</v>
      </c>
      <c r="CN24" s="37">
        <v>95</v>
      </c>
      <c r="CO24" s="35">
        <v>259</v>
      </c>
      <c r="CP24" s="38">
        <v>280</v>
      </c>
      <c r="CQ24" s="39">
        <v>-7.5</v>
      </c>
      <c r="CR24" s="811"/>
      <c r="CS24" s="70" t="s">
        <v>71</v>
      </c>
      <c r="CT24" s="114">
        <v>60.54</v>
      </c>
      <c r="CU24" s="239">
        <v>58.59</v>
      </c>
      <c r="CV24" s="54">
        <v>3.33</v>
      </c>
      <c r="CW24" s="52">
        <v>69.739999999999995</v>
      </c>
      <c r="CX24" s="239">
        <v>67.47</v>
      </c>
      <c r="CY24" s="54">
        <v>3.36</v>
      </c>
      <c r="CZ24" s="52">
        <v>63.08</v>
      </c>
      <c r="DA24" s="239">
        <v>61</v>
      </c>
      <c r="DB24" s="54">
        <v>3.41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806.31</v>
      </c>
      <c r="FK24" s="107">
        <v>824.6</v>
      </c>
      <c r="FL24" s="33">
        <v>-2.2200000000000002</v>
      </c>
      <c r="FM24" s="245"/>
      <c r="FN24" s="245"/>
      <c r="FO24" s="34" t="s">
        <v>95</v>
      </c>
      <c r="FP24" s="383">
        <v>43</v>
      </c>
      <c r="FQ24" s="384">
        <v>74</v>
      </c>
      <c r="FR24" s="385">
        <v>56</v>
      </c>
      <c r="FS24" s="35">
        <v>173</v>
      </c>
      <c r="FT24" s="38">
        <v>182</v>
      </c>
      <c r="FU24" s="39">
        <v>-4.95</v>
      </c>
      <c r="FV24" s="545"/>
      <c r="FW24" s="70" t="s">
        <v>71</v>
      </c>
      <c r="FX24" s="114">
        <v>78.63</v>
      </c>
      <c r="FY24" s="239">
        <v>76.010000000000005</v>
      </c>
      <c r="FZ24" s="54">
        <v>3.45</v>
      </c>
      <c r="GA24" s="52">
        <v>93.91</v>
      </c>
      <c r="GB24" s="239">
        <v>93.1</v>
      </c>
      <c r="GC24" s="54">
        <v>0.87</v>
      </c>
      <c r="GD24" s="52">
        <v>86.75</v>
      </c>
      <c r="GE24" s="239">
        <v>84.94</v>
      </c>
      <c r="GF24" s="54">
        <v>2.13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775.74999999999989</v>
      </c>
      <c r="IO24" s="107">
        <v>754.53</v>
      </c>
      <c r="IP24" s="33">
        <v>2.81</v>
      </c>
      <c r="IQ24" s="245"/>
      <c r="IR24" s="245"/>
      <c r="IS24" s="34" t="s">
        <v>95</v>
      </c>
      <c r="IT24" s="383">
        <v>11</v>
      </c>
      <c r="IU24" s="384">
        <v>44</v>
      </c>
      <c r="IV24" s="385">
        <v>58</v>
      </c>
      <c r="IW24" s="35">
        <v>113</v>
      </c>
      <c r="IX24" s="38">
        <v>145</v>
      </c>
      <c r="IY24" s="39">
        <v>-22.07</v>
      </c>
      <c r="IZ24" s="1041"/>
      <c r="JA24" s="70" t="s">
        <v>71</v>
      </c>
      <c r="JB24" s="114">
        <v>98.29</v>
      </c>
      <c r="JC24" s="239">
        <v>96.1</v>
      </c>
      <c r="JD24" s="54">
        <v>2.2799999999999998</v>
      </c>
      <c r="JE24" s="52">
        <v>103.61</v>
      </c>
      <c r="JF24" s="239">
        <v>102.24</v>
      </c>
      <c r="JG24" s="54">
        <v>1.34</v>
      </c>
      <c r="JH24" s="52">
        <v>100.41</v>
      </c>
      <c r="JI24" s="239">
        <v>98.54</v>
      </c>
      <c r="JJ24" s="54">
        <v>1.9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813.6099999999999</v>
      </c>
      <c r="LS24" s="107">
        <v>802.95999999999992</v>
      </c>
      <c r="LT24" s="186">
        <v>1.33</v>
      </c>
      <c r="LU24" s="245"/>
      <c r="LV24" s="245"/>
      <c r="LW24" s="1201" t="s">
        <v>95</v>
      </c>
      <c r="LX24" s="383">
        <v>930</v>
      </c>
      <c r="LY24" s="1199">
        <v>938</v>
      </c>
      <c r="LZ24" s="1200">
        <v>-0.85</v>
      </c>
      <c r="MA24" s="597"/>
      <c r="MB24" s="70" t="s">
        <v>71</v>
      </c>
      <c r="MC24" s="52">
        <v>74.8</v>
      </c>
      <c r="MD24" s="432">
        <v>72.5</v>
      </c>
      <c r="ME24" s="54">
        <v>3.17</v>
      </c>
      <c r="MF24" s="52">
        <v>84.98</v>
      </c>
      <c r="MG24" s="432">
        <v>83.92</v>
      </c>
      <c r="MH24" s="54">
        <v>1.26</v>
      </c>
      <c r="MI24" s="52">
        <v>79.16</v>
      </c>
      <c r="MJ24" s="432">
        <v>77.34</v>
      </c>
      <c r="MK24" s="54">
        <v>2.35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1057.24</v>
      </c>
      <c r="C25" s="120">
        <v>1017.4100000000002</v>
      </c>
      <c r="D25" s="190">
        <v>3.91</v>
      </c>
      <c r="E25" s="809"/>
      <c r="F25" s="809"/>
      <c r="G25" s="17" t="s">
        <v>98</v>
      </c>
      <c r="H25" s="35">
        <v>157</v>
      </c>
      <c r="I25" s="36">
        <v>110</v>
      </c>
      <c r="J25" s="1026">
        <v>97</v>
      </c>
      <c r="K25" s="35">
        <v>364</v>
      </c>
      <c r="L25" s="38">
        <v>329</v>
      </c>
      <c r="M25" s="39">
        <v>10.64</v>
      </c>
      <c r="N25" s="1041"/>
      <c r="O25" s="73" t="s">
        <v>75</v>
      </c>
      <c r="P25" s="74">
        <v>1458.06</v>
      </c>
      <c r="Q25" s="75">
        <v>1403.35</v>
      </c>
      <c r="R25" s="76">
        <v>3.9</v>
      </c>
      <c r="S25" s="77">
        <v>1057.24</v>
      </c>
      <c r="T25" s="75">
        <v>1017.4100000000002</v>
      </c>
      <c r="U25" s="76">
        <v>3.91</v>
      </c>
      <c r="V25" s="77">
        <v>1249.1699999999998</v>
      </c>
      <c r="W25" s="75">
        <v>1202.27</v>
      </c>
      <c r="X25" s="76">
        <v>3.9</v>
      </c>
      <c r="Y25" s="1041"/>
      <c r="Z25" s="1041"/>
      <c r="AA25" s="1041" t="s">
        <v>45</v>
      </c>
      <c r="AB25" s="115">
        <v>58.75</v>
      </c>
      <c r="AC25" s="115">
        <v>50.26</v>
      </c>
      <c r="AD25" s="115">
        <v>50.92</v>
      </c>
      <c r="AE25" s="115">
        <v>53.31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1184.23</v>
      </c>
      <c r="CG25" s="120">
        <v>1148.55</v>
      </c>
      <c r="CH25" s="69">
        <v>3.11</v>
      </c>
      <c r="CI25" s="812"/>
      <c r="CJ25" s="812"/>
      <c r="CK25" s="17" t="s">
        <v>98</v>
      </c>
      <c r="CL25" s="35">
        <v>18</v>
      </c>
      <c r="CM25" s="36">
        <v>21</v>
      </c>
      <c r="CN25" s="37">
        <v>61</v>
      </c>
      <c r="CO25" s="35">
        <v>100</v>
      </c>
      <c r="CP25" s="38">
        <v>107</v>
      </c>
      <c r="CQ25" s="39">
        <v>-6.54</v>
      </c>
      <c r="CR25" s="811"/>
      <c r="CS25" s="73" t="s">
        <v>75</v>
      </c>
      <c r="CT25" s="74">
        <v>1658.93</v>
      </c>
      <c r="CU25" s="244">
        <v>1590.83</v>
      </c>
      <c r="CV25" s="76">
        <v>4.28</v>
      </c>
      <c r="CW25" s="77">
        <v>1184.23</v>
      </c>
      <c r="CX25" s="244">
        <v>1148.55</v>
      </c>
      <c r="CY25" s="76">
        <v>3.11</v>
      </c>
      <c r="CZ25" s="77">
        <v>1527.57</v>
      </c>
      <c r="DA25" s="244">
        <v>1470.56</v>
      </c>
      <c r="DB25" s="76">
        <v>3.88</v>
      </c>
      <c r="DC25" s="1041"/>
      <c r="DD25" s="1041"/>
      <c r="DE25" s="1041" t="s">
        <v>45</v>
      </c>
      <c r="DF25" s="62">
        <v>42.62</v>
      </c>
      <c r="DG25" s="62">
        <v>48.87</v>
      </c>
      <c r="DH25" s="62">
        <v>45.06</v>
      </c>
      <c r="DI25" s="62">
        <v>45.52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1096.06</v>
      </c>
      <c r="FK25" s="120">
        <v>1077.8799999999999</v>
      </c>
      <c r="FL25" s="69">
        <v>1.69</v>
      </c>
      <c r="FM25" s="245"/>
      <c r="FN25" s="245"/>
      <c r="FO25" s="17" t="s">
        <v>98</v>
      </c>
      <c r="FP25" s="383">
        <v>0</v>
      </c>
      <c r="FQ25" s="384">
        <v>9</v>
      </c>
      <c r="FR25" s="385">
        <v>7</v>
      </c>
      <c r="FS25" s="35">
        <v>16</v>
      </c>
      <c r="FT25" s="38">
        <v>17</v>
      </c>
      <c r="FU25" s="39">
        <v>-5.88</v>
      </c>
      <c r="FV25" s="545"/>
      <c r="FW25" s="73" t="s">
        <v>75</v>
      </c>
      <c r="FX25" s="74">
        <v>1709.5700000000002</v>
      </c>
      <c r="FY25" s="244">
        <v>1675.6</v>
      </c>
      <c r="FZ25" s="76">
        <v>2.0299999999999998</v>
      </c>
      <c r="GA25" s="77">
        <v>1096.06</v>
      </c>
      <c r="GB25" s="244">
        <v>1077.8799999999999</v>
      </c>
      <c r="GC25" s="76">
        <v>1.69</v>
      </c>
      <c r="GD25" s="77">
        <v>1383.46</v>
      </c>
      <c r="GE25" s="244">
        <v>1363.1599999999999</v>
      </c>
      <c r="GF25" s="76">
        <v>1.49</v>
      </c>
      <c r="GG25" s="1041"/>
      <c r="GH25" s="1041"/>
      <c r="GI25" s="1041" t="s">
        <v>45</v>
      </c>
      <c r="GJ25" s="62">
        <v>42.54</v>
      </c>
      <c r="GK25" s="62">
        <v>44.98</v>
      </c>
      <c r="GL25" s="62">
        <v>39.6</v>
      </c>
      <c r="GM25" s="62">
        <v>42.37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1069.06</v>
      </c>
      <c r="IO25" s="120">
        <v>1044.3499999999999</v>
      </c>
      <c r="IP25" s="69">
        <v>2.37</v>
      </c>
      <c r="IQ25" s="245"/>
      <c r="IR25" s="245"/>
      <c r="IS25" s="17" t="s">
        <v>98</v>
      </c>
      <c r="IT25" s="383">
        <v>0</v>
      </c>
      <c r="IU25" s="384">
        <v>5</v>
      </c>
      <c r="IV25" s="385">
        <v>10</v>
      </c>
      <c r="IW25" s="35">
        <v>15</v>
      </c>
      <c r="IX25" s="38">
        <v>46</v>
      </c>
      <c r="IY25" s="39">
        <v>-67.39</v>
      </c>
      <c r="IZ25" s="1041"/>
      <c r="JA25" s="73" t="s">
        <v>75</v>
      </c>
      <c r="JB25" s="74">
        <v>1983.85</v>
      </c>
      <c r="JC25" s="244">
        <v>1974.8600000000001</v>
      </c>
      <c r="JD25" s="76">
        <v>0.46</v>
      </c>
      <c r="JE25" s="77">
        <v>1069.06</v>
      </c>
      <c r="JF25" s="244">
        <v>1044.3499999999999</v>
      </c>
      <c r="JG25" s="76">
        <v>2.37</v>
      </c>
      <c r="JH25" s="77">
        <v>1619.68</v>
      </c>
      <c r="JI25" s="244">
        <v>1604.5</v>
      </c>
      <c r="JJ25" s="76">
        <v>0.95</v>
      </c>
      <c r="JK25" s="1041"/>
      <c r="JL25" s="1041"/>
      <c r="JM25" s="1041" t="s">
        <v>45</v>
      </c>
      <c r="JN25" s="62">
        <v>43.38</v>
      </c>
      <c r="JO25" s="62">
        <v>53.22</v>
      </c>
      <c r="JP25" s="62">
        <v>60.18</v>
      </c>
      <c r="JQ25" s="62">
        <v>52.26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1094.47</v>
      </c>
      <c r="LS25" s="120">
        <v>1065.45</v>
      </c>
      <c r="LT25" s="190">
        <v>2.72</v>
      </c>
      <c r="LU25" s="245"/>
      <c r="LV25" s="245"/>
      <c r="LW25" s="1198" t="s">
        <v>98</v>
      </c>
      <c r="LX25" s="383">
        <v>495</v>
      </c>
      <c r="LY25" s="1199">
        <v>499</v>
      </c>
      <c r="LZ25" s="1200">
        <v>-0.8</v>
      </c>
      <c r="MA25" s="597"/>
      <c r="MB25" s="73" t="s">
        <v>75</v>
      </c>
      <c r="MC25" s="74">
        <v>1701.5600000000002</v>
      </c>
      <c r="MD25" s="553">
        <v>1652.4199999999998</v>
      </c>
      <c r="ME25" s="76">
        <v>2.97</v>
      </c>
      <c r="MF25" s="74">
        <v>1094.47</v>
      </c>
      <c r="MG25" s="553">
        <v>1065.45</v>
      </c>
      <c r="MH25" s="76">
        <v>2.72</v>
      </c>
      <c r="MI25" s="74">
        <v>1441.2</v>
      </c>
      <c r="MJ25" s="553">
        <v>1403.58</v>
      </c>
      <c r="MK25" s="76">
        <v>2.68</v>
      </c>
      <c r="ML25" s="422"/>
      <c r="MM25" s="422"/>
      <c r="MN25" s="422" t="s">
        <v>45</v>
      </c>
      <c r="MO25" s="729">
        <v>53.31</v>
      </c>
      <c r="MP25" s="729">
        <v>45.52</v>
      </c>
      <c r="MQ25" s="729">
        <v>42.37</v>
      </c>
      <c r="MR25" s="729">
        <v>52.26</v>
      </c>
      <c r="MS25" s="729">
        <v>48.37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186"/>
      <c r="E26" s="812"/>
      <c r="F26" s="812"/>
      <c r="G26" s="17" t="s">
        <v>101</v>
      </c>
      <c r="H26" s="35">
        <v>137</v>
      </c>
      <c r="I26" s="36">
        <v>167</v>
      </c>
      <c r="J26" s="1026">
        <v>252</v>
      </c>
      <c r="K26" s="35">
        <v>556</v>
      </c>
      <c r="L26" s="38">
        <v>501</v>
      </c>
      <c r="M26" s="39">
        <v>10.98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61.09</v>
      </c>
      <c r="AC26" s="115">
        <v>58.51</v>
      </c>
      <c r="AD26" s="115">
        <v>58.8</v>
      </c>
      <c r="AE26" s="115">
        <v>59.47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11</v>
      </c>
      <c r="CM26" s="36">
        <v>12</v>
      </c>
      <c r="CN26" s="37">
        <v>13</v>
      </c>
      <c r="CO26" s="35">
        <v>36</v>
      </c>
      <c r="CP26" s="38">
        <v>38</v>
      </c>
      <c r="CQ26" s="39">
        <v>-5.26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50.75</v>
      </c>
      <c r="DG26" s="62">
        <v>53</v>
      </c>
      <c r="DH26" s="62">
        <v>51.35</v>
      </c>
      <c r="DI26" s="62">
        <v>51.7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30</v>
      </c>
      <c r="FQ26" s="384">
        <v>26</v>
      </c>
      <c r="FR26" s="385">
        <v>23</v>
      </c>
      <c r="FS26" s="35">
        <v>79</v>
      </c>
      <c r="FT26" s="38">
        <v>105</v>
      </c>
      <c r="FU26" s="39">
        <v>-24.76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47.02</v>
      </c>
      <c r="GK26" s="62">
        <v>47.5</v>
      </c>
      <c r="GL26" s="62">
        <v>45.03</v>
      </c>
      <c r="GM26" s="62">
        <v>46.51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35</v>
      </c>
      <c r="IU26" s="384">
        <v>20</v>
      </c>
      <c r="IV26" s="385">
        <v>5</v>
      </c>
      <c r="IW26" s="35">
        <v>60</v>
      </c>
      <c r="IX26" s="38">
        <v>55</v>
      </c>
      <c r="IY26" s="39">
        <v>9.09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53.39</v>
      </c>
      <c r="JO26" s="62">
        <v>58.05</v>
      </c>
      <c r="JP26" s="62">
        <v>66.239999999999995</v>
      </c>
      <c r="JQ26" s="62">
        <v>59.23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731</v>
      </c>
      <c r="LY26" s="1199">
        <v>699</v>
      </c>
      <c r="LZ26" s="1200">
        <v>4.58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59.47</v>
      </c>
      <c r="MP26" s="729">
        <v>51.7</v>
      </c>
      <c r="MQ26" s="729">
        <v>46.51</v>
      </c>
      <c r="MR26" s="729">
        <v>59.23</v>
      </c>
      <c r="MS26" s="729">
        <v>54.23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852.81</v>
      </c>
      <c r="C27" s="103">
        <v>805.67</v>
      </c>
      <c r="D27" s="275">
        <v>5.85</v>
      </c>
      <c r="E27" s="812"/>
      <c r="F27" s="812"/>
      <c r="G27" s="17" t="s">
        <v>102</v>
      </c>
      <c r="H27" s="35">
        <v>20</v>
      </c>
      <c r="I27" s="36">
        <v>8</v>
      </c>
      <c r="J27" s="1026">
        <v>24</v>
      </c>
      <c r="K27" s="35">
        <v>52</v>
      </c>
      <c r="L27" s="38">
        <v>44</v>
      </c>
      <c r="M27" s="39">
        <v>18.18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69.040000000000006</v>
      </c>
      <c r="AC27" s="115">
        <v>67.03</v>
      </c>
      <c r="AD27" s="115">
        <v>63.53</v>
      </c>
      <c r="AE27" s="115">
        <v>66.53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16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888.12000000000012</v>
      </c>
      <c r="CG27" s="103">
        <v>855.71</v>
      </c>
      <c r="CH27" s="16">
        <v>3.79</v>
      </c>
      <c r="CI27" s="812"/>
      <c r="CJ27" s="812"/>
      <c r="CK27" s="17" t="s">
        <v>102</v>
      </c>
      <c r="CL27" s="35">
        <v>14</v>
      </c>
      <c r="CM27" s="36">
        <v>13</v>
      </c>
      <c r="CN27" s="37">
        <v>19</v>
      </c>
      <c r="CO27" s="35">
        <v>46</v>
      </c>
      <c r="CP27" s="38">
        <v>53</v>
      </c>
      <c r="CQ27" s="39">
        <v>-13.21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53.53</v>
      </c>
      <c r="DG27" s="62">
        <v>60.86</v>
      </c>
      <c r="DH27" s="62">
        <v>57.91</v>
      </c>
      <c r="DI27" s="62">
        <v>57.43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707.35</v>
      </c>
      <c r="FK27" s="103">
        <v>725.19999999999993</v>
      </c>
      <c r="FL27" s="16">
        <v>-2.46</v>
      </c>
      <c r="FM27" s="123"/>
      <c r="FN27" s="3"/>
      <c r="FO27" s="17" t="s">
        <v>102</v>
      </c>
      <c r="FP27" s="383">
        <v>16</v>
      </c>
      <c r="FQ27" s="384">
        <v>12</v>
      </c>
      <c r="FR27" s="385">
        <v>19</v>
      </c>
      <c r="FS27" s="35">
        <v>47</v>
      </c>
      <c r="FT27" s="38">
        <v>61</v>
      </c>
      <c r="FU27" s="39">
        <v>-22.95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56.13</v>
      </c>
      <c r="GK27" s="62">
        <v>60.52</v>
      </c>
      <c r="GL27" s="62">
        <v>55.14</v>
      </c>
      <c r="GM27" s="62">
        <v>57.26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1022.0599999999998</v>
      </c>
      <c r="IO27" s="129">
        <v>1004.6499999999999</v>
      </c>
      <c r="IP27" s="16">
        <v>1.73</v>
      </c>
      <c r="IQ27" s="123"/>
      <c r="IR27" s="3"/>
      <c r="IS27" s="17" t="s">
        <v>102</v>
      </c>
      <c r="IT27" s="383">
        <v>0</v>
      </c>
      <c r="IU27" s="384">
        <v>19</v>
      </c>
      <c r="IV27" s="385">
        <v>0</v>
      </c>
      <c r="IW27" s="35">
        <v>19</v>
      </c>
      <c r="IX27" s="38">
        <v>31</v>
      </c>
      <c r="IY27" s="39">
        <v>-38.71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48.16</v>
      </c>
      <c r="JO27" s="62">
        <v>63.38</v>
      </c>
      <c r="JP27" s="62">
        <v>75.98</v>
      </c>
      <c r="JQ27" s="62">
        <v>62.51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3470.34</v>
      </c>
      <c r="LS27" s="411">
        <v>3391.2299999999996</v>
      </c>
      <c r="LT27" s="275">
        <v>2.33</v>
      </c>
      <c r="LU27" s="614"/>
      <c r="LV27" s="3"/>
      <c r="LW27" s="1198" t="s">
        <v>102</v>
      </c>
      <c r="LX27" s="383">
        <v>164</v>
      </c>
      <c r="LY27" s="1199">
        <v>189</v>
      </c>
      <c r="LZ27" s="1200">
        <v>-13.23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66.53</v>
      </c>
      <c r="MP27" s="729">
        <v>57.43</v>
      </c>
      <c r="MQ27" s="729">
        <v>57.26</v>
      </c>
      <c r="MR27" s="729">
        <v>62.51</v>
      </c>
      <c r="MS27" s="729">
        <v>60.93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549.75</v>
      </c>
      <c r="C28" s="107">
        <v>520.9</v>
      </c>
      <c r="D28" s="186">
        <v>5.54</v>
      </c>
      <c r="E28" s="812"/>
      <c r="F28" s="812"/>
      <c r="G28" s="17" t="s">
        <v>104</v>
      </c>
      <c r="H28" s="35">
        <v>31</v>
      </c>
      <c r="I28" s="36">
        <v>13</v>
      </c>
      <c r="J28" s="1026">
        <v>73</v>
      </c>
      <c r="K28" s="35">
        <v>117</v>
      </c>
      <c r="L28" s="38">
        <v>35</v>
      </c>
      <c r="M28" s="39">
        <v>234.29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70.83</v>
      </c>
      <c r="AC28" s="115">
        <v>65.91</v>
      </c>
      <c r="AD28" s="115">
        <v>68.25</v>
      </c>
      <c r="AE28" s="115">
        <v>68.33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2659</v>
      </c>
      <c r="AN28" s="179">
        <v>0</v>
      </c>
      <c r="AO28" s="179">
        <v>671</v>
      </c>
      <c r="AP28" s="1270">
        <v>1306</v>
      </c>
      <c r="AQ28" s="1270"/>
      <c r="AR28" s="1270"/>
      <c r="AS28" s="1270"/>
      <c r="AT28" s="1270"/>
      <c r="AU28" s="1271">
        <v>4636</v>
      </c>
      <c r="AV28" s="1265">
        <v>5454</v>
      </c>
      <c r="AW28" s="1266">
        <v>10090</v>
      </c>
      <c r="AX28" s="225"/>
      <c r="AY28" s="1041"/>
      <c r="AZ28" s="1260" t="s">
        <v>53</v>
      </c>
      <c r="BA28" s="1269">
        <v>628</v>
      </c>
      <c r="BB28" s="179">
        <v>0</v>
      </c>
      <c r="BC28" s="179">
        <v>500</v>
      </c>
      <c r="BD28" s="1270">
        <v>490</v>
      </c>
      <c r="BE28" s="179"/>
      <c r="BF28" s="179"/>
      <c r="BG28" s="179"/>
      <c r="BH28" s="179"/>
      <c r="BI28" s="1271">
        <v>1618</v>
      </c>
      <c r="BJ28" s="1265">
        <v>563</v>
      </c>
      <c r="BK28" s="1266">
        <v>2181</v>
      </c>
      <c r="BL28" s="616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486.09</v>
      </c>
      <c r="CG28" s="107">
        <v>460.61</v>
      </c>
      <c r="CH28" s="33">
        <v>5.53</v>
      </c>
      <c r="CI28" s="812"/>
      <c r="CJ28" s="812"/>
      <c r="CK28" s="17" t="s">
        <v>104</v>
      </c>
      <c r="CL28" s="35">
        <v>59</v>
      </c>
      <c r="CM28" s="36">
        <v>138</v>
      </c>
      <c r="CN28" s="37">
        <v>68</v>
      </c>
      <c r="CO28" s="35">
        <v>265</v>
      </c>
      <c r="CP28" s="38">
        <v>285</v>
      </c>
      <c r="CQ28" s="39">
        <v>-7.02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61.49</v>
      </c>
      <c r="DG28" s="62">
        <v>59.74</v>
      </c>
      <c r="DH28" s="62">
        <v>58.28</v>
      </c>
      <c r="DI28" s="62">
        <v>59.84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6523</v>
      </c>
      <c r="DR28" s="179">
        <v>0</v>
      </c>
      <c r="DS28" s="179">
        <v>797</v>
      </c>
      <c r="DT28" s="1270">
        <v>555</v>
      </c>
      <c r="DU28" s="179"/>
      <c r="DV28" s="179"/>
      <c r="DW28" s="179"/>
      <c r="DX28" s="179"/>
      <c r="DY28" s="1271">
        <v>7875</v>
      </c>
      <c r="DZ28" s="1265">
        <v>10960</v>
      </c>
      <c r="EA28" s="1266">
        <v>18835</v>
      </c>
      <c r="EB28" s="225"/>
      <c r="EC28" s="1041"/>
      <c r="ED28" s="1260" t="s">
        <v>53</v>
      </c>
      <c r="EE28" s="1269">
        <v>155</v>
      </c>
      <c r="EF28" s="179">
        <v>0</v>
      </c>
      <c r="EG28" s="179">
        <v>52</v>
      </c>
      <c r="EH28" s="1270">
        <v>116</v>
      </c>
      <c r="EI28" s="179"/>
      <c r="EJ28" s="179"/>
      <c r="EK28" s="179"/>
      <c r="EL28" s="179"/>
      <c r="EM28" s="1271">
        <v>323</v>
      </c>
      <c r="EN28" s="1265">
        <v>158</v>
      </c>
      <c r="EO28" s="1266">
        <v>481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390.23</v>
      </c>
      <c r="FK28" s="107">
        <v>401.86</v>
      </c>
      <c r="FL28" s="33">
        <v>-2.89</v>
      </c>
      <c r="FM28" s="3"/>
      <c r="FN28" s="3"/>
      <c r="FO28" s="17" t="s">
        <v>104</v>
      </c>
      <c r="FP28" s="383">
        <v>74</v>
      </c>
      <c r="FQ28" s="384">
        <v>57</v>
      </c>
      <c r="FR28" s="385">
        <v>82</v>
      </c>
      <c r="FS28" s="35">
        <v>213</v>
      </c>
      <c r="FT28" s="38">
        <v>253</v>
      </c>
      <c r="FU28" s="39">
        <v>-15.81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50.87</v>
      </c>
      <c r="GK28" s="62">
        <v>49.16</v>
      </c>
      <c r="GL28" s="62">
        <v>50.39</v>
      </c>
      <c r="GM28" s="62">
        <v>50.14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3951</v>
      </c>
      <c r="GV28" s="179">
        <v>0</v>
      </c>
      <c r="GW28" s="179">
        <v>1472</v>
      </c>
      <c r="GX28" s="1270">
        <v>153</v>
      </c>
      <c r="GY28" s="179"/>
      <c r="GZ28" s="179"/>
      <c r="HA28" s="179"/>
      <c r="HB28" s="179"/>
      <c r="HC28" s="1271">
        <v>5576</v>
      </c>
      <c r="HD28" s="1265">
        <v>7653</v>
      </c>
      <c r="HE28" s="1266">
        <v>13229</v>
      </c>
      <c r="HF28" s="225"/>
      <c r="HG28" s="1041"/>
      <c r="HH28" s="1260" t="s">
        <v>53</v>
      </c>
      <c r="HI28" s="1269">
        <v>356</v>
      </c>
      <c r="HJ28" s="179">
        <v>0</v>
      </c>
      <c r="HK28" s="179">
        <v>258</v>
      </c>
      <c r="HL28" s="1270">
        <v>184</v>
      </c>
      <c r="HM28" s="179"/>
      <c r="HN28" s="179"/>
      <c r="HO28" s="179"/>
      <c r="HP28" s="179"/>
      <c r="HQ28" s="1271">
        <v>798</v>
      </c>
      <c r="HR28" s="1265">
        <v>334</v>
      </c>
      <c r="HS28" s="1266">
        <v>1132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698.14999999999986</v>
      </c>
      <c r="IO28" s="448">
        <v>682.7399999999999</v>
      </c>
      <c r="IP28" s="33">
        <v>2.2599999999999998</v>
      </c>
      <c r="IQ28" s="3"/>
      <c r="IR28" s="3"/>
      <c r="IS28" s="17" t="s">
        <v>104</v>
      </c>
      <c r="IT28" s="383">
        <v>1</v>
      </c>
      <c r="IU28" s="384">
        <v>0</v>
      </c>
      <c r="IV28" s="385">
        <v>8</v>
      </c>
      <c r="IW28" s="35">
        <v>9</v>
      </c>
      <c r="IX28" s="38">
        <v>22</v>
      </c>
      <c r="IY28" s="39">
        <v>-59.09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61.79</v>
      </c>
      <c r="JO28" s="62">
        <v>68.489999999999995</v>
      </c>
      <c r="JP28" s="62">
        <v>73.63</v>
      </c>
      <c r="JQ28" s="62">
        <v>67.97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3537</v>
      </c>
      <c r="JZ28" s="523">
        <v>0</v>
      </c>
      <c r="KA28" s="523">
        <v>872</v>
      </c>
      <c r="KB28" s="1270">
        <v>2205</v>
      </c>
      <c r="KC28" s="179"/>
      <c r="KD28" s="179"/>
      <c r="KE28" s="179"/>
      <c r="KF28" s="179"/>
      <c r="KG28" s="1266">
        <v>6614</v>
      </c>
      <c r="KH28" s="1308">
        <v>15180</v>
      </c>
      <c r="KI28" s="1266">
        <v>21794</v>
      </c>
      <c r="KJ28" s="225"/>
      <c r="KK28" s="1041"/>
      <c r="KL28" s="1260" t="s">
        <v>53</v>
      </c>
      <c r="KM28" s="1269">
        <v>723</v>
      </c>
      <c r="KN28" s="179">
        <v>0</v>
      </c>
      <c r="KO28" s="179">
        <v>293</v>
      </c>
      <c r="KP28" s="1270">
        <v>996</v>
      </c>
      <c r="KQ28" s="179"/>
      <c r="KR28" s="179"/>
      <c r="KS28" s="179"/>
      <c r="KT28" s="179"/>
      <c r="KU28" s="1271">
        <v>2012</v>
      </c>
      <c r="KV28" s="1265">
        <v>1973</v>
      </c>
      <c r="KW28" s="1266">
        <v>3985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2124.2199999999998</v>
      </c>
      <c r="LS28" s="407">
        <v>2066.1099999999997</v>
      </c>
      <c r="LT28" s="186">
        <v>2.81</v>
      </c>
      <c r="LU28" s="3"/>
      <c r="LV28" s="3"/>
      <c r="LW28" s="1198" t="s">
        <v>104</v>
      </c>
      <c r="LX28" s="383">
        <v>604</v>
      </c>
      <c r="LY28" s="1199">
        <v>595</v>
      </c>
      <c r="LZ28" s="1200">
        <v>1.51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68.33</v>
      </c>
      <c r="MP28" s="729">
        <v>59.84</v>
      </c>
      <c r="MQ28" s="729">
        <v>50.14</v>
      </c>
      <c r="MR28" s="729">
        <v>67.97</v>
      </c>
      <c r="MS28" s="729">
        <v>61.57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16670</v>
      </c>
      <c r="NB28" s="179">
        <v>0</v>
      </c>
      <c r="NC28" s="179">
        <v>3812</v>
      </c>
      <c r="ND28" s="1270">
        <v>4219</v>
      </c>
      <c r="NE28" s="179"/>
      <c r="NF28" s="179"/>
      <c r="NG28" s="179"/>
      <c r="NH28" s="179"/>
      <c r="NI28" s="1271">
        <v>24701</v>
      </c>
      <c r="NJ28" s="1265">
        <v>39247</v>
      </c>
      <c r="NK28" s="1266">
        <v>63948</v>
      </c>
      <c r="NL28" s="1267"/>
      <c r="NM28" s="1267"/>
      <c r="NN28" s="1268" t="s">
        <v>53</v>
      </c>
      <c r="NO28" s="1269">
        <v>1862</v>
      </c>
      <c r="NP28" s="179">
        <v>0</v>
      </c>
      <c r="NQ28" s="179">
        <v>1103</v>
      </c>
      <c r="NR28" s="1270">
        <v>1786</v>
      </c>
      <c r="NS28" s="179"/>
      <c r="NT28" s="179"/>
      <c r="NU28" s="179"/>
      <c r="NV28" s="179"/>
      <c r="NW28" s="1271">
        <v>4751</v>
      </c>
      <c r="NX28" s="1265">
        <v>3028</v>
      </c>
      <c r="NY28" s="1266">
        <v>7779</v>
      </c>
    </row>
    <row r="29" spans="1:389" ht="23.25" customHeight="1" thickBot="1" x14ac:dyDescent="0.25">
      <c r="A29" s="66" t="s">
        <v>28</v>
      </c>
      <c r="B29" s="119">
        <v>303.06</v>
      </c>
      <c r="C29" s="120">
        <v>284.77</v>
      </c>
      <c r="D29" s="190">
        <v>6.42</v>
      </c>
      <c r="E29" s="812"/>
      <c r="F29" s="812"/>
      <c r="G29" s="17" t="s">
        <v>105</v>
      </c>
      <c r="H29" s="35">
        <v>17</v>
      </c>
      <c r="I29" s="36">
        <v>19</v>
      </c>
      <c r="J29" s="1026">
        <v>23</v>
      </c>
      <c r="K29" s="35">
        <v>59</v>
      </c>
      <c r="L29" s="38">
        <v>45</v>
      </c>
      <c r="M29" s="39">
        <v>31.11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62.19</v>
      </c>
      <c r="AC29" s="115">
        <v>49.3</v>
      </c>
      <c r="AD29" s="115">
        <v>50.43</v>
      </c>
      <c r="AE29" s="115">
        <v>53.97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18622</v>
      </c>
      <c r="AN29" s="179">
        <v>0</v>
      </c>
      <c r="AO29" s="179">
        <v>2166</v>
      </c>
      <c r="AP29" s="1270">
        <v>3465</v>
      </c>
      <c r="AQ29" s="1270"/>
      <c r="AR29" s="1270"/>
      <c r="AS29" s="1270"/>
      <c r="AT29" s="1270"/>
      <c r="AU29" s="1271">
        <v>24253</v>
      </c>
      <c r="AV29" s="1265">
        <v>60633</v>
      </c>
      <c r="AW29" s="1266">
        <v>84886</v>
      </c>
      <c r="AX29" s="225"/>
      <c r="AY29" s="1041"/>
      <c r="AZ29" s="1260" t="s">
        <v>58</v>
      </c>
      <c r="BA29" s="1269">
        <v>3768</v>
      </c>
      <c r="BB29" s="179">
        <v>0</v>
      </c>
      <c r="BC29" s="179">
        <v>1653</v>
      </c>
      <c r="BD29" s="1270">
        <v>2105</v>
      </c>
      <c r="BE29" s="179"/>
      <c r="BF29" s="179"/>
      <c r="BG29" s="179"/>
      <c r="BH29" s="179"/>
      <c r="BI29" s="1271">
        <v>7526</v>
      </c>
      <c r="BJ29" s="1265">
        <v>10229</v>
      </c>
      <c r="BK29" s="1266">
        <v>17755</v>
      </c>
      <c r="BL29" s="616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402.03000000000009</v>
      </c>
      <c r="CG29" s="120">
        <v>395.1</v>
      </c>
      <c r="CH29" s="69">
        <v>1.75</v>
      </c>
      <c r="CI29" s="812"/>
      <c r="CJ29" s="812"/>
      <c r="CK29" s="17" t="s">
        <v>105</v>
      </c>
      <c r="CL29" s="35">
        <v>20</v>
      </c>
      <c r="CM29" s="36">
        <v>48</v>
      </c>
      <c r="CN29" s="37">
        <v>19</v>
      </c>
      <c r="CO29" s="35">
        <v>87</v>
      </c>
      <c r="CP29" s="38">
        <v>97</v>
      </c>
      <c r="CQ29" s="39">
        <v>-10.31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45.4</v>
      </c>
      <c r="DG29" s="62">
        <v>52.16</v>
      </c>
      <c r="DH29" s="62">
        <v>46.23</v>
      </c>
      <c r="DI29" s="62">
        <v>47.93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21751</v>
      </c>
      <c r="DR29" s="179">
        <v>0</v>
      </c>
      <c r="DS29" s="179">
        <v>3642</v>
      </c>
      <c r="DT29" s="1270">
        <v>2336</v>
      </c>
      <c r="DU29" s="179"/>
      <c r="DV29" s="179"/>
      <c r="DW29" s="179"/>
      <c r="DX29" s="179"/>
      <c r="DY29" s="1271">
        <v>27729</v>
      </c>
      <c r="DZ29" s="1265">
        <v>57371</v>
      </c>
      <c r="EA29" s="1266">
        <v>85100</v>
      </c>
      <c r="EB29" s="225"/>
      <c r="EC29" s="1041"/>
      <c r="ED29" s="1260" t="s">
        <v>58</v>
      </c>
      <c r="EE29" s="1269">
        <v>851</v>
      </c>
      <c r="EF29" s="179">
        <v>0</v>
      </c>
      <c r="EG29" s="179">
        <v>229</v>
      </c>
      <c r="EH29" s="1270">
        <v>9679</v>
      </c>
      <c r="EI29" s="179"/>
      <c r="EJ29" s="179"/>
      <c r="EK29" s="179"/>
      <c r="EL29" s="179"/>
      <c r="EM29" s="1271">
        <v>10759</v>
      </c>
      <c r="EN29" s="1265">
        <v>11165</v>
      </c>
      <c r="EO29" s="1266">
        <v>21924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317.12</v>
      </c>
      <c r="FK29" s="120">
        <v>323.33999999999992</v>
      </c>
      <c r="FL29" s="69">
        <v>-1.92</v>
      </c>
      <c r="FM29" s="3"/>
      <c r="FN29" s="3"/>
      <c r="FO29" s="17" t="s">
        <v>105</v>
      </c>
      <c r="FP29" s="383">
        <v>6</v>
      </c>
      <c r="FQ29" s="384">
        <v>10</v>
      </c>
      <c r="FR29" s="385">
        <v>8</v>
      </c>
      <c r="FS29" s="35">
        <v>24</v>
      </c>
      <c r="FT29" s="38">
        <v>27</v>
      </c>
      <c r="FU29" s="39">
        <v>-11.11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44.25</v>
      </c>
      <c r="GK29" s="62">
        <v>43.6</v>
      </c>
      <c r="GL29" s="62">
        <v>42.17</v>
      </c>
      <c r="GM29" s="62">
        <v>43.34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2805</v>
      </c>
      <c r="GV29" s="179">
        <v>0</v>
      </c>
      <c r="GW29" s="179">
        <v>1145</v>
      </c>
      <c r="GX29" s="1270">
        <v>425</v>
      </c>
      <c r="GY29" s="179"/>
      <c r="GZ29" s="179"/>
      <c r="HA29" s="179"/>
      <c r="HB29" s="179"/>
      <c r="HC29" s="1271">
        <v>4375</v>
      </c>
      <c r="HD29" s="1265">
        <v>62318</v>
      </c>
      <c r="HE29" s="1266">
        <v>66693</v>
      </c>
      <c r="HF29" s="225"/>
      <c r="HG29" s="1041"/>
      <c r="HH29" s="1260" t="s">
        <v>58</v>
      </c>
      <c r="HI29" s="1269">
        <v>1782</v>
      </c>
      <c r="HJ29" s="179">
        <v>0</v>
      </c>
      <c r="HK29" s="179">
        <v>1033</v>
      </c>
      <c r="HL29" s="1270">
        <v>5236</v>
      </c>
      <c r="HM29" s="179"/>
      <c r="HN29" s="179"/>
      <c r="HO29" s="179"/>
      <c r="HP29" s="179"/>
      <c r="HQ29" s="1271">
        <v>8051</v>
      </c>
      <c r="HR29" s="1265">
        <v>11271</v>
      </c>
      <c r="HS29" s="1266">
        <v>19322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323.90999999999997</v>
      </c>
      <c r="IO29" s="1033">
        <v>321.90999999999997</v>
      </c>
      <c r="IP29" s="69">
        <v>0.62</v>
      </c>
      <c r="IQ29" s="3"/>
      <c r="IR29" s="3"/>
      <c r="IS29" s="17" t="s">
        <v>105</v>
      </c>
      <c r="IT29" s="383">
        <v>17</v>
      </c>
      <c r="IU29" s="384">
        <v>0</v>
      </c>
      <c r="IV29" s="385">
        <v>0</v>
      </c>
      <c r="IW29" s="35">
        <v>17</v>
      </c>
      <c r="IX29" s="38">
        <v>13</v>
      </c>
      <c r="IY29" s="39">
        <v>30.77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52.87</v>
      </c>
      <c r="JO29" s="62">
        <v>61.27</v>
      </c>
      <c r="JP29" s="62">
        <v>64.05</v>
      </c>
      <c r="JQ29" s="62">
        <v>59.4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21541</v>
      </c>
      <c r="JZ29" s="523">
        <v>0</v>
      </c>
      <c r="KA29" s="523">
        <v>5318</v>
      </c>
      <c r="KB29" s="1270">
        <v>6086</v>
      </c>
      <c r="KC29" s="179"/>
      <c r="KD29" s="179"/>
      <c r="KE29" s="179"/>
      <c r="KF29" s="179"/>
      <c r="KG29" s="1266">
        <v>32945</v>
      </c>
      <c r="KH29" s="1308">
        <v>30886</v>
      </c>
      <c r="KI29" s="1266">
        <v>63831</v>
      </c>
      <c r="KJ29" s="225"/>
      <c r="KK29" s="1041"/>
      <c r="KL29" s="1260" t="s">
        <v>58</v>
      </c>
      <c r="KM29" s="1269">
        <v>1859</v>
      </c>
      <c r="KN29" s="179">
        <v>0</v>
      </c>
      <c r="KO29" s="179">
        <v>362</v>
      </c>
      <c r="KP29" s="1270">
        <v>9274</v>
      </c>
      <c r="KQ29" s="179"/>
      <c r="KR29" s="179"/>
      <c r="KS29" s="179"/>
      <c r="KT29" s="179"/>
      <c r="KU29" s="1271">
        <v>11495</v>
      </c>
      <c r="KV29" s="1265">
        <v>19453</v>
      </c>
      <c r="KW29" s="1266">
        <v>30948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1346.1200000000001</v>
      </c>
      <c r="LS29" s="499">
        <v>1325.1200000000001</v>
      </c>
      <c r="LT29" s="190">
        <v>1.58</v>
      </c>
      <c r="LU29" s="3"/>
      <c r="LV29" s="3"/>
      <c r="LW29" s="1198" t="s">
        <v>105</v>
      </c>
      <c r="LX29" s="383">
        <v>187</v>
      </c>
      <c r="LY29" s="1199">
        <v>182</v>
      </c>
      <c r="LZ29" s="1200">
        <v>2.75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53.97</v>
      </c>
      <c r="MP29" s="729">
        <v>47.93</v>
      </c>
      <c r="MQ29" s="729">
        <v>43.34</v>
      </c>
      <c r="MR29" s="729">
        <v>59.4</v>
      </c>
      <c r="MS29" s="729">
        <v>51.16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64719</v>
      </c>
      <c r="NB29" s="179">
        <v>0</v>
      </c>
      <c r="NC29" s="179">
        <v>12271</v>
      </c>
      <c r="ND29" s="1270">
        <v>12312</v>
      </c>
      <c r="NE29" s="179"/>
      <c r="NF29" s="179"/>
      <c r="NG29" s="179"/>
      <c r="NH29" s="179"/>
      <c r="NI29" s="1271">
        <v>89302</v>
      </c>
      <c r="NJ29" s="1265">
        <v>211208</v>
      </c>
      <c r="NK29" s="1266">
        <v>300510</v>
      </c>
      <c r="NL29" s="1267"/>
      <c r="NM29" s="1267"/>
      <c r="NN29" s="1268" t="s">
        <v>58</v>
      </c>
      <c r="NO29" s="1269">
        <v>8260</v>
      </c>
      <c r="NP29" s="179">
        <v>0</v>
      </c>
      <c r="NQ29" s="179">
        <v>3277</v>
      </c>
      <c r="NR29" s="1270">
        <v>26294</v>
      </c>
      <c r="NS29" s="179"/>
      <c r="NT29" s="179"/>
      <c r="NU29" s="179"/>
      <c r="NV29" s="179"/>
      <c r="NW29" s="1271">
        <v>37831</v>
      </c>
      <c r="NX29" s="1265">
        <v>52118</v>
      </c>
      <c r="NY29" s="1266">
        <v>89949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21</v>
      </c>
      <c r="I30" s="36">
        <v>12</v>
      </c>
      <c r="J30" s="1026">
        <v>28</v>
      </c>
      <c r="K30" s="35">
        <v>61</v>
      </c>
      <c r="L30" s="38">
        <v>37</v>
      </c>
      <c r="M30" s="39">
        <v>64.86</v>
      </c>
      <c r="N30" s="1041"/>
      <c r="O30" s="51" t="s">
        <v>30</v>
      </c>
      <c r="P30" s="52">
        <v>351.04</v>
      </c>
      <c r="Q30" s="53">
        <v>339.12</v>
      </c>
      <c r="R30" s="55">
        <v>3.51</v>
      </c>
      <c r="S30" s="52">
        <v>0</v>
      </c>
      <c r="T30" s="53">
        <v>0</v>
      </c>
      <c r="U30" s="55">
        <v>0</v>
      </c>
      <c r="V30" s="52">
        <v>148.83000000000001</v>
      </c>
      <c r="W30" s="53">
        <v>143.81</v>
      </c>
      <c r="X30" s="55">
        <v>3.49</v>
      </c>
      <c r="Y30" s="1041"/>
      <c r="Z30" s="1041"/>
      <c r="AA30" s="1041" t="s">
        <v>72</v>
      </c>
      <c r="AB30" s="115">
        <v>55.57</v>
      </c>
      <c r="AC30" s="115">
        <v>60.74</v>
      </c>
      <c r="AD30" s="115">
        <v>61.44</v>
      </c>
      <c r="AE30" s="115">
        <v>59.25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81678</v>
      </c>
      <c r="AN30" s="179">
        <v>0</v>
      </c>
      <c r="AO30" s="179">
        <v>7365</v>
      </c>
      <c r="AP30" s="1270">
        <v>12981</v>
      </c>
      <c r="AQ30" s="1270"/>
      <c r="AR30" s="1270"/>
      <c r="AS30" s="1270"/>
      <c r="AT30" s="1270"/>
      <c r="AU30" s="1271">
        <v>102024</v>
      </c>
      <c r="AV30" s="1265">
        <v>267322</v>
      </c>
      <c r="AW30" s="1266">
        <v>369346</v>
      </c>
      <c r="AX30" s="225"/>
      <c r="AY30" s="1041"/>
      <c r="AZ30" s="1260" t="s">
        <v>64</v>
      </c>
      <c r="BA30" s="1269">
        <v>25686</v>
      </c>
      <c r="BB30" s="179">
        <v>0</v>
      </c>
      <c r="BC30" s="179">
        <v>8828</v>
      </c>
      <c r="BD30" s="1270">
        <v>7672</v>
      </c>
      <c r="BE30" s="179"/>
      <c r="BF30" s="179"/>
      <c r="BG30" s="179"/>
      <c r="BH30" s="179"/>
      <c r="BI30" s="1271">
        <v>42186</v>
      </c>
      <c r="BJ30" s="1265">
        <v>109823</v>
      </c>
      <c r="BK30" s="1266">
        <v>152009</v>
      </c>
      <c r="BL30" s="616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17</v>
      </c>
      <c r="CM30" s="36">
        <v>29</v>
      </c>
      <c r="CN30" s="37">
        <v>23</v>
      </c>
      <c r="CO30" s="35">
        <v>69</v>
      </c>
      <c r="CP30" s="38">
        <v>76</v>
      </c>
      <c r="CQ30" s="39">
        <v>-9.2100000000000009</v>
      </c>
      <c r="CR30" s="811"/>
      <c r="CS30" s="51" t="s">
        <v>30</v>
      </c>
      <c r="CT30" s="52">
        <v>304.48</v>
      </c>
      <c r="CU30" s="239">
        <v>290.05</v>
      </c>
      <c r="CV30" s="54">
        <v>4.9800000000000004</v>
      </c>
      <c r="CW30" s="52">
        <v>0</v>
      </c>
      <c r="CX30" s="239">
        <v>0</v>
      </c>
      <c r="CY30" s="54">
        <v>0</v>
      </c>
      <c r="CZ30" s="52">
        <v>180.23</v>
      </c>
      <c r="DA30" s="239">
        <v>173.11</v>
      </c>
      <c r="DB30" s="54">
        <v>4.1100000000000003</v>
      </c>
      <c r="DC30" s="1041"/>
      <c r="DD30" s="1041"/>
      <c r="DE30" s="1041" t="s">
        <v>72</v>
      </c>
      <c r="DF30" s="62">
        <v>46.14</v>
      </c>
      <c r="DG30" s="62">
        <v>49.5</v>
      </c>
      <c r="DH30" s="62">
        <v>51.29</v>
      </c>
      <c r="DI30" s="62">
        <v>48.98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67098</v>
      </c>
      <c r="DR30" s="179">
        <v>0</v>
      </c>
      <c r="DS30" s="179">
        <v>6632</v>
      </c>
      <c r="DT30" s="1270">
        <v>5461</v>
      </c>
      <c r="DU30" s="179"/>
      <c r="DV30" s="179"/>
      <c r="DW30" s="179"/>
      <c r="DX30" s="179"/>
      <c r="DY30" s="1271">
        <v>79191</v>
      </c>
      <c r="DZ30" s="1265">
        <v>159772</v>
      </c>
      <c r="EA30" s="1266">
        <v>238963</v>
      </c>
      <c r="EB30" s="225"/>
      <c r="EC30" s="1041"/>
      <c r="ED30" s="1260" t="s">
        <v>64</v>
      </c>
      <c r="EE30" s="1269">
        <v>16962</v>
      </c>
      <c r="EF30" s="179">
        <v>0</v>
      </c>
      <c r="EG30" s="179">
        <v>6453</v>
      </c>
      <c r="EH30" s="1270">
        <v>19750</v>
      </c>
      <c r="EI30" s="179"/>
      <c r="EJ30" s="179"/>
      <c r="EK30" s="179"/>
      <c r="EL30" s="179"/>
      <c r="EM30" s="1271">
        <v>43165</v>
      </c>
      <c r="EN30" s="1265">
        <v>59546</v>
      </c>
      <c r="EO30" s="1266">
        <v>102711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3</v>
      </c>
      <c r="FQ30" s="384">
        <v>14</v>
      </c>
      <c r="FR30" s="385">
        <v>6</v>
      </c>
      <c r="FS30" s="35">
        <v>23</v>
      </c>
      <c r="FT30" s="38">
        <v>31</v>
      </c>
      <c r="FU30" s="39">
        <v>-25.81</v>
      </c>
      <c r="FV30" s="545"/>
      <c r="FW30" s="51" t="s">
        <v>30</v>
      </c>
      <c r="FX30" s="52">
        <v>368.37</v>
      </c>
      <c r="FY30" s="239">
        <v>371.67</v>
      </c>
      <c r="FZ30" s="54">
        <v>-0.89</v>
      </c>
      <c r="GA30" s="52">
        <v>0</v>
      </c>
      <c r="GB30" s="239">
        <v>0</v>
      </c>
      <c r="GC30" s="54">
        <v>0</v>
      </c>
      <c r="GD30" s="52">
        <v>162.25</v>
      </c>
      <c r="GE30" s="239">
        <v>160.22999999999999</v>
      </c>
      <c r="GF30" s="54">
        <v>1.26</v>
      </c>
      <c r="GG30" s="1041"/>
      <c r="GH30" s="1041"/>
      <c r="GI30" s="1041" t="s">
        <v>72</v>
      </c>
      <c r="GJ30" s="62">
        <v>41.91</v>
      </c>
      <c r="GK30" s="62">
        <v>44.53</v>
      </c>
      <c r="GL30" s="62">
        <v>40.880000000000003</v>
      </c>
      <c r="GM30" s="62">
        <v>42.44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66234</v>
      </c>
      <c r="GV30" s="179">
        <v>0</v>
      </c>
      <c r="GW30" s="179">
        <v>7834</v>
      </c>
      <c r="GX30" s="1270">
        <v>1612</v>
      </c>
      <c r="GY30" s="179"/>
      <c r="GZ30" s="179"/>
      <c r="HA30" s="179"/>
      <c r="HB30" s="179"/>
      <c r="HC30" s="1271">
        <v>75680</v>
      </c>
      <c r="HD30" s="1265">
        <v>151565</v>
      </c>
      <c r="HE30" s="1266">
        <v>227245</v>
      </c>
      <c r="HF30" s="225"/>
      <c r="HG30" s="1041"/>
      <c r="HH30" s="1260" t="s">
        <v>64</v>
      </c>
      <c r="HI30" s="1269">
        <v>15475</v>
      </c>
      <c r="HJ30" s="179">
        <v>0</v>
      </c>
      <c r="HK30" s="179">
        <v>3398</v>
      </c>
      <c r="HL30" s="1270">
        <v>15982</v>
      </c>
      <c r="HM30" s="179"/>
      <c r="HN30" s="179"/>
      <c r="HO30" s="179"/>
      <c r="HP30" s="179"/>
      <c r="HQ30" s="1271">
        <v>34855</v>
      </c>
      <c r="HR30" s="1265">
        <v>106541</v>
      </c>
      <c r="HS30" s="1266">
        <v>141396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14</v>
      </c>
      <c r="IU30" s="384">
        <v>20</v>
      </c>
      <c r="IV30" s="385">
        <v>18</v>
      </c>
      <c r="IW30" s="35">
        <v>52</v>
      </c>
      <c r="IX30" s="38">
        <v>50</v>
      </c>
      <c r="IY30" s="39">
        <v>4</v>
      </c>
      <c r="IZ30" s="1041"/>
      <c r="JA30" s="51" t="s">
        <v>30</v>
      </c>
      <c r="JB30" s="52">
        <v>453.36</v>
      </c>
      <c r="JC30" s="239">
        <v>449.81</v>
      </c>
      <c r="JD30" s="54">
        <v>0.79</v>
      </c>
      <c r="JE30" s="52">
        <v>0</v>
      </c>
      <c r="JF30" s="239">
        <v>0</v>
      </c>
      <c r="JG30" s="54">
        <v>0</v>
      </c>
      <c r="JH30" s="52">
        <v>259.54000000000002</v>
      </c>
      <c r="JI30" s="239">
        <v>259.33</v>
      </c>
      <c r="JJ30" s="54">
        <v>0.08</v>
      </c>
      <c r="JK30" s="1041"/>
      <c r="JL30" s="1041"/>
      <c r="JM30" s="1041" t="s">
        <v>72</v>
      </c>
      <c r="JN30" s="62">
        <v>55.29</v>
      </c>
      <c r="JO30" s="62">
        <v>53.08</v>
      </c>
      <c r="JP30" s="62">
        <v>63.6</v>
      </c>
      <c r="JQ30" s="62">
        <v>57.32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104681</v>
      </c>
      <c r="JZ30" s="523">
        <v>0</v>
      </c>
      <c r="KA30" s="523">
        <v>14548</v>
      </c>
      <c r="KB30" s="1270">
        <v>11817</v>
      </c>
      <c r="KC30" s="179"/>
      <c r="KD30" s="179"/>
      <c r="KE30" s="179"/>
      <c r="KF30" s="179"/>
      <c r="KG30" s="1266">
        <v>131046</v>
      </c>
      <c r="KH30" s="1308">
        <v>193485</v>
      </c>
      <c r="KI30" s="1266">
        <v>324531</v>
      </c>
      <c r="KJ30" s="225"/>
      <c r="KK30" s="1041"/>
      <c r="KL30" s="1260" t="s">
        <v>64</v>
      </c>
      <c r="KM30" s="1269">
        <v>15323</v>
      </c>
      <c r="KN30" s="179">
        <v>0</v>
      </c>
      <c r="KO30" s="179">
        <v>1614</v>
      </c>
      <c r="KP30" s="1270">
        <v>17821</v>
      </c>
      <c r="KQ30" s="179"/>
      <c r="KR30" s="179"/>
      <c r="KS30" s="179"/>
      <c r="KT30" s="179"/>
      <c r="KU30" s="1271">
        <v>34758</v>
      </c>
      <c r="KV30" s="1265">
        <v>57175</v>
      </c>
      <c r="KW30" s="1266">
        <v>91933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205</v>
      </c>
      <c r="LY30" s="1199">
        <v>194</v>
      </c>
      <c r="LZ30" s="1200">
        <v>5.67</v>
      </c>
      <c r="MA30" s="597"/>
      <c r="MB30" s="51" t="s">
        <v>30</v>
      </c>
      <c r="MC30" s="52">
        <v>370.45</v>
      </c>
      <c r="MD30" s="432">
        <v>362.46</v>
      </c>
      <c r="ME30" s="54">
        <v>2.2000000000000002</v>
      </c>
      <c r="MF30" s="52">
        <v>0</v>
      </c>
      <c r="MG30" s="432">
        <v>0</v>
      </c>
      <c r="MH30" s="54">
        <v>0</v>
      </c>
      <c r="MI30" s="52">
        <v>188.36</v>
      </c>
      <c r="MJ30" s="432">
        <v>184.61</v>
      </c>
      <c r="MK30" s="54">
        <v>2.0299999999999998</v>
      </c>
      <c r="ML30" s="422"/>
      <c r="MM30" s="422"/>
      <c r="MN30" s="422" t="s">
        <v>72</v>
      </c>
      <c r="MO30" s="729">
        <v>59.25</v>
      </c>
      <c r="MP30" s="729">
        <v>48.98</v>
      </c>
      <c r="MQ30" s="729">
        <v>42.44</v>
      </c>
      <c r="MR30" s="729">
        <v>57.32</v>
      </c>
      <c r="MS30" s="729">
        <v>52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319691</v>
      </c>
      <c r="NB30" s="179">
        <v>0</v>
      </c>
      <c r="NC30" s="179">
        <v>36379</v>
      </c>
      <c r="ND30" s="1270">
        <v>31871</v>
      </c>
      <c r="NE30" s="179"/>
      <c r="NF30" s="179"/>
      <c r="NG30" s="179"/>
      <c r="NH30" s="179"/>
      <c r="NI30" s="1271">
        <v>387941</v>
      </c>
      <c r="NJ30" s="1265">
        <v>772144</v>
      </c>
      <c r="NK30" s="1266">
        <v>1160085</v>
      </c>
      <c r="NL30" s="1267"/>
      <c r="NM30" s="1267"/>
      <c r="NN30" s="1268" t="s">
        <v>64</v>
      </c>
      <c r="NO30" s="1269">
        <v>73446</v>
      </c>
      <c r="NP30" s="179">
        <v>0</v>
      </c>
      <c r="NQ30" s="179">
        <v>20293</v>
      </c>
      <c r="NR30" s="1270">
        <v>61225</v>
      </c>
      <c r="NS30" s="179"/>
      <c r="NT30" s="179"/>
      <c r="NU30" s="179"/>
      <c r="NV30" s="179"/>
      <c r="NW30" s="1271">
        <v>154964</v>
      </c>
      <c r="NX30" s="1265">
        <v>333085</v>
      </c>
      <c r="NY30" s="1266">
        <v>488049</v>
      </c>
    </row>
    <row r="31" spans="1:389" ht="23.25" customHeight="1" thickBot="1" x14ac:dyDescent="0.25">
      <c r="A31" s="64" t="s">
        <v>108</v>
      </c>
      <c r="B31" s="126">
        <v>2989</v>
      </c>
      <c r="C31" s="127">
        <v>2702</v>
      </c>
      <c r="D31" s="1043">
        <v>10.62</v>
      </c>
      <c r="E31" s="812"/>
      <c r="F31" s="812"/>
      <c r="G31" s="17" t="s">
        <v>109</v>
      </c>
      <c r="H31" s="35">
        <v>12</v>
      </c>
      <c r="I31" s="36">
        <v>8</v>
      </c>
      <c r="J31" s="1026">
        <v>12</v>
      </c>
      <c r="K31" s="35">
        <v>32</v>
      </c>
      <c r="L31" s="38">
        <v>21</v>
      </c>
      <c r="M31" s="39">
        <v>52.38</v>
      </c>
      <c r="N31" s="1041"/>
      <c r="O31" s="51" t="s">
        <v>44</v>
      </c>
      <c r="P31" s="52">
        <v>325.05</v>
      </c>
      <c r="Q31" s="53">
        <v>308.17</v>
      </c>
      <c r="R31" s="55">
        <v>5.48</v>
      </c>
      <c r="S31" s="52">
        <v>248.71</v>
      </c>
      <c r="T31" s="53">
        <v>240.49</v>
      </c>
      <c r="U31" s="55">
        <v>3.42</v>
      </c>
      <c r="V31" s="52">
        <v>281.08</v>
      </c>
      <c r="W31" s="53">
        <v>269.19</v>
      </c>
      <c r="X31" s="55">
        <v>4.42</v>
      </c>
      <c r="Y31" s="1041"/>
      <c r="Z31" s="1041"/>
      <c r="AA31" s="1041" t="s">
        <v>76</v>
      </c>
      <c r="AB31" s="115">
        <v>50.82</v>
      </c>
      <c r="AC31" s="115">
        <v>50.01</v>
      </c>
      <c r="AD31" s="115">
        <v>50.59</v>
      </c>
      <c r="AE31" s="115">
        <v>50.47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106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106</v>
      </c>
      <c r="BJ31" s="1265">
        <v>5724</v>
      </c>
      <c r="BK31" s="1266">
        <v>5830</v>
      </c>
      <c r="BL31" s="616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2989</v>
      </c>
      <c r="CG31" s="127">
        <v>2702</v>
      </c>
      <c r="CH31" s="16">
        <v>10.62</v>
      </c>
      <c r="CI31" s="812"/>
      <c r="CJ31" s="812"/>
      <c r="CK31" s="17" t="s">
        <v>109</v>
      </c>
      <c r="CL31" s="35">
        <v>8</v>
      </c>
      <c r="CM31" s="36">
        <v>35</v>
      </c>
      <c r="CN31" s="37">
        <v>14</v>
      </c>
      <c r="CO31" s="35">
        <v>57</v>
      </c>
      <c r="CP31" s="38">
        <v>60</v>
      </c>
      <c r="CQ31" s="39">
        <v>-5</v>
      </c>
      <c r="CR31" s="811"/>
      <c r="CS31" s="51" t="s">
        <v>44</v>
      </c>
      <c r="CT31" s="52">
        <v>343.51</v>
      </c>
      <c r="CU31" s="239">
        <v>334.43</v>
      </c>
      <c r="CV31" s="54">
        <v>2.72</v>
      </c>
      <c r="CW31" s="52">
        <v>289.61</v>
      </c>
      <c r="CX31" s="239">
        <v>281.24</v>
      </c>
      <c r="CY31" s="54">
        <v>2.98</v>
      </c>
      <c r="CZ31" s="52">
        <v>321.51</v>
      </c>
      <c r="DA31" s="239">
        <v>312.99</v>
      </c>
      <c r="DB31" s="54">
        <v>2.72</v>
      </c>
      <c r="DC31" s="1041"/>
      <c r="DD31" s="1041"/>
      <c r="DE31" s="1041" t="s">
        <v>76</v>
      </c>
      <c r="DF31" s="62">
        <v>48.78</v>
      </c>
      <c r="DG31" s="62">
        <v>44.84</v>
      </c>
      <c r="DH31" s="62">
        <v>44.01</v>
      </c>
      <c r="DI31" s="62">
        <v>45.88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533</v>
      </c>
      <c r="EF31" s="1274">
        <v>0</v>
      </c>
      <c r="EG31" s="1274">
        <v>90</v>
      </c>
      <c r="EH31" s="1270">
        <v>0</v>
      </c>
      <c r="EI31" s="179"/>
      <c r="EJ31" s="179"/>
      <c r="EK31" s="179"/>
      <c r="EL31" s="179"/>
      <c r="EM31" s="1271">
        <v>623</v>
      </c>
      <c r="EN31" s="1265">
        <v>1892</v>
      </c>
      <c r="EO31" s="1266">
        <v>2515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2989</v>
      </c>
      <c r="FK31" s="127">
        <v>2702</v>
      </c>
      <c r="FL31" s="16">
        <v>10.62</v>
      </c>
      <c r="FM31" s="3"/>
      <c r="FN31" s="3"/>
      <c r="FO31" s="17" t="s">
        <v>109</v>
      </c>
      <c r="FP31" s="383">
        <v>48</v>
      </c>
      <c r="FQ31" s="384">
        <v>51</v>
      </c>
      <c r="FR31" s="385">
        <v>29</v>
      </c>
      <c r="FS31" s="35">
        <v>128</v>
      </c>
      <c r="FT31" s="38">
        <v>123</v>
      </c>
      <c r="FU31" s="39">
        <v>4.07</v>
      </c>
      <c r="FV31" s="545"/>
      <c r="FW31" s="51" t="s">
        <v>44</v>
      </c>
      <c r="FX31" s="52">
        <v>393.86</v>
      </c>
      <c r="FY31" s="239">
        <v>382.81</v>
      </c>
      <c r="FZ31" s="54">
        <v>2.89</v>
      </c>
      <c r="GA31" s="52">
        <v>314.7</v>
      </c>
      <c r="GB31" s="239">
        <v>312.58</v>
      </c>
      <c r="GC31" s="54">
        <v>0.68</v>
      </c>
      <c r="GD31" s="52">
        <v>349.56</v>
      </c>
      <c r="GE31" s="239">
        <v>342.85</v>
      </c>
      <c r="GF31" s="54">
        <v>1.96</v>
      </c>
      <c r="GG31" s="1041"/>
      <c r="GH31" s="1041"/>
      <c r="GI31" s="1041" t="s">
        <v>76</v>
      </c>
      <c r="GJ31" s="62">
        <v>43.84</v>
      </c>
      <c r="GK31" s="62">
        <v>41.37</v>
      </c>
      <c r="GL31" s="62">
        <v>38.619999999999997</v>
      </c>
      <c r="GM31" s="62">
        <v>41.28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244</v>
      </c>
      <c r="HJ31" s="1274">
        <v>0</v>
      </c>
      <c r="HK31" s="1274">
        <v>388</v>
      </c>
      <c r="HL31" s="1270">
        <v>0</v>
      </c>
      <c r="HM31" s="179"/>
      <c r="HN31" s="179"/>
      <c r="HO31" s="179"/>
      <c r="HP31" s="179"/>
      <c r="HQ31" s="1271">
        <v>632</v>
      </c>
      <c r="HR31" s="1265">
        <v>3832</v>
      </c>
      <c r="HS31" s="1266">
        <v>4464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2989</v>
      </c>
      <c r="IO31" s="127">
        <v>2702</v>
      </c>
      <c r="IP31" s="264">
        <v>10.62</v>
      </c>
      <c r="IQ31" s="3"/>
      <c r="IR31" s="3"/>
      <c r="IS31" s="17" t="s">
        <v>109</v>
      </c>
      <c r="IT31" s="383">
        <v>11</v>
      </c>
      <c r="IU31" s="384">
        <v>0</v>
      </c>
      <c r="IV31" s="385">
        <v>0</v>
      </c>
      <c r="IW31" s="35">
        <v>11</v>
      </c>
      <c r="IX31" s="38">
        <v>12</v>
      </c>
      <c r="IY31" s="39">
        <v>-8.33</v>
      </c>
      <c r="IZ31" s="1041"/>
      <c r="JA31" s="51" t="s">
        <v>44</v>
      </c>
      <c r="JB31" s="52">
        <v>450.73</v>
      </c>
      <c r="JC31" s="239">
        <v>430.9</v>
      </c>
      <c r="JD31" s="54">
        <v>4.5999999999999996</v>
      </c>
      <c r="JE31" s="52">
        <v>294.02999999999997</v>
      </c>
      <c r="JF31" s="239">
        <v>285.17</v>
      </c>
      <c r="JG31" s="54">
        <v>3.11</v>
      </c>
      <c r="JH31" s="52">
        <v>383.74</v>
      </c>
      <c r="JI31" s="239">
        <v>369.19</v>
      </c>
      <c r="JJ31" s="54">
        <v>3.94</v>
      </c>
      <c r="JK31" s="1041"/>
      <c r="JL31" s="1041"/>
      <c r="JM31" s="1041" t="s">
        <v>76</v>
      </c>
      <c r="JN31" s="62">
        <v>48.87</v>
      </c>
      <c r="JO31" s="62">
        <v>46.98</v>
      </c>
      <c r="JP31" s="62">
        <v>56.06</v>
      </c>
      <c r="JQ31" s="62">
        <v>50.64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603</v>
      </c>
      <c r="KN31" s="1274">
        <v>0</v>
      </c>
      <c r="KO31" s="1274">
        <v>287</v>
      </c>
      <c r="KP31" s="1270">
        <v>0</v>
      </c>
      <c r="KQ31" s="179"/>
      <c r="KR31" s="179"/>
      <c r="KS31" s="179"/>
      <c r="KT31" s="179"/>
      <c r="KU31" s="1271">
        <v>890</v>
      </c>
      <c r="KV31" s="1265">
        <v>892</v>
      </c>
      <c r="KW31" s="1266">
        <v>1782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2989</v>
      </c>
      <c r="LS31" s="587">
        <v>2702</v>
      </c>
      <c r="LT31" s="275">
        <v>10.62</v>
      </c>
      <c r="LU31" s="3"/>
      <c r="LV31" s="3"/>
      <c r="LW31" s="1198" t="s">
        <v>109</v>
      </c>
      <c r="LX31" s="383">
        <v>228</v>
      </c>
      <c r="LY31" s="1199">
        <v>216</v>
      </c>
      <c r="LZ31" s="1200">
        <v>5.56</v>
      </c>
      <c r="MA31" s="597"/>
      <c r="MB31" s="51" t="s">
        <v>44</v>
      </c>
      <c r="MC31" s="52">
        <v>379.97</v>
      </c>
      <c r="MD31" s="432">
        <v>365.29</v>
      </c>
      <c r="ME31" s="54">
        <v>4.0199999999999996</v>
      </c>
      <c r="MF31" s="52">
        <v>283.44</v>
      </c>
      <c r="MG31" s="432">
        <v>277.22000000000003</v>
      </c>
      <c r="MH31" s="54">
        <v>2.2400000000000002</v>
      </c>
      <c r="MI31" s="52">
        <v>332.52</v>
      </c>
      <c r="MJ31" s="432">
        <v>322.07</v>
      </c>
      <c r="MK31" s="54">
        <v>3.24</v>
      </c>
      <c r="ML31" s="422"/>
      <c r="MM31" s="422"/>
      <c r="MN31" s="422" t="s">
        <v>76</v>
      </c>
      <c r="MO31" s="729">
        <v>50.47</v>
      </c>
      <c r="MP31" s="729">
        <v>45.88</v>
      </c>
      <c r="MQ31" s="729">
        <v>41.28</v>
      </c>
      <c r="MR31" s="729">
        <v>50.64</v>
      </c>
      <c r="MS31" s="729">
        <v>47.07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1486</v>
      </c>
      <c r="NP31" s="1274">
        <v>0</v>
      </c>
      <c r="NQ31" s="1274">
        <v>765</v>
      </c>
      <c r="NR31" s="1270">
        <v>0</v>
      </c>
      <c r="NS31" s="179"/>
      <c r="NT31" s="179"/>
      <c r="NU31" s="179"/>
      <c r="NV31" s="179"/>
      <c r="NW31" s="1271">
        <v>2251</v>
      </c>
      <c r="NX31" s="1265">
        <v>12340</v>
      </c>
      <c r="NY31" s="1266">
        <v>14591</v>
      </c>
    </row>
    <row r="32" spans="1:389" ht="23.25" customHeight="1" thickTop="1" thickBot="1" x14ac:dyDescent="0.25">
      <c r="A32" s="64" t="s">
        <v>192</v>
      </c>
      <c r="B32" s="128">
        <v>58.61</v>
      </c>
      <c r="C32" s="129">
        <v>58.16</v>
      </c>
      <c r="D32" s="16">
        <v>0.45</v>
      </c>
      <c r="E32" s="1037"/>
      <c r="F32" s="812"/>
      <c r="G32" s="17" t="s">
        <v>111</v>
      </c>
      <c r="H32" s="35">
        <v>62</v>
      </c>
      <c r="I32" s="36">
        <v>89</v>
      </c>
      <c r="J32" s="1026">
        <v>47</v>
      </c>
      <c r="K32" s="35">
        <v>198</v>
      </c>
      <c r="L32" s="38">
        <v>152</v>
      </c>
      <c r="M32" s="39">
        <v>30.26</v>
      </c>
      <c r="N32" s="1041"/>
      <c r="O32" s="51" t="s">
        <v>50</v>
      </c>
      <c r="P32" s="52">
        <v>226.83</v>
      </c>
      <c r="Q32" s="111">
        <v>214.2</v>
      </c>
      <c r="R32" s="55">
        <v>5.9</v>
      </c>
      <c r="S32" s="52">
        <v>293.81</v>
      </c>
      <c r="T32" s="53">
        <v>281.43</v>
      </c>
      <c r="U32" s="55">
        <v>4.4000000000000004</v>
      </c>
      <c r="V32" s="52">
        <v>265.41000000000003</v>
      </c>
      <c r="W32" s="53">
        <v>252.92</v>
      </c>
      <c r="X32" s="55">
        <v>4.9400000000000004</v>
      </c>
      <c r="Y32" s="1041"/>
      <c r="Z32" s="41" t="s">
        <v>52</v>
      </c>
      <c r="AA32" s="41"/>
      <c r="AB32" s="42">
        <v>56118</v>
      </c>
      <c r="AC32" s="42">
        <v>47402</v>
      </c>
      <c r="AD32" s="42">
        <v>50810</v>
      </c>
      <c r="AE32" s="42">
        <v>154330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102959</v>
      </c>
      <c r="AN32" s="1276">
        <v>0</v>
      </c>
      <c r="AO32" s="1276">
        <v>10202</v>
      </c>
      <c r="AP32" s="1277">
        <v>17752</v>
      </c>
      <c r="AQ32" s="1277"/>
      <c r="AR32" s="1277"/>
      <c r="AS32" s="1277"/>
      <c r="AT32" s="1277"/>
      <c r="AU32" s="1279">
        <v>130913</v>
      </c>
      <c r="AV32" s="1280">
        <v>333409</v>
      </c>
      <c r="AW32" s="1280">
        <v>464322</v>
      </c>
      <c r="AX32" s="225"/>
      <c r="AY32" s="41"/>
      <c r="AZ32" s="1275" t="s">
        <v>41</v>
      </c>
      <c r="BA32" s="1193">
        <v>30188</v>
      </c>
      <c r="BB32" s="1276">
        <v>0</v>
      </c>
      <c r="BC32" s="1276">
        <v>10981</v>
      </c>
      <c r="BD32" s="1277">
        <v>10267</v>
      </c>
      <c r="BE32" s="1278"/>
      <c r="BF32" s="1278"/>
      <c r="BG32" s="1278"/>
      <c r="BH32" s="1278"/>
      <c r="BI32" s="1279">
        <v>51436</v>
      </c>
      <c r="BJ32" s="1280">
        <v>126339</v>
      </c>
      <c r="BK32" s="1280">
        <v>177775</v>
      </c>
      <c r="BL32" s="616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50.84</v>
      </c>
      <c r="CG32" s="129">
        <v>50.49</v>
      </c>
      <c r="CH32" s="16">
        <v>0.35</v>
      </c>
      <c r="CI32" s="812"/>
      <c r="CJ32" s="812"/>
      <c r="CK32" s="17" t="s">
        <v>111</v>
      </c>
      <c r="CL32" s="35">
        <v>67</v>
      </c>
      <c r="CM32" s="36">
        <v>56</v>
      </c>
      <c r="CN32" s="37">
        <v>50</v>
      </c>
      <c r="CO32" s="35">
        <v>173</v>
      </c>
      <c r="CP32" s="38">
        <v>171</v>
      </c>
      <c r="CQ32" s="39">
        <v>1.17</v>
      </c>
      <c r="CR32" s="811"/>
      <c r="CS32" s="51" t="s">
        <v>50</v>
      </c>
      <c r="CT32" s="52">
        <v>239.93</v>
      </c>
      <c r="CU32" s="239">
        <v>230.08</v>
      </c>
      <c r="CV32" s="54">
        <v>4.28</v>
      </c>
      <c r="CW32" s="52">
        <v>219.83</v>
      </c>
      <c r="CX32" s="239">
        <v>214.18</v>
      </c>
      <c r="CY32" s="54">
        <v>2.64</v>
      </c>
      <c r="CZ32" s="52">
        <v>231.73</v>
      </c>
      <c r="DA32" s="239">
        <v>223.67</v>
      </c>
      <c r="DB32" s="54">
        <v>3.6</v>
      </c>
      <c r="DC32" s="1041"/>
      <c r="DD32" s="41" t="s">
        <v>52</v>
      </c>
      <c r="DE32" s="41"/>
      <c r="DF32" s="10">
        <v>43468</v>
      </c>
      <c r="DG32" s="10">
        <v>45058</v>
      </c>
      <c r="DH32" s="10">
        <v>43242</v>
      </c>
      <c r="DI32" s="10">
        <v>131768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95372</v>
      </c>
      <c r="DR32" s="1276">
        <v>0</v>
      </c>
      <c r="DS32" s="1276">
        <v>11071</v>
      </c>
      <c r="DT32" s="1277">
        <v>8352</v>
      </c>
      <c r="DU32" s="1278"/>
      <c r="DV32" s="1278"/>
      <c r="DW32" s="1278"/>
      <c r="DX32" s="1278"/>
      <c r="DY32" s="1279">
        <v>114795</v>
      </c>
      <c r="DZ32" s="1280">
        <v>228103</v>
      </c>
      <c r="EA32" s="1280">
        <v>342898</v>
      </c>
      <c r="EB32" s="225"/>
      <c r="EC32" s="41"/>
      <c r="ED32" s="1275" t="s">
        <v>41</v>
      </c>
      <c r="EE32" s="1193">
        <v>18501</v>
      </c>
      <c r="EF32" s="1276">
        <v>0</v>
      </c>
      <c r="EG32" s="1276">
        <v>6824</v>
      </c>
      <c r="EH32" s="1277">
        <v>29545</v>
      </c>
      <c r="EI32" s="1278"/>
      <c r="EJ32" s="1278"/>
      <c r="EK32" s="1278"/>
      <c r="EL32" s="1278"/>
      <c r="EM32" s="1279">
        <v>54870</v>
      </c>
      <c r="EN32" s="1280">
        <v>72761</v>
      </c>
      <c r="EO32" s="1280">
        <v>127631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45.94</v>
      </c>
      <c r="FK32" s="129">
        <v>48.28</v>
      </c>
      <c r="FL32" s="16">
        <v>-2.34</v>
      </c>
      <c r="FM32" s="130"/>
      <c r="FN32" s="3"/>
      <c r="FO32" s="17" t="s">
        <v>111</v>
      </c>
      <c r="FP32" s="383">
        <v>62</v>
      </c>
      <c r="FQ32" s="384">
        <v>196</v>
      </c>
      <c r="FR32" s="385">
        <v>218</v>
      </c>
      <c r="FS32" s="35">
        <v>476</v>
      </c>
      <c r="FT32" s="38">
        <v>532</v>
      </c>
      <c r="FU32" s="39">
        <v>-10.53</v>
      </c>
      <c r="FV32" s="545"/>
      <c r="FW32" s="51" t="s">
        <v>50</v>
      </c>
      <c r="FX32" s="52">
        <v>222.29</v>
      </c>
      <c r="FY32" s="239">
        <v>232.08</v>
      </c>
      <c r="FZ32" s="54">
        <v>-4.22</v>
      </c>
      <c r="GA32" s="52">
        <v>202.27</v>
      </c>
      <c r="GB32" s="239">
        <v>211.65</v>
      </c>
      <c r="GC32" s="54">
        <v>-4.43</v>
      </c>
      <c r="GD32" s="52">
        <v>211.09</v>
      </c>
      <c r="GE32" s="239">
        <v>220.46</v>
      </c>
      <c r="GF32" s="54">
        <v>-4.25</v>
      </c>
      <c r="GG32" s="1041"/>
      <c r="GH32" s="41" t="s">
        <v>52</v>
      </c>
      <c r="GI32" s="41"/>
      <c r="GJ32" s="271">
        <v>36148</v>
      </c>
      <c r="GK32" s="271">
        <v>37269</v>
      </c>
      <c r="GL32" s="271">
        <v>32958</v>
      </c>
      <c r="GM32" s="271">
        <v>106375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72990</v>
      </c>
      <c r="GV32" s="1276">
        <v>0</v>
      </c>
      <c r="GW32" s="1276">
        <v>10451</v>
      </c>
      <c r="GX32" s="1277">
        <v>2190</v>
      </c>
      <c r="GY32" s="1278"/>
      <c r="GZ32" s="1278"/>
      <c r="HA32" s="1278"/>
      <c r="HB32" s="1278"/>
      <c r="HC32" s="1279">
        <v>85631</v>
      </c>
      <c r="HD32" s="1280">
        <v>221536</v>
      </c>
      <c r="HE32" s="1280">
        <v>307167</v>
      </c>
      <c r="HF32" s="225"/>
      <c r="HG32" s="41"/>
      <c r="HH32" s="1275" t="s">
        <v>41</v>
      </c>
      <c r="HI32" s="1193">
        <v>17857</v>
      </c>
      <c r="HJ32" s="1276">
        <v>0</v>
      </c>
      <c r="HK32" s="1276">
        <v>5077</v>
      </c>
      <c r="HL32" s="1277">
        <v>21402</v>
      </c>
      <c r="HM32" s="1278"/>
      <c r="HN32" s="1278"/>
      <c r="HO32" s="1278"/>
      <c r="HP32" s="1278"/>
      <c r="HQ32" s="1279">
        <v>44336</v>
      </c>
      <c r="HR32" s="1280">
        <v>121978</v>
      </c>
      <c r="HS32" s="1280">
        <v>166314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58.26</v>
      </c>
      <c r="IO32" s="129">
        <v>59.45</v>
      </c>
      <c r="IP32" s="16">
        <v>-1.19</v>
      </c>
      <c r="IQ32" s="130"/>
      <c r="IR32" s="3"/>
      <c r="IS32" s="17" t="s">
        <v>111</v>
      </c>
      <c r="IT32" s="383">
        <v>0</v>
      </c>
      <c r="IU32" s="384">
        <v>11</v>
      </c>
      <c r="IV32" s="385">
        <v>45</v>
      </c>
      <c r="IW32" s="35">
        <v>56</v>
      </c>
      <c r="IX32" s="38">
        <v>91</v>
      </c>
      <c r="IY32" s="39">
        <v>-38.46</v>
      </c>
      <c r="IZ32" s="1041"/>
      <c r="JA32" s="51" t="s">
        <v>50</v>
      </c>
      <c r="JB32" s="52">
        <v>318.77</v>
      </c>
      <c r="JC32" s="239">
        <v>312.04000000000002</v>
      </c>
      <c r="JD32" s="54">
        <v>2.16</v>
      </c>
      <c r="JE32" s="52">
        <v>199.83</v>
      </c>
      <c r="JF32" s="239">
        <v>190.56</v>
      </c>
      <c r="JG32" s="54">
        <v>4.8600000000000003</v>
      </c>
      <c r="JH32" s="52">
        <v>267.93</v>
      </c>
      <c r="JI32" s="239">
        <v>260.60000000000002</v>
      </c>
      <c r="JJ32" s="54">
        <v>2.81</v>
      </c>
      <c r="JK32" s="1041"/>
      <c r="JL32" s="41" t="s">
        <v>52</v>
      </c>
      <c r="JM32" s="41"/>
      <c r="JN32" s="271">
        <v>52689</v>
      </c>
      <c r="JO32" s="271">
        <v>54862</v>
      </c>
      <c r="JP32" s="271">
        <v>64010</v>
      </c>
      <c r="JQ32" s="271">
        <v>171561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129759</v>
      </c>
      <c r="JZ32" s="1276">
        <v>0</v>
      </c>
      <c r="KA32" s="1276">
        <v>20738</v>
      </c>
      <c r="KB32" s="1277">
        <v>20108</v>
      </c>
      <c r="KC32" s="1278"/>
      <c r="KD32" s="1278"/>
      <c r="KE32" s="1278"/>
      <c r="KF32" s="1278"/>
      <c r="KG32" s="1280">
        <v>170605</v>
      </c>
      <c r="KH32" s="1280">
        <v>239551</v>
      </c>
      <c r="KI32" s="1280">
        <v>410156</v>
      </c>
      <c r="KJ32" s="225"/>
      <c r="KK32" s="41"/>
      <c r="KL32" s="1275" t="s">
        <v>41</v>
      </c>
      <c r="KM32" s="1193">
        <v>18508</v>
      </c>
      <c r="KN32" s="1276">
        <v>0</v>
      </c>
      <c r="KO32" s="1276">
        <v>2556</v>
      </c>
      <c r="KP32" s="1277">
        <v>28091</v>
      </c>
      <c r="KQ32" s="1278"/>
      <c r="KR32" s="1278"/>
      <c r="KS32" s="1278"/>
      <c r="KT32" s="1278"/>
      <c r="KU32" s="1279">
        <v>49155</v>
      </c>
      <c r="KV32" s="1280">
        <v>79493</v>
      </c>
      <c r="KW32" s="1280">
        <v>128648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53.41</v>
      </c>
      <c r="LS32" s="603">
        <v>54.09</v>
      </c>
      <c r="LT32" s="275">
        <v>-0.68</v>
      </c>
      <c r="LU32" s="130"/>
      <c r="LV32" s="3"/>
      <c r="LW32" s="1198" t="s">
        <v>111</v>
      </c>
      <c r="LX32" s="383">
        <v>903</v>
      </c>
      <c r="LY32" s="1199">
        <v>946</v>
      </c>
      <c r="LZ32" s="1200">
        <v>-4.55</v>
      </c>
      <c r="MA32" s="597"/>
      <c r="MB32" s="51" t="s">
        <v>50</v>
      </c>
      <c r="MC32" s="52">
        <v>256.8</v>
      </c>
      <c r="MD32" s="432">
        <v>250.56</v>
      </c>
      <c r="ME32" s="54">
        <v>2.4900000000000002</v>
      </c>
      <c r="MF32" s="52">
        <v>235</v>
      </c>
      <c r="MG32" s="432">
        <v>229.45</v>
      </c>
      <c r="MH32" s="54">
        <v>2.42</v>
      </c>
      <c r="MI32" s="52">
        <v>246.09</v>
      </c>
      <c r="MJ32" s="432">
        <v>240.2</v>
      </c>
      <c r="MK32" s="54">
        <v>2.4500000000000002</v>
      </c>
      <c r="ML32" s="422"/>
      <c r="MM32" s="1245" t="s">
        <v>52</v>
      </c>
      <c r="MN32" s="1245"/>
      <c r="MO32" s="728">
        <v>154330</v>
      </c>
      <c r="MP32" s="728">
        <v>131768</v>
      </c>
      <c r="MQ32" s="728">
        <v>106375</v>
      </c>
      <c r="MR32" s="728">
        <v>171561</v>
      </c>
      <c r="MS32" s="728">
        <v>564034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401080</v>
      </c>
      <c r="NB32" s="1276">
        <v>0</v>
      </c>
      <c r="NC32" s="1276">
        <v>52462</v>
      </c>
      <c r="ND32" s="1277">
        <v>48402</v>
      </c>
      <c r="NE32" s="1278"/>
      <c r="NF32" s="1278"/>
      <c r="NG32" s="1278"/>
      <c r="NH32" s="1278"/>
      <c r="NI32" s="1279">
        <v>501944</v>
      </c>
      <c r="NJ32" s="1280">
        <v>1022599</v>
      </c>
      <c r="NK32" s="1280">
        <v>1524543</v>
      </c>
      <c r="NL32" s="1267"/>
      <c r="NM32" s="1267"/>
      <c r="NN32" s="1281" t="s">
        <v>41</v>
      </c>
      <c r="NO32" s="1193">
        <v>85054</v>
      </c>
      <c r="NP32" s="1276">
        <v>0</v>
      </c>
      <c r="NQ32" s="1276">
        <v>25438</v>
      </c>
      <c r="NR32" s="1277">
        <v>89305</v>
      </c>
      <c r="NS32" s="1278"/>
      <c r="NT32" s="1278"/>
      <c r="NU32" s="1278"/>
      <c r="NV32" s="1278"/>
      <c r="NW32" s="1279">
        <v>199797</v>
      </c>
      <c r="NX32" s="1280">
        <v>400571</v>
      </c>
      <c r="NY32" s="1280">
        <v>600368</v>
      </c>
    </row>
    <row r="33" spans="1:389" ht="23.25" customHeight="1" thickTop="1" x14ac:dyDescent="0.2">
      <c r="A33" s="64" t="s">
        <v>112</v>
      </c>
      <c r="B33" s="131">
        <v>154330</v>
      </c>
      <c r="C33" s="127">
        <v>141132</v>
      </c>
      <c r="D33" s="16">
        <v>9.35</v>
      </c>
      <c r="E33" s="812"/>
      <c r="F33" s="812"/>
      <c r="G33" s="17" t="s">
        <v>113</v>
      </c>
      <c r="H33" s="35">
        <v>35</v>
      </c>
      <c r="I33" s="36">
        <v>24</v>
      </c>
      <c r="J33" s="1026">
        <v>33</v>
      </c>
      <c r="K33" s="35">
        <v>92</v>
      </c>
      <c r="L33" s="38">
        <v>67</v>
      </c>
      <c r="M33" s="39">
        <v>37.31</v>
      </c>
      <c r="N33" s="1041"/>
      <c r="O33" s="51" t="s">
        <v>55</v>
      </c>
      <c r="P33" s="52">
        <v>119.89</v>
      </c>
      <c r="Q33" s="53">
        <v>115.3</v>
      </c>
      <c r="R33" s="55">
        <v>3.98</v>
      </c>
      <c r="S33" s="52">
        <v>84.98</v>
      </c>
      <c r="T33" s="53">
        <v>86.31</v>
      </c>
      <c r="U33" s="55">
        <v>-1.54</v>
      </c>
      <c r="V33" s="52">
        <v>99.78</v>
      </c>
      <c r="W33" s="53">
        <v>98.6</v>
      </c>
      <c r="X33" s="55">
        <v>1.2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131768</v>
      </c>
      <c r="CG33" s="127">
        <v>120388</v>
      </c>
      <c r="CH33" s="16">
        <v>9.4499999999999993</v>
      </c>
      <c r="CI33" s="812"/>
      <c r="CJ33" s="812"/>
      <c r="CK33" s="17" t="s">
        <v>113</v>
      </c>
      <c r="CL33" s="35">
        <v>14</v>
      </c>
      <c r="CM33" s="36">
        <v>19</v>
      </c>
      <c r="CN33" s="37">
        <v>16</v>
      </c>
      <c r="CO33" s="35">
        <v>49</v>
      </c>
      <c r="CP33" s="38">
        <v>56</v>
      </c>
      <c r="CQ33" s="39">
        <v>-12.5</v>
      </c>
      <c r="CR33" s="811"/>
      <c r="CS33" s="51" t="s">
        <v>55</v>
      </c>
      <c r="CT33" s="52">
        <v>186.79</v>
      </c>
      <c r="CU33" s="239">
        <v>177.68</v>
      </c>
      <c r="CV33" s="54">
        <v>5.13</v>
      </c>
      <c r="CW33" s="52">
        <v>139.32</v>
      </c>
      <c r="CX33" s="239">
        <v>136.87</v>
      </c>
      <c r="CY33" s="54">
        <v>1.79</v>
      </c>
      <c r="CZ33" s="52">
        <v>167.42</v>
      </c>
      <c r="DA33" s="239">
        <v>161.22999999999999</v>
      </c>
      <c r="DB33" s="54">
        <v>3.84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106375</v>
      </c>
      <c r="FK33" s="127">
        <v>104959</v>
      </c>
      <c r="FL33" s="16">
        <v>1.35</v>
      </c>
      <c r="FM33" s="3"/>
      <c r="FN33" s="3"/>
      <c r="FO33" s="17" t="s">
        <v>113</v>
      </c>
      <c r="FP33" s="383">
        <v>25</v>
      </c>
      <c r="FQ33" s="384">
        <v>38</v>
      </c>
      <c r="FR33" s="385">
        <v>43</v>
      </c>
      <c r="FS33" s="35">
        <v>106</v>
      </c>
      <c r="FT33" s="38">
        <v>125</v>
      </c>
      <c r="FU33" s="39">
        <v>-15.2</v>
      </c>
      <c r="FV33" s="545"/>
      <c r="FW33" s="51" t="s">
        <v>55</v>
      </c>
      <c r="FX33" s="52">
        <v>126.89</v>
      </c>
      <c r="FY33" s="239">
        <v>126.94</v>
      </c>
      <c r="FZ33" s="54">
        <v>-0.04</v>
      </c>
      <c r="GA33" s="52">
        <v>85.2</v>
      </c>
      <c r="GB33" s="239">
        <v>86.55</v>
      </c>
      <c r="GC33" s="54">
        <v>-1.56</v>
      </c>
      <c r="GD33" s="52">
        <v>103.56</v>
      </c>
      <c r="GE33" s="239">
        <v>103.97</v>
      </c>
      <c r="GF33" s="54">
        <v>-0.39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171561</v>
      </c>
      <c r="IO33" s="127">
        <v>168514</v>
      </c>
      <c r="IP33" s="16">
        <v>1.81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9</v>
      </c>
      <c r="IY33" s="39">
        <v>-100</v>
      </c>
      <c r="IZ33" s="1041"/>
      <c r="JA33" s="51" t="s">
        <v>55</v>
      </c>
      <c r="JB33" s="52">
        <v>163.44999999999999</v>
      </c>
      <c r="JC33" s="239">
        <v>162.1</v>
      </c>
      <c r="JD33" s="54">
        <v>0.83</v>
      </c>
      <c r="JE33" s="52">
        <v>65.739999999999995</v>
      </c>
      <c r="JF33" s="239">
        <v>66.94</v>
      </c>
      <c r="JG33" s="54">
        <v>-1.79</v>
      </c>
      <c r="JH33" s="52">
        <v>121.68</v>
      </c>
      <c r="JI33" s="239">
        <v>121.8</v>
      </c>
      <c r="JJ33" s="54">
        <v>-0.1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564034</v>
      </c>
      <c r="LS33" s="588">
        <v>534993</v>
      </c>
      <c r="LT33" s="275">
        <v>5.43</v>
      </c>
      <c r="LU33" s="3"/>
      <c r="LV33" s="3"/>
      <c r="LW33" s="1198" t="s">
        <v>113</v>
      </c>
      <c r="LX33" s="383">
        <v>247</v>
      </c>
      <c r="LY33" s="1199">
        <v>257</v>
      </c>
      <c r="LZ33" s="1200">
        <v>-3.89</v>
      </c>
      <c r="MA33" s="597"/>
      <c r="MB33" s="51" t="s">
        <v>55</v>
      </c>
      <c r="MC33" s="52">
        <v>153.80000000000001</v>
      </c>
      <c r="MD33" s="432">
        <v>149.56</v>
      </c>
      <c r="ME33" s="54">
        <v>2.83</v>
      </c>
      <c r="MF33" s="52">
        <v>92.21</v>
      </c>
      <c r="MG33" s="432">
        <v>92.61</v>
      </c>
      <c r="MH33" s="54">
        <v>-0.43</v>
      </c>
      <c r="MI33" s="52">
        <v>123.53</v>
      </c>
      <c r="MJ33" s="432">
        <v>121.62</v>
      </c>
      <c r="MK33" s="54">
        <v>1.57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113161</v>
      </c>
      <c r="C34" s="133">
        <v>103625</v>
      </c>
      <c r="D34" s="33">
        <v>9.1999999999999993</v>
      </c>
      <c r="E34" s="812"/>
      <c r="F34" s="812"/>
      <c r="G34" s="17" t="s">
        <v>115</v>
      </c>
      <c r="H34" s="35">
        <v>37</v>
      </c>
      <c r="I34" s="36">
        <v>29</v>
      </c>
      <c r="J34" s="1026">
        <v>38</v>
      </c>
      <c r="K34" s="35">
        <v>104</v>
      </c>
      <c r="L34" s="38">
        <v>78</v>
      </c>
      <c r="M34" s="39">
        <v>33.33</v>
      </c>
      <c r="N34" s="1041"/>
      <c r="O34" s="51" t="s">
        <v>61</v>
      </c>
      <c r="P34" s="52">
        <v>125.22</v>
      </c>
      <c r="Q34" s="53">
        <v>124.23</v>
      </c>
      <c r="R34" s="55">
        <v>0.8</v>
      </c>
      <c r="S34" s="52">
        <v>101.35</v>
      </c>
      <c r="T34" s="53">
        <v>100.08</v>
      </c>
      <c r="U34" s="55">
        <v>1.27</v>
      </c>
      <c r="V34" s="52">
        <v>111.47</v>
      </c>
      <c r="W34" s="53">
        <v>110.32</v>
      </c>
      <c r="X34" s="55">
        <v>1.04</v>
      </c>
      <c r="Y34" s="1041"/>
      <c r="Z34" s="1041"/>
      <c r="AA34" s="1041" t="s">
        <v>45</v>
      </c>
      <c r="AB34" s="56">
        <v>7667</v>
      </c>
      <c r="AC34" s="56">
        <v>6425</v>
      </c>
      <c r="AD34" s="56">
        <v>7091</v>
      </c>
      <c r="AE34" s="56">
        <v>21183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106443</v>
      </c>
      <c r="CG34" s="133">
        <v>97871</v>
      </c>
      <c r="CH34" s="33">
        <v>8.76</v>
      </c>
      <c r="CI34" s="812"/>
      <c r="CJ34" s="812"/>
      <c r="CK34" s="17" t="s">
        <v>115</v>
      </c>
      <c r="CL34" s="35">
        <v>38</v>
      </c>
      <c r="CM34" s="36">
        <v>35</v>
      </c>
      <c r="CN34" s="37">
        <v>40</v>
      </c>
      <c r="CO34" s="35">
        <v>113</v>
      </c>
      <c r="CP34" s="38">
        <v>121</v>
      </c>
      <c r="CQ34" s="39">
        <v>-6.61</v>
      </c>
      <c r="CR34" s="811"/>
      <c r="CS34" s="51" t="s">
        <v>61</v>
      </c>
      <c r="CT34" s="52">
        <v>113.5</v>
      </c>
      <c r="CU34" s="239">
        <v>111.14</v>
      </c>
      <c r="CV34" s="54">
        <v>2.12</v>
      </c>
      <c r="CW34" s="52">
        <v>98.74</v>
      </c>
      <c r="CX34" s="239">
        <v>92.25</v>
      </c>
      <c r="CY34" s="54">
        <v>7.04</v>
      </c>
      <c r="CZ34" s="52">
        <v>107.48</v>
      </c>
      <c r="DA34" s="239">
        <v>103.52</v>
      </c>
      <c r="DB34" s="54">
        <v>3.83</v>
      </c>
      <c r="DC34" s="1041"/>
      <c r="DD34" s="1041"/>
      <c r="DE34" s="1041" t="s">
        <v>45</v>
      </c>
      <c r="DF34" s="80">
        <v>5339</v>
      </c>
      <c r="DG34" s="80">
        <v>6537</v>
      </c>
      <c r="DH34" s="80">
        <v>6019</v>
      </c>
      <c r="DI34" s="10">
        <v>17895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83441</v>
      </c>
      <c r="FK34" s="133">
        <v>82544</v>
      </c>
      <c r="FL34" s="33">
        <v>1.0900000000000001</v>
      </c>
      <c r="FM34" s="3"/>
      <c r="FN34" s="3"/>
      <c r="FO34" s="17" t="s">
        <v>115</v>
      </c>
      <c r="FP34" s="383">
        <v>7</v>
      </c>
      <c r="FQ34" s="384">
        <v>10</v>
      </c>
      <c r="FR34" s="385">
        <v>0</v>
      </c>
      <c r="FS34" s="35">
        <v>17</v>
      </c>
      <c r="FT34" s="38">
        <v>24</v>
      </c>
      <c r="FU34" s="39">
        <v>-29.17</v>
      </c>
      <c r="FV34" s="545"/>
      <c r="FW34" s="51" t="s">
        <v>61</v>
      </c>
      <c r="FX34" s="52">
        <v>123.81</v>
      </c>
      <c r="FY34" s="239">
        <v>122.46</v>
      </c>
      <c r="FZ34" s="54">
        <v>1.1000000000000001</v>
      </c>
      <c r="GA34" s="52">
        <v>103.86</v>
      </c>
      <c r="GB34" s="239">
        <v>101.9</v>
      </c>
      <c r="GC34" s="54">
        <v>1.92</v>
      </c>
      <c r="GD34" s="52">
        <v>112.65</v>
      </c>
      <c r="GE34" s="239">
        <v>110.76</v>
      </c>
      <c r="GF34" s="54">
        <v>1.71</v>
      </c>
      <c r="GG34" s="1041"/>
      <c r="GH34" s="1041"/>
      <c r="GI34" s="1041" t="s">
        <v>45</v>
      </c>
      <c r="GJ34" s="387">
        <v>5329</v>
      </c>
      <c r="GK34" s="387">
        <v>5384</v>
      </c>
      <c r="GL34" s="387">
        <v>4815</v>
      </c>
      <c r="GM34" s="271">
        <v>15528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150497</v>
      </c>
      <c r="IO34" s="133">
        <v>147948</v>
      </c>
      <c r="IP34" s="33">
        <v>1.72</v>
      </c>
      <c r="IQ34" s="3"/>
      <c r="IR34" s="3"/>
      <c r="IS34" s="17" t="s">
        <v>115</v>
      </c>
      <c r="IT34" s="383">
        <v>0</v>
      </c>
      <c r="IU34" s="384">
        <v>0</v>
      </c>
      <c r="IV34" s="385">
        <v>0</v>
      </c>
      <c r="IW34" s="35">
        <v>0</v>
      </c>
      <c r="IX34" s="38">
        <v>9</v>
      </c>
      <c r="IY34" s="39">
        <v>-100</v>
      </c>
      <c r="IZ34" s="1041"/>
      <c r="JA34" s="51" t="s">
        <v>61</v>
      </c>
      <c r="JB34" s="52">
        <v>98.45</v>
      </c>
      <c r="JC34" s="239">
        <v>98.37</v>
      </c>
      <c r="JD34" s="54">
        <v>0.08</v>
      </c>
      <c r="JE34" s="52">
        <v>97.1</v>
      </c>
      <c r="JF34" s="239">
        <v>97.83</v>
      </c>
      <c r="JG34" s="54">
        <v>-0.75</v>
      </c>
      <c r="JH34" s="52">
        <v>97.87</v>
      </c>
      <c r="JI34" s="239">
        <v>98.14</v>
      </c>
      <c r="JJ34" s="54">
        <v>-0.28000000000000003</v>
      </c>
      <c r="JK34" s="1041"/>
      <c r="JL34" s="1041"/>
      <c r="JM34" s="1041" t="s">
        <v>45</v>
      </c>
      <c r="JN34" s="387">
        <v>6615</v>
      </c>
      <c r="JO34" s="387">
        <v>7662</v>
      </c>
      <c r="JP34" s="387">
        <v>9017</v>
      </c>
      <c r="JQ34" s="271">
        <v>23294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453542</v>
      </c>
      <c r="LS34" s="589">
        <v>431988</v>
      </c>
      <c r="LT34" s="186">
        <v>4.99</v>
      </c>
      <c r="LU34" s="3"/>
      <c r="LV34" s="3"/>
      <c r="LW34" s="1198" t="s">
        <v>115</v>
      </c>
      <c r="LX34" s="383">
        <v>234</v>
      </c>
      <c r="LY34" s="1199">
        <v>232</v>
      </c>
      <c r="LZ34" s="1200">
        <v>0.86</v>
      </c>
      <c r="MA34" s="597"/>
      <c r="MB34" s="51" t="s">
        <v>61</v>
      </c>
      <c r="MC34" s="52">
        <v>113.83</v>
      </c>
      <c r="MD34" s="432">
        <v>112.28</v>
      </c>
      <c r="ME34" s="54">
        <v>1.38</v>
      </c>
      <c r="MF34" s="52">
        <v>100.45</v>
      </c>
      <c r="MG34" s="432">
        <v>98.4</v>
      </c>
      <c r="MH34" s="54">
        <v>2.08</v>
      </c>
      <c r="MI34" s="52">
        <v>107.25</v>
      </c>
      <c r="MJ34" s="432">
        <v>105.47</v>
      </c>
      <c r="MK34" s="54">
        <v>1.69</v>
      </c>
      <c r="ML34" s="422"/>
      <c r="MM34" s="422"/>
      <c r="MN34" s="422" t="s">
        <v>45</v>
      </c>
      <c r="MO34" s="728">
        <v>21183</v>
      </c>
      <c r="MP34" s="728">
        <v>17895</v>
      </c>
      <c r="MQ34" s="728">
        <v>15528</v>
      </c>
      <c r="MR34" s="728">
        <v>23294</v>
      </c>
      <c r="MS34" s="728">
        <v>77900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41169</v>
      </c>
      <c r="C35" s="135">
        <v>37507</v>
      </c>
      <c r="D35" s="69">
        <v>9.76</v>
      </c>
      <c r="E35" s="812"/>
      <c r="F35" s="812"/>
      <c r="G35" s="17" t="s">
        <v>118</v>
      </c>
      <c r="H35" s="35">
        <v>245</v>
      </c>
      <c r="I35" s="36">
        <v>125</v>
      </c>
      <c r="J35" s="1026">
        <v>151</v>
      </c>
      <c r="K35" s="35">
        <v>521</v>
      </c>
      <c r="L35" s="38">
        <v>469</v>
      </c>
      <c r="M35" s="39">
        <v>11.09</v>
      </c>
      <c r="N35" s="1041"/>
      <c r="O35" s="51" t="s">
        <v>66</v>
      </c>
      <c r="P35" s="52">
        <v>115.83</v>
      </c>
      <c r="Q35" s="53">
        <v>113.64</v>
      </c>
      <c r="R35" s="55">
        <v>1.93</v>
      </c>
      <c r="S35" s="52">
        <v>105.22</v>
      </c>
      <c r="T35" s="53">
        <v>107.06</v>
      </c>
      <c r="U35" s="55">
        <v>-1.72</v>
      </c>
      <c r="V35" s="52">
        <v>109.72</v>
      </c>
      <c r="W35" s="53">
        <v>109.85</v>
      </c>
      <c r="X35" s="55">
        <v>-0.12</v>
      </c>
      <c r="Y35" s="1041"/>
      <c r="Z35" s="1041"/>
      <c r="AA35" s="1041" t="s">
        <v>51</v>
      </c>
      <c r="AB35" s="56">
        <v>48451</v>
      </c>
      <c r="AC35" s="56">
        <v>40977</v>
      </c>
      <c r="AD35" s="56">
        <v>43719</v>
      </c>
      <c r="AE35" s="56">
        <v>133147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25325</v>
      </c>
      <c r="CG35" s="133">
        <v>22517</v>
      </c>
      <c r="CH35" s="33">
        <v>12.47</v>
      </c>
      <c r="CI35" s="812"/>
      <c r="CJ35" s="812"/>
      <c r="CK35" s="17" t="s">
        <v>118</v>
      </c>
      <c r="CL35" s="35">
        <v>334</v>
      </c>
      <c r="CM35" s="36">
        <v>231</v>
      </c>
      <c r="CN35" s="37">
        <v>328</v>
      </c>
      <c r="CO35" s="35">
        <v>893</v>
      </c>
      <c r="CP35" s="38">
        <v>758</v>
      </c>
      <c r="CQ35" s="39">
        <v>17.809999999999999</v>
      </c>
      <c r="CR35" s="811"/>
      <c r="CS35" s="51" t="s">
        <v>66</v>
      </c>
      <c r="CT35" s="52">
        <v>147.11000000000001</v>
      </c>
      <c r="CU35" s="239">
        <v>144.91</v>
      </c>
      <c r="CV35" s="54">
        <v>1.52</v>
      </c>
      <c r="CW35" s="52">
        <v>124.21</v>
      </c>
      <c r="CX35" s="239">
        <v>118.04</v>
      </c>
      <c r="CY35" s="54">
        <v>5.23</v>
      </c>
      <c r="CZ35" s="52">
        <v>137.76</v>
      </c>
      <c r="DA35" s="239">
        <v>134.08000000000001</v>
      </c>
      <c r="DB35" s="54">
        <v>2.74</v>
      </c>
      <c r="DC35" s="1041"/>
      <c r="DD35" s="1041"/>
      <c r="DE35" s="1041" t="s">
        <v>51</v>
      </c>
      <c r="DF35" s="80">
        <v>38129</v>
      </c>
      <c r="DG35" s="80">
        <v>38521</v>
      </c>
      <c r="DH35" s="80">
        <v>37223</v>
      </c>
      <c r="DI35" s="10">
        <v>113873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22934</v>
      </c>
      <c r="FK35" s="133">
        <v>22415</v>
      </c>
      <c r="FL35" s="33">
        <v>2.3199999999999998</v>
      </c>
      <c r="FM35" s="3"/>
      <c r="FN35" s="3"/>
      <c r="FO35" s="17" t="s">
        <v>118</v>
      </c>
      <c r="FP35" s="383">
        <v>196</v>
      </c>
      <c r="FQ35" s="384">
        <v>372</v>
      </c>
      <c r="FR35" s="385">
        <v>187</v>
      </c>
      <c r="FS35" s="35">
        <v>755</v>
      </c>
      <c r="FT35" s="38">
        <v>862</v>
      </c>
      <c r="FU35" s="39">
        <v>-12.41</v>
      </c>
      <c r="FV35" s="545"/>
      <c r="FW35" s="51" t="s">
        <v>66</v>
      </c>
      <c r="FX35" s="52">
        <v>151.30000000000001</v>
      </c>
      <c r="FY35" s="239">
        <v>149.79</v>
      </c>
      <c r="FZ35" s="54">
        <v>1.01</v>
      </c>
      <c r="GA35" s="52">
        <v>119.52</v>
      </c>
      <c r="GB35" s="239">
        <v>117.43</v>
      </c>
      <c r="GC35" s="54">
        <v>1.78</v>
      </c>
      <c r="GD35" s="52">
        <v>133.52000000000001</v>
      </c>
      <c r="GE35" s="239">
        <v>131.38</v>
      </c>
      <c r="GF35" s="54">
        <v>1.63</v>
      </c>
      <c r="GG35" s="1041"/>
      <c r="GH35" s="1041"/>
      <c r="GI35" s="1041" t="s">
        <v>51</v>
      </c>
      <c r="GJ35" s="387">
        <v>30819</v>
      </c>
      <c r="GK35" s="387">
        <v>31885</v>
      </c>
      <c r="GL35" s="387">
        <v>28143</v>
      </c>
      <c r="GM35" s="271">
        <v>90847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21064</v>
      </c>
      <c r="IO35" s="133">
        <v>20566</v>
      </c>
      <c r="IP35" s="33">
        <v>2.42</v>
      </c>
      <c r="IQ35" s="3"/>
      <c r="IR35" s="3"/>
      <c r="IS35" s="17" t="s">
        <v>118</v>
      </c>
      <c r="IT35" s="383">
        <v>164</v>
      </c>
      <c r="IU35" s="384">
        <v>127</v>
      </c>
      <c r="IV35" s="385">
        <v>187</v>
      </c>
      <c r="IW35" s="35">
        <v>478</v>
      </c>
      <c r="IX35" s="38">
        <v>401</v>
      </c>
      <c r="IY35" s="39">
        <v>19.2</v>
      </c>
      <c r="IZ35" s="1041"/>
      <c r="JA35" s="51" t="s">
        <v>66</v>
      </c>
      <c r="JB35" s="52">
        <v>192.64</v>
      </c>
      <c r="JC35" s="239">
        <v>188.46</v>
      </c>
      <c r="JD35" s="54">
        <v>2.2200000000000002</v>
      </c>
      <c r="JE35" s="52">
        <v>128.46</v>
      </c>
      <c r="JF35" s="239">
        <v>124.55</v>
      </c>
      <c r="JG35" s="54">
        <v>3.14</v>
      </c>
      <c r="JH35" s="52">
        <v>165.2</v>
      </c>
      <c r="JI35" s="239">
        <v>161.38999999999999</v>
      </c>
      <c r="JJ35" s="54">
        <v>2.36</v>
      </c>
      <c r="JK35" s="1041"/>
      <c r="JL35" s="1041"/>
      <c r="JM35" s="1041" t="s">
        <v>51</v>
      </c>
      <c r="JN35" s="387">
        <v>46074</v>
      </c>
      <c r="JO35" s="387">
        <v>47200</v>
      </c>
      <c r="JP35" s="387">
        <v>54993</v>
      </c>
      <c r="JQ35" s="271">
        <v>148267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110492</v>
      </c>
      <c r="LS35" s="590">
        <v>103005</v>
      </c>
      <c r="LT35" s="190">
        <v>7.27</v>
      </c>
      <c r="LU35" s="3"/>
      <c r="LV35" s="3"/>
      <c r="LW35" s="1198" t="s">
        <v>118</v>
      </c>
      <c r="LX35" s="383">
        <v>2647</v>
      </c>
      <c r="LY35" s="1199">
        <v>2490</v>
      </c>
      <c r="LZ35" s="1200">
        <v>6.31</v>
      </c>
      <c r="MA35" s="597"/>
      <c r="MB35" s="51" t="s">
        <v>66</v>
      </c>
      <c r="MC35" s="52">
        <v>154.05000000000001</v>
      </c>
      <c r="MD35" s="432">
        <v>151.37</v>
      </c>
      <c r="ME35" s="54">
        <v>1.77</v>
      </c>
      <c r="MF35" s="52">
        <v>117.89</v>
      </c>
      <c r="MG35" s="432">
        <v>115.88</v>
      </c>
      <c r="MH35" s="54">
        <v>1.73</v>
      </c>
      <c r="MI35" s="52">
        <v>136.28</v>
      </c>
      <c r="MJ35" s="432">
        <v>133.94999999999999</v>
      </c>
      <c r="MK35" s="54">
        <v>1.74</v>
      </c>
      <c r="ML35" s="422"/>
      <c r="MM35" s="422"/>
      <c r="MN35" s="422" t="s">
        <v>51</v>
      </c>
      <c r="MO35" s="728">
        <v>133147</v>
      </c>
      <c r="MP35" s="728">
        <v>113873</v>
      </c>
      <c r="MQ35" s="728">
        <v>90847</v>
      </c>
      <c r="MR35" s="728">
        <v>148267</v>
      </c>
      <c r="MS35" s="728">
        <v>486134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85</v>
      </c>
      <c r="I36" s="36">
        <v>86</v>
      </c>
      <c r="J36" s="1026">
        <v>61</v>
      </c>
      <c r="K36" s="35">
        <v>232</v>
      </c>
      <c r="L36" s="38">
        <v>206</v>
      </c>
      <c r="M36" s="39">
        <v>12.62</v>
      </c>
      <c r="N36" s="1041"/>
      <c r="O36" s="70" t="s">
        <v>71</v>
      </c>
      <c r="P36" s="52">
        <v>51.79</v>
      </c>
      <c r="Q36" s="53">
        <v>52.19</v>
      </c>
      <c r="R36" s="55">
        <v>-0.77</v>
      </c>
      <c r="S36" s="52">
        <v>51.37</v>
      </c>
      <c r="T36" s="53">
        <v>52.41</v>
      </c>
      <c r="U36" s="55">
        <v>-1.98</v>
      </c>
      <c r="V36" s="52">
        <v>51.55</v>
      </c>
      <c r="W36" s="53">
        <v>52.31</v>
      </c>
      <c r="X36" s="55">
        <v>-1.45</v>
      </c>
      <c r="Y36" s="1041"/>
      <c r="Z36" s="1041"/>
      <c r="AA36" s="1041" t="s">
        <v>56</v>
      </c>
      <c r="AB36" s="56">
        <v>9659</v>
      </c>
      <c r="AC36" s="56">
        <v>9010</v>
      </c>
      <c r="AD36" s="56">
        <v>8075</v>
      </c>
      <c r="AE36" s="56">
        <v>26744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175</v>
      </c>
      <c r="CM36" s="36">
        <v>276</v>
      </c>
      <c r="CN36" s="37">
        <v>196</v>
      </c>
      <c r="CO36" s="35">
        <v>647</v>
      </c>
      <c r="CP36" s="38">
        <v>542</v>
      </c>
      <c r="CQ36" s="39">
        <v>19.37</v>
      </c>
      <c r="CR36" s="811"/>
      <c r="CS36" s="70" t="s">
        <v>71</v>
      </c>
      <c r="CT36" s="52">
        <v>55.24</v>
      </c>
      <c r="CU36" s="239">
        <v>53.53</v>
      </c>
      <c r="CV36" s="54">
        <v>3.19</v>
      </c>
      <c r="CW36" s="52">
        <v>59.6</v>
      </c>
      <c r="CX36" s="239">
        <v>58.56</v>
      </c>
      <c r="CY36" s="54">
        <v>1.78</v>
      </c>
      <c r="CZ36" s="52">
        <v>57.02</v>
      </c>
      <c r="DA36" s="239">
        <v>55.56</v>
      </c>
      <c r="DB36" s="54">
        <v>2.63</v>
      </c>
      <c r="DC36" s="1041"/>
      <c r="DD36" s="1041"/>
      <c r="DE36" s="1041" t="s">
        <v>56</v>
      </c>
      <c r="DF36" s="80">
        <v>7373</v>
      </c>
      <c r="DG36" s="80">
        <v>8145</v>
      </c>
      <c r="DH36" s="80">
        <v>7631</v>
      </c>
      <c r="DI36" s="10">
        <v>23149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18</v>
      </c>
      <c r="FQ36" s="384">
        <v>34</v>
      </c>
      <c r="FR36" s="385">
        <v>46</v>
      </c>
      <c r="FS36" s="35">
        <v>98</v>
      </c>
      <c r="FT36" s="38">
        <v>127</v>
      </c>
      <c r="FU36" s="39">
        <v>-22.83</v>
      </c>
      <c r="FV36" s="545"/>
      <c r="FW36" s="70" t="s">
        <v>71</v>
      </c>
      <c r="FX36" s="52">
        <v>76.66</v>
      </c>
      <c r="FY36" s="239">
        <v>74.39</v>
      </c>
      <c r="FZ36" s="54">
        <v>3.05</v>
      </c>
      <c r="GA36" s="52">
        <v>83.64</v>
      </c>
      <c r="GB36" s="239">
        <v>81.94</v>
      </c>
      <c r="GC36" s="54">
        <v>2.0699999999999998</v>
      </c>
      <c r="GD36" s="52">
        <v>80.569999999999993</v>
      </c>
      <c r="GE36" s="239">
        <v>78.680000000000007</v>
      </c>
      <c r="GF36" s="54">
        <v>2.4</v>
      </c>
      <c r="GG36" s="1041"/>
      <c r="GH36" s="1041"/>
      <c r="GI36" s="1041" t="s">
        <v>56</v>
      </c>
      <c r="GJ36" s="387">
        <v>7351</v>
      </c>
      <c r="GK36" s="387">
        <v>7663</v>
      </c>
      <c r="GL36" s="387">
        <v>6638</v>
      </c>
      <c r="GM36" s="271">
        <v>21652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94</v>
      </c>
      <c r="IU36" s="384">
        <v>75</v>
      </c>
      <c r="IV36" s="385">
        <v>15</v>
      </c>
      <c r="IW36" s="35">
        <v>184</v>
      </c>
      <c r="IX36" s="38">
        <v>147</v>
      </c>
      <c r="IY36" s="39">
        <v>25.17</v>
      </c>
      <c r="IZ36" s="1041"/>
      <c r="JA36" s="70" t="s">
        <v>71</v>
      </c>
      <c r="JB36" s="52">
        <v>79.63</v>
      </c>
      <c r="JC36" s="239">
        <v>82.44</v>
      </c>
      <c r="JD36" s="54">
        <v>-3.41</v>
      </c>
      <c r="JE36" s="52">
        <v>63.67</v>
      </c>
      <c r="JF36" s="239">
        <v>62.56</v>
      </c>
      <c r="JG36" s="54">
        <v>1.77</v>
      </c>
      <c r="JH36" s="52">
        <v>72.81</v>
      </c>
      <c r="JI36" s="239">
        <v>74.02</v>
      </c>
      <c r="JJ36" s="54">
        <v>-1.63</v>
      </c>
      <c r="JK36" s="1041"/>
      <c r="JL36" s="1041"/>
      <c r="JM36" s="1041" t="s">
        <v>56</v>
      </c>
      <c r="JN36" s="387">
        <v>7669</v>
      </c>
      <c r="JO36" s="387">
        <v>10999</v>
      </c>
      <c r="JP36" s="387">
        <v>11732</v>
      </c>
      <c r="JQ36" s="271">
        <v>30400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1161</v>
      </c>
      <c r="LY36" s="1199">
        <v>1022</v>
      </c>
      <c r="LZ36" s="1200">
        <v>13.6</v>
      </c>
      <c r="MA36" s="597"/>
      <c r="MB36" s="70" t="s">
        <v>71</v>
      </c>
      <c r="MC36" s="52">
        <v>65.52</v>
      </c>
      <c r="MD36" s="432">
        <v>65.47</v>
      </c>
      <c r="ME36" s="54">
        <v>0.08</v>
      </c>
      <c r="MF36" s="52">
        <v>63.65</v>
      </c>
      <c r="MG36" s="432">
        <v>63.43</v>
      </c>
      <c r="MH36" s="54">
        <v>0.35</v>
      </c>
      <c r="MI36" s="52">
        <v>64.599999999999994</v>
      </c>
      <c r="MJ36" s="432">
        <v>64.47</v>
      </c>
      <c r="MK36" s="54">
        <v>0.2</v>
      </c>
      <c r="ML36" s="422"/>
      <c r="MM36" s="422"/>
      <c r="MN36" s="422" t="s">
        <v>56</v>
      </c>
      <c r="MO36" s="728">
        <v>26744</v>
      </c>
      <c r="MP36" s="728">
        <v>23149</v>
      </c>
      <c r="MQ36" s="728">
        <v>21652</v>
      </c>
      <c r="MR36" s="728">
        <v>30400</v>
      </c>
      <c r="MS36" s="728">
        <v>101945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61</v>
      </c>
      <c r="I37" s="36">
        <v>71</v>
      </c>
      <c r="J37" s="1026">
        <v>50</v>
      </c>
      <c r="K37" s="35">
        <v>182</v>
      </c>
      <c r="L37" s="38">
        <v>151</v>
      </c>
      <c r="M37" s="39">
        <v>20.53</v>
      </c>
      <c r="N37" s="1041"/>
      <c r="O37" s="73" t="s">
        <v>75</v>
      </c>
      <c r="P37" s="74">
        <v>1315.6499999999999</v>
      </c>
      <c r="Q37" s="75">
        <v>1266.8500000000001</v>
      </c>
      <c r="R37" s="76">
        <v>3.85</v>
      </c>
      <c r="S37" s="77">
        <v>885.44</v>
      </c>
      <c r="T37" s="75">
        <v>867.78000000000009</v>
      </c>
      <c r="U37" s="76">
        <v>2.04</v>
      </c>
      <c r="V37" s="77">
        <v>1067.8399999999999</v>
      </c>
      <c r="W37" s="75">
        <v>1037</v>
      </c>
      <c r="X37" s="76">
        <v>2.97</v>
      </c>
      <c r="Y37" s="1041"/>
      <c r="Z37" s="1041"/>
      <c r="AA37" s="1041" t="s">
        <v>62</v>
      </c>
      <c r="AB37" s="56">
        <v>9778</v>
      </c>
      <c r="AC37" s="56">
        <v>7797</v>
      </c>
      <c r="AD37" s="56">
        <v>8540</v>
      </c>
      <c r="AE37" s="56">
        <v>26115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50</v>
      </c>
      <c r="CM37" s="36">
        <v>38</v>
      </c>
      <c r="CN37" s="37">
        <v>55</v>
      </c>
      <c r="CO37" s="35">
        <v>143</v>
      </c>
      <c r="CP37" s="38">
        <v>153</v>
      </c>
      <c r="CQ37" s="39">
        <v>-6.54</v>
      </c>
      <c r="CR37" s="811"/>
      <c r="CS37" s="73" t="s">
        <v>75</v>
      </c>
      <c r="CT37" s="74">
        <v>1390.5600000000002</v>
      </c>
      <c r="CU37" s="244">
        <v>1341.8200000000002</v>
      </c>
      <c r="CV37" s="76">
        <v>3.63</v>
      </c>
      <c r="CW37" s="77">
        <v>931.31000000000006</v>
      </c>
      <c r="CX37" s="244">
        <v>901.13999999999987</v>
      </c>
      <c r="CY37" s="76">
        <v>3.35</v>
      </c>
      <c r="CZ37" s="77">
        <v>1203.1500000000001</v>
      </c>
      <c r="DA37" s="244">
        <v>1164.1599999999999</v>
      </c>
      <c r="DB37" s="76">
        <v>3.35</v>
      </c>
      <c r="DC37" s="1041"/>
      <c r="DD37" s="1041"/>
      <c r="DE37" s="1041" t="s">
        <v>62</v>
      </c>
      <c r="DF37" s="80">
        <v>7835</v>
      </c>
      <c r="DG37" s="80">
        <v>7002</v>
      </c>
      <c r="DH37" s="80">
        <v>6776</v>
      </c>
      <c r="DI37" s="10">
        <v>21613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11</v>
      </c>
      <c r="FQ37" s="384">
        <v>9</v>
      </c>
      <c r="FR37" s="385">
        <v>13</v>
      </c>
      <c r="FS37" s="35">
        <v>33</v>
      </c>
      <c r="FT37" s="38">
        <v>45</v>
      </c>
      <c r="FU37" s="39">
        <v>-26.67</v>
      </c>
      <c r="FV37" s="545"/>
      <c r="FW37" s="73" t="s">
        <v>75</v>
      </c>
      <c r="FX37" s="74">
        <v>1463.18</v>
      </c>
      <c r="FY37" s="244">
        <v>1460.14</v>
      </c>
      <c r="FZ37" s="76">
        <v>0.21</v>
      </c>
      <c r="GA37" s="77">
        <v>909.19</v>
      </c>
      <c r="GB37" s="244">
        <v>912.05</v>
      </c>
      <c r="GC37" s="76">
        <v>-0.31</v>
      </c>
      <c r="GD37" s="77">
        <v>1153.2</v>
      </c>
      <c r="GE37" s="244">
        <v>1148.3300000000002</v>
      </c>
      <c r="GF37" s="76">
        <v>0.42</v>
      </c>
      <c r="GG37" s="1041"/>
      <c r="GH37" s="1041"/>
      <c r="GI37" s="1041" t="s">
        <v>62</v>
      </c>
      <c r="GJ37" s="387">
        <v>6049</v>
      </c>
      <c r="GK37" s="387">
        <v>5997</v>
      </c>
      <c r="GL37" s="387">
        <v>5669</v>
      </c>
      <c r="GM37" s="271">
        <v>17715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54</v>
      </c>
      <c r="IU37" s="384">
        <v>20</v>
      </c>
      <c r="IV37" s="385">
        <v>44</v>
      </c>
      <c r="IW37" s="35">
        <v>118</v>
      </c>
      <c r="IX37" s="38">
        <v>124</v>
      </c>
      <c r="IY37" s="39">
        <v>-4.84</v>
      </c>
      <c r="IZ37" s="1041"/>
      <c r="JA37" s="73" t="s">
        <v>75</v>
      </c>
      <c r="JB37" s="74">
        <v>1757.0300000000002</v>
      </c>
      <c r="JC37" s="244">
        <v>1724.12</v>
      </c>
      <c r="JD37" s="76">
        <v>1.91</v>
      </c>
      <c r="JE37" s="77">
        <v>848.83</v>
      </c>
      <c r="JF37" s="244">
        <v>827.61000000000013</v>
      </c>
      <c r="JG37" s="76">
        <v>2.56</v>
      </c>
      <c r="JH37" s="77">
        <v>1368.7700000000002</v>
      </c>
      <c r="JI37" s="244">
        <v>1344.4699999999998</v>
      </c>
      <c r="JJ37" s="76">
        <v>1.81</v>
      </c>
      <c r="JK37" s="1041"/>
      <c r="JL37" s="1041"/>
      <c r="JM37" s="1041" t="s">
        <v>62</v>
      </c>
      <c r="JN37" s="387">
        <v>9554</v>
      </c>
      <c r="JO37" s="387">
        <v>10779</v>
      </c>
      <c r="JP37" s="387">
        <v>11194</v>
      </c>
      <c r="JQ37" s="271">
        <v>31527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476</v>
      </c>
      <c r="LY37" s="1199">
        <v>473</v>
      </c>
      <c r="LZ37" s="1200">
        <v>0.63</v>
      </c>
      <c r="MA37" s="597"/>
      <c r="MB37" s="73" t="s">
        <v>75</v>
      </c>
      <c r="MC37" s="74">
        <v>1494.4199999999998</v>
      </c>
      <c r="MD37" s="553">
        <v>1456.99</v>
      </c>
      <c r="ME37" s="76">
        <v>2.57</v>
      </c>
      <c r="MF37" s="74">
        <v>892.6400000000001</v>
      </c>
      <c r="MG37" s="553">
        <v>876.9899999999999</v>
      </c>
      <c r="MH37" s="76">
        <v>1.78</v>
      </c>
      <c r="MI37" s="74">
        <v>1198.6299999999999</v>
      </c>
      <c r="MJ37" s="553">
        <v>1172.3900000000001</v>
      </c>
      <c r="MK37" s="76">
        <v>2.2400000000000002</v>
      </c>
      <c r="ML37" s="422"/>
      <c r="MM37" s="422"/>
      <c r="MN37" s="422" t="s">
        <v>62</v>
      </c>
      <c r="MO37" s="728">
        <v>26115</v>
      </c>
      <c r="MP37" s="728">
        <v>21613</v>
      </c>
      <c r="MQ37" s="728">
        <v>17715</v>
      </c>
      <c r="MR37" s="728">
        <v>31527</v>
      </c>
      <c r="MS37" s="728">
        <v>96970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17</v>
      </c>
      <c r="I38" s="36">
        <v>0</v>
      </c>
      <c r="J38" s="1026">
        <v>29</v>
      </c>
      <c r="K38" s="35">
        <v>46</v>
      </c>
      <c r="L38" s="38">
        <v>23</v>
      </c>
      <c r="M38" s="39">
        <v>100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7740</v>
      </c>
      <c r="AC38" s="56">
        <v>5646</v>
      </c>
      <c r="AD38" s="56">
        <v>6359</v>
      </c>
      <c r="AE38" s="56">
        <v>19745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3287</v>
      </c>
      <c r="BB38" s="179">
        <v>0</v>
      </c>
      <c r="BC38" s="179">
        <v>1171</v>
      </c>
      <c r="BD38" s="1270">
        <v>1796</v>
      </c>
      <c r="BE38" s="179"/>
      <c r="BF38" s="179"/>
      <c r="BG38" s="179"/>
      <c r="BH38" s="179"/>
      <c r="BI38" s="1271">
        <v>6254</v>
      </c>
      <c r="BJ38" s="1265">
        <v>6017</v>
      </c>
      <c r="BK38" s="1266">
        <v>12271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6</v>
      </c>
      <c r="CM38" s="36">
        <v>7</v>
      </c>
      <c r="CN38" s="37">
        <v>4</v>
      </c>
      <c r="CO38" s="35">
        <v>17</v>
      </c>
      <c r="CP38" s="38">
        <v>25</v>
      </c>
      <c r="CQ38" s="39">
        <v>-32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5332</v>
      </c>
      <c r="DG38" s="80">
        <v>5856</v>
      </c>
      <c r="DH38" s="80">
        <v>5734</v>
      </c>
      <c r="DI38" s="10">
        <v>16922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6678</v>
      </c>
      <c r="EF38" s="179">
        <v>0</v>
      </c>
      <c r="EG38" s="179">
        <v>849</v>
      </c>
      <c r="EH38" s="1270">
        <v>671</v>
      </c>
      <c r="EI38" s="179"/>
      <c r="EJ38" s="179"/>
      <c r="EK38" s="179"/>
      <c r="EL38" s="179"/>
      <c r="EM38" s="1271">
        <v>8198</v>
      </c>
      <c r="EN38" s="1265">
        <v>11118</v>
      </c>
      <c r="EO38" s="1266">
        <v>19316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16</v>
      </c>
      <c r="FQ38" s="384">
        <v>2</v>
      </c>
      <c r="FR38" s="385">
        <v>9</v>
      </c>
      <c r="FS38" s="35">
        <v>27</v>
      </c>
      <c r="FT38" s="38">
        <v>35</v>
      </c>
      <c r="FU38" s="39">
        <v>-22.86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4820</v>
      </c>
      <c r="GK38" s="387">
        <v>4697</v>
      </c>
      <c r="GL38" s="387">
        <v>4403</v>
      </c>
      <c r="GM38" s="271">
        <v>13920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4307</v>
      </c>
      <c r="HJ38" s="179">
        <v>0</v>
      </c>
      <c r="HK38" s="179">
        <v>1730</v>
      </c>
      <c r="HL38" s="1270">
        <v>337</v>
      </c>
      <c r="HM38" s="179"/>
      <c r="HN38" s="179"/>
      <c r="HO38" s="179"/>
      <c r="HP38" s="179"/>
      <c r="HQ38" s="1271">
        <v>6374</v>
      </c>
      <c r="HR38" s="1265">
        <v>7987</v>
      </c>
      <c r="HS38" s="1266">
        <v>14361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5</v>
      </c>
      <c r="IU38" s="384">
        <v>0</v>
      </c>
      <c r="IV38" s="385">
        <v>6</v>
      </c>
      <c r="IW38" s="35">
        <v>11</v>
      </c>
      <c r="IX38" s="38">
        <v>9</v>
      </c>
      <c r="IY38" s="39">
        <v>22.22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7994</v>
      </c>
      <c r="JO38" s="387">
        <v>8222</v>
      </c>
      <c r="JP38" s="387">
        <v>9432</v>
      </c>
      <c r="JQ38" s="271">
        <v>25648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4260</v>
      </c>
      <c r="KN38" s="179">
        <v>0</v>
      </c>
      <c r="KO38" s="179">
        <v>1165</v>
      </c>
      <c r="KP38" s="1270">
        <v>3201</v>
      </c>
      <c r="KQ38" s="179">
        <v>0</v>
      </c>
      <c r="KR38" s="179">
        <v>0</v>
      </c>
      <c r="KS38" s="179">
        <v>0</v>
      </c>
      <c r="KT38" s="179">
        <v>0</v>
      </c>
      <c r="KU38" s="1271">
        <v>8626</v>
      </c>
      <c r="KV38" s="1265">
        <v>17153</v>
      </c>
      <c r="KW38" s="1266">
        <v>25779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101</v>
      </c>
      <c r="LY38" s="1199">
        <v>92</v>
      </c>
      <c r="LZ38" s="1200">
        <v>9.7799999999999994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19745</v>
      </c>
      <c r="MP38" s="728">
        <v>16922</v>
      </c>
      <c r="MQ38" s="728">
        <v>13920</v>
      </c>
      <c r="MR38" s="728">
        <v>25648</v>
      </c>
      <c r="MS38" s="728">
        <v>76235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18532</v>
      </c>
      <c r="NP38" s="179">
        <v>0</v>
      </c>
      <c r="NQ38" s="179">
        <v>4915</v>
      </c>
      <c r="NR38" s="1270">
        <v>6005</v>
      </c>
      <c r="NS38" s="179"/>
      <c r="NT38" s="179"/>
      <c r="NU38" s="179"/>
      <c r="NV38" s="179"/>
      <c r="NW38" s="1271">
        <v>29452</v>
      </c>
      <c r="NX38" s="1265">
        <v>42275</v>
      </c>
      <c r="NY38" s="1266">
        <v>71727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231</v>
      </c>
      <c r="I39" s="36">
        <v>149</v>
      </c>
      <c r="J39" s="1026">
        <v>125</v>
      </c>
      <c r="K39" s="35">
        <v>505</v>
      </c>
      <c r="L39" s="38">
        <v>474</v>
      </c>
      <c r="M39" s="39">
        <v>6.54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11141</v>
      </c>
      <c r="AC39" s="56">
        <v>9823</v>
      </c>
      <c r="AD39" s="56">
        <v>10800</v>
      </c>
      <c r="AE39" s="56">
        <v>31764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22390</v>
      </c>
      <c r="BB39" s="179">
        <v>0</v>
      </c>
      <c r="BC39" s="179">
        <v>3819</v>
      </c>
      <c r="BD39" s="1270">
        <v>5570</v>
      </c>
      <c r="BE39" s="179"/>
      <c r="BF39" s="179"/>
      <c r="BG39" s="179"/>
      <c r="BH39" s="179"/>
      <c r="BI39" s="1271">
        <v>31779</v>
      </c>
      <c r="BJ39" s="1265">
        <v>70862</v>
      </c>
      <c r="BK39" s="1266">
        <v>102641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21</v>
      </c>
      <c r="CM39" s="36">
        <v>25</v>
      </c>
      <c r="CN39" s="37">
        <v>22</v>
      </c>
      <c r="CO39" s="35">
        <v>68</v>
      </c>
      <c r="CP39" s="38">
        <v>77</v>
      </c>
      <c r="CQ39" s="39">
        <v>-11.69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7680</v>
      </c>
      <c r="DG39" s="80">
        <v>8303</v>
      </c>
      <c r="DH39" s="80">
        <v>8625</v>
      </c>
      <c r="DI39" s="10">
        <v>24608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22602</v>
      </c>
      <c r="EF39" s="179">
        <v>0</v>
      </c>
      <c r="EG39" s="179">
        <v>3871</v>
      </c>
      <c r="EH39" s="1270">
        <v>12015</v>
      </c>
      <c r="EI39" s="179"/>
      <c r="EJ39" s="179"/>
      <c r="EK39" s="179"/>
      <c r="EL39" s="179"/>
      <c r="EM39" s="1271">
        <v>38488</v>
      </c>
      <c r="EN39" s="1265">
        <v>68536</v>
      </c>
      <c r="EO39" s="1266">
        <v>107024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12</v>
      </c>
      <c r="FQ39" s="384">
        <v>8</v>
      </c>
      <c r="FR39" s="385">
        <v>14</v>
      </c>
      <c r="FS39" s="35">
        <v>34</v>
      </c>
      <c r="FT39" s="38">
        <v>53</v>
      </c>
      <c r="FU39" s="39">
        <v>-35.85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6167</v>
      </c>
      <c r="GK39" s="387">
        <v>6952</v>
      </c>
      <c r="GL39" s="387">
        <v>5981</v>
      </c>
      <c r="GM39" s="271">
        <v>19100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4587</v>
      </c>
      <c r="HJ39" s="179">
        <v>0</v>
      </c>
      <c r="HK39" s="179">
        <v>2178</v>
      </c>
      <c r="HL39" s="1270">
        <v>5661</v>
      </c>
      <c r="HM39" s="179"/>
      <c r="HN39" s="179"/>
      <c r="HO39" s="179"/>
      <c r="HP39" s="179"/>
      <c r="HQ39" s="1271">
        <v>12426</v>
      </c>
      <c r="HR39" s="1265">
        <v>73589</v>
      </c>
      <c r="HS39" s="1266">
        <v>86015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80</v>
      </c>
      <c r="IU39" s="384">
        <v>70</v>
      </c>
      <c r="IV39" s="385">
        <v>0</v>
      </c>
      <c r="IW39" s="35">
        <v>150</v>
      </c>
      <c r="IX39" s="38">
        <v>138</v>
      </c>
      <c r="IY39" s="39">
        <v>8.6999999999999993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10954</v>
      </c>
      <c r="JO39" s="387">
        <v>9037</v>
      </c>
      <c r="JP39" s="387">
        <v>12412</v>
      </c>
      <c r="JQ39" s="271">
        <v>32403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23400</v>
      </c>
      <c r="KN39" s="179">
        <v>0</v>
      </c>
      <c r="KO39" s="179">
        <v>5680</v>
      </c>
      <c r="KP39" s="1270">
        <v>15360</v>
      </c>
      <c r="KQ39" s="179">
        <v>0</v>
      </c>
      <c r="KR39" s="179">
        <v>0</v>
      </c>
      <c r="KS39" s="179">
        <v>0</v>
      </c>
      <c r="KT39" s="179">
        <v>0</v>
      </c>
      <c r="KU39" s="1271">
        <v>44440</v>
      </c>
      <c r="KV39" s="1265">
        <v>50339</v>
      </c>
      <c r="KW39" s="1266">
        <v>94779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757</v>
      </c>
      <c r="LY39" s="1199">
        <v>742</v>
      </c>
      <c r="LZ39" s="1200">
        <v>2.02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31764</v>
      </c>
      <c r="MP39" s="728">
        <v>24608</v>
      </c>
      <c r="MQ39" s="728">
        <v>19100</v>
      </c>
      <c r="MR39" s="728">
        <v>32403</v>
      </c>
      <c r="MS39" s="728">
        <v>107875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72979</v>
      </c>
      <c r="NP39" s="179">
        <v>0</v>
      </c>
      <c r="NQ39" s="179">
        <v>15548</v>
      </c>
      <c r="NR39" s="1270">
        <v>38606</v>
      </c>
      <c r="NS39" s="179"/>
      <c r="NT39" s="179"/>
      <c r="NU39" s="179"/>
      <c r="NV39" s="179"/>
      <c r="NW39" s="1271">
        <v>127133</v>
      </c>
      <c r="NX39" s="1265">
        <v>263326</v>
      </c>
      <c r="NY39" s="1266">
        <v>390459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5</v>
      </c>
      <c r="I40" s="36">
        <v>0</v>
      </c>
      <c r="J40" s="1026">
        <v>9</v>
      </c>
      <c r="K40" s="35">
        <v>14</v>
      </c>
      <c r="L40" s="38">
        <v>7</v>
      </c>
      <c r="M40" s="39">
        <v>100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10133</v>
      </c>
      <c r="AC40" s="56">
        <v>8701</v>
      </c>
      <c r="AD40" s="56">
        <v>9945</v>
      </c>
      <c r="AE40" s="56">
        <v>28779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107364</v>
      </c>
      <c r="BB40" s="179">
        <v>0</v>
      </c>
      <c r="BC40" s="179">
        <v>16193</v>
      </c>
      <c r="BD40" s="1270">
        <v>20653</v>
      </c>
      <c r="BE40" s="179"/>
      <c r="BF40" s="179"/>
      <c r="BG40" s="179"/>
      <c r="BH40" s="179"/>
      <c r="BI40" s="1271">
        <v>144210</v>
      </c>
      <c r="BJ40" s="1265">
        <v>377145</v>
      </c>
      <c r="BK40" s="1266">
        <v>521355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10</v>
      </c>
      <c r="CM40" s="36">
        <v>0</v>
      </c>
      <c r="CN40" s="37">
        <v>0</v>
      </c>
      <c r="CO40" s="35">
        <v>10</v>
      </c>
      <c r="CP40" s="38">
        <v>12</v>
      </c>
      <c r="CQ40" s="39">
        <v>-16.670000000000002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9909</v>
      </c>
      <c r="DG40" s="80">
        <v>9215</v>
      </c>
      <c r="DH40" s="80">
        <v>8457</v>
      </c>
      <c r="DI40" s="10">
        <v>27581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84060</v>
      </c>
      <c r="EF40" s="179">
        <v>0</v>
      </c>
      <c r="EG40" s="179">
        <v>13085</v>
      </c>
      <c r="EH40" s="1270">
        <v>25211</v>
      </c>
      <c r="EI40" s="179"/>
      <c r="EJ40" s="179"/>
      <c r="EK40" s="179"/>
      <c r="EL40" s="179"/>
      <c r="EM40" s="1271">
        <v>122356</v>
      </c>
      <c r="EN40" s="1265">
        <v>219318</v>
      </c>
      <c r="EO40" s="1266">
        <v>341674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6432</v>
      </c>
      <c r="GK40" s="387">
        <v>6576</v>
      </c>
      <c r="GL40" s="387">
        <v>5452</v>
      </c>
      <c r="GM40" s="271">
        <v>18460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81709</v>
      </c>
      <c r="HJ40" s="179">
        <v>0</v>
      </c>
      <c r="HK40" s="179">
        <v>11232</v>
      </c>
      <c r="HL40" s="1270">
        <v>17594</v>
      </c>
      <c r="HM40" s="179"/>
      <c r="HN40" s="179"/>
      <c r="HO40" s="179"/>
      <c r="HP40" s="179"/>
      <c r="HQ40" s="1271">
        <v>110535</v>
      </c>
      <c r="HR40" s="1265">
        <v>258106</v>
      </c>
      <c r="HS40" s="1266">
        <v>368641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16</v>
      </c>
      <c r="IY40" s="39">
        <v>-100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9903</v>
      </c>
      <c r="JO40" s="387">
        <v>8163</v>
      </c>
      <c r="JP40" s="387">
        <v>10223</v>
      </c>
      <c r="JQ40" s="271">
        <v>28289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120004</v>
      </c>
      <c r="KN40" s="179">
        <v>0</v>
      </c>
      <c r="KO40" s="179">
        <v>16162</v>
      </c>
      <c r="KP40" s="1270">
        <v>29638</v>
      </c>
      <c r="KQ40" s="179">
        <v>0</v>
      </c>
      <c r="KR40" s="179">
        <v>0</v>
      </c>
      <c r="KS40" s="179">
        <v>0</v>
      </c>
      <c r="KT40" s="179">
        <v>0</v>
      </c>
      <c r="KU40" s="1271">
        <v>165804</v>
      </c>
      <c r="KV40" s="1265">
        <v>250660</v>
      </c>
      <c r="KW40" s="1266">
        <v>416464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24</v>
      </c>
      <c r="LY40" s="1199">
        <v>35</v>
      </c>
      <c r="LZ40" s="1200">
        <v>-31.43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28779</v>
      </c>
      <c r="MP40" s="728">
        <v>27581</v>
      </c>
      <c r="MQ40" s="728">
        <v>18460</v>
      </c>
      <c r="MR40" s="728">
        <v>28289</v>
      </c>
      <c r="MS40" s="728">
        <v>103109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393137</v>
      </c>
      <c r="NP40" s="179">
        <v>0</v>
      </c>
      <c r="NQ40" s="179">
        <v>56672</v>
      </c>
      <c r="NR40" s="1270">
        <v>93096</v>
      </c>
      <c r="NS40" s="179"/>
      <c r="NT40" s="179"/>
      <c r="NU40" s="179"/>
      <c r="NV40" s="179"/>
      <c r="NW40" s="1271">
        <v>542905</v>
      </c>
      <c r="NX40" s="1265">
        <v>1105229</v>
      </c>
      <c r="NY40" s="1266">
        <v>1648134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22</v>
      </c>
      <c r="I41" s="36">
        <v>0</v>
      </c>
      <c r="J41" s="1026">
        <v>0</v>
      </c>
      <c r="K41" s="35">
        <v>22</v>
      </c>
      <c r="L41" s="38">
        <v>18</v>
      </c>
      <c r="M41" s="39">
        <v>22.22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1.8</v>
      </c>
      <c r="AC41" s="112">
        <v>1.81</v>
      </c>
      <c r="AD41" s="112">
        <v>1.86</v>
      </c>
      <c r="AE41" s="112">
        <v>1.82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106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106</v>
      </c>
      <c r="BJ41" s="1265">
        <v>5724</v>
      </c>
      <c r="BK41" s="1266">
        <v>5830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4</v>
      </c>
      <c r="CM41" s="36">
        <v>0</v>
      </c>
      <c r="CN41" s="37">
        <v>2</v>
      </c>
      <c r="CO41" s="35">
        <v>6</v>
      </c>
      <c r="CP41" s="38">
        <v>7</v>
      </c>
      <c r="CQ41" s="39">
        <v>-14.29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1.86</v>
      </c>
      <c r="DG41" s="262">
        <v>1.85</v>
      </c>
      <c r="DH41" s="262">
        <v>1.86</v>
      </c>
      <c r="DI41" s="262">
        <v>1.86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533</v>
      </c>
      <c r="EF41" s="1274">
        <v>0</v>
      </c>
      <c r="EG41" s="1274">
        <v>90</v>
      </c>
      <c r="EH41" s="1270">
        <v>0</v>
      </c>
      <c r="EI41" s="179"/>
      <c r="EJ41" s="179"/>
      <c r="EK41" s="179"/>
      <c r="EL41" s="179"/>
      <c r="EM41" s="1271">
        <v>623</v>
      </c>
      <c r="EN41" s="1265">
        <v>1892</v>
      </c>
      <c r="EO41" s="1266">
        <v>2515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5</v>
      </c>
      <c r="FU41" s="39">
        <v>-100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2.08</v>
      </c>
      <c r="GK41" s="394">
        <v>2.06</v>
      </c>
      <c r="GL41" s="394">
        <v>2.04</v>
      </c>
      <c r="GM41" s="394">
        <v>2.06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244</v>
      </c>
      <c r="HJ41" s="1274">
        <v>0</v>
      </c>
      <c r="HK41" s="1274">
        <v>388</v>
      </c>
      <c r="HL41" s="1270">
        <v>0</v>
      </c>
      <c r="HM41" s="179"/>
      <c r="HN41" s="179"/>
      <c r="HO41" s="179"/>
      <c r="HP41" s="179"/>
      <c r="HQ41" s="1271">
        <v>632</v>
      </c>
      <c r="HR41" s="1265">
        <v>3832</v>
      </c>
      <c r="HS41" s="1266">
        <v>4464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5</v>
      </c>
      <c r="IY41" s="39">
        <v>-100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1.76</v>
      </c>
      <c r="JO41" s="394">
        <v>1.79</v>
      </c>
      <c r="JP41" s="394">
        <v>1.83</v>
      </c>
      <c r="JQ41" s="394">
        <v>1.76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603</v>
      </c>
      <c r="KN41" s="1274">
        <v>0</v>
      </c>
      <c r="KO41" s="1274">
        <v>287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890</v>
      </c>
      <c r="KV41" s="1265">
        <v>892</v>
      </c>
      <c r="KW41" s="1266">
        <v>1782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28</v>
      </c>
      <c r="LY41" s="1199">
        <v>35</v>
      </c>
      <c r="LZ41" s="1200">
        <v>-20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1.82</v>
      </c>
      <c r="MP41" s="729">
        <v>1.86</v>
      </c>
      <c r="MQ41" s="729">
        <v>2.06</v>
      </c>
      <c r="MR41" s="729">
        <v>1.76</v>
      </c>
      <c r="MS41" s="729">
        <v>1.85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1486</v>
      </c>
      <c r="NP41" s="1274">
        <v>0</v>
      </c>
      <c r="NQ41" s="1274">
        <v>765</v>
      </c>
      <c r="NR41" s="1270">
        <v>0</v>
      </c>
      <c r="NS41" s="179"/>
      <c r="NT41" s="179"/>
      <c r="NU41" s="179"/>
      <c r="NV41" s="179"/>
      <c r="NW41" s="1271">
        <v>2251</v>
      </c>
      <c r="NX41" s="1265">
        <v>12340</v>
      </c>
      <c r="NY41" s="1266">
        <v>14591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98</v>
      </c>
      <c r="M42" s="39">
        <v>-100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133147</v>
      </c>
      <c r="BB42" s="1276">
        <v>0</v>
      </c>
      <c r="BC42" s="1276">
        <v>21183</v>
      </c>
      <c r="BD42" s="1277">
        <v>28019</v>
      </c>
      <c r="BE42" s="1278"/>
      <c r="BF42" s="1278"/>
      <c r="BG42" s="1278"/>
      <c r="BH42" s="1278"/>
      <c r="BI42" s="1279">
        <v>182349</v>
      </c>
      <c r="BJ42" s="1280">
        <v>459748</v>
      </c>
      <c r="BK42" s="1280">
        <v>642097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315</v>
      </c>
      <c r="CM42" s="36">
        <v>438</v>
      </c>
      <c r="CN42" s="37">
        <v>287</v>
      </c>
      <c r="CO42" s="145">
        <v>1040</v>
      </c>
      <c r="CP42" s="147">
        <v>1068</v>
      </c>
      <c r="CQ42" s="39">
        <v>-2.62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113873</v>
      </c>
      <c r="EF42" s="1276">
        <v>0</v>
      </c>
      <c r="EG42" s="1276">
        <v>17895</v>
      </c>
      <c r="EH42" s="1277">
        <v>37897</v>
      </c>
      <c r="EI42" s="1278"/>
      <c r="EJ42" s="1278"/>
      <c r="EK42" s="1278"/>
      <c r="EL42" s="1278"/>
      <c r="EM42" s="1279">
        <v>169665</v>
      </c>
      <c r="EN42" s="1280">
        <v>300864</v>
      </c>
      <c r="EO42" s="1280">
        <v>470529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90847</v>
      </c>
      <c r="HJ42" s="1276">
        <v>0</v>
      </c>
      <c r="HK42" s="1276">
        <v>15528</v>
      </c>
      <c r="HL42" s="1277">
        <v>23592</v>
      </c>
      <c r="HM42" s="1278"/>
      <c r="HN42" s="1278"/>
      <c r="HO42" s="1278"/>
      <c r="HP42" s="1278"/>
      <c r="HQ42" s="1279">
        <v>129967</v>
      </c>
      <c r="HR42" s="1280">
        <v>343514</v>
      </c>
      <c r="HS42" s="1280">
        <v>473481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2</v>
      </c>
      <c r="IU42" s="384">
        <v>0</v>
      </c>
      <c r="IV42" s="385">
        <v>3</v>
      </c>
      <c r="IW42" s="145">
        <v>5</v>
      </c>
      <c r="IX42" s="147">
        <v>15</v>
      </c>
      <c r="IY42" s="148">
        <v>-66.67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148267</v>
      </c>
      <c r="KN42" s="1276">
        <v>0</v>
      </c>
      <c r="KO42" s="1276">
        <v>23294</v>
      </c>
      <c r="KP42" s="1277">
        <v>48199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219760</v>
      </c>
      <c r="KV42" s="1280">
        <v>319044</v>
      </c>
      <c r="KW42" s="1280">
        <v>538804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1045</v>
      </c>
      <c r="LY42" s="1199">
        <v>1181</v>
      </c>
      <c r="LZ42" s="1200">
        <v>-11.52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486134</v>
      </c>
      <c r="NP42" s="1276">
        <v>0</v>
      </c>
      <c r="NQ42" s="1276">
        <v>77900</v>
      </c>
      <c r="NR42" s="1277">
        <v>137707</v>
      </c>
      <c r="NS42" s="1278"/>
      <c r="NT42" s="1278"/>
      <c r="NU42" s="1278"/>
      <c r="NV42" s="1278"/>
      <c r="NW42" s="1279">
        <v>701741</v>
      </c>
      <c r="NX42" s="1280">
        <v>1423170</v>
      </c>
      <c r="NY42" s="1280">
        <v>2124911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56118</v>
      </c>
      <c r="I43" s="522">
        <v>47402</v>
      </c>
      <c r="J43" s="550">
        <v>50810</v>
      </c>
      <c r="K43" s="153">
        <v>154330</v>
      </c>
      <c r="L43" s="502">
        <v>141132</v>
      </c>
      <c r="M43" s="155">
        <v>9.35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1.82</v>
      </c>
      <c r="AC43" s="115">
        <v>1.72</v>
      </c>
      <c r="AD43" s="115">
        <v>1.76</v>
      </c>
      <c r="AE43" s="115">
        <v>1.77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43468</v>
      </c>
      <c r="CM43" s="153">
        <v>45058</v>
      </c>
      <c r="CN43" s="153">
        <v>43242</v>
      </c>
      <c r="CO43" s="153">
        <v>131768</v>
      </c>
      <c r="CP43" s="154">
        <v>120388</v>
      </c>
      <c r="CQ43" s="155">
        <v>9.4499999999999993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1.86</v>
      </c>
      <c r="DG43" s="259">
        <v>1.81</v>
      </c>
      <c r="DH43" s="259">
        <v>1.74</v>
      </c>
      <c r="DI43" s="259">
        <v>1.8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36148</v>
      </c>
      <c r="FQ43" s="153">
        <v>37269</v>
      </c>
      <c r="FR43" s="1193">
        <v>32958</v>
      </c>
      <c r="FS43" s="153">
        <v>106375</v>
      </c>
      <c r="FT43" s="1194">
        <v>104959</v>
      </c>
      <c r="FU43" s="155">
        <v>1.35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1.94</v>
      </c>
      <c r="GK43" s="366">
        <v>2.0299999999999998</v>
      </c>
      <c r="GL43" s="366">
        <v>1.9</v>
      </c>
      <c r="GM43" s="366">
        <v>1.96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52689</v>
      </c>
      <c r="IU43" s="390">
        <v>54862</v>
      </c>
      <c r="IV43" s="1196">
        <v>64010</v>
      </c>
      <c r="IW43" s="153">
        <v>171561</v>
      </c>
      <c r="IX43" s="1197">
        <v>168514</v>
      </c>
      <c r="IY43" s="155">
        <v>1.81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1.74</v>
      </c>
      <c r="JO43" s="366">
        <v>1.75</v>
      </c>
      <c r="JP43" s="366">
        <v>1.76</v>
      </c>
      <c r="JQ43" s="366">
        <v>1.75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564034</v>
      </c>
      <c r="LY43" s="1204">
        <v>534993</v>
      </c>
      <c r="LZ43" s="1205">
        <v>5.43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1.77</v>
      </c>
      <c r="MP43" s="729">
        <v>1.8</v>
      </c>
      <c r="MQ43" s="729">
        <v>1.96</v>
      </c>
      <c r="MR43" s="729">
        <v>1.75</v>
      </c>
      <c r="MS43" s="729">
        <v>1.81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42020</v>
      </c>
      <c r="I44" s="11">
        <v>36281</v>
      </c>
      <c r="J44" s="11">
        <v>34860</v>
      </c>
      <c r="K44" s="11">
        <v>113161</v>
      </c>
      <c r="L44" s="160">
        <v>103625</v>
      </c>
      <c r="M44" s="161">
        <v>9.1999999999999993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1.8</v>
      </c>
      <c r="AC44" s="115">
        <v>1.82</v>
      </c>
      <c r="AD44" s="115">
        <v>1.87</v>
      </c>
      <c r="AE44" s="115">
        <v>1.83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34650</v>
      </c>
      <c r="CM44" s="11">
        <v>35836</v>
      </c>
      <c r="CN44" s="11">
        <v>35957</v>
      </c>
      <c r="CO44" s="11">
        <v>106443</v>
      </c>
      <c r="CP44" s="160">
        <v>97871</v>
      </c>
      <c r="CQ44" s="161">
        <v>8.76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1.86</v>
      </c>
      <c r="DG44" s="259">
        <v>1.86</v>
      </c>
      <c r="DH44" s="259">
        <v>1.88</v>
      </c>
      <c r="DI44" s="259">
        <v>1.87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28603</v>
      </c>
      <c r="FQ44" s="11">
        <v>28433</v>
      </c>
      <c r="FR44" s="11">
        <v>26405</v>
      </c>
      <c r="FS44" s="11">
        <v>83441</v>
      </c>
      <c r="FT44" s="160">
        <v>82544</v>
      </c>
      <c r="FU44" s="161">
        <v>1.0900000000000001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2.11</v>
      </c>
      <c r="GK44" s="366">
        <v>2.06</v>
      </c>
      <c r="GL44" s="366">
        <v>2.06</v>
      </c>
      <c r="GM44" s="366">
        <v>2.08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45796</v>
      </c>
      <c r="IU44" s="11">
        <v>48428</v>
      </c>
      <c r="IV44" s="11">
        <v>56273</v>
      </c>
      <c r="IW44" s="11">
        <v>150497</v>
      </c>
      <c r="IX44" s="160">
        <v>147948</v>
      </c>
      <c r="IY44" s="161">
        <v>1.72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1.77</v>
      </c>
      <c r="JO44" s="366">
        <v>1.8</v>
      </c>
      <c r="JP44" s="366">
        <v>1.84</v>
      </c>
      <c r="JQ44" s="366">
        <v>1.77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453542</v>
      </c>
      <c r="LY44" s="429">
        <v>431988</v>
      </c>
      <c r="LZ44" s="1207">
        <v>4.99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1.83</v>
      </c>
      <c r="MP44" s="729">
        <v>1.87</v>
      </c>
      <c r="MQ44" s="729">
        <v>2.08</v>
      </c>
      <c r="MR44" s="729">
        <v>1.77</v>
      </c>
      <c r="MS44" s="729">
        <v>1.86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14098</v>
      </c>
      <c r="I45" s="11">
        <v>11121</v>
      </c>
      <c r="J45" s="11">
        <v>15950</v>
      </c>
      <c r="K45" s="11">
        <v>41169</v>
      </c>
      <c r="L45" s="160">
        <v>37507</v>
      </c>
      <c r="M45" s="165">
        <v>9.76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1.91</v>
      </c>
      <c r="AC45" s="115">
        <v>1.85</v>
      </c>
      <c r="AD45" s="115">
        <v>1.97</v>
      </c>
      <c r="AE45" s="115">
        <v>1.91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8818</v>
      </c>
      <c r="CM45" s="11">
        <v>9222</v>
      </c>
      <c r="CN45" s="11">
        <v>7285</v>
      </c>
      <c r="CO45" s="11">
        <v>25325</v>
      </c>
      <c r="CP45" s="160">
        <v>22517</v>
      </c>
      <c r="CQ45" s="165">
        <v>12.47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1.92</v>
      </c>
      <c r="DG45" s="259">
        <v>1.94</v>
      </c>
      <c r="DH45" s="259">
        <v>2</v>
      </c>
      <c r="DI45" s="259">
        <v>1.95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7545</v>
      </c>
      <c r="FQ45" s="11">
        <v>8836</v>
      </c>
      <c r="FR45" s="11">
        <v>6553</v>
      </c>
      <c r="FS45" s="11">
        <v>22934</v>
      </c>
      <c r="FT45" s="160">
        <v>22415</v>
      </c>
      <c r="FU45" s="165">
        <v>2.3199999999999998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2.02</v>
      </c>
      <c r="GK45" s="366">
        <v>2.06</v>
      </c>
      <c r="GL45" s="366">
        <v>2.0299999999999998</v>
      </c>
      <c r="GM45" s="366">
        <v>2.04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6893</v>
      </c>
      <c r="IU45" s="11">
        <v>6434</v>
      </c>
      <c r="IV45" s="11">
        <v>7737</v>
      </c>
      <c r="IW45" s="11">
        <v>21064</v>
      </c>
      <c r="IX45" s="160">
        <v>20566</v>
      </c>
      <c r="IY45" s="165">
        <v>2.42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1.78</v>
      </c>
      <c r="JO45" s="366">
        <v>1.72</v>
      </c>
      <c r="JP45" s="366">
        <v>1.77</v>
      </c>
      <c r="JQ45" s="366">
        <v>1.76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110492</v>
      </c>
      <c r="LY45" s="429">
        <v>103005</v>
      </c>
      <c r="LZ45" s="1207">
        <v>7.27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1.91</v>
      </c>
      <c r="MP45" s="729">
        <v>1.95</v>
      </c>
      <c r="MQ45" s="729">
        <v>2.04</v>
      </c>
      <c r="MR45" s="729">
        <v>1.76</v>
      </c>
      <c r="MS45" s="729">
        <v>1.9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1.92</v>
      </c>
      <c r="AC46" s="115">
        <v>1.9</v>
      </c>
      <c r="AD46" s="115">
        <v>1.93</v>
      </c>
      <c r="AE46" s="115">
        <v>1.92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1.89</v>
      </c>
      <c r="DG46" s="259">
        <v>2.0099999999999998</v>
      </c>
      <c r="DH46" s="259">
        <v>2.0099999999999998</v>
      </c>
      <c r="DI46" s="259">
        <v>1.97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2.13</v>
      </c>
      <c r="GK46" s="366">
        <v>2.04</v>
      </c>
      <c r="GL46" s="366">
        <v>2.09</v>
      </c>
      <c r="GM46" s="366">
        <v>2.09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1.8</v>
      </c>
      <c r="JO46" s="366">
        <v>1.82</v>
      </c>
      <c r="JP46" s="366">
        <v>1.85</v>
      </c>
      <c r="JQ46" s="366">
        <v>1.82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1.92</v>
      </c>
      <c r="MP46" s="729">
        <v>1.97</v>
      </c>
      <c r="MQ46" s="729">
        <v>2.09</v>
      </c>
      <c r="MR46" s="729">
        <v>1.82</v>
      </c>
      <c r="MS46" s="729">
        <v>1.93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1.9</v>
      </c>
      <c r="AC47" s="115">
        <v>1.98</v>
      </c>
      <c r="AD47" s="115">
        <v>1.97</v>
      </c>
      <c r="AE47" s="115">
        <v>1.95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2.0099999999999998</v>
      </c>
      <c r="DG47" s="259">
        <v>2.0099999999999998</v>
      </c>
      <c r="DH47" s="259">
        <v>1.95</v>
      </c>
      <c r="DI47" s="259">
        <v>1.99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2.2599999999999998</v>
      </c>
      <c r="GK47" s="366">
        <v>2.21</v>
      </c>
      <c r="GL47" s="366">
        <v>2.17</v>
      </c>
      <c r="GM47" s="366">
        <v>2.21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1.85</v>
      </c>
      <c r="JO47" s="366">
        <v>1.82</v>
      </c>
      <c r="JP47" s="366">
        <v>1.85</v>
      </c>
      <c r="JQ47" s="366">
        <v>1.84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1.95</v>
      </c>
      <c r="MP47" s="729">
        <v>1.99</v>
      </c>
      <c r="MQ47" s="729">
        <v>2.21</v>
      </c>
      <c r="MR47" s="729">
        <v>1.84</v>
      </c>
      <c r="MS47" s="729">
        <v>1.97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1.75</v>
      </c>
      <c r="AC48" s="115">
        <v>1.88</v>
      </c>
      <c r="AD48" s="115">
        <v>1.93</v>
      </c>
      <c r="AE48" s="115">
        <v>1.85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2</v>
      </c>
      <c r="DG48" s="259">
        <v>1.97</v>
      </c>
      <c r="DH48" s="259">
        <v>1.87</v>
      </c>
      <c r="DI48" s="259">
        <v>1.95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2.15</v>
      </c>
      <c r="GK48" s="366">
        <v>2.08</v>
      </c>
      <c r="GL48" s="366">
        <v>2.06</v>
      </c>
      <c r="GM48" s="366">
        <v>2.1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1.75</v>
      </c>
      <c r="JO48" s="366">
        <v>1.81</v>
      </c>
      <c r="JP48" s="366">
        <v>1.84</v>
      </c>
      <c r="JQ48" s="366">
        <v>1.8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1.85</v>
      </c>
      <c r="MP48" s="729">
        <v>1.95</v>
      </c>
      <c r="MQ48" s="729">
        <v>2.1</v>
      </c>
      <c r="MR48" s="729">
        <v>1.8</v>
      </c>
      <c r="MS48" s="729">
        <v>1.9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1.56</v>
      </c>
      <c r="AC49" s="115">
        <v>1.52</v>
      </c>
      <c r="AD49" s="115">
        <v>1.58</v>
      </c>
      <c r="AE49" s="115">
        <v>1.55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1.48</v>
      </c>
      <c r="DG49" s="259">
        <v>1.4</v>
      </c>
      <c r="DH49" s="259">
        <v>1.61</v>
      </c>
      <c r="DI49" s="259">
        <v>1.5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1.98</v>
      </c>
      <c r="GK49" s="366">
        <v>1.92</v>
      </c>
      <c r="GL49" s="366">
        <v>1.99</v>
      </c>
      <c r="GM49" s="366">
        <v>1.96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1.54</v>
      </c>
      <c r="JO49" s="366">
        <v>1.64</v>
      </c>
      <c r="JP49" s="366">
        <v>1.68</v>
      </c>
      <c r="JQ49" s="366">
        <v>1.62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1.55</v>
      </c>
      <c r="MP49" s="729">
        <v>1.5</v>
      </c>
      <c r="MQ49" s="729">
        <v>1.96</v>
      </c>
      <c r="MR49" s="729">
        <v>1.62</v>
      </c>
      <c r="MS49" s="729">
        <v>1.63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1.79</v>
      </c>
      <c r="AC50" s="112">
        <v>1.78</v>
      </c>
      <c r="AD50" s="112">
        <v>1.76</v>
      </c>
      <c r="AE50" s="112">
        <v>1.78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1.79</v>
      </c>
      <c r="DG50" s="201">
        <v>1.69</v>
      </c>
      <c r="DH50" s="201">
        <v>1.77</v>
      </c>
      <c r="DI50" s="201">
        <v>1.75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1.74</v>
      </c>
      <c r="GK50" s="395">
        <v>1.72</v>
      </c>
      <c r="GL50" s="395">
        <v>1.69</v>
      </c>
      <c r="GM50" s="395">
        <v>1.71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1.91</v>
      </c>
      <c r="JO50" s="395">
        <v>1.9</v>
      </c>
      <c r="JP50" s="395">
        <v>1.93</v>
      </c>
      <c r="JQ50" s="395">
        <v>1.91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1.78</v>
      </c>
      <c r="MP50" s="729">
        <v>1.75</v>
      </c>
      <c r="MQ50" s="729">
        <v>1.71</v>
      </c>
      <c r="MR50" s="729">
        <v>1.91</v>
      </c>
      <c r="MS50" s="729">
        <v>1.8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1.83</v>
      </c>
      <c r="AC52" s="115">
        <v>1.87</v>
      </c>
      <c r="AD52" s="115">
        <v>1.88</v>
      </c>
      <c r="AE52" s="115">
        <v>1.86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1.88</v>
      </c>
      <c r="DG52" s="231">
        <v>1.86</v>
      </c>
      <c r="DH52" s="231">
        <v>1.88</v>
      </c>
      <c r="DI52" s="231">
        <v>1.87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1.89</v>
      </c>
      <c r="GK52" s="396">
        <v>1.82</v>
      </c>
      <c r="GL52" s="396">
        <v>1.84</v>
      </c>
      <c r="GM52" s="396">
        <v>1.85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2.0299999999999998</v>
      </c>
      <c r="JO52" s="396">
        <v>2.0499999999999998</v>
      </c>
      <c r="JP52" s="396">
        <v>2.04</v>
      </c>
      <c r="JQ52" s="396">
        <v>2.04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1.86</v>
      </c>
      <c r="MP52" s="729">
        <v>1.87</v>
      </c>
      <c r="MQ52" s="729">
        <v>1.85</v>
      </c>
      <c r="MR52" s="729">
        <v>2.04</v>
      </c>
      <c r="MS52" s="729">
        <v>1.91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1.79</v>
      </c>
      <c r="AC53" s="115">
        <v>1.76</v>
      </c>
      <c r="AD53" s="115">
        <v>1.74</v>
      </c>
      <c r="AE53" s="115">
        <v>1.76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1.78</v>
      </c>
      <c r="DG53" s="231">
        <v>1.67</v>
      </c>
      <c r="DH53" s="231">
        <v>1.76</v>
      </c>
      <c r="DI53" s="231">
        <v>1.73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1.71</v>
      </c>
      <c r="GK53" s="396">
        <v>1.7</v>
      </c>
      <c r="GL53" s="396">
        <v>1.66</v>
      </c>
      <c r="GM53" s="396">
        <v>1.69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</v>
      </c>
      <c r="JO53" s="396">
        <v>1.88</v>
      </c>
      <c r="JP53" s="396">
        <v>1.91</v>
      </c>
      <c r="JQ53" s="396">
        <v>1.89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1.76</v>
      </c>
      <c r="MP53" s="729">
        <v>1.73</v>
      </c>
      <c r="MQ53" s="729">
        <v>1.69</v>
      </c>
      <c r="MR53" s="729">
        <v>1.89</v>
      </c>
      <c r="MS53" s="729">
        <v>1.78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1.81</v>
      </c>
      <c r="AC54" s="115">
        <v>1.88</v>
      </c>
      <c r="AD54" s="115">
        <v>1.71</v>
      </c>
      <c r="AE54" s="115">
        <v>1.8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1.87</v>
      </c>
      <c r="DG54" s="231">
        <v>1.77</v>
      </c>
      <c r="DH54" s="231">
        <v>1.84</v>
      </c>
      <c r="DI54" s="231">
        <v>1.83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1.79</v>
      </c>
      <c r="GK54" s="396">
        <v>1.77</v>
      </c>
      <c r="GL54" s="396">
        <v>1.73</v>
      </c>
      <c r="GM54" s="396">
        <v>1.76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1.92</v>
      </c>
      <c r="JO54" s="396">
        <v>2.1</v>
      </c>
      <c r="JP54" s="396">
        <v>1.86</v>
      </c>
      <c r="JQ54" s="396">
        <v>1.96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1.8</v>
      </c>
      <c r="MP54" s="729">
        <v>1.83</v>
      </c>
      <c r="MQ54" s="729">
        <v>1.76</v>
      </c>
      <c r="MR54" s="729">
        <v>1.96</v>
      </c>
      <c r="MS54" s="729">
        <v>1.84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1.8</v>
      </c>
      <c r="AC55" s="115">
        <v>1.69</v>
      </c>
      <c r="AD55" s="115">
        <v>1.64</v>
      </c>
      <c r="AE55" s="115">
        <v>1.71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1.69</v>
      </c>
      <c r="DG55" s="231">
        <v>1.6</v>
      </c>
      <c r="DH55" s="231">
        <v>1.64</v>
      </c>
      <c r="DI55" s="231">
        <v>1.64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1.72</v>
      </c>
      <c r="GK55" s="396">
        <v>1.69</v>
      </c>
      <c r="GL55" s="396">
        <v>1.65</v>
      </c>
      <c r="GM55" s="396">
        <v>1.69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1.89</v>
      </c>
      <c r="JO55" s="396">
        <v>2.0099999999999998</v>
      </c>
      <c r="JP55" s="396">
        <v>1.91</v>
      </c>
      <c r="JQ55" s="396">
        <v>1.94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1.71</v>
      </c>
      <c r="MP55" s="729">
        <v>1.64</v>
      </c>
      <c r="MQ55" s="729">
        <v>1.69</v>
      </c>
      <c r="MR55" s="729">
        <v>1.94</v>
      </c>
      <c r="MS55" s="729">
        <v>1.76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1.62</v>
      </c>
      <c r="AC56" s="115">
        <v>1.71</v>
      </c>
      <c r="AD56" s="115">
        <v>1.69</v>
      </c>
      <c r="AE56" s="115">
        <v>1.67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1.67</v>
      </c>
      <c r="DG56" s="231">
        <v>1.54</v>
      </c>
      <c r="DH56" s="231">
        <v>1.7</v>
      </c>
      <c r="DI56" s="231">
        <v>1.64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1.68</v>
      </c>
      <c r="GK56" s="396">
        <v>1.62</v>
      </c>
      <c r="GL56" s="396">
        <v>1.6</v>
      </c>
      <c r="GM56" s="396">
        <v>1.63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1.94</v>
      </c>
      <c r="JO56" s="396">
        <v>1.83</v>
      </c>
      <c r="JP56" s="396">
        <v>1.93</v>
      </c>
      <c r="JQ56" s="396">
        <v>1.9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1.67</v>
      </c>
      <c r="MP56" s="729">
        <v>1.64</v>
      </c>
      <c r="MQ56" s="729">
        <v>1.63</v>
      </c>
      <c r="MR56" s="729">
        <v>1.9</v>
      </c>
      <c r="MS56" s="729">
        <v>1.73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1.84</v>
      </c>
      <c r="AC57" s="115">
        <v>1.79</v>
      </c>
      <c r="AD57" s="115">
        <v>1.77</v>
      </c>
      <c r="AE57" s="115">
        <v>1.8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1.82</v>
      </c>
      <c r="DG57" s="231">
        <v>1.72</v>
      </c>
      <c r="DH57" s="231">
        <v>1.71</v>
      </c>
      <c r="DI57" s="231">
        <v>1.75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1.65</v>
      </c>
      <c r="GK57" s="396">
        <v>1.67</v>
      </c>
      <c r="GL57" s="396">
        <v>1.63</v>
      </c>
      <c r="GM57" s="396">
        <v>1.65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1.88</v>
      </c>
      <c r="JO57" s="396">
        <v>1.75</v>
      </c>
      <c r="JP57" s="396">
        <v>1.93</v>
      </c>
      <c r="JQ57" s="396">
        <v>1.85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1.8</v>
      </c>
      <c r="MP57" s="729">
        <v>1.75</v>
      </c>
      <c r="MQ57" s="729">
        <v>1.65</v>
      </c>
      <c r="MR57" s="729">
        <v>1.85</v>
      </c>
      <c r="MS57" s="729">
        <v>1.77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1.86</v>
      </c>
      <c r="AC58" s="115">
        <v>1.75</v>
      </c>
      <c r="AD58" s="115">
        <v>1.86</v>
      </c>
      <c r="AE58" s="115">
        <v>1.82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1.84</v>
      </c>
      <c r="DG58" s="259">
        <v>1.69</v>
      </c>
      <c r="DH58" s="259">
        <v>1.88</v>
      </c>
      <c r="DI58" s="224">
        <v>1.8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1.73</v>
      </c>
      <c r="GK58" s="366">
        <v>1.75</v>
      </c>
      <c r="GL58" s="366">
        <v>1.71</v>
      </c>
      <c r="GM58" s="224">
        <v>1.73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1.86</v>
      </c>
      <c r="JO58" s="366">
        <v>1.74</v>
      </c>
      <c r="JP58" s="366">
        <v>1.92</v>
      </c>
      <c r="JQ58" s="224">
        <v>1.84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1.82</v>
      </c>
      <c r="MP58" s="729">
        <v>1.8</v>
      </c>
      <c r="MQ58" s="729">
        <v>1.73</v>
      </c>
      <c r="MR58" s="729">
        <v>1.84</v>
      </c>
      <c r="MS58" s="729">
        <v>1.8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85"/>
      <c r="B61" s="106"/>
      <c r="C61" s="106"/>
      <c r="D61" s="85"/>
      <c r="E61" s="752"/>
      <c r="F61" s="752"/>
      <c r="G61" s="637"/>
      <c r="H61" s="523"/>
      <c r="I61" s="523"/>
      <c r="J61" s="523"/>
      <c r="K61" s="523"/>
      <c r="L61" s="524"/>
      <c r="M61" s="165"/>
      <c r="N61" s="1436"/>
      <c r="O61" s="85"/>
      <c r="P61" s="85"/>
      <c r="Q61" s="89"/>
      <c r="R61" s="85"/>
      <c r="S61" s="85"/>
      <c r="T61" s="89"/>
      <c r="U61" s="85"/>
      <c r="V61" s="85"/>
      <c r="W61" s="89"/>
      <c r="X61" s="85"/>
      <c r="Y61" s="1436"/>
      <c r="Z61" s="1436"/>
      <c r="AA61" s="1436"/>
      <c r="AB61" s="197"/>
      <c r="AC61" s="197"/>
      <c r="AD61" s="197"/>
      <c r="AE61" s="197"/>
      <c r="AF61" s="313"/>
      <c r="AG61" s="313"/>
      <c r="AH61" s="313"/>
      <c r="AI61" s="313"/>
      <c r="AJ61" s="313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2"/>
      <c r="BA61" s="180"/>
      <c r="BB61" s="180"/>
      <c r="BC61" s="180"/>
      <c r="BD61" s="180"/>
      <c r="BE61" s="180"/>
      <c r="BF61" s="180"/>
      <c r="BG61" s="180"/>
      <c r="BH61" s="180"/>
      <c r="BI61" s="180"/>
      <c r="BJ61" s="180"/>
      <c r="BK61" s="180"/>
      <c r="BL61" s="180"/>
      <c r="BM61" s="1422"/>
      <c r="BN61" s="1422"/>
      <c r="BO61" s="1422"/>
      <c r="BP61" s="138"/>
      <c r="BQ61" s="434"/>
      <c r="BR61" s="434"/>
      <c r="BS61" s="434"/>
      <c r="BT61" s="494"/>
      <c r="BU61" s="419"/>
      <c r="BV61" s="419"/>
      <c r="BW61" s="734"/>
      <c r="BX61" s="28"/>
      <c r="BY61" s="365"/>
      <c r="BZ61" s="1436"/>
      <c r="CA61" s="1436"/>
      <c r="CB61" s="1436"/>
      <c r="CC61" s="1436"/>
      <c r="CD61" s="212"/>
      <c r="CE61" s="85"/>
      <c r="CF61" s="106"/>
      <c r="CG61" s="106"/>
      <c r="CH61" s="85"/>
      <c r="CI61" s="752"/>
      <c r="CJ61" s="752"/>
      <c r="CK61" s="637"/>
      <c r="CL61" s="523"/>
      <c r="CM61" s="523"/>
      <c r="CN61" s="523"/>
      <c r="CO61" s="523"/>
      <c r="CP61" s="524"/>
      <c r="CQ61" s="165"/>
      <c r="CR61" s="1436"/>
      <c r="CS61" s="85"/>
      <c r="CT61" s="85"/>
      <c r="CU61" s="89"/>
      <c r="CV61" s="85"/>
      <c r="CW61" s="85"/>
      <c r="CX61" s="89"/>
      <c r="CY61" s="85"/>
      <c r="CZ61" s="85"/>
      <c r="DA61" s="89"/>
      <c r="DB61" s="85"/>
      <c r="DC61" s="1436"/>
      <c r="DD61" s="1436"/>
      <c r="DE61" s="1436"/>
      <c r="DF61" s="197"/>
      <c r="DG61" s="197"/>
      <c r="DH61" s="197"/>
      <c r="DI61" s="181"/>
      <c r="DJ61" s="313"/>
      <c r="DK61" s="313"/>
      <c r="DL61" s="313"/>
      <c r="DM61" s="313"/>
      <c r="DN61" s="313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2"/>
      <c r="EE61" s="180"/>
      <c r="EF61" s="180"/>
      <c r="EG61" s="180"/>
      <c r="EH61" s="180"/>
      <c r="EI61" s="180"/>
      <c r="EJ61" s="180"/>
      <c r="EK61" s="180"/>
      <c r="EL61" s="180"/>
      <c r="EM61" s="180"/>
      <c r="EN61" s="180"/>
      <c r="EO61" s="180"/>
      <c r="EP61" s="180"/>
      <c r="EQ61" s="1422"/>
      <c r="ER61" s="1422"/>
      <c r="ES61" s="1422"/>
      <c r="ET61" s="138"/>
      <c r="EU61" s="434"/>
      <c r="EV61" s="434"/>
      <c r="EW61" s="434"/>
      <c r="EX61" s="494"/>
      <c r="EY61" s="419"/>
      <c r="EZ61" s="419"/>
      <c r="FA61" s="734"/>
      <c r="FB61" s="28"/>
      <c r="FC61" s="365"/>
      <c r="FD61" s="1436"/>
      <c r="FE61" s="1436"/>
      <c r="FF61" s="1436"/>
      <c r="FG61" s="1436"/>
      <c r="FH61" s="1436"/>
      <c r="FI61" s="85"/>
      <c r="FJ61" s="106"/>
      <c r="FK61" s="106"/>
      <c r="FL61" s="85"/>
      <c r="FM61" s="752"/>
      <c r="FN61" s="752"/>
      <c r="FO61" s="637"/>
      <c r="FP61" s="523"/>
      <c r="FQ61" s="523"/>
      <c r="FR61" s="523"/>
      <c r="FS61" s="523"/>
      <c r="FT61" s="524"/>
      <c r="FU61" s="165"/>
      <c r="FV61" s="1436"/>
      <c r="FW61" s="85"/>
      <c r="FX61" s="85"/>
      <c r="FY61" s="89"/>
      <c r="FZ61" s="85"/>
      <c r="GA61" s="85"/>
      <c r="GB61" s="89"/>
      <c r="GC61" s="85"/>
      <c r="GD61" s="85"/>
      <c r="GE61" s="89"/>
      <c r="GF61" s="85"/>
      <c r="GG61" s="1436"/>
      <c r="GH61" s="1436"/>
      <c r="GI61" s="1436"/>
      <c r="GJ61" s="197"/>
      <c r="GK61" s="197"/>
      <c r="GL61" s="197"/>
      <c r="GM61" s="181"/>
      <c r="GN61" s="313"/>
      <c r="GO61" s="313"/>
      <c r="GP61" s="313"/>
      <c r="GQ61" s="313"/>
      <c r="GR61" s="313"/>
      <c r="GS61" s="1436"/>
      <c r="GT61" s="759"/>
      <c r="GU61" s="1436"/>
      <c r="GV61" s="1436"/>
      <c r="GW61" s="1436"/>
      <c r="GX61" s="1436"/>
      <c r="GY61" s="1436"/>
      <c r="GZ61" s="1436"/>
      <c r="HA61" s="1436"/>
      <c r="HB61" s="1436"/>
      <c r="HC61" s="1436"/>
      <c r="HD61" s="1436"/>
      <c r="HE61" s="1436"/>
      <c r="HF61" s="1436"/>
      <c r="HG61" s="1436"/>
      <c r="HH61" s="1432"/>
      <c r="HI61" s="180"/>
      <c r="HJ61" s="180"/>
      <c r="HK61" s="180"/>
      <c r="HL61" s="180"/>
      <c r="HM61" s="180"/>
      <c r="HN61" s="180"/>
      <c r="HO61" s="180"/>
      <c r="HP61" s="180"/>
      <c r="HQ61" s="180"/>
      <c r="HR61" s="180"/>
      <c r="HS61" s="180"/>
      <c r="HT61" s="180"/>
      <c r="HU61" s="1422"/>
      <c r="HV61" s="1422"/>
      <c r="HW61" s="1422"/>
      <c r="HX61" s="138"/>
      <c r="HY61" s="434"/>
      <c r="HZ61" s="434"/>
      <c r="IA61" s="434"/>
      <c r="IB61" s="494"/>
      <c r="IC61" s="419"/>
      <c r="ID61" s="419"/>
      <c r="IE61" s="734"/>
      <c r="IF61" s="28"/>
      <c r="IG61" s="365"/>
      <c r="IH61" s="1436"/>
      <c r="II61" s="1436"/>
      <c r="IJ61" s="1436"/>
      <c r="IK61" s="1436"/>
      <c r="IL61" s="1436"/>
      <c r="IM61" s="85"/>
      <c r="IN61" s="106"/>
      <c r="IO61" s="106"/>
      <c r="IP61" s="85"/>
      <c r="IQ61" s="752"/>
      <c r="IR61" s="752"/>
      <c r="IS61" s="637"/>
      <c r="IT61" s="197"/>
      <c r="IU61" s="197"/>
      <c r="IV61" s="197"/>
      <c r="IW61" s="523"/>
      <c r="IX61" s="524"/>
      <c r="IY61" s="165"/>
      <c r="IZ61" s="1436"/>
      <c r="JA61" s="85"/>
      <c r="JB61" s="85"/>
      <c r="JC61" s="89"/>
      <c r="JD61" s="85"/>
      <c r="JE61" s="85"/>
      <c r="JF61" s="89"/>
      <c r="JG61" s="85"/>
      <c r="JH61" s="85"/>
      <c r="JI61" s="89"/>
      <c r="JJ61" s="85"/>
      <c r="JK61" s="1436"/>
      <c r="JL61" s="1436"/>
      <c r="JM61" s="1436"/>
      <c r="JN61" s="523"/>
      <c r="JO61" s="523"/>
      <c r="JP61" s="523"/>
      <c r="JQ61" s="523"/>
      <c r="JR61" s="313"/>
      <c r="JS61" s="313"/>
      <c r="JT61" s="313"/>
      <c r="JU61" s="313"/>
      <c r="JV61" s="313"/>
      <c r="JW61" s="1436"/>
      <c r="JX61" s="1436"/>
      <c r="JY61" s="1436"/>
      <c r="JZ61" s="1436"/>
      <c r="KA61" s="1436"/>
      <c r="KB61" s="1436"/>
      <c r="KC61" s="1436"/>
      <c r="KD61" s="1436"/>
      <c r="KE61" s="1436"/>
      <c r="KF61" s="1436"/>
      <c r="KG61" s="1436"/>
      <c r="KH61" s="1436"/>
      <c r="KI61" s="1436"/>
      <c r="KJ61" s="1436"/>
      <c r="KK61" s="1436"/>
      <c r="KL61" s="1432"/>
      <c r="KM61" s="180"/>
      <c r="KN61" s="180"/>
      <c r="KO61" s="180"/>
      <c r="KP61" s="180"/>
      <c r="KQ61" s="180"/>
      <c r="KR61" s="180"/>
      <c r="KS61" s="180"/>
      <c r="KT61" s="180"/>
      <c r="KU61" s="180"/>
      <c r="KV61" s="180"/>
      <c r="KW61" s="180"/>
      <c r="KX61" s="180"/>
      <c r="KY61" s="1422"/>
      <c r="KZ61" s="1422"/>
      <c r="LA61" s="1422"/>
      <c r="LB61" s="138"/>
      <c r="LC61" s="434"/>
      <c r="LD61" s="434"/>
      <c r="LE61" s="434"/>
      <c r="LF61" s="494"/>
      <c r="LG61" s="419"/>
      <c r="LH61" s="419"/>
      <c r="LI61" s="734"/>
      <c r="LJ61" s="28"/>
      <c r="LK61" s="365"/>
      <c r="LL61" s="1436"/>
      <c r="LM61" s="1436"/>
      <c r="LN61" s="1436"/>
      <c r="LO61" s="1436"/>
      <c r="LP61" s="212"/>
      <c r="LQ61" s="85"/>
      <c r="LR61" s="106"/>
      <c r="LS61" s="106"/>
      <c r="LT61" s="85"/>
      <c r="LU61" s="752"/>
      <c r="LV61" s="752"/>
      <c r="LW61" s="637"/>
      <c r="LX61" s="31"/>
      <c r="LY61" s="429"/>
      <c r="LZ61" s="453"/>
      <c r="MA61" s="503"/>
      <c r="MB61" s="85"/>
      <c r="MC61" s="85"/>
      <c r="MD61" s="89"/>
      <c r="ME61" s="85"/>
      <c r="MF61" s="85"/>
      <c r="MG61" s="89"/>
      <c r="MH61" s="85"/>
      <c r="MI61" s="85"/>
      <c r="MJ61" s="89"/>
      <c r="MK61" s="85"/>
      <c r="ML61" s="569"/>
      <c r="MM61" s="569"/>
      <c r="MN61" s="569"/>
      <c r="MO61" s="1094"/>
      <c r="MP61" s="1094"/>
      <c r="MQ61" s="1094"/>
      <c r="MR61" s="1094"/>
      <c r="MS61" s="1099"/>
      <c r="MT61" s="313"/>
      <c r="MU61" s="313"/>
      <c r="MV61" s="313"/>
      <c r="MW61" s="313"/>
      <c r="MX61" s="313"/>
      <c r="MY61" s="313"/>
      <c r="MZ61" s="313"/>
      <c r="NA61" s="313"/>
      <c r="NB61" s="313"/>
      <c r="NC61" s="313"/>
      <c r="ND61" s="313"/>
      <c r="NE61" s="313"/>
      <c r="NF61" s="313"/>
      <c r="NG61" s="313"/>
      <c r="NH61" s="313"/>
      <c r="NI61" s="313"/>
      <c r="NJ61" s="313"/>
      <c r="NK61" s="313"/>
      <c r="NL61" s="313"/>
      <c r="NM61" s="313"/>
      <c r="NN61" s="1432"/>
      <c r="NO61" s="611"/>
      <c r="NP61" s="611"/>
      <c r="NQ61" s="611"/>
      <c r="NR61" s="611"/>
      <c r="NS61" s="611"/>
      <c r="NT61" s="611"/>
      <c r="NU61" s="611"/>
      <c r="NV61" s="611"/>
      <c r="NW61" s="899"/>
      <c r="NX61" s="611"/>
      <c r="NY61" s="899"/>
      <c r="NZ61" s="212"/>
    </row>
    <row r="62" spans="1:390" s="491" customFormat="1" ht="23.25" customHeight="1" x14ac:dyDescent="0.2">
      <c r="A62" s="85"/>
      <c r="B62" s="106"/>
      <c r="C62" s="106"/>
      <c r="D62" s="85"/>
      <c r="E62" s="752"/>
      <c r="F62" s="752"/>
      <c r="G62" s="1056"/>
      <c r="H62" s="1073"/>
      <c r="I62" s="1073"/>
      <c r="J62" s="1073"/>
      <c r="K62" s="1073"/>
      <c r="L62" s="1074"/>
      <c r="M62" s="1075"/>
      <c r="N62" s="1436"/>
      <c r="O62" s="85"/>
      <c r="P62" s="85"/>
      <c r="Q62" s="89"/>
      <c r="R62" s="85"/>
      <c r="S62" s="85"/>
      <c r="T62" s="89"/>
      <c r="U62" s="85"/>
      <c r="V62" s="85"/>
      <c r="W62" s="89"/>
      <c r="X62" s="85"/>
      <c r="Y62" s="1436"/>
      <c r="Z62" s="1436"/>
      <c r="AA62" s="1436"/>
      <c r="AB62" s="447"/>
      <c r="AC62" s="447"/>
      <c r="AD62" s="447"/>
      <c r="AE62" s="447"/>
      <c r="AF62" s="313"/>
      <c r="AG62" s="313"/>
      <c r="AH62" s="313"/>
      <c r="AI62" s="313"/>
      <c r="AJ62" s="313"/>
      <c r="AK62" s="1436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  <c r="BA62" s="364"/>
      <c r="BB62" s="364"/>
      <c r="BC62" s="364"/>
      <c r="BD62" s="364"/>
      <c r="BE62" s="364"/>
      <c r="BF62" s="364"/>
      <c r="BG62" s="364"/>
      <c r="BH62" s="364"/>
      <c r="BI62" s="364"/>
      <c r="BJ62" s="364"/>
      <c r="BK62" s="364"/>
      <c r="BL62" s="364"/>
      <c r="BM62" s="1422"/>
      <c r="BN62" s="1422"/>
      <c r="BO62" s="1422"/>
      <c r="BP62" s="138"/>
      <c r="BQ62" s="175"/>
      <c r="BR62" s="175"/>
      <c r="BS62" s="175"/>
      <c r="BT62" s="864"/>
      <c r="BU62" s="419"/>
      <c r="BV62" s="419"/>
      <c r="BW62" s="158"/>
      <c r="BX62" s="28"/>
      <c r="BY62" s="365"/>
      <c r="BZ62" s="1436"/>
      <c r="CA62" s="1436"/>
      <c r="CB62" s="1436"/>
      <c r="CC62" s="1436"/>
      <c r="CD62" s="212"/>
      <c r="CE62" s="85"/>
      <c r="CF62" s="106"/>
      <c r="CG62" s="106"/>
      <c r="CH62" s="85"/>
      <c r="CI62" s="752"/>
      <c r="CJ62" s="752"/>
      <c r="CK62" s="1056"/>
      <c r="CL62" s="1073"/>
      <c r="CM62" s="1073"/>
      <c r="CN62" s="1073"/>
      <c r="CO62" s="1073"/>
      <c r="CP62" s="1074"/>
      <c r="CQ62" s="1075"/>
      <c r="CR62" s="1436"/>
      <c r="CS62" s="85"/>
      <c r="CT62" s="85"/>
      <c r="CU62" s="89"/>
      <c r="CV62" s="85"/>
      <c r="CW62" s="85"/>
      <c r="CX62" s="89"/>
      <c r="CY62" s="85"/>
      <c r="CZ62" s="85"/>
      <c r="DA62" s="89"/>
      <c r="DB62" s="85"/>
      <c r="DC62" s="1436"/>
      <c r="DD62" s="1436"/>
      <c r="DE62" s="1436"/>
      <c r="DF62" s="447"/>
      <c r="DG62" s="447"/>
      <c r="DH62" s="447"/>
      <c r="DI62" s="128"/>
      <c r="DJ62" s="313"/>
      <c r="DK62" s="313"/>
      <c r="DL62" s="313"/>
      <c r="DM62" s="313"/>
      <c r="DN62" s="313"/>
      <c r="DO62" s="1436"/>
      <c r="DP62" s="212"/>
      <c r="DQ62" s="212"/>
      <c r="DR62" s="212"/>
      <c r="DS62" s="212"/>
      <c r="DT62" s="212"/>
      <c r="DU62" s="212"/>
      <c r="DV62" s="212"/>
      <c r="DW62" s="212"/>
      <c r="DX62" s="212"/>
      <c r="DY62" s="212"/>
      <c r="DZ62" s="212"/>
      <c r="EA62" s="212"/>
      <c r="EB62" s="212"/>
      <c r="EC62" s="212"/>
      <c r="ED62" s="1436"/>
      <c r="EE62" s="364"/>
      <c r="EF62" s="364"/>
      <c r="EG62" s="364"/>
      <c r="EH62" s="628"/>
      <c r="EI62" s="628"/>
      <c r="EJ62" s="628"/>
      <c r="EK62" s="628"/>
      <c r="EL62" s="628"/>
      <c r="EM62" s="628"/>
      <c r="EN62" s="628"/>
      <c r="EO62" s="628"/>
      <c r="EP62" s="628"/>
      <c r="EQ62" s="1422"/>
      <c r="ER62" s="1422"/>
      <c r="ES62" s="1422"/>
      <c r="ET62" s="138"/>
      <c r="EU62" s="175"/>
      <c r="EV62" s="175"/>
      <c r="EW62" s="175"/>
      <c r="EX62" s="864"/>
      <c r="EY62" s="419"/>
      <c r="EZ62" s="419"/>
      <c r="FA62" s="158"/>
      <c r="FB62" s="28"/>
      <c r="FC62" s="365"/>
      <c r="FD62" s="1436"/>
      <c r="FE62" s="1436"/>
      <c r="FF62" s="1436"/>
      <c r="FG62" s="1436"/>
      <c r="FH62" s="1436"/>
      <c r="FI62" s="85"/>
      <c r="FJ62" s="106"/>
      <c r="FK62" s="106"/>
      <c r="FL62" s="85"/>
      <c r="FM62" s="752"/>
      <c r="FN62" s="752"/>
      <c r="FO62" s="1056"/>
      <c r="FP62" s="1073"/>
      <c r="FQ62" s="1073"/>
      <c r="FR62" s="1073"/>
      <c r="FS62" s="1073"/>
      <c r="FT62" s="1074"/>
      <c r="FU62" s="1075"/>
      <c r="FV62" s="1436"/>
      <c r="FW62" s="85"/>
      <c r="FX62" s="85"/>
      <c r="FY62" s="89"/>
      <c r="FZ62" s="85"/>
      <c r="GA62" s="85"/>
      <c r="GB62" s="89"/>
      <c r="GC62" s="85"/>
      <c r="GD62" s="85"/>
      <c r="GE62" s="89"/>
      <c r="GF62" s="85"/>
      <c r="GG62" s="1436"/>
      <c r="GH62" s="1436"/>
      <c r="GI62" s="1436"/>
      <c r="GJ62" s="447"/>
      <c r="GK62" s="447"/>
      <c r="GL62" s="447"/>
      <c r="GM62" s="447"/>
      <c r="GN62" s="313"/>
      <c r="GO62" s="313"/>
      <c r="GP62" s="313"/>
      <c r="GQ62" s="313"/>
      <c r="GR62" s="313"/>
      <c r="GS62" s="1436"/>
      <c r="GT62" s="759"/>
      <c r="GU62" s="759"/>
      <c r="GV62" s="759"/>
      <c r="GW62" s="759"/>
      <c r="GX62" s="759"/>
      <c r="GY62" s="759"/>
      <c r="GZ62" s="759"/>
      <c r="HA62" s="1436"/>
      <c r="HB62" s="1436"/>
      <c r="HC62" s="1436"/>
      <c r="HD62" s="1436"/>
      <c r="HE62" s="1436"/>
      <c r="HF62" s="1436"/>
      <c r="HG62" s="1436"/>
      <c r="HH62" s="1436"/>
      <c r="HI62" s="364"/>
      <c r="HJ62" s="364"/>
      <c r="HK62" s="364"/>
      <c r="HL62" s="364"/>
      <c r="HM62" s="364"/>
      <c r="HN62" s="364"/>
      <c r="HO62" s="364"/>
      <c r="HP62" s="364"/>
      <c r="HQ62" s="364"/>
      <c r="HR62" s="911"/>
      <c r="HS62" s="364"/>
      <c r="HT62" s="364"/>
      <c r="HU62" s="1422"/>
      <c r="HV62" s="1422"/>
      <c r="HW62" s="1422"/>
      <c r="HX62" s="138"/>
      <c r="HY62" s="175"/>
      <c r="HZ62" s="175"/>
      <c r="IA62" s="175"/>
      <c r="IB62" s="864"/>
      <c r="IC62" s="419"/>
      <c r="ID62" s="419"/>
      <c r="IE62" s="158"/>
      <c r="IF62" s="28"/>
      <c r="IG62" s="365"/>
      <c r="IH62" s="1436"/>
      <c r="II62" s="1436"/>
      <c r="IJ62" s="1436"/>
      <c r="IK62" s="1436"/>
      <c r="IL62" s="1436"/>
      <c r="IM62" s="85"/>
      <c r="IN62" s="106"/>
      <c r="IO62" s="106"/>
      <c r="IP62" s="85"/>
      <c r="IQ62" s="752"/>
      <c r="IR62" s="752"/>
      <c r="IS62" s="1056"/>
      <c r="IT62" s="181"/>
      <c r="IU62" s="181"/>
      <c r="IV62" s="181"/>
      <c r="IW62" s="1073"/>
      <c r="IX62" s="1074"/>
      <c r="IY62" s="1075"/>
      <c r="IZ62" s="1436"/>
      <c r="JA62" s="85"/>
      <c r="JB62" s="85"/>
      <c r="JC62" s="89"/>
      <c r="JD62" s="85"/>
      <c r="JE62" s="85"/>
      <c r="JF62" s="89"/>
      <c r="JG62" s="85"/>
      <c r="JH62" s="85"/>
      <c r="JI62" s="89"/>
      <c r="JJ62" s="85"/>
      <c r="JK62" s="1436"/>
      <c r="JL62" s="1436"/>
      <c r="JM62" s="1436"/>
      <c r="JN62" s="1140"/>
      <c r="JO62" s="1140"/>
      <c r="JP62" s="1140"/>
      <c r="JQ62" s="1140"/>
      <c r="JR62" s="313"/>
      <c r="JS62" s="313"/>
      <c r="JT62" s="313"/>
      <c r="JU62" s="313"/>
      <c r="JV62" s="313"/>
      <c r="JW62" s="1436"/>
      <c r="JX62" s="1436"/>
      <c r="JY62" s="1436"/>
      <c r="JZ62" s="1436"/>
      <c r="KA62" s="1436"/>
      <c r="KB62" s="1436"/>
      <c r="KC62" s="1436"/>
      <c r="KD62" s="1436"/>
      <c r="KE62" s="1436"/>
      <c r="KF62" s="1436"/>
      <c r="KG62" s="1436"/>
      <c r="KH62" s="1436"/>
      <c r="KI62" s="1436"/>
      <c r="KJ62" s="1436"/>
      <c r="KK62" s="1436"/>
      <c r="KL62" s="1436"/>
      <c r="KM62" s="364"/>
      <c r="KN62" s="364"/>
      <c r="KO62" s="364"/>
      <c r="KP62" s="364"/>
      <c r="KQ62" s="364"/>
      <c r="KR62" s="364"/>
      <c r="KS62" s="364"/>
      <c r="KT62" s="364"/>
      <c r="KU62" s="364"/>
      <c r="KV62" s="911"/>
      <c r="KW62" s="364"/>
      <c r="KX62" s="364"/>
      <c r="KY62" s="1422"/>
      <c r="KZ62" s="1422"/>
      <c r="LA62" s="1422"/>
      <c r="LB62" s="138"/>
      <c r="LC62" s="175"/>
      <c r="LD62" s="175"/>
      <c r="LE62" s="175"/>
      <c r="LF62" s="864"/>
      <c r="LG62" s="419"/>
      <c r="LH62" s="419"/>
      <c r="LI62" s="158"/>
      <c r="LJ62" s="28"/>
      <c r="LK62" s="365"/>
      <c r="LL62" s="1436"/>
      <c r="LM62" s="1436"/>
      <c r="LN62" s="1436"/>
      <c r="LO62" s="1436"/>
      <c r="LP62" s="212"/>
      <c r="LQ62" s="85"/>
      <c r="LR62" s="106"/>
      <c r="LS62" s="106"/>
      <c r="LT62" s="85"/>
      <c r="LU62" s="752"/>
      <c r="LV62" s="752"/>
      <c r="LW62" s="1056"/>
      <c r="LX62" s="14"/>
      <c r="LY62" s="555"/>
      <c r="LZ62" s="1100"/>
      <c r="MA62" s="503"/>
      <c r="MB62" s="85"/>
      <c r="MC62" s="85"/>
      <c r="MD62" s="89"/>
      <c r="ME62" s="85"/>
      <c r="MF62" s="85"/>
      <c r="MG62" s="89"/>
      <c r="MH62" s="85"/>
      <c r="MI62" s="85"/>
      <c r="MJ62" s="89"/>
      <c r="MK62" s="85"/>
      <c r="ML62" s="569"/>
      <c r="MM62" s="569"/>
      <c r="MN62" s="569"/>
      <c r="MO62" s="1098"/>
      <c r="MP62" s="1098"/>
      <c r="MQ62" s="1098"/>
      <c r="MR62" s="1098"/>
      <c r="MS62" s="1101"/>
      <c r="MT62" s="313"/>
      <c r="MU62" s="313"/>
      <c r="MV62" s="313"/>
      <c r="MW62" s="313"/>
      <c r="MX62" s="313"/>
      <c r="MY62" s="313"/>
      <c r="MZ62" s="313"/>
      <c r="NA62" s="313"/>
      <c r="NB62" s="313"/>
      <c r="NC62" s="313"/>
      <c r="ND62" s="313"/>
      <c r="NE62" s="313"/>
      <c r="NF62" s="313"/>
      <c r="NG62" s="313"/>
      <c r="NH62" s="313"/>
      <c r="NI62" s="313"/>
      <c r="NJ62" s="313"/>
      <c r="NK62" s="313"/>
      <c r="NL62" s="313"/>
      <c r="NM62" s="313"/>
      <c r="NN62" s="313"/>
      <c r="NO62" s="508"/>
      <c r="NP62" s="508"/>
      <c r="NQ62" s="508"/>
      <c r="NR62" s="508"/>
      <c r="NS62" s="508"/>
      <c r="NT62" s="508"/>
      <c r="NU62" s="508"/>
      <c r="NV62" s="508"/>
      <c r="NW62" s="834"/>
      <c r="NX62" s="508"/>
      <c r="NY62" s="834"/>
      <c r="NZ62" s="212"/>
    </row>
    <row r="63" spans="1:390" s="491" customFormat="1" ht="23.25" customHeight="1" x14ac:dyDescent="0.2">
      <c r="A63" s="85"/>
      <c r="B63" s="106"/>
      <c r="C63" s="106"/>
      <c r="D63" s="85"/>
      <c r="E63" s="752"/>
      <c r="F63" s="752"/>
      <c r="G63" s="900"/>
      <c r="H63" s="364"/>
      <c r="I63" s="364"/>
      <c r="J63" s="364"/>
      <c r="K63" s="364"/>
      <c r="L63" s="373"/>
      <c r="M63" s="165"/>
      <c r="N63" s="1436"/>
      <c r="O63" s="85"/>
      <c r="P63" s="85"/>
      <c r="Q63" s="89"/>
      <c r="R63" s="85"/>
      <c r="S63" s="85"/>
      <c r="T63" s="89"/>
      <c r="U63" s="85"/>
      <c r="V63" s="85"/>
      <c r="W63" s="89"/>
      <c r="X63" s="85"/>
      <c r="Y63" s="1436"/>
      <c r="Z63" s="1436"/>
      <c r="AA63" s="1436"/>
      <c r="AB63" s="447"/>
      <c r="AC63" s="447"/>
      <c r="AD63" s="447"/>
      <c r="AE63" s="447"/>
      <c r="AF63" s="398"/>
      <c r="AG63" s="398"/>
      <c r="AH63" s="398"/>
      <c r="AI63" s="398"/>
      <c r="AJ63" s="313"/>
      <c r="AK63" s="1436"/>
      <c r="AL63" s="1436"/>
      <c r="AM63" s="1436"/>
      <c r="AN63" s="1436"/>
      <c r="AO63" s="1436"/>
      <c r="AP63" s="1436"/>
      <c r="AQ63" s="1436"/>
      <c r="AR63" s="1436"/>
      <c r="AS63" s="1436"/>
      <c r="AT63" s="1436"/>
      <c r="AU63" s="1436"/>
      <c r="AV63" s="1436"/>
      <c r="AW63" s="1436"/>
      <c r="AX63" s="1436"/>
      <c r="AY63" s="1436"/>
      <c r="AZ63" s="1436"/>
      <c r="BA63" s="364"/>
      <c r="BB63" s="364"/>
      <c r="BC63" s="364"/>
      <c r="BD63" s="364"/>
      <c r="BE63" s="364"/>
      <c r="BF63" s="364"/>
      <c r="BG63" s="364"/>
      <c r="BH63" s="364"/>
      <c r="BI63" s="364"/>
      <c r="BJ63" s="364"/>
      <c r="BK63" s="364"/>
      <c r="BL63" s="364"/>
      <c r="BM63" s="1422"/>
      <c r="BN63" s="1422"/>
      <c r="BO63" s="1422"/>
      <c r="BP63" s="452"/>
      <c r="BQ63" s="138"/>
      <c r="BR63" s="138"/>
      <c r="BS63" s="138"/>
      <c r="BT63" s="634"/>
      <c r="BU63" s="419"/>
      <c r="BV63" s="419"/>
      <c r="BW63" s="861"/>
      <c r="BX63" s="28"/>
      <c r="BY63" s="365"/>
      <c r="BZ63" s="1436"/>
      <c r="CA63" s="1436"/>
      <c r="CB63" s="1436"/>
      <c r="CC63" s="1436"/>
      <c r="CD63" s="212"/>
      <c r="CE63" s="85"/>
      <c r="CF63" s="106"/>
      <c r="CG63" s="106"/>
      <c r="CH63" s="85"/>
      <c r="CI63" s="752"/>
      <c r="CJ63" s="752"/>
      <c r="CK63" s="900"/>
      <c r="CL63" s="364"/>
      <c r="CM63" s="364"/>
      <c r="CN63" s="364"/>
      <c r="CO63" s="364"/>
      <c r="CP63" s="373"/>
      <c r="CQ63" s="165"/>
      <c r="CR63" s="1436"/>
      <c r="CS63" s="85"/>
      <c r="CT63" s="85"/>
      <c r="CU63" s="89"/>
      <c r="CV63" s="85"/>
      <c r="CW63" s="85"/>
      <c r="CX63" s="89"/>
      <c r="CY63" s="85"/>
      <c r="CZ63" s="85"/>
      <c r="DA63" s="89"/>
      <c r="DB63" s="85"/>
      <c r="DC63" s="1436"/>
      <c r="DD63" s="1436"/>
      <c r="DE63" s="1436"/>
      <c r="DF63" s="447"/>
      <c r="DG63" s="447"/>
      <c r="DH63" s="447"/>
      <c r="DI63" s="128"/>
      <c r="DJ63" s="398"/>
      <c r="DK63" s="398"/>
      <c r="DL63" s="398"/>
      <c r="DM63" s="398"/>
      <c r="DN63" s="313"/>
      <c r="DO63" s="1436"/>
      <c r="DP63" s="1436"/>
      <c r="DQ63" s="1436"/>
      <c r="DR63" s="1436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6"/>
      <c r="ED63" s="1436"/>
      <c r="EE63" s="364"/>
      <c r="EF63" s="364"/>
      <c r="EG63" s="364"/>
      <c r="EH63" s="364"/>
      <c r="EI63" s="364"/>
      <c r="EJ63" s="364"/>
      <c r="EK63" s="364"/>
      <c r="EL63" s="364"/>
      <c r="EM63" s="364"/>
      <c r="EN63" s="364"/>
      <c r="EO63" s="364"/>
      <c r="EP63" s="364"/>
      <c r="EQ63" s="1422"/>
      <c r="ER63" s="1422"/>
      <c r="ES63" s="1422"/>
      <c r="ET63" s="452"/>
      <c r="EU63" s="138"/>
      <c r="EV63" s="138"/>
      <c r="EW63" s="138"/>
      <c r="EX63" s="634"/>
      <c r="EY63" s="419"/>
      <c r="EZ63" s="419"/>
      <c r="FA63" s="861"/>
      <c r="FB63" s="28"/>
      <c r="FC63" s="365"/>
      <c r="FD63" s="1436"/>
      <c r="FE63" s="1436"/>
      <c r="FF63" s="1436"/>
      <c r="FG63" s="1436"/>
      <c r="FH63" s="1436"/>
      <c r="FI63" s="85"/>
      <c r="FJ63" s="106"/>
      <c r="FK63" s="106"/>
      <c r="FL63" s="85"/>
      <c r="FM63" s="752"/>
      <c r="FN63" s="752"/>
      <c r="FO63" s="900"/>
      <c r="FP63" s="364"/>
      <c r="FQ63" s="364"/>
      <c r="FR63" s="364"/>
      <c r="FS63" s="364"/>
      <c r="FT63" s="373"/>
      <c r="FU63" s="165"/>
      <c r="FV63" s="1436"/>
      <c r="FW63" s="85"/>
      <c r="FX63" s="85"/>
      <c r="FY63" s="89"/>
      <c r="FZ63" s="85"/>
      <c r="GA63" s="85"/>
      <c r="GB63" s="89"/>
      <c r="GC63" s="85"/>
      <c r="GD63" s="85"/>
      <c r="GE63" s="89"/>
      <c r="GF63" s="85"/>
      <c r="GG63" s="1436"/>
      <c r="GH63" s="1436"/>
      <c r="GI63" s="1436"/>
      <c r="GJ63" s="447"/>
      <c r="GK63" s="447"/>
      <c r="GL63" s="447"/>
      <c r="GM63" s="447"/>
      <c r="GN63" s="398"/>
      <c r="GO63" s="398"/>
      <c r="GP63" s="398"/>
      <c r="GQ63" s="398"/>
      <c r="GR63" s="313"/>
      <c r="GS63" s="1436"/>
      <c r="GT63" s="1436"/>
      <c r="GU63" s="1436"/>
      <c r="GV63" s="1436"/>
      <c r="GW63" s="1436"/>
      <c r="GX63" s="1436"/>
      <c r="GY63" s="1436"/>
      <c r="GZ63" s="1436"/>
      <c r="HA63" s="1436"/>
      <c r="HB63" s="1436"/>
      <c r="HC63" s="1436"/>
      <c r="HD63" s="1436"/>
      <c r="HE63" s="1436"/>
      <c r="HF63" s="1436"/>
      <c r="HG63" s="1436"/>
      <c r="HH63" s="1436"/>
      <c r="HI63" s="364"/>
      <c r="HJ63" s="364"/>
      <c r="HK63" s="364"/>
      <c r="HL63" s="364"/>
      <c r="HM63" s="364"/>
      <c r="HN63" s="364"/>
      <c r="HO63" s="364"/>
      <c r="HP63" s="364"/>
      <c r="HQ63" s="364"/>
      <c r="HR63" s="911"/>
      <c r="HS63" s="399"/>
      <c r="HT63" s="399"/>
      <c r="HU63" s="1422"/>
      <c r="HV63" s="1422"/>
      <c r="HW63" s="1422"/>
      <c r="HX63" s="452"/>
      <c r="HY63" s="138"/>
      <c r="HZ63" s="138"/>
      <c r="IA63" s="138"/>
      <c r="IB63" s="634"/>
      <c r="IC63" s="419"/>
      <c r="ID63" s="419"/>
      <c r="IE63" s="861"/>
      <c r="IF63" s="28"/>
      <c r="IG63" s="365"/>
      <c r="IH63" s="1436"/>
      <c r="II63" s="1436"/>
      <c r="IJ63" s="1436"/>
      <c r="IK63" s="1436"/>
      <c r="IL63" s="1436"/>
      <c r="IM63" s="85"/>
      <c r="IN63" s="106"/>
      <c r="IO63" s="106"/>
      <c r="IP63" s="85"/>
      <c r="IQ63" s="752"/>
      <c r="IR63" s="752"/>
      <c r="IS63" s="900"/>
      <c r="IT63" s="364"/>
      <c r="IU63" s="364"/>
      <c r="IV63" s="364"/>
      <c r="IW63" s="364"/>
      <c r="IX63" s="373"/>
      <c r="IY63" s="165"/>
      <c r="IZ63" s="1436"/>
      <c r="JA63" s="85"/>
      <c r="JB63" s="85"/>
      <c r="JC63" s="89"/>
      <c r="JD63" s="85"/>
      <c r="JE63" s="85"/>
      <c r="JF63" s="89"/>
      <c r="JG63" s="85"/>
      <c r="JH63" s="85"/>
      <c r="JI63" s="89"/>
      <c r="JJ63" s="85"/>
      <c r="JK63" s="1436"/>
      <c r="JL63" s="1436"/>
      <c r="JM63" s="1436"/>
      <c r="JN63" s="1140"/>
      <c r="JO63" s="1140"/>
      <c r="JP63" s="1140"/>
      <c r="JQ63" s="1140"/>
      <c r="JR63" s="398"/>
      <c r="JS63" s="398"/>
      <c r="JT63" s="398"/>
      <c r="JU63" s="398"/>
      <c r="JV63" s="313"/>
      <c r="JW63" s="1436"/>
      <c r="JX63" s="1436"/>
      <c r="JY63" s="1436"/>
      <c r="JZ63" s="1436"/>
      <c r="KA63" s="1436"/>
      <c r="KB63" s="1436"/>
      <c r="KC63" s="1436"/>
      <c r="KD63" s="1436"/>
      <c r="KE63" s="1436"/>
      <c r="KF63" s="1436"/>
      <c r="KG63" s="1436"/>
      <c r="KH63" s="1436"/>
      <c r="KI63" s="1436"/>
      <c r="KJ63" s="1436"/>
      <c r="KK63" s="1436"/>
      <c r="KL63" s="1436"/>
      <c r="KM63" s="364"/>
      <c r="KN63" s="364"/>
      <c r="KO63" s="364"/>
      <c r="KP63" s="364"/>
      <c r="KQ63" s="364"/>
      <c r="KR63" s="364"/>
      <c r="KS63" s="364"/>
      <c r="KT63" s="364"/>
      <c r="KU63" s="364"/>
      <c r="KV63" s="911"/>
      <c r="KW63" s="399"/>
      <c r="KX63" s="399"/>
      <c r="KY63" s="1422"/>
      <c r="KZ63" s="1422"/>
      <c r="LA63" s="1422"/>
      <c r="LB63" s="452"/>
      <c r="LC63" s="138"/>
      <c r="LD63" s="138"/>
      <c r="LE63" s="138"/>
      <c r="LF63" s="634"/>
      <c r="LG63" s="419"/>
      <c r="LH63" s="419"/>
      <c r="LI63" s="861"/>
      <c r="LJ63" s="28"/>
      <c r="LK63" s="365"/>
      <c r="LL63" s="1436"/>
      <c r="LM63" s="1436"/>
      <c r="LN63" s="1436"/>
      <c r="LO63" s="1436"/>
      <c r="LP63" s="212"/>
      <c r="LQ63" s="85"/>
      <c r="LR63" s="106"/>
      <c r="LS63" s="106"/>
      <c r="LT63" s="85"/>
      <c r="LU63" s="1063"/>
      <c r="LV63" s="1063"/>
      <c r="LW63" s="900"/>
      <c r="LX63" s="31"/>
      <c r="LY63" s="429"/>
      <c r="LZ63" s="453"/>
      <c r="MA63" s="503"/>
      <c r="MB63" s="85"/>
      <c r="MC63" s="85"/>
      <c r="MD63" s="89"/>
      <c r="ME63" s="85"/>
      <c r="MF63" s="85"/>
      <c r="MG63" s="89"/>
      <c r="MH63" s="85"/>
      <c r="MI63" s="85"/>
      <c r="MJ63" s="89"/>
      <c r="MK63" s="85"/>
      <c r="ML63" s="569"/>
      <c r="MM63" s="569"/>
      <c r="MN63" s="569"/>
      <c r="MO63" s="1098"/>
      <c r="MP63" s="1098"/>
      <c r="MQ63" s="1098"/>
      <c r="MR63" s="1098"/>
      <c r="MS63" s="1101"/>
      <c r="MT63" s="313"/>
      <c r="MU63" s="313"/>
      <c r="MV63" s="313"/>
      <c r="MW63" s="313"/>
      <c r="MX63" s="313"/>
      <c r="MY63" s="313"/>
      <c r="MZ63" s="313"/>
      <c r="NA63" s="313"/>
      <c r="NB63" s="313"/>
      <c r="NC63" s="313"/>
      <c r="ND63" s="313"/>
      <c r="NE63" s="313"/>
      <c r="NF63" s="313"/>
      <c r="NG63" s="313"/>
      <c r="NH63" s="313"/>
      <c r="NI63" s="313"/>
      <c r="NJ63" s="313"/>
      <c r="NK63" s="313"/>
      <c r="NL63" s="313"/>
      <c r="NM63" s="313"/>
      <c r="NN63" s="313"/>
      <c r="NO63" s="508"/>
      <c r="NP63" s="508"/>
      <c r="NQ63" s="508"/>
      <c r="NR63" s="508"/>
      <c r="NS63" s="508"/>
      <c r="NT63" s="508"/>
      <c r="NU63" s="508"/>
      <c r="NV63" s="508"/>
      <c r="NW63" s="1120"/>
      <c r="NX63" s="508"/>
      <c r="NY63" s="1120"/>
      <c r="NZ63" s="212"/>
    </row>
    <row r="64" spans="1:390" s="491" customFormat="1" ht="23.25" customHeight="1" x14ac:dyDescent="0.2">
      <c r="A64" s="85"/>
      <c r="B64" s="106"/>
      <c r="C64" s="106"/>
      <c r="D64" s="85"/>
      <c r="E64" s="752"/>
      <c r="F64" s="752"/>
      <c r="G64" s="451"/>
      <c r="H64" s="364"/>
      <c r="I64" s="364"/>
      <c r="J64" s="364"/>
      <c r="K64" s="364"/>
      <c r="L64" s="373"/>
      <c r="M64" s="165"/>
      <c r="N64" s="1436"/>
      <c r="O64" s="85"/>
      <c r="P64" s="85"/>
      <c r="Q64" s="89"/>
      <c r="R64" s="85"/>
      <c r="S64" s="85"/>
      <c r="T64" s="89"/>
      <c r="U64" s="85"/>
      <c r="V64" s="85"/>
      <c r="W64" s="89"/>
      <c r="X64" s="85"/>
      <c r="Y64" s="1436"/>
      <c r="Z64" s="1436"/>
      <c r="AA64" s="1436"/>
      <c r="AB64" s="447"/>
      <c r="AC64" s="447"/>
      <c r="AD64" s="447"/>
      <c r="AE64" s="447"/>
      <c r="AF64" s="397"/>
      <c r="AG64" s="397"/>
      <c r="AH64" s="397"/>
      <c r="AI64" s="397"/>
      <c r="AJ64" s="313"/>
      <c r="AK64" s="1436"/>
      <c r="AL64" s="1436"/>
      <c r="AM64" s="1436"/>
      <c r="AN64" s="1436"/>
      <c r="AO64" s="1436"/>
      <c r="AP64" s="1436"/>
      <c r="AQ64" s="1436"/>
      <c r="AR64" s="1436"/>
      <c r="AS64" s="1436"/>
      <c r="AT64" s="1436"/>
      <c r="AU64" s="1436"/>
      <c r="AV64" s="1436"/>
      <c r="AW64" s="1436"/>
      <c r="AX64" s="1436"/>
      <c r="AY64" s="1436"/>
      <c r="AZ64" s="1436"/>
      <c r="BA64" s="644"/>
      <c r="BB64" s="644"/>
      <c r="BC64" s="644"/>
      <c r="BD64" s="1436"/>
      <c r="BE64" s="1436"/>
      <c r="BF64" s="1436"/>
      <c r="BG64" s="1436"/>
      <c r="BH64" s="1436"/>
      <c r="BI64" s="1436"/>
      <c r="BJ64" s="1436"/>
      <c r="BK64" s="1436"/>
      <c r="BL64" s="1436"/>
      <c r="BM64" s="1422"/>
      <c r="BN64" s="1422"/>
      <c r="BO64" s="1422"/>
      <c r="BP64" s="452"/>
      <c r="BQ64" s="164"/>
      <c r="BR64" s="164"/>
      <c r="BS64" s="164"/>
      <c r="BT64" s="46"/>
      <c r="BU64" s="419"/>
      <c r="BV64" s="419"/>
      <c r="BW64" s="12"/>
      <c r="BX64" s="28"/>
      <c r="BY64" s="365"/>
      <c r="BZ64" s="1436"/>
      <c r="CA64" s="1436"/>
      <c r="CB64" s="1436"/>
      <c r="CC64" s="1436"/>
      <c r="CD64" s="212"/>
      <c r="CE64" s="85"/>
      <c r="CF64" s="106"/>
      <c r="CG64" s="106"/>
      <c r="CH64" s="85"/>
      <c r="CI64" s="752"/>
      <c r="CJ64" s="752"/>
      <c r="CK64" s="451"/>
      <c r="CL64" s="364"/>
      <c r="CM64" s="364"/>
      <c r="CN64" s="364"/>
      <c r="CO64" s="364"/>
      <c r="CP64" s="373"/>
      <c r="CQ64" s="165"/>
      <c r="CR64" s="1436"/>
      <c r="CS64" s="85"/>
      <c r="CT64" s="85"/>
      <c r="CU64" s="89"/>
      <c r="CV64" s="85"/>
      <c r="CW64" s="85"/>
      <c r="CX64" s="89"/>
      <c r="CY64" s="85"/>
      <c r="CZ64" s="85"/>
      <c r="DA64" s="89"/>
      <c r="DB64" s="85"/>
      <c r="DC64" s="1436"/>
      <c r="DD64" s="1436"/>
      <c r="DE64" s="1436"/>
      <c r="DF64" s="447"/>
      <c r="DG64" s="447"/>
      <c r="DH64" s="447"/>
      <c r="DI64" s="128"/>
      <c r="DJ64" s="397"/>
      <c r="DK64" s="397"/>
      <c r="DL64" s="397"/>
      <c r="DM64" s="397"/>
      <c r="DN64" s="313"/>
      <c r="DO64" s="1436"/>
      <c r="DP64" s="501"/>
      <c r="DQ64" s="1436"/>
      <c r="DR64" s="1436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6"/>
      <c r="ED64" s="1436"/>
      <c r="EE64" s="644"/>
      <c r="EF64" s="644"/>
      <c r="EG64" s="644"/>
      <c r="EH64" s="1436"/>
      <c r="EI64" s="1436"/>
      <c r="EJ64" s="1436"/>
      <c r="EK64" s="1436"/>
      <c r="EL64" s="1436"/>
      <c r="EM64" s="1436"/>
      <c r="EN64" s="1436"/>
      <c r="EO64" s="1436"/>
      <c r="EP64" s="1436"/>
      <c r="EQ64" s="1422"/>
      <c r="ER64" s="1422"/>
      <c r="ES64" s="1422"/>
      <c r="ET64" s="452"/>
      <c r="EU64" s="164"/>
      <c r="EV64" s="164"/>
      <c r="EW64" s="164"/>
      <c r="EX64" s="46"/>
      <c r="EY64" s="419"/>
      <c r="EZ64" s="419"/>
      <c r="FA64" s="12"/>
      <c r="FB64" s="28"/>
      <c r="FC64" s="365"/>
      <c r="FD64" s="1436"/>
      <c r="FE64" s="1436"/>
      <c r="FF64" s="1436"/>
      <c r="FG64" s="1436"/>
      <c r="FH64" s="1436"/>
      <c r="FI64" s="85"/>
      <c r="FJ64" s="106"/>
      <c r="FK64" s="106"/>
      <c r="FL64" s="85"/>
      <c r="FM64" s="752"/>
      <c r="FN64" s="752"/>
      <c r="FO64" s="451"/>
      <c r="FP64" s="364"/>
      <c r="FQ64" s="364"/>
      <c r="FR64" s="364"/>
      <c r="FS64" s="364"/>
      <c r="FT64" s="373"/>
      <c r="FU64" s="165"/>
      <c r="FV64" s="1436"/>
      <c r="FW64" s="85"/>
      <c r="FX64" s="85"/>
      <c r="FY64" s="89"/>
      <c r="FZ64" s="85"/>
      <c r="GA64" s="85"/>
      <c r="GB64" s="89"/>
      <c r="GC64" s="85"/>
      <c r="GD64" s="85"/>
      <c r="GE64" s="89"/>
      <c r="GF64" s="85"/>
      <c r="GG64" s="1436"/>
      <c r="GH64" s="1436"/>
      <c r="GI64" s="1436"/>
      <c r="GJ64" s="447"/>
      <c r="GK64" s="447"/>
      <c r="GL64" s="447"/>
      <c r="GM64" s="128"/>
      <c r="GN64" s="397"/>
      <c r="GO64" s="397"/>
      <c r="GP64" s="397"/>
      <c r="GQ64" s="397"/>
      <c r="GR64" s="313"/>
      <c r="GS64" s="1436"/>
      <c r="GT64" s="1436"/>
      <c r="GU64" s="248"/>
      <c r="GV64" s="248"/>
      <c r="GW64" s="248"/>
      <c r="GX64" s="1436"/>
      <c r="GY64" s="1436"/>
      <c r="GZ64" s="1436"/>
      <c r="HA64" s="1436"/>
      <c r="HB64" s="1436"/>
      <c r="HC64" s="1436"/>
      <c r="HD64" s="1436"/>
      <c r="HE64" s="1436"/>
      <c r="HF64" s="1436"/>
      <c r="HG64" s="1436"/>
      <c r="HH64" s="1436"/>
      <c r="HI64" s="644"/>
      <c r="HJ64" s="644"/>
      <c r="HK64" s="644"/>
      <c r="HL64" s="1436"/>
      <c r="HM64" s="1436"/>
      <c r="HN64" s="1436"/>
      <c r="HO64" s="1436"/>
      <c r="HP64" s="1436"/>
      <c r="HQ64" s="1436"/>
      <c r="HR64" s="217"/>
      <c r="HS64" s="399"/>
      <c r="HT64" s="399"/>
      <c r="HU64" s="1422"/>
      <c r="HV64" s="1422"/>
      <c r="HW64" s="1422"/>
      <c r="HX64" s="452"/>
      <c r="HY64" s="164"/>
      <c r="HZ64" s="164"/>
      <c r="IA64" s="164"/>
      <c r="IB64" s="46"/>
      <c r="IC64" s="419"/>
      <c r="ID64" s="419"/>
      <c r="IE64" s="12"/>
      <c r="IF64" s="28"/>
      <c r="IG64" s="365"/>
      <c r="IH64" s="1436"/>
      <c r="II64" s="1436"/>
      <c r="IJ64" s="1436"/>
      <c r="IK64" s="1436"/>
      <c r="IL64" s="1436"/>
      <c r="IM64" s="85"/>
      <c r="IN64" s="106"/>
      <c r="IO64" s="106"/>
      <c r="IP64" s="85"/>
      <c r="IQ64" s="752"/>
      <c r="IR64" s="752"/>
      <c r="IS64" s="451"/>
      <c r="IT64" s="364"/>
      <c r="IU64" s="364"/>
      <c r="IV64" s="364"/>
      <c r="IW64" s="364"/>
      <c r="IX64" s="373"/>
      <c r="IY64" s="165"/>
      <c r="IZ64" s="1436"/>
      <c r="JA64" s="85"/>
      <c r="JB64" s="85"/>
      <c r="JC64" s="89"/>
      <c r="JD64" s="85"/>
      <c r="JE64" s="85"/>
      <c r="JF64" s="89"/>
      <c r="JG64" s="85"/>
      <c r="JH64" s="85"/>
      <c r="JI64" s="89"/>
      <c r="JJ64" s="85"/>
      <c r="JK64" s="1436"/>
      <c r="JL64" s="1436"/>
      <c r="JM64" s="1436"/>
      <c r="JN64" s="1140"/>
      <c r="JO64" s="1140"/>
      <c r="JP64" s="1140"/>
      <c r="JQ64" s="1140"/>
      <c r="JR64" s="397"/>
      <c r="JS64" s="397"/>
      <c r="JT64" s="397"/>
      <c r="JU64" s="397"/>
      <c r="JV64" s="313"/>
      <c r="JW64" s="1436"/>
      <c r="JX64" s="1436"/>
      <c r="JY64" s="1436"/>
      <c r="JZ64" s="1436"/>
      <c r="KA64" s="1436"/>
      <c r="KB64" s="1436"/>
      <c r="KC64" s="1436"/>
      <c r="KD64" s="1436"/>
      <c r="KE64" s="1436"/>
      <c r="KF64" s="1436"/>
      <c r="KG64" s="1436"/>
      <c r="KH64" s="1436"/>
      <c r="KI64" s="1436"/>
      <c r="KJ64" s="1436"/>
      <c r="KK64" s="1436"/>
      <c r="KL64" s="1436"/>
      <c r="KM64" s="644"/>
      <c r="KN64" s="644"/>
      <c r="KO64" s="644"/>
      <c r="KP64" s="1436"/>
      <c r="KQ64" s="1436"/>
      <c r="KR64" s="1436"/>
      <c r="KS64" s="1436"/>
      <c r="KT64" s="1436"/>
      <c r="KU64" s="1436"/>
      <c r="KV64" s="217"/>
      <c r="KW64" s="399"/>
      <c r="KX64" s="399"/>
      <c r="KY64" s="1422"/>
      <c r="KZ64" s="1422"/>
      <c r="LA64" s="1422"/>
      <c r="LB64" s="452"/>
      <c r="LC64" s="164"/>
      <c r="LD64" s="164"/>
      <c r="LE64" s="164"/>
      <c r="LF64" s="46"/>
      <c r="LG64" s="419"/>
      <c r="LH64" s="419"/>
      <c r="LI64" s="12"/>
      <c r="LJ64" s="28"/>
      <c r="LK64" s="365"/>
      <c r="LL64" s="1436"/>
      <c r="LM64" s="1436"/>
      <c r="LN64" s="1436"/>
      <c r="LO64" s="1436"/>
      <c r="LP64" s="212"/>
      <c r="LQ64" s="85"/>
      <c r="LR64" s="106"/>
      <c r="LS64" s="106"/>
      <c r="LT64" s="85"/>
      <c r="LU64" s="1063"/>
      <c r="LV64" s="1063"/>
      <c r="LW64" s="451"/>
      <c r="LX64" s="31"/>
      <c r="LY64" s="429"/>
      <c r="LZ64" s="453"/>
      <c r="MA64" s="503"/>
      <c r="MB64" s="85"/>
      <c r="MC64" s="85"/>
      <c r="MD64" s="89"/>
      <c r="ME64" s="85"/>
      <c r="MF64" s="85"/>
      <c r="MG64" s="89"/>
      <c r="MH64" s="85"/>
      <c r="MI64" s="85"/>
      <c r="MJ64" s="89"/>
      <c r="MK64" s="85"/>
      <c r="ML64" s="569"/>
      <c r="MM64" s="569"/>
      <c r="MN64" s="569"/>
      <c r="MO64" s="1098"/>
      <c r="MP64" s="1098"/>
      <c r="MQ64" s="1098"/>
      <c r="MR64" s="1098"/>
      <c r="MS64" s="1101"/>
      <c r="MT64" s="313"/>
      <c r="MU64" s="313"/>
      <c r="MV64" s="313"/>
      <c r="MW64" s="313"/>
      <c r="MX64" s="313"/>
      <c r="MY64" s="313"/>
      <c r="MZ64" s="166"/>
      <c r="NA64" s="166"/>
      <c r="NB64" s="166"/>
      <c r="NC64" s="166"/>
      <c r="ND64" s="117"/>
      <c r="NE64" s="117"/>
      <c r="NF64" s="117"/>
      <c r="NG64" s="117"/>
      <c r="NH64" s="117"/>
      <c r="NI64" s="117"/>
      <c r="NJ64" s="117"/>
      <c r="NK64" s="117"/>
      <c r="NL64" s="313"/>
      <c r="NM64" s="313"/>
      <c r="NN64" s="166"/>
      <c r="NO64" s="166"/>
      <c r="NP64" s="166"/>
      <c r="NQ64" s="166"/>
      <c r="NR64" s="117"/>
      <c r="NS64" s="117"/>
      <c r="NT64" s="117"/>
      <c r="NU64" s="117"/>
      <c r="NV64" s="117"/>
      <c r="NW64" s="117"/>
      <c r="NX64" s="117"/>
      <c r="NY64" s="117"/>
      <c r="NZ64" s="212"/>
    </row>
    <row r="65" spans="1:390" s="491" customFormat="1" ht="23.25" customHeight="1" x14ac:dyDescent="0.2">
      <c r="A65" s="85"/>
      <c r="B65" s="106"/>
      <c r="C65" s="106"/>
      <c r="D65" s="85"/>
      <c r="E65" s="889"/>
      <c r="F65" s="889"/>
      <c r="G65" s="1436"/>
      <c r="H65" s="364"/>
      <c r="I65" s="364"/>
      <c r="J65" s="364"/>
      <c r="K65" s="364"/>
      <c r="L65" s="364"/>
      <c r="M65" s="651"/>
      <c r="N65" s="1436"/>
      <c r="O65" s="85"/>
      <c r="P65" s="85"/>
      <c r="Q65" s="89"/>
      <c r="R65" s="85"/>
      <c r="S65" s="85"/>
      <c r="T65" s="89"/>
      <c r="U65" s="85"/>
      <c r="V65" s="85"/>
      <c r="W65" s="89"/>
      <c r="X65" s="85"/>
      <c r="Y65" s="1436"/>
      <c r="Z65" s="1436"/>
      <c r="AA65" s="1436"/>
      <c r="AB65" s="447"/>
      <c r="AC65" s="447"/>
      <c r="AD65" s="447"/>
      <c r="AE65" s="447"/>
      <c r="AF65" s="397"/>
      <c r="AG65" s="397"/>
      <c r="AH65" s="397"/>
      <c r="AI65" s="397"/>
      <c r="AJ65" s="313"/>
      <c r="AK65" s="1436"/>
      <c r="AL65" s="1436"/>
      <c r="AM65" s="1436"/>
      <c r="AN65" s="1436"/>
      <c r="AO65" s="1436"/>
      <c r="AP65" s="1436"/>
      <c r="AQ65" s="1436"/>
      <c r="AR65" s="1436"/>
      <c r="AS65" s="1436"/>
      <c r="AT65" s="1436"/>
      <c r="AU65" s="1436"/>
      <c r="AV65" s="1436"/>
      <c r="AW65" s="1436"/>
      <c r="AX65" s="1436"/>
      <c r="AY65" s="1436"/>
      <c r="AZ65" s="1436"/>
      <c r="BA65" s="1436"/>
      <c r="BB65" s="1436"/>
      <c r="BC65" s="1436"/>
      <c r="BD65" s="1436"/>
      <c r="BE65" s="1436"/>
      <c r="BF65" s="1436"/>
      <c r="BG65" s="1436"/>
      <c r="BH65" s="1436"/>
      <c r="BI65" s="1436"/>
      <c r="BJ65" s="1436"/>
      <c r="BK65" s="1436"/>
      <c r="BL65" s="1436"/>
      <c r="BM65" s="1422"/>
      <c r="BN65" s="1422"/>
      <c r="BO65" s="1422"/>
      <c r="BP65" s="138"/>
      <c r="BQ65" s="164"/>
      <c r="BR65" s="164"/>
      <c r="BS65" s="164"/>
      <c r="BT65" s="255"/>
      <c r="BU65" s="419"/>
      <c r="BV65" s="419"/>
      <c r="BW65" s="168"/>
      <c r="BX65" s="28"/>
      <c r="BY65" s="365"/>
      <c r="BZ65" s="1436"/>
      <c r="CA65" s="1436"/>
      <c r="CB65" s="1436"/>
      <c r="CC65" s="1436"/>
      <c r="CD65" s="212"/>
      <c r="CE65" s="85"/>
      <c r="CF65" s="106"/>
      <c r="CG65" s="106"/>
      <c r="CH65" s="85"/>
      <c r="CI65" s="889"/>
      <c r="CJ65" s="889"/>
      <c r="CK65" s="1436"/>
      <c r="CL65" s="364"/>
      <c r="CM65" s="364"/>
      <c r="CN65" s="364"/>
      <c r="CO65" s="364"/>
      <c r="CP65" s="364"/>
      <c r="CQ65" s="651"/>
      <c r="CR65" s="1436"/>
      <c r="CS65" s="1436"/>
      <c r="CT65" s="85"/>
      <c r="CU65" s="89"/>
      <c r="CV65" s="85"/>
      <c r="CW65" s="85"/>
      <c r="CX65" s="89"/>
      <c r="CY65" s="85"/>
      <c r="CZ65" s="85"/>
      <c r="DA65" s="89"/>
      <c r="DB65" s="85"/>
      <c r="DC65" s="1436"/>
      <c r="DD65" s="1436"/>
      <c r="DE65" s="1436"/>
      <c r="DF65" s="447"/>
      <c r="DG65" s="447"/>
      <c r="DH65" s="447"/>
      <c r="DI65" s="128"/>
      <c r="DJ65" s="397"/>
      <c r="DK65" s="397"/>
      <c r="DL65" s="397"/>
      <c r="DM65" s="397"/>
      <c r="DN65" s="313"/>
      <c r="DO65" s="1436"/>
      <c r="DP65" s="117"/>
      <c r="DQ65" s="779"/>
      <c r="DR65" s="779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6"/>
      <c r="ED65" s="1436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6"/>
      <c r="EP65" s="1436"/>
      <c r="EQ65" s="1422"/>
      <c r="ER65" s="1422"/>
      <c r="ES65" s="1422"/>
      <c r="ET65" s="138"/>
      <c r="EU65" s="164"/>
      <c r="EV65" s="164"/>
      <c r="EW65" s="164"/>
      <c r="EX65" s="255"/>
      <c r="EY65" s="419"/>
      <c r="EZ65" s="419"/>
      <c r="FA65" s="168"/>
      <c r="FB65" s="28"/>
      <c r="FC65" s="365"/>
      <c r="FD65" s="1436"/>
      <c r="FE65" s="1436"/>
      <c r="FF65" s="1436"/>
      <c r="FG65" s="1436"/>
      <c r="FH65" s="1436"/>
      <c r="FI65" s="85"/>
      <c r="FJ65" s="106"/>
      <c r="FK65" s="106"/>
      <c r="FL65" s="85"/>
      <c r="FM65" s="889"/>
      <c r="FN65" s="889"/>
      <c r="FO65" s="1436"/>
      <c r="FP65" s="364"/>
      <c r="FQ65" s="364"/>
      <c r="FR65" s="364"/>
      <c r="FS65" s="364"/>
      <c r="FT65" s="364"/>
      <c r="FU65" s="651"/>
      <c r="FV65" s="1436"/>
      <c r="FW65" s="85"/>
      <c r="FX65" s="85"/>
      <c r="FY65" s="89"/>
      <c r="FZ65" s="85"/>
      <c r="GA65" s="85"/>
      <c r="GB65" s="89"/>
      <c r="GC65" s="85"/>
      <c r="GD65" s="85"/>
      <c r="GE65" s="89"/>
      <c r="GF65" s="85"/>
      <c r="GG65" s="1436"/>
      <c r="GH65" s="1436"/>
      <c r="GI65" s="1436"/>
      <c r="GJ65" s="447"/>
      <c r="GK65" s="447"/>
      <c r="GL65" s="447"/>
      <c r="GM65" s="447"/>
      <c r="GN65" s="397"/>
      <c r="GO65" s="397"/>
      <c r="GP65" s="397"/>
      <c r="GQ65" s="397"/>
      <c r="GR65" s="313"/>
      <c r="GS65" s="1436"/>
      <c r="GT65" s="117"/>
      <c r="GU65" s="1436"/>
      <c r="GV65" s="1436"/>
      <c r="GW65" s="1436"/>
      <c r="GX65" s="1436"/>
      <c r="GY65" s="1436"/>
      <c r="GZ65" s="1436"/>
      <c r="HA65" s="1436"/>
      <c r="HB65" s="1436"/>
      <c r="HC65" s="1436"/>
      <c r="HD65" s="1436"/>
      <c r="HE65" s="1436"/>
      <c r="HF65" s="1436"/>
      <c r="HG65" s="1436"/>
      <c r="HH65" s="1436"/>
      <c r="HI65" s="1436"/>
      <c r="HJ65" s="1436"/>
      <c r="HK65" s="1436"/>
      <c r="HL65" s="1436"/>
      <c r="HM65" s="1436"/>
      <c r="HN65" s="1436"/>
      <c r="HO65" s="1436"/>
      <c r="HP65" s="1436"/>
      <c r="HQ65" s="1436"/>
      <c r="HR65" s="221"/>
      <c r="HS65" s="14"/>
      <c r="HT65" s="14"/>
      <c r="HU65" s="1422"/>
      <c r="HV65" s="1422"/>
      <c r="HW65" s="1422"/>
      <c r="HX65" s="138"/>
      <c r="HY65" s="164"/>
      <c r="HZ65" s="164"/>
      <c r="IA65" s="164"/>
      <c r="IB65" s="255"/>
      <c r="IC65" s="419"/>
      <c r="ID65" s="419"/>
      <c r="IE65" s="168"/>
      <c r="IF65" s="28"/>
      <c r="IG65" s="365"/>
      <c r="IH65" s="1436"/>
      <c r="II65" s="1436"/>
      <c r="IJ65" s="1436"/>
      <c r="IK65" s="1436"/>
      <c r="IL65" s="1436"/>
      <c r="IM65" s="85"/>
      <c r="IN65" s="106"/>
      <c r="IO65" s="106"/>
      <c r="IP65" s="85"/>
      <c r="IQ65" s="889"/>
      <c r="IR65" s="889"/>
      <c r="IS65" s="1436"/>
      <c r="IT65" s="364"/>
      <c r="IU65" s="364"/>
      <c r="IV65" s="364"/>
      <c r="IW65" s="364"/>
      <c r="IX65" s="364"/>
      <c r="IY65" s="651"/>
      <c r="IZ65" s="1436"/>
      <c r="JA65" s="85"/>
      <c r="JB65" s="85"/>
      <c r="JC65" s="89"/>
      <c r="JD65" s="85"/>
      <c r="JE65" s="85"/>
      <c r="JF65" s="89"/>
      <c r="JG65" s="85"/>
      <c r="JH65" s="85"/>
      <c r="JI65" s="89"/>
      <c r="JJ65" s="85"/>
      <c r="JK65" s="1436"/>
      <c r="JL65" s="1436"/>
      <c r="JM65" s="1436"/>
      <c r="JN65" s="1140"/>
      <c r="JO65" s="1140"/>
      <c r="JP65" s="1140"/>
      <c r="JQ65" s="1140"/>
      <c r="JR65" s="397"/>
      <c r="JS65" s="397"/>
      <c r="JT65" s="397"/>
      <c r="JU65" s="397"/>
      <c r="JV65" s="313"/>
      <c r="JW65" s="1436"/>
      <c r="JX65" s="1436"/>
      <c r="JY65" s="1436"/>
      <c r="JZ65" s="1436"/>
      <c r="KA65" s="1436"/>
      <c r="KB65" s="1436"/>
      <c r="KC65" s="1436"/>
      <c r="KD65" s="1436"/>
      <c r="KE65" s="1436"/>
      <c r="KF65" s="1436"/>
      <c r="KG65" s="1436"/>
      <c r="KH65" s="1436"/>
      <c r="KI65" s="1436"/>
      <c r="KJ65" s="1436"/>
      <c r="KK65" s="1436"/>
      <c r="KL65" s="1436"/>
      <c r="KM65" s="1436"/>
      <c r="KN65" s="1436"/>
      <c r="KO65" s="1436"/>
      <c r="KP65" s="1436"/>
      <c r="KQ65" s="1436"/>
      <c r="KR65" s="1436"/>
      <c r="KS65" s="1436"/>
      <c r="KT65" s="1436"/>
      <c r="KU65" s="1436"/>
      <c r="KV65" s="221"/>
      <c r="KW65" s="14"/>
      <c r="KX65" s="14"/>
      <c r="KY65" s="1422"/>
      <c r="KZ65" s="1422"/>
      <c r="LA65" s="1422"/>
      <c r="LB65" s="138"/>
      <c r="LC65" s="164"/>
      <c r="LD65" s="164"/>
      <c r="LE65" s="164"/>
      <c r="LF65" s="255"/>
      <c r="LG65" s="419"/>
      <c r="LH65" s="419"/>
      <c r="LI65" s="168"/>
      <c r="LJ65" s="28"/>
      <c r="LK65" s="365"/>
      <c r="LL65" s="1436"/>
      <c r="LM65" s="1436"/>
      <c r="LN65" s="1436"/>
      <c r="LO65" s="1436"/>
      <c r="LP65" s="212"/>
      <c r="LQ65" s="85"/>
      <c r="LR65" s="106"/>
      <c r="LS65" s="106"/>
      <c r="LT65" s="85"/>
      <c r="LU65" s="1102"/>
      <c r="LV65" s="1102"/>
      <c r="LW65" s="503"/>
      <c r="LX65" s="832"/>
      <c r="LY65" s="609"/>
      <c r="LZ65" s="932"/>
      <c r="MA65" s="503"/>
      <c r="MB65" s="503"/>
      <c r="MC65" s="85"/>
      <c r="MD65" s="89"/>
      <c r="ME65" s="85"/>
      <c r="MF65" s="85"/>
      <c r="MG65" s="89"/>
      <c r="MH65" s="85"/>
      <c r="MI65" s="85"/>
      <c r="MJ65" s="89"/>
      <c r="MK65" s="85"/>
      <c r="ML65" s="569"/>
      <c r="MM65" s="569"/>
      <c r="MN65" s="569"/>
      <c r="MO65" s="1098"/>
      <c r="MP65" s="1098"/>
      <c r="MQ65" s="1098"/>
      <c r="MR65" s="1098"/>
      <c r="MS65" s="1101"/>
      <c r="MT65" s="313"/>
      <c r="MU65" s="313"/>
      <c r="MV65" s="313"/>
      <c r="MW65" s="313"/>
      <c r="MX65" s="313"/>
      <c r="MY65" s="313"/>
      <c r="MZ65" s="169"/>
      <c r="NA65" s="1566"/>
      <c r="NB65" s="1566"/>
      <c r="NC65" s="1566"/>
      <c r="ND65" s="1566"/>
      <c r="NE65" s="169"/>
      <c r="NF65" s="1566"/>
      <c r="NG65" s="1566"/>
      <c r="NH65" s="1566"/>
      <c r="NI65" s="1566"/>
      <c r="NJ65" s="1432"/>
      <c r="NK65" s="1432"/>
      <c r="NL65" s="313"/>
      <c r="NM65" s="313"/>
      <c r="NN65" s="169"/>
      <c r="NO65" s="1566"/>
      <c r="NP65" s="1566"/>
      <c r="NQ65" s="1566"/>
      <c r="NR65" s="1566"/>
      <c r="NS65" s="169"/>
      <c r="NT65" s="1566"/>
      <c r="NU65" s="1566"/>
      <c r="NV65" s="1566"/>
      <c r="NW65" s="1566"/>
      <c r="NX65" s="1432"/>
      <c r="NY65" s="1432"/>
      <c r="NZ65" s="212"/>
    </row>
    <row r="66" spans="1:390" s="491" customFormat="1" ht="23.25" customHeight="1" x14ac:dyDescent="0.2">
      <c r="A66" s="85"/>
      <c r="B66" s="106"/>
      <c r="C66" s="106"/>
      <c r="D66" s="85"/>
      <c r="E66" s="255"/>
      <c r="F66" s="255"/>
      <c r="G66" s="451"/>
      <c r="H66" s="364"/>
      <c r="I66" s="364"/>
      <c r="J66" s="364"/>
      <c r="K66" s="364"/>
      <c r="L66" s="364"/>
      <c r="M66" s="651"/>
      <c r="N66" s="1436"/>
      <c r="O66" s="85"/>
      <c r="P66" s="85"/>
      <c r="Q66" s="89"/>
      <c r="R66" s="85"/>
      <c r="S66" s="85"/>
      <c r="T66" s="89"/>
      <c r="U66" s="85"/>
      <c r="V66" s="85"/>
      <c r="W66" s="89"/>
      <c r="X66" s="85"/>
      <c r="Y66" s="1436"/>
      <c r="Z66" s="1436"/>
      <c r="AA66" s="1436"/>
      <c r="AB66" s="447"/>
      <c r="AC66" s="447"/>
      <c r="AD66" s="447"/>
      <c r="AE66" s="447"/>
      <c r="AF66" s="397"/>
      <c r="AG66" s="397"/>
      <c r="AH66" s="397"/>
      <c r="AI66" s="397"/>
      <c r="AJ66" s="313"/>
      <c r="AK66" s="1436"/>
      <c r="AL66" s="1436"/>
      <c r="AM66" s="1436"/>
      <c r="AN66" s="1436"/>
      <c r="AO66" s="1436"/>
      <c r="AP66" s="1436"/>
      <c r="AQ66" s="1436"/>
      <c r="AR66" s="1436"/>
      <c r="AS66" s="1436"/>
      <c r="AT66" s="1436"/>
      <c r="AU66" s="1436"/>
      <c r="AV66" s="1436"/>
      <c r="AW66" s="1436"/>
      <c r="AX66" s="1436"/>
      <c r="AY66" s="1436"/>
      <c r="AZ66" s="1436"/>
      <c r="BA66" s="1436"/>
      <c r="BB66" s="1436"/>
      <c r="BC66" s="1436"/>
      <c r="BD66" s="1436"/>
      <c r="BE66" s="1436"/>
      <c r="BF66" s="1436"/>
      <c r="BG66" s="1436"/>
      <c r="BH66" s="1436"/>
      <c r="BI66" s="1436"/>
      <c r="BJ66" s="1436"/>
      <c r="BK66" s="1436"/>
      <c r="BL66" s="1436"/>
      <c r="BM66" s="1422"/>
      <c r="BN66" s="1422"/>
      <c r="BO66" s="1422"/>
      <c r="BP66" s="865"/>
      <c r="BQ66" s="164"/>
      <c r="BR66" s="164"/>
      <c r="BS66" s="164"/>
      <c r="BT66" s="255"/>
      <c r="BU66" s="419"/>
      <c r="BV66" s="419"/>
      <c r="BW66" s="174"/>
      <c r="BX66" s="157"/>
      <c r="BY66" s="864"/>
      <c r="BZ66" s="175"/>
      <c r="CA66" s="746"/>
      <c r="CB66" s="1436"/>
      <c r="CC66" s="1436"/>
      <c r="CD66" s="212"/>
      <c r="CE66" s="85"/>
      <c r="CF66" s="106"/>
      <c r="CG66" s="106"/>
      <c r="CH66" s="85"/>
      <c r="CI66" s="255"/>
      <c r="CJ66" s="255"/>
      <c r="CK66" s="1436"/>
      <c r="CL66" s="364"/>
      <c r="CM66" s="364"/>
      <c r="CN66" s="364"/>
      <c r="CO66" s="364"/>
      <c r="CP66" s="364"/>
      <c r="CQ66" s="651"/>
      <c r="CR66" s="1436"/>
      <c r="CS66" s="1436"/>
      <c r="CT66" s="85"/>
      <c r="CU66" s="89"/>
      <c r="CV66" s="85"/>
      <c r="CW66" s="85"/>
      <c r="CX66" s="89"/>
      <c r="CY66" s="85"/>
      <c r="CZ66" s="85"/>
      <c r="DA66" s="89"/>
      <c r="DB66" s="85"/>
      <c r="DC66" s="1436"/>
      <c r="DD66" s="1436"/>
      <c r="DE66" s="1436"/>
      <c r="DF66" s="447"/>
      <c r="DG66" s="447"/>
      <c r="DH66" s="447"/>
      <c r="DI66" s="128"/>
      <c r="DJ66" s="397"/>
      <c r="DK66" s="397"/>
      <c r="DL66" s="397"/>
      <c r="DM66" s="397"/>
      <c r="DN66" s="313"/>
      <c r="DO66" s="1436"/>
      <c r="DP66" s="117"/>
      <c r="DQ66" s="779"/>
      <c r="DR66" s="779"/>
      <c r="DS66" s="1436"/>
      <c r="DT66" s="1436"/>
      <c r="DU66" s="1436"/>
      <c r="DV66" s="1436"/>
      <c r="DW66" s="1436"/>
      <c r="DX66" s="1436"/>
      <c r="DY66" s="1436"/>
      <c r="DZ66" s="1436"/>
      <c r="EA66" s="1436"/>
      <c r="EB66" s="1436"/>
      <c r="EC66" s="1436"/>
      <c r="ED66" s="1436"/>
      <c r="EE66" s="1436"/>
      <c r="EF66" s="1436"/>
      <c r="EG66" s="1436"/>
      <c r="EH66" s="1436"/>
      <c r="EI66" s="1436"/>
      <c r="EJ66" s="1436"/>
      <c r="EK66" s="1436"/>
      <c r="EL66" s="1436"/>
      <c r="EM66" s="1436"/>
      <c r="EN66" s="1436"/>
      <c r="EO66" s="1436"/>
      <c r="EP66" s="1436"/>
      <c r="EQ66" s="1422"/>
      <c r="ER66" s="1422"/>
      <c r="ES66" s="1422"/>
      <c r="ET66" s="865"/>
      <c r="EU66" s="164"/>
      <c r="EV66" s="164"/>
      <c r="EW66" s="164"/>
      <c r="EX66" s="255"/>
      <c r="EY66" s="419"/>
      <c r="EZ66" s="419"/>
      <c r="FA66" s="174"/>
      <c r="FB66" s="157"/>
      <c r="FC66" s="864"/>
      <c r="FD66" s="175"/>
      <c r="FE66" s="746"/>
      <c r="FF66" s="1436"/>
      <c r="FG66" s="1436"/>
      <c r="FH66" s="1436"/>
      <c r="FI66" s="85"/>
      <c r="FJ66" s="106"/>
      <c r="FK66" s="106"/>
      <c r="FL66" s="85"/>
      <c r="FM66" s="255"/>
      <c r="FN66" s="255"/>
      <c r="FO66" s="451"/>
      <c r="FP66" s="364"/>
      <c r="FQ66" s="364"/>
      <c r="FR66" s="364"/>
      <c r="FS66" s="364"/>
      <c r="FT66" s="364"/>
      <c r="FU66" s="651"/>
      <c r="FV66" s="1436"/>
      <c r="FW66" s="85"/>
      <c r="FX66" s="85"/>
      <c r="FY66" s="89"/>
      <c r="FZ66" s="85"/>
      <c r="GA66" s="85"/>
      <c r="GB66" s="89"/>
      <c r="GC66" s="85"/>
      <c r="GD66" s="85"/>
      <c r="GE66" s="89"/>
      <c r="GF66" s="85"/>
      <c r="GG66" s="1436"/>
      <c r="GH66" s="1436"/>
      <c r="GI66" s="1436"/>
      <c r="GJ66" s="447"/>
      <c r="GK66" s="447"/>
      <c r="GL66" s="447"/>
      <c r="GM66" s="447"/>
      <c r="GN66" s="397"/>
      <c r="GO66" s="397"/>
      <c r="GP66" s="397"/>
      <c r="GQ66" s="397"/>
      <c r="GR66" s="313"/>
      <c r="GS66" s="1436"/>
      <c r="GT66" s="117"/>
      <c r="GU66" s="1436"/>
      <c r="GV66" s="1436"/>
      <c r="GW66" s="1436"/>
      <c r="GX66" s="1436"/>
      <c r="GY66" s="1436"/>
      <c r="GZ66" s="1436"/>
      <c r="HA66" s="1436"/>
      <c r="HB66" s="1436"/>
      <c r="HC66" s="1436"/>
      <c r="HD66" s="1436"/>
      <c r="HE66" s="1436"/>
      <c r="HF66" s="1436"/>
      <c r="HG66" s="1436"/>
      <c r="HH66" s="1436"/>
      <c r="HI66" s="1436"/>
      <c r="HJ66" s="1436"/>
      <c r="HK66" s="1436"/>
      <c r="HL66" s="1436"/>
      <c r="HM66" s="1436"/>
      <c r="HN66" s="1436"/>
      <c r="HO66" s="1436"/>
      <c r="HP66" s="1436"/>
      <c r="HQ66" s="1436"/>
      <c r="HR66" s="217"/>
      <c r="HS66" s="31"/>
      <c r="HT66" s="31"/>
      <c r="HU66" s="1422"/>
      <c r="HV66" s="1422"/>
      <c r="HW66" s="1422"/>
      <c r="HX66" s="865"/>
      <c r="HY66" s="164"/>
      <c r="HZ66" s="164"/>
      <c r="IA66" s="164"/>
      <c r="IB66" s="255"/>
      <c r="IC66" s="419"/>
      <c r="ID66" s="419"/>
      <c r="IE66" s="174"/>
      <c r="IF66" s="157"/>
      <c r="IG66" s="864"/>
      <c r="IH66" s="175"/>
      <c r="II66" s="746"/>
      <c r="IJ66" s="1436"/>
      <c r="IK66" s="1436"/>
      <c r="IL66" s="1436"/>
      <c r="IM66" s="85"/>
      <c r="IN66" s="106"/>
      <c r="IO66" s="106"/>
      <c r="IP66" s="85"/>
      <c r="IQ66" s="255"/>
      <c r="IR66" s="255"/>
      <c r="IS66" s="451"/>
      <c r="IT66" s="364"/>
      <c r="IU66" s="364"/>
      <c r="IV66" s="364"/>
      <c r="IW66" s="364"/>
      <c r="IX66" s="364"/>
      <c r="IY66" s="651"/>
      <c r="IZ66" s="1436"/>
      <c r="JA66" s="85"/>
      <c r="JB66" s="85"/>
      <c r="JC66" s="89"/>
      <c r="JD66" s="85"/>
      <c r="JE66" s="85"/>
      <c r="JF66" s="89"/>
      <c r="JG66" s="85"/>
      <c r="JH66" s="85"/>
      <c r="JI66" s="89"/>
      <c r="JJ66" s="85"/>
      <c r="JK66" s="1436"/>
      <c r="JL66" s="1436"/>
      <c r="JM66" s="1436"/>
      <c r="JN66" s="1140"/>
      <c r="JO66" s="1140"/>
      <c r="JP66" s="1140"/>
      <c r="JQ66" s="1140"/>
      <c r="JR66" s="397"/>
      <c r="JS66" s="397"/>
      <c r="JT66" s="397"/>
      <c r="JU66" s="397"/>
      <c r="JV66" s="313"/>
      <c r="JW66" s="1436"/>
      <c r="JX66" s="1436"/>
      <c r="JY66" s="1436"/>
      <c r="JZ66" s="1436"/>
      <c r="KA66" s="1436"/>
      <c r="KB66" s="1436"/>
      <c r="KC66" s="1436"/>
      <c r="KD66" s="1436"/>
      <c r="KE66" s="1436"/>
      <c r="KF66" s="1436"/>
      <c r="KG66" s="1436"/>
      <c r="KH66" s="1436"/>
      <c r="KI66" s="1436"/>
      <c r="KJ66" s="1436"/>
      <c r="KK66" s="1436"/>
      <c r="KL66" s="1436"/>
      <c r="KM66" s="1436"/>
      <c r="KN66" s="1436"/>
      <c r="KO66" s="1436"/>
      <c r="KP66" s="1436"/>
      <c r="KQ66" s="1436"/>
      <c r="KR66" s="1436"/>
      <c r="KS66" s="1436"/>
      <c r="KT66" s="1436"/>
      <c r="KU66" s="1436"/>
      <c r="KV66" s="217"/>
      <c r="KW66" s="31"/>
      <c r="KX66" s="31"/>
      <c r="KY66" s="1422"/>
      <c r="KZ66" s="1422"/>
      <c r="LA66" s="1422"/>
      <c r="LB66" s="865"/>
      <c r="LC66" s="164"/>
      <c r="LD66" s="164"/>
      <c r="LE66" s="164"/>
      <c r="LF66" s="255"/>
      <c r="LG66" s="419"/>
      <c r="LH66" s="419"/>
      <c r="LI66" s="174"/>
      <c r="LJ66" s="157"/>
      <c r="LK66" s="864"/>
      <c r="LL66" s="175"/>
      <c r="LM66" s="746"/>
      <c r="LN66" s="1436"/>
      <c r="LO66" s="1436"/>
      <c r="LP66" s="212"/>
      <c r="LQ66" s="85"/>
      <c r="LR66" s="106"/>
      <c r="LS66" s="106"/>
      <c r="LT66" s="85"/>
      <c r="LU66" s="455"/>
      <c r="LV66" s="455"/>
      <c r="LW66" s="503"/>
      <c r="LX66" s="832"/>
      <c r="LY66" s="609"/>
      <c r="LZ66" s="932"/>
      <c r="MA66" s="503"/>
      <c r="MB66" s="503"/>
      <c r="MC66" s="85"/>
      <c r="MD66" s="89"/>
      <c r="ME66" s="85"/>
      <c r="MF66" s="85"/>
      <c r="MG66" s="89"/>
      <c r="MH66" s="85"/>
      <c r="MI66" s="85"/>
      <c r="MJ66" s="89"/>
      <c r="MK66" s="85"/>
      <c r="ML66" s="569"/>
      <c r="MM66" s="569"/>
      <c r="MN66" s="569"/>
      <c r="MO66" s="1098"/>
      <c r="MP66" s="1098"/>
      <c r="MQ66" s="1098"/>
      <c r="MR66" s="1098"/>
      <c r="MS66" s="1101"/>
      <c r="MT66" s="313"/>
      <c r="MU66" s="313"/>
      <c r="MV66" s="313"/>
      <c r="MW66" s="313"/>
      <c r="MX66" s="313"/>
      <c r="MY66" s="313"/>
      <c r="MZ66" s="169"/>
      <c r="NA66" s="1432"/>
      <c r="NB66" s="1432"/>
      <c r="NC66" s="249"/>
      <c r="ND66" s="1432"/>
      <c r="NE66" s="169"/>
      <c r="NF66" s="1432"/>
      <c r="NG66" s="1432"/>
      <c r="NH66" s="249"/>
      <c r="NI66" s="1432"/>
      <c r="NJ66" s="1432"/>
      <c r="NK66" s="1432"/>
      <c r="NL66" s="313"/>
      <c r="NM66" s="313"/>
      <c r="NN66" s="169"/>
      <c r="NO66" s="1432"/>
      <c r="NP66" s="1432"/>
      <c r="NQ66" s="249"/>
      <c r="NR66" s="1432"/>
      <c r="NS66" s="169"/>
      <c r="NT66" s="1432"/>
      <c r="NU66" s="1432"/>
      <c r="NV66" s="249"/>
      <c r="NW66" s="1432"/>
      <c r="NX66" s="1432"/>
      <c r="NY66" s="1432"/>
      <c r="NZ66" s="212"/>
    </row>
    <row r="67" spans="1:390" s="491" customFormat="1" ht="23.25" customHeight="1" x14ac:dyDescent="0.2">
      <c r="A67" s="177"/>
      <c r="B67" s="85"/>
      <c r="C67" s="85"/>
      <c r="D67" s="1436"/>
      <c r="E67" s="634"/>
      <c r="F67" s="634"/>
      <c r="G67" s="1436"/>
      <c r="H67" s="1436"/>
      <c r="I67" s="1436"/>
      <c r="J67" s="1436"/>
      <c r="K67" s="1436"/>
      <c r="L67" s="1436"/>
      <c r="M67" s="1436"/>
      <c r="N67" s="212"/>
      <c r="O67" s="85"/>
      <c r="P67" s="85"/>
      <c r="Q67" s="89"/>
      <c r="R67" s="85"/>
      <c r="S67" s="85"/>
      <c r="T67" s="89"/>
      <c r="U67" s="85"/>
      <c r="V67" s="85"/>
      <c r="W67" s="89"/>
      <c r="X67" s="85"/>
      <c r="Y67" s="1436"/>
      <c r="Z67" s="1436"/>
      <c r="AA67" s="1436"/>
      <c r="AB67" s="447"/>
      <c r="AC67" s="447"/>
      <c r="AD67" s="447"/>
      <c r="AE67" s="447"/>
      <c r="AF67" s="397"/>
      <c r="AG67" s="397"/>
      <c r="AH67" s="397"/>
      <c r="AI67" s="397"/>
      <c r="AJ67" s="313"/>
      <c r="AK67" s="1436"/>
      <c r="AL67" s="1436"/>
      <c r="AM67" s="1436"/>
      <c r="AN67" s="1436"/>
      <c r="AO67" s="1436"/>
      <c r="AP67" s="1436"/>
      <c r="AQ67" s="1436"/>
      <c r="AR67" s="1436"/>
      <c r="AS67" s="1436"/>
      <c r="AT67" s="1436"/>
      <c r="AU67" s="1436"/>
      <c r="AV67" s="1436"/>
      <c r="AW67" s="1436"/>
      <c r="AX67" s="1436"/>
      <c r="AY67" s="1436"/>
      <c r="AZ67" s="1436"/>
      <c r="BA67" s="1436"/>
      <c r="BB67" s="1436"/>
      <c r="BC67" s="1436"/>
      <c r="BD67" s="1436"/>
      <c r="BE67" s="1436"/>
      <c r="BF67" s="1436"/>
      <c r="BG67" s="1436"/>
      <c r="BH67" s="1436"/>
      <c r="BI67" s="1436"/>
      <c r="BJ67" s="1436"/>
      <c r="BK67" s="1436"/>
      <c r="BL67" s="1436"/>
      <c r="BM67" s="1422"/>
      <c r="BN67" s="1422"/>
      <c r="BO67" s="1422"/>
      <c r="BP67" s="138"/>
      <c r="BQ67" s="28"/>
      <c r="BR67" s="28"/>
      <c r="BS67" s="28"/>
      <c r="BT67" s="434"/>
      <c r="BU67" s="419"/>
      <c r="BV67" s="419"/>
      <c r="BW67" s="182"/>
      <c r="BX67" s="730"/>
      <c r="BY67" s="256"/>
      <c r="BZ67" s="730"/>
      <c r="CA67" s="746"/>
      <c r="CB67" s="1436"/>
      <c r="CC67" s="1436"/>
      <c r="CD67" s="212"/>
      <c r="CE67" s="177"/>
      <c r="CF67" s="85"/>
      <c r="CG67" s="85"/>
      <c r="CH67" s="1436"/>
      <c r="CI67" s="634"/>
      <c r="CJ67" s="634"/>
      <c r="CK67" s="1436"/>
      <c r="CL67" s="1436"/>
      <c r="CM67" s="1436"/>
      <c r="CN67" s="1436"/>
      <c r="CO67" s="1436"/>
      <c r="CP67" s="1436"/>
      <c r="CQ67" s="1436"/>
      <c r="CR67" s="212"/>
      <c r="CS67" s="85"/>
      <c r="CT67" s="85"/>
      <c r="CU67" s="89"/>
      <c r="CV67" s="85"/>
      <c r="CW67" s="85"/>
      <c r="CX67" s="89"/>
      <c r="CY67" s="85"/>
      <c r="CZ67" s="85"/>
      <c r="DA67" s="89"/>
      <c r="DB67" s="85"/>
      <c r="DC67" s="1436"/>
      <c r="DD67" s="1436"/>
      <c r="DE67" s="1436"/>
      <c r="DF67" s="447"/>
      <c r="DG67" s="447"/>
      <c r="DH67" s="447"/>
      <c r="DI67" s="128"/>
      <c r="DJ67" s="397"/>
      <c r="DK67" s="397"/>
      <c r="DL67" s="397"/>
      <c r="DM67" s="397"/>
      <c r="DN67" s="313"/>
      <c r="DO67" s="1436"/>
      <c r="DP67" s="117"/>
      <c r="DQ67" s="778"/>
      <c r="DR67" s="778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22"/>
      <c r="ER67" s="1422"/>
      <c r="ES67" s="1422"/>
      <c r="ET67" s="138"/>
      <c r="EU67" s="28"/>
      <c r="EV67" s="28"/>
      <c r="EW67" s="28"/>
      <c r="EX67" s="434"/>
      <c r="EY67" s="419"/>
      <c r="EZ67" s="419"/>
      <c r="FA67" s="182"/>
      <c r="FB67" s="730"/>
      <c r="FC67" s="256"/>
      <c r="FD67" s="730"/>
      <c r="FE67" s="746"/>
      <c r="FF67" s="1436"/>
      <c r="FG67" s="1436"/>
      <c r="FH67" s="1436"/>
      <c r="FI67" s="177"/>
      <c r="FJ67" s="85"/>
      <c r="FK67" s="85"/>
      <c r="FL67" s="1436"/>
      <c r="FM67" s="634"/>
      <c r="FN67" s="634"/>
      <c r="FO67" s="1436"/>
      <c r="FP67" s="1436"/>
      <c r="FQ67" s="1436"/>
      <c r="FR67" s="1436"/>
      <c r="FS67" s="1436"/>
      <c r="FT67" s="1436"/>
      <c r="FU67" s="1436"/>
      <c r="FV67" s="212"/>
      <c r="FW67" s="85"/>
      <c r="FX67" s="85"/>
      <c r="FY67" s="89"/>
      <c r="FZ67" s="85"/>
      <c r="GA67" s="85"/>
      <c r="GB67" s="89"/>
      <c r="GC67" s="85"/>
      <c r="GD67" s="85"/>
      <c r="GE67" s="89"/>
      <c r="GF67" s="85"/>
      <c r="GG67" s="1436"/>
      <c r="GH67" s="1436"/>
      <c r="GI67" s="1436"/>
      <c r="GJ67" s="447"/>
      <c r="GK67" s="447"/>
      <c r="GL67" s="447"/>
      <c r="GM67" s="447"/>
      <c r="GN67" s="397"/>
      <c r="GO67" s="397"/>
      <c r="GP67" s="397"/>
      <c r="GQ67" s="397"/>
      <c r="GR67" s="313"/>
      <c r="GS67" s="1436"/>
      <c r="GT67" s="117"/>
      <c r="GU67" s="547"/>
      <c r="GV67" s="547"/>
      <c r="GW67" s="1436"/>
      <c r="GX67" s="1436"/>
      <c r="GY67" s="1436"/>
      <c r="GZ67" s="1436"/>
      <c r="HA67" s="1436"/>
      <c r="HB67" s="1436"/>
      <c r="HC67" s="1436"/>
      <c r="HD67" s="1436"/>
      <c r="HE67" s="1436"/>
      <c r="HF67" s="1436"/>
      <c r="HG67" s="1436"/>
      <c r="HH67" s="1436"/>
      <c r="HI67" s="1436"/>
      <c r="HJ67" s="1436"/>
      <c r="HK67" s="1436"/>
      <c r="HL67" s="1436"/>
      <c r="HM67" s="1436"/>
      <c r="HN67" s="1436"/>
      <c r="HO67" s="1436"/>
      <c r="HP67" s="1436"/>
      <c r="HQ67" s="1436"/>
      <c r="HR67" s="217"/>
      <c r="HS67" s="31"/>
      <c r="HT67" s="31"/>
      <c r="HU67" s="1422"/>
      <c r="HV67" s="1422"/>
      <c r="HW67" s="1422"/>
      <c r="HX67" s="138"/>
      <c r="HY67" s="28"/>
      <c r="HZ67" s="28"/>
      <c r="IA67" s="28"/>
      <c r="IB67" s="434"/>
      <c r="IC67" s="419"/>
      <c r="ID67" s="419"/>
      <c r="IE67" s="182"/>
      <c r="IF67" s="730"/>
      <c r="IG67" s="256"/>
      <c r="IH67" s="730"/>
      <c r="II67" s="746"/>
      <c r="IJ67" s="1436"/>
      <c r="IK67" s="1436"/>
      <c r="IL67" s="1436"/>
      <c r="IM67" s="177"/>
      <c r="IN67" s="85"/>
      <c r="IO67" s="85"/>
      <c r="IP67" s="1436"/>
      <c r="IQ67" s="634"/>
      <c r="IR67" s="634"/>
      <c r="IS67" s="1436"/>
      <c r="IT67" s="1436"/>
      <c r="IU67" s="1436"/>
      <c r="IV67" s="1436"/>
      <c r="IW67" s="1436"/>
      <c r="IX67" s="1436"/>
      <c r="IY67" s="1436"/>
      <c r="IZ67" s="212"/>
      <c r="JA67" s="85"/>
      <c r="JB67" s="85"/>
      <c r="JC67" s="89"/>
      <c r="JD67" s="85"/>
      <c r="JE67" s="85"/>
      <c r="JF67" s="89"/>
      <c r="JG67" s="85"/>
      <c r="JH67" s="85"/>
      <c r="JI67" s="89"/>
      <c r="JJ67" s="85"/>
      <c r="JK67" s="1436"/>
      <c r="JL67" s="1436"/>
      <c r="JM67" s="1436"/>
      <c r="JN67" s="1140"/>
      <c r="JO67" s="1140"/>
      <c r="JP67" s="1140"/>
      <c r="JQ67" s="1140"/>
      <c r="JR67" s="397"/>
      <c r="JS67" s="397"/>
      <c r="JT67" s="397"/>
      <c r="JU67" s="397"/>
      <c r="JV67" s="313"/>
      <c r="JW67" s="1436"/>
      <c r="JX67" s="1436"/>
      <c r="JY67" s="1436"/>
      <c r="JZ67" s="1436"/>
      <c r="KA67" s="1436"/>
      <c r="KB67" s="1436"/>
      <c r="KC67" s="1436"/>
      <c r="KD67" s="1436"/>
      <c r="KE67" s="1436"/>
      <c r="KF67" s="1436"/>
      <c r="KG67" s="1436"/>
      <c r="KH67" s="1436"/>
      <c r="KI67" s="1436"/>
      <c r="KJ67" s="1436"/>
      <c r="KK67" s="1436"/>
      <c r="KL67" s="1436"/>
      <c r="KM67" s="1436"/>
      <c r="KN67" s="1436"/>
      <c r="KO67" s="1436"/>
      <c r="KP67" s="1436"/>
      <c r="KQ67" s="1436"/>
      <c r="KR67" s="1436"/>
      <c r="KS67" s="1436"/>
      <c r="KT67" s="1436"/>
      <c r="KU67" s="1436"/>
      <c r="KV67" s="217"/>
      <c r="KW67" s="31"/>
      <c r="KX67" s="31"/>
      <c r="KY67" s="1422"/>
      <c r="KZ67" s="1422"/>
      <c r="LA67" s="1422"/>
      <c r="LB67" s="138"/>
      <c r="LC67" s="28"/>
      <c r="LD67" s="28"/>
      <c r="LE67" s="28"/>
      <c r="LF67" s="434"/>
      <c r="LG67" s="419"/>
      <c r="LH67" s="419"/>
      <c r="LI67" s="182"/>
      <c r="LJ67" s="730"/>
      <c r="LK67" s="256"/>
      <c r="LL67" s="730"/>
      <c r="LM67" s="746"/>
      <c r="LN67" s="1436"/>
      <c r="LO67" s="1436"/>
      <c r="LP67" s="212"/>
      <c r="LQ67" s="177"/>
      <c r="LR67" s="85"/>
      <c r="LS67" s="85"/>
      <c r="LT67" s="503"/>
      <c r="LU67" s="876"/>
      <c r="LV67" s="876"/>
      <c r="LW67" s="503"/>
      <c r="LX67" s="503"/>
      <c r="LY67" s="610"/>
      <c r="LZ67" s="503"/>
      <c r="MA67" s="503"/>
      <c r="MB67" s="503"/>
      <c r="MC67" s="85"/>
      <c r="MD67" s="89"/>
      <c r="ME67" s="85"/>
      <c r="MF67" s="85"/>
      <c r="MG67" s="89"/>
      <c r="MH67" s="85"/>
      <c r="MI67" s="85"/>
      <c r="MJ67" s="89"/>
      <c r="MK67" s="85"/>
      <c r="ML67" s="569"/>
      <c r="MM67" s="569"/>
      <c r="MN67" s="569"/>
      <c r="MO67" s="1098"/>
      <c r="MP67" s="1098"/>
      <c r="MQ67" s="1098"/>
      <c r="MR67" s="1098"/>
      <c r="MS67" s="1101"/>
      <c r="MT67" s="313"/>
      <c r="MU67" s="313"/>
      <c r="MV67" s="313"/>
      <c r="MW67" s="313"/>
      <c r="MX67" s="313"/>
      <c r="MY67" s="313"/>
      <c r="MZ67" s="117"/>
      <c r="NA67" s="85"/>
      <c r="NB67" s="85"/>
      <c r="NC67" s="85"/>
      <c r="ND67" s="85"/>
      <c r="NE67" s="117"/>
      <c r="NF67" s="404"/>
      <c r="NG67" s="404"/>
      <c r="NH67" s="404"/>
      <c r="NI67" s="404"/>
      <c r="NJ67" s="85"/>
      <c r="NK67" s="877"/>
      <c r="NL67" s="313"/>
      <c r="NM67" s="313"/>
      <c r="NN67" s="117"/>
      <c r="NO67" s="85"/>
      <c r="NP67" s="85"/>
      <c r="NQ67" s="85"/>
      <c r="NR67" s="85"/>
      <c r="NS67" s="117"/>
      <c r="NT67" s="404"/>
      <c r="NU67" s="404"/>
      <c r="NV67" s="404"/>
      <c r="NW67" s="404"/>
      <c r="NX67" s="85"/>
      <c r="NY67" s="877"/>
      <c r="NZ67" s="212"/>
    </row>
    <row r="68" spans="1:390" s="491" customFormat="1" ht="23.25" customHeight="1" x14ac:dyDescent="0.2">
      <c r="A68" s="177"/>
      <c r="B68" s="85"/>
      <c r="C68" s="85"/>
      <c r="D68" s="1436"/>
      <c r="E68" s="454"/>
      <c r="F68" s="255"/>
      <c r="G68" s="1436"/>
      <c r="H68" s="364"/>
      <c r="I68" s="364"/>
      <c r="J68" s="364"/>
      <c r="K68" s="364"/>
      <c r="L68" s="364"/>
      <c r="M68" s="364"/>
      <c r="N68" s="212"/>
      <c r="O68" s="85"/>
      <c r="P68" s="85"/>
      <c r="Q68" s="89"/>
      <c r="R68" s="85"/>
      <c r="S68" s="85"/>
      <c r="T68" s="89"/>
      <c r="U68" s="85"/>
      <c r="V68" s="85"/>
      <c r="W68" s="89"/>
      <c r="X68" s="85"/>
      <c r="Y68" s="1436"/>
      <c r="Z68" s="1436"/>
      <c r="AA68" s="1436"/>
      <c r="AB68" s="447"/>
      <c r="AC68" s="447"/>
      <c r="AD68" s="447"/>
      <c r="AE68" s="447"/>
      <c r="AF68" s="397"/>
      <c r="AG68" s="397"/>
      <c r="AH68" s="397"/>
      <c r="AI68" s="397"/>
      <c r="AJ68" s="313"/>
      <c r="AK68" s="1436"/>
      <c r="AL68" s="1436"/>
      <c r="AM68" s="1436"/>
      <c r="AN68" s="1436"/>
      <c r="AO68" s="1436"/>
      <c r="AP68" s="1436"/>
      <c r="AQ68" s="1436"/>
      <c r="AR68" s="1436"/>
      <c r="AS68" s="1436"/>
      <c r="AT68" s="1436"/>
      <c r="AU68" s="1436"/>
      <c r="AV68" s="1436"/>
      <c r="AW68" s="1436"/>
      <c r="AX68" s="1436"/>
      <c r="AY68" s="1436"/>
      <c r="AZ68" s="1436"/>
      <c r="BA68" s="1436"/>
      <c r="BB68" s="1436"/>
      <c r="BC68" s="1436"/>
      <c r="BD68" s="1436"/>
      <c r="BE68" s="1436"/>
      <c r="BF68" s="1436"/>
      <c r="BG68" s="1436"/>
      <c r="BH68" s="1436"/>
      <c r="BI68" s="1436"/>
      <c r="BJ68" s="1436"/>
      <c r="BK68" s="1436"/>
      <c r="BL68" s="1436"/>
      <c r="BM68" s="1422"/>
      <c r="BN68" s="1422"/>
      <c r="BO68" s="1422"/>
      <c r="BP68" s="168"/>
      <c r="BQ68" s="168"/>
      <c r="BR68" s="168"/>
      <c r="BS68" s="168"/>
      <c r="BT68" s="481"/>
      <c r="BU68" s="419"/>
      <c r="BV68" s="419"/>
      <c r="BW68" s="182"/>
      <c r="BX68" s="730"/>
      <c r="BY68" s="730"/>
      <c r="BZ68" s="730"/>
      <c r="CA68" s="365"/>
      <c r="CB68" s="1436"/>
      <c r="CC68" s="1436"/>
      <c r="CD68" s="212"/>
      <c r="CE68" s="177"/>
      <c r="CF68" s="85"/>
      <c r="CG68" s="85"/>
      <c r="CH68" s="1436"/>
      <c r="CI68" s="454"/>
      <c r="CJ68" s="255"/>
      <c r="CK68" s="1436"/>
      <c r="CL68" s="364"/>
      <c r="CM68" s="364"/>
      <c r="CN68" s="364"/>
      <c r="CO68" s="364"/>
      <c r="CP68" s="364"/>
      <c r="CQ68" s="1436"/>
      <c r="CR68" s="212"/>
      <c r="CS68" s="399"/>
      <c r="CT68" s="85"/>
      <c r="CU68" s="89"/>
      <c r="CV68" s="85"/>
      <c r="CW68" s="85"/>
      <c r="CX68" s="89"/>
      <c r="CY68" s="85"/>
      <c r="CZ68" s="85"/>
      <c r="DA68" s="89"/>
      <c r="DB68" s="85"/>
      <c r="DC68" s="1436"/>
      <c r="DD68" s="1436"/>
      <c r="DE68" s="1436"/>
      <c r="DF68" s="447"/>
      <c r="DG68" s="447"/>
      <c r="DH68" s="447"/>
      <c r="DI68" s="128"/>
      <c r="DJ68" s="397"/>
      <c r="DK68" s="397"/>
      <c r="DL68" s="397"/>
      <c r="DM68" s="397"/>
      <c r="DN68" s="313"/>
      <c r="DO68" s="1436"/>
      <c r="DP68" s="117"/>
      <c r="DQ68" s="778"/>
      <c r="DR68" s="778"/>
      <c r="DS68" s="1436"/>
      <c r="DT68" s="1436"/>
      <c r="DU68" s="1436"/>
      <c r="DV68" s="1436"/>
      <c r="DW68" s="1436"/>
      <c r="DX68" s="1436"/>
      <c r="DY68" s="1436"/>
      <c r="DZ68" s="1436"/>
      <c r="EA68" s="1436"/>
      <c r="EB68" s="1436"/>
      <c r="EC68" s="1436"/>
      <c r="ED68" s="1436"/>
      <c r="EE68" s="1436"/>
      <c r="EF68" s="1436"/>
      <c r="EG68" s="1436"/>
      <c r="EH68" s="1436"/>
      <c r="EI68" s="1436"/>
      <c r="EJ68" s="1436"/>
      <c r="EK68" s="1436"/>
      <c r="EL68" s="1436"/>
      <c r="EM68" s="1436"/>
      <c r="EN68" s="1436"/>
      <c r="EO68" s="1436"/>
      <c r="EP68" s="1436"/>
      <c r="EQ68" s="1422"/>
      <c r="ER68" s="1422"/>
      <c r="ES68" s="1422"/>
      <c r="ET68" s="168"/>
      <c r="EU68" s="168"/>
      <c r="EV68" s="168"/>
      <c r="EW68" s="168"/>
      <c r="EX68" s="481"/>
      <c r="EY68" s="419"/>
      <c r="EZ68" s="419"/>
      <c r="FA68" s="182"/>
      <c r="FB68" s="730"/>
      <c r="FC68" s="730"/>
      <c r="FD68" s="730"/>
      <c r="FE68" s="365"/>
      <c r="FF68" s="1436"/>
      <c r="FG68" s="1436"/>
      <c r="FH68" s="1436"/>
      <c r="FI68" s="177"/>
      <c r="FJ68" s="85"/>
      <c r="FK68" s="85"/>
      <c r="FL68" s="1436"/>
      <c r="FM68" s="454"/>
      <c r="FN68" s="255"/>
      <c r="FO68" s="1436"/>
      <c r="FP68" s="364"/>
      <c r="FQ68" s="364"/>
      <c r="FR68" s="364"/>
      <c r="FS68" s="364"/>
      <c r="FT68" s="364"/>
      <c r="FU68" s="364"/>
      <c r="FV68" s="212"/>
      <c r="FW68" s="85"/>
      <c r="FX68" s="85"/>
      <c r="FY68" s="89"/>
      <c r="FZ68" s="85"/>
      <c r="GA68" s="85"/>
      <c r="GB68" s="89"/>
      <c r="GC68" s="85"/>
      <c r="GD68" s="85"/>
      <c r="GE68" s="89"/>
      <c r="GF68" s="85"/>
      <c r="GG68" s="1436"/>
      <c r="GH68" s="1436"/>
      <c r="GI68" s="1436"/>
      <c r="GJ68" s="447"/>
      <c r="GK68" s="447"/>
      <c r="GL68" s="447"/>
      <c r="GM68" s="447"/>
      <c r="GN68" s="397"/>
      <c r="GO68" s="397"/>
      <c r="GP68" s="397"/>
      <c r="GQ68" s="397"/>
      <c r="GR68" s="313"/>
      <c r="GS68" s="1436"/>
      <c r="GT68" s="117"/>
      <c r="GU68" s="547"/>
      <c r="GV68" s="547"/>
      <c r="GW68" s="1436"/>
      <c r="GX68" s="1436"/>
      <c r="GY68" s="1436"/>
      <c r="GZ68" s="1436"/>
      <c r="HA68" s="1436"/>
      <c r="HB68" s="1436"/>
      <c r="HC68" s="1436"/>
      <c r="HD68" s="1436"/>
      <c r="HE68" s="1436"/>
      <c r="HF68" s="1436"/>
      <c r="HG68" s="1436"/>
      <c r="HH68" s="1436"/>
      <c r="HI68" s="1436"/>
      <c r="HJ68" s="1436"/>
      <c r="HK68" s="1436"/>
      <c r="HL68" s="1436"/>
      <c r="HM68" s="1436"/>
      <c r="HN68" s="1436"/>
      <c r="HO68" s="1436"/>
      <c r="HP68" s="1436"/>
      <c r="HQ68" s="1436"/>
      <c r="HR68" s="362"/>
      <c r="HS68" s="14"/>
      <c r="HT68" s="14"/>
      <c r="HU68" s="1422"/>
      <c r="HV68" s="1422"/>
      <c r="HW68" s="1422"/>
      <c r="HX68" s="168"/>
      <c r="HY68" s="168"/>
      <c r="HZ68" s="168"/>
      <c r="IA68" s="168"/>
      <c r="IB68" s="481"/>
      <c r="IC68" s="419"/>
      <c r="ID68" s="419"/>
      <c r="IE68" s="182"/>
      <c r="IF68" s="730"/>
      <c r="IG68" s="730"/>
      <c r="IH68" s="730"/>
      <c r="II68" s="365"/>
      <c r="IJ68" s="1436"/>
      <c r="IK68" s="1436"/>
      <c r="IL68" s="1436"/>
      <c r="IM68" s="177"/>
      <c r="IN68" s="85"/>
      <c r="IO68" s="85"/>
      <c r="IP68" s="1436"/>
      <c r="IQ68" s="454"/>
      <c r="IR68" s="255"/>
      <c r="IS68" s="1436"/>
      <c r="IT68" s="364"/>
      <c r="IU68" s="364"/>
      <c r="IV68" s="364"/>
      <c r="IW68" s="364"/>
      <c r="IX68" s="364"/>
      <c r="IY68" s="364"/>
      <c r="IZ68" s="212"/>
      <c r="JA68" s="85"/>
      <c r="JB68" s="85"/>
      <c r="JC68" s="89"/>
      <c r="JD68" s="85"/>
      <c r="JE68" s="85"/>
      <c r="JF68" s="89"/>
      <c r="JG68" s="85"/>
      <c r="JH68" s="85"/>
      <c r="JI68" s="89"/>
      <c r="JJ68" s="85"/>
      <c r="JK68" s="1436"/>
      <c r="JL68" s="1436"/>
      <c r="JM68" s="1436"/>
      <c r="JN68" s="1140"/>
      <c r="JO68" s="1140"/>
      <c r="JP68" s="1140"/>
      <c r="JQ68" s="1140"/>
      <c r="JR68" s="397"/>
      <c r="JS68" s="397"/>
      <c r="JT68" s="397"/>
      <c r="JU68" s="397"/>
      <c r="JV68" s="313"/>
      <c r="JW68" s="1436"/>
      <c r="JX68" s="1436"/>
      <c r="JY68" s="1436"/>
      <c r="JZ68" s="1436"/>
      <c r="KA68" s="1436"/>
      <c r="KB68" s="1436"/>
      <c r="KC68" s="1436"/>
      <c r="KD68" s="1436"/>
      <c r="KE68" s="1436"/>
      <c r="KF68" s="1436"/>
      <c r="KG68" s="1436"/>
      <c r="KH68" s="1436"/>
      <c r="KI68" s="1436"/>
      <c r="KJ68" s="1436"/>
      <c r="KK68" s="1436"/>
      <c r="KL68" s="1436"/>
      <c r="KM68" s="1436"/>
      <c r="KN68" s="1436"/>
      <c r="KO68" s="1436"/>
      <c r="KP68" s="1436"/>
      <c r="KQ68" s="1436"/>
      <c r="KR68" s="1436"/>
      <c r="KS68" s="1436"/>
      <c r="KT68" s="1436"/>
      <c r="KU68" s="1436"/>
      <c r="KV68" s="362"/>
      <c r="KW68" s="14"/>
      <c r="KX68" s="14"/>
      <c r="KY68" s="1422"/>
      <c r="KZ68" s="1422"/>
      <c r="LA68" s="1422"/>
      <c r="LB68" s="168"/>
      <c r="LC68" s="168"/>
      <c r="LD68" s="168"/>
      <c r="LE68" s="168"/>
      <c r="LF68" s="481"/>
      <c r="LG68" s="419"/>
      <c r="LH68" s="419"/>
      <c r="LI68" s="182"/>
      <c r="LJ68" s="730"/>
      <c r="LK68" s="730"/>
      <c r="LL68" s="730"/>
      <c r="LM68" s="365"/>
      <c r="LN68" s="1436"/>
      <c r="LO68" s="1436"/>
      <c r="LP68" s="212"/>
      <c r="LQ68" s="177"/>
      <c r="LR68" s="85"/>
      <c r="LS68" s="85"/>
      <c r="LT68" s="503"/>
      <c r="LU68" s="455"/>
      <c r="LV68" s="455"/>
      <c r="LW68" s="503"/>
      <c r="LX68" s="503"/>
      <c r="LY68" s="609"/>
      <c r="LZ68" s="503"/>
      <c r="MA68" s="503"/>
      <c r="MB68" s="503"/>
      <c r="MC68" s="85"/>
      <c r="MD68" s="89"/>
      <c r="ME68" s="85"/>
      <c r="MF68" s="85"/>
      <c r="MG68" s="89"/>
      <c r="MH68" s="85"/>
      <c r="MI68" s="85"/>
      <c r="MJ68" s="89"/>
      <c r="MK68" s="85"/>
      <c r="ML68" s="569"/>
      <c r="MM68" s="569"/>
      <c r="MN68" s="569"/>
      <c r="MO68" s="1098"/>
      <c r="MP68" s="1098"/>
      <c r="MQ68" s="1098"/>
      <c r="MR68" s="1098"/>
      <c r="MS68" s="1101"/>
      <c r="MT68" s="313"/>
      <c r="MU68" s="313"/>
      <c r="MV68" s="313"/>
      <c r="MW68" s="313"/>
      <c r="MX68" s="313"/>
      <c r="MY68" s="313"/>
      <c r="MZ68" s="117"/>
      <c r="NA68" s="85"/>
      <c r="NB68" s="85"/>
      <c r="NC68" s="85"/>
      <c r="ND68" s="85"/>
      <c r="NE68" s="117"/>
      <c r="NF68" s="404"/>
      <c r="NG68" s="404"/>
      <c r="NH68" s="404"/>
      <c r="NI68" s="404"/>
      <c r="NJ68" s="85"/>
      <c r="NK68" s="877"/>
      <c r="NL68" s="313"/>
      <c r="NM68" s="313"/>
      <c r="NN68" s="117"/>
      <c r="NO68" s="85"/>
      <c r="NP68" s="85"/>
      <c r="NQ68" s="85"/>
      <c r="NR68" s="85"/>
      <c r="NS68" s="117"/>
      <c r="NT68" s="404"/>
      <c r="NU68" s="404"/>
      <c r="NV68" s="404"/>
      <c r="NW68" s="404"/>
      <c r="NX68" s="85"/>
      <c r="NY68" s="877"/>
      <c r="NZ68" s="212"/>
    </row>
    <row r="69" spans="1:390" s="491" customFormat="1" ht="23.25" customHeight="1" x14ac:dyDescent="0.2">
      <c r="A69" s="1436"/>
      <c r="B69" s="364"/>
      <c r="C69" s="364"/>
      <c r="D69" s="1436"/>
      <c r="E69" s="454"/>
      <c r="F69" s="454"/>
      <c r="G69" s="1436"/>
      <c r="H69" s="1436"/>
      <c r="I69" s="1436"/>
      <c r="J69" s="1436"/>
      <c r="K69" s="1436"/>
      <c r="L69" s="364"/>
      <c r="M69" s="1436"/>
      <c r="N69" s="212"/>
      <c r="O69" s="85"/>
      <c r="P69" s="85"/>
      <c r="Q69" s="89"/>
      <c r="R69" s="85"/>
      <c r="S69" s="85"/>
      <c r="T69" s="89"/>
      <c r="U69" s="85"/>
      <c r="V69" s="85"/>
      <c r="W69" s="89"/>
      <c r="X69" s="85"/>
      <c r="Y69" s="1436"/>
      <c r="Z69" s="192"/>
      <c r="AA69" s="192"/>
      <c r="AB69" s="128"/>
      <c r="AC69" s="128"/>
      <c r="AD69" s="128"/>
      <c r="AE69" s="128"/>
      <c r="AF69" s="398"/>
      <c r="AG69" s="398"/>
      <c r="AH69" s="398"/>
      <c r="AI69" s="398"/>
      <c r="AJ69" s="312"/>
      <c r="AK69" s="1436"/>
      <c r="AL69" s="1436"/>
      <c r="AM69" s="1436"/>
      <c r="AN69" s="1436"/>
      <c r="AO69" s="1436"/>
      <c r="AP69" s="1436"/>
      <c r="AQ69" s="1436"/>
      <c r="AR69" s="1436"/>
      <c r="AS69" s="1436"/>
      <c r="AT69" s="1436"/>
      <c r="AU69" s="1436"/>
      <c r="AV69" s="1436"/>
      <c r="AW69" s="1436"/>
      <c r="AX69" s="1436"/>
      <c r="AY69" s="1436"/>
      <c r="AZ69" s="1436"/>
      <c r="BA69" s="1436"/>
      <c r="BB69" s="1436"/>
      <c r="BC69" s="1436"/>
      <c r="BD69" s="1436"/>
      <c r="BE69" s="1436"/>
      <c r="BF69" s="1436"/>
      <c r="BG69" s="1436"/>
      <c r="BH69" s="1436"/>
      <c r="BI69" s="1436"/>
      <c r="BJ69" s="1436"/>
      <c r="BK69" s="1436"/>
      <c r="BL69" s="1436"/>
      <c r="BM69" s="1422"/>
      <c r="BN69" s="1422"/>
      <c r="BO69" s="1422"/>
      <c r="BP69" s="168"/>
      <c r="BQ69" s="459"/>
      <c r="BR69" s="459"/>
      <c r="BS69" s="459"/>
      <c r="BT69" s="481"/>
      <c r="BU69" s="419"/>
      <c r="BV69" s="419"/>
      <c r="BW69" s="168"/>
      <c r="BX69" s="46"/>
      <c r="BY69" s="46"/>
      <c r="BZ69" s="46"/>
      <c r="CA69" s="365"/>
      <c r="CB69" s="1436"/>
      <c r="CC69" s="1436"/>
      <c r="CD69" s="212"/>
      <c r="CE69" s="1436"/>
      <c r="CF69" s="364"/>
      <c r="CG69" s="364"/>
      <c r="CH69" s="1436"/>
      <c r="CI69" s="454"/>
      <c r="CJ69" s="454"/>
      <c r="CK69" s="1436"/>
      <c r="CL69" s="1436"/>
      <c r="CM69" s="1436"/>
      <c r="CN69" s="1436"/>
      <c r="CO69" s="1436"/>
      <c r="CP69" s="364"/>
      <c r="CQ69" s="1436"/>
      <c r="CR69" s="212"/>
      <c r="CS69" s="85"/>
      <c r="CT69" s="85"/>
      <c r="CU69" s="89"/>
      <c r="CV69" s="85"/>
      <c r="CW69" s="85"/>
      <c r="CX69" s="89"/>
      <c r="CY69" s="85"/>
      <c r="CZ69" s="85"/>
      <c r="DA69" s="89"/>
      <c r="DB69" s="85"/>
      <c r="DC69" s="1436"/>
      <c r="DD69" s="192"/>
      <c r="DE69" s="192"/>
      <c r="DF69" s="1119"/>
      <c r="DG69" s="1119"/>
      <c r="DH69" s="1119"/>
      <c r="DI69" s="1119"/>
      <c r="DJ69" s="398"/>
      <c r="DK69" s="398"/>
      <c r="DL69" s="398"/>
      <c r="DM69" s="398"/>
      <c r="DN69" s="312"/>
      <c r="DO69" s="1436"/>
      <c r="DP69" s="117"/>
      <c r="DQ69" s="778"/>
      <c r="DR69" s="778"/>
      <c r="DS69" s="1436"/>
      <c r="DT69" s="1436"/>
      <c r="DU69" s="1436"/>
      <c r="DV69" s="1436"/>
      <c r="DW69" s="1436"/>
      <c r="DX69" s="1436"/>
      <c r="DY69" s="1436"/>
      <c r="DZ69" s="1436"/>
      <c r="EA69" s="1436"/>
      <c r="EB69" s="1436"/>
      <c r="EC69" s="1436"/>
      <c r="ED69" s="1436"/>
      <c r="EE69" s="1436"/>
      <c r="EF69" s="1436"/>
      <c r="EG69" s="1436"/>
      <c r="EH69" s="1436"/>
      <c r="EI69" s="1436"/>
      <c r="EJ69" s="1436"/>
      <c r="EK69" s="1436"/>
      <c r="EL69" s="1436"/>
      <c r="EM69" s="1436"/>
      <c r="EN69" s="1436"/>
      <c r="EO69" s="1436"/>
      <c r="EP69" s="1436"/>
      <c r="EQ69" s="1422"/>
      <c r="ER69" s="1422"/>
      <c r="ES69" s="1422"/>
      <c r="ET69" s="168"/>
      <c r="EU69" s="459"/>
      <c r="EV69" s="459"/>
      <c r="EW69" s="459"/>
      <c r="EX69" s="481"/>
      <c r="EY69" s="419"/>
      <c r="EZ69" s="419"/>
      <c r="FA69" s="168"/>
      <c r="FB69" s="46"/>
      <c r="FC69" s="46"/>
      <c r="FD69" s="46"/>
      <c r="FE69" s="365"/>
      <c r="FF69" s="1436"/>
      <c r="FG69" s="1436"/>
      <c r="FH69" s="1436"/>
      <c r="FI69" s="1436"/>
      <c r="FJ69" s="364"/>
      <c r="FK69" s="364"/>
      <c r="FL69" s="1436"/>
      <c r="FM69" s="454"/>
      <c r="FN69" s="454"/>
      <c r="FO69" s="1436"/>
      <c r="FP69" s="1436"/>
      <c r="FQ69" s="1436"/>
      <c r="FR69" s="1436"/>
      <c r="FS69" s="1436"/>
      <c r="FT69" s="364"/>
      <c r="FU69" s="1436"/>
      <c r="FV69" s="212"/>
      <c r="FW69" s="85"/>
      <c r="FX69" s="85"/>
      <c r="FY69" s="89"/>
      <c r="FZ69" s="85"/>
      <c r="GA69" s="85"/>
      <c r="GB69" s="89"/>
      <c r="GC69" s="85"/>
      <c r="GD69" s="85"/>
      <c r="GE69" s="89"/>
      <c r="GF69" s="85"/>
      <c r="GG69" s="1436"/>
      <c r="GH69" s="192"/>
      <c r="GI69" s="192"/>
      <c r="GJ69" s="128"/>
      <c r="GK69" s="128"/>
      <c r="GL69" s="128"/>
      <c r="GM69" s="128"/>
      <c r="GN69" s="398"/>
      <c r="GO69" s="398"/>
      <c r="GP69" s="398"/>
      <c r="GQ69" s="398"/>
      <c r="GR69" s="312"/>
      <c r="GS69" s="1436"/>
      <c r="GT69" s="117"/>
      <c r="GU69" s="547"/>
      <c r="GV69" s="547"/>
      <c r="GW69" s="1436"/>
      <c r="GX69" s="1436"/>
      <c r="GY69" s="1436"/>
      <c r="GZ69" s="1436"/>
      <c r="HA69" s="1436"/>
      <c r="HB69" s="1436"/>
      <c r="HC69" s="1436"/>
      <c r="HD69" s="1436"/>
      <c r="HE69" s="1436"/>
      <c r="HF69" s="1436"/>
      <c r="HG69" s="1436"/>
      <c r="HH69" s="1436"/>
      <c r="HI69" s="1436"/>
      <c r="HJ69" s="1436"/>
      <c r="HK69" s="1436"/>
      <c r="HL69" s="1436"/>
      <c r="HM69" s="1436"/>
      <c r="HN69" s="1436"/>
      <c r="HO69" s="1436"/>
      <c r="HP69" s="1436"/>
      <c r="HQ69" s="1436"/>
      <c r="HR69" s="217"/>
      <c r="HS69" s="31"/>
      <c r="HT69" s="31"/>
      <c r="HU69" s="1422"/>
      <c r="HV69" s="1422"/>
      <c r="HW69" s="1422"/>
      <c r="HX69" s="168"/>
      <c r="HY69" s="459"/>
      <c r="HZ69" s="459"/>
      <c r="IA69" s="459"/>
      <c r="IB69" s="481"/>
      <c r="IC69" s="419"/>
      <c r="ID69" s="419"/>
      <c r="IE69" s="168"/>
      <c r="IF69" s="46"/>
      <c r="IG69" s="46"/>
      <c r="IH69" s="46"/>
      <c r="II69" s="365"/>
      <c r="IJ69" s="1436"/>
      <c r="IK69" s="1436"/>
      <c r="IL69" s="1436"/>
      <c r="IM69" s="1436"/>
      <c r="IN69" s="364"/>
      <c r="IO69" s="364"/>
      <c r="IP69" s="1436"/>
      <c r="IQ69" s="454"/>
      <c r="IR69" s="454"/>
      <c r="IS69" s="1436"/>
      <c r="IT69" s="1436"/>
      <c r="IU69" s="1436"/>
      <c r="IV69" s="1436"/>
      <c r="IW69" s="1436"/>
      <c r="IX69" s="364"/>
      <c r="IY69" s="1436"/>
      <c r="IZ69" s="212"/>
      <c r="JA69" s="85"/>
      <c r="JB69" s="85"/>
      <c r="JC69" s="89"/>
      <c r="JD69" s="85"/>
      <c r="JE69" s="85"/>
      <c r="JF69" s="89"/>
      <c r="JG69" s="85"/>
      <c r="JH69" s="85"/>
      <c r="JI69" s="89"/>
      <c r="JJ69" s="85"/>
      <c r="JK69" s="1436"/>
      <c r="JL69" s="192"/>
      <c r="JM69" s="192"/>
      <c r="JN69" s="1139"/>
      <c r="JO69" s="1139"/>
      <c r="JP69" s="1139"/>
      <c r="JQ69" s="1139"/>
      <c r="JR69" s="398"/>
      <c r="JS69" s="398"/>
      <c r="JT69" s="398"/>
      <c r="JU69" s="398"/>
      <c r="JV69" s="312"/>
      <c r="JW69" s="1436"/>
      <c r="JX69" s="1436"/>
      <c r="JY69" s="1436"/>
      <c r="JZ69" s="1436"/>
      <c r="KA69" s="1436"/>
      <c r="KB69" s="1436"/>
      <c r="KC69" s="1436"/>
      <c r="KD69" s="1436"/>
      <c r="KE69" s="1436"/>
      <c r="KF69" s="1436"/>
      <c r="KG69" s="1436"/>
      <c r="KH69" s="1436"/>
      <c r="KI69" s="1436"/>
      <c r="KJ69" s="1436"/>
      <c r="KK69" s="1436"/>
      <c r="KL69" s="1436"/>
      <c r="KM69" s="1436"/>
      <c r="KN69" s="1436"/>
      <c r="KO69" s="1436"/>
      <c r="KP69" s="1436"/>
      <c r="KQ69" s="1436"/>
      <c r="KR69" s="1436"/>
      <c r="KS69" s="1436"/>
      <c r="KT69" s="1436"/>
      <c r="KU69" s="1436"/>
      <c r="KV69" s="217"/>
      <c r="KW69" s="31"/>
      <c r="KX69" s="31"/>
      <c r="KY69" s="1422"/>
      <c r="KZ69" s="1422"/>
      <c r="LA69" s="1422"/>
      <c r="LB69" s="168"/>
      <c r="LC69" s="459"/>
      <c r="LD69" s="459"/>
      <c r="LE69" s="459"/>
      <c r="LF69" s="481"/>
      <c r="LG69" s="419"/>
      <c r="LH69" s="419"/>
      <c r="LI69" s="168"/>
      <c r="LJ69" s="46"/>
      <c r="LK69" s="46"/>
      <c r="LL69" s="46"/>
      <c r="LM69" s="365"/>
      <c r="LN69" s="1436"/>
      <c r="LO69" s="1436"/>
      <c r="LP69" s="212"/>
      <c r="LQ69" s="503"/>
      <c r="LR69" s="832"/>
      <c r="LS69" s="832"/>
      <c r="LT69" s="503"/>
      <c r="LU69" s="455"/>
      <c r="LV69" s="455"/>
      <c r="LW69" s="503"/>
      <c r="LX69" s="503"/>
      <c r="LY69" s="609"/>
      <c r="LZ69" s="503"/>
      <c r="MA69" s="503"/>
      <c r="MB69" s="503"/>
      <c r="MC69" s="85"/>
      <c r="MD69" s="89"/>
      <c r="ME69" s="85"/>
      <c r="MF69" s="85"/>
      <c r="MG69" s="89"/>
      <c r="MH69" s="85"/>
      <c r="MI69" s="85"/>
      <c r="MJ69" s="89"/>
      <c r="MK69" s="85"/>
      <c r="ML69" s="569"/>
      <c r="MM69" s="754"/>
      <c r="MN69" s="754"/>
      <c r="MO69" s="1097"/>
      <c r="MP69" s="1097"/>
      <c r="MQ69" s="1097"/>
      <c r="MR69" s="1097"/>
      <c r="MS69" s="1097"/>
      <c r="MT69" s="312"/>
      <c r="MU69" s="312"/>
      <c r="MV69" s="312"/>
      <c r="MW69" s="312"/>
      <c r="MX69" s="312"/>
      <c r="MY69" s="313"/>
      <c r="MZ69" s="117"/>
      <c r="NA69" s="31"/>
      <c r="NB69" s="31"/>
      <c r="NC69" s="31"/>
      <c r="ND69" s="31"/>
      <c r="NE69" s="117"/>
      <c r="NF69" s="456"/>
      <c r="NG69" s="456"/>
      <c r="NH69" s="456"/>
      <c r="NI69" s="456"/>
      <c r="NJ69" s="31"/>
      <c r="NK69" s="386"/>
      <c r="NL69" s="313"/>
      <c r="NM69" s="313"/>
      <c r="NN69" s="117"/>
      <c r="NO69" s="31"/>
      <c r="NP69" s="31"/>
      <c r="NQ69" s="31"/>
      <c r="NR69" s="31"/>
      <c r="NS69" s="117"/>
      <c r="NT69" s="456"/>
      <c r="NU69" s="456"/>
      <c r="NV69" s="456"/>
      <c r="NW69" s="456"/>
      <c r="NX69" s="31"/>
      <c r="NY69" s="386"/>
      <c r="NZ69" s="212"/>
    </row>
    <row r="70" spans="1:390" s="491" customFormat="1" ht="23.25" customHeight="1" x14ac:dyDescent="0.2">
      <c r="A70" s="362"/>
      <c r="B70" s="562"/>
      <c r="C70" s="562"/>
      <c r="D70" s="85"/>
      <c r="E70" s="454"/>
      <c r="F70" s="454"/>
      <c r="G70" s="1436"/>
      <c r="H70" s="1436"/>
      <c r="I70" s="1436"/>
      <c r="J70" s="1436"/>
      <c r="K70" s="1436"/>
      <c r="L70" s="364"/>
      <c r="M70" s="1436"/>
      <c r="N70" s="212"/>
      <c r="O70" s="401"/>
      <c r="P70" s="402"/>
      <c r="Q70" s="403"/>
      <c r="R70" s="402"/>
      <c r="S70" s="402"/>
      <c r="T70" s="403"/>
      <c r="U70" s="402"/>
      <c r="V70" s="402"/>
      <c r="W70" s="403"/>
      <c r="X70" s="404"/>
      <c r="Y70" s="1436"/>
      <c r="Z70" s="1436"/>
      <c r="AA70" s="1436"/>
      <c r="AB70" s="447"/>
      <c r="AC70" s="447"/>
      <c r="AD70" s="447"/>
      <c r="AE70" s="447"/>
      <c r="AF70" s="397"/>
      <c r="AG70" s="397"/>
      <c r="AH70" s="397"/>
      <c r="AI70" s="397"/>
      <c r="AJ70" s="313"/>
      <c r="AK70" s="1436"/>
      <c r="AL70" s="1436"/>
      <c r="AM70" s="1436"/>
      <c r="AN70" s="1436"/>
      <c r="AO70" s="1436"/>
      <c r="AP70" s="1436"/>
      <c r="AQ70" s="1436"/>
      <c r="AR70" s="1436"/>
      <c r="AS70" s="1436"/>
      <c r="AT70" s="1436"/>
      <c r="AU70" s="1436"/>
      <c r="AV70" s="1436"/>
      <c r="AW70" s="1436"/>
      <c r="AX70" s="1436"/>
      <c r="AY70" s="1436"/>
      <c r="AZ70" s="1436"/>
      <c r="BA70" s="1436"/>
      <c r="BB70" s="1436"/>
      <c r="BC70" s="1436"/>
      <c r="BD70" s="1436"/>
      <c r="BE70" s="1436"/>
      <c r="BF70" s="1436"/>
      <c r="BG70" s="1436"/>
      <c r="BH70" s="1436"/>
      <c r="BI70" s="1436"/>
      <c r="BJ70" s="1436"/>
      <c r="BK70" s="1436"/>
      <c r="BL70" s="1436"/>
      <c r="BM70" s="1422"/>
      <c r="BN70" s="1422"/>
      <c r="BO70" s="1422"/>
      <c r="BP70" s="138"/>
      <c r="BQ70" s="458"/>
      <c r="BR70" s="458"/>
      <c r="BS70" s="458"/>
      <c r="BT70" s="458"/>
      <c r="BU70" s="419"/>
      <c r="BV70" s="419"/>
      <c r="BW70" s="168"/>
      <c r="BX70" s="46"/>
      <c r="BY70" s="46"/>
      <c r="BZ70" s="46"/>
      <c r="CA70" s="365"/>
      <c r="CB70" s="1436"/>
      <c r="CC70" s="1436"/>
      <c r="CD70" s="212"/>
      <c r="CE70" s="362"/>
      <c r="CF70" s="562"/>
      <c r="CG70" s="562"/>
      <c r="CH70" s="85"/>
      <c r="CI70" s="454"/>
      <c r="CJ70" s="454"/>
      <c r="CK70" s="1436"/>
      <c r="CL70" s="1436"/>
      <c r="CM70" s="1436"/>
      <c r="CN70" s="1436"/>
      <c r="CO70" s="1436"/>
      <c r="CP70" s="364"/>
      <c r="CQ70" s="1436"/>
      <c r="CR70" s="212"/>
      <c r="CS70" s="401"/>
      <c r="CT70" s="402"/>
      <c r="CU70" s="403"/>
      <c r="CV70" s="402"/>
      <c r="CW70" s="402"/>
      <c r="CX70" s="403"/>
      <c r="CY70" s="402"/>
      <c r="CZ70" s="402"/>
      <c r="DA70" s="403"/>
      <c r="DB70" s="404"/>
      <c r="DC70" s="1436"/>
      <c r="DD70" s="1436"/>
      <c r="DE70" s="1436"/>
      <c r="DF70" s="447"/>
      <c r="DG70" s="447"/>
      <c r="DH70" s="447"/>
      <c r="DI70" s="128"/>
      <c r="DJ70" s="397"/>
      <c r="DK70" s="397"/>
      <c r="DL70" s="397"/>
      <c r="DM70" s="397"/>
      <c r="DN70" s="313"/>
      <c r="DO70" s="1436"/>
      <c r="DP70" s="1432"/>
      <c r="DQ70" s="778"/>
      <c r="DR70" s="778"/>
      <c r="DS70" s="1436"/>
      <c r="DT70" s="1436"/>
      <c r="DU70" s="1436"/>
      <c r="DV70" s="1436"/>
      <c r="DW70" s="1436"/>
      <c r="DX70" s="1436"/>
      <c r="DY70" s="1436"/>
      <c r="DZ70" s="1436"/>
      <c r="EA70" s="1436"/>
      <c r="EB70" s="1436"/>
      <c r="EC70" s="1436"/>
      <c r="ED70" s="1436"/>
      <c r="EE70" s="1436"/>
      <c r="EF70" s="1436"/>
      <c r="EG70" s="1436"/>
      <c r="EH70" s="1436"/>
      <c r="EI70" s="1436"/>
      <c r="EJ70" s="1436"/>
      <c r="EK70" s="1436"/>
      <c r="EL70" s="1436"/>
      <c r="EM70" s="1436"/>
      <c r="EN70" s="1436"/>
      <c r="EO70" s="1436"/>
      <c r="EP70" s="1436"/>
      <c r="EQ70" s="1422"/>
      <c r="ER70" s="1422"/>
      <c r="ES70" s="1422"/>
      <c r="ET70" s="138"/>
      <c r="EU70" s="458"/>
      <c r="EV70" s="458"/>
      <c r="EW70" s="458"/>
      <c r="EX70" s="458"/>
      <c r="EY70" s="419"/>
      <c r="EZ70" s="419"/>
      <c r="FA70" s="168"/>
      <c r="FB70" s="46"/>
      <c r="FC70" s="46"/>
      <c r="FD70" s="46"/>
      <c r="FE70" s="365"/>
      <c r="FF70" s="1436"/>
      <c r="FG70" s="1436"/>
      <c r="FH70" s="1436"/>
      <c r="FI70" s="362"/>
      <c r="FJ70" s="562"/>
      <c r="FK70" s="562"/>
      <c r="FL70" s="85"/>
      <c r="FM70" s="454"/>
      <c r="FN70" s="454"/>
      <c r="FO70" s="1436"/>
      <c r="FP70" s="1436"/>
      <c r="FQ70" s="1436"/>
      <c r="FR70" s="1436"/>
      <c r="FS70" s="1436"/>
      <c r="FT70" s="364"/>
      <c r="FU70" s="1436"/>
      <c r="FV70" s="212"/>
      <c r="FW70" s="401"/>
      <c r="FX70" s="402"/>
      <c r="FY70" s="403"/>
      <c r="FZ70" s="402"/>
      <c r="GA70" s="402"/>
      <c r="GB70" s="403"/>
      <c r="GC70" s="402"/>
      <c r="GD70" s="402"/>
      <c r="GE70" s="403"/>
      <c r="GF70" s="404"/>
      <c r="GG70" s="1436"/>
      <c r="GH70" s="1436"/>
      <c r="GI70" s="1436"/>
      <c r="GJ70" s="447"/>
      <c r="GK70" s="447"/>
      <c r="GL70" s="447"/>
      <c r="GM70" s="128"/>
      <c r="GN70" s="397"/>
      <c r="GO70" s="397"/>
      <c r="GP70" s="397"/>
      <c r="GQ70" s="397"/>
      <c r="GR70" s="313"/>
      <c r="GS70" s="1436"/>
      <c r="GT70" s="1432"/>
      <c r="GU70" s="547"/>
      <c r="GV70" s="547"/>
      <c r="GW70" s="1436"/>
      <c r="GX70" s="1436"/>
      <c r="GY70" s="1436"/>
      <c r="GZ70" s="1436"/>
      <c r="HA70" s="1436"/>
      <c r="HB70" s="1436"/>
      <c r="HC70" s="1436"/>
      <c r="HD70" s="1436"/>
      <c r="HE70" s="1436"/>
      <c r="HF70" s="1436"/>
      <c r="HG70" s="1436"/>
      <c r="HH70" s="1436"/>
      <c r="HI70" s="1436"/>
      <c r="HJ70" s="1436"/>
      <c r="HK70" s="1436"/>
      <c r="HL70" s="1436"/>
      <c r="HM70" s="1436"/>
      <c r="HN70" s="1436"/>
      <c r="HO70" s="1436"/>
      <c r="HP70" s="1436"/>
      <c r="HQ70" s="1436"/>
      <c r="HR70" s="217"/>
      <c r="HS70" s="31"/>
      <c r="HT70" s="31"/>
      <c r="HU70" s="1422"/>
      <c r="HV70" s="1422"/>
      <c r="HW70" s="1422"/>
      <c r="HX70" s="138"/>
      <c r="HY70" s="458"/>
      <c r="HZ70" s="458"/>
      <c r="IA70" s="458"/>
      <c r="IB70" s="458"/>
      <c r="IC70" s="419"/>
      <c r="ID70" s="419"/>
      <c r="IE70" s="168"/>
      <c r="IF70" s="46"/>
      <c r="IG70" s="46"/>
      <c r="IH70" s="46"/>
      <c r="II70" s="365"/>
      <c r="IJ70" s="1436"/>
      <c r="IK70" s="1436"/>
      <c r="IL70" s="1436"/>
      <c r="IM70" s="362"/>
      <c r="IN70" s="562"/>
      <c r="IO70" s="562"/>
      <c r="IP70" s="85"/>
      <c r="IQ70" s="454"/>
      <c r="IR70" s="454"/>
      <c r="IS70" s="1436"/>
      <c r="IT70" s="1436"/>
      <c r="IU70" s="1436"/>
      <c r="IV70" s="1436"/>
      <c r="IW70" s="1436"/>
      <c r="IX70" s="364"/>
      <c r="IY70" s="1436"/>
      <c r="IZ70" s="212"/>
      <c r="JA70" s="401"/>
      <c r="JB70" s="402"/>
      <c r="JC70" s="403"/>
      <c r="JD70" s="402"/>
      <c r="JE70" s="402"/>
      <c r="JF70" s="403"/>
      <c r="JG70" s="402"/>
      <c r="JH70" s="402"/>
      <c r="JI70" s="403"/>
      <c r="JJ70" s="404"/>
      <c r="JK70" s="1436"/>
      <c r="JL70" s="1436"/>
      <c r="JM70" s="1436"/>
      <c r="JN70" s="1140"/>
      <c r="JO70" s="1140"/>
      <c r="JP70" s="1140"/>
      <c r="JQ70" s="1140"/>
      <c r="JR70" s="397"/>
      <c r="JS70" s="397"/>
      <c r="JT70" s="397"/>
      <c r="JU70" s="397"/>
      <c r="JV70" s="313"/>
      <c r="JW70" s="1436"/>
      <c r="JX70" s="1436"/>
      <c r="JY70" s="1436"/>
      <c r="JZ70" s="1436"/>
      <c r="KA70" s="1436"/>
      <c r="KB70" s="1436"/>
      <c r="KC70" s="1436"/>
      <c r="KD70" s="1436"/>
      <c r="KE70" s="1436"/>
      <c r="KF70" s="1436"/>
      <c r="KG70" s="1436"/>
      <c r="KH70" s="1436"/>
      <c r="KI70" s="1436"/>
      <c r="KJ70" s="1436"/>
      <c r="KK70" s="1436"/>
      <c r="KL70" s="1436"/>
      <c r="KM70" s="1436"/>
      <c r="KN70" s="1436"/>
      <c r="KO70" s="1436"/>
      <c r="KP70" s="1436"/>
      <c r="KQ70" s="1436"/>
      <c r="KR70" s="1436"/>
      <c r="KS70" s="1436"/>
      <c r="KT70" s="1436"/>
      <c r="KU70" s="1436"/>
      <c r="KV70" s="217"/>
      <c r="KW70" s="31"/>
      <c r="KX70" s="31"/>
      <c r="KY70" s="1422"/>
      <c r="KZ70" s="1422"/>
      <c r="LA70" s="1422"/>
      <c r="LB70" s="138"/>
      <c r="LC70" s="458"/>
      <c r="LD70" s="458"/>
      <c r="LE70" s="458"/>
      <c r="LF70" s="458"/>
      <c r="LG70" s="419"/>
      <c r="LH70" s="419"/>
      <c r="LI70" s="168"/>
      <c r="LJ70" s="46"/>
      <c r="LK70" s="46"/>
      <c r="LL70" s="46"/>
      <c r="LM70" s="365"/>
      <c r="LN70" s="1436"/>
      <c r="LO70" s="1436"/>
      <c r="LP70" s="212"/>
      <c r="LQ70" s="362"/>
      <c r="LR70" s="14"/>
      <c r="LS70" s="14"/>
      <c r="LT70" s="85"/>
      <c r="LU70" s="755"/>
      <c r="LV70" s="455"/>
      <c r="LW70" s="503"/>
      <c r="LX70" s="503"/>
      <c r="LY70" s="609"/>
      <c r="LZ70" s="503"/>
      <c r="MA70" s="503"/>
      <c r="MB70" s="401"/>
      <c r="MC70" s="402"/>
      <c r="MD70" s="403"/>
      <c r="ME70" s="402"/>
      <c r="MF70" s="402"/>
      <c r="MG70" s="403"/>
      <c r="MH70" s="402"/>
      <c r="MI70" s="402"/>
      <c r="MJ70" s="403"/>
      <c r="MK70" s="404"/>
      <c r="ML70" s="569"/>
      <c r="MM70" s="569"/>
      <c r="MN70" s="569"/>
      <c r="MO70" s="1098"/>
      <c r="MP70" s="1098"/>
      <c r="MQ70" s="1098"/>
      <c r="MR70" s="1098"/>
      <c r="MS70" s="1098"/>
      <c r="MT70" s="313"/>
      <c r="MU70" s="313"/>
      <c r="MV70" s="313"/>
      <c r="MW70" s="313"/>
      <c r="MX70" s="313"/>
      <c r="MY70" s="313"/>
      <c r="MZ70" s="117"/>
      <c r="NA70" s="31"/>
      <c r="NB70" s="31"/>
      <c r="NC70" s="31"/>
      <c r="ND70" s="31"/>
      <c r="NE70" s="117"/>
      <c r="NF70" s="456"/>
      <c r="NG70" s="456"/>
      <c r="NH70" s="456"/>
      <c r="NI70" s="456"/>
      <c r="NJ70" s="31"/>
      <c r="NK70" s="386"/>
      <c r="NL70" s="313"/>
      <c r="NM70" s="313"/>
      <c r="NN70" s="117"/>
      <c r="NO70" s="31"/>
      <c r="NP70" s="31"/>
      <c r="NQ70" s="31"/>
      <c r="NR70" s="31"/>
      <c r="NS70" s="117"/>
      <c r="NT70" s="456"/>
      <c r="NU70" s="456"/>
      <c r="NV70" s="456"/>
      <c r="NW70" s="456"/>
      <c r="NX70" s="31"/>
      <c r="NY70" s="386"/>
      <c r="NZ70" s="212"/>
    </row>
    <row r="71" spans="1:390" s="491" customFormat="1" ht="23.25" customHeight="1" x14ac:dyDescent="0.2">
      <c r="A71" s="217"/>
      <c r="B71" s="85"/>
      <c r="C71" s="85"/>
      <c r="D71" s="85"/>
      <c r="E71" s="454"/>
      <c r="F71" s="454"/>
      <c r="G71" s="1436"/>
      <c r="H71" s="1436"/>
      <c r="I71" s="1436"/>
      <c r="J71" s="1436"/>
      <c r="K71" s="1436"/>
      <c r="L71" s="1436"/>
      <c r="M71" s="1436"/>
      <c r="N71" s="212"/>
      <c r="O71" s="278"/>
      <c r="P71" s="278"/>
      <c r="Q71" s="405"/>
      <c r="R71" s="278"/>
      <c r="S71" s="278"/>
      <c r="T71" s="405"/>
      <c r="U71" s="278"/>
      <c r="V71" s="278"/>
      <c r="W71" s="405"/>
      <c r="X71" s="278"/>
      <c r="Y71" s="1436"/>
      <c r="Z71" s="1436"/>
      <c r="AA71" s="1436"/>
      <c r="AB71" s="447"/>
      <c r="AC71" s="447"/>
      <c r="AD71" s="447"/>
      <c r="AE71" s="447"/>
      <c r="AF71" s="313"/>
      <c r="AG71" s="313"/>
      <c r="AH71" s="313"/>
      <c r="AI71" s="313"/>
      <c r="AJ71" s="313"/>
      <c r="AK71" s="1436"/>
      <c r="AL71" s="1436"/>
      <c r="AM71" s="1436"/>
      <c r="AN71" s="1436"/>
      <c r="AO71" s="1436"/>
      <c r="AP71" s="1436"/>
      <c r="AQ71" s="1436"/>
      <c r="AR71" s="1436"/>
      <c r="AS71" s="1436"/>
      <c r="AT71" s="1436"/>
      <c r="AU71" s="1436"/>
      <c r="AV71" s="1436"/>
      <c r="AW71" s="1436"/>
      <c r="AX71" s="1436"/>
      <c r="AY71" s="1436"/>
      <c r="AZ71" s="1436"/>
      <c r="BA71" s="1436"/>
      <c r="BB71" s="1436"/>
      <c r="BC71" s="1436"/>
      <c r="BD71" s="1436"/>
      <c r="BE71" s="1436"/>
      <c r="BF71" s="1436"/>
      <c r="BG71" s="1436"/>
      <c r="BH71" s="1436"/>
      <c r="BI71" s="1436"/>
      <c r="BJ71" s="1436"/>
      <c r="BK71" s="1436"/>
      <c r="BL71" s="1436"/>
      <c r="BM71" s="1422"/>
      <c r="BN71" s="1422"/>
      <c r="BO71" s="1422"/>
      <c r="BP71" s="168"/>
      <c r="BQ71" s="458"/>
      <c r="BR71" s="458"/>
      <c r="BS71" s="458"/>
      <c r="BT71" s="458"/>
      <c r="BU71" s="419"/>
      <c r="BV71" s="419"/>
      <c r="BW71" s="2"/>
      <c r="BX71" s="458"/>
      <c r="BY71" s="164"/>
      <c r="BZ71" s="164"/>
      <c r="CA71" s="365"/>
      <c r="CB71" s="1436"/>
      <c r="CC71" s="1436"/>
      <c r="CD71" s="212"/>
      <c r="CE71" s="217"/>
      <c r="CF71" s="85"/>
      <c r="CG71" s="85"/>
      <c r="CH71" s="85"/>
      <c r="CI71" s="454"/>
      <c r="CJ71" s="454"/>
      <c r="CK71" s="1436"/>
      <c r="CL71" s="1436"/>
      <c r="CM71" s="1436"/>
      <c r="CN71" s="1436"/>
      <c r="CO71" s="1436"/>
      <c r="CP71" s="1436"/>
      <c r="CQ71" s="1436"/>
      <c r="CR71" s="212"/>
      <c r="CS71" s="278"/>
      <c r="CT71" s="278"/>
      <c r="CU71" s="405"/>
      <c r="CV71" s="278"/>
      <c r="CW71" s="278"/>
      <c r="CX71" s="405"/>
      <c r="CY71" s="278"/>
      <c r="CZ71" s="278"/>
      <c r="DA71" s="405"/>
      <c r="DB71" s="278"/>
      <c r="DC71" s="1436"/>
      <c r="DD71" s="1436"/>
      <c r="DE71" s="1436"/>
      <c r="DF71" s="447"/>
      <c r="DG71" s="447"/>
      <c r="DH71" s="447"/>
      <c r="DI71" s="128"/>
      <c r="DJ71" s="313"/>
      <c r="DK71" s="313"/>
      <c r="DL71" s="313"/>
      <c r="DM71" s="313"/>
      <c r="DN71" s="313"/>
      <c r="DO71" s="1436"/>
      <c r="DP71" s="1436"/>
      <c r="DQ71" s="887"/>
      <c r="DR71" s="887"/>
      <c r="DS71" s="249"/>
      <c r="DT71" s="1432"/>
      <c r="DU71" s="1436"/>
      <c r="DV71" s="1436"/>
      <c r="DW71" s="1436"/>
      <c r="DX71" s="1436"/>
      <c r="DY71" s="1436"/>
      <c r="DZ71" s="1436"/>
      <c r="EA71" s="1436"/>
      <c r="EB71" s="1436"/>
      <c r="EC71" s="1436"/>
      <c r="ED71" s="1436"/>
      <c r="EE71" s="1436"/>
      <c r="EF71" s="1436"/>
      <c r="EG71" s="1436"/>
      <c r="EH71" s="1436"/>
      <c r="EI71" s="1436"/>
      <c r="EJ71" s="1436"/>
      <c r="EK71" s="1436"/>
      <c r="EL71" s="1436"/>
      <c r="EM71" s="1436"/>
      <c r="EN71" s="1436"/>
      <c r="EO71" s="1436"/>
      <c r="EP71" s="1436"/>
      <c r="EQ71" s="1422"/>
      <c r="ER71" s="1422"/>
      <c r="ES71" s="1422"/>
      <c r="ET71" s="168"/>
      <c r="EU71" s="458"/>
      <c r="EV71" s="458"/>
      <c r="EW71" s="458"/>
      <c r="EX71" s="458"/>
      <c r="EY71" s="419"/>
      <c r="EZ71" s="419"/>
      <c r="FA71" s="2"/>
      <c r="FB71" s="458"/>
      <c r="FC71" s="164"/>
      <c r="FD71" s="164"/>
      <c r="FE71" s="365"/>
      <c r="FF71" s="1436"/>
      <c r="FG71" s="1436"/>
      <c r="FH71" s="1436"/>
      <c r="FI71" s="217"/>
      <c r="FJ71" s="85"/>
      <c r="FK71" s="85"/>
      <c r="FL71" s="85"/>
      <c r="FM71" s="454"/>
      <c r="FN71" s="454"/>
      <c r="FO71" s="1436"/>
      <c r="FP71" s="1436"/>
      <c r="FQ71" s="1436"/>
      <c r="FR71" s="1436"/>
      <c r="FS71" s="1436"/>
      <c r="FT71" s="1436"/>
      <c r="FU71" s="1436"/>
      <c r="FV71" s="212"/>
      <c r="FW71" s="278"/>
      <c r="FX71" s="278"/>
      <c r="FY71" s="405"/>
      <c r="FZ71" s="278"/>
      <c r="GA71" s="278"/>
      <c r="GB71" s="405"/>
      <c r="GC71" s="278"/>
      <c r="GD71" s="278"/>
      <c r="GE71" s="405"/>
      <c r="GF71" s="278"/>
      <c r="GG71" s="1436"/>
      <c r="GH71" s="1436"/>
      <c r="GI71" s="1436"/>
      <c r="GJ71" s="447"/>
      <c r="GK71" s="447"/>
      <c r="GL71" s="447"/>
      <c r="GM71" s="447"/>
      <c r="GN71" s="313"/>
      <c r="GO71" s="313"/>
      <c r="GP71" s="313"/>
      <c r="GQ71" s="313"/>
      <c r="GR71" s="313"/>
      <c r="GS71" s="1436"/>
      <c r="GT71" s="1436"/>
      <c r="GU71" s="547"/>
      <c r="GV71" s="547"/>
      <c r="GW71" s="1436"/>
      <c r="GX71" s="1436"/>
      <c r="GY71" s="1436"/>
      <c r="GZ71" s="1436"/>
      <c r="HA71" s="1436"/>
      <c r="HB71" s="1436"/>
      <c r="HC71" s="1436"/>
      <c r="HD71" s="1436"/>
      <c r="HE71" s="1436"/>
      <c r="HF71" s="1436"/>
      <c r="HG71" s="1436"/>
      <c r="HH71" s="1436"/>
      <c r="HI71" s="1436"/>
      <c r="HJ71" s="1436"/>
      <c r="HK71" s="1436"/>
      <c r="HL71" s="1436"/>
      <c r="HM71" s="1436"/>
      <c r="HN71" s="1436"/>
      <c r="HO71" s="1436"/>
      <c r="HP71" s="1436"/>
      <c r="HQ71" s="1436"/>
      <c r="HR71" s="1436"/>
      <c r="HS71" s="544"/>
      <c r="HT71" s="544"/>
      <c r="HU71" s="1422"/>
      <c r="HV71" s="1422"/>
      <c r="HW71" s="1422"/>
      <c r="HX71" s="168"/>
      <c r="HY71" s="458"/>
      <c r="HZ71" s="458"/>
      <c r="IA71" s="458"/>
      <c r="IB71" s="458"/>
      <c r="IC71" s="419"/>
      <c r="ID71" s="419"/>
      <c r="IE71" s="2"/>
      <c r="IF71" s="458"/>
      <c r="IG71" s="164"/>
      <c r="IH71" s="164"/>
      <c r="II71" s="365"/>
      <c r="IJ71" s="1436"/>
      <c r="IK71" s="1436"/>
      <c r="IL71" s="1436"/>
      <c r="IM71" s="217"/>
      <c r="IN71" s="85"/>
      <c r="IO71" s="85"/>
      <c r="IP71" s="85"/>
      <c r="IQ71" s="454"/>
      <c r="IR71" s="454"/>
      <c r="IS71" s="1436"/>
      <c r="IT71" s="1436"/>
      <c r="IU71" s="1436"/>
      <c r="IV71" s="1436"/>
      <c r="IW71" s="1436"/>
      <c r="IX71" s="1436"/>
      <c r="IY71" s="1436"/>
      <c r="IZ71" s="212"/>
      <c r="JA71" s="278"/>
      <c r="JB71" s="278"/>
      <c r="JC71" s="405"/>
      <c r="JD71" s="278"/>
      <c r="JE71" s="278"/>
      <c r="JF71" s="405"/>
      <c r="JG71" s="278"/>
      <c r="JH71" s="278"/>
      <c r="JI71" s="405"/>
      <c r="JJ71" s="278"/>
      <c r="JK71" s="1436"/>
      <c r="JL71" s="1436"/>
      <c r="JM71" s="1436"/>
      <c r="JN71" s="1140"/>
      <c r="JO71" s="1140"/>
      <c r="JP71" s="1140"/>
      <c r="JQ71" s="1140"/>
      <c r="JR71" s="313"/>
      <c r="JS71" s="313"/>
      <c r="JT71" s="313"/>
      <c r="JU71" s="313"/>
      <c r="JV71" s="313"/>
      <c r="JW71" s="1436"/>
      <c r="JX71" s="1436"/>
      <c r="JY71" s="1436"/>
      <c r="JZ71" s="1436"/>
      <c r="KA71" s="1436"/>
      <c r="KB71" s="1436"/>
      <c r="KC71" s="1436"/>
      <c r="KD71" s="1436"/>
      <c r="KE71" s="1436"/>
      <c r="KF71" s="1436"/>
      <c r="KG71" s="1436"/>
      <c r="KH71" s="1436"/>
      <c r="KI71" s="1436"/>
      <c r="KJ71" s="1436"/>
      <c r="KK71" s="1436"/>
      <c r="KL71" s="1436"/>
      <c r="KM71" s="1436"/>
      <c r="KN71" s="1436"/>
      <c r="KO71" s="1436"/>
      <c r="KP71" s="1436"/>
      <c r="KQ71" s="1436"/>
      <c r="KR71" s="1436"/>
      <c r="KS71" s="1436"/>
      <c r="KT71" s="1436"/>
      <c r="KU71" s="1436"/>
      <c r="KV71" s="1436"/>
      <c r="KW71" s="544"/>
      <c r="KX71" s="544"/>
      <c r="KY71" s="1422"/>
      <c r="KZ71" s="1422"/>
      <c r="LA71" s="1422"/>
      <c r="LB71" s="168"/>
      <c r="LC71" s="458"/>
      <c r="LD71" s="458"/>
      <c r="LE71" s="458"/>
      <c r="LF71" s="458"/>
      <c r="LG71" s="419"/>
      <c r="LH71" s="419"/>
      <c r="LI71" s="2"/>
      <c r="LJ71" s="458"/>
      <c r="LK71" s="164"/>
      <c r="LL71" s="164"/>
      <c r="LM71" s="365"/>
      <c r="LN71" s="1436"/>
      <c r="LO71" s="1436"/>
      <c r="LP71" s="212"/>
      <c r="LQ71" s="217"/>
      <c r="LR71" s="85"/>
      <c r="LS71" s="85"/>
      <c r="LT71" s="85"/>
      <c r="LU71" s="455"/>
      <c r="LV71" s="455"/>
      <c r="LW71" s="503"/>
      <c r="LX71" s="503"/>
      <c r="LY71" s="610"/>
      <c r="LZ71" s="503"/>
      <c r="MA71" s="503"/>
      <c r="MB71" s="278"/>
      <c r="MC71" s="278"/>
      <c r="MD71" s="405"/>
      <c r="ME71" s="278"/>
      <c r="MF71" s="278"/>
      <c r="MG71" s="405"/>
      <c r="MH71" s="278"/>
      <c r="MI71" s="278"/>
      <c r="MJ71" s="405"/>
      <c r="MK71" s="278"/>
      <c r="ML71" s="569"/>
      <c r="MM71" s="569"/>
      <c r="MN71" s="569"/>
      <c r="MO71" s="1098"/>
      <c r="MP71" s="1098"/>
      <c r="MQ71" s="1098"/>
      <c r="MR71" s="1098"/>
      <c r="MS71" s="1098"/>
      <c r="MT71" s="313"/>
      <c r="MU71" s="313"/>
      <c r="MV71" s="313"/>
      <c r="MW71" s="313"/>
      <c r="MX71" s="313"/>
      <c r="MY71" s="313"/>
      <c r="MZ71" s="117"/>
      <c r="NA71" s="31"/>
      <c r="NB71" s="31"/>
      <c r="NC71" s="31"/>
      <c r="ND71" s="31"/>
      <c r="NE71" s="117"/>
      <c r="NF71" s="456"/>
      <c r="NG71" s="456"/>
      <c r="NH71" s="456"/>
      <c r="NI71" s="456"/>
      <c r="NJ71" s="31"/>
      <c r="NK71" s="386"/>
      <c r="NL71" s="313"/>
      <c r="NM71" s="313"/>
      <c r="NN71" s="117"/>
      <c r="NO71" s="31"/>
      <c r="NP71" s="31"/>
      <c r="NQ71" s="31"/>
      <c r="NR71" s="31"/>
      <c r="NS71" s="117"/>
      <c r="NT71" s="456"/>
      <c r="NU71" s="456"/>
      <c r="NV71" s="456"/>
      <c r="NW71" s="456"/>
      <c r="NX71" s="31"/>
      <c r="NY71" s="386"/>
      <c r="NZ71" s="212"/>
    </row>
    <row r="72" spans="1:390" s="491" customFormat="1" ht="23.25" customHeight="1" x14ac:dyDescent="0.2">
      <c r="A72" s="217"/>
      <c r="B72" s="83"/>
      <c r="C72" s="83"/>
      <c r="D72" s="250"/>
      <c r="E72" s="454"/>
      <c r="F72" s="454"/>
      <c r="G72" s="1436"/>
      <c r="H72" s="1436"/>
      <c r="I72" s="1436"/>
      <c r="J72" s="1436"/>
      <c r="K72" s="1436"/>
      <c r="L72" s="1436"/>
      <c r="M72" s="1436"/>
      <c r="N72" s="212"/>
      <c r="O72" s="1433"/>
      <c r="P72" s="1433"/>
      <c r="Q72" s="406"/>
      <c r="R72" s="1433"/>
      <c r="S72" s="1433"/>
      <c r="T72" s="406"/>
      <c r="U72" s="1433"/>
      <c r="V72" s="1433"/>
      <c r="W72" s="406"/>
      <c r="X72" s="1433"/>
      <c r="Y72" s="1436"/>
      <c r="Z72" s="1436"/>
      <c r="AA72" s="1436"/>
      <c r="AB72" s="447"/>
      <c r="AC72" s="447"/>
      <c r="AD72" s="447"/>
      <c r="AE72" s="447"/>
      <c r="AF72" s="397"/>
      <c r="AG72" s="397"/>
      <c r="AH72" s="397"/>
      <c r="AI72" s="397"/>
      <c r="AJ72" s="313"/>
      <c r="AK72" s="1436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436"/>
      <c r="BB72" s="1436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22"/>
      <c r="BN72" s="1422"/>
      <c r="BO72" s="1422"/>
      <c r="BP72" s="138"/>
      <c r="BQ72" s="459"/>
      <c r="BR72" s="459"/>
      <c r="BS72" s="459"/>
      <c r="BT72" s="459"/>
      <c r="BU72" s="419"/>
      <c r="BV72" s="419"/>
      <c r="BW72" s="1436"/>
      <c r="BX72" s="364"/>
      <c r="BY72" s="164"/>
      <c r="BZ72" s="164"/>
      <c r="CA72" s="365"/>
      <c r="CB72" s="1436"/>
      <c r="CC72" s="1436"/>
      <c r="CD72" s="212"/>
      <c r="CE72" s="217"/>
      <c r="CF72" s="83"/>
      <c r="CG72" s="83"/>
      <c r="CH72" s="250"/>
      <c r="CI72" s="454"/>
      <c r="CJ72" s="454"/>
      <c r="CK72" s="1436"/>
      <c r="CL72" s="1436"/>
      <c r="CM72" s="1436"/>
      <c r="CN72" s="1436"/>
      <c r="CO72" s="1436"/>
      <c r="CP72" s="1436"/>
      <c r="CQ72" s="1436"/>
      <c r="CR72" s="212"/>
      <c r="CS72" s="1433"/>
      <c r="CT72" s="1433"/>
      <c r="CU72" s="406"/>
      <c r="CV72" s="1433"/>
      <c r="CW72" s="1433"/>
      <c r="CX72" s="406"/>
      <c r="CY72" s="1433"/>
      <c r="CZ72" s="1433"/>
      <c r="DA72" s="406"/>
      <c r="DB72" s="1433"/>
      <c r="DC72" s="1436"/>
      <c r="DD72" s="1436"/>
      <c r="DE72" s="1436"/>
      <c r="DF72" s="447"/>
      <c r="DG72" s="447"/>
      <c r="DH72" s="447"/>
      <c r="DI72" s="128"/>
      <c r="DJ72" s="397"/>
      <c r="DK72" s="397"/>
      <c r="DL72" s="397"/>
      <c r="DM72" s="397"/>
      <c r="DN72" s="313"/>
      <c r="DO72" s="1436"/>
      <c r="DP72" s="1436"/>
      <c r="DQ72" s="778"/>
      <c r="DR72" s="778"/>
      <c r="DS72" s="779"/>
      <c r="DT72" s="779"/>
      <c r="DU72" s="779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22"/>
      <c r="ER72" s="1422"/>
      <c r="ES72" s="1422"/>
      <c r="ET72" s="138"/>
      <c r="EU72" s="459"/>
      <c r="EV72" s="459"/>
      <c r="EW72" s="459"/>
      <c r="EX72" s="459"/>
      <c r="EY72" s="419"/>
      <c r="EZ72" s="419"/>
      <c r="FA72" s="1436"/>
      <c r="FB72" s="364"/>
      <c r="FC72" s="164"/>
      <c r="FD72" s="164"/>
      <c r="FE72" s="365"/>
      <c r="FF72" s="1436"/>
      <c r="FG72" s="1436"/>
      <c r="FH72" s="1436"/>
      <c r="FI72" s="217"/>
      <c r="FJ72" s="83"/>
      <c r="FK72" s="83"/>
      <c r="FL72" s="250"/>
      <c r="FM72" s="454"/>
      <c r="FN72" s="454"/>
      <c r="FO72" s="1436"/>
      <c r="FP72" s="1436"/>
      <c r="FQ72" s="1436"/>
      <c r="FR72" s="1436"/>
      <c r="FS72" s="1436"/>
      <c r="FT72" s="1436"/>
      <c r="FU72" s="1436"/>
      <c r="FV72" s="212"/>
      <c r="FW72" s="1433"/>
      <c r="FX72" s="1433"/>
      <c r="FY72" s="406"/>
      <c r="FZ72" s="1433"/>
      <c r="GA72" s="1433"/>
      <c r="GB72" s="406"/>
      <c r="GC72" s="1433"/>
      <c r="GD72" s="1433"/>
      <c r="GE72" s="406"/>
      <c r="GF72" s="1433"/>
      <c r="GG72" s="1436"/>
      <c r="GH72" s="1436"/>
      <c r="GI72" s="1436"/>
      <c r="GJ72" s="447"/>
      <c r="GK72" s="447"/>
      <c r="GL72" s="447"/>
      <c r="GM72" s="447"/>
      <c r="GN72" s="397"/>
      <c r="GO72" s="397"/>
      <c r="GP72" s="397"/>
      <c r="GQ72" s="397"/>
      <c r="GR72" s="313"/>
      <c r="GS72" s="1436"/>
      <c r="GT72" s="1436"/>
      <c r="GU72" s="1432"/>
      <c r="GV72" s="1432"/>
      <c r="GW72" s="249"/>
      <c r="GX72" s="1432"/>
      <c r="GY72" s="1436"/>
      <c r="GZ72" s="1436"/>
      <c r="HA72" s="1436"/>
      <c r="HB72" s="1436"/>
      <c r="HC72" s="1436"/>
      <c r="HD72" s="1436"/>
      <c r="HE72" s="1436"/>
      <c r="HF72" s="1436"/>
      <c r="HG72" s="1436"/>
      <c r="HH72" s="1436"/>
      <c r="HI72" s="1436"/>
      <c r="HJ72" s="1436"/>
      <c r="HK72" s="1436"/>
      <c r="HL72" s="1436"/>
      <c r="HM72" s="1436"/>
      <c r="HN72" s="1436"/>
      <c r="HO72" s="1436"/>
      <c r="HP72" s="1436"/>
      <c r="HQ72" s="1436"/>
      <c r="HR72" s="1436"/>
      <c r="HS72" s="544"/>
      <c r="HT72" s="544"/>
      <c r="HU72" s="1422"/>
      <c r="HV72" s="1422"/>
      <c r="HW72" s="1422"/>
      <c r="HX72" s="138"/>
      <c r="HY72" s="459"/>
      <c r="HZ72" s="459"/>
      <c r="IA72" s="459"/>
      <c r="IB72" s="459"/>
      <c r="IC72" s="419"/>
      <c r="ID72" s="419"/>
      <c r="IE72" s="1436"/>
      <c r="IF72" s="364"/>
      <c r="IG72" s="164"/>
      <c r="IH72" s="164"/>
      <c r="II72" s="365"/>
      <c r="IJ72" s="1436"/>
      <c r="IK72" s="1436"/>
      <c r="IL72" s="1436"/>
      <c r="IM72" s="217"/>
      <c r="IN72" s="83"/>
      <c r="IO72" s="83"/>
      <c r="IP72" s="250"/>
      <c r="IQ72" s="454"/>
      <c r="IR72" s="454"/>
      <c r="IS72" s="1436"/>
      <c r="IT72" s="1436"/>
      <c r="IU72" s="1436"/>
      <c r="IV72" s="1436"/>
      <c r="IW72" s="1436"/>
      <c r="IX72" s="1436"/>
      <c r="IY72" s="1436"/>
      <c r="IZ72" s="212"/>
      <c r="JA72" s="1433"/>
      <c r="JB72" s="1433"/>
      <c r="JC72" s="406"/>
      <c r="JD72" s="1433"/>
      <c r="JE72" s="1433"/>
      <c r="JF72" s="406"/>
      <c r="JG72" s="1433"/>
      <c r="JH72" s="1433"/>
      <c r="JI72" s="406"/>
      <c r="JJ72" s="1433"/>
      <c r="JK72" s="1436"/>
      <c r="JL72" s="1436"/>
      <c r="JM72" s="1436"/>
      <c r="JN72" s="1140"/>
      <c r="JO72" s="1140"/>
      <c r="JP72" s="1140"/>
      <c r="JQ72" s="1140"/>
      <c r="JR72" s="397"/>
      <c r="JS72" s="397"/>
      <c r="JT72" s="397"/>
      <c r="JU72" s="397"/>
      <c r="JV72" s="313"/>
      <c r="JW72" s="1436"/>
      <c r="JX72" s="1436"/>
      <c r="JY72" s="1436"/>
      <c r="JZ72" s="1436"/>
      <c r="KA72" s="1436"/>
      <c r="KB72" s="1436"/>
      <c r="KC72" s="1436"/>
      <c r="KD72" s="1436"/>
      <c r="KE72" s="1436"/>
      <c r="KF72" s="1436"/>
      <c r="KG72" s="1436"/>
      <c r="KH72" s="1436"/>
      <c r="KI72" s="1436"/>
      <c r="KJ72" s="1436"/>
      <c r="KK72" s="1436"/>
      <c r="KL72" s="1436"/>
      <c r="KM72" s="1436"/>
      <c r="KN72" s="1436"/>
      <c r="KO72" s="1436"/>
      <c r="KP72" s="1436"/>
      <c r="KQ72" s="1436"/>
      <c r="KR72" s="1436"/>
      <c r="KS72" s="1436"/>
      <c r="KT72" s="1436"/>
      <c r="KU72" s="1436"/>
      <c r="KV72" s="1436"/>
      <c r="KW72" s="544"/>
      <c r="KX72" s="544"/>
      <c r="KY72" s="1422"/>
      <c r="KZ72" s="1422"/>
      <c r="LA72" s="1422"/>
      <c r="LB72" s="138"/>
      <c r="LC72" s="459"/>
      <c r="LD72" s="459"/>
      <c r="LE72" s="459"/>
      <c r="LF72" s="459"/>
      <c r="LG72" s="419"/>
      <c r="LH72" s="419"/>
      <c r="LI72" s="1436"/>
      <c r="LJ72" s="364"/>
      <c r="LK72" s="164"/>
      <c r="LL72" s="164"/>
      <c r="LM72" s="365"/>
      <c r="LN72" s="1436"/>
      <c r="LO72" s="1436"/>
      <c r="LP72" s="212"/>
      <c r="LQ72" s="217"/>
      <c r="LR72" s="31"/>
      <c r="LS72" s="83"/>
      <c r="LT72" s="250"/>
      <c r="LU72" s="455"/>
      <c r="LV72" s="455"/>
      <c r="LW72" s="503"/>
      <c r="LX72" s="503"/>
      <c r="LY72" s="610"/>
      <c r="LZ72" s="503"/>
      <c r="MA72" s="503"/>
      <c r="MB72" s="1433"/>
      <c r="MC72" s="1433"/>
      <c r="MD72" s="406"/>
      <c r="ME72" s="1433"/>
      <c r="MF72" s="1433"/>
      <c r="MG72" s="406"/>
      <c r="MH72" s="1433"/>
      <c r="MI72" s="1433"/>
      <c r="MJ72" s="406"/>
      <c r="MK72" s="1433"/>
      <c r="ML72" s="569"/>
      <c r="MM72" s="569"/>
      <c r="MN72" s="569"/>
      <c r="MO72" s="1098"/>
      <c r="MP72" s="1098"/>
      <c r="MQ72" s="1098"/>
      <c r="MR72" s="1098"/>
      <c r="MS72" s="1098"/>
      <c r="MT72" s="313"/>
      <c r="MU72" s="313"/>
      <c r="MV72" s="313"/>
      <c r="MW72" s="313"/>
      <c r="MX72" s="313"/>
      <c r="MY72" s="313"/>
      <c r="MZ72" s="1432"/>
      <c r="NA72" s="878"/>
      <c r="NB72" s="878"/>
      <c r="NC72" s="878"/>
      <c r="ND72" s="878"/>
      <c r="NE72" s="1432"/>
      <c r="NF72" s="570"/>
      <c r="NG72" s="570"/>
      <c r="NH72" s="570"/>
      <c r="NI72" s="570"/>
      <c r="NJ72" s="878"/>
      <c r="NK72" s="389"/>
      <c r="NL72" s="313"/>
      <c r="NM72" s="313"/>
      <c r="NN72" s="1432"/>
      <c r="NO72" s="878"/>
      <c r="NP72" s="878"/>
      <c r="NQ72" s="878"/>
      <c r="NR72" s="878"/>
      <c r="NS72" s="1432"/>
      <c r="NT72" s="570"/>
      <c r="NU72" s="570"/>
      <c r="NV72" s="570"/>
      <c r="NW72" s="570"/>
      <c r="NX72" s="878"/>
      <c r="NY72" s="389"/>
      <c r="NZ72" s="212"/>
    </row>
    <row r="73" spans="1:390" s="491" customFormat="1" ht="23.25" customHeight="1" x14ac:dyDescent="0.2">
      <c r="A73" s="362"/>
      <c r="B73" s="83"/>
      <c r="C73" s="84"/>
      <c r="D73" s="250"/>
      <c r="E73" s="454"/>
      <c r="F73" s="454"/>
      <c r="G73" s="1436"/>
      <c r="H73" s="1436"/>
      <c r="I73" s="1436"/>
      <c r="J73" s="1436"/>
      <c r="K73" s="1436"/>
      <c r="L73" s="1436"/>
      <c r="M73" s="1436"/>
      <c r="N73" s="212"/>
      <c r="O73" s="85"/>
      <c r="P73" s="85"/>
      <c r="Q73" s="464"/>
      <c r="R73" s="85"/>
      <c r="S73" s="85"/>
      <c r="T73" s="464"/>
      <c r="U73" s="85"/>
      <c r="V73" s="85"/>
      <c r="W73" s="464"/>
      <c r="X73" s="85"/>
      <c r="Y73" s="1436"/>
      <c r="Z73" s="1436"/>
      <c r="AA73" s="1436"/>
      <c r="AB73" s="447"/>
      <c r="AC73" s="447"/>
      <c r="AD73" s="447"/>
      <c r="AE73" s="447"/>
      <c r="AF73" s="397"/>
      <c r="AG73" s="397"/>
      <c r="AH73" s="397"/>
      <c r="AI73" s="397"/>
      <c r="AJ73" s="313"/>
      <c r="AK73" s="1436"/>
      <c r="AL73" s="1436"/>
      <c r="AM73" s="1436"/>
      <c r="AN73" s="1436"/>
      <c r="AO73" s="1436"/>
      <c r="AP73" s="1436"/>
      <c r="AQ73" s="1436"/>
      <c r="AR73" s="1436"/>
      <c r="AS73" s="1436"/>
      <c r="AT73" s="1436"/>
      <c r="AU73" s="1436"/>
      <c r="AV73" s="1436"/>
      <c r="AW73" s="1436"/>
      <c r="AX73" s="1436"/>
      <c r="AY73" s="1436"/>
      <c r="AZ73" s="1436"/>
      <c r="BA73" s="1436"/>
      <c r="BB73" s="1436"/>
      <c r="BC73" s="1436"/>
      <c r="BD73" s="1436"/>
      <c r="BE73" s="1436"/>
      <c r="BF73" s="1436"/>
      <c r="BG73" s="1436"/>
      <c r="BH73" s="1436"/>
      <c r="BI73" s="1436"/>
      <c r="BJ73" s="1436"/>
      <c r="BK73" s="1436"/>
      <c r="BL73" s="1436"/>
      <c r="BM73" s="1422"/>
      <c r="BN73" s="1422"/>
      <c r="BO73" s="1422"/>
      <c r="BP73" s="138"/>
      <c r="BQ73" s="459"/>
      <c r="BR73" s="459"/>
      <c r="BS73" s="459"/>
      <c r="BT73" s="459"/>
      <c r="BU73" s="419"/>
      <c r="BV73" s="419"/>
      <c r="BW73" s="2"/>
      <c r="BX73" s="866"/>
      <c r="BY73" s="866"/>
      <c r="BZ73" s="866"/>
      <c r="CA73" s="461"/>
      <c r="CB73" s="168"/>
      <c r="CC73" s="168"/>
      <c r="CD73" s="212"/>
      <c r="CE73" s="362"/>
      <c r="CF73" s="83"/>
      <c r="CG73" s="84"/>
      <c r="CH73" s="250"/>
      <c r="CI73" s="454"/>
      <c r="CJ73" s="454"/>
      <c r="CK73" s="1436"/>
      <c r="CL73" s="1436"/>
      <c r="CM73" s="1436"/>
      <c r="CN73" s="1436"/>
      <c r="CO73" s="1436"/>
      <c r="CP73" s="1436"/>
      <c r="CQ73" s="1436"/>
      <c r="CR73" s="212"/>
      <c r="CS73" s="85"/>
      <c r="CT73" s="85"/>
      <c r="CU73" s="464"/>
      <c r="CV73" s="85"/>
      <c r="CW73" s="85"/>
      <c r="CX73" s="464"/>
      <c r="CY73" s="85"/>
      <c r="CZ73" s="85"/>
      <c r="DA73" s="464"/>
      <c r="DB73" s="85"/>
      <c r="DC73" s="1436"/>
      <c r="DD73" s="1436"/>
      <c r="DE73" s="1436"/>
      <c r="DF73" s="447"/>
      <c r="DG73" s="447"/>
      <c r="DH73" s="447"/>
      <c r="DI73" s="128"/>
      <c r="DJ73" s="397"/>
      <c r="DK73" s="397"/>
      <c r="DL73" s="397"/>
      <c r="DM73" s="397"/>
      <c r="DN73" s="313"/>
      <c r="DO73" s="1436"/>
      <c r="DP73" s="1436"/>
      <c r="DQ73" s="779"/>
      <c r="DR73" s="779"/>
      <c r="DS73" s="779"/>
      <c r="DT73" s="779"/>
      <c r="DU73" s="779"/>
      <c r="DV73" s="1436"/>
      <c r="DW73" s="1436"/>
      <c r="DX73" s="1436"/>
      <c r="DY73" s="1436"/>
      <c r="DZ73" s="1436"/>
      <c r="EA73" s="1436"/>
      <c r="EB73" s="1436"/>
      <c r="EC73" s="1436"/>
      <c r="ED73" s="1436"/>
      <c r="EE73" s="1436"/>
      <c r="EF73" s="1436"/>
      <c r="EG73" s="1436"/>
      <c r="EH73" s="1436"/>
      <c r="EI73" s="1436"/>
      <c r="EJ73" s="1436"/>
      <c r="EK73" s="1436"/>
      <c r="EL73" s="1436"/>
      <c r="EM73" s="1436"/>
      <c r="EN73" s="1436"/>
      <c r="EO73" s="1436"/>
      <c r="EP73" s="1436"/>
      <c r="EQ73" s="1422"/>
      <c r="ER73" s="1422"/>
      <c r="ES73" s="1422"/>
      <c r="ET73" s="138"/>
      <c r="EU73" s="459"/>
      <c r="EV73" s="459"/>
      <c r="EW73" s="459"/>
      <c r="EX73" s="459"/>
      <c r="EY73" s="419"/>
      <c r="EZ73" s="419"/>
      <c r="FA73" s="2"/>
      <c r="FB73" s="866"/>
      <c r="FC73" s="866"/>
      <c r="FD73" s="866"/>
      <c r="FE73" s="461"/>
      <c r="FF73" s="168"/>
      <c r="FG73" s="168"/>
      <c r="FH73" s="1436"/>
      <c r="FI73" s="362"/>
      <c r="FJ73" s="83"/>
      <c r="FK73" s="84"/>
      <c r="FL73" s="250"/>
      <c r="FM73" s="454"/>
      <c r="FN73" s="454"/>
      <c r="FO73" s="1436"/>
      <c r="FP73" s="1436"/>
      <c r="FQ73" s="1436"/>
      <c r="FR73" s="1436"/>
      <c r="FS73" s="1436"/>
      <c r="FT73" s="1436"/>
      <c r="FU73" s="1436"/>
      <c r="FV73" s="212"/>
      <c r="FW73" s="85"/>
      <c r="FX73" s="85"/>
      <c r="FY73" s="464"/>
      <c r="FZ73" s="85"/>
      <c r="GA73" s="85"/>
      <c r="GB73" s="464"/>
      <c r="GC73" s="85"/>
      <c r="GD73" s="85"/>
      <c r="GE73" s="464"/>
      <c r="GF73" s="85"/>
      <c r="GG73" s="1436"/>
      <c r="GH73" s="1436"/>
      <c r="GI73" s="1436"/>
      <c r="GJ73" s="447"/>
      <c r="GK73" s="447"/>
      <c r="GL73" s="447"/>
      <c r="GM73" s="128"/>
      <c r="GN73" s="397"/>
      <c r="GO73" s="397"/>
      <c r="GP73" s="397"/>
      <c r="GQ73" s="397"/>
      <c r="GR73" s="313"/>
      <c r="GS73" s="1436"/>
      <c r="GT73" s="1436"/>
      <c r="GU73" s="196"/>
      <c r="GV73" s="196"/>
      <c r="GW73" s="196"/>
      <c r="GX73" s="196"/>
      <c r="GY73" s="1436"/>
      <c r="GZ73" s="1436"/>
      <c r="HA73" s="1436"/>
      <c r="HB73" s="1436"/>
      <c r="HC73" s="1436"/>
      <c r="HD73" s="1436"/>
      <c r="HE73" s="1436"/>
      <c r="HF73" s="1436"/>
      <c r="HG73" s="1436"/>
      <c r="HH73" s="1436"/>
      <c r="HI73" s="1436"/>
      <c r="HJ73" s="1436"/>
      <c r="HK73" s="1436"/>
      <c r="HL73" s="1436"/>
      <c r="HM73" s="1436"/>
      <c r="HN73" s="1436"/>
      <c r="HO73" s="1436"/>
      <c r="HP73" s="1436"/>
      <c r="HQ73" s="1436"/>
      <c r="HR73" s="1436"/>
      <c r="HS73" s="1436"/>
      <c r="HT73" s="1436"/>
      <c r="HU73" s="1422"/>
      <c r="HV73" s="1422"/>
      <c r="HW73" s="1422"/>
      <c r="HX73" s="138"/>
      <c r="HY73" s="459"/>
      <c r="HZ73" s="459"/>
      <c r="IA73" s="459"/>
      <c r="IB73" s="459"/>
      <c r="IC73" s="419"/>
      <c r="ID73" s="419"/>
      <c r="IE73" s="2"/>
      <c r="IF73" s="866"/>
      <c r="IG73" s="866"/>
      <c r="IH73" s="866"/>
      <c r="II73" s="461"/>
      <c r="IJ73" s="168"/>
      <c r="IK73" s="168"/>
      <c r="IL73" s="1436"/>
      <c r="IM73" s="362"/>
      <c r="IN73" s="83"/>
      <c r="IO73" s="84"/>
      <c r="IP73" s="250"/>
      <c r="IQ73" s="454"/>
      <c r="IR73" s="454"/>
      <c r="IS73" s="1436"/>
      <c r="IT73" s="1436"/>
      <c r="IU73" s="1436"/>
      <c r="IV73" s="1436"/>
      <c r="IW73" s="1436"/>
      <c r="IX73" s="1436"/>
      <c r="IY73" s="1436"/>
      <c r="IZ73" s="212"/>
      <c r="JA73" s="85"/>
      <c r="JB73" s="85"/>
      <c r="JC73" s="464"/>
      <c r="JD73" s="85"/>
      <c r="JE73" s="85"/>
      <c r="JF73" s="464"/>
      <c r="JG73" s="85"/>
      <c r="JH73" s="85"/>
      <c r="JI73" s="464"/>
      <c r="JJ73" s="85"/>
      <c r="JK73" s="1436"/>
      <c r="JL73" s="1436"/>
      <c r="JM73" s="1436"/>
      <c r="JN73" s="1140"/>
      <c r="JO73" s="1140"/>
      <c r="JP73" s="1140"/>
      <c r="JQ73" s="1140"/>
      <c r="JR73" s="397"/>
      <c r="JS73" s="397"/>
      <c r="JT73" s="397"/>
      <c r="JU73" s="397"/>
      <c r="JV73" s="313"/>
      <c r="JW73" s="1436"/>
      <c r="JX73" s="1436"/>
      <c r="JY73" s="1436"/>
      <c r="JZ73" s="1436"/>
      <c r="KA73" s="1436"/>
      <c r="KB73" s="1436"/>
      <c r="KC73" s="1436"/>
      <c r="KD73" s="1436"/>
      <c r="KE73" s="1436"/>
      <c r="KF73" s="1436"/>
      <c r="KG73" s="1436"/>
      <c r="KH73" s="1436"/>
      <c r="KI73" s="1436"/>
      <c r="KJ73" s="1436"/>
      <c r="KK73" s="1436"/>
      <c r="KL73" s="1436"/>
      <c r="KM73" s="1436"/>
      <c r="KN73" s="1436"/>
      <c r="KO73" s="1436"/>
      <c r="KP73" s="1436"/>
      <c r="KQ73" s="1436"/>
      <c r="KR73" s="1436"/>
      <c r="KS73" s="1436"/>
      <c r="KT73" s="1436"/>
      <c r="KU73" s="1436"/>
      <c r="KV73" s="1436"/>
      <c r="KW73" s="1436"/>
      <c r="KX73" s="1436"/>
      <c r="KY73" s="1422"/>
      <c r="KZ73" s="1422"/>
      <c r="LA73" s="1422"/>
      <c r="LB73" s="138"/>
      <c r="LC73" s="459"/>
      <c r="LD73" s="459"/>
      <c r="LE73" s="459"/>
      <c r="LF73" s="459"/>
      <c r="LG73" s="419"/>
      <c r="LH73" s="419"/>
      <c r="LI73" s="2"/>
      <c r="LJ73" s="866"/>
      <c r="LK73" s="866"/>
      <c r="LL73" s="866"/>
      <c r="LM73" s="461"/>
      <c r="LN73" s="168"/>
      <c r="LO73" s="168"/>
      <c r="LP73" s="212"/>
      <c r="LQ73" s="362"/>
      <c r="LR73" s="31"/>
      <c r="LS73" s="84"/>
      <c r="LT73" s="250"/>
      <c r="LU73" s="455"/>
      <c r="LV73" s="455"/>
      <c r="LW73" s="503"/>
      <c r="LX73" s="503"/>
      <c r="LY73" s="610"/>
      <c r="LZ73" s="503"/>
      <c r="MA73" s="503"/>
      <c r="MB73" s="85"/>
      <c r="MC73" s="85"/>
      <c r="MD73" s="464"/>
      <c r="ME73" s="85"/>
      <c r="MF73" s="85"/>
      <c r="MG73" s="464"/>
      <c r="MH73" s="85"/>
      <c r="MI73" s="85"/>
      <c r="MJ73" s="464"/>
      <c r="MK73" s="85"/>
      <c r="ML73" s="569"/>
      <c r="MM73" s="569"/>
      <c r="MN73" s="569"/>
      <c r="MO73" s="1098"/>
      <c r="MP73" s="1098"/>
      <c r="MQ73" s="1098"/>
      <c r="MR73" s="1098"/>
      <c r="MS73" s="1098"/>
      <c r="MT73" s="313"/>
      <c r="MU73" s="313"/>
      <c r="MV73" s="313"/>
      <c r="MW73" s="313"/>
      <c r="MX73" s="313"/>
      <c r="MY73" s="313"/>
      <c r="MZ73" s="313"/>
      <c r="NA73" s="834"/>
      <c r="NB73" s="834"/>
      <c r="NC73" s="834"/>
      <c r="ND73" s="834"/>
      <c r="NE73" s="313"/>
      <c r="NF73" s="835"/>
      <c r="NG73" s="835"/>
      <c r="NH73" s="835"/>
      <c r="NI73" s="835"/>
      <c r="NJ73" s="834"/>
      <c r="NK73" s="508"/>
      <c r="NL73" s="313"/>
      <c r="NM73" s="313"/>
      <c r="NN73" s="313"/>
      <c r="NO73" s="834"/>
      <c r="NP73" s="834"/>
      <c r="NQ73" s="834"/>
      <c r="NR73" s="834"/>
      <c r="NS73" s="313"/>
      <c r="NT73" s="835"/>
      <c r="NU73" s="835"/>
      <c r="NV73" s="835"/>
      <c r="NW73" s="835"/>
      <c r="NX73" s="834"/>
      <c r="NY73" s="508"/>
      <c r="NZ73" s="212"/>
    </row>
    <row r="74" spans="1:390" s="491" customFormat="1" ht="23.25" customHeight="1" x14ac:dyDescent="0.2">
      <c r="A74" s="362"/>
      <c r="B74" s="400"/>
      <c r="C74" s="400"/>
      <c r="D74" s="250"/>
      <c r="E74" s="454"/>
      <c r="F74" s="454"/>
      <c r="G74" s="1436"/>
      <c r="H74" s="1436"/>
      <c r="I74" s="1436"/>
      <c r="J74" s="1436"/>
      <c r="K74" s="1436"/>
      <c r="L74" s="1436"/>
      <c r="M74" s="1436"/>
      <c r="N74" s="212"/>
      <c r="O74" s="85"/>
      <c r="P74" s="85"/>
      <c r="Q74" s="464"/>
      <c r="R74" s="85"/>
      <c r="S74" s="85"/>
      <c r="T74" s="464"/>
      <c r="U74" s="85"/>
      <c r="V74" s="85"/>
      <c r="W74" s="464"/>
      <c r="X74" s="85"/>
      <c r="Y74" s="1436"/>
      <c r="Z74" s="1436"/>
      <c r="AA74" s="1436"/>
      <c r="AB74" s="447"/>
      <c r="AC74" s="447"/>
      <c r="AD74" s="447"/>
      <c r="AE74" s="447"/>
      <c r="AF74" s="397"/>
      <c r="AG74" s="397"/>
      <c r="AH74" s="397"/>
      <c r="AI74" s="397"/>
      <c r="AJ74" s="313"/>
      <c r="AK74" s="1436"/>
      <c r="AL74" s="1436"/>
      <c r="AM74" s="1436"/>
      <c r="AN74" s="1436"/>
      <c r="AO74" s="1436"/>
      <c r="AP74" s="1436"/>
      <c r="AQ74" s="1436"/>
      <c r="AR74" s="1436"/>
      <c r="AS74" s="1436"/>
      <c r="AT74" s="1436"/>
      <c r="AU74" s="1436"/>
      <c r="AV74" s="1436"/>
      <c r="AW74" s="1436"/>
      <c r="AX74" s="1436"/>
      <c r="AY74" s="1436"/>
      <c r="AZ74" s="1436"/>
      <c r="BA74" s="1436"/>
      <c r="BB74" s="1436"/>
      <c r="BC74" s="1436"/>
      <c r="BD74" s="1436"/>
      <c r="BE74" s="1436"/>
      <c r="BF74" s="1436"/>
      <c r="BG74" s="1436"/>
      <c r="BH74" s="1436"/>
      <c r="BI74" s="1436"/>
      <c r="BJ74" s="1436"/>
      <c r="BK74" s="1436"/>
      <c r="BL74" s="1436"/>
      <c r="BM74" s="1422"/>
      <c r="BN74" s="1422"/>
      <c r="BO74" s="1422"/>
      <c r="BP74" s="138"/>
      <c r="BQ74" s="865"/>
      <c r="BR74" s="865"/>
      <c r="BS74" s="865"/>
      <c r="BT74" s="865"/>
      <c r="BU74" s="419"/>
      <c r="BV74" s="419"/>
      <c r="BW74" s="138"/>
      <c r="BX74" s="138"/>
      <c r="BY74" s="138"/>
      <c r="BZ74" s="138"/>
      <c r="CA74" s="365"/>
      <c r="CB74" s="746"/>
      <c r="CC74" s="746"/>
      <c r="CD74" s="212"/>
      <c r="CE74" s="362"/>
      <c r="CF74" s="400"/>
      <c r="CG74" s="400"/>
      <c r="CH74" s="250"/>
      <c r="CI74" s="454"/>
      <c r="CJ74" s="454"/>
      <c r="CK74" s="1436"/>
      <c r="CL74" s="1436"/>
      <c r="CM74" s="1436"/>
      <c r="CN74" s="1436"/>
      <c r="CO74" s="1436"/>
      <c r="CP74" s="1436"/>
      <c r="CQ74" s="1436"/>
      <c r="CR74" s="212"/>
      <c r="CS74" s="85"/>
      <c r="CT74" s="85"/>
      <c r="CU74" s="464"/>
      <c r="CV74" s="85"/>
      <c r="CW74" s="85"/>
      <c r="CX74" s="464"/>
      <c r="CY74" s="85"/>
      <c r="CZ74" s="85"/>
      <c r="DA74" s="464"/>
      <c r="DB74" s="85"/>
      <c r="DC74" s="1436"/>
      <c r="DD74" s="1436"/>
      <c r="DE74" s="1436"/>
      <c r="DF74" s="447"/>
      <c r="DG74" s="447"/>
      <c r="DH74" s="447"/>
      <c r="DI74" s="128"/>
      <c r="DJ74" s="397"/>
      <c r="DK74" s="397"/>
      <c r="DL74" s="397"/>
      <c r="DM74" s="397"/>
      <c r="DN74" s="313"/>
      <c r="DO74" s="1436"/>
      <c r="DP74" s="1436"/>
      <c r="DQ74" s="248"/>
      <c r="DR74" s="248"/>
      <c r="DS74" s="248"/>
      <c r="DT74" s="248"/>
      <c r="DU74" s="1436"/>
      <c r="DV74" s="1436"/>
      <c r="DW74" s="1436"/>
      <c r="DX74" s="1436"/>
      <c r="DY74" s="1436"/>
      <c r="DZ74" s="1436"/>
      <c r="EA74" s="1436"/>
      <c r="EB74" s="1436"/>
      <c r="EC74" s="1436"/>
      <c r="ED74" s="1436"/>
      <c r="EE74" s="1436"/>
      <c r="EF74" s="1436"/>
      <c r="EG74" s="1436"/>
      <c r="EH74" s="1436"/>
      <c r="EI74" s="1436"/>
      <c r="EJ74" s="1436"/>
      <c r="EK74" s="1436"/>
      <c r="EL74" s="1436"/>
      <c r="EM74" s="1436"/>
      <c r="EN74" s="1436"/>
      <c r="EO74" s="1436"/>
      <c r="EP74" s="1436"/>
      <c r="EQ74" s="1422"/>
      <c r="ER74" s="1422"/>
      <c r="ES74" s="1422"/>
      <c r="ET74" s="138"/>
      <c r="EU74" s="865"/>
      <c r="EV74" s="865"/>
      <c r="EW74" s="865"/>
      <c r="EX74" s="865"/>
      <c r="EY74" s="419"/>
      <c r="EZ74" s="419"/>
      <c r="FA74" s="138"/>
      <c r="FB74" s="138"/>
      <c r="FC74" s="138"/>
      <c r="FD74" s="138"/>
      <c r="FE74" s="365"/>
      <c r="FF74" s="746"/>
      <c r="FG74" s="746"/>
      <c r="FH74" s="1436"/>
      <c r="FI74" s="362"/>
      <c r="FJ74" s="400"/>
      <c r="FK74" s="400"/>
      <c r="FL74" s="250"/>
      <c r="FM74" s="454"/>
      <c r="FN74" s="454"/>
      <c r="FO74" s="1436"/>
      <c r="FP74" s="1436"/>
      <c r="FQ74" s="1436"/>
      <c r="FR74" s="1436"/>
      <c r="FS74" s="1436"/>
      <c r="FT74" s="1436"/>
      <c r="FU74" s="1436"/>
      <c r="FV74" s="212"/>
      <c r="FW74" s="85"/>
      <c r="FX74" s="85"/>
      <c r="FY74" s="464"/>
      <c r="FZ74" s="85"/>
      <c r="GA74" s="85"/>
      <c r="GB74" s="464"/>
      <c r="GC74" s="85"/>
      <c r="GD74" s="85"/>
      <c r="GE74" s="464"/>
      <c r="GF74" s="85"/>
      <c r="GG74" s="1436"/>
      <c r="GH74" s="1436"/>
      <c r="GI74" s="1436"/>
      <c r="GJ74" s="447"/>
      <c r="GK74" s="447"/>
      <c r="GL74" s="447"/>
      <c r="GM74" s="447"/>
      <c r="GN74" s="397"/>
      <c r="GO74" s="397"/>
      <c r="GP74" s="397"/>
      <c r="GQ74" s="397"/>
      <c r="GR74" s="313"/>
      <c r="GS74" s="1436"/>
      <c r="GT74" s="1436"/>
      <c r="GU74" s="1436"/>
      <c r="GV74" s="1436"/>
      <c r="GW74" s="1436"/>
      <c r="GX74" s="1436"/>
      <c r="GY74" s="1436"/>
      <c r="GZ74" s="1436"/>
      <c r="HA74" s="1436"/>
      <c r="HB74" s="1436"/>
      <c r="HC74" s="1436"/>
      <c r="HD74" s="1436"/>
      <c r="HE74" s="1436"/>
      <c r="HF74" s="1436"/>
      <c r="HG74" s="1436"/>
      <c r="HH74" s="1436"/>
      <c r="HI74" s="1436"/>
      <c r="HJ74" s="1436"/>
      <c r="HK74" s="1436"/>
      <c r="HL74" s="1436"/>
      <c r="HM74" s="1436"/>
      <c r="HN74" s="1436"/>
      <c r="HO74" s="1436"/>
      <c r="HP74" s="1436"/>
      <c r="HQ74" s="1436"/>
      <c r="HR74" s="1436"/>
      <c r="HS74" s="1436"/>
      <c r="HT74" s="1436"/>
      <c r="HU74" s="1422"/>
      <c r="HV74" s="1422"/>
      <c r="HW74" s="1422"/>
      <c r="HX74" s="138"/>
      <c r="HY74" s="865"/>
      <c r="HZ74" s="865"/>
      <c r="IA74" s="865"/>
      <c r="IB74" s="865"/>
      <c r="IC74" s="419"/>
      <c r="ID74" s="419"/>
      <c r="IE74" s="138"/>
      <c r="IF74" s="138"/>
      <c r="IG74" s="138"/>
      <c r="IH74" s="138"/>
      <c r="II74" s="365"/>
      <c r="IJ74" s="746"/>
      <c r="IK74" s="746"/>
      <c r="IL74" s="1436"/>
      <c r="IM74" s="362"/>
      <c r="IN74" s="400"/>
      <c r="IO74" s="400"/>
      <c r="IP74" s="250"/>
      <c r="IQ74" s="454"/>
      <c r="IR74" s="454"/>
      <c r="IS74" s="1436"/>
      <c r="IT74" s="1436"/>
      <c r="IU74" s="1436"/>
      <c r="IV74" s="1436"/>
      <c r="IW74" s="1436"/>
      <c r="IX74" s="1436"/>
      <c r="IY74" s="1436"/>
      <c r="IZ74" s="212"/>
      <c r="JA74" s="85"/>
      <c r="JB74" s="85"/>
      <c r="JC74" s="464"/>
      <c r="JD74" s="85"/>
      <c r="JE74" s="85"/>
      <c r="JF74" s="464"/>
      <c r="JG74" s="85"/>
      <c r="JH74" s="85"/>
      <c r="JI74" s="464"/>
      <c r="JJ74" s="85"/>
      <c r="JK74" s="1436"/>
      <c r="JL74" s="1436"/>
      <c r="JM74" s="1436"/>
      <c r="JN74" s="1140"/>
      <c r="JO74" s="1140"/>
      <c r="JP74" s="1140"/>
      <c r="JQ74" s="1140"/>
      <c r="JR74" s="397"/>
      <c r="JS74" s="397"/>
      <c r="JT74" s="397"/>
      <c r="JU74" s="397"/>
      <c r="JV74" s="313"/>
      <c r="JW74" s="1436"/>
      <c r="JX74" s="1436"/>
      <c r="JY74" s="1436"/>
      <c r="JZ74" s="1436"/>
      <c r="KA74" s="1436"/>
      <c r="KB74" s="1436"/>
      <c r="KC74" s="1436"/>
      <c r="KD74" s="1436"/>
      <c r="KE74" s="1436"/>
      <c r="KF74" s="1436"/>
      <c r="KG74" s="1436"/>
      <c r="KH74" s="1436"/>
      <c r="KI74" s="1436"/>
      <c r="KJ74" s="1436"/>
      <c r="KK74" s="1436"/>
      <c r="KL74" s="1436"/>
      <c r="KM74" s="1436"/>
      <c r="KN74" s="1436"/>
      <c r="KO74" s="1436"/>
      <c r="KP74" s="1436"/>
      <c r="KQ74" s="1436"/>
      <c r="KR74" s="1436"/>
      <c r="KS74" s="1436"/>
      <c r="KT74" s="1436"/>
      <c r="KU74" s="1436"/>
      <c r="KV74" s="1436"/>
      <c r="KW74" s="1436"/>
      <c r="KX74" s="1436"/>
      <c r="KY74" s="1422"/>
      <c r="KZ74" s="1422"/>
      <c r="LA74" s="1422"/>
      <c r="LB74" s="138"/>
      <c r="LC74" s="865"/>
      <c r="LD74" s="865"/>
      <c r="LE74" s="865"/>
      <c r="LF74" s="865"/>
      <c r="LG74" s="419"/>
      <c r="LH74" s="419"/>
      <c r="LI74" s="138"/>
      <c r="LJ74" s="138"/>
      <c r="LK74" s="138"/>
      <c r="LL74" s="138"/>
      <c r="LM74" s="365"/>
      <c r="LN74" s="746"/>
      <c r="LO74" s="746"/>
      <c r="LP74" s="212"/>
      <c r="LQ74" s="362"/>
      <c r="LR74" s="14"/>
      <c r="LS74" s="400"/>
      <c r="LT74" s="250"/>
      <c r="LU74" s="455"/>
      <c r="LV74" s="455"/>
      <c r="LW74" s="503"/>
      <c r="LX74" s="503"/>
      <c r="LY74" s="610"/>
      <c r="LZ74" s="503"/>
      <c r="MA74" s="503"/>
      <c r="MB74" s="85"/>
      <c r="MC74" s="85"/>
      <c r="MD74" s="464"/>
      <c r="ME74" s="85"/>
      <c r="MF74" s="85"/>
      <c r="MG74" s="464"/>
      <c r="MH74" s="85"/>
      <c r="MI74" s="85"/>
      <c r="MJ74" s="464"/>
      <c r="MK74" s="85"/>
      <c r="ML74" s="569"/>
      <c r="MM74" s="569"/>
      <c r="MN74" s="569"/>
      <c r="MO74" s="1098"/>
      <c r="MP74" s="1098"/>
      <c r="MQ74" s="1098"/>
      <c r="MR74" s="1098"/>
      <c r="MS74" s="1098"/>
      <c r="MT74" s="313"/>
      <c r="MU74" s="313"/>
      <c r="MV74" s="313"/>
      <c r="MW74" s="313"/>
      <c r="MX74" s="313"/>
      <c r="MY74" s="313"/>
      <c r="MZ74" s="313"/>
      <c r="NA74" s="508"/>
      <c r="NB74" s="508"/>
      <c r="NC74" s="508"/>
      <c r="ND74" s="508"/>
      <c r="NE74" s="313"/>
      <c r="NF74" s="835"/>
      <c r="NG74" s="835"/>
      <c r="NH74" s="835"/>
      <c r="NI74" s="835"/>
      <c r="NJ74" s="508"/>
      <c r="NK74" s="508"/>
      <c r="NL74" s="313"/>
      <c r="NM74" s="313"/>
      <c r="NN74" s="166"/>
      <c r="NO74" s="836"/>
      <c r="NP74" s="836"/>
      <c r="NQ74" s="836"/>
      <c r="NR74" s="93"/>
      <c r="NS74" s="117"/>
      <c r="NT74" s="837"/>
      <c r="NU74" s="837"/>
      <c r="NV74" s="837"/>
      <c r="NW74" s="837"/>
      <c r="NX74" s="93"/>
      <c r="NY74" s="93"/>
      <c r="NZ74" s="212"/>
    </row>
    <row r="75" spans="1:390" s="491" customFormat="1" ht="23.25" customHeight="1" x14ac:dyDescent="0.2">
      <c r="A75" s="217"/>
      <c r="B75" s="193"/>
      <c r="C75" s="193"/>
      <c r="D75" s="250"/>
      <c r="E75" s="454"/>
      <c r="F75" s="454"/>
      <c r="G75" s="1436"/>
      <c r="H75" s="1436"/>
      <c r="I75" s="1436"/>
      <c r="J75" s="1436"/>
      <c r="K75" s="1436"/>
      <c r="L75" s="1436"/>
      <c r="M75" s="1436"/>
      <c r="N75" s="212"/>
      <c r="O75" s="85"/>
      <c r="P75" s="88"/>
      <c r="Q75" s="407"/>
      <c r="R75" s="254"/>
      <c r="S75" s="88"/>
      <c r="T75" s="407"/>
      <c r="U75" s="254"/>
      <c r="V75" s="88"/>
      <c r="W75" s="407"/>
      <c r="X75" s="254"/>
      <c r="Y75" s="1436"/>
      <c r="Z75" s="1436"/>
      <c r="AA75" s="1436"/>
      <c r="AB75" s="447"/>
      <c r="AC75" s="447"/>
      <c r="AD75" s="447"/>
      <c r="AE75" s="447"/>
      <c r="AF75" s="397"/>
      <c r="AG75" s="397"/>
      <c r="AH75" s="397"/>
      <c r="AI75" s="397"/>
      <c r="AJ75" s="313"/>
      <c r="AK75" s="1436"/>
      <c r="AL75" s="1436"/>
      <c r="AM75" s="1436"/>
      <c r="AN75" s="1436"/>
      <c r="AO75" s="1436"/>
      <c r="AP75" s="1436"/>
      <c r="AQ75" s="1436"/>
      <c r="AR75" s="1436"/>
      <c r="AS75" s="1436"/>
      <c r="AT75" s="1436"/>
      <c r="AU75" s="1436"/>
      <c r="AV75" s="1436"/>
      <c r="AW75" s="1436"/>
      <c r="AX75" s="1436"/>
      <c r="AY75" s="1436"/>
      <c r="AZ75" s="1436"/>
      <c r="BA75" s="1436"/>
      <c r="BB75" s="1436"/>
      <c r="BC75" s="1436"/>
      <c r="BD75" s="1436"/>
      <c r="BE75" s="1436"/>
      <c r="BF75" s="1436"/>
      <c r="BG75" s="1436"/>
      <c r="BH75" s="1436"/>
      <c r="BI75" s="1436"/>
      <c r="BJ75" s="1436"/>
      <c r="BK75" s="1436"/>
      <c r="BL75" s="1436"/>
      <c r="BM75" s="1422"/>
      <c r="BN75" s="1422"/>
      <c r="BO75" s="1422"/>
      <c r="BP75" s="138"/>
      <c r="BQ75" s="481"/>
      <c r="BR75" s="865"/>
      <c r="BS75" s="865"/>
      <c r="BT75" s="255"/>
      <c r="BU75" s="419"/>
      <c r="BV75" s="419"/>
      <c r="BW75" s="138"/>
      <c r="BX75" s="138"/>
      <c r="BY75" s="138"/>
      <c r="BZ75" s="138"/>
      <c r="CA75" s="365"/>
      <c r="CB75" s="746"/>
      <c r="CC75" s="746"/>
      <c r="CD75" s="212"/>
      <c r="CE75" s="217"/>
      <c r="CF75" s="193"/>
      <c r="CG75" s="193"/>
      <c r="CH75" s="250"/>
      <c r="CI75" s="454"/>
      <c r="CJ75" s="454"/>
      <c r="CK75" s="1436"/>
      <c r="CL75" s="1436"/>
      <c r="CM75" s="1436"/>
      <c r="CN75" s="1436"/>
      <c r="CO75" s="1436"/>
      <c r="CP75" s="1436"/>
      <c r="CQ75" s="1436"/>
      <c r="CR75" s="212"/>
      <c r="CS75" s="85"/>
      <c r="CT75" s="88"/>
      <c r="CU75" s="407"/>
      <c r="CV75" s="254"/>
      <c r="CW75" s="88"/>
      <c r="CX75" s="407"/>
      <c r="CY75" s="254"/>
      <c r="CZ75" s="88"/>
      <c r="DA75" s="407"/>
      <c r="DB75" s="254"/>
      <c r="DC75" s="1436"/>
      <c r="DD75" s="1436"/>
      <c r="DE75" s="1436"/>
      <c r="DF75" s="447"/>
      <c r="DG75" s="447"/>
      <c r="DH75" s="447"/>
      <c r="DI75" s="128"/>
      <c r="DJ75" s="397"/>
      <c r="DK75" s="397"/>
      <c r="DL75" s="397"/>
      <c r="DM75" s="397"/>
      <c r="DN75" s="313"/>
      <c r="DO75" s="1436"/>
      <c r="DP75" s="1436"/>
      <c r="DQ75" s="248"/>
      <c r="DR75" s="248"/>
      <c r="DS75" s="248"/>
      <c r="DT75" s="248"/>
      <c r="DU75" s="1436"/>
      <c r="DV75" s="1436"/>
      <c r="DW75" s="1436"/>
      <c r="DX75" s="1436"/>
      <c r="DY75" s="1436"/>
      <c r="DZ75" s="1436"/>
      <c r="EA75" s="1436"/>
      <c r="EB75" s="1436"/>
      <c r="EC75" s="1436"/>
      <c r="ED75" s="1436"/>
      <c r="EE75" s="1436"/>
      <c r="EF75" s="1436"/>
      <c r="EG75" s="1436"/>
      <c r="EH75" s="1436"/>
      <c r="EI75" s="1436"/>
      <c r="EJ75" s="1436"/>
      <c r="EK75" s="1436"/>
      <c r="EL75" s="1436"/>
      <c r="EM75" s="1436"/>
      <c r="EN75" s="1436"/>
      <c r="EO75" s="1436"/>
      <c r="EP75" s="1436"/>
      <c r="EQ75" s="1422"/>
      <c r="ER75" s="1422"/>
      <c r="ES75" s="1422"/>
      <c r="ET75" s="138"/>
      <c r="EU75" s="481"/>
      <c r="EV75" s="865"/>
      <c r="EW75" s="865"/>
      <c r="EX75" s="255"/>
      <c r="EY75" s="419"/>
      <c r="EZ75" s="419"/>
      <c r="FA75" s="138"/>
      <c r="FB75" s="138"/>
      <c r="FC75" s="138"/>
      <c r="FD75" s="138"/>
      <c r="FE75" s="365"/>
      <c r="FF75" s="746"/>
      <c r="FG75" s="746"/>
      <c r="FH75" s="1436"/>
      <c r="FI75" s="217"/>
      <c r="FJ75" s="193"/>
      <c r="FK75" s="193"/>
      <c r="FL75" s="250"/>
      <c r="FM75" s="454"/>
      <c r="FN75" s="454"/>
      <c r="FO75" s="1436"/>
      <c r="FP75" s="1436"/>
      <c r="FQ75" s="1436"/>
      <c r="FR75" s="1436"/>
      <c r="FS75" s="1436"/>
      <c r="FT75" s="1436"/>
      <c r="FU75" s="1436"/>
      <c r="FV75" s="212"/>
      <c r="FW75" s="85"/>
      <c r="FX75" s="88"/>
      <c r="FY75" s="407"/>
      <c r="FZ75" s="254"/>
      <c r="GA75" s="88"/>
      <c r="GB75" s="407"/>
      <c r="GC75" s="254"/>
      <c r="GD75" s="88"/>
      <c r="GE75" s="407"/>
      <c r="GF75" s="254"/>
      <c r="GG75" s="1436"/>
      <c r="GH75" s="1436"/>
      <c r="GI75" s="1436"/>
      <c r="GJ75" s="447"/>
      <c r="GK75" s="447"/>
      <c r="GL75" s="447"/>
      <c r="GM75" s="447"/>
      <c r="GN75" s="397"/>
      <c r="GO75" s="397"/>
      <c r="GP75" s="397"/>
      <c r="GQ75" s="397"/>
      <c r="GR75" s="313"/>
      <c r="GS75" s="1436"/>
      <c r="GT75" s="1436"/>
      <c r="GU75" s="548"/>
      <c r="GV75" s="548"/>
      <c r="GW75" s="548"/>
      <c r="GX75" s="548"/>
      <c r="GY75" s="1436"/>
      <c r="GZ75" s="1436"/>
      <c r="HA75" s="1436"/>
      <c r="HB75" s="1436"/>
      <c r="HC75" s="1436"/>
      <c r="HD75" s="1436"/>
      <c r="HE75" s="1436"/>
      <c r="HF75" s="1436"/>
      <c r="HG75" s="1436"/>
      <c r="HH75" s="1436"/>
      <c r="HI75" s="1436"/>
      <c r="HJ75" s="1436"/>
      <c r="HK75" s="1436"/>
      <c r="HL75" s="1436"/>
      <c r="HM75" s="1436"/>
      <c r="HN75" s="1436"/>
      <c r="HO75" s="1436"/>
      <c r="HP75" s="1436"/>
      <c r="HQ75" s="1436"/>
      <c r="HR75" s="1436"/>
      <c r="HS75" s="1436"/>
      <c r="HT75" s="1436"/>
      <c r="HU75" s="1422"/>
      <c r="HV75" s="1422"/>
      <c r="HW75" s="1422"/>
      <c r="HX75" s="138"/>
      <c r="HY75" s="481"/>
      <c r="HZ75" s="865"/>
      <c r="IA75" s="865"/>
      <c r="IB75" s="255"/>
      <c r="IC75" s="419"/>
      <c r="ID75" s="419"/>
      <c r="IE75" s="138"/>
      <c r="IF75" s="138"/>
      <c r="IG75" s="138"/>
      <c r="IH75" s="138"/>
      <c r="II75" s="365"/>
      <c r="IJ75" s="746"/>
      <c r="IK75" s="746"/>
      <c r="IL75" s="1436"/>
      <c r="IM75" s="217"/>
      <c r="IN75" s="193"/>
      <c r="IO75" s="193"/>
      <c r="IP75" s="250"/>
      <c r="IQ75" s="454"/>
      <c r="IR75" s="454"/>
      <c r="IS75" s="1436"/>
      <c r="IT75" s="1436"/>
      <c r="IU75" s="1436"/>
      <c r="IV75" s="1436"/>
      <c r="IW75" s="1436"/>
      <c r="IX75" s="1436"/>
      <c r="IY75" s="1436"/>
      <c r="IZ75" s="212"/>
      <c r="JA75" s="85"/>
      <c r="JB75" s="88"/>
      <c r="JC75" s="407"/>
      <c r="JD75" s="254"/>
      <c r="JE75" s="88"/>
      <c r="JF75" s="407"/>
      <c r="JG75" s="254"/>
      <c r="JH75" s="88"/>
      <c r="JI75" s="407"/>
      <c r="JJ75" s="254"/>
      <c r="JK75" s="1436"/>
      <c r="JL75" s="1436"/>
      <c r="JM75" s="1436"/>
      <c r="JN75" s="1140"/>
      <c r="JO75" s="1140"/>
      <c r="JP75" s="1140"/>
      <c r="JQ75" s="1140"/>
      <c r="JR75" s="397"/>
      <c r="JS75" s="397"/>
      <c r="JT75" s="397"/>
      <c r="JU75" s="397"/>
      <c r="JV75" s="313"/>
      <c r="JW75" s="1436"/>
      <c r="JX75" s="1436"/>
      <c r="JY75" s="1436"/>
      <c r="JZ75" s="1436"/>
      <c r="KA75" s="1436"/>
      <c r="KB75" s="1436"/>
      <c r="KC75" s="1436"/>
      <c r="KD75" s="1436"/>
      <c r="KE75" s="1436"/>
      <c r="KF75" s="1436"/>
      <c r="KG75" s="1436"/>
      <c r="KH75" s="1436"/>
      <c r="KI75" s="1436"/>
      <c r="KJ75" s="1436"/>
      <c r="KK75" s="1436"/>
      <c r="KL75" s="1436"/>
      <c r="KM75" s="1436"/>
      <c r="KN75" s="1436"/>
      <c r="KO75" s="1436"/>
      <c r="KP75" s="1436"/>
      <c r="KQ75" s="1436"/>
      <c r="KR75" s="1436"/>
      <c r="KS75" s="1436"/>
      <c r="KT75" s="1436"/>
      <c r="KU75" s="1436"/>
      <c r="KV75" s="1436"/>
      <c r="KW75" s="1436"/>
      <c r="KX75" s="1436"/>
      <c r="KY75" s="1422"/>
      <c r="KZ75" s="1422"/>
      <c r="LA75" s="1422"/>
      <c r="LB75" s="138"/>
      <c r="LC75" s="481"/>
      <c r="LD75" s="865"/>
      <c r="LE75" s="865"/>
      <c r="LF75" s="255"/>
      <c r="LG75" s="419"/>
      <c r="LH75" s="419"/>
      <c r="LI75" s="138"/>
      <c r="LJ75" s="138"/>
      <c r="LK75" s="138"/>
      <c r="LL75" s="138"/>
      <c r="LM75" s="365"/>
      <c r="LN75" s="746"/>
      <c r="LO75" s="746"/>
      <c r="LP75" s="212"/>
      <c r="LQ75" s="217"/>
      <c r="LR75" s="193"/>
      <c r="LS75" s="193"/>
      <c r="LT75" s="250"/>
      <c r="LU75" s="455"/>
      <c r="LV75" s="455"/>
      <c r="LW75" s="503"/>
      <c r="LX75" s="503"/>
      <c r="LY75" s="610"/>
      <c r="LZ75" s="503"/>
      <c r="MA75" s="503"/>
      <c r="MB75" s="85"/>
      <c r="MC75" s="31"/>
      <c r="MD75" s="462"/>
      <c r="ME75" s="463"/>
      <c r="MF75" s="31"/>
      <c r="MG75" s="462"/>
      <c r="MH75" s="463"/>
      <c r="MI75" s="106"/>
      <c r="MJ75" s="464"/>
      <c r="MK75" s="85"/>
      <c r="ML75" s="569"/>
      <c r="MM75" s="569"/>
      <c r="MN75" s="569"/>
      <c r="MO75" s="1098"/>
      <c r="MP75" s="1098"/>
      <c r="MQ75" s="1098"/>
      <c r="MR75" s="1098"/>
      <c r="MS75" s="1098"/>
      <c r="MT75" s="313"/>
      <c r="MU75" s="313"/>
      <c r="MV75" s="313"/>
      <c r="MW75" s="313"/>
      <c r="MX75" s="313"/>
      <c r="MY75" s="313"/>
      <c r="MZ75" s="313"/>
      <c r="NA75" s="313"/>
      <c r="NB75" s="313"/>
      <c r="NC75" s="313"/>
      <c r="ND75" s="313"/>
      <c r="NE75" s="313"/>
      <c r="NF75" s="313"/>
      <c r="NG75" s="313"/>
      <c r="NH75" s="313"/>
      <c r="NI75" s="313"/>
      <c r="NJ75" s="313"/>
      <c r="NK75" s="508"/>
      <c r="NL75" s="313"/>
      <c r="NM75" s="313"/>
      <c r="NN75" s="169"/>
      <c r="NO75" s="1566"/>
      <c r="NP75" s="1566"/>
      <c r="NQ75" s="1566"/>
      <c r="NR75" s="1566"/>
      <c r="NS75" s="169"/>
      <c r="NT75" s="1566"/>
      <c r="NU75" s="1566"/>
      <c r="NV75" s="1566"/>
      <c r="NW75" s="1566"/>
      <c r="NX75" s="1432"/>
      <c r="NY75" s="1432"/>
      <c r="NZ75" s="212"/>
    </row>
    <row r="76" spans="1:390" s="491" customFormat="1" ht="23.25" customHeight="1" x14ac:dyDescent="0.2">
      <c r="A76" s="217"/>
      <c r="B76" s="106"/>
      <c r="C76" s="106"/>
      <c r="D76" s="250"/>
      <c r="E76" s="454"/>
      <c r="F76" s="454"/>
      <c r="G76" s="1436"/>
      <c r="H76" s="1436"/>
      <c r="I76" s="1436"/>
      <c r="J76" s="1436"/>
      <c r="K76" s="1436"/>
      <c r="L76" s="1436"/>
      <c r="M76" s="1436"/>
      <c r="N76" s="212"/>
      <c r="O76" s="85"/>
      <c r="P76" s="88"/>
      <c r="Q76" s="407"/>
      <c r="R76" s="254"/>
      <c r="S76" s="88"/>
      <c r="T76" s="407"/>
      <c r="U76" s="254"/>
      <c r="V76" s="88"/>
      <c r="W76" s="407"/>
      <c r="X76" s="254"/>
      <c r="Y76" s="1436"/>
      <c r="Z76" s="1436"/>
      <c r="AA76" s="1436"/>
      <c r="AB76" s="447"/>
      <c r="AC76" s="447"/>
      <c r="AD76" s="447"/>
      <c r="AE76" s="447"/>
      <c r="AF76" s="397"/>
      <c r="AG76" s="397"/>
      <c r="AH76" s="397"/>
      <c r="AI76" s="397"/>
      <c r="AJ76" s="313"/>
      <c r="AK76" s="1436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1422"/>
      <c r="BN76" s="1422"/>
      <c r="BO76" s="1422"/>
      <c r="BP76" s="138"/>
      <c r="BQ76" s="164"/>
      <c r="BR76" s="164"/>
      <c r="BS76" s="164"/>
      <c r="BT76" s="901"/>
      <c r="BU76" s="419"/>
      <c r="BV76" s="419"/>
      <c r="BW76" s="138"/>
      <c r="BX76" s="164"/>
      <c r="BY76" s="164"/>
      <c r="BZ76" s="164"/>
      <c r="CA76" s="365"/>
      <c r="CB76" s="365"/>
      <c r="CC76" s="365"/>
      <c r="CD76" s="212"/>
      <c r="CE76" s="217"/>
      <c r="CF76" s="106"/>
      <c r="CG76" s="106"/>
      <c r="CH76" s="250"/>
      <c r="CI76" s="454"/>
      <c r="CJ76" s="454"/>
      <c r="CK76" s="1436"/>
      <c r="CL76" s="1436"/>
      <c r="CM76" s="1436"/>
      <c r="CN76" s="1436"/>
      <c r="CO76" s="1436"/>
      <c r="CP76" s="1436"/>
      <c r="CQ76" s="1436"/>
      <c r="CR76" s="212"/>
      <c r="CS76" s="85"/>
      <c r="CT76" s="88"/>
      <c r="CU76" s="407"/>
      <c r="CV76" s="254"/>
      <c r="CW76" s="88"/>
      <c r="CX76" s="407"/>
      <c r="CY76" s="254"/>
      <c r="CZ76" s="88"/>
      <c r="DA76" s="407"/>
      <c r="DB76" s="254"/>
      <c r="DC76" s="1436"/>
      <c r="DD76" s="1436"/>
      <c r="DE76" s="1436"/>
      <c r="DF76" s="447"/>
      <c r="DG76" s="447"/>
      <c r="DH76" s="447"/>
      <c r="DI76" s="128"/>
      <c r="DJ76" s="397"/>
      <c r="DK76" s="397"/>
      <c r="DL76" s="397"/>
      <c r="DM76" s="397"/>
      <c r="DN76" s="313"/>
      <c r="DO76" s="1436"/>
      <c r="DP76" s="1436"/>
      <c r="DQ76" s="1436"/>
      <c r="DR76" s="1436"/>
      <c r="DS76" s="1436"/>
      <c r="DT76" s="1436"/>
      <c r="DU76" s="1436"/>
      <c r="DV76" s="1436"/>
      <c r="DW76" s="1436"/>
      <c r="DX76" s="1436"/>
      <c r="DY76" s="1436"/>
      <c r="DZ76" s="1436"/>
      <c r="EA76" s="1436"/>
      <c r="EB76" s="1436"/>
      <c r="EC76" s="1436"/>
      <c r="ED76" s="1436"/>
      <c r="EE76" s="1436"/>
      <c r="EF76" s="1436"/>
      <c r="EG76" s="1436"/>
      <c r="EH76" s="1436"/>
      <c r="EI76" s="1436"/>
      <c r="EJ76" s="1436"/>
      <c r="EK76" s="1436"/>
      <c r="EL76" s="1436"/>
      <c r="EM76" s="1436"/>
      <c r="EN76" s="1436"/>
      <c r="EO76" s="1436"/>
      <c r="EP76" s="1436"/>
      <c r="EQ76" s="1422"/>
      <c r="ER76" s="1422"/>
      <c r="ES76" s="1422"/>
      <c r="ET76" s="138"/>
      <c r="EU76" s="164"/>
      <c r="EV76" s="164"/>
      <c r="EW76" s="164"/>
      <c r="EX76" s="901"/>
      <c r="EY76" s="419"/>
      <c r="EZ76" s="419"/>
      <c r="FA76" s="138"/>
      <c r="FB76" s="164"/>
      <c r="FC76" s="164"/>
      <c r="FD76" s="164"/>
      <c r="FE76" s="365"/>
      <c r="FF76" s="365"/>
      <c r="FG76" s="365"/>
      <c r="FH76" s="1436"/>
      <c r="FI76" s="217"/>
      <c r="FJ76" s="106"/>
      <c r="FK76" s="106"/>
      <c r="FL76" s="250"/>
      <c r="FM76" s="454"/>
      <c r="FN76" s="454"/>
      <c r="FO76" s="1436"/>
      <c r="FP76" s="1436"/>
      <c r="FQ76" s="1436"/>
      <c r="FR76" s="1436"/>
      <c r="FS76" s="1436"/>
      <c r="FT76" s="1436"/>
      <c r="FU76" s="1436"/>
      <c r="FV76" s="212"/>
      <c r="FW76" s="85"/>
      <c r="FX76" s="88"/>
      <c r="FY76" s="407"/>
      <c r="FZ76" s="254"/>
      <c r="GA76" s="88"/>
      <c r="GB76" s="407"/>
      <c r="GC76" s="254"/>
      <c r="GD76" s="88"/>
      <c r="GE76" s="407"/>
      <c r="GF76" s="254"/>
      <c r="GG76" s="1436"/>
      <c r="GH76" s="1436"/>
      <c r="GI76" s="1436"/>
      <c r="GJ76" s="447"/>
      <c r="GK76" s="447"/>
      <c r="GL76" s="447"/>
      <c r="GM76" s="447"/>
      <c r="GN76" s="397"/>
      <c r="GO76" s="397"/>
      <c r="GP76" s="397"/>
      <c r="GQ76" s="397"/>
      <c r="GR76" s="313"/>
      <c r="GS76" s="1436"/>
      <c r="GT76" s="212"/>
      <c r="GU76" s="938"/>
      <c r="GV76" s="938"/>
      <c r="GW76" s="938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1422"/>
      <c r="HV76" s="1422"/>
      <c r="HW76" s="1422"/>
      <c r="HX76" s="138"/>
      <c r="HY76" s="164"/>
      <c r="HZ76" s="164"/>
      <c r="IA76" s="164"/>
      <c r="IB76" s="901"/>
      <c r="IC76" s="419"/>
      <c r="ID76" s="419"/>
      <c r="IE76" s="138"/>
      <c r="IF76" s="164"/>
      <c r="IG76" s="164"/>
      <c r="IH76" s="164"/>
      <c r="II76" s="365"/>
      <c r="IJ76" s="365"/>
      <c r="IK76" s="365"/>
      <c r="IL76" s="1436"/>
      <c r="IM76" s="217"/>
      <c r="IN76" s="106"/>
      <c r="IO76" s="106"/>
      <c r="IP76" s="250"/>
      <c r="IQ76" s="454"/>
      <c r="IR76" s="454"/>
      <c r="IS76" s="1436"/>
      <c r="IT76" s="1436"/>
      <c r="IU76" s="1436"/>
      <c r="IV76" s="1436"/>
      <c r="IW76" s="1436"/>
      <c r="IX76" s="1436"/>
      <c r="IY76" s="1436"/>
      <c r="IZ76" s="212"/>
      <c r="JA76" s="85"/>
      <c r="JB76" s="88"/>
      <c r="JC76" s="407"/>
      <c r="JD76" s="254"/>
      <c r="JE76" s="88"/>
      <c r="JF76" s="407"/>
      <c r="JG76" s="254"/>
      <c r="JH76" s="88"/>
      <c r="JI76" s="407"/>
      <c r="JJ76" s="254"/>
      <c r="JK76" s="1436"/>
      <c r="JL76" s="1436"/>
      <c r="JM76" s="1436"/>
      <c r="JN76" s="1140"/>
      <c r="JO76" s="1140"/>
      <c r="JP76" s="1140"/>
      <c r="JQ76" s="1140"/>
      <c r="JR76" s="397"/>
      <c r="JS76" s="397"/>
      <c r="JT76" s="397"/>
      <c r="JU76" s="397"/>
      <c r="JV76" s="313"/>
      <c r="JW76" s="1436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1422"/>
      <c r="KZ76" s="1422"/>
      <c r="LA76" s="1422"/>
      <c r="LB76" s="138"/>
      <c r="LC76" s="164"/>
      <c r="LD76" s="164"/>
      <c r="LE76" s="164"/>
      <c r="LF76" s="901"/>
      <c r="LG76" s="419"/>
      <c r="LH76" s="419"/>
      <c r="LI76" s="138"/>
      <c r="LJ76" s="164"/>
      <c r="LK76" s="164"/>
      <c r="LL76" s="164"/>
      <c r="LM76" s="365"/>
      <c r="LN76" s="365"/>
      <c r="LO76" s="365"/>
      <c r="LP76" s="212"/>
      <c r="LQ76" s="217"/>
      <c r="LR76" s="31"/>
      <c r="LS76" s="106"/>
      <c r="LT76" s="250"/>
      <c r="LU76" s="455"/>
      <c r="LV76" s="455"/>
      <c r="LW76" s="503"/>
      <c r="LX76" s="503"/>
      <c r="LY76" s="610"/>
      <c r="LZ76" s="503"/>
      <c r="MA76" s="503"/>
      <c r="MB76" s="85"/>
      <c r="MC76" s="31"/>
      <c r="MD76" s="462"/>
      <c r="ME76" s="463"/>
      <c r="MF76" s="31"/>
      <c r="MG76" s="462"/>
      <c r="MH76" s="463"/>
      <c r="MI76" s="106"/>
      <c r="MJ76" s="464"/>
      <c r="MK76" s="85"/>
      <c r="ML76" s="569"/>
      <c r="MM76" s="569"/>
      <c r="MN76" s="569"/>
      <c r="MO76" s="1098"/>
      <c r="MP76" s="1098"/>
      <c r="MQ76" s="1098"/>
      <c r="MR76" s="1098"/>
      <c r="MS76" s="1098"/>
      <c r="MT76" s="313"/>
      <c r="MU76" s="313"/>
      <c r="MV76" s="313"/>
      <c r="MW76" s="313"/>
      <c r="MX76" s="313"/>
      <c r="MY76" s="313"/>
      <c r="MZ76" s="313"/>
      <c r="NA76" s="313"/>
      <c r="NB76" s="313"/>
      <c r="NC76" s="313"/>
      <c r="ND76" s="313"/>
      <c r="NE76" s="313"/>
      <c r="NF76" s="313"/>
      <c r="NG76" s="313"/>
      <c r="NH76" s="313"/>
      <c r="NI76" s="313"/>
      <c r="NJ76" s="313"/>
      <c r="NK76" s="313"/>
      <c r="NL76" s="313"/>
      <c r="NM76" s="313"/>
      <c r="NN76" s="169"/>
      <c r="NO76" s="1432"/>
      <c r="NP76" s="1432"/>
      <c r="NQ76" s="249"/>
      <c r="NR76" s="1432"/>
      <c r="NS76" s="169"/>
      <c r="NT76" s="1432"/>
      <c r="NU76" s="1432"/>
      <c r="NV76" s="249"/>
      <c r="NW76" s="1432"/>
      <c r="NX76" s="1432"/>
      <c r="NY76" s="1432"/>
      <c r="NZ76" s="212"/>
    </row>
    <row r="77" spans="1:390" s="491" customFormat="1" ht="23.25" customHeight="1" x14ac:dyDescent="0.2">
      <c r="A77" s="408"/>
      <c r="B77" s="102"/>
      <c r="C77" s="102"/>
      <c r="D77" s="250"/>
      <c r="E77" s="1121"/>
      <c r="F77" s="1103"/>
      <c r="G77" s="1436"/>
      <c r="H77" s="1436"/>
      <c r="I77" s="1436"/>
      <c r="J77" s="1436"/>
      <c r="K77" s="1436"/>
      <c r="L77" s="1436"/>
      <c r="M77" s="1436"/>
      <c r="N77" s="212"/>
      <c r="O77" s="85"/>
      <c r="P77" s="88"/>
      <c r="Q77" s="407"/>
      <c r="R77" s="254"/>
      <c r="S77" s="88"/>
      <c r="T77" s="407"/>
      <c r="U77" s="254"/>
      <c r="V77" s="88"/>
      <c r="W77" s="407"/>
      <c r="X77" s="254"/>
      <c r="Y77" s="1436"/>
      <c r="Z77" s="1436"/>
      <c r="AA77" s="1436"/>
      <c r="AB77" s="447"/>
      <c r="AC77" s="447"/>
      <c r="AD77" s="447"/>
      <c r="AE77" s="447"/>
      <c r="AF77" s="397"/>
      <c r="AG77" s="397"/>
      <c r="AH77" s="397"/>
      <c r="AI77" s="397"/>
      <c r="AJ77" s="313"/>
      <c r="AK77" s="1436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1422"/>
      <c r="BN77" s="1422"/>
      <c r="BO77" s="1422"/>
      <c r="BP77" s="138"/>
      <c r="BQ77" s="138"/>
      <c r="BR77" s="138"/>
      <c r="BS77" s="138"/>
      <c r="BT77" s="762"/>
      <c r="BU77" s="419"/>
      <c r="BV77" s="419"/>
      <c r="BW77" s="138"/>
      <c r="BX77" s="164"/>
      <c r="BY77" s="164"/>
      <c r="BZ77" s="164"/>
      <c r="CA77" s="365"/>
      <c r="CB77" s="365"/>
      <c r="CC77" s="365"/>
      <c r="CD77" s="212"/>
      <c r="CE77" s="408"/>
      <c r="CF77" s="102"/>
      <c r="CG77" s="102"/>
      <c r="CH77" s="250"/>
      <c r="CI77" s="1121"/>
      <c r="CJ77" s="1103"/>
      <c r="CK77" s="1436"/>
      <c r="CL77" s="1436"/>
      <c r="CM77" s="1436"/>
      <c r="CN77" s="1436"/>
      <c r="CO77" s="1436"/>
      <c r="CP77" s="1436"/>
      <c r="CQ77" s="1436"/>
      <c r="CR77" s="212"/>
      <c r="CS77" s="85"/>
      <c r="CT77" s="88"/>
      <c r="CU77" s="407"/>
      <c r="CV77" s="254"/>
      <c r="CW77" s="88"/>
      <c r="CX77" s="407"/>
      <c r="CY77" s="254"/>
      <c r="CZ77" s="88"/>
      <c r="DA77" s="407"/>
      <c r="DB77" s="254"/>
      <c r="DC77" s="1436"/>
      <c r="DD77" s="1436"/>
      <c r="DE77" s="1436"/>
      <c r="DF77" s="447"/>
      <c r="DG77" s="447"/>
      <c r="DH77" s="447"/>
      <c r="DI77" s="128"/>
      <c r="DJ77" s="397"/>
      <c r="DK77" s="397"/>
      <c r="DL77" s="397"/>
      <c r="DM77" s="397"/>
      <c r="DN77" s="313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22"/>
      <c r="ER77" s="1422"/>
      <c r="ES77" s="1422"/>
      <c r="ET77" s="138"/>
      <c r="EU77" s="138"/>
      <c r="EV77" s="138"/>
      <c r="EW77" s="138"/>
      <c r="EX77" s="762"/>
      <c r="EY77" s="419"/>
      <c r="EZ77" s="419"/>
      <c r="FA77" s="138"/>
      <c r="FB77" s="164"/>
      <c r="FC77" s="164"/>
      <c r="FD77" s="164"/>
      <c r="FE77" s="365"/>
      <c r="FF77" s="365"/>
      <c r="FG77" s="365"/>
      <c r="FH77" s="212"/>
      <c r="FI77" s="408"/>
      <c r="FJ77" s="102"/>
      <c r="FK77" s="102"/>
      <c r="FL77" s="250"/>
      <c r="FM77" s="1121"/>
      <c r="FN77" s="1103"/>
      <c r="FO77" s="1436"/>
      <c r="FP77" s="1436"/>
      <c r="FQ77" s="1436"/>
      <c r="FR77" s="1436"/>
      <c r="FS77" s="1436"/>
      <c r="FT77" s="1436"/>
      <c r="FU77" s="1436"/>
      <c r="FV77" s="212"/>
      <c r="FW77" s="85"/>
      <c r="FX77" s="88"/>
      <c r="FY77" s="407"/>
      <c r="FZ77" s="254"/>
      <c r="GA77" s="88"/>
      <c r="GB77" s="407"/>
      <c r="GC77" s="254"/>
      <c r="GD77" s="88"/>
      <c r="GE77" s="407"/>
      <c r="GF77" s="254"/>
      <c r="GG77" s="1436"/>
      <c r="GH77" s="1436"/>
      <c r="GI77" s="1436"/>
      <c r="GJ77" s="447"/>
      <c r="GK77" s="447"/>
      <c r="GL77" s="447"/>
      <c r="GM77" s="447"/>
      <c r="GN77" s="397"/>
      <c r="GO77" s="397"/>
      <c r="GP77" s="397"/>
      <c r="GQ77" s="397"/>
      <c r="GR77" s="313"/>
      <c r="GS77" s="1436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1422"/>
      <c r="HV77" s="1422"/>
      <c r="HW77" s="1422"/>
      <c r="HX77" s="138"/>
      <c r="HY77" s="138"/>
      <c r="HZ77" s="138"/>
      <c r="IA77" s="138"/>
      <c r="IB77" s="762"/>
      <c r="IC77" s="419"/>
      <c r="ID77" s="419"/>
      <c r="IE77" s="138"/>
      <c r="IF77" s="164"/>
      <c r="IG77" s="164"/>
      <c r="IH77" s="164"/>
      <c r="II77" s="365"/>
      <c r="IJ77" s="365"/>
      <c r="IK77" s="365"/>
      <c r="IL77" s="1436"/>
      <c r="IM77" s="408"/>
      <c r="IN77" s="102"/>
      <c r="IO77" s="102"/>
      <c r="IP77" s="250"/>
      <c r="IQ77" s="1121"/>
      <c r="IR77" s="1103"/>
      <c r="IS77" s="1436"/>
      <c r="IT77" s="1436"/>
      <c r="IU77" s="1436"/>
      <c r="IV77" s="1436"/>
      <c r="IW77" s="1436"/>
      <c r="IX77" s="1436"/>
      <c r="IY77" s="1436"/>
      <c r="IZ77" s="212"/>
      <c r="JA77" s="85"/>
      <c r="JB77" s="88"/>
      <c r="JC77" s="407"/>
      <c r="JD77" s="254"/>
      <c r="JE77" s="88"/>
      <c r="JF77" s="407"/>
      <c r="JG77" s="254"/>
      <c r="JH77" s="88"/>
      <c r="JI77" s="407"/>
      <c r="JJ77" s="254"/>
      <c r="JK77" s="1436"/>
      <c r="JL77" s="1436"/>
      <c r="JM77" s="1436"/>
      <c r="JN77" s="1140"/>
      <c r="JO77" s="1140"/>
      <c r="JP77" s="1140"/>
      <c r="JQ77" s="1140"/>
      <c r="JR77" s="397"/>
      <c r="JS77" s="397"/>
      <c r="JT77" s="397"/>
      <c r="JU77" s="397"/>
      <c r="JV77" s="313"/>
      <c r="JW77" s="1436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1422"/>
      <c r="KZ77" s="1422"/>
      <c r="LA77" s="1422"/>
      <c r="LB77" s="138"/>
      <c r="LC77" s="138"/>
      <c r="LD77" s="138"/>
      <c r="LE77" s="138"/>
      <c r="LF77" s="762"/>
      <c r="LG77" s="419"/>
      <c r="LH77" s="419"/>
      <c r="LI77" s="138"/>
      <c r="LJ77" s="164"/>
      <c r="LK77" s="164"/>
      <c r="LL77" s="164"/>
      <c r="LM77" s="365"/>
      <c r="LN77" s="365"/>
      <c r="LO77" s="365"/>
      <c r="LP77" s="212"/>
      <c r="LQ77" s="408"/>
      <c r="LR77" s="14"/>
      <c r="LS77" s="102"/>
      <c r="LT77" s="250"/>
      <c r="LU77" s="879"/>
      <c r="LV77" s="879"/>
      <c r="LW77" s="467"/>
      <c r="LX77" s="467"/>
      <c r="LY77" s="467"/>
      <c r="LZ77" s="467"/>
      <c r="MA77" s="467"/>
      <c r="MB77" s="85"/>
      <c r="MC77" s="31"/>
      <c r="MD77" s="462"/>
      <c r="ME77" s="463"/>
      <c r="MF77" s="31"/>
      <c r="MG77" s="462"/>
      <c r="MH77" s="463"/>
      <c r="MI77" s="106"/>
      <c r="MJ77" s="464"/>
      <c r="MK77" s="85"/>
      <c r="ML77" s="775"/>
      <c r="MM77" s="775"/>
      <c r="MN77" s="468"/>
      <c r="MO77" s="1098"/>
      <c r="MP77" s="1098"/>
      <c r="MQ77" s="1098"/>
      <c r="MR77" s="1098"/>
      <c r="MS77" s="1098"/>
      <c r="MT77" s="313"/>
      <c r="MU77" s="313"/>
      <c r="MV77" s="313"/>
      <c r="MW77" s="313"/>
      <c r="MX77" s="313"/>
      <c r="MY77" s="313"/>
      <c r="MZ77" s="313"/>
      <c r="NA77" s="313"/>
      <c r="NB77" s="313"/>
      <c r="NC77" s="313"/>
      <c r="ND77" s="313"/>
      <c r="NE77" s="313"/>
      <c r="NF77" s="313"/>
      <c r="NG77" s="313"/>
      <c r="NH77" s="313"/>
      <c r="NI77" s="313"/>
      <c r="NJ77" s="313"/>
      <c r="NK77" s="313"/>
      <c r="NL77" s="313"/>
      <c r="NM77" s="313"/>
      <c r="NN77" s="117"/>
      <c r="NO77" s="85"/>
      <c r="NP77" s="85"/>
      <c r="NQ77" s="85"/>
      <c r="NR77" s="85"/>
      <c r="NS77" s="117"/>
      <c r="NT77" s="404"/>
      <c r="NU77" s="404"/>
      <c r="NV77" s="404"/>
      <c r="NW77" s="404"/>
      <c r="NX77" s="85"/>
      <c r="NY77" s="877"/>
      <c r="NZ77" s="212"/>
    </row>
    <row r="78" spans="1:390" s="491" customFormat="1" ht="23.25" customHeight="1" x14ac:dyDescent="0.2">
      <c r="A78" s="217"/>
      <c r="B78" s="106"/>
      <c r="C78" s="106"/>
      <c r="D78" s="250"/>
      <c r="E78" s="1121"/>
      <c r="F78" s="1103"/>
      <c r="G78" s="1436"/>
      <c r="H78" s="1436"/>
      <c r="I78" s="1436"/>
      <c r="J78" s="1436"/>
      <c r="K78" s="1436"/>
      <c r="L78" s="1436"/>
      <c r="M78" s="1436"/>
      <c r="N78" s="212"/>
      <c r="O78" s="85"/>
      <c r="P78" s="88"/>
      <c r="Q78" s="407"/>
      <c r="R78" s="254"/>
      <c r="S78" s="88"/>
      <c r="T78" s="407"/>
      <c r="U78" s="254"/>
      <c r="V78" s="88"/>
      <c r="W78" s="407"/>
      <c r="X78" s="254"/>
      <c r="Y78" s="1436"/>
      <c r="Z78" s="1436"/>
      <c r="AA78" s="1436"/>
      <c r="AB78" s="248"/>
      <c r="AC78" s="248"/>
      <c r="AD78" s="128"/>
      <c r="AE78" s="128"/>
      <c r="AF78" s="481"/>
      <c r="AG78" s="481"/>
      <c r="AH78" s="551"/>
      <c r="AI78" s="849"/>
      <c r="AJ78" s="1436"/>
      <c r="AK78" s="1436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1422"/>
      <c r="BN78" s="1422"/>
      <c r="BO78" s="1422"/>
      <c r="BP78" s="138"/>
      <c r="BQ78" s="138"/>
      <c r="BR78" s="465"/>
      <c r="BS78" s="466"/>
      <c r="BT78" s="255"/>
      <c r="BU78" s="419"/>
      <c r="BV78" s="419"/>
      <c r="BW78" s="138"/>
      <c r="BX78" s="164"/>
      <c r="BY78" s="164"/>
      <c r="BZ78" s="164"/>
      <c r="CA78" s="365"/>
      <c r="CB78" s="365"/>
      <c r="CC78" s="365"/>
      <c r="CD78" s="212"/>
      <c r="CE78" s="217"/>
      <c r="CF78" s="106"/>
      <c r="CG78" s="106"/>
      <c r="CH78" s="250"/>
      <c r="CI78" s="1121"/>
      <c r="CJ78" s="1103"/>
      <c r="CK78" s="1436"/>
      <c r="CL78" s="1436"/>
      <c r="CM78" s="1436"/>
      <c r="CN78" s="1436"/>
      <c r="CO78" s="1436"/>
      <c r="CP78" s="1436"/>
      <c r="CQ78" s="1436"/>
      <c r="CR78" s="212"/>
      <c r="CS78" s="85"/>
      <c r="CT78" s="88"/>
      <c r="CU78" s="407"/>
      <c r="CV78" s="254"/>
      <c r="CW78" s="88"/>
      <c r="CX78" s="407"/>
      <c r="CY78" s="254"/>
      <c r="CZ78" s="88"/>
      <c r="DA78" s="407"/>
      <c r="DB78" s="254"/>
      <c r="DC78" s="1436"/>
      <c r="DD78" s="1436"/>
      <c r="DE78" s="1436"/>
      <c r="DF78" s="248"/>
      <c r="DG78" s="248"/>
      <c r="DH78" s="128"/>
      <c r="DI78" s="128"/>
      <c r="DJ78" s="481"/>
      <c r="DK78" s="481"/>
      <c r="DL78" s="551"/>
      <c r="DM78" s="849"/>
      <c r="DN78" s="1436"/>
      <c r="DO78" s="1436"/>
      <c r="DP78" s="1436"/>
      <c r="DQ78" s="1436"/>
      <c r="DR78" s="1436"/>
      <c r="DS78" s="1436"/>
      <c r="DT78" s="1436"/>
      <c r="DU78" s="1436"/>
      <c r="DV78" s="1436"/>
      <c r="DW78" s="1436"/>
      <c r="DX78" s="1436"/>
      <c r="DY78" s="1436"/>
      <c r="DZ78" s="1436"/>
      <c r="EA78" s="1436"/>
      <c r="EB78" s="1436"/>
      <c r="EC78" s="1436"/>
      <c r="ED78" s="1436"/>
      <c r="EE78" s="1436"/>
      <c r="EF78" s="1436"/>
      <c r="EG78" s="1436"/>
      <c r="EH78" s="1436"/>
      <c r="EI78" s="1436"/>
      <c r="EJ78" s="1436"/>
      <c r="EK78" s="1436"/>
      <c r="EL78" s="1436"/>
      <c r="EM78" s="1436"/>
      <c r="EN78" s="1436"/>
      <c r="EO78" s="1436"/>
      <c r="EP78" s="1436"/>
      <c r="EQ78" s="1422"/>
      <c r="ER78" s="1422"/>
      <c r="ES78" s="1422"/>
      <c r="ET78" s="138"/>
      <c r="EU78" s="138"/>
      <c r="EV78" s="465"/>
      <c r="EW78" s="466"/>
      <c r="EX78" s="255"/>
      <c r="EY78" s="419"/>
      <c r="EZ78" s="419"/>
      <c r="FA78" s="138"/>
      <c r="FB78" s="164"/>
      <c r="FC78" s="164"/>
      <c r="FD78" s="164"/>
      <c r="FE78" s="365"/>
      <c r="FF78" s="365"/>
      <c r="FG78" s="365"/>
      <c r="FH78" s="212"/>
      <c r="FI78" s="217"/>
      <c r="FJ78" s="106"/>
      <c r="FK78" s="106"/>
      <c r="FL78" s="250"/>
      <c r="FM78" s="1121"/>
      <c r="FN78" s="1103"/>
      <c r="FO78" s="1436"/>
      <c r="FP78" s="1436"/>
      <c r="FQ78" s="1436"/>
      <c r="FR78" s="1436"/>
      <c r="FS78" s="1436"/>
      <c r="FT78" s="1436"/>
      <c r="FU78" s="1436"/>
      <c r="FV78" s="212"/>
      <c r="FW78" s="85"/>
      <c r="FX78" s="88"/>
      <c r="FY78" s="407"/>
      <c r="FZ78" s="254"/>
      <c r="GA78" s="88"/>
      <c r="GB78" s="407"/>
      <c r="GC78" s="254"/>
      <c r="GD78" s="88"/>
      <c r="GE78" s="407"/>
      <c r="GF78" s="254"/>
      <c r="GG78" s="1436"/>
      <c r="GH78" s="1436"/>
      <c r="GI78" s="1436"/>
      <c r="GJ78" s="447"/>
      <c r="GK78" s="447"/>
      <c r="GL78" s="447"/>
      <c r="GM78" s="447"/>
      <c r="GN78" s="481"/>
      <c r="GO78" s="481"/>
      <c r="GP78" s="551"/>
      <c r="GQ78" s="849"/>
      <c r="GR78" s="1436"/>
      <c r="GS78" s="1436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1422"/>
      <c r="HV78" s="1422"/>
      <c r="HW78" s="1422"/>
      <c r="HX78" s="138"/>
      <c r="HY78" s="138"/>
      <c r="HZ78" s="465"/>
      <c r="IA78" s="466"/>
      <c r="IB78" s="255"/>
      <c r="IC78" s="419"/>
      <c r="ID78" s="419"/>
      <c r="IE78" s="138"/>
      <c r="IF78" s="164"/>
      <c r="IG78" s="164"/>
      <c r="IH78" s="164"/>
      <c r="II78" s="365"/>
      <c r="IJ78" s="365"/>
      <c r="IK78" s="365"/>
      <c r="IL78" s="1436"/>
      <c r="IM78" s="217"/>
      <c r="IN78" s="106"/>
      <c r="IO78" s="106"/>
      <c r="IP78" s="250"/>
      <c r="IQ78" s="1121"/>
      <c r="IR78" s="1103"/>
      <c r="IS78" s="1436"/>
      <c r="IT78" s="1436"/>
      <c r="IU78" s="1436"/>
      <c r="IV78" s="1436"/>
      <c r="IW78" s="1436"/>
      <c r="IX78" s="1436"/>
      <c r="IY78" s="1436"/>
      <c r="IZ78" s="212"/>
      <c r="JA78" s="85"/>
      <c r="JB78" s="88"/>
      <c r="JC78" s="407"/>
      <c r="JD78" s="254"/>
      <c r="JE78" s="88"/>
      <c r="JF78" s="407"/>
      <c r="JG78" s="254"/>
      <c r="JH78" s="88"/>
      <c r="JI78" s="407"/>
      <c r="JJ78" s="254"/>
      <c r="JK78" s="1436"/>
      <c r="JL78" s="1436"/>
      <c r="JM78" s="1436"/>
      <c r="JN78" s="447"/>
      <c r="JO78" s="447"/>
      <c r="JP78" s="447"/>
      <c r="JQ78" s="447"/>
      <c r="JR78" s="481"/>
      <c r="JS78" s="481"/>
      <c r="JT78" s="551"/>
      <c r="JU78" s="849"/>
      <c r="JV78" s="1436"/>
      <c r="JW78" s="1436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1422"/>
      <c r="KZ78" s="1422"/>
      <c r="LA78" s="1422"/>
      <c r="LB78" s="138"/>
      <c r="LC78" s="138"/>
      <c r="LD78" s="465"/>
      <c r="LE78" s="466"/>
      <c r="LF78" s="255"/>
      <c r="LG78" s="419"/>
      <c r="LH78" s="419"/>
      <c r="LI78" s="138"/>
      <c r="LJ78" s="164"/>
      <c r="LK78" s="164"/>
      <c r="LL78" s="164"/>
      <c r="LM78" s="365"/>
      <c r="LN78" s="365"/>
      <c r="LO78" s="365"/>
      <c r="LP78" s="212"/>
      <c r="LQ78" s="217"/>
      <c r="LR78" s="31"/>
      <c r="LS78" s="106"/>
      <c r="LT78" s="250"/>
      <c r="LU78" s="879"/>
      <c r="LV78" s="879"/>
      <c r="LW78" s="467"/>
      <c r="LX78" s="467"/>
      <c r="LY78" s="467"/>
      <c r="LZ78" s="467"/>
      <c r="MA78" s="467"/>
      <c r="MB78" s="85"/>
      <c r="MC78" s="31"/>
      <c r="MD78" s="462"/>
      <c r="ME78" s="463"/>
      <c r="MF78" s="31"/>
      <c r="MG78" s="462"/>
      <c r="MH78" s="463"/>
      <c r="MI78" s="106"/>
      <c r="MJ78" s="464"/>
      <c r="MK78" s="85"/>
      <c r="ML78" s="468"/>
      <c r="MM78" s="468"/>
      <c r="MN78" s="1077"/>
      <c r="MO78" s="1078"/>
      <c r="MP78" s="1078"/>
      <c r="MQ78" s="1078"/>
      <c r="MR78" s="1078"/>
      <c r="MS78" s="1089"/>
      <c r="MT78" s="480"/>
      <c r="MU78" s="313"/>
      <c r="MV78" s="737"/>
      <c r="MW78" s="933"/>
      <c r="MX78" s="313"/>
      <c r="MY78" s="313"/>
      <c r="MZ78" s="313"/>
      <c r="NA78" s="313"/>
      <c r="NB78" s="313"/>
      <c r="NC78" s="313"/>
      <c r="ND78" s="313"/>
      <c r="NE78" s="313"/>
      <c r="NF78" s="313"/>
      <c r="NG78" s="313"/>
      <c r="NH78" s="313"/>
      <c r="NI78" s="313"/>
      <c r="NJ78" s="313"/>
      <c r="NK78" s="313"/>
      <c r="NL78" s="313"/>
      <c r="NM78" s="313"/>
      <c r="NN78" s="117"/>
      <c r="NO78" s="85"/>
      <c r="NP78" s="85"/>
      <c r="NQ78" s="85"/>
      <c r="NR78" s="85"/>
      <c r="NS78" s="117"/>
      <c r="NT78" s="404"/>
      <c r="NU78" s="404"/>
      <c r="NV78" s="404"/>
      <c r="NW78" s="404"/>
      <c r="NX78" s="85"/>
      <c r="NY78" s="877"/>
      <c r="NZ78" s="212"/>
    </row>
    <row r="79" spans="1:390" s="491" customFormat="1" ht="23.25" customHeight="1" x14ac:dyDescent="0.2">
      <c r="A79" s="217"/>
      <c r="B79" s="106"/>
      <c r="C79" s="106"/>
      <c r="D79" s="250"/>
      <c r="E79" s="212"/>
      <c r="F79" s="211"/>
      <c r="G79" s="1436"/>
      <c r="H79" s="1436"/>
      <c r="I79" s="1436"/>
      <c r="J79" s="1436"/>
      <c r="K79" s="1436"/>
      <c r="L79" s="1436"/>
      <c r="M79" s="1436"/>
      <c r="N79" s="212"/>
      <c r="O79" s="85"/>
      <c r="P79" s="88"/>
      <c r="Q79" s="407"/>
      <c r="R79" s="254"/>
      <c r="S79" s="88"/>
      <c r="T79" s="407"/>
      <c r="U79" s="254"/>
      <c r="V79" s="88"/>
      <c r="W79" s="407"/>
      <c r="X79" s="254"/>
      <c r="Y79" s="1436"/>
      <c r="Z79" s="1436"/>
      <c r="AA79" s="542"/>
      <c r="AB79" s="248"/>
      <c r="AC79" s="248"/>
      <c r="AD79" s="128"/>
      <c r="AE79" s="128"/>
      <c r="AF79" s="481"/>
      <c r="AG79" s="481"/>
      <c r="AH79" s="551"/>
      <c r="AI79" s="849"/>
      <c r="AJ79" s="1436"/>
      <c r="AK79" s="1436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1422"/>
      <c r="BN79" s="1422"/>
      <c r="BO79" s="1422"/>
      <c r="BP79" s="138"/>
      <c r="BQ79" s="138"/>
      <c r="BR79" s="465"/>
      <c r="BS79" s="466"/>
      <c r="BT79" s="255"/>
      <c r="BU79" s="419"/>
      <c r="BV79" s="419"/>
      <c r="BW79" s="168"/>
      <c r="BX79" s="164"/>
      <c r="BY79" s="164"/>
      <c r="BZ79" s="164"/>
      <c r="CA79" s="365"/>
      <c r="CB79" s="365"/>
      <c r="CC79" s="365"/>
      <c r="CD79" s="212"/>
      <c r="CE79" s="217"/>
      <c r="CF79" s="106"/>
      <c r="CG79" s="106"/>
      <c r="CH79" s="250"/>
      <c r="CI79" s="212"/>
      <c r="CJ79" s="211"/>
      <c r="CK79" s="1436"/>
      <c r="CL79" s="1436"/>
      <c r="CM79" s="1436"/>
      <c r="CN79" s="1436"/>
      <c r="CO79" s="1436"/>
      <c r="CP79" s="1436"/>
      <c r="CQ79" s="1436"/>
      <c r="CR79" s="212"/>
      <c r="CS79" s="85"/>
      <c r="CT79" s="88"/>
      <c r="CU79" s="407"/>
      <c r="CV79" s="254"/>
      <c r="CW79" s="88"/>
      <c r="CX79" s="407"/>
      <c r="CY79" s="254"/>
      <c r="CZ79" s="88"/>
      <c r="DA79" s="407"/>
      <c r="DB79" s="254"/>
      <c r="DC79" s="1436"/>
      <c r="DD79" s="1436"/>
      <c r="DE79" s="1436"/>
      <c r="DF79" s="248"/>
      <c r="DG79" s="248"/>
      <c r="DH79" s="128"/>
      <c r="DI79" s="128"/>
      <c r="DJ79" s="481"/>
      <c r="DK79" s="481"/>
      <c r="DL79" s="551"/>
      <c r="DM79" s="849"/>
      <c r="DN79" s="1436"/>
      <c r="DO79" s="1436"/>
      <c r="DP79" s="1436"/>
      <c r="DQ79" s="1436"/>
      <c r="DR79" s="1436"/>
      <c r="DS79" s="1436"/>
      <c r="DT79" s="1436"/>
      <c r="DU79" s="1436"/>
      <c r="DV79" s="1436"/>
      <c r="DW79" s="1436"/>
      <c r="DX79" s="1436"/>
      <c r="DY79" s="1436"/>
      <c r="DZ79" s="1436"/>
      <c r="EA79" s="1436"/>
      <c r="EB79" s="1436"/>
      <c r="EC79" s="1436"/>
      <c r="ED79" s="1436"/>
      <c r="EE79" s="1436"/>
      <c r="EF79" s="1436"/>
      <c r="EG79" s="1436"/>
      <c r="EH79" s="1436"/>
      <c r="EI79" s="1436"/>
      <c r="EJ79" s="1436"/>
      <c r="EK79" s="1436"/>
      <c r="EL79" s="1436"/>
      <c r="EM79" s="1436"/>
      <c r="EN79" s="1436"/>
      <c r="EO79" s="1436"/>
      <c r="EP79" s="1436"/>
      <c r="EQ79" s="1422"/>
      <c r="ER79" s="1422"/>
      <c r="ES79" s="1422"/>
      <c r="ET79" s="138"/>
      <c r="EU79" s="138"/>
      <c r="EV79" s="465"/>
      <c r="EW79" s="466"/>
      <c r="EX79" s="255"/>
      <c r="EY79" s="419"/>
      <c r="EZ79" s="419"/>
      <c r="FA79" s="168"/>
      <c r="FB79" s="164"/>
      <c r="FC79" s="164"/>
      <c r="FD79" s="164"/>
      <c r="FE79" s="365"/>
      <c r="FF79" s="365"/>
      <c r="FG79" s="365"/>
      <c r="FH79" s="212"/>
      <c r="FI79" s="217"/>
      <c r="FJ79" s="106"/>
      <c r="FK79" s="106"/>
      <c r="FL79" s="250"/>
      <c r="FM79" s="212"/>
      <c r="FN79" s="211"/>
      <c r="FO79" s="1436"/>
      <c r="FP79" s="1436"/>
      <c r="FQ79" s="1436"/>
      <c r="FR79" s="1436"/>
      <c r="FS79" s="1436"/>
      <c r="FT79" s="1436"/>
      <c r="FU79" s="1436"/>
      <c r="FV79" s="212"/>
      <c r="FW79" s="85"/>
      <c r="FX79" s="88"/>
      <c r="FY79" s="407"/>
      <c r="FZ79" s="254"/>
      <c r="GA79" s="88"/>
      <c r="GB79" s="407"/>
      <c r="GC79" s="254"/>
      <c r="GD79" s="88"/>
      <c r="GE79" s="407"/>
      <c r="GF79" s="254"/>
      <c r="GG79" s="1436"/>
      <c r="GH79" s="1436"/>
      <c r="GI79" s="1436"/>
      <c r="GJ79" s="447"/>
      <c r="GK79" s="447"/>
      <c r="GL79" s="447"/>
      <c r="GM79" s="447"/>
      <c r="GN79" s="481"/>
      <c r="GO79" s="481"/>
      <c r="GP79" s="551"/>
      <c r="GQ79" s="849"/>
      <c r="GR79" s="1436"/>
      <c r="GS79" s="1436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1422"/>
      <c r="HV79" s="1422"/>
      <c r="HW79" s="1422"/>
      <c r="HX79" s="138"/>
      <c r="HY79" s="138"/>
      <c r="HZ79" s="465"/>
      <c r="IA79" s="466"/>
      <c r="IB79" s="255"/>
      <c r="IC79" s="419"/>
      <c r="ID79" s="419"/>
      <c r="IE79" s="168"/>
      <c r="IF79" s="164"/>
      <c r="IG79" s="164"/>
      <c r="IH79" s="164"/>
      <c r="II79" s="365"/>
      <c r="IJ79" s="365"/>
      <c r="IK79" s="365"/>
      <c r="IL79" s="1436"/>
      <c r="IM79" s="217"/>
      <c r="IN79" s="106"/>
      <c r="IO79" s="106"/>
      <c r="IP79" s="250"/>
      <c r="IQ79" s="212"/>
      <c r="IR79" s="211"/>
      <c r="IS79" s="1436"/>
      <c r="IT79" s="1436"/>
      <c r="IU79" s="1436"/>
      <c r="IV79" s="1436"/>
      <c r="IW79" s="1436"/>
      <c r="IX79" s="1436"/>
      <c r="IY79" s="1436"/>
      <c r="IZ79" s="212"/>
      <c r="JA79" s="85"/>
      <c r="JB79" s="88"/>
      <c r="JC79" s="407"/>
      <c r="JD79" s="254"/>
      <c r="JE79" s="88"/>
      <c r="JF79" s="407"/>
      <c r="JG79" s="254"/>
      <c r="JH79" s="88"/>
      <c r="JI79" s="407"/>
      <c r="JJ79" s="254"/>
      <c r="JK79" s="1436"/>
      <c r="JL79" s="1436"/>
      <c r="JM79" s="1436"/>
      <c r="JN79" s="447"/>
      <c r="JO79" s="447"/>
      <c r="JP79" s="447"/>
      <c r="JQ79" s="447"/>
      <c r="JR79" s="481"/>
      <c r="JS79" s="481"/>
      <c r="JT79" s="551"/>
      <c r="JU79" s="849"/>
      <c r="JV79" s="1436"/>
      <c r="JW79" s="1436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1422"/>
      <c r="KZ79" s="1422"/>
      <c r="LA79" s="1422"/>
      <c r="LB79" s="138"/>
      <c r="LC79" s="138"/>
      <c r="LD79" s="465"/>
      <c r="LE79" s="466"/>
      <c r="LF79" s="255"/>
      <c r="LG79" s="419"/>
      <c r="LH79" s="419"/>
      <c r="LI79" s="168"/>
      <c r="LJ79" s="164"/>
      <c r="LK79" s="164"/>
      <c r="LL79" s="164"/>
      <c r="LM79" s="365"/>
      <c r="LN79" s="365"/>
      <c r="LO79" s="365"/>
      <c r="LP79" s="212"/>
      <c r="LQ79" s="217"/>
      <c r="LR79" s="31"/>
      <c r="LS79" s="106"/>
      <c r="LT79" s="250"/>
      <c r="LU79" s="467"/>
      <c r="LV79" s="467"/>
      <c r="LW79" s="467"/>
      <c r="LX79" s="467"/>
      <c r="LY79" s="467"/>
      <c r="LZ79" s="467"/>
      <c r="MA79" s="467"/>
      <c r="MB79" s="85"/>
      <c r="MC79" s="31"/>
      <c r="MD79" s="462"/>
      <c r="ME79" s="463"/>
      <c r="MF79" s="31"/>
      <c r="MG79" s="462"/>
      <c r="MH79" s="463"/>
      <c r="MI79" s="106"/>
      <c r="MJ79" s="464"/>
      <c r="MK79" s="85"/>
      <c r="ML79" s="775"/>
      <c r="MM79" s="775"/>
      <c r="MN79" s="775"/>
      <c r="MO79" s="1089"/>
      <c r="MP79" s="1089"/>
      <c r="MQ79" s="1078"/>
      <c r="MR79" s="1078"/>
      <c r="MS79" s="1089"/>
      <c r="MT79" s="480"/>
      <c r="MU79" s="313"/>
      <c r="MV79" s="737"/>
      <c r="MW79" s="933"/>
      <c r="MX79" s="313"/>
      <c r="MY79" s="313"/>
      <c r="MZ79" s="313"/>
      <c r="NA79" s="313"/>
      <c r="NB79" s="313"/>
      <c r="NC79" s="313"/>
      <c r="ND79" s="313"/>
      <c r="NE79" s="313"/>
      <c r="NF79" s="313"/>
      <c r="NG79" s="313"/>
      <c r="NH79" s="313"/>
      <c r="NI79" s="313"/>
      <c r="NJ79" s="313"/>
      <c r="NK79" s="313"/>
      <c r="NL79" s="313"/>
      <c r="NM79" s="313"/>
      <c r="NN79" s="117"/>
      <c r="NO79" s="31"/>
      <c r="NP79" s="31"/>
      <c r="NQ79" s="31"/>
      <c r="NR79" s="31"/>
      <c r="NS79" s="117"/>
      <c r="NT79" s="456"/>
      <c r="NU79" s="456"/>
      <c r="NV79" s="456"/>
      <c r="NW79" s="456"/>
      <c r="NX79" s="31"/>
      <c r="NY79" s="386"/>
      <c r="NZ79" s="212"/>
    </row>
    <row r="80" spans="1:390" s="491" customFormat="1" ht="23.25" customHeight="1" x14ac:dyDescent="0.2">
      <c r="A80" s="362"/>
      <c r="B80" s="102"/>
      <c r="C80" s="102"/>
      <c r="D80" s="250"/>
      <c r="E80" s="212"/>
      <c r="F80" s="211"/>
      <c r="G80" s="1436"/>
      <c r="H80" s="1436"/>
      <c r="I80" s="1436"/>
      <c r="J80" s="1436"/>
      <c r="K80" s="1436"/>
      <c r="L80" s="1436"/>
      <c r="M80" s="1436"/>
      <c r="N80" s="212"/>
      <c r="O80" s="409"/>
      <c r="P80" s="410"/>
      <c r="Q80" s="411"/>
      <c r="R80" s="301"/>
      <c r="S80" s="410"/>
      <c r="T80" s="411"/>
      <c r="U80" s="301"/>
      <c r="V80" s="410"/>
      <c r="W80" s="411"/>
      <c r="X80" s="301"/>
      <c r="Y80" s="1436"/>
      <c r="Z80" s="1436"/>
      <c r="AA80" s="542"/>
      <c r="AB80" s="1436"/>
      <c r="AC80" s="1436"/>
      <c r="AD80" s="542"/>
      <c r="AE80" s="542"/>
      <c r="AF80" s="1436"/>
      <c r="AG80" s="1436"/>
      <c r="AH80" s="181"/>
      <c r="AI80" s="509"/>
      <c r="AJ80" s="1436"/>
      <c r="AK80" s="1436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1422"/>
      <c r="BN80" s="1422"/>
      <c r="BO80" s="472"/>
      <c r="BP80" s="473"/>
      <c r="BQ80" s="473"/>
      <c r="BR80" s="473"/>
      <c r="BS80" s="473"/>
      <c r="BT80" s="255"/>
      <c r="BU80" s="419"/>
      <c r="BV80" s="419"/>
      <c r="BW80" s="168"/>
      <c r="BX80" s="164"/>
      <c r="BY80" s="164"/>
      <c r="BZ80" s="164"/>
      <c r="CA80" s="459"/>
      <c r="CB80" s="459"/>
      <c r="CC80" s="459"/>
      <c r="CD80" s="212"/>
      <c r="CE80" s="362"/>
      <c r="CF80" s="102"/>
      <c r="CG80" s="102"/>
      <c r="CH80" s="250"/>
      <c r="CI80" s="212"/>
      <c r="CJ80" s="211"/>
      <c r="CK80" s="1436"/>
      <c r="CL80" s="1436"/>
      <c r="CM80" s="1436"/>
      <c r="CN80" s="1436"/>
      <c r="CO80" s="1436"/>
      <c r="CP80" s="1436"/>
      <c r="CQ80" s="1436"/>
      <c r="CR80" s="212"/>
      <c r="CS80" s="409"/>
      <c r="CT80" s="410"/>
      <c r="CU80" s="411"/>
      <c r="CV80" s="301"/>
      <c r="CW80" s="410"/>
      <c r="CX80" s="411"/>
      <c r="CY80" s="301"/>
      <c r="CZ80" s="410"/>
      <c r="DA80" s="411"/>
      <c r="DB80" s="301"/>
      <c r="DC80" s="1436"/>
      <c r="DD80" s="1436"/>
      <c r="DE80" s="1436"/>
      <c r="DF80" s="1436"/>
      <c r="DG80" s="364"/>
      <c r="DH80" s="181"/>
      <c r="DI80" s="542"/>
      <c r="DJ80" s="1436"/>
      <c r="DK80" s="1436"/>
      <c r="DL80" s="181"/>
      <c r="DM80" s="509"/>
      <c r="DN80" s="1436"/>
      <c r="DO80" s="1436"/>
      <c r="DP80" s="1436"/>
      <c r="DQ80" s="1436"/>
      <c r="DR80" s="1436"/>
      <c r="DS80" s="1436"/>
      <c r="DT80" s="1436"/>
      <c r="DU80" s="1436"/>
      <c r="DV80" s="1436"/>
      <c r="DW80" s="1436"/>
      <c r="DX80" s="1436"/>
      <c r="DY80" s="1436"/>
      <c r="DZ80" s="1436"/>
      <c r="EA80" s="1436"/>
      <c r="EB80" s="1436"/>
      <c r="EC80" s="1436"/>
      <c r="ED80" s="1436"/>
      <c r="EE80" s="1436"/>
      <c r="EF80" s="1436"/>
      <c r="EG80" s="1436"/>
      <c r="EH80" s="1436"/>
      <c r="EI80" s="1436"/>
      <c r="EJ80" s="1436"/>
      <c r="EK80" s="1436"/>
      <c r="EL80" s="1436"/>
      <c r="EM80" s="1436"/>
      <c r="EN80" s="1436"/>
      <c r="EO80" s="1436"/>
      <c r="EP80" s="1436"/>
      <c r="EQ80" s="1422"/>
      <c r="ER80" s="1422"/>
      <c r="ES80" s="472"/>
      <c r="ET80" s="473"/>
      <c r="EU80" s="473"/>
      <c r="EV80" s="473"/>
      <c r="EW80" s="473"/>
      <c r="EX80" s="255"/>
      <c r="EY80" s="419"/>
      <c r="EZ80" s="419"/>
      <c r="FA80" s="168"/>
      <c r="FB80" s="164"/>
      <c r="FC80" s="164"/>
      <c r="FD80" s="164"/>
      <c r="FE80" s="459"/>
      <c r="FF80" s="459"/>
      <c r="FG80" s="459"/>
      <c r="FH80" s="212"/>
      <c r="FI80" s="362"/>
      <c r="FJ80" s="102"/>
      <c r="FK80" s="102"/>
      <c r="FL80" s="250"/>
      <c r="FM80" s="212"/>
      <c r="FN80" s="211"/>
      <c r="FO80" s="1436"/>
      <c r="FP80" s="1436"/>
      <c r="FQ80" s="1436"/>
      <c r="FR80" s="1436"/>
      <c r="FS80" s="1436"/>
      <c r="FT80" s="1436"/>
      <c r="FU80" s="1436"/>
      <c r="FV80" s="212"/>
      <c r="FW80" s="409"/>
      <c r="FX80" s="410"/>
      <c r="FY80" s="411"/>
      <c r="FZ80" s="301"/>
      <c r="GA80" s="410"/>
      <c r="GB80" s="411"/>
      <c r="GC80" s="301"/>
      <c r="GD80" s="410"/>
      <c r="GE80" s="411"/>
      <c r="GF80" s="301"/>
      <c r="GG80" s="1436"/>
      <c r="GH80" s="1436"/>
      <c r="GI80" s="1436"/>
      <c r="GJ80" s="213"/>
      <c r="GK80" s="213"/>
      <c r="GL80" s="213"/>
      <c r="GM80" s="213"/>
      <c r="GN80" s="1436"/>
      <c r="GO80" s="1436"/>
      <c r="GP80" s="181"/>
      <c r="GQ80" s="509"/>
      <c r="GR80" s="1436"/>
      <c r="GS80" s="1436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1422"/>
      <c r="HV80" s="1422"/>
      <c r="HW80" s="472"/>
      <c r="HX80" s="473"/>
      <c r="HY80" s="473"/>
      <c r="HZ80" s="473"/>
      <c r="IA80" s="473"/>
      <c r="IB80" s="255"/>
      <c r="IC80" s="419"/>
      <c r="ID80" s="419"/>
      <c r="IE80" s="168"/>
      <c r="IF80" s="164"/>
      <c r="IG80" s="164"/>
      <c r="IH80" s="164"/>
      <c r="II80" s="459"/>
      <c r="IJ80" s="459"/>
      <c r="IK80" s="459"/>
      <c r="IL80" s="1436"/>
      <c r="IM80" s="362"/>
      <c r="IN80" s="102"/>
      <c r="IO80" s="102"/>
      <c r="IP80" s="250"/>
      <c r="IQ80" s="212"/>
      <c r="IR80" s="211"/>
      <c r="IS80" s="1436"/>
      <c r="IT80" s="1436"/>
      <c r="IU80" s="1436"/>
      <c r="IV80" s="1436"/>
      <c r="IW80" s="1436"/>
      <c r="IX80" s="1436"/>
      <c r="IY80" s="1436"/>
      <c r="IZ80" s="212"/>
      <c r="JA80" s="409"/>
      <c r="JB80" s="410"/>
      <c r="JC80" s="411"/>
      <c r="JD80" s="301"/>
      <c r="JE80" s="410"/>
      <c r="JF80" s="411"/>
      <c r="JG80" s="301"/>
      <c r="JH80" s="410"/>
      <c r="JI80" s="411"/>
      <c r="JJ80" s="301"/>
      <c r="JK80" s="1436"/>
      <c r="JL80" s="1436"/>
      <c r="JM80" s="1436"/>
      <c r="JN80" s="213"/>
      <c r="JO80" s="213"/>
      <c r="JP80" s="213"/>
      <c r="JQ80" s="213"/>
      <c r="JR80" s="1436"/>
      <c r="JS80" s="1436"/>
      <c r="JT80" s="181"/>
      <c r="JU80" s="509"/>
      <c r="JV80" s="1436"/>
      <c r="JW80" s="1436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1422"/>
      <c r="KZ80" s="1422"/>
      <c r="LA80" s="472"/>
      <c r="LB80" s="473"/>
      <c r="LC80" s="473"/>
      <c r="LD80" s="473"/>
      <c r="LE80" s="473"/>
      <c r="LF80" s="255"/>
      <c r="LG80" s="419"/>
      <c r="LH80" s="419"/>
      <c r="LI80" s="168"/>
      <c r="LJ80" s="164"/>
      <c r="LK80" s="164"/>
      <c r="LL80" s="164"/>
      <c r="LM80" s="459"/>
      <c r="LN80" s="459"/>
      <c r="LO80" s="459"/>
      <c r="LP80" s="212"/>
      <c r="LQ80" s="362"/>
      <c r="LR80" s="14"/>
      <c r="LS80" s="102"/>
      <c r="LT80" s="250"/>
      <c r="LU80" s="467"/>
      <c r="LV80" s="467"/>
      <c r="LW80" s="467"/>
      <c r="LX80" s="467"/>
      <c r="LY80" s="467"/>
      <c r="LZ80" s="467"/>
      <c r="MA80" s="467"/>
      <c r="MB80" s="409"/>
      <c r="MC80" s="14"/>
      <c r="MD80" s="474"/>
      <c r="ME80" s="475"/>
      <c r="MF80" s="14"/>
      <c r="MG80" s="474"/>
      <c r="MH80" s="475"/>
      <c r="MI80" s="102"/>
      <c r="MJ80" s="476"/>
      <c r="MK80" s="221"/>
      <c r="ML80" s="775"/>
      <c r="MM80" s="775"/>
      <c r="MN80" s="775"/>
      <c r="MO80" s="775"/>
      <c r="MP80" s="775"/>
      <c r="MQ80" s="1077"/>
      <c r="MR80" s="1077"/>
      <c r="MS80" s="775"/>
      <c r="MT80" s="480"/>
      <c r="MU80" s="313"/>
      <c r="MV80" s="386"/>
      <c r="MW80" s="588"/>
      <c r="MX80" s="313"/>
      <c r="MY80" s="313"/>
      <c r="MZ80" s="313"/>
      <c r="NA80" s="313"/>
      <c r="NB80" s="313"/>
      <c r="NC80" s="313"/>
      <c r="ND80" s="313"/>
      <c r="NE80" s="313"/>
      <c r="NF80" s="313"/>
      <c r="NG80" s="313"/>
      <c r="NH80" s="313"/>
      <c r="NI80" s="313"/>
      <c r="NJ80" s="313"/>
      <c r="NK80" s="313"/>
      <c r="NL80" s="313"/>
      <c r="NM80" s="313"/>
      <c r="NN80" s="117"/>
      <c r="NO80" s="31"/>
      <c r="NP80" s="31"/>
      <c r="NQ80" s="31"/>
      <c r="NR80" s="31"/>
      <c r="NS80" s="117"/>
      <c r="NT80" s="456"/>
      <c r="NU80" s="456"/>
      <c r="NV80" s="456"/>
      <c r="NW80" s="456"/>
      <c r="NX80" s="31"/>
      <c r="NY80" s="386"/>
      <c r="NZ80" s="212"/>
    </row>
    <row r="81" spans="1:390" s="491" customFormat="1" ht="23.25" customHeight="1" x14ac:dyDescent="0.2">
      <c r="A81" s="217"/>
      <c r="B81" s="106"/>
      <c r="C81" s="106"/>
      <c r="D81" s="250"/>
      <c r="E81" s="212"/>
      <c r="F81" s="211"/>
      <c r="G81" s="1436"/>
      <c r="H81" s="1436"/>
      <c r="I81" s="1436"/>
      <c r="J81" s="1436"/>
      <c r="K81" s="1436"/>
      <c r="L81" s="1436"/>
      <c r="M81" s="1436"/>
      <c r="N81" s="212"/>
      <c r="O81" s="85"/>
      <c r="P81" s="88"/>
      <c r="Q81" s="407"/>
      <c r="R81" s="254"/>
      <c r="S81" s="88"/>
      <c r="T81" s="407"/>
      <c r="U81" s="254"/>
      <c r="V81" s="88"/>
      <c r="W81" s="407"/>
      <c r="X81" s="254"/>
      <c r="Y81" s="1436"/>
      <c r="Z81" s="1436"/>
      <c r="AA81" s="181"/>
      <c r="AB81" s="1436"/>
      <c r="AC81" s="1436"/>
      <c r="AD81" s="181"/>
      <c r="AE81" s="181"/>
      <c r="AF81" s="1436"/>
      <c r="AG81" s="1436"/>
      <c r="AH81" s="181"/>
      <c r="AI81" s="509"/>
      <c r="AJ81" s="1436"/>
      <c r="AK81" s="1436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1422"/>
      <c r="BN81" s="192"/>
      <c r="BO81" s="477"/>
      <c r="BP81" s="479"/>
      <c r="BQ81" s="479"/>
      <c r="BR81" s="479"/>
      <c r="BS81" s="479"/>
      <c r="BT81" s="255"/>
      <c r="BU81" s="419"/>
      <c r="BV81" s="419"/>
      <c r="BW81" s="168"/>
      <c r="BX81" s="458"/>
      <c r="BY81" s="458"/>
      <c r="BZ81" s="458"/>
      <c r="CA81" s="459"/>
      <c r="CB81" s="459"/>
      <c r="CC81" s="459"/>
      <c r="CD81" s="212"/>
      <c r="CE81" s="217"/>
      <c r="CF81" s="106"/>
      <c r="CG81" s="106"/>
      <c r="CH81" s="250"/>
      <c r="CI81" s="212"/>
      <c r="CJ81" s="211"/>
      <c r="CK81" s="1436"/>
      <c r="CL81" s="1436"/>
      <c r="CM81" s="1436"/>
      <c r="CN81" s="1436"/>
      <c r="CO81" s="1436"/>
      <c r="CP81" s="1436"/>
      <c r="CQ81" s="1436"/>
      <c r="CR81" s="212"/>
      <c r="CS81" s="85"/>
      <c r="CT81" s="88"/>
      <c r="CU81" s="407"/>
      <c r="CV81" s="254"/>
      <c r="CW81" s="88"/>
      <c r="CX81" s="407"/>
      <c r="CY81" s="254"/>
      <c r="CZ81" s="88"/>
      <c r="DA81" s="407"/>
      <c r="DB81" s="254"/>
      <c r="DC81" s="1436"/>
      <c r="DD81" s="1436"/>
      <c r="DE81" s="1436"/>
      <c r="DF81" s="1436"/>
      <c r="DG81" s="1436"/>
      <c r="DH81" s="181"/>
      <c r="DI81" s="181"/>
      <c r="DJ81" s="1436"/>
      <c r="DK81" s="1436"/>
      <c r="DL81" s="181"/>
      <c r="DM81" s="509"/>
      <c r="DN81" s="1436"/>
      <c r="DO81" s="1436"/>
      <c r="DP81" s="1436"/>
      <c r="DQ81" s="1436"/>
      <c r="DR81" s="1436"/>
      <c r="DS81" s="1436"/>
      <c r="DT81" s="1436"/>
      <c r="DU81" s="1436"/>
      <c r="DV81" s="1436"/>
      <c r="DW81" s="1436"/>
      <c r="DX81" s="1436"/>
      <c r="DY81" s="1436"/>
      <c r="DZ81" s="1436"/>
      <c r="EA81" s="1436"/>
      <c r="EB81" s="1436"/>
      <c r="EC81" s="1436"/>
      <c r="ED81" s="1436"/>
      <c r="EE81" s="1436"/>
      <c r="EF81" s="1436"/>
      <c r="EG81" s="1436"/>
      <c r="EH81" s="1436"/>
      <c r="EI81" s="1436"/>
      <c r="EJ81" s="1436"/>
      <c r="EK81" s="1436"/>
      <c r="EL81" s="1436"/>
      <c r="EM81" s="1436"/>
      <c r="EN81" s="1436"/>
      <c r="EO81" s="1436"/>
      <c r="EP81" s="1436"/>
      <c r="EQ81" s="1422"/>
      <c r="ER81" s="192"/>
      <c r="ES81" s="477"/>
      <c r="ET81" s="479"/>
      <c r="EU81" s="479"/>
      <c r="EV81" s="479"/>
      <c r="EW81" s="479"/>
      <c r="EX81" s="255"/>
      <c r="EY81" s="419"/>
      <c r="EZ81" s="419"/>
      <c r="FA81" s="168"/>
      <c r="FB81" s="458"/>
      <c r="FC81" s="458"/>
      <c r="FD81" s="458"/>
      <c r="FE81" s="459"/>
      <c r="FF81" s="459"/>
      <c r="FG81" s="459"/>
      <c r="FH81" s="212"/>
      <c r="FI81" s="217"/>
      <c r="FJ81" s="106"/>
      <c r="FK81" s="106"/>
      <c r="FL81" s="250"/>
      <c r="FM81" s="212"/>
      <c r="FN81" s="211"/>
      <c r="FO81" s="1436"/>
      <c r="FP81" s="1436"/>
      <c r="FQ81" s="1436"/>
      <c r="FR81" s="1436"/>
      <c r="FS81" s="1436"/>
      <c r="FT81" s="1436"/>
      <c r="FU81" s="1436"/>
      <c r="FV81" s="212"/>
      <c r="FW81" s="85"/>
      <c r="FX81" s="88"/>
      <c r="FY81" s="407"/>
      <c r="FZ81" s="254"/>
      <c r="GA81" s="88"/>
      <c r="GB81" s="407"/>
      <c r="GC81" s="254"/>
      <c r="GD81" s="88"/>
      <c r="GE81" s="407"/>
      <c r="GF81" s="254"/>
      <c r="GG81" s="1436"/>
      <c r="GH81" s="1436"/>
      <c r="GI81" s="1436"/>
      <c r="GJ81" s="213"/>
      <c r="GK81" s="213"/>
      <c r="GL81" s="213"/>
      <c r="GM81" s="213"/>
      <c r="GN81" s="1436"/>
      <c r="GO81" s="1436"/>
      <c r="GP81" s="181"/>
      <c r="GQ81" s="509"/>
      <c r="GR81" s="1436"/>
      <c r="GS81" s="1436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1422"/>
      <c r="HV81" s="192"/>
      <c r="HW81" s="477"/>
      <c r="HX81" s="479"/>
      <c r="HY81" s="479"/>
      <c r="HZ81" s="479"/>
      <c r="IA81" s="479"/>
      <c r="IB81" s="255"/>
      <c r="IC81" s="419"/>
      <c r="ID81" s="419"/>
      <c r="IE81" s="168"/>
      <c r="IF81" s="458"/>
      <c r="IG81" s="458"/>
      <c r="IH81" s="458"/>
      <c r="II81" s="459"/>
      <c r="IJ81" s="459"/>
      <c r="IK81" s="459"/>
      <c r="IL81" s="1436"/>
      <c r="IM81" s="217"/>
      <c r="IN81" s="106"/>
      <c r="IO81" s="106"/>
      <c r="IP81" s="250"/>
      <c r="IQ81" s="212"/>
      <c r="IR81" s="211"/>
      <c r="IS81" s="1436"/>
      <c r="IT81" s="1436"/>
      <c r="IU81" s="1436"/>
      <c r="IV81" s="1436"/>
      <c r="IW81" s="1436"/>
      <c r="IX81" s="1436"/>
      <c r="IY81" s="1436"/>
      <c r="IZ81" s="212"/>
      <c r="JA81" s="85"/>
      <c r="JB81" s="88"/>
      <c r="JC81" s="407"/>
      <c r="JD81" s="254"/>
      <c r="JE81" s="88"/>
      <c r="JF81" s="407"/>
      <c r="JG81" s="254"/>
      <c r="JH81" s="88"/>
      <c r="JI81" s="407"/>
      <c r="JJ81" s="254"/>
      <c r="JK81" s="1436"/>
      <c r="JL81" s="1436"/>
      <c r="JM81" s="1436"/>
      <c r="JN81" s="213"/>
      <c r="JO81" s="213"/>
      <c r="JP81" s="213"/>
      <c r="JQ81" s="213"/>
      <c r="JR81" s="1436"/>
      <c r="JS81" s="1436"/>
      <c r="JT81" s="181"/>
      <c r="JU81" s="509"/>
      <c r="JV81" s="1436"/>
      <c r="JW81" s="1436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1422"/>
      <c r="KZ81" s="192"/>
      <c r="LA81" s="477"/>
      <c r="LB81" s="479"/>
      <c r="LC81" s="479"/>
      <c r="LD81" s="479"/>
      <c r="LE81" s="479"/>
      <c r="LF81" s="255"/>
      <c r="LG81" s="419"/>
      <c r="LH81" s="419"/>
      <c r="LI81" s="168"/>
      <c r="LJ81" s="458"/>
      <c r="LK81" s="458"/>
      <c r="LL81" s="458"/>
      <c r="LM81" s="459"/>
      <c r="LN81" s="459"/>
      <c r="LO81" s="459"/>
      <c r="LP81" s="212"/>
      <c r="LQ81" s="217"/>
      <c r="LR81" s="31"/>
      <c r="LS81" s="106"/>
      <c r="LT81" s="250"/>
      <c r="LU81" s="467"/>
      <c r="LV81" s="467"/>
      <c r="LW81" s="467"/>
      <c r="LX81" s="467"/>
      <c r="LY81" s="467"/>
      <c r="LZ81" s="467"/>
      <c r="MA81" s="467"/>
      <c r="MB81" s="85"/>
      <c r="MC81" s="31"/>
      <c r="MD81" s="462"/>
      <c r="ME81" s="463"/>
      <c r="MF81" s="31"/>
      <c r="MG81" s="462"/>
      <c r="MH81" s="463"/>
      <c r="MI81" s="106"/>
      <c r="MJ81" s="464"/>
      <c r="MK81" s="467"/>
      <c r="ML81" s="775"/>
      <c r="MM81" s="775"/>
      <c r="MN81" s="775"/>
      <c r="MO81" s="775"/>
      <c r="MP81" s="775"/>
      <c r="MQ81" s="1078"/>
      <c r="MR81" s="1078"/>
      <c r="MS81" s="775"/>
      <c r="MT81" s="480"/>
      <c r="MU81" s="313"/>
      <c r="MV81" s="386"/>
      <c r="MW81" s="588"/>
      <c r="MX81" s="313"/>
      <c r="MY81" s="313"/>
      <c r="MZ81" s="313"/>
      <c r="NA81" s="313"/>
      <c r="NB81" s="313"/>
      <c r="NC81" s="313"/>
      <c r="ND81" s="313"/>
      <c r="NE81" s="313"/>
      <c r="NF81" s="313"/>
      <c r="NG81" s="313"/>
      <c r="NH81" s="313"/>
      <c r="NI81" s="313"/>
      <c r="NJ81" s="313"/>
      <c r="NK81" s="313"/>
      <c r="NL81" s="313"/>
      <c r="NM81" s="313"/>
      <c r="NN81" s="117"/>
      <c r="NO81" s="31"/>
      <c r="NP81" s="31"/>
      <c r="NQ81" s="31"/>
      <c r="NR81" s="31"/>
      <c r="NS81" s="117"/>
      <c r="NT81" s="456"/>
      <c r="NU81" s="456"/>
      <c r="NV81" s="456"/>
      <c r="NW81" s="456"/>
      <c r="NX81" s="31"/>
      <c r="NY81" s="386"/>
      <c r="NZ81" s="212"/>
    </row>
    <row r="82" spans="1:390" s="491" customFormat="1" ht="23.25" customHeight="1" x14ac:dyDescent="0.2">
      <c r="A82" s="217"/>
      <c r="B82" s="106"/>
      <c r="C82" s="106"/>
      <c r="D82" s="250"/>
      <c r="E82" s="212"/>
      <c r="F82" s="211"/>
      <c r="G82" s="1436"/>
      <c r="H82" s="1436"/>
      <c r="I82" s="1436"/>
      <c r="J82" s="1436"/>
      <c r="K82" s="1436"/>
      <c r="L82" s="1436"/>
      <c r="M82" s="1436"/>
      <c r="N82" s="212"/>
      <c r="O82" s="412"/>
      <c r="P82" s="827"/>
      <c r="Q82" s="825"/>
      <c r="R82" s="826"/>
      <c r="S82" s="827"/>
      <c r="T82" s="825"/>
      <c r="U82" s="826"/>
      <c r="V82" s="827"/>
      <c r="W82" s="825"/>
      <c r="X82" s="867"/>
      <c r="Y82" s="1436"/>
      <c r="Z82" s="1436"/>
      <c r="AA82" s="181"/>
      <c r="AB82" s="1436"/>
      <c r="AC82" s="1436"/>
      <c r="AD82" s="181"/>
      <c r="AE82" s="181"/>
      <c r="AF82" s="1436"/>
      <c r="AG82" s="1436"/>
      <c r="AH82" s="181"/>
      <c r="AI82" s="509"/>
      <c r="AJ82" s="1436"/>
      <c r="AK82" s="1436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1422"/>
      <c r="BN82" s="1436"/>
      <c r="BO82" s="479"/>
      <c r="BP82" s="479"/>
      <c r="BQ82" s="479"/>
      <c r="BR82" s="479"/>
      <c r="BS82" s="479"/>
      <c r="BT82" s="255"/>
      <c r="BU82" s="419"/>
      <c r="BV82" s="419"/>
      <c r="BW82" s="2"/>
      <c r="BX82" s="866"/>
      <c r="BY82" s="866"/>
      <c r="BZ82" s="866"/>
      <c r="CA82" s="747"/>
      <c r="CB82" s="168"/>
      <c r="CC82" s="168"/>
      <c r="CD82" s="212"/>
      <c r="CE82" s="217"/>
      <c r="CF82" s="106"/>
      <c r="CG82" s="106"/>
      <c r="CH82" s="250"/>
      <c r="CI82" s="212"/>
      <c r="CJ82" s="211"/>
      <c r="CK82" s="1436"/>
      <c r="CL82" s="1436"/>
      <c r="CM82" s="1436"/>
      <c r="CN82" s="1436"/>
      <c r="CO82" s="1436"/>
      <c r="CP82" s="1436"/>
      <c r="CQ82" s="1436"/>
      <c r="CR82" s="212"/>
      <c r="CS82" s="412"/>
      <c r="CT82" s="827"/>
      <c r="CU82" s="825"/>
      <c r="CV82" s="826"/>
      <c r="CW82" s="827"/>
      <c r="CX82" s="825"/>
      <c r="CY82" s="826"/>
      <c r="CZ82" s="827"/>
      <c r="DA82" s="825"/>
      <c r="DB82" s="867"/>
      <c r="DC82" s="1436"/>
      <c r="DD82" s="1436"/>
      <c r="DE82" s="1436"/>
      <c r="DF82" s="1436"/>
      <c r="DG82" s="1436"/>
      <c r="DH82" s="181"/>
      <c r="DI82" s="181"/>
      <c r="DJ82" s="1436"/>
      <c r="DK82" s="1436"/>
      <c r="DL82" s="181"/>
      <c r="DM82" s="509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/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1422"/>
      <c r="ER82" s="1436"/>
      <c r="ES82" s="479"/>
      <c r="ET82" s="479"/>
      <c r="EU82" s="479"/>
      <c r="EV82" s="479"/>
      <c r="EW82" s="479"/>
      <c r="EX82" s="255"/>
      <c r="EY82" s="419"/>
      <c r="EZ82" s="419"/>
      <c r="FA82" s="2"/>
      <c r="FB82" s="866"/>
      <c r="FC82" s="866"/>
      <c r="FD82" s="866"/>
      <c r="FE82" s="747"/>
      <c r="FF82" s="168"/>
      <c r="FG82" s="168"/>
      <c r="FH82" s="212"/>
      <c r="FI82" s="217"/>
      <c r="FJ82" s="106"/>
      <c r="FK82" s="106"/>
      <c r="FL82" s="250"/>
      <c r="FM82" s="212"/>
      <c r="FN82" s="211"/>
      <c r="FO82" s="1436"/>
      <c r="FP82" s="1436"/>
      <c r="FQ82" s="1436"/>
      <c r="FR82" s="1436"/>
      <c r="FS82" s="1436"/>
      <c r="FT82" s="1436"/>
      <c r="FU82" s="1436"/>
      <c r="FV82" s="212"/>
      <c r="FW82" s="412"/>
      <c r="FX82" s="827"/>
      <c r="FY82" s="825"/>
      <c r="FZ82" s="826"/>
      <c r="GA82" s="827"/>
      <c r="GB82" s="825"/>
      <c r="GC82" s="826"/>
      <c r="GD82" s="827"/>
      <c r="GE82" s="825"/>
      <c r="GF82" s="867"/>
      <c r="GG82" s="1436"/>
      <c r="GH82" s="1436"/>
      <c r="GI82" s="1436"/>
      <c r="GJ82" s="213"/>
      <c r="GK82" s="213"/>
      <c r="GL82" s="213"/>
      <c r="GM82" s="213"/>
      <c r="GN82" s="1436"/>
      <c r="GO82" s="1436"/>
      <c r="GP82" s="181"/>
      <c r="GQ82" s="509"/>
      <c r="GR82" s="1436"/>
      <c r="GS82" s="1436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1422"/>
      <c r="HV82" s="1436"/>
      <c r="HW82" s="479"/>
      <c r="HX82" s="479"/>
      <c r="HY82" s="479"/>
      <c r="HZ82" s="479"/>
      <c r="IA82" s="479"/>
      <c r="IB82" s="255"/>
      <c r="IC82" s="419"/>
      <c r="ID82" s="419"/>
      <c r="IE82" s="2"/>
      <c r="IF82" s="866"/>
      <c r="IG82" s="866"/>
      <c r="IH82" s="866"/>
      <c r="II82" s="747"/>
      <c r="IJ82" s="168"/>
      <c r="IK82" s="168"/>
      <c r="IL82" s="1436"/>
      <c r="IM82" s="217"/>
      <c r="IN82" s="106"/>
      <c r="IO82" s="106"/>
      <c r="IP82" s="250"/>
      <c r="IQ82" s="212"/>
      <c r="IR82" s="211"/>
      <c r="IS82" s="1436"/>
      <c r="IT82" s="1436"/>
      <c r="IU82" s="1436"/>
      <c r="IV82" s="1436"/>
      <c r="IW82" s="1436"/>
      <c r="IX82" s="1436"/>
      <c r="IY82" s="1436"/>
      <c r="IZ82" s="212"/>
      <c r="JA82" s="412"/>
      <c r="JB82" s="827"/>
      <c r="JC82" s="825"/>
      <c r="JD82" s="826"/>
      <c r="JE82" s="827"/>
      <c r="JF82" s="825"/>
      <c r="JG82" s="826"/>
      <c r="JH82" s="827"/>
      <c r="JI82" s="825"/>
      <c r="JJ82" s="867"/>
      <c r="JK82" s="1436"/>
      <c r="JL82" s="1436"/>
      <c r="JM82" s="1436"/>
      <c r="JN82" s="213"/>
      <c r="JO82" s="213"/>
      <c r="JP82" s="213"/>
      <c r="JQ82" s="213"/>
      <c r="JR82" s="1436"/>
      <c r="JS82" s="1436"/>
      <c r="JT82" s="181"/>
      <c r="JU82" s="509"/>
      <c r="JV82" s="1436"/>
      <c r="JW82" s="1436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1422"/>
      <c r="KZ82" s="1436"/>
      <c r="LA82" s="479"/>
      <c r="LB82" s="479"/>
      <c r="LC82" s="479"/>
      <c r="LD82" s="479"/>
      <c r="LE82" s="479"/>
      <c r="LF82" s="255"/>
      <c r="LG82" s="419"/>
      <c r="LH82" s="419"/>
      <c r="LI82" s="2"/>
      <c r="LJ82" s="866"/>
      <c r="LK82" s="866"/>
      <c r="LL82" s="866"/>
      <c r="LM82" s="747"/>
      <c r="LN82" s="168"/>
      <c r="LO82" s="168"/>
      <c r="LP82" s="212"/>
      <c r="LQ82" s="217"/>
      <c r="LR82" s="31"/>
      <c r="LS82" s="106"/>
      <c r="LT82" s="250"/>
      <c r="LU82" s="467"/>
      <c r="LV82" s="467"/>
      <c r="LW82" s="467"/>
      <c r="LX82" s="467"/>
      <c r="LY82" s="467"/>
      <c r="LZ82" s="467"/>
      <c r="MA82" s="467"/>
      <c r="MB82" s="412"/>
      <c r="MC82" s="820"/>
      <c r="MD82" s="821"/>
      <c r="ME82" s="822"/>
      <c r="MF82" s="820"/>
      <c r="MG82" s="821"/>
      <c r="MH82" s="822"/>
      <c r="MI82" s="820"/>
      <c r="MJ82" s="413"/>
      <c r="MK82" s="404"/>
      <c r="ML82" s="775"/>
      <c r="MM82" s="775"/>
      <c r="MN82" s="775"/>
      <c r="MO82" s="775"/>
      <c r="MP82" s="775"/>
      <c r="MQ82" s="1078"/>
      <c r="MR82" s="1078"/>
      <c r="MS82" s="775"/>
      <c r="MT82" s="313"/>
      <c r="MU82" s="313"/>
      <c r="MV82" s="386"/>
      <c r="MW82" s="588"/>
      <c r="MX82" s="313"/>
      <c r="MY82" s="313"/>
      <c r="MZ82" s="313"/>
      <c r="NA82" s="313"/>
      <c r="NB82" s="313"/>
      <c r="NC82" s="313"/>
      <c r="ND82" s="313"/>
      <c r="NE82" s="313"/>
      <c r="NF82" s="313"/>
      <c r="NG82" s="313"/>
      <c r="NH82" s="313"/>
      <c r="NI82" s="313"/>
      <c r="NJ82" s="313"/>
      <c r="NK82" s="313"/>
      <c r="NL82" s="313"/>
      <c r="NM82" s="313"/>
      <c r="NN82" s="1432"/>
      <c r="NO82" s="878"/>
      <c r="NP82" s="878"/>
      <c r="NQ82" s="878"/>
      <c r="NR82" s="878"/>
      <c r="NS82" s="1432"/>
      <c r="NT82" s="570"/>
      <c r="NU82" s="570"/>
      <c r="NV82" s="570"/>
      <c r="NW82" s="570"/>
      <c r="NX82" s="878"/>
      <c r="NY82" s="389"/>
      <c r="NZ82" s="212"/>
    </row>
    <row r="83" spans="1:390" s="491" customFormat="1" ht="23.25" customHeight="1" x14ac:dyDescent="0.2">
      <c r="A83" s="362"/>
      <c r="B83" s="748"/>
      <c r="C83" s="251"/>
      <c r="D83" s="868"/>
      <c r="E83" s="212"/>
      <c r="F83" s="211"/>
      <c r="G83" s="1436"/>
      <c r="H83" s="1436"/>
      <c r="I83" s="1436"/>
      <c r="J83" s="1436"/>
      <c r="K83" s="1436"/>
      <c r="L83" s="1436"/>
      <c r="M83" s="1436"/>
      <c r="N83" s="212"/>
      <c r="O83" s="278"/>
      <c r="P83" s="278"/>
      <c r="Q83" s="824"/>
      <c r="R83" s="278"/>
      <c r="S83" s="823"/>
      <c r="T83" s="824"/>
      <c r="U83" s="278"/>
      <c r="V83" s="823"/>
      <c r="W83" s="824"/>
      <c r="X83" s="278"/>
      <c r="Y83" s="1436"/>
      <c r="Z83" s="379"/>
      <c r="AA83" s="934"/>
      <c r="AB83" s="380"/>
      <c r="AC83" s="380"/>
      <c r="AD83" s="915"/>
      <c r="AE83" s="915"/>
      <c r="AF83" s="1436"/>
      <c r="AG83" s="1436"/>
      <c r="AH83" s="181"/>
      <c r="AI83" s="509"/>
      <c r="AJ83" s="1436"/>
      <c r="AK83" s="1436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1422"/>
      <c r="BN83" s="1436"/>
      <c r="BO83" s="479"/>
      <c r="BP83" s="478"/>
      <c r="BQ83" s="478"/>
      <c r="BR83" s="478"/>
      <c r="BS83" s="478"/>
      <c r="BT83" s="255"/>
      <c r="BU83" s="419"/>
      <c r="BV83" s="419"/>
      <c r="BW83" s="138"/>
      <c r="BX83" s="138"/>
      <c r="BY83" s="138"/>
      <c r="BZ83" s="138"/>
      <c r="CA83" s="746"/>
      <c r="CB83" s="746"/>
      <c r="CC83" s="746"/>
      <c r="CD83" s="212"/>
      <c r="CE83" s="362"/>
      <c r="CF83" s="748"/>
      <c r="CG83" s="251"/>
      <c r="CH83" s="868"/>
      <c r="CI83" s="212"/>
      <c r="CJ83" s="211"/>
      <c r="CK83" s="1436"/>
      <c r="CL83" s="1436"/>
      <c r="CM83" s="1436"/>
      <c r="CN83" s="1436"/>
      <c r="CO83" s="1436"/>
      <c r="CP83" s="1436"/>
      <c r="CQ83" s="1436"/>
      <c r="CR83" s="212"/>
      <c r="CS83" s="278"/>
      <c r="CT83" s="278"/>
      <c r="CU83" s="824"/>
      <c r="CV83" s="278"/>
      <c r="CW83" s="823"/>
      <c r="CX83" s="824"/>
      <c r="CY83" s="278"/>
      <c r="CZ83" s="823"/>
      <c r="DA83" s="824"/>
      <c r="DB83" s="278"/>
      <c r="DC83" s="1436"/>
      <c r="DD83" s="379"/>
      <c r="DE83" s="379"/>
      <c r="DF83" s="380"/>
      <c r="DG83" s="380"/>
      <c r="DH83" s="915"/>
      <c r="DI83" s="915"/>
      <c r="DJ83" s="1436"/>
      <c r="DK83" s="1436"/>
      <c r="DL83" s="181"/>
      <c r="DM83" s="509"/>
      <c r="DN83" s="1436"/>
      <c r="DO83" s="1436"/>
      <c r="DP83" s="1436"/>
      <c r="DQ83" s="1436"/>
      <c r="DR83" s="1436"/>
      <c r="DS83" s="1436"/>
      <c r="DT83" s="1436"/>
      <c r="DU83" s="1436"/>
      <c r="DV83" s="1436"/>
      <c r="DW83" s="1436"/>
      <c r="DX83" s="1436"/>
      <c r="DY83" s="1436"/>
      <c r="DZ83" s="1436"/>
      <c r="EA83" s="1436"/>
      <c r="EB83" s="1436"/>
      <c r="EC83" s="1436"/>
      <c r="ED83" s="1436"/>
      <c r="EE83" s="1436"/>
      <c r="EF83" s="1436"/>
      <c r="EG83" s="1436"/>
      <c r="EH83" s="1436"/>
      <c r="EI83" s="1436"/>
      <c r="EJ83" s="1436"/>
      <c r="EK83" s="1436"/>
      <c r="EL83" s="1436"/>
      <c r="EM83" s="1436"/>
      <c r="EN83" s="1436"/>
      <c r="EO83" s="1436"/>
      <c r="EP83" s="1436"/>
      <c r="EQ83" s="1422"/>
      <c r="ER83" s="1436"/>
      <c r="ES83" s="479"/>
      <c r="ET83" s="478"/>
      <c r="EU83" s="478"/>
      <c r="EV83" s="478"/>
      <c r="EW83" s="478"/>
      <c r="EX83" s="255"/>
      <c r="EY83" s="419"/>
      <c r="EZ83" s="419"/>
      <c r="FA83" s="138"/>
      <c r="FB83" s="138"/>
      <c r="FC83" s="138"/>
      <c r="FD83" s="138"/>
      <c r="FE83" s="746"/>
      <c r="FF83" s="746"/>
      <c r="FG83" s="746"/>
      <c r="FH83" s="212"/>
      <c r="FI83" s="362"/>
      <c r="FJ83" s="748"/>
      <c r="FK83" s="251"/>
      <c r="FL83" s="868"/>
      <c r="FM83" s="212"/>
      <c r="FN83" s="211"/>
      <c r="FO83" s="1436"/>
      <c r="FP83" s="1436"/>
      <c r="FQ83" s="1436"/>
      <c r="FR83" s="1436"/>
      <c r="FS83" s="1436"/>
      <c r="FT83" s="1436"/>
      <c r="FU83" s="1436"/>
      <c r="FV83" s="212"/>
      <c r="FW83" s="278"/>
      <c r="FX83" s="278"/>
      <c r="FY83" s="824"/>
      <c r="FZ83" s="278"/>
      <c r="GA83" s="823"/>
      <c r="GB83" s="824"/>
      <c r="GC83" s="278"/>
      <c r="GD83" s="823"/>
      <c r="GE83" s="824"/>
      <c r="GF83" s="278"/>
      <c r="GG83" s="1436"/>
      <c r="GH83" s="379"/>
      <c r="GI83" s="379"/>
      <c r="GJ83" s="917"/>
      <c r="GK83" s="917"/>
      <c r="GL83" s="917"/>
      <c r="GM83" s="917"/>
      <c r="GN83" s="1436"/>
      <c r="GO83" s="1436"/>
      <c r="GP83" s="181"/>
      <c r="GQ83" s="509"/>
      <c r="GR83" s="1436"/>
      <c r="GS83" s="1436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1422"/>
      <c r="HV83" s="1436"/>
      <c r="HW83" s="479"/>
      <c r="HX83" s="478"/>
      <c r="HY83" s="478"/>
      <c r="HZ83" s="478"/>
      <c r="IA83" s="478"/>
      <c r="IB83" s="255"/>
      <c r="IC83" s="419"/>
      <c r="ID83" s="419"/>
      <c r="IE83" s="138"/>
      <c r="IF83" s="138"/>
      <c r="IG83" s="138"/>
      <c r="IH83" s="138"/>
      <c r="II83" s="746"/>
      <c r="IJ83" s="746"/>
      <c r="IK83" s="746"/>
      <c r="IL83" s="1436"/>
      <c r="IM83" s="362"/>
      <c r="IN83" s="748"/>
      <c r="IO83" s="251"/>
      <c r="IP83" s="868"/>
      <c r="IQ83" s="212"/>
      <c r="IR83" s="211"/>
      <c r="IS83" s="1436"/>
      <c r="IT83" s="1436"/>
      <c r="IU83" s="1436"/>
      <c r="IV83" s="1436"/>
      <c r="IW83" s="1436"/>
      <c r="IX83" s="1436"/>
      <c r="IY83" s="1436"/>
      <c r="IZ83" s="212"/>
      <c r="JA83" s="278"/>
      <c r="JB83" s="278"/>
      <c r="JC83" s="824"/>
      <c r="JD83" s="278"/>
      <c r="JE83" s="823"/>
      <c r="JF83" s="824"/>
      <c r="JG83" s="278"/>
      <c r="JH83" s="823"/>
      <c r="JI83" s="824"/>
      <c r="JJ83" s="278"/>
      <c r="JK83" s="1436"/>
      <c r="JL83" s="379"/>
      <c r="JM83" s="379"/>
      <c r="JN83" s="917"/>
      <c r="JO83" s="917"/>
      <c r="JP83" s="917"/>
      <c r="JQ83" s="917"/>
      <c r="JR83" s="1436"/>
      <c r="JS83" s="1436"/>
      <c r="JT83" s="181"/>
      <c r="JU83" s="509"/>
      <c r="JV83" s="1436"/>
      <c r="JW83" s="1436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1422"/>
      <c r="KZ83" s="1436"/>
      <c r="LA83" s="479"/>
      <c r="LB83" s="478"/>
      <c r="LC83" s="478"/>
      <c r="LD83" s="478"/>
      <c r="LE83" s="478"/>
      <c r="LF83" s="255"/>
      <c r="LG83" s="419"/>
      <c r="LH83" s="419"/>
      <c r="LI83" s="138"/>
      <c r="LJ83" s="138"/>
      <c r="LK83" s="138"/>
      <c r="LL83" s="138"/>
      <c r="LM83" s="746"/>
      <c r="LN83" s="746"/>
      <c r="LO83" s="746"/>
      <c r="LP83" s="212"/>
      <c r="LQ83" s="467"/>
      <c r="LR83" s="838"/>
      <c r="LS83" s="839"/>
      <c r="LT83" s="840"/>
      <c r="LU83" s="467"/>
      <c r="LV83" s="467"/>
      <c r="LW83" s="467"/>
      <c r="LX83" s="467"/>
      <c r="LY83" s="467"/>
      <c r="LZ83" s="467"/>
      <c r="MA83" s="467"/>
      <c r="MB83" s="278"/>
      <c r="MC83" s="278"/>
      <c r="MD83" s="824"/>
      <c r="ME83" s="278"/>
      <c r="MF83" s="823"/>
      <c r="MG83" s="824"/>
      <c r="MH83" s="278"/>
      <c r="MI83" s="823"/>
      <c r="MJ83" s="414"/>
      <c r="MK83" s="278"/>
      <c r="ML83" s="775"/>
      <c r="MM83" s="775"/>
      <c r="MN83" s="569"/>
      <c r="MO83" s="775"/>
      <c r="MP83" s="775"/>
      <c r="MQ83" s="1089"/>
      <c r="MR83" s="1089"/>
      <c r="MS83" s="775"/>
      <c r="MT83" s="313"/>
      <c r="MU83" s="313"/>
      <c r="MV83" s="386"/>
      <c r="MW83" s="588"/>
      <c r="MX83" s="313"/>
      <c r="MY83" s="313"/>
      <c r="MZ83" s="480"/>
      <c r="NA83" s="480"/>
      <c r="NB83" s="480"/>
      <c r="NC83" s="480"/>
      <c r="ND83" s="480"/>
      <c r="NE83" s="480"/>
      <c r="NF83" s="480"/>
      <c r="NG83" s="480"/>
      <c r="NH83" s="480"/>
      <c r="NI83" s="480"/>
      <c r="NJ83" s="480"/>
      <c r="NK83" s="480"/>
      <c r="NL83" s="480"/>
      <c r="NM83" s="480"/>
      <c r="NN83" s="480"/>
      <c r="NO83" s="841"/>
      <c r="NP83" s="841"/>
      <c r="NQ83" s="841"/>
      <c r="NR83" s="841"/>
      <c r="NS83" s="480"/>
      <c r="NT83" s="842"/>
      <c r="NU83" s="842"/>
      <c r="NV83" s="842"/>
      <c r="NW83" s="842"/>
      <c r="NX83" s="841"/>
      <c r="NY83" s="1091"/>
      <c r="NZ83" s="212"/>
    </row>
    <row r="84" spans="1:390" s="491" customFormat="1" ht="23.25" customHeight="1" x14ac:dyDescent="0.2">
      <c r="A84" s="362"/>
      <c r="B84" s="748"/>
      <c r="C84" s="251"/>
      <c r="D84" s="868"/>
      <c r="E84" s="212"/>
      <c r="F84" s="211"/>
      <c r="G84" s="1436"/>
      <c r="H84" s="1436"/>
      <c r="I84" s="1436"/>
      <c r="J84" s="1436"/>
      <c r="K84" s="1436"/>
      <c r="L84" s="1436"/>
      <c r="M84" s="1436"/>
      <c r="N84" s="212"/>
      <c r="O84" s="1433"/>
      <c r="P84" s="1433"/>
      <c r="Q84" s="406"/>
      <c r="R84" s="1433"/>
      <c r="S84" s="1433"/>
      <c r="T84" s="406"/>
      <c r="U84" s="1433"/>
      <c r="V84" s="1433"/>
      <c r="W84" s="406"/>
      <c r="X84" s="1433"/>
      <c r="Y84" s="1436"/>
      <c r="Z84" s="380"/>
      <c r="AA84" s="915"/>
      <c r="AB84" s="380"/>
      <c r="AC84" s="380"/>
      <c r="AD84" s="915"/>
      <c r="AE84" s="915"/>
      <c r="AF84" s="1436"/>
      <c r="AG84" s="1436"/>
      <c r="AH84" s="181"/>
      <c r="AI84" s="509"/>
      <c r="AJ84" s="1436"/>
      <c r="AK84" s="1436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1422"/>
      <c r="BN84" s="1436"/>
      <c r="BO84" s="479"/>
      <c r="BP84" s="478"/>
      <c r="BQ84" s="478"/>
      <c r="BR84" s="478"/>
      <c r="BS84" s="478"/>
      <c r="BT84" s="255"/>
      <c r="BU84" s="419"/>
      <c r="BV84" s="419"/>
      <c r="BW84" s="138"/>
      <c r="BX84" s="138"/>
      <c r="BY84" s="138"/>
      <c r="BZ84" s="138"/>
      <c r="CA84" s="365"/>
      <c r="CB84" s="746"/>
      <c r="CC84" s="746"/>
      <c r="CD84" s="212"/>
      <c r="CE84" s="362"/>
      <c r="CF84" s="748"/>
      <c r="CG84" s="251"/>
      <c r="CH84" s="868"/>
      <c r="CI84" s="212"/>
      <c r="CJ84" s="211"/>
      <c r="CK84" s="1436"/>
      <c r="CL84" s="1436"/>
      <c r="CM84" s="1436"/>
      <c r="CN84" s="1436"/>
      <c r="CO84" s="1436"/>
      <c r="CP84" s="1436"/>
      <c r="CQ84" s="1436"/>
      <c r="CR84" s="212"/>
      <c r="CS84" s="1433"/>
      <c r="CT84" s="1433"/>
      <c r="CU84" s="406"/>
      <c r="CV84" s="1433"/>
      <c r="CW84" s="1433"/>
      <c r="CX84" s="406"/>
      <c r="CY84" s="1433"/>
      <c r="CZ84" s="1433"/>
      <c r="DA84" s="406"/>
      <c r="DB84" s="1433"/>
      <c r="DC84" s="1436"/>
      <c r="DD84" s="380"/>
      <c r="DE84" s="380"/>
      <c r="DF84" s="380"/>
      <c r="DG84" s="380"/>
      <c r="DH84" s="915"/>
      <c r="DI84" s="915"/>
      <c r="DJ84" s="1436"/>
      <c r="DK84" s="1436"/>
      <c r="DL84" s="181"/>
      <c r="DM84" s="509"/>
      <c r="DN84" s="1436"/>
      <c r="DO84" s="1436"/>
      <c r="DP84" s="1436"/>
      <c r="DQ84" s="1436"/>
      <c r="DR84" s="1436"/>
      <c r="DS84" s="1436"/>
      <c r="DT84" s="1436"/>
      <c r="DU84" s="1436"/>
      <c r="DV84" s="1436"/>
      <c r="DW84" s="1436"/>
      <c r="DX84" s="1436"/>
      <c r="DY84" s="1436"/>
      <c r="DZ84" s="1436"/>
      <c r="EA84" s="1436"/>
      <c r="EB84" s="1436"/>
      <c r="EC84" s="1436"/>
      <c r="ED84" s="1436"/>
      <c r="EE84" s="1436"/>
      <c r="EF84" s="1436"/>
      <c r="EG84" s="1436"/>
      <c r="EH84" s="1436"/>
      <c r="EI84" s="1436"/>
      <c r="EJ84" s="1436"/>
      <c r="EK84" s="1436"/>
      <c r="EL84" s="1436"/>
      <c r="EM84" s="1436"/>
      <c r="EN84" s="1436"/>
      <c r="EO84" s="1436"/>
      <c r="EP84" s="1436"/>
      <c r="EQ84" s="1422"/>
      <c r="ER84" s="1436"/>
      <c r="ES84" s="479"/>
      <c r="ET84" s="478"/>
      <c r="EU84" s="478"/>
      <c r="EV84" s="478"/>
      <c r="EW84" s="478"/>
      <c r="EX84" s="255"/>
      <c r="EY84" s="419"/>
      <c r="EZ84" s="419"/>
      <c r="FA84" s="138"/>
      <c r="FB84" s="138"/>
      <c r="FC84" s="138"/>
      <c r="FD84" s="138"/>
      <c r="FE84" s="365"/>
      <c r="FF84" s="746"/>
      <c r="FG84" s="746"/>
      <c r="FH84" s="212"/>
      <c r="FI84" s="362"/>
      <c r="FJ84" s="748"/>
      <c r="FK84" s="251"/>
      <c r="FL84" s="868"/>
      <c r="FM84" s="212"/>
      <c r="FN84" s="211"/>
      <c r="FO84" s="1436"/>
      <c r="FP84" s="1436"/>
      <c r="FQ84" s="1436"/>
      <c r="FR84" s="1436"/>
      <c r="FS84" s="1436"/>
      <c r="FT84" s="1436"/>
      <c r="FU84" s="1436"/>
      <c r="FV84" s="212"/>
      <c r="FW84" s="1433"/>
      <c r="FX84" s="1433"/>
      <c r="FY84" s="406"/>
      <c r="FZ84" s="1433"/>
      <c r="GA84" s="1433"/>
      <c r="GB84" s="406"/>
      <c r="GC84" s="1433"/>
      <c r="GD84" s="1433"/>
      <c r="GE84" s="406"/>
      <c r="GF84" s="1433"/>
      <c r="GG84" s="1436"/>
      <c r="GH84" s="380"/>
      <c r="GI84" s="380"/>
      <c r="GJ84" s="917"/>
      <c r="GK84" s="917"/>
      <c r="GL84" s="917"/>
      <c r="GM84" s="917"/>
      <c r="GN84" s="1436"/>
      <c r="GO84" s="1436"/>
      <c r="GP84" s="181"/>
      <c r="GQ84" s="509"/>
      <c r="GR84" s="1436"/>
      <c r="GS84" s="1436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1422"/>
      <c r="HV84" s="1436"/>
      <c r="HW84" s="479"/>
      <c r="HX84" s="478"/>
      <c r="HY84" s="478"/>
      <c r="HZ84" s="478"/>
      <c r="IA84" s="478"/>
      <c r="IB84" s="255"/>
      <c r="IC84" s="419"/>
      <c r="ID84" s="419"/>
      <c r="IE84" s="138"/>
      <c r="IF84" s="138"/>
      <c r="IG84" s="138"/>
      <c r="IH84" s="138"/>
      <c r="II84" s="365"/>
      <c r="IJ84" s="746"/>
      <c r="IK84" s="746"/>
      <c r="IL84" s="1436"/>
      <c r="IM84" s="362"/>
      <c r="IN84" s="748"/>
      <c r="IO84" s="251"/>
      <c r="IP84" s="868"/>
      <c r="IQ84" s="212"/>
      <c r="IR84" s="211"/>
      <c r="IS84" s="1436"/>
      <c r="IT84" s="1436"/>
      <c r="IU84" s="1436"/>
      <c r="IV84" s="1436"/>
      <c r="IW84" s="1436"/>
      <c r="IX84" s="1436"/>
      <c r="IY84" s="1436"/>
      <c r="IZ84" s="212"/>
      <c r="JA84" s="1433"/>
      <c r="JB84" s="1433"/>
      <c r="JC84" s="406"/>
      <c r="JD84" s="1433"/>
      <c r="JE84" s="1433"/>
      <c r="JF84" s="406"/>
      <c r="JG84" s="1433"/>
      <c r="JH84" s="1433"/>
      <c r="JI84" s="406"/>
      <c r="JJ84" s="1433"/>
      <c r="JK84" s="1436"/>
      <c r="JL84" s="380"/>
      <c r="JM84" s="380"/>
      <c r="JN84" s="917"/>
      <c r="JO84" s="917"/>
      <c r="JP84" s="917"/>
      <c r="JQ84" s="917"/>
      <c r="JR84" s="1436"/>
      <c r="JS84" s="1436"/>
      <c r="JT84" s="181"/>
      <c r="JU84" s="509"/>
      <c r="JV84" s="1436"/>
      <c r="JW84" s="1436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1422"/>
      <c r="KZ84" s="1436"/>
      <c r="LA84" s="479"/>
      <c r="LB84" s="478"/>
      <c r="LC84" s="478"/>
      <c r="LD84" s="478"/>
      <c r="LE84" s="478"/>
      <c r="LF84" s="255"/>
      <c r="LG84" s="419"/>
      <c r="LH84" s="419"/>
      <c r="LI84" s="138"/>
      <c r="LJ84" s="138"/>
      <c r="LK84" s="138"/>
      <c r="LL84" s="138"/>
      <c r="LM84" s="365"/>
      <c r="LN84" s="746"/>
      <c r="LO84" s="746"/>
      <c r="LP84" s="212"/>
      <c r="LQ84" s="467"/>
      <c r="LR84" s="838"/>
      <c r="LS84" s="839"/>
      <c r="LT84" s="840"/>
      <c r="LU84" s="467"/>
      <c r="LV84" s="467"/>
      <c r="LW84" s="467"/>
      <c r="LX84" s="467"/>
      <c r="LY84" s="467"/>
      <c r="LZ84" s="467"/>
      <c r="MA84" s="467"/>
      <c r="MB84" s="1433"/>
      <c r="MC84" s="1433"/>
      <c r="MD84" s="406"/>
      <c r="ME84" s="1433"/>
      <c r="MF84" s="1433"/>
      <c r="MG84" s="406"/>
      <c r="MH84" s="1433"/>
      <c r="MI84" s="1433"/>
      <c r="MJ84" s="406"/>
      <c r="MK84" s="1433"/>
      <c r="ML84" s="775"/>
      <c r="MM84" s="775"/>
      <c r="MN84" s="569"/>
      <c r="MO84" s="775"/>
      <c r="MP84" s="775"/>
      <c r="MQ84" s="1089"/>
      <c r="MR84" s="1089"/>
      <c r="MS84" s="1089"/>
      <c r="MT84" s="313"/>
      <c r="MU84" s="313"/>
      <c r="MV84" s="386"/>
      <c r="MW84" s="588"/>
      <c r="MX84" s="313"/>
      <c r="MY84" s="313"/>
      <c r="MZ84" s="480"/>
      <c r="NA84" s="480"/>
      <c r="NB84" s="480"/>
      <c r="NC84" s="480"/>
      <c r="ND84" s="480"/>
      <c r="NE84" s="480"/>
      <c r="NF84" s="480"/>
      <c r="NG84" s="480"/>
      <c r="NH84" s="480"/>
      <c r="NI84" s="480"/>
      <c r="NJ84" s="480"/>
      <c r="NK84" s="480"/>
      <c r="NL84" s="480"/>
      <c r="NM84" s="480"/>
      <c r="NN84" s="480"/>
      <c r="NO84" s="1091"/>
      <c r="NP84" s="1091"/>
      <c r="NQ84" s="1091"/>
      <c r="NR84" s="1091"/>
      <c r="NS84" s="480"/>
      <c r="NT84" s="842"/>
      <c r="NU84" s="842"/>
      <c r="NV84" s="842"/>
      <c r="NW84" s="842"/>
      <c r="NX84" s="1091"/>
      <c r="NY84" s="1091"/>
      <c r="NZ84" s="212"/>
    </row>
    <row r="85" spans="1:390" s="491" customFormat="1" ht="23.25" customHeight="1" x14ac:dyDescent="0.2">
      <c r="A85" s="362"/>
      <c r="B85" s="363"/>
      <c r="C85" s="364"/>
      <c r="D85" s="364"/>
      <c r="E85" s="212"/>
      <c r="F85" s="211"/>
      <c r="G85" s="1436"/>
      <c r="H85" s="1436"/>
      <c r="I85" s="1436"/>
      <c r="J85" s="1436"/>
      <c r="K85" s="1436"/>
      <c r="L85" s="1436"/>
      <c r="M85" s="1436"/>
      <c r="N85" s="212"/>
      <c r="O85" s="85"/>
      <c r="P85" s="85"/>
      <c r="Q85" s="464"/>
      <c r="R85" s="85"/>
      <c r="S85" s="85"/>
      <c r="T85" s="464"/>
      <c r="U85" s="85"/>
      <c r="V85" s="85"/>
      <c r="W85" s="464"/>
      <c r="X85" s="85"/>
      <c r="Y85" s="1436"/>
      <c r="Z85" s="380"/>
      <c r="AA85" s="380"/>
      <c r="AB85" s="511"/>
      <c r="AC85" s="511"/>
      <c r="AD85" s="511"/>
      <c r="AE85" s="511"/>
      <c r="AF85" s="1436"/>
      <c r="AG85" s="1436"/>
      <c r="AH85" s="181"/>
      <c r="AI85" s="509"/>
      <c r="AJ85" s="1436"/>
      <c r="AK85" s="1436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1422"/>
      <c r="BN85" s="1436"/>
      <c r="BO85" s="479"/>
      <c r="BP85" s="478"/>
      <c r="BQ85" s="478"/>
      <c r="BR85" s="478"/>
      <c r="BS85" s="478"/>
      <c r="BT85" s="255"/>
      <c r="BU85" s="419"/>
      <c r="BV85" s="419"/>
      <c r="BW85" s="138"/>
      <c r="BX85" s="164"/>
      <c r="BY85" s="164"/>
      <c r="BZ85" s="164"/>
      <c r="CA85" s="365"/>
      <c r="CB85" s="365"/>
      <c r="CC85" s="365"/>
      <c r="CD85" s="212"/>
      <c r="CE85" s="362"/>
      <c r="CF85" s="363"/>
      <c r="CG85" s="364"/>
      <c r="CH85" s="364"/>
      <c r="CI85" s="212"/>
      <c r="CJ85" s="211"/>
      <c r="CK85" s="1436"/>
      <c r="CL85" s="1436"/>
      <c r="CM85" s="1436"/>
      <c r="CN85" s="1436"/>
      <c r="CO85" s="1436"/>
      <c r="CP85" s="1436"/>
      <c r="CQ85" s="1436"/>
      <c r="CR85" s="212"/>
      <c r="CS85" s="85"/>
      <c r="CT85" s="85"/>
      <c r="CU85" s="464"/>
      <c r="CV85" s="85"/>
      <c r="CW85" s="85"/>
      <c r="CX85" s="464"/>
      <c r="CY85" s="85"/>
      <c r="CZ85" s="85"/>
      <c r="DA85" s="464"/>
      <c r="DB85" s="85"/>
      <c r="DC85" s="1436"/>
      <c r="DD85" s="380"/>
      <c r="DE85" s="380"/>
      <c r="DF85" s="511"/>
      <c r="DG85" s="511"/>
      <c r="DH85" s="511"/>
      <c r="DI85" s="511"/>
      <c r="DJ85" s="1436"/>
      <c r="DK85" s="1436"/>
      <c r="DL85" s="181"/>
      <c r="DM85" s="509"/>
      <c r="DN85" s="1436"/>
      <c r="DO85" s="1436"/>
      <c r="DP85" s="1436"/>
      <c r="DQ85" s="1436"/>
      <c r="DR85" s="1436"/>
      <c r="DS85" s="1436"/>
      <c r="DT85" s="1436"/>
      <c r="DU85" s="1436"/>
      <c r="DV85" s="1436"/>
      <c r="DW85" s="1436"/>
      <c r="DX85" s="1436"/>
      <c r="DY85" s="1436"/>
      <c r="DZ85" s="1436"/>
      <c r="EA85" s="1436"/>
      <c r="EB85" s="1436"/>
      <c r="EC85" s="1436"/>
      <c r="ED85" s="1436"/>
      <c r="EE85" s="1436"/>
      <c r="EF85" s="1436"/>
      <c r="EG85" s="1436"/>
      <c r="EH85" s="1436"/>
      <c r="EI85" s="1436"/>
      <c r="EJ85" s="1436"/>
      <c r="EK85" s="1436"/>
      <c r="EL85" s="1436"/>
      <c r="EM85" s="1436"/>
      <c r="EN85" s="1436"/>
      <c r="EO85" s="1436"/>
      <c r="EP85" s="1436"/>
      <c r="EQ85" s="1422"/>
      <c r="ER85" s="1436"/>
      <c r="ES85" s="479"/>
      <c r="ET85" s="478"/>
      <c r="EU85" s="478"/>
      <c r="EV85" s="478"/>
      <c r="EW85" s="478"/>
      <c r="EX85" s="255"/>
      <c r="EY85" s="419"/>
      <c r="EZ85" s="419"/>
      <c r="FA85" s="138"/>
      <c r="FB85" s="164"/>
      <c r="FC85" s="164"/>
      <c r="FD85" s="164"/>
      <c r="FE85" s="365"/>
      <c r="FF85" s="365"/>
      <c r="FG85" s="365"/>
      <c r="FH85" s="212"/>
      <c r="FI85" s="362"/>
      <c r="FJ85" s="363"/>
      <c r="FK85" s="364"/>
      <c r="FL85" s="364"/>
      <c r="FM85" s="212"/>
      <c r="FN85" s="211"/>
      <c r="FO85" s="1436"/>
      <c r="FP85" s="1436"/>
      <c r="FQ85" s="1436"/>
      <c r="FR85" s="1436"/>
      <c r="FS85" s="1436"/>
      <c r="FT85" s="1436"/>
      <c r="FU85" s="1436"/>
      <c r="FV85" s="212"/>
      <c r="FW85" s="85"/>
      <c r="FX85" s="85"/>
      <c r="FY85" s="464"/>
      <c r="FZ85" s="85"/>
      <c r="GA85" s="85"/>
      <c r="GB85" s="464"/>
      <c r="GC85" s="85"/>
      <c r="GD85" s="85"/>
      <c r="GE85" s="464"/>
      <c r="GF85" s="85"/>
      <c r="GG85" s="1436"/>
      <c r="GH85" s="380"/>
      <c r="GI85" s="380"/>
      <c r="GJ85" s="511"/>
      <c r="GK85" s="511"/>
      <c r="GL85" s="511"/>
      <c r="GM85" s="511"/>
      <c r="GN85" s="1436"/>
      <c r="GO85" s="1436"/>
      <c r="GP85" s="181"/>
      <c r="GQ85" s="509"/>
      <c r="GR85" s="1436"/>
      <c r="GS85" s="1436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1422"/>
      <c r="HV85" s="1436"/>
      <c r="HW85" s="479"/>
      <c r="HX85" s="478"/>
      <c r="HY85" s="478"/>
      <c r="HZ85" s="478"/>
      <c r="IA85" s="478"/>
      <c r="IB85" s="255"/>
      <c r="IC85" s="419"/>
      <c r="ID85" s="419"/>
      <c r="IE85" s="138"/>
      <c r="IF85" s="164"/>
      <c r="IG85" s="164"/>
      <c r="IH85" s="164"/>
      <c r="II85" s="365"/>
      <c r="IJ85" s="365"/>
      <c r="IK85" s="365"/>
      <c r="IL85" s="1436"/>
      <c r="IM85" s="362"/>
      <c r="IN85" s="363"/>
      <c r="IO85" s="364"/>
      <c r="IP85" s="364"/>
      <c r="IQ85" s="212"/>
      <c r="IR85" s="211"/>
      <c r="IS85" s="1436"/>
      <c r="IT85" s="1436"/>
      <c r="IU85" s="1436"/>
      <c r="IV85" s="1436"/>
      <c r="IW85" s="1436"/>
      <c r="IX85" s="1436"/>
      <c r="IY85" s="1436"/>
      <c r="IZ85" s="212"/>
      <c r="JA85" s="85"/>
      <c r="JB85" s="85"/>
      <c r="JC85" s="464"/>
      <c r="JD85" s="85"/>
      <c r="JE85" s="85"/>
      <c r="JF85" s="464"/>
      <c r="JG85" s="85"/>
      <c r="JH85" s="85"/>
      <c r="JI85" s="464"/>
      <c r="JJ85" s="85"/>
      <c r="JK85" s="1436"/>
      <c r="JL85" s="380"/>
      <c r="JM85" s="380"/>
      <c r="JN85" s="511"/>
      <c r="JO85" s="511"/>
      <c r="JP85" s="511"/>
      <c r="JQ85" s="511"/>
      <c r="JR85" s="1436"/>
      <c r="JS85" s="1436"/>
      <c r="JT85" s="181"/>
      <c r="JU85" s="509"/>
      <c r="JV85" s="1436"/>
      <c r="JW85" s="1436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1422"/>
      <c r="KZ85" s="1436"/>
      <c r="LA85" s="479"/>
      <c r="LB85" s="478"/>
      <c r="LC85" s="478"/>
      <c r="LD85" s="478"/>
      <c r="LE85" s="478"/>
      <c r="LF85" s="255"/>
      <c r="LG85" s="419"/>
      <c r="LH85" s="419"/>
      <c r="LI85" s="138"/>
      <c r="LJ85" s="164"/>
      <c r="LK85" s="164"/>
      <c r="LL85" s="164"/>
      <c r="LM85" s="365"/>
      <c r="LN85" s="365"/>
      <c r="LO85" s="365"/>
      <c r="LP85" s="212"/>
      <c r="LQ85" s="467"/>
      <c r="LR85" s="467"/>
      <c r="LS85" s="467"/>
      <c r="LT85" s="467"/>
      <c r="LU85" s="467"/>
      <c r="LV85" s="467"/>
      <c r="LW85" s="467"/>
      <c r="LX85" s="467"/>
      <c r="LY85" s="467"/>
      <c r="LZ85" s="467"/>
      <c r="MA85" s="467"/>
      <c r="MB85" s="85"/>
      <c r="MC85" s="85"/>
      <c r="MD85" s="464"/>
      <c r="ME85" s="85"/>
      <c r="MF85" s="85"/>
      <c r="MG85" s="464"/>
      <c r="MH85" s="85"/>
      <c r="MI85" s="85"/>
      <c r="MJ85" s="464"/>
      <c r="MK85" s="85"/>
      <c r="ML85" s="775"/>
      <c r="MM85" s="775"/>
      <c r="MN85" s="569"/>
      <c r="MO85" s="775"/>
      <c r="MP85" s="775"/>
      <c r="MQ85" s="775"/>
      <c r="MR85" s="775"/>
      <c r="MS85" s="1089"/>
      <c r="MT85" s="480"/>
      <c r="MU85" s="313"/>
      <c r="MV85" s="386"/>
      <c r="MW85" s="588"/>
      <c r="MX85" s="313"/>
      <c r="MY85" s="313"/>
      <c r="MZ85" s="480"/>
      <c r="NA85" s="480"/>
      <c r="NB85" s="480"/>
      <c r="NC85" s="480"/>
      <c r="ND85" s="480"/>
      <c r="NE85" s="480"/>
      <c r="NF85" s="480"/>
      <c r="NG85" s="480"/>
      <c r="NH85" s="480"/>
      <c r="NI85" s="480"/>
      <c r="NJ85" s="480"/>
      <c r="NK85" s="480"/>
      <c r="NL85" s="480"/>
      <c r="NM85" s="480"/>
      <c r="NN85" s="480"/>
      <c r="NO85" s="480"/>
      <c r="NP85" s="480"/>
      <c r="NQ85" s="480"/>
      <c r="NR85" s="480"/>
      <c r="NS85" s="480"/>
      <c r="NT85" s="480"/>
      <c r="NU85" s="480"/>
      <c r="NV85" s="480"/>
      <c r="NW85" s="480"/>
      <c r="NX85" s="480"/>
      <c r="NY85" s="480"/>
      <c r="NZ85" s="212"/>
    </row>
    <row r="86" spans="1:390" s="491" customFormat="1" ht="23.25" customHeight="1" x14ac:dyDescent="0.2">
      <c r="A86" s="362"/>
      <c r="B86" s="363"/>
      <c r="C86" s="364"/>
      <c r="D86" s="364"/>
      <c r="E86" s="212"/>
      <c r="F86" s="211"/>
      <c r="G86" s="1436"/>
      <c r="H86" s="1436"/>
      <c r="I86" s="1436"/>
      <c r="J86" s="1436"/>
      <c r="K86" s="1436"/>
      <c r="L86" s="1436"/>
      <c r="M86" s="1436"/>
      <c r="N86" s="212"/>
      <c r="O86" s="85"/>
      <c r="P86" s="85"/>
      <c r="Q86" s="464"/>
      <c r="R86" s="85"/>
      <c r="S86" s="85"/>
      <c r="T86" s="464"/>
      <c r="U86" s="85"/>
      <c r="V86" s="85"/>
      <c r="W86" s="464"/>
      <c r="X86" s="85"/>
      <c r="Y86" s="1436"/>
      <c r="Z86" s="380"/>
      <c r="AA86" s="380"/>
      <c r="AB86" s="511"/>
      <c r="AC86" s="511"/>
      <c r="AD86" s="511"/>
      <c r="AE86" s="511"/>
      <c r="AF86" s="1436"/>
      <c r="AG86" s="1436"/>
      <c r="AH86" s="181"/>
      <c r="AI86" s="509"/>
      <c r="AJ86" s="1436"/>
      <c r="AK86" s="1436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1422"/>
      <c r="BN86" s="1436"/>
      <c r="BO86" s="479"/>
      <c r="BP86" s="478"/>
      <c r="BQ86" s="478"/>
      <c r="BR86" s="478"/>
      <c r="BS86" s="478"/>
      <c r="BT86" s="255"/>
      <c r="BU86" s="419"/>
      <c r="BV86" s="419"/>
      <c r="BW86" s="138"/>
      <c r="BX86" s="164"/>
      <c r="BY86" s="164"/>
      <c r="BZ86" s="164"/>
      <c r="CA86" s="365"/>
      <c r="CB86" s="365"/>
      <c r="CC86" s="365"/>
      <c r="CD86" s="212"/>
      <c r="CE86" s="362"/>
      <c r="CF86" s="363"/>
      <c r="CG86" s="364"/>
      <c r="CH86" s="364"/>
      <c r="CI86" s="212"/>
      <c r="CJ86" s="211"/>
      <c r="CK86" s="1436"/>
      <c r="CL86" s="1436"/>
      <c r="CM86" s="1436"/>
      <c r="CN86" s="1436"/>
      <c r="CO86" s="1436"/>
      <c r="CP86" s="1436"/>
      <c r="CQ86" s="1436"/>
      <c r="CR86" s="212"/>
      <c r="CS86" s="85"/>
      <c r="CT86" s="85"/>
      <c r="CU86" s="464"/>
      <c r="CV86" s="85"/>
      <c r="CW86" s="85"/>
      <c r="CX86" s="464"/>
      <c r="CY86" s="85"/>
      <c r="CZ86" s="85"/>
      <c r="DA86" s="464"/>
      <c r="DB86" s="85"/>
      <c r="DC86" s="1436"/>
      <c r="DD86" s="380"/>
      <c r="DE86" s="380"/>
      <c r="DF86" s="511"/>
      <c r="DG86" s="511"/>
      <c r="DH86" s="511"/>
      <c r="DI86" s="511"/>
      <c r="DJ86" s="1436"/>
      <c r="DK86" s="1436"/>
      <c r="DL86" s="181"/>
      <c r="DM86" s="509"/>
      <c r="DN86" s="1436"/>
      <c r="DO86" s="1436"/>
      <c r="DP86" s="1436"/>
      <c r="DQ86" s="1436"/>
      <c r="DR86" s="1436"/>
      <c r="DS86" s="1436"/>
      <c r="DT86" s="1436"/>
      <c r="DU86" s="1436"/>
      <c r="DV86" s="1436"/>
      <c r="DW86" s="1436"/>
      <c r="DX86" s="1436"/>
      <c r="DY86" s="1436"/>
      <c r="DZ86" s="1436"/>
      <c r="EA86" s="1436"/>
      <c r="EB86" s="1436"/>
      <c r="EC86" s="1436"/>
      <c r="ED86" s="1436"/>
      <c r="EE86" s="1436"/>
      <c r="EF86" s="1436"/>
      <c r="EG86" s="1436"/>
      <c r="EH86" s="1436"/>
      <c r="EI86" s="1436"/>
      <c r="EJ86" s="1436"/>
      <c r="EK86" s="1436"/>
      <c r="EL86" s="1436"/>
      <c r="EM86" s="1436"/>
      <c r="EN86" s="1436"/>
      <c r="EO86" s="1436"/>
      <c r="EP86" s="1436"/>
      <c r="EQ86" s="1422"/>
      <c r="ER86" s="1436"/>
      <c r="ES86" s="479"/>
      <c r="ET86" s="478"/>
      <c r="EU86" s="478"/>
      <c r="EV86" s="478"/>
      <c r="EW86" s="478"/>
      <c r="EX86" s="255"/>
      <c r="EY86" s="419"/>
      <c r="EZ86" s="419"/>
      <c r="FA86" s="138"/>
      <c r="FB86" s="164"/>
      <c r="FC86" s="164"/>
      <c r="FD86" s="164"/>
      <c r="FE86" s="365"/>
      <c r="FF86" s="365"/>
      <c r="FG86" s="365"/>
      <c r="FH86" s="212"/>
      <c r="FI86" s="362"/>
      <c r="FJ86" s="363"/>
      <c r="FK86" s="364"/>
      <c r="FL86" s="364"/>
      <c r="FM86" s="212"/>
      <c r="FN86" s="211"/>
      <c r="FO86" s="1436"/>
      <c r="FP86" s="1436"/>
      <c r="FQ86" s="1436"/>
      <c r="FR86" s="1436"/>
      <c r="FS86" s="1436"/>
      <c r="FT86" s="1436"/>
      <c r="FU86" s="1436"/>
      <c r="FV86" s="212"/>
      <c r="FW86" s="85"/>
      <c r="FX86" s="85"/>
      <c r="FY86" s="464"/>
      <c r="FZ86" s="85"/>
      <c r="GA86" s="85"/>
      <c r="GB86" s="464"/>
      <c r="GC86" s="85"/>
      <c r="GD86" s="85"/>
      <c r="GE86" s="464"/>
      <c r="GF86" s="85"/>
      <c r="GG86" s="1436"/>
      <c r="GH86" s="380"/>
      <c r="GI86" s="380"/>
      <c r="GJ86" s="511"/>
      <c r="GK86" s="511"/>
      <c r="GL86" s="511"/>
      <c r="GM86" s="511"/>
      <c r="GN86" s="1436"/>
      <c r="GO86" s="1436"/>
      <c r="GP86" s="181"/>
      <c r="GQ86" s="509"/>
      <c r="GR86" s="1436"/>
      <c r="GS86" s="1436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1422"/>
      <c r="HV86" s="1436"/>
      <c r="HW86" s="479"/>
      <c r="HX86" s="478"/>
      <c r="HY86" s="478"/>
      <c r="HZ86" s="478"/>
      <c r="IA86" s="478"/>
      <c r="IB86" s="255"/>
      <c r="IC86" s="419"/>
      <c r="ID86" s="419"/>
      <c r="IE86" s="138"/>
      <c r="IF86" s="164"/>
      <c r="IG86" s="164"/>
      <c r="IH86" s="164"/>
      <c r="II86" s="365"/>
      <c r="IJ86" s="365"/>
      <c r="IK86" s="365"/>
      <c r="IL86" s="1436"/>
      <c r="IM86" s="362"/>
      <c r="IN86" s="363"/>
      <c r="IO86" s="364"/>
      <c r="IP86" s="364"/>
      <c r="IQ86" s="212"/>
      <c r="IR86" s="211"/>
      <c r="IS86" s="1436"/>
      <c r="IT86" s="1436"/>
      <c r="IU86" s="1436"/>
      <c r="IV86" s="1436"/>
      <c r="IW86" s="1436"/>
      <c r="IX86" s="1436"/>
      <c r="IY86" s="1436"/>
      <c r="IZ86" s="212"/>
      <c r="JA86" s="85"/>
      <c r="JB86" s="85"/>
      <c r="JC86" s="464"/>
      <c r="JD86" s="85"/>
      <c r="JE86" s="85"/>
      <c r="JF86" s="464"/>
      <c r="JG86" s="85"/>
      <c r="JH86" s="85"/>
      <c r="JI86" s="464"/>
      <c r="JJ86" s="85"/>
      <c r="JK86" s="1436"/>
      <c r="JL86" s="380"/>
      <c r="JM86" s="380"/>
      <c r="JN86" s="511"/>
      <c r="JO86" s="511"/>
      <c r="JP86" s="511"/>
      <c r="JQ86" s="511"/>
      <c r="JR86" s="1436"/>
      <c r="JS86" s="1436"/>
      <c r="JT86" s="181"/>
      <c r="JU86" s="509"/>
      <c r="JV86" s="1436"/>
      <c r="JW86" s="1436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1422"/>
      <c r="KZ86" s="1436"/>
      <c r="LA86" s="479"/>
      <c r="LB86" s="478"/>
      <c r="LC86" s="478"/>
      <c r="LD86" s="478"/>
      <c r="LE86" s="478"/>
      <c r="LF86" s="255"/>
      <c r="LG86" s="419"/>
      <c r="LH86" s="419"/>
      <c r="LI86" s="138"/>
      <c r="LJ86" s="164"/>
      <c r="LK86" s="164"/>
      <c r="LL86" s="164"/>
      <c r="LM86" s="365"/>
      <c r="LN86" s="365"/>
      <c r="LO86" s="365"/>
      <c r="LP86" s="212"/>
      <c r="LQ86" s="467"/>
      <c r="LR86" s="467"/>
      <c r="LS86" s="467"/>
      <c r="LT86" s="467"/>
      <c r="LU86" s="467"/>
      <c r="LV86" s="467"/>
      <c r="LW86" s="467"/>
      <c r="LX86" s="467"/>
      <c r="LY86" s="467"/>
      <c r="LZ86" s="467"/>
      <c r="MA86" s="467"/>
      <c r="MB86" s="85"/>
      <c r="MC86" s="85"/>
      <c r="MD86" s="464"/>
      <c r="ME86" s="85"/>
      <c r="MF86" s="85"/>
      <c r="MG86" s="464"/>
      <c r="MH86" s="85"/>
      <c r="MI86" s="85"/>
      <c r="MJ86" s="464"/>
      <c r="MK86" s="85"/>
      <c r="ML86" s="775"/>
      <c r="MM86" s="775"/>
      <c r="MN86" s="569"/>
      <c r="MO86" s="775"/>
      <c r="MP86" s="775"/>
      <c r="MQ86" s="775"/>
      <c r="MR86" s="775"/>
      <c r="MS86" s="1089"/>
      <c r="MT86" s="480"/>
      <c r="MU86" s="313"/>
      <c r="MV86" s="386"/>
      <c r="MW86" s="588"/>
      <c r="MX86" s="313"/>
      <c r="MY86" s="313"/>
      <c r="MZ86" s="480"/>
      <c r="NA86" s="480"/>
      <c r="NB86" s="480"/>
      <c r="NC86" s="480"/>
      <c r="ND86" s="480"/>
      <c r="NE86" s="480"/>
      <c r="NF86" s="480"/>
      <c r="NG86" s="480"/>
      <c r="NH86" s="480"/>
      <c r="NI86" s="480"/>
      <c r="NJ86" s="480"/>
      <c r="NK86" s="480"/>
      <c r="NL86" s="480"/>
      <c r="NM86" s="480"/>
      <c r="NN86" s="480"/>
      <c r="NO86" s="480"/>
      <c r="NP86" s="480"/>
      <c r="NQ86" s="480"/>
      <c r="NR86" s="480"/>
      <c r="NS86" s="480"/>
      <c r="NT86" s="480"/>
      <c r="NU86" s="480"/>
      <c r="NV86" s="480"/>
      <c r="NW86" s="480"/>
      <c r="NX86" s="480"/>
      <c r="NY86" s="480"/>
      <c r="NZ86" s="212"/>
    </row>
    <row r="87" spans="1:390" s="491" customFormat="1" ht="23.25" customHeight="1" x14ac:dyDescent="0.2">
      <c r="A87" s="362"/>
      <c r="B87" s="363"/>
      <c r="C87" s="364"/>
      <c r="D87" s="364"/>
      <c r="E87" s="212"/>
      <c r="F87" s="211"/>
      <c r="G87" s="1436"/>
      <c r="H87" s="1436"/>
      <c r="I87" s="1436"/>
      <c r="J87" s="1436"/>
      <c r="K87" s="1436"/>
      <c r="L87" s="1436"/>
      <c r="M87" s="1436"/>
      <c r="N87" s="212"/>
      <c r="O87" s="85"/>
      <c r="P87" s="88"/>
      <c r="Q87" s="407"/>
      <c r="R87" s="254"/>
      <c r="S87" s="88"/>
      <c r="T87" s="407"/>
      <c r="U87" s="254"/>
      <c r="V87" s="88"/>
      <c r="W87" s="407"/>
      <c r="X87" s="254"/>
      <c r="Y87" s="1436"/>
      <c r="Z87" s="380"/>
      <c r="AA87" s="380"/>
      <c r="AB87" s="511"/>
      <c r="AC87" s="511"/>
      <c r="AD87" s="511"/>
      <c r="AE87" s="511"/>
      <c r="AF87" s="1436"/>
      <c r="AG87" s="1436"/>
      <c r="AH87" s="181"/>
      <c r="AI87" s="509"/>
      <c r="AJ87" s="1436"/>
      <c r="AK87" s="1436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1422"/>
      <c r="BN87" s="1436"/>
      <c r="BO87" s="1436"/>
      <c r="BP87" s="481"/>
      <c r="BQ87" s="481"/>
      <c r="BR87" s="481"/>
      <c r="BS87" s="481"/>
      <c r="BT87" s="255"/>
      <c r="BU87" s="419"/>
      <c r="BV87" s="419"/>
      <c r="BW87" s="138"/>
      <c r="BX87" s="164"/>
      <c r="BY87" s="164"/>
      <c r="BZ87" s="164"/>
      <c r="CA87" s="365"/>
      <c r="CB87" s="365"/>
      <c r="CC87" s="365"/>
      <c r="CD87" s="212"/>
      <c r="CE87" s="362"/>
      <c r="CF87" s="363"/>
      <c r="CG87" s="364"/>
      <c r="CH87" s="364"/>
      <c r="CI87" s="212"/>
      <c r="CJ87" s="211"/>
      <c r="CK87" s="1436"/>
      <c r="CL87" s="1436"/>
      <c r="CM87" s="1436"/>
      <c r="CN87" s="1436"/>
      <c r="CO87" s="1436"/>
      <c r="CP87" s="1436"/>
      <c r="CQ87" s="1436"/>
      <c r="CR87" s="212"/>
      <c r="CS87" s="85"/>
      <c r="CT87" s="88"/>
      <c r="CU87" s="407"/>
      <c r="CV87" s="254"/>
      <c r="CW87" s="88"/>
      <c r="CX87" s="407"/>
      <c r="CY87" s="254"/>
      <c r="CZ87" s="88"/>
      <c r="DA87" s="407"/>
      <c r="DB87" s="254"/>
      <c r="DC87" s="1436"/>
      <c r="DD87" s="380"/>
      <c r="DE87" s="380"/>
      <c r="DF87" s="511"/>
      <c r="DG87" s="511"/>
      <c r="DH87" s="511"/>
      <c r="DI87" s="511"/>
      <c r="DJ87" s="1436"/>
      <c r="DK87" s="1436"/>
      <c r="DL87" s="181"/>
      <c r="DM87" s="509"/>
      <c r="DN87" s="1436"/>
      <c r="DO87" s="1436"/>
      <c r="DP87" s="1436"/>
      <c r="DQ87" s="1436"/>
      <c r="DR87" s="1436"/>
      <c r="DS87" s="1436"/>
      <c r="DT87" s="1436"/>
      <c r="DU87" s="1436"/>
      <c r="DV87" s="1436"/>
      <c r="DW87" s="1436"/>
      <c r="DX87" s="1436"/>
      <c r="DY87" s="1436"/>
      <c r="DZ87" s="1436"/>
      <c r="EA87" s="1436"/>
      <c r="EB87" s="1436"/>
      <c r="EC87" s="1436"/>
      <c r="ED87" s="1436"/>
      <c r="EE87" s="1436"/>
      <c r="EF87" s="1436"/>
      <c r="EG87" s="1436"/>
      <c r="EH87" s="1436"/>
      <c r="EI87" s="1436"/>
      <c r="EJ87" s="1436"/>
      <c r="EK87" s="1436"/>
      <c r="EL87" s="1436"/>
      <c r="EM87" s="1436"/>
      <c r="EN87" s="1436"/>
      <c r="EO87" s="1436"/>
      <c r="EP87" s="1436"/>
      <c r="EQ87" s="1422"/>
      <c r="ER87" s="1436"/>
      <c r="ES87" s="1436"/>
      <c r="ET87" s="481"/>
      <c r="EU87" s="481"/>
      <c r="EV87" s="481"/>
      <c r="EW87" s="481"/>
      <c r="EX87" s="255"/>
      <c r="EY87" s="419"/>
      <c r="EZ87" s="419"/>
      <c r="FA87" s="138"/>
      <c r="FB87" s="164"/>
      <c r="FC87" s="164"/>
      <c r="FD87" s="164"/>
      <c r="FE87" s="365"/>
      <c r="FF87" s="365"/>
      <c r="FG87" s="365"/>
      <c r="FH87" s="212"/>
      <c r="FI87" s="362"/>
      <c r="FJ87" s="363"/>
      <c r="FK87" s="364"/>
      <c r="FL87" s="364"/>
      <c r="FM87" s="212"/>
      <c r="FN87" s="211"/>
      <c r="FO87" s="1436"/>
      <c r="FP87" s="1436"/>
      <c r="FQ87" s="1436"/>
      <c r="FR87" s="1436"/>
      <c r="FS87" s="1436"/>
      <c r="FT87" s="1436"/>
      <c r="FU87" s="1436"/>
      <c r="FV87" s="212"/>
      <c r="FW87" s="85"/>
      <c r="FX87" s="88"/>
      <c r="FY87" s="407"/>
      <c r="FZ87" s="254"/>
      <c r="GA87" s="88"/>
      <c r="GB87" s="407"/>
      <c r="GC87" s="254"/>
      <c r="GD87" s="88"/>
      <c r="GE87" s="407"/>
      <c r="GF87" s="254"/>
      <c r="GG87" s="1436"/>
      <c r="GH87" s="380"/>
      <c r="GI87" s="380"/>
      <c r="GJ87" s="511"/>
      <c r="GK87" s="511"/>
      <c r="GL87" s="511"/>
      <c r="GM87" s="511"/>
      <c r="GN87" s="1436"/>
      <c r="GO87" s="1436"/>
      <c r="GP87" s="181"/>
      <c r="GQ87" s="509"/>
      <c r="GR87" s="1436"/>
      <c r="GS87" s="1436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1422"/>
      <c r="HV87" s="1436"/>
      <c r="HW87" s="1436"/>
      <c r="HX87" s="481"/>
      <c r="HY87" s="481"/>
      <c r="HZ87" s="481"/>
      <c r="IA87" s="481"/>
      <c r="IB87" s="255"/>
      <c r="IC87" s="419"/>
      <c r="ID87" s="419"/>
      <c r="IE87" s="138"/>
      <c r="IF87" s="164"/>
      <c r="IG87" s="164"/>
      <c r="IH87" s="164"/>
      <c r="II87" s="365"/>
      <c r="IJ87" s="365"/>
      <c r="IK87" s="365"/>
      <c r="IL87" s="1436"/>
      <c r="IM87" s="362"/>
      <c r="IN87" s="363"/>
      <c r="IO87" s="364"/>
      <c r="IP87" s="364"/>
      <c r="IQ87" s="212"/>
      <c r="IR87" s="211"/>
      <c r="IS87" s="1436"/>
      <c r="IT87" s="1436"/>
      <c r="IU87" s="1436"/>
      <c r="IV87" s="1436"/>
      <c r="IW87" s="1436"/>
      <c r="IX87" s="1436"/>
      <c r="IY87" s="1436"/>
      <c r="IZ87" s="212"/>
      <c r="JA87" s="85"/>
      <c r="JB87" s="88"/>
      <c r="JC87" s="407"/>
      <c r="JD87" s="254"/>
      <c r="JE87" s="88"/>
      <c r="JF87" s="407"/>
      <c r="JG87" s="254"/>
      <c r="JH87" s="88"/>
      <c r="JI87" s="407"/>
      <c r="JJ87" s="254"/>
      <c r="JK87" s="1436"/>
      <c r="JL87" s="380"/>
      <c r="JM87" s="380"/>
      <c r="JN87" s="511"/>
      <c r="JO87" s="511"/>
      <c r="JP87" s="511"/>
      <c r="JQ87" s="511"/>
      <c r="JR87" s="1436"/>
      <c r="JS87" s="1436"/>
      <c r="JT87" s="181"/>
      <c r="JU87" s="509"/>
      <c r="JV87" s="1436"/>
      <c r="JW87" s="1436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1422"/>
      <c r="KZ87" s="1436"/>
      <c r="LA87" s="1436"/>
      <c r="LB87" s="481"/>
      <c r="LC87" s="481"/>
      <c r="LD87" s="481"/>
      <c r="LE87" s="481"/>
      <c r="LF87" s="255"/>
      <c r="LG87" s="419"/>
      <c r="LH87" s="419"/>
      <c r="LI87" s="138"/>
      <c r="LJ87" s="164"/>
      <c r="LK87" s="164"/>
      <c r="LL87" s="164"/>
      <c r="LM87" s="365"/>
      <c r="LN87" s="365"/>
      <c r="LO87" s="365"/>
      <c r="LP87" s="212"/>
      <c r="LQ87" s="467"/>
      <c r="LR87" s="467"/>
      <c r="LS87" s="467"/>
      <c r="LT87" s="467"/>
      <c r="LU87" s="467"/>
      <c r="LV87" s="467"/>
      <c r="LW87" s="467"/>
      <c r="LX87" s="467"/>
      <c r="LY87" s="467"/>
      <c r="LZ87" s="467"/>
      <c r="MA87" s="467"/>
      <c r="MB87" s="85"/>
      <c r="MC87" s="31"/>
      <c r="MD87" s="462"/>
      <c r="ME87" s="463"/>
      <c r="MF87" s="31"/>
      <c r="MG87" s="407"/>
      <c r="MH87" s="254"/>
      <c r="MI87" s="88"/>
      <c r="MJ87" s="464"/>
      <c r="MK87" s="85"/>
      <c r="ML87" s="775"/>
      <c r="MM87" s="569"/>
      <c r="MN87" s="569"/>
      <c r="MO87" s="775"/>
      <c r="MP87" s="775"/>
      <c r="MQ87" s="775"/>
      <c r="MR87" s="775"/>
      <c r="MS87" s="1089"/>
      <c r="MT87" s="480"/>
      <c r="MU87" s="313"/>
      <c r="MV87" s="386"/>
      <c r="MW87" s="588"/>
      <c r="MX87" s="313"/>
      <c r="MY87" s="313"/>
      <c r="MZ87" s="480"/>
      <c r="NA87" s="480"/>
      <c r="NB87" s="480"/>
      <c r="NC87" s="480"/>
      <c r="ND87" s="480"/>
      <c r="NE87" s="480"/>
      <c r="NF87" s="480"/>
      <c r="NG87" s="480"/>
      <c r="NH87" s="480"/>
      <c r="NI87" s="480"/>
      <c r="NJ87" s="480"/>
      <c r="NK87" s="480"/>
      <c r="NL87" s="480"/>
      <c r="NM87" s="480"/>
      <c r="NN87" s="480"/>
      <c r="NO87" s="480"/>
      <c r="NP87" s="480"/>
      <c r="NQ87" s="480"/>
      <c r="NR87" s="480"/>
      <c r="NS87" s="480"/>
      <c r="NT87" s="480"/>
      <c r="NU87" s="480"/>
      <c r="NV87" s="480"/>
      <c r="NW87" s="480"/>
      <c r="NX87" s="480"/>
      <c r="NY87" s="480"/>
      <c r="NZ87" s="212"/>
    </row>
    <row r="88" spans="1:390" s="491" customFormat="1" ht="23.25" customHeight="1" x14ac:dyDescent="0.2">
      <c r="A88" s="362"/>
      <c r="B88" s="363"/>
      <c r="C88" s="364"/>
      <c r="D88" s="364"/>
      <c r="E88" s="212"/>
      <c r="F88" s="211"/>
      <c r="G88" s="1436"/>
      <c r="H88" s="1436"/>
      <c r="I88" s="1436"/>
      <c r="J88" s="1436"/>
      <c r="K88" s="1436"/>
      <c r="L88" s="1436"/>
      <c r="M88" s="1436"/>
      <c r="N88" s="212"/>
      <c r="O88" s="85"/>
      <c r="P88" s="88"/>
      <c r="Q88" s="407"/>
      <c r="R88" s="254"/>
      <c r="S88" s="88"/>
      <c r="T88" s="407"/>
      <c r="U88" s="254"/>
      <c r="V88" s="88"/>
      <c r="W88" s="407"/>
      <c r="X88" s="254"/>
      <c r="Y88" s="1436"/>
      <c r="Z88" s="380"/>
      <c r="AA88" s="380"/>
      <c r="AB88" s="511"/>
      <c r="AC88" s="511"/>
      <c r="AD88" s="511"/>
      <c r="AE88" s="511"/>
      <c r="AF88" s="1436"/>
      <c r="AG88" s="1436"/>
      <c r="AH88" s="181"/>
      <c r="AI88" s="509"/>
      <c r="AJ88" s="1436"/>
      <c r="AK88" s="1436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1422"/>
      <c r="BN88" s="1436"/>
      <c r="BO88" s="1436"/>
      <c r="BP88" s="481"/>
      <c r="BQ88" s="481"/>
      <c r="BR88" s="481"/>
      <c r="BS88" s="481"/>
      <c r="BT88" s="255"/>
      <c r="BU88" s="419"/>
      <c r="BV88" s="419"/>
      <c r="BW88" s="168"/>
      <c r="BX88" s="164"/>
      <c r="BY88" s="164"/>
      <c r="BZ88" s="164"/>
      <c r="CA88" s="365"/>
      <c r="CB88" s="365"/>
      <c r="CC88" s="365"/>
      <c r="CD88" s="212"/>
      <c r="CE88" s="362"/>
      <c r="CF88" s="363"/>
      <c r="CG88" s="364"/>
      <c r="CH88" s="364"/>
      <c r="CI88" s="212"/>
      <c r="CJ88" s="211"/>
      <c r="CK88" s="1436"/>
      <c r="CL88" s="1436"/>
      <c r="CM88" s="1436"/>
      <c r="CN88" s="1436"/>
      <c r="CO88" s="1436"/>
      <c r="CP88" s="1436"/>
      <c r="CQ88" s="1436"/>
      <c r="CR88" s="212"/>
      <c r="CS88" s="85"/>
      <c r="CT88" s="88"/>
      <c r="CU88" s="407"/>
      <c r="CV88" s="254"/>
      <c r="CW88" s="88"/>
      <c r="CX88" s="407"/>
      <c r="CY88" s="254"/>
      <c r="CZ88" s="88"/>
      <c r="DA88" s="407"/>
      <c r="DB88" s="254"/>
      <c r="DC88" s="1436"/>
      <c r="DD88" s="380"/>
      <c r="DE88" s="380"/>
      <c r="DF88" s="511"/>
      <c r="DG88" s="511"/>
      <c r="DH88" s="511"/>
      <c r="DI88" s="511"/>
      <c r="DJ88" s="1436"/>
      <c r="DK88" s="1436"/>
      <c r="DL88" s="181"/>
      <c r="DM88" s="509"/>
      <c r="DN88" s="1436"/>
      <c r="DO88" s="1436"/>
      <c r="DP88" s="1436"/>
      <c r="DQ88" s="1436"/>
      <c r="DR88" s="1436"/>
      <c r="DS88" s="1436"/>
      <c r="DT88" s="1436"/>
      <c r="DU88" s="1436"/>
      <c r="DV88" s="1436"/>
      <c r="DW88" s="1436"/>
      <c r="DX88" s="1436"/>
      <c r="DY88" s="1436"/>
      <c r="DZ88" s="1436"/>
      <c r="EA88" s="1436"/>
      <c r="EB88" s="1436"/>
      <c r="EC88" s="1436"/>
      <c r="ED88" s="1436"/>
      <c r="EE88" s="1436"/>
      <c r="EF88" s="1436"/>
      <c r="EG88" s="1436"/>
      <c r="EH88" s="1436"/>
      <c r="EI88" s="1436"/>
      <c r="EJ88" s="1436"/>
      <c r="EK88" s="1436"/>
      <c r="EL88" s="1436"/>
      <c r="EM88" s="1436"/>
      <c r="EN88" s="1436"/>
      <c r="EO88" s="1436"/>
      <c r="EP88" s="1436"/>
      <c r="EQ88" s="1422"/>
      <c r="ER88" s="1436"/>
      <c r="ES88" s="1436"/>
      <c r="ET88" s="481"/>
      <c r="EU88" s="481"/>
      <c r="EV88" s="481"/>
      <c r="EW88" s="481"/>
      <c r="EX88" s="255"/>
      <c r="EY88" s="419"/>
      <c r="EZ88" s="419"/>
      <c r="FA88" s="168"/>
      <c r="FB88" s="164"/>
      <c r="FC88" s="164"/>
      <c r="FD88" s="164"/>
      <c r="FE88" s="365"/>
      <c r="FF88" s="365"/>
      <c r="FG88" s="365"/>
      <c r="FH88" s="212"/>
      <c r="FI88" s="362"/>
      <c r="FJ88" s="363"/>
      <c r="FK88" s="364"/>
      <c r="FL88" s="364"/>
      <c r="FM88" s="212"/>
      <c r="FN88" s="211"/>
      <c r="FO88" s="1436"/>
      <c r="FP88" s="1436"/>
      <c r="FQ88" s="1436"/>
      <c r="FR88" s="1436"/>
      <c r="FS88" s="1436"/>
      <c r="FT88" s="1436"/>
      <c r="FU88" s="1436"/>
      <c r="FV88" s="212"/>
      <c r="FW88" s="85"/>
      <c r="FX88" s="88"/>
      <c r="FY88" s="407"/>
      <c r="FZ88" s="254"/>
      <c r="GA88" s="88"/>
      <c r="GB88" s="407"/>
      <c r="GC88" s="254"/>
      <c r="GD88" s="88"/>
      <c r="GE88" s="407"/>
      <c r="GF88" s="254"/>
      <c r="GG88" s="1436"/>
      <c r="GH88" s="380"/>
      <c r="GI88" s="380"/>
      <c r="GJ88" s="511"/>
      <c r="GK88" s="511"/>
      <c r="GL88" s="511"/>
      <c r="GM88" s="511"/>
      <c r="GN88" s="1436"/>
      <c r="GO88" s="1436"/>
      <c r="GP88" s="181"/>
      <c r="GQ88" s="509"/>
      <c r="GR88" s="1436"/>
      <c r="GS88" s="1436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1422"/>
      <c r="HV88" s="1436"/>
      <c r="HW88" s="1436"/>
      <c r="HX88" s="481"/>
      <c r="HY88" s="481"/>
      <c r="HZ88" s="481"/>
      <c r="IA88" s="481"/>
      <c r="IB88" s="255"/>
      <c r="IC88" s="419"/>
      <c r="ID88" s="419"/>
      <c r="IE88" s="168"/>
      <c r="IF88" s="164"/>
      <c r="IG88" s="164"/>
      <c r="IH88" s="164"/>
      <c r="II88" s="365"/>
      <c r="IJ88" s="365"/>
      <c r="IK88" s="365"/>
      <c r="IL88" s="1436"/>
      <c r="IM88" s="362"/>
      <c r="IN88" s="363"/>
      <c r="IO88" s="364"/>
      <c r="IP88" s="364"/>
      <c r="IQ88" s="212"/>
      <c r="IR88" s="211"/>
      <c r="IS88" s="1436"/>
      <c r="IT88" s="1436"/>
      <c r="IU88" s="1436"/>
      <c r="IV88" s="1436"/>
      <c r="IW88" s="1436"/>
      <c r="IX88" s="1436"/>
      <c r="IY88" s="1436"/>
      <c r="IZ88" s="212"/>
      <c r="JA88" s="85"/>
      <c r="JB88" s="88"/>
      <c r="JC88" s="407"/>
      <c r="JD88" s="254"/>
      <c r="JE88" s="88"/>
      <c r="JF88" s="407"/>
      <c r="JG88" s="254"/>
      <c r="JH88" s="88"/>
      <c r="JI88" s="407"/>
      <c r="JJ88" s="254"/>
      <c r="JK88" s="1436"/>
      <c r="JL88" s="380"/>
      <c r="JM88" s="380"/>
      <c r="JN88" s="511"/>
      <c r="JO88" s="511"/>
      <c r="JP88" s="511"/>
      <c r="JQ88" s="511"/>
      <c r="JR88" s="1436"/>
      <c r="JS88" s="1436"/>
      <c r="JT88" s="181"/>
      <c r="JU88" s="509"/>
      <c r="JV88" s="1436"/>
      <c r="JW88" s="1436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1422"/>
      <c r="KZ88" s="1436"/>
      <c r="LA88" s="1436"/>
      <c r="LB88" s="481"/>
      <c r="LC88" s="481"/>
      <c r="LD88" s="481"/>
      <c r="LE88" s="481"/>
      <c r="LF88" s="255"/>
      <c r="LG88" s="419"/>
      <c r="LH88" s="419"/>
      <c r="LI88" s="168"/>
      <c r="LJ88" s="164"/>
      <c r="LK88" s="164"/>
      <c r="LL88" s="164"/>
      <c r="LM88" s="365"/>
      <c r="LN88" s="365"/>
      <c r="LO88" s="365"/>
      <c r="LP88" s="212"/>
      <c r="LQ88" s="467"/>
      <c r="LR88" s="467"/>
      <c r="LS88" s="467"/>
      <c r="LT88" s="467"/>
      <c r="LU88" s="467"/>
      <c r="LV88" s="467"/>
      <c r="LW88" s="467"/>
      <c r="LX88" s="467"/>
      <c r="LY88" s="467"/>
      <c r="LZ88" s="467"/>
      <c r="MA88" s="467"/>
      <c r="MB88" s="85"/>
      <c r="MC88" s="31"/>
      <c r="MD88" s="462"/>
      <c r="ME88" s="463"/>
      <c r="MF88" s="31"/>
      <c r="MG88" s="407"/>
      <c r="MH88" s="254"/>
      <c r="MI88" s="88"/>
      <c r="MJ88" s="464"/>
      <c r="MK88" s="85"/>
      <c r="ML88" s="775"/>
      <c r="MM88" s="775"/>
      <c r="MN88" s="569"/>
      <c r="MO88" s="775"/>
      <c r="MP88" s="775"/>
      <c r="MQ88" s="775"/>
      <c r="MR88" s="775"/>
      <c r="MS88" s="1089"/>
      <c r="MT88" s="480"/>
      <c r="MU88" s="313"/>
      <c r="MV88" s="386"/>
      <c r="MW88" s="588"/>
      <c r="MX88" s="313"/>
      <c r="MY88" s="313"/>
      <c r="MZ88" s="480"/>
      <c r="NA88" s="480"/>
      <c r="NB88" s="480"/>
      <c r="NC88" s="480"/>
      <c r="ND88" s="480"/>
      <c r="NE88" s="480"/>
      <c r="NF88" s="480"/>
      <c r="NG88" s="480"/>
      <c r="NH88" s="480"/>
      <c r="NI88" s="480"/>
      <c r="NJ88" s="480"/>
      <c r="NK88" s="480"/>
      <c r="NL88" s="480"/>
      <c r="NM88" s="480"/>
      <c r="NN88" s="480"/>
      <c r="NO88" s="480"/>
      <c r="NP88" s="480"/>
      <c r="NQ88" s="480"/>
      <c r="NR88" s="480"/>
      <c r="NS88" s="480"/>
      <c r="NT88" s="480"/>
      <c r="NU88" s="480"/>
      <c r="NV88" s="480"/>
      <c r="NW88" s="480"/>
      <c r="NX88" s="480"/>
      <c r="NY88" s="480"/>
      <c r="NZ88" s="212"/>
    </row>
    <row r="89" spans="1:390" s="491" customFormat="1" ht="23.25" customHeight="1" x14ac:dyDescent="0.2">
      <c r="A89" s="362"/>
      <c r="B89" s="363"/>
      <c r="C89" s="364"/>
      <c r="D89" s="364"/>
      <c r="E89" s="212"/>
      <c r="F89" s="211"/>
      <c r="G89" s="1436"/>
      <c r="H89" s="1436"/>
      <c r="I89" s="1436"/>
      <c r="J89" s="1436"/>
      <c r="K89" s="1436"/>
      <c r="L89" s="1436"/>
      <c r="M89" s="1436"/>
      <c r="N89" s="212"/>
      <c r="O89" s="85"/>
      <c r="P89" s="88"/>
      <c r="Q89" s="407"/>
      <c r="R89" s="254"/>
      <c r="S89" s="88"/>
      <c r="T89" s="407"/>
      <c r="U89" s="254"/>
      <c r="V89" s="88"/>
      <c r="W89" s="407"/>
      <c r="X89" s="254"/>
      <c r="Y89" s="1436"/>
      <c r="Z89" s="380"/>
      <c r="AA89" s="380"/>
      <c r="AB89" s="511"/>
      <c r="AC89" s="511"/>
      <c r="AD89" s="511"/>
      <c r="AE89" s="511"/>
      <c r="AF89" s="1436"/>
      <c r="AG89" s="1436"/>
      <c r="AH89" s="181"/>
      <c r="AI89" s="509"/>
      <c r="AJ89" s="1436"/>
      <c r="AK89" s="1436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1436"/>
      <c r="BO89" s="1436"/>
      <c r="BP89" s="481"/>
      <c r="BQ89" s="481"/>
      <c r="BR89" s="481"/>
      <c r="BS89" s="481"/>
      <c r="BT89" s="255"/>
      <c r="BU89" s="628"/>
      <c r="BV89" s="628"/>
      <c r="BW89" s="168"/>
      <c r="BX89" s="28"/>
      <c r="BY89" s="869"/>
      <c r="BZ89" s="458"/>
      <c r="CA89" s="459"/>
      <c r="CB89" s="459"/>
      <c r="CC89" s="459"/>
      <c r="CD89" s="212"/>
      <c r="CE89" s="362"/>
      <c r="CF89" s="363"/>
      <c r="CG89" s="364"/>
      <c r="CH89" s="364"/>
      <c r="CI89" s="212"/>
      <c r="CJ89" s="211"/>
      <c r="CK89" s="1436"/>
      <c r="CL89" s="1436"/>
      <c r="CM89" s="1436"/>
      <c r="CN89" s="1436"/>
      <c r="CO89" s="1436"/>
      <c r="CP89" s="1436"/>
      <c r="CQ89" s="1436"/>
      <c r="CR89" s="212"/>
      <c r="CS89" s="85"/>
      <c r="CT89" s="88"/>
      <c r="CU89" s="407"/>
      <c r="CV89" s="254"/>
      <c r="CW89" s="88"/>
      <c r="CX89" s="407"/>
      <c r="CY89" s="254"/>
      <c r="CZ89" s="88"/>
      <c r="DA89" s="407"/>
      <c r="DB89" s="254"/>
      <c r="DC89" s="1436"/>
      <c r="DD89" s="380"/>
      <c r="DE89" s="380"/>
      <c r="DF89" s="511"/>
      <c r="DG89" s="511"/>
      <c r="DH89" s="511"/>
      <c r="DI89" s="511"/>
      <c r="DJ89" s="1436"/>
      <c r="DK89" s="1436"/>
      <c r="DL89" s="181"/>
      <c r="DM89" s="509"/>
      <c r="DN89" s="1436"/>
      <c r="DO89" s="1436"/>
      <c r="DP89" s="1436"/>
      <c r="DQ89" s="1436"/>
      <c r="DR89" s="1436"/>
      <c r="DS89" s="1436"/>
      <c r="DT89" s="1436"/>
      <c r="DU89" s="1436"/>
      <c r="DV89" s="1436"/>
      <c r="DW89" s="1436"/>
      <c r="DX89" s="1436"/>
      <c r="DY89" s="1436"/>
      <c r="DZ89" s="1436"/>
      <c r="EA89" s="1436"/>
      <c r="EB89" s="1436"/>
      <c r="EC89" s="1436"/>
      <c r="ED89" s="1436"/>
      <c r="EE89" s="1436"/>
      <c r="EF89" s="1436"/>
      <c r="EG89" s="1436"/>
      <c r="EH89" s="1436"/>
      <c r="EI89" s="1436"/>
      <c r="EJ89" s="1436"/>
      <c r="EK89" s="1436"/>
      <c r="EL89" s="1436"/>
      <c r="EM89" s="1436"/>
      <c r="EN89" s="1436"/>
      <c r="EO89" s="1436"/>
      <c r="EP89" s="1436"/>
      <c r="EQ89" s="212"/>
      <c r="ER89" s="1436"/>
      <c r="ES89" s="1436"/>
      <c r="ET89" s="481"/>
      <c r="EU89" s="481"/>
      <c r="EV89" s="481"/>
      <c r="EW89" s="481"/>
      <c r="EX89" s="255"/>
      <c r="EY89" s="628"/>
      <c r="EZ89" s="628"/>
      <c r="FA89" s="168"/>
      <c r="FB89" s="28"/>
      <c r="FC89" s="869"/>
      <c r="FD89" s="458"/>
      <c r="FE89" s="459"/>
      <c r="FF89" s="459"/>
      <c r="FG89" s="459"/>
      <c r="FH89" s="212"/>
      <c r="FI89" s="362"/>
      <c r="FJ89" s="363"/>
      <c r="FK89" s="364"/>
      <c r="FL89" s="364"/>
      <c r="FM89" s="212"/>
      <c r="FN89" s="211"/>
      <c r="FO89" s="1436"/>
      <c r="FP89" s="1436"/>
      <c r="FQ89" s="1436"/>
      <c r="FR89" s="1436"/>
      <c r="FS89" s="1436"/>
      <c r="FT89" s="1436"/>
      <c r="FU89" s="1436"/>
      <c r="FV89" s="212"/>
      <c r="FW89" s="85"/>
      <c r="FX89" s="88"/>
      <c r="FY89" s="407"/>
      <c r="FZ89" s="254"/>
      <c r="GA89" s="88"/>
      <c r="GB89" s="407"/>
      <c r="GC89" s="254"/>
      <c r="GD89" s="88"/>
      <c r="GE89" s="407"/>
      <c r="GF89" s="254"/>
      <c r="GG89" s="1436"/>
      <c r="GH89" s="380"/>
      <c r="GI89" s="380"/>
      <c r="GJ89" s="511"/>
      <c r="GK89" s="511"/>
      <c r="GL89" s="511"/>
      <c r="GM89" s="511"/>
      <c r="GN89" s="1436"/>
      <c r="GO89" s="1436"/>
      <c r="GP89" s="181"/>
      <c r="GQ89" s="509"/>
      <c r="GR89" s="1436"/>
      <c r="GS89" s="1436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1436"/>
      <c r="HW89" s="1436"/>
      <c r="HX89" s="481"/>
      <c r="HY89" s="481"/>
      <c r="HZ89" s="481"/>
      <c r="IA89" s="481"/>
      <c r="IB89" s="255"/>
      <c r="IC89" s="628"/>
      <c r="ID89" s="628"/>
      <c r="IE89" s="168"/>
      <c r="IF89" s="28"/>
      <c r="IG89" s="869"/>
      <c r="IH89" s="458"/>
      <c r="II89" s="459"/>
      <c r="IJ89" s="459"/>
      <c r="IK89" s="459"/>
      <c r="IL89" s="1436"/>
      <c r="IM89" s="362"/>
      <c r="IN89" s="363"/>
      <c r="IO89" s="364"/>
      <c r="IP89" s="364"/>
      <c r="IQ89" s="212"/>
      <c r="IR89" s="211"/>
      <c r="IS89" s="1436"/>
      <c r="IT89" s="1436"/>
      <c r="IU89" s="1436"/>
      <c r="IV89" s="1436"/>
      <c r="IW89" s="1436"/>
      <c r="IX89" s="1436"/>
      <c r="IY89" s="1436"/>
      <c r="IZ89" s="212"/>
      <c r="JA89" s="85"/>
      <c r="JB89" s="88"/>
      <c r="JC89" s="407"/>
      <c r="JD89" s="254"/>
      <c r="JE89" s="88"/>
      <c r="JF89" s="407"/>
      <c r="JG89" s="254"/>
      <c r="JH89" s="88"/>
      <c r="JI89" s="407"/>
      <c r="JJ89" s="254"/>
      <c r="JK89" s="1436"/>
      <c r="JL89" s="380"/>
      <c r="JM89" s="380"/>
      <c r="JN89" s="511"/>
      <c r="JO89" s="511"/>
      <c r="JP89" s="511"/>
      <c r="JQ89" s="511"/>
      <c r="JR89" s="1436"/>
      <c r="JS89" s="1436"/>
      <c r="JT89" s="181"/>
      <c r="JU89" s="509"/>
      <c r="JV89" s="1436"/>
      <c r="JW89" s="1436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1436"/>
      <c r="LA89" s="1436"/>
      <c r="LB89" s="481"/>
      <c r="LC89" s="481"/>
      <c r="LD89" s="481"/>
      <c r="LE89" s="481"/>
      <c r="LF89" s="255"/>
      <c r="LG89" s="628"/>
      <c r="LH89" s="628"/>
      <c r="LI89" s="168"/>
      <c r="LJ89" s="28"/>
      <c r="LK89" s="869"/>
      <c r="LL89" s="458"/>
      <c r="LM89" s="459"/>
      <c r="LN89" s="459"/>
      <c r="LO89" s="459"/>
      <c r="LP89" s="212"/>
      <c r="LQ89" s="467"/>
      <c r="LR89" s="467"/>
      <c r="LS89" s="467"/>
      <c r="LT89" s="467"/>
      <c r="LU89" s="467"/>
      <c r="LV89" s="467"/>
      <c r="LW89" s="467"/>
      <c r="LX89" s="467"/>
      <c r="LY89" s="467"/>
      <c r="LZ89" s="467"/>
      <c r="MA89" s="467"/>
      <c r="MB89" s="85"/>
      <c r="MC89" s="31"/>
      <c r="MD89" s="462"/>
      <c r="ME89" s="463"/>
      <c r="MF89" s="31"/>
      <c r="MG89" s="407"/>
      <c r="MH89" s="254"/>
      <c r="MI89" s="88"/>
      <c r="MJ89" s="464"/>
      <c r="MK89" s="85"/>
      <c r="ML89" s="775"/>
      <c r="MM89" s="1144"/>
      <c r="MN89" s="569"/>
      <c r="MO89" s="775"/>
      <c r="MP89" s="775"/>
      <c r="MQ89" s="775"/>
      <c r="MR89" s="775"/>
      <c r="MS89" s="1089"/>
      <c r="MT89" s="480"/>
      <c r="MU89" s="313"/>
      <c r="MV89" s="386"/>
      <c r="MW89" s="588"/>
      <c r="MX89" s="313"/>
      <c r="MY89" s="313"/>
      <c r="MZ89" s="480"/>
      <c r="NA89" s="480"/>
      <c r="NB89" s="480"/>
      <c r="NC89" s="480"/>
      <c r="ND89" s="480"/>
      <c r="NE89" s="480"/>
      <c r="NF89" s="480"/>
      <c r="NG89" s="480"/>
      <c r="NH89" s="480"/>
      <c r="NI89" s="480"/>
      <c r="NJ89" s="480"/>
      <c r="NK89" s="480"/>
      <c r="NL89" s="480"/>
      <c r="NM89" s="480"/>
      <c r="NN89" s="480"/>
      <c r="NO89" s="480"/>
      <c r="NP89" s="480"/>
      <c r="NQ89" s="480"/>
      <c r="NR89" s="480"/>
      <c r="NS89" s="480"/>
      <c r="NT89" s="480"/>
      <c r="NU89" s="480"/>
      <c r="NV89" s="480"/>
      <c r="NW89" s="480"/>
      <c r="NX89" s="480"/>
      <c r="NY89" s="480"/>
      <c r="NZ89" s="212"/>
    </row>
    <row r="90" spans="1:390" s="491" customFormat="1" ht="23.25" customHeight="1" x14ac:dyDescent="0.2">
      <c r="A90" s="362"/>
      <c r="B90" s="363"/>
      <c r="C90" s="364"/>
      <c r="D90" s="364"/>
      <c r="E90" s="212"/>
      <c r="F90" s="211"/>
      <c r="G90" s="1436"/>
      <c r="H90" s="1436"/>
      <c r="I90" s="1436"/>
      <c r="J90" s="1436"/>
      <c r="K90" s="1436"/>
      <c r="L90" s="1436"/>
      <c r="M90" s="1436"/>
      <c r="N90" s="212"/>
      <c r="O90" s="85"/>
      <c r="P90" s="88"/>
      <c r="Q90" s="407"/>
      <c r="R90" s="254"/>
      <c r="S90" s="88"/>
      <c r="T90" s="407"/>
      <c r="U90" s="254"/>
      <c r="V90" s="88"/>
      <c r="W90" s="407"/>
      <c r="X90" s="254"/>
      <c r="Y90" s="1436"/>
      <c r="Z90" s="380"/>
      <c r="AA90" s="380"/>
      <c r="AB90" s="511"/>
      <c r="AC90" s="511"/>
      <c r="AD90" s="511"/>
      <c r="AE90" s="511"/>
      <c r="AF90" s="1436"/>
      <c r="AG90" s="1436"/>
      <c r="AH90" s="181"/>
      <c r="AI90" s="509"/>
      <c r="AJ90" s="1436"/>
      <c r="AK90" s="1436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766"/>
      <c r="BQ90" s="766"/>
      <c r="BR90" s="766"/>
      <c r="BS90" s="766"/>
      <c r="BT90" s="766"/>
      <c r="BU90" s="628"/>
      <c r="BV90" s="628"/>
      <c r="BW90" s="168"/>
      <c r="BX90" s="458"/>
      <c r="BY90" s="458"/>
      <c r="BZ90" s="458"/>
      <c r="CA90" s="459"/>
      <c r="CB90" s="459"/>
      <c r="CC90" s="459"/>
      <c r="CD90" s="212"/>
      <c r="CE90" s="362"/>
      <c r="CF90" s="363"/>
      <c r="CG90" s="364"/>
      <c r="CH90" s="364"/>
      <c r="CI90" s="212"/>
      <c r="CJ90" s="211"/>
      <c r="CK90" s="1436"/>
      <c r="CL90" s="1436"/>
      <c r="CM90" s="1436"/>
      <c r="CN90" s="1436"/>
      <c r="CO90" s="1436"/>
      <c r="CP90" s="1436"/>
      <c r="CQ90" s="1436"/>
      <c r="CR90" s="212"/>
      <c r="CS90" s="85"/>
      <c r="CT90" s="88"/>
      <c r="CU90" s="407"/>
      <c r="CV90" s="254"/>
      <c r="CW90" s="88"/>
      <c r="CX90" s="407"/>
      <c r="CY90" s="254"/>
      <c r="CZ90" s="88"/>
      <c r="DA90" s="407"/>
      <c r="DB90" s="254"/>
      <c r="DC90" s="1436"/>
      <c r="DD90" s="380"/>
      <c r="DE90" s="380"/>
      <c r="DF90" s="511"/>
      <c r="DG90" s="511"/>
      <c r="DH90" s="511"/>
      <c r="DI90" s="511"/>
      <c r="DJ90" s="1436"/>
      <c r="DK90" s="1436"/>
      <c r="DL90" s="181"/>
      <c r="DM90" s="509"/>
      <c r="DN90" s="1436"/>
      <c r="DO90" s="1436"/>
      <c r="DP90" s="1436"/>
      <c r="DQ90" s="1436"/>
      <c r="DR90" s="1436"/>
      <c r="DS90" s="1436"/>
      <c r="DT90" s="1436"/>
      <c r="DU90" s="1436"/>
      <c r="DV90" s="1436"/>
      <c r="DW90" s="1436"/>
      <c r="DX90" s="1436"/>
      <c r="DY90" s="1436"/>
      <c r="DZ90" s="1436"/>
      <c r="EA90" s="1436"/>
      <c r="EB90" s="1436"/>
      <c r="EC90" s="1436"/>
      <c r="ED90" s="1436"/>
      <c r="EE90" s="1436"/>
      <c r="EF90" s="1436"/>
      <c r="EG90" s="1436"/>
      <c r="EH90" s="1436"/>
      <c r="EI90" s="1436"/>
      <c r="EJ90" s="1436"/>
      <c r="EK90" s="1436"/>
      <c r="EL90" s="1436"/>
      <c r="EM90" s="1436"/>
      <c r="EN90" s="1436"/>
      <c r="EO90" s="1436"/>
      <c r="EP90" s="1436"/>
      <c r="EQ90" s="212"/>
      <c r="ER90" s="212"/>
      <c r="ES90" s="212"/>
      <c r="ET90" s="766"/>
      <c r="EU90" s="766"/>
      <c r="EV90" s="766"/>
      <c r="EW90" s="766"/>
      <c r="EX90" s="766"/>
      <c r="EY90" s="628"/>
      <c r="EZ90" s="628"/>
      <c r="FA90" s="168"/>
      <c r="FB90" s="458"/>
      <c r="FC90" s="458"/>
      <c r="FD90" s="458"/>
      <c r="FE90" s="459"/>
      <c r="FF90" s="459"/>
      <c r="FG90" s="459"/>
      <c r="FH90" s="212"/>
      <c r="FI90" s="362"/>
      <c r="FJ90" s="363"/>
      <c r="FK90" s="364"/>
      <c r="FL90" s="364"/>
      <c r="FM90" s="212"/>
      <c r="FN90" s="211"/>
      <c r="FO90" s="1436"/>
      <c r="FP90" s="1436"/>
      <c r="FQ90" s="1436"/>
      <c r="FR90" s="1436"/>
      <c r="FS90" s="1436"/>
      <c r="FT90" s="1436"/>
      <c r="FU90" s="1436"/>
      <c r="FV90" s="212"/>
      <c r="FW90" s="85"/>
      <c r="FX90" s="88"/>
      <c r="FY90" s="407"/>
      <c r="FZ90" s="254"/>
      <c r="GA90" s="88"/>
      <c r="GB90" s="407"/>
      <c r="GC90" s="254"/>
      <c r="GD90" s="88"/>
      <c r="GE90" s="407"/>
      <c r="GF90" s="254"/>
      <c r="GG90" s="1436"/>
      <c r="GH90" s="380"/>
      <c r="GI90" s="380"/>
      <c r="GJ90" s="511"/>
      <c r="GK90" s="511"/>
      <c r="GL90" s="511"/>
      <c r="GM90" s="511"/>
      <c r="GN90" s="1436"/>
      <c r="GO90" s="1436"/>
      <c r="GP90" s="181"/>
      <c r="GQ90" s="509"/>
      <c r="GR90" s="1436"/>
      <c r="GS90" s="1436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766"/>
      <c r="HY90" s="766"/>
      <c r="HZ90" s="766"/>
      <c r="IA90" s="766"/>
      <c r="IB90" s="766"/>
      <c r="IC90" s="628"/>
      <c r="ID90" s="628"/>
      <c r="IE90" s="168"/>
      <c r="IF90" s="458"/>
      <c r="IG90" s="458"/>
      <c r="IH90" s="458"/>
      <c r="II90" s="459"/>
      <c r="IJ90" s="459"/>
      <c r="IK90" s="459"/>
      <c r="IL90" s="1436"/>
      <c r="IM90" s="362"/>
      <c r="IN90" s="363"/>
      <c r="IO90" s="364"/>
      <c r="IP90" s="364"/>
      <c r="IQ90" s="212"/>
      <c r="IR90" s="211"/>
      <c r="IS90" s="1436"/>
      <c r="IT90" s="1436"/>
      <c r="IU90" s="1436"/>
      <c r="IV90" s="1436"/>
      <c r="IW90" s="1436"/>
      <c r="IX90" s="1436"/>
      <c r="IY90" s="1436"/>
      <c r="IZ90" s="212"/>
      <c r="JA90" s="85"/>
      <c r="JB90" s="88"/>
      <c r="JC90" s="407"/>
      <c r="JD90" s="254"/>
      <c r="JE90" s="88"/>
      <c r="JF90" s="407"/>
      <c r="JG90" s="254"/>
      <c r="JH90" s="88"/>
      <c r="JI90" s="407"/>
      <c r="JJ90" s="254"/>
      <c r="JK90" s="1436"/>
      <c r="JL90" s="380"/>
      <c r="JM90" s="380"/>
      <c r="JN90" s="511"/>
      <c r="JO90" s="511"/>
      <c r="JP90" s="511"/>
      <c r="JQ90" s="511"/>
      <c r="JR90" s="1436"/>
      <c r="JS90" s="1436"/>
      <c r="JT90" s="181"/>
      <c r="JU90" s="509"/>
      <c r="JV90" s="1436"/>
      <c r="JW90" s="1436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766"/>
      <c r="LC90" s="766"/>
      <c r="LD90" s="766"/>
      <c r="LE90" s="766"/>
      <c r="LF90" s="766"/>
      <c r="LG90" s="628"/>
      <c r="LH90" s="628"/>
      <c r="LI90" s="168"/>
      <c r="LJ90" s="458"/>
      <c r="LK90" s="458"/>
      <c r="LL90" s="458"/>
      <c r="LM90" s="459"/>
      <c r="LN90" s="459"/>
      <c r="LO90" s="459"/>
      <c r="LP90" s="212"/>
      <c r="LQ90" s="467"/>
      <c r="LR90" s="467"/>
      <c r="LS90" s="467"/>
      <c r="LT90" s="467"/>
      <c r="LU90" s="467"/>
      <c r="LV90" s="467"/>
      <c r="LW90" s="467"/>
      <c r="LX90" s="467"/>
      <c r="LY90" s="467"/>
      <c r="LZ90" s="467"/>
      <c r="MA90" s="467"/>
      <c r="MB90" s="85"/>
      <c r="MC90" s="31"/>
      <c r="MD90" s="462"/>
      <c r="ME90" s="463"/>
      <c r="MF90" s="31"/>
      <c r="MG90" s="407"/>
      <c r="MH90" s="254"/>
      <c r="MI90" s="88"/>
      <c r="MJ90" s="464"/>
      <c r="MK90" s="85"/>
      <c r="ML90" s="775"/>
      <c r="MM90" s="775"/>
      <c r="MN90" s="569"/>
      <c r="MO90" s="775"/>
      <c r="MP90" s="775"/>
      <c r="MQ90" s="775"/>
      <c r="MR90" s="775"/>
      <c r="MS90" s="1089"/>
      <c r="MT90" s="480"/>
      <c r="MU90" s="313"/>
      <c r="MV90" s="386"/>
      <c r="MW90" s="588"/>
      <c r="MX90" s="313"/>
      <c r="MY90" s="313"/>
      <c r="MZ90" s="480"/>
      <c r="NA90" s="480"/>
      <c r="NB90" s="480"/>
      <c r="NC90" s="480"/>
      <c r="ND90" s="480"/>
      <c r="NE90" s="480"/>
      <c r="NF90" s="480"/>
      <c r="NG90" s="480"/>
      <c r="NH90" s="480"/>
      <c r="NI90" s="480"/>
      <c r="NJ90" s="480"/>
      <c r="NK90" s="480"/>
      <c r="NL90" s="480"/>
      <c r="NM90" s="480"/>
      <c r="NN90" s="480"/>
      <c r="NO90" s="480"/>
      <c r="NP90" s="480"/>
      <c r="NQ90" s="480"/>
      <c r="NR90" s="480"/>
      <c r="NS90" s="480"/>
      <c r="NT90" s="480"/>
      <c r="NU90" s="480"/>
      <c r="NV90" s="480"/>
      <c r="NW90" s="480"/>
      <c r="NX90" s="480"/>
      <c r="NY90" s="480"/>
      <c r="NZ90" s="212"/>
    </row>
    <row r="91" spans="1:390" s="491" customFormat="1" ht="23.25" customHeight="1" x14ac:dyDescent="0.2">
      <c r="A91" s="362"/>
      <c r="B91" s="363"/>
      <c r="C91" s="364"/>
      <c r="D91" s="364"/>
      <c r="E91" s="212"/>
      <c r="F91" s="211"/>
      <c r="G91" s="1436"/>
      <c r="H91" s="1436"/>
      <c r="I91" s="1436"/>
      <c r="J91" s="1436"/>
      <c r="K91" s="1436"/>
      <c r="L91" s="1436"/>
      <c r="M91" s="1436"/>
      <c r="N91" s="212"/>
      <c r="O91" s="85"/>
      <c r="P91" s="88"/>
      <c r="Q91" s="407"/>
      <c r="R91" s="254"/>
      <c r="S91" s="88"/>
      <c r="T91" s="407"/>
      <c r="U91" s="254"/>
      <c r="V91" s="88"/>
      <c r="W91" s="407"/>
      <c r="X91" s="254"/>
      <c r="Y91" s="1436"/>
      <c r="Z91" s="380"/>
      <c r="AA91" s="380"/>
      <c r="AB91" s="511"/>
      <c r="AC91" s="511"/>
      <c r="AD91" s="511"/>
      <c r="AE91" s="511"/>
      <c r="AF91" s="1436"/>
      <c r="AG91" s="1436"/>
      <c r="AH91" s="181"/>
      <c r="AI91" s="509"/>
      <c r="AJ91" s="1436"/>
      <c r="AK91" s="1436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766"/>
      <c r="BQ91" s="766"/>
      <c r="BR91" s="766"/>
      <c r="BS91" s="766"/>
      <c r="BT91" s="766"/>
      <c r="BU91" s="212"/>
      <c r="BV91" s="212"/>
      <c r="BW91" s="168"/>
      <c r="BX91" s="168"/>
      <c r="BY91" s="459"/>
      <c r="BZ91" s="168"/>
      <c r="CA91" s="168"/>
      <c r="CB91" s="168"/>
      <c r="CC91" s="168"/>
      <c r="CD91" s="212"/>
      <c r="CE91" s="362"/>
      <c r="CF91" s="363"/>
      <c r="CG91" s="364"/>
      <c r="CH91" s="364"/>
      <c r="CI91" s="212"/>
      <c r="CJ91" s="211"/>
      <c r="CK91" s="1436"/>
      <c r="CL91" s="1436"/>
      <c r="CM91" s="1436"/>
      <c r="CN91" s="1436"/>
      <c r="CO91" s="1436"/>
      <c r="CP91" s="1436"/>
      <c r="CQ91" s="1436"/>
      <c r="CR91" s="212"/>
      <c r="CS91" s="85"/>
      <c r="CT91" s="88"/>
      <c r="CU91" s="407"/>
      <c r="CV91" s="254"/>
      <c r="CW91" s="88"/>
      <c r="CX91" s="407"/>
      <c r="CY91" s="254"/>
      <c r="CZ91" s="88"/>
      <c r="DA91" s="407"/>
      <c r="DB91" s="254"/>
      <c r="DC91" s="1436"/>
      <c r="DD91" s="380"/>
      <c r="DE91" s="380"/>
      <c r="DF91" s="511"/>
      <c r="DG91" s="511"/>
      <c r="DH91" s="511"/>
      <c r="DI91" s="511"/>
      <c r="DJ91" s="1436"/>
      <c r="DK91" s="1436"/>
      <c r="DL91" s="181"/>
      <c r="DM91" s="509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212"/>
      <c r="ER91" s="212"/>
      <c r="ES91" s="212"/>
      <c r="ET91" s="766"/>
      <c r="EU91" s="766"/>
      <c r="EV91" s="766"/>
      <c r="EW91" s="766"/>
      <c r="EX91" s="766"/>
      <c r="EY91" s="212"/>
      <c r="EZ91" s="212"/>
      <c r="FA91" s="168"/>
      <c r="FB91" s="168"/>
      <c r="FC91" s="459"/>
      <c r="FD91" s="168"/>
      <c r="FE91" s="168"/>
      <c r="FF91" s="168"/>
      <c r="FG91" s="168"/>
      <c r="FH91" s="212"/>
      <c r="FI91" s="362"/>
      <c r="FJ91" s="363"/>
      <c r="FK91" s="364"/>
      <c r="FL91" s="364"/>
      <c r="FM91" s="212"/>
      <c r="FN91" s="211"/>
      <c r="FO91" s="1436"/>
      <c r="FP91" s="1436"/>
      <c r="FQ91" s="1436"/>
      <c r="FR91" s="1436"/>
      <c r="FS91" s="1436"/>
      <c r="FT91" s="1436"/>
      <c r="FU91" s="1436"/>
      <c r="FV91" s="212"/>
      <c r="FW91" s="85"/>
      <c r="FX91" s="88"/>
      <c r="FY91" s="407"/>
      <c r="FZ91" s="254"/>
      <c r="GA91" s="88"/>
      <c r="GB91" s="407"/>
      <c r="GC91" s="254"/>
      <c r="GD91" s="88"/>
      <c r="GE91" s="407"/>
      <c r="GF91" s="254"/>
      <c r="GG91" s="1436"/>
      <c r="GH91" s="380"/>
      <c r="GI91" s="380"/>
      <c r="GJ91" s="511"/>
      <c r="GK91" s="511"/>
      <c r="GL91" s="511"/>
      <c r="GM91" s="511"/>
      <c r="GN91" s="1436"/>
      <c r="GO91" s="1436"/>
      <c r="GP91" s="181"/>
      <c r="GQ91" s="509"/>
      <c r="GR91" s="1436"/>
      <c r="GS91" s="1436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766"/>
      <c r="HY91" s="766"/>
      <c r="HZ91" s="766"/>
      <c r="IA91" s="766"/>
      <c r="IB91" s="766"/>
      <c r="IC91" s="212"/>
      <c r="ID91" s="212"/>
      <c r="IE91" s="168"/>
      <c r="IF91" s="168"/>
      <c r="IG91" s="459"/>
      <c r="IH91" s="168"/>
      <c r="II91" s="168"/>
      <c r="IJ91" s="168"/>
      <c r="IK91" s="168"/>
      <c r="IL91" s="1436"/>
      <c r="IM91" s="362"/>
      <c r="IN91" s="363"/>
      <c r="IO91" s="364"/>
      <c r="IP91" s="364"/>
      <c r="IQ91" s="212"/>
      <c r="IR91" s="211"/>
      <c r="IS91" s="1436"/>
      <c r="IT91" s="1436"/>
      <c r="IU91" s="1436"/>
      <c r="IV91" s="1436"/>
      <c r="IW91" s="1436"/>
      <c r="IX91" s="1436"/>
      <c r="IY91" s="1436"/>
      <c r="IZ91" s="212"/>
      <c r="JA91" s="85"/>
      <c r="JB91" s="88"/>
      <c r="JC91" s="407"/>
      <c r="JD91" s="254"/>
      <c r="JE91" s="88"/>
      <c r="JF91" s="407"/>
      <c r="JG91" s="254"/>
      <c r="JH91" s="88"/>
      <c r="JI91" s="407"/>
      <c r="JJ91" s="254"/>
      <c r="JK91" s="1436"/>
      <c r="JL91" s="380"/>
      <c r="JM91" s="380"/>
      <c r="JN91" s="511"/>
      <c r="JO91" s="511"/>
      <c r="JP91" s="511"/>
      <c r="JQ91" s="511"/>
      <c r="JR91" s="1436"/>
      <c r="JS91" s="1436"/>
      <c r="JT91" s="181"/>
      <c r="JU91" s="509"/>
      <c r="JV91" s="1436"/>
      <c r="JW91" s="1436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766"/>
      <c r="LC91" s="766"/>
      <c r="LD91" s="766"/>
      <c r="LE91" s="766"/>
      <c r="LF91" s="766"/>
      <c r="LG91" s="212"/>
      <c r="LH91" s="212"/>
      <c r="LI91" s="168"/>
      <c r="LJ91" s="168"/>
      <c r="LK91" s="459"/>
      <c r="LL91" s="168"/>
      <c r="LM91" s="168"/>
      <c r="LN91" s="168"/>
      <c r="LO91" s="168"/>
      <c r="LP91" s="212"/>
      <c r="LQ91" s="467"/>
      <c r="LR91" s="467"/>
      <c r="LS91" s="467"/>
      <c r="LT91" s="467"/>
      <c r="LU91" s="467"/>
      <c r="LV91" s="467"/>
      <c r="LW91" s="467"/>
      <c r="LX91" s="467"/>
      <c r="LY91" s="467"/>
      <c r="LZ91" s="467"/>
      <c r="MA91" s="467"/>
      <c r="MB91" s="85"/>
      <c r="MC91" s="31"/>
      <c r="MD91" s="462"/>
      <c r="ME91" s="463"/>
      <c r="MF91" s="31"/>
      <c r="MG91" s="407"/>
      <c r="MH91" s="254"/>
      <c r="MI91" s="88"/>
      <c r="MJ91" s="464"/>
      <c r="MK91" s="85"/>
      <c r="ML91" s="775"/>
      <c r="MM91" s="775"/>
      <c r="MN91" s="775"/>
      <c r="MO91" s="775"/>
      <c r="MP91" s="775"/>
      <c r="MQ91" s="775"/>
      <c r="MR91" s="775"/>
      <c r="MS91" s="1090"/>
      <c r="MT91" s="480"/>
      <c r="MU91" s="313"/>
      <c r="MV91" s="386"/>
      <c r="MW91" s="588"/>
      <c r="MX91" s="313"/>
      <c r="MY91" s="313"/>
      <c r="MZ91" s="480"/>
      <c r="NA91" s="480"/>
      <c r="NB91" s="480"/>
      <c r="NC91" s="480"/>
      <c r="ND91" s="480"/>
      <c r="NE91" s="480"/>
      <c r="NF91" s="480"/>
      <c r="NG91" s="480"/>
      <c r="NH91" s="480"/>
      <c r="NI91" s="480"/>
      <c r="NJ91" s="480"/>
      <c r="NK91" s="480"/>
      <c r="NL91" s="480"/>
      <c r="NM91" s="480"/>
      <c r="NN91" s="480"/>
      <c r="NO91" s="480"/>
      <c r="NP91" s="480"/>
      <c r="NQ91" s="480"/>
      <c r="NR91" s="480"/>
      <c r="NS91" s="480"/>
      <c r="NT91" s="480"/>
      <c r="NU91" s="480"/>
      <c r="NV91" s="480"/>
      <c r="NW91" s="480"/>
      <c r="NX91" s="480"/>
      <c r="NY91" s="480"/>
      <c r="NZ91" s="212"/>
    </row>
    <row r="92" spans="1:390" s="491" customFormat="1" ht="23.25" customHeight="1" x14ac:dyDescent="0.2">
      <c r="A92" s="362"/>
      <c r="B92" s="363"/>
      <c r="C92" s="364"/>
      <c r="D92" s="364"/>
      <c r="E92" s="212"/>
      <c r="F92" s="211"/>
      <c r="G92" s="1436"/>
      <c r="H92" s="1436"/>
      <c r="I92" s="1436"/>
      <c r="J92" s="1436"/>
      <c r="K92" s="1436"/>
      <c r="L92" s="1436"/>
      <c r="M92" s="1436"/>
      <c r="N92" s="212"/>
      <c r="O92" s="409"/>
      <c r="P92" s="410"/>
      <c r="Q92" s="411"/>
      <c r="R92" s="301"/>
      <c r="S92" s="410"/>
      <c r="T92" s="411"/>
      <c r="U92" s="301"/>
      <c r="V92" s="410"/>
      <c r="W92" s="411"/>
      <c r="X92" s="301"/>
      <c r="Y92" s="1436"/>
      <c r="Z92" s="379"/>
      <c r="AA92" s="379"/>
      <c r="AB92" s="388"/>
      <c r="AC92" s="388"/>
      <c r="AD92" s="388"/>
      <c r="AE92" s="388"/>
      <c r="AF92" s="1436"/>
      <c r="AG92" s="1436"/>
      <c r="AH92" s="181"/>
      <c r="AI92" s="509"/>
      <c r="AJ92" s="1436"/>
      <c r="AK92" s="1436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168"/>
      <c r="BX92" s="28"/>
      <c r="BY92" s="28"/>
      <c r="BZ92" s="1422"/>
      <c r="CA92" s="28"/>
      <c r="CB92" s="458"/>
      <c r="CC92" s="168"/>
      <c r="CD92" s="212"/>
      <c r="CE92" s="362"/>
      <c r="CF92" s="363"/>
      <c r="CG92" s="364"/>
      <c r="CH92" s="364"/>
      <c r="CI92" s="212"/>
      <c r="CJ92" s="211"/>
      <c r="CK92" s="1436"/>
      <c r="CL92" s="1436"/>
      <c r="CM92" s="1436"/>
      <c r="CN92" s="1436"/>
      <c r="CO92" s="1436"/>
      <c r="CP92" s="1436"/>
      <c r="CQ92" s="1436"/>
      <c r="CR92" s="212"/>
      <c r="CS92" s="409"/>
      <c r="CT92" s="410"/>
      <c r="CU92" s="411"/>
      <c r="CV92" s="301"/>
      <c r="CW92" s="410"/>
      <c r="CX92" s="411"/>
      <c r="CY92" s="301"/>
      <c r="CZ92" s="410"/>
      <c r="DA92" s="411"/>
      <c r="DB92" s="301"/>
      <c r="DC92" s="1436"/>
      <c r="DD92" s="379"/>
      <c r="DE92" s="379"/>
      <c r="DF92" s="388"/>
      <c r="DG92" s="388"/>
      <c r="DH92" s="388"/>
      <c r="DI92" s="388"/>
      <c r="DJ92" s="1436"/>
      <c r="DK92" s="1436"/>
      <c r="DL92" s="181"/>
      <c r="DM92" s="509"/>
      <c r="DN92" s="1436"/>
      <c r="DO92" s="1436"/>
      <c r="DP92" s="1436"/>
      <c r="DQ92" s="1436"/>
      <c r="DR92" s="1436"/>
      <c r="DS92" s="1436"/>
      <c r="DT92" s="1436"/>
      <c r="DU92" s="1436"/>
      <c r="DV92" s="1436"/>
      <c r="DW92" s="1436"/>
      <c r="DX92" s="1436"/>
      <c r="DY92" s="1436"/>
      <c r="DZ92" s="1436"/>
      <c r="EA92" s="1436"/>
      <c r="EB92" s="1436"/>
      <c r="EC92" s="1436"/>
      <c r="ED92" s="1436"/>
      <c r="EE92" s="1436"/>
      <c r="EF92" s="1436"/>
      <c r="EG92" s="1436"/>
      <c r="EH92" s="1436"/>
      <c r="EI92" s="1436"/>
      <c r="EJ92" s="1436"/>
      <c r="EK92" s="1436"/>
      <c r="EL92" s="1436"/>
      <c r="EM92" s="1436"/>
      <c r="EN92" s="1436"/>
      <c r="EO92" s="1436"/>
      <c r="EP92" s="1436"/>
      <c r="EQ92" s="212"/>
      <c r="ER92" s="212"/>
      <c r="ES92" s="212"/>
      <c r="ET92" s="212"/>
      <c r="EU92" s="212"/>
      <c r="EV92" s="212"/>
      <c r="EW92" s="212"/>
      <c r="EX92" s="212"/>
      <c r="EY92" s="212"/>
      <c r="EZ92" s="212"/>
      <c r="FA92" s="168"/>
      <c r="FB92" s="28"/>
      <c r="FC92" s="28"/>
      <c r="FD92" s="1422"/>
      <c r="FE92" s="28"/>
      <c r="FF92" s="458"/>
      <c r="FG92" s="168"/>
      <c r="FH92" s="212"/>
      <c r="FI92" s="362"/>
      <c r="FJ92" s="363"/>
      <c r="FK92" s="364"/>
      <c r="FL92" s="364"/>
      <c r="FM92" s="212"/>
      <c r="FN92" s="211"/>
      <c r="FO92" s="1436"/>
      <c r="FP92" s="1436"/>
      <c r="FQ92" s="1436"/>
      <c r="FR92" s="1436"/>
      <c r="FS92" s="1436"/>
      <c r="FT92" s="1436"/>
      <c r="FU92" s="1436"/>
      <c r="FV92" s="212"/>
      <c r="FW92" s="409"/>
      <c r="FX92" s="410"/>
      <c r="FY92" s="411"/>
      <c r="FZ92" s="301"/>
      <c r="GA92" s="410"/>
      <c r="GB92" s="411"/>
      <c r="GC92" s="301"/>
      <c r="GD92" s="410"/>
      <c r="GE92" s="411"/>
      <c r="GF92" s="301"/>
      <c r="GG92" s="1436"/>
      <c r="GH92" s="379"/>
      <c r="GI92" s="379"/>
      <c r="GJ92" s="388"/>
      <c r="GK92" s="388"/>
      <c r="GL92" s="388"/>
      <c r="GM92" s="388"/>
      <c r="GN92" s="1436"/>
      <c r="GO92" s="1436"/>
      <c r="GP92" s="181"/>
      <c r="GQ92" s="509"/>
      <c r="GR92" s="1436"/>
      <c r="GS92" s="1436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168"/>
      <c r="IF92" s="28"/>
      <c r="IG92" s="28"/>
      <c r="IH92" s="1422"/>
      <c r="II92" s="28"/>
      <c r="IJ92" s="458"/>
      <c r="IK92" s="168"/>
      <c r="IL92" s="1436"/>
      <c r="IM92" s="362"/>
      <c r="IN92" s="363"/>
      <c r="IO92" s="364"/>
      <c r="IP92" s="364"/>
      <c r="IQ92" s="212"/>
      <c r="IR92" s="211"/>
      <c r="IS92" s="1436"/>
      <c r="IT92" s="1436"/>
      <c r="IU92" s="1436"/>
      <c r="IV92" s="1436"/>
      <c r="IW92" s="1436"/>
      <c r="IX92" s="1436"/>
      <c r="IY92" s="1436"/>
      <c r="IZ92" s="212"/>
      <c r="JA92" s="409"/>
      <c r="JB92" s="410"/>
      <c r="JC92" s="411"/>
      <c r="JD92" s="301"/>
      <c r="JE92" s="410"/>
      <c r="JF92" s="411"/>
      <c r="JG92" s="301"/>
      <c r="JH92" s="410"/>
      <c r="JI92" s="411"/>
      <c r="JJ92" s="301"/>
      <c r="JK92" s="1436"/>
      <c r="JL92" s="379"/>
      <c r="JM92" s="379"/>
      <c r="JN92" s="388"/>
      <c r="JO92" s="388"/>
      <c r="JP92" s="388"/>
      <c r="JQ92" s="388"/>
      <c r="JR92" s="1436"/>
      <c r="JS92" s="1436"/>
      <c r="JT92" s="181"/>
      <c r="JU92" s="509"/>
      <c r="JV92" s="1436"/>
      <c r="JW92" s="1436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168"/>
      <c r="LJ92" s="28"/>
      <c r="LK92" s="28"/>
      <c r="LL92" s="1422"/>
      <c r="LM92" s="28"/>
      <c r="LN92" s="458"/>
      <c r="LO92" s="168"/>
      <c r="LP92" s="212"/>
      <c r="LQ92" s="467"/>
      <c r="LR92" s="467"/>
      <c r="LS92" s="467"/>
      <c r="LT92" s="467"/>
      <c r="LU92" s="467"/>
      <c r="LV92" s="467"/>
      <c r="LW92" s="467"/>
      <c r="LX92" s="467"/>
      <c r="LY92" s="467"/>
      <c r="LZ92" s="467"/>
      <c r="MA92" s="467"/>
      <c r="MB92" s="409"/>
      <c r="MC92" s="14"/>
      <c r="MD92" s="474"/>
      <c r="ME92" s="475"/>
      <c r="MF92" s="14"/>
      <c r="MG92" s="411"/>
      <c r="MH92" s="301"/>
      <c r="MI92" s="410"/>
      <c r="MJ92" s="476"/>
      <c r="MK92" s="221"/>
      <c r="ML92" s="775"/>
      <c r="MM92" s="775"/>
      <c r="MN92" s="569"/>
      <c r="MO92" s="775"/>
      <c r="MP92" s="775"/>
      <c r="MQ92" s="775"/>
      <c r="MR92" s="775"/>
      <c r="MS92" s="1089"/>
      <c r="MT92" s="480"/>
      <c r="MU92" s="313"/>
      <c r="MV92" s="386"/>
      <c r="MW92" s="588"/>
      <c r="MX92" s="313"/>
      <c r="MY92" s="313"/>
      <c r="MZ92" s="480"/>
      <c r="NA92" s="480"/>
      <c r="NB92" s="480"/>
      <c r="NC92" s="480"/>
      <c r="ND92" s="480"/>
      <c r="NE92" s="480"/>
      <c r="NF92" s="480"/>
      <c r="NG92" s="480"/>
      <c r="NH92" s="480"/>
      <c r="NI92" s="480"/>
      <c r="NJ92" s="480"/>
      <c r="NK92" s="480"/>
      <c r="NL92" s="480"/>
      <c r="NM92" s="480"/>
      <c r="NN92" s="480"/>
      <c r="NO92" s="480"/>
      <c r="NP92" s="480"/>
      <c r="NQ92" s="480"/>
      <c r="NR92" s="480"/>
      <c r="NS92" s="480"/>
      <c r="NT92" s="480"/>
      <c r="NU92" s="480"/>
      <c r="NV92" s="480"/>
      <c r="NW92" s="480"/>
      <c r="NX92" s="480"/>
      <c r="NY92" s="480"/>
      <c r="NZ92" s="212"/>
    </row>
    <row r="93" spans="1:390" s="491" customFormat="1" ht="23.25" customHeight="1" x14ac:dyDescent="0.2">
      <c r="A93" s="362"/>
      <c r="B93" s="363"/>
      <c r="C93" s="364"/>
      <c r="D93" s="364"/>
      <c r="E93" s="212"/>
      <c r="F93" s="211"/>
      <c r="G93" s="1436"/>
      <c r="H93" s="1436"/>
      <c r="I93" s="1436"/>
      <c r="J93" s="1436"/>
      <c r="K93" s="1436"/>
      <c r="L93" s="1436"/>
      <c r="M93" s="1436"/>
      <c r="N93" s="212"/>
      <c r="O93" s="85"/>
      <c r="P93" s="88"/>
      <c r="Q93" s="407"/>
      <c r="R93" s="254"/>
      <c r="S93" s="88"/>
      <c r="T93" s="407"/>
      <c r="U93" s="254"/>
      <c r="V93" s="88"/>
      <c r="W93" s="407"/>
      <c r="X93" s="254"/>
      <c r="Y93" s="1436"/>
      <c r="Z93" s="380"/>
      <c r="AA93" s="380"/>
      <c r="AB93" s="388"/>
      <c r="AC93" s="388"/>
      <c r="AD93" s="388"/>
      <c r="AE93" s="388"/>
      <c r="AF93" s="1436"/>
      <c r="AG93" s="1436"/>
      <c r="AH93" s="181"/>
      <c r="AI93" s="509"/>
      <c r="AJ93" s="1436"/>
      <c r="AK93" s="1436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1422"/>
      <c r="BN93" s="1422"/>
      <c r="BO93" s="1422"/>
      <c r="BP93" s="212"/>
      <c r="BQ93" s="212"/>
      <c r="BR93" s="212"/>
      <c r="BS93" s="212"/>
      <c r="BT93" s="212"/>
      <c r="BU93" s="532"/>
      <c r="BV93" s="532"/>
      <c r="BW93" s="168"/>
      <c r="BX93" s="1422"/>
      <c r="BY93" s="1422"/>
      <c r="BZ93" s="1422"/>
      <c r="CA93" s="1422"/>
      <c r="CB93" s="168"/>
      <c r="CC93" s="168"/>
      <c r="CD93" s="212"/>
      <c r="CE93" s="362"/>
      <c r="CF93" s="363"/>
      <c r="CG93" s="364"/>
      <c r="CH93" s="364"/>
      <c r="CI93" s="212"/>
      <c r="CJ93" s="211"/>
      <c r="CK93" s="1436"/>
      <c r="CL93" s="1436"/>
      <c r="CM93" s="1436"/>
      <c r="CN93" s="1436"/>
      <c r="CO93" s="1436"/>
      <c r="CP93" s="1436"/>
      <c r="CQ93" s="1436"/>
      <c r="CR93" s="212"/>
      <c r="CS93" s="85"/>
      <c r="CT93" s="88"/>
      <c r="CU93" s="407"/>
      <c r="CV93" s="254"/>
      <c r="CW93" s="88"/>
      <c r="CX93" s="407"/>
      <c r="CY93" s="254"/>
      <c r="CZ93" s="88"/>
      <c r="DA93" s="407"/>
      <c r="DB93" s="254"/>
      <c r="DC93" s="1436"/>
      <c r="DD93" s="380"/>
      <c r="DE93" s="380"/>
      <c r="DF93" s="388"/>
      <c r="DG93" s="388"/>
      <c r="DH93" s="388"/>
      <c r="DI93" s="388"/>
      <c r="DJ93" s="1436"/>
      <c r="DK93" s="1436"/>
      <c r="DL93" s="181"/>
      <c r="DM93" s="509"/>
      <c r="DN93" s="1436"/>
      <c r="DO93" s="1436"/>
      <c r="DP93" s="1436"/>
      <c r="DQ93" s="1436"/>
      <c r="DR93" s="1436"/>
      <c r="DS93" s="1436"/>
      <c r="DT93" s="1436"/>
      <c r="DU93" s="1436"/>
      <c r="DV93" s="1436"/>
      <c r="DW93" s="1436"/>
      <c r="DX93" s="1436"/>
      <c r="DY93" s="1436"/>
      <c r="DZ93" s="1436"/>
      <c r="EA93" s="1436"/>
      <c r="EB93" s="1436"/>
      <c r="EC93" s="1436"/>
      <c r="ED93" s="1436"/>
      <c r="EE93" s="1436"/>
      <c r="EF93" s="1436"/>
      <c r="EG93" s="1436"/>
      <c r="EH93" s="1436"/>
      <c r="EI93" s="1436"/>
      <c r="EJ93" s="1436"/>
      <c r="EK93" s="1436"/>
      <c r="EL93" s="1436"/>
      <c r="EM93" s="1436"/>
      <c r="EN93" s="1436"/>
      <c r="EO93" s="1436"/>
      <c r="EP93" s="1436"/>
      <c r="EQ93" s="1422"/>
      <c r="ER93" s="1422"/>
      <c r="ES93" s="1422"/>
      <c r="ET93" s="212"/>
      <c r="EU93" s="212"/>
      <c r="EV93" s="212"/>
      <c r="EW93" s="212"/>
      <c r="EX93" s="212"/>
      <c r="EY93" s="532"/>
      <c r="EZ93" s="532"/>
      <c r="FA93" s="168"/>
      <c r="FB93" s="1422"/>
      <c r="FC93" s="1422"/>
      <c r="FD93" s="1422"/>
      <c r="FE93" s="1422"/>
      <c r="FF93" s="168"/>
      <c r="FG93" s="168"/>
      <c r="FH93" s="212"/>
      <c r="FI93" s="362"/>
      <c r="FJ93" s="363"/>
      <c r="FK93" s="364"/>
      <c r="FL93" s="364"/>
      <c r="FM93" s="212"/>
      <c r="FN93" s="211"/>
      <c r="FO93" s="1436"/>
      <c r="FP93" s="1436"/>
      <c r="FQ93" s="1436"/>
      <c r="FR93" s="1436"/>
      <c r="FS93" s="1436"/>
      <c r="FT93" s="1436"/>
      <c r="FU93" s="1436"/>
      <c r="FV93" s="212"/>
      <c r="FW93" s="85"/>
      <c r="FX93" s="88"/>
      <c r="FY93" s="407"/>
      <c r="FZ93" s="254"/>
      <c r="GA93" s="88"/>
      <c r="GB93" s="407"/>
      <c r="GC93" s="254"/>
      <c r="GD93" s="88"/>
      <c r="GE93" s="407"/>
      <c r="GF93" s="254"/>
      <c r="GG93" s="1436"/>
      <c r="GH93" s="380"/>
      <c r="GI93" s="380"/>
      <c r="GJ93" s="388"/>
      <c r="GK93" s="388"/>
      <c r="GL93" s="388"/>
      <c r="GM93" s="388"/>
      <c r="GN93" s="1436"/>
      <c r="GO93" s="1436"/>
      <c r="GP93" s="181"/>
      <c r="GQ93" s="509"/>
      <c r="GR93" s="1436"/>
      <c r="GS93" s="1436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1422"/>
      <c r="HV93" s="1422"/>
      <c r="HW93" s="1422"/>
      <c r="HX93" s="212"/>
      <c r="HY93" s="212"/>
      <c r="HZ93" s="212"/>
      <c r="IA93" s="212"/>
      <c r="IB93" s="212"/>
      <c r="IC93" s="532"/>
      <c r="ID93" s="532"/>
      <c r="IE93" s="168"/>
      <c r="IF93" s="1422"/>
      <c r="IG93" s="1422"/>
      <c r="IH93" s="1422"/>
      <c r="II93" s="1422"/>
      <c r="IJ93" s="168"/>
      <c r="IK93" s="168"/>
      <c r="IL93" s="1436"/>
      <c r="IM93" s="362"/>
      <c r="IN93" s="363"/>
      <c r="IO93" s="364"/>
      <c r="IP93" s="364"/>
      <c r="IQ93" s="212"/>
      <c r="IR93" s="211"/>
      <c r="IS93" s="1436"/>
      <c r="IT93" s="1436"/>
      <c r="IU93" s="1436"/>
      <c r="IV93" s="1436"/>
      <c r="IW93" s="1436"/>
      <c r="IX93" s="1436"/>
      <c r="IY93" s="1436"/>
      <c r="IZ93" s="212"/>
      <c r="JA93" s="85"/>
      <c r="JB93" s="88"/>
      <c r="JC93" s="407"/>
      <c r="JD93" s="254"/>
      <c r="JE93" s="88"/>
      <c r="JF93" s="407"/>
      <c r="JG93" s="254"/>
      <c r="JH93" s="88"/>
      <c r="JI93" s="407"/>
      <c r="JJ93" s="254"/>
      <c r="JK93" s="1436"/>
      <c r="JL93" s="380"/>
      <c r="JM93" s="380"/>
      <c r="JN93" s="388"/>
      <c r="JO93" s="388"/>
      <c r="JP93" s="388"/>
      <c r="JQ93" s="388"/>
      <c r="JR93" s="1436"/>
      <c r="JS93" s="1436"/>
      <c r="JT93" s="181"/>
      <c r="JU93" s="509"/>
      <c r="JV93" s="1436"/>
      <c r="JW93" s="1436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1422"/>
      <c r="KZ93" s="1422"/>
      <c r="LA93" s="1422"/>
      <c r="LB93" s="212"/>
      <c r="LC93" s="212"/>
      <c r="LD93" s="212"/>
      <c r="LE93" s="212"/>
      <c r="LF93" s="212"/>
      <c r="LG93" s="532"/>
      <c r="LH93" s="532"/>
      <c r="LI93" s="168"/>
      <c r="LJ93" s="1422"/>
      <c r="LK93" s="1422"/>
      <c r="LL93" s="1422"/>
      <c r="LM93" s="1422"/>
      <c r="LN93" s="168"/>
      <c r="LO93" s="168"/>
      <c r="LP93" s="212"/>
      <c r="LQ93" s="467"/>
      <c r="LR93" s="467"/>
      <c r="LS93" s="467"/>
      <c r="LT93" s="467"/>
      <c r="LU93" s="467"/>
      <c r="LV93" s="467"/>
      <c r="LW93" s="467"/>
      <c r="LX93" s="467"/>
      <c r="LY93" s="467"/>
      <c r="LZ93" s="467"/>
      <c r="MA93" s="467"/>
      <c r="MB93" s="85"/>
      <c r="MC93" s="31"/>
      <c r="MD93" s="462"/>
      <c r="ME93" s="463"/>
      <c r="MF93" s="31"/>
      <c r="MG93" s="407"/>
      <c r="MH93" s="254"/>
      <c r="MI93" s="88"/>
      <c r="MJ93" s="464"/>
      <c r="MK93" s="467"/>
      <c r="ML93" s="775"/>
      <c r="MM93" s="775"/>
      <c r="MN93" s="569"/>
      <c r="MO93" s="775"/>
      <c r="MP93" s="775"/>
      <c r="MQ93" s="775"/>
      <c r="MR93" s="775"/>
      <c r="MS93" s="1089"/>
      <c r="MT93" s="480"/>
      <c r="MU93" s="313"/>
      <c r="MV93" s="386"/>
      <c r="MW93" s="588"/>
      <c r="MX93" s="313"/>
      <c r="MY93" s="313"/>
      <c r="MZ93" s="480"/>
      <c r="NA93" s="480"/>
      <c r="NB93" s="480"/>
      <c r="NC93" s="480"/>
      <c r="ND93" s="480"/>
      <c r="NE93" s="480"/>
      <c r="NF93" s="480"/>
      <c r="NG93" s="480"/>
      <c r="NH93" s="480"/>
      <c r="NI93" s="480"/>
      <c r="NJ93" s="480"/>
      <c r="NK93" s="480"/>
      <c r="NL93" s="480"/>
      <c r="NM93" s="480"/>
      <c r="NN93" s="480"/>
      <c r="NO93" s="480"/>
      <c r="NP93" s="480"/>
      <c r="NQ93" s="480"/>
      <c r="NR93" s="480"/>
      <c r="NS93" s="480"/>
      <c r="NT93" s="480"/>
      <c r="NU93" s="480"/>
      <c r="NV93" s="480"/>
      <c r="NW93" s="480"/>
      <c r="NX93" s="480"/>
      <c r="NY93" s="480"/>
      <c r="NZ93" s="212"/>
    </row>
    <row r="94" spans="1:390" s="491" customFormat="1" ht="23.25" customHeight="1" x14ac:dyDescent="0.2">
      <c r="A94" s="362"/>
      <c r="B94" s="363"/>
      <c r="C94" s="364"/>
      <c r="D94" s="364"/>
      <c r="E94" s="212"/>
      <c r="F94" s="211"/>
      <c r="G94" s="1436"/>
      <c r="H94" s="1436"/>
      <c r="I94" s="1436"/>
      <c r="J94" s="1436"/>
      <c r="K94" s="1436"/>
      <c r="L94" s="1436"/>
      <c r="M94" s="1436"/>
      <c r="N94" s="212"/>
      <c r="O94" s="415"/>
      <c r="P94" s="827"/>
      <c r="Q94" s="825"/>
      <c r="R94" s="826"/>
      <c r="S94" s="827"/>
      <c r="T94" s="825"/>
      <c r="U94" s="826"/>
      <c r="V94" s="827"/>
      <c r="W94" s="825"/>
      <c r="X94" s="867"/>
      <c r="Y94" s="1436"/>
      <c r="Z94" s="380"/>
      <c r="AA94" s="380"/>
      <c r="AB94" s="388"/>
      <c r="AC94" s="388"/>
      <c r="AD94" s="388"/>
      <c r="AE94" s="388"/>
      <c r="AF94" s="1436"/>
      <c r="AG94" s="1436"/>
      <c r="AH94" s="181"/>
      <c r="AI94" s="509"/>
      <c r="AJ94" s="1436"/>
      <c r="AK94" s="1436"/>
      <c r="AL94" s="212"/>
      <c r="AM94" s="212"/>
      <c r="AN94" s="212"/>
      <c r="AO94" s="212"/>
      <c r="AP94" s="212"/>
      <c r="AQ94" s="212"/>
      <c r="AR94" s="212"/>
      <c r="AS94" s="212"/>
      <c r="AT94" s="212"/>
      <c r="AU94" s="212"/>
      <c r="AV94" s="212"/>
      <c r="AW94" s="212"/>
      <c r="AX94" s="212"/>
      <c r="AY94" s="212"/>
      <c r="AZ94" s="212"/>
      <c r="BA94" s="212"/>
      <c r="BB94" s="212"/>
      <c r="BC94" s="212"/>
      <c r="BD94" s="212"/>
      <c r="BE94" s="212"/>
      <c r="BF94" s="212"/>
      <c r="BG94" s="212"/>
      <c r="BH94" s="212"/>
      <c r="BI94" s="212"/>
      <c r="BJ94" s="212"/>
      <c r="BK94" s="212"/>
      <c r="BL94" s="212"/>
      <c r="BM94" s="211"/>
      <c r="BN94" s="211"/>
      <c r="BO94" s="211"/>
      <c r="BP94" s="211"/>
      <c r="BQ94" s="211"/>
      <c r="BR94" s="211"/>
      <c r="BS94" s="211"/>
      <c r="BT94" s="211"/>
      <c r="BU94" s="211"/>
      <c r="BV94" s="211"/>
      <c r="BW94" s="211"/>
      <c r="BX94" s="211"/>
      <c r="BY94" s="211"/>
      <c r="BZ94" s="211"/>
      <c r="CA94" s="211"/>
      <c r="CB94" s="211"/>
      <c r="CC94" s="211"/>
      <c r="CD94" s="212"/>
      <c r="CE94" s="362"/>
      <c r="CF94" s="363"/>
      <c r="CG94" s="364"/>
      <c r="CH94" s="364"/>
      <c r="CI94" s="212"/>
      <c r="CJ94" s="211"/>
      <c r="CK94" s="1436"/>
      <c r="CL94" s="1436"/>
      <c r="CM94" s="1436"/>
      <c r="CN94" s="1436"/>
      <c r="CO94" s="1436"/>
      <c r="CP94" s="1436"/>
      <c r="CQ94" s="1436"/>
      <c r="CR94" s="212"/>
      <c r="CS94" s="415"/>
      <c r="CT94" s="827"/>
      <c r="CU94" s="825"/>
      <c r="CV94" s="826"/>
      <c r="CW94" s="827"/>
      <c r="CX94" s="825"/>
      <c r="CY94" s="826"/>
      <c r="CZ94" s="827"/>
      <c r="DA94" s="825"/>
      <c r="DB94" s="867"/>
      <c r="DC94" s="1436"/>
      <c r="DD94" s="380"/>
      <c r="DE94" s="380"/>
      <c r="DF94" s="388"/>
      <c r="DG94" s="388"/>
      <c r="DH94" s="388"/>
      <c r="DI94" s="388"/>
      <c r="DJ94" s="1436"/>
      <c r="DK94" s="1436"/>
      <c r="DL94" s="181"/>
      <c r="DM94" s="509"/>
      <c r="DN94" s="1436"/>
      <c r="DO94" s="1436"/>
      <c r="DP94" s="1436"/>
      <c r="DQ94" s="1436"/>
      <c r="DR94" s="1436"/>
      <c r="DS94" s="1436"/>
      <c r="DT94" s="1436"/>
      <c r="DU94" s="1436"/>
      <c r="DV94" s="1436"/>
      <c r="DW94" s="1436"/>
      <c r="DX94" s="1436"/>
      <c r="DY94" s="1436"/>
      <c r="DZ94" s="1436"/>
      <c r="EA94" s="1436"/>
      <c r="EB94" s="1436"/>
      <c r="EC94" s="1436"/>
      <c r="ED94" s="1436"/>
      <c r="EE94" s="1436"/>
      <c r="EF94" s="1436"/>
      <c r="EG94" s="1436"/>
      <c r="EH94" s="1436"/>
      <c r="EI94" s="1436"/>
      <c r="EJ94" s="1436"/>
      <c r="EK94" s="1436"/>
      <c r="EL94" s="1436"/>
      <c r="EM94" s="1436"/>
      <c r="EN94" s="1436"/>
      <c r="EO94" s="1436"/>
      <c r="EP94" s="1436"/>
      <c r="EQ94" s="211"/>
      <c r="ER94" s="211"/>
      <c r="ES94" s="211"/>
      <c r="ET94" s="211"/>
      <c r="EU94" s="211"/>
      <c r="EV94" s="211"/>
      <c r="EW94" s="211"/>
      <c r="EX94" s="211"/>
      <c r="EY94" s="211"/>
      <c r="EZ94" s="211"/>
      <c r="FA94" s="211"/>
      <c r="FB94" s="211"/>
      <c r="FC94" s="211"/>
      <c r="FD94" s="211"/>
      <c r="FE94" s="211"/>
      <c r="FF94" s="211"/>
      <c r="FG94" s="211"/>
      <c r="FH94" s="212"/>
      <c r="FI94" s="362"/>
      <c r="FJ94" s="363"/>
      <c r="FK94" s="364"/>
      <c r="FL94" s="364"/>
      <c r="FM94" s="212"/>
      <c r="FN94" s="211"/>
      <c r="FO94" s="1436"/>
      <c r="FP94" s="1436"/>
      <c r="FQ94" s="1436"/>
      <c r="FR94" s="1436"/>
      <c r="FS94" s="1436"/>
      <c r="FT94" s="1436"/>
      <c r="FU94" s="1436"/>
      <c r="FV94" s="212"/>
      <c r="FW94" s="415"/>
      <c r="FX94" s="827"/>
      <c r="FY94" s="825"/>
      <c r="FZ94" s="826"/>
      <c r="GA94" s="827"/>
      <c r="GB94" s="825"/>
      <c r="GC94" s="826"/>
      <c r="GD94" s="827"/>
      <c r="GE94" s="825"/>
      <c r="GF94" s="867"/>
      <c r="GG94" s="1436"/>
      <c r="GH94" s="380"/>
      <c r="GI94" s="380"/>
      <c r="GJ94" s="388"/>
      <c r="GK94" s="388"/>
      <c r="GL94" s="388"/>
      <c r="GM94" s="388"/>
      <c r="GN94" s="1436"/>
      <c r="GO94" s="1436"/>
      <c r="GP94" s="181"/>
      <c r="GQ94" s="509"/>
      <c r="GR94" s="1436"/>
      <c r="GS94" s="1436"/>
      <c r="GT94" s="212"/>
      <c r="GU94" s="212"/>
      <c r="GV94" s="212"/>
      <c r="GW94" s="212"/>
      <c r="GX94" s="212"/>
      <c r="GY94" s="212"/>
      <c r="GZ94" s="212"/>
      <c r="HA94" s="212"/>
      <c r="HB94" s="212"/>
      <c r="HC94" s="212"/>
      <c r="HD94" s="212"/>
      <c r="HE94" s="212"/>
      <c r="HF94" s="212"/>
      <c r="HG94" s="212"/>
      <c r="HH94" s="212"/>
      <c r="HI94" s="212"/>
      <c r="HJ94" s="212"/>
      <c r="HK94" s="212"/>
      <c r="HL94" s="212"/>
      <c r="HM94" s="212"/>
      <c r="HN94" s="212"/>
      <c r="HO94" s="212"/>
      <c r="HP94" s="212"/>
      <c r="HQ94" s="212"/>
      <c r="HR94" s="212"/>
      <c r="HS94" s="212"/>
      <c r="HT94" s="212"/>
      <c r="HU94" s="211"/>
      <c r="HV94" s="211"/>
      <c r="HW94" s="211"/>
      <c r="HX94" s="211"/>
      <c r="HY94" s="211"/>
      <c r="HZ94" s="211"/>
      <c r="IA94" s="211"/>
      <c r="IB94" s="211"/>
      <c r="IC94" s="211"/>
      <c r="ID94" s="211"/>
      <c r="IE94" s="211"/>
      <c r="IF94" s="211"/>
      <c r="IG94" s="211"/>
      <c r="IH94" s="211"/>
      <c r="II94" s="211"/>
      <c r="IJ94" s="211"/>
      <c r="IK94" s="211"/>
      <c r="IL94" s="1436"/>
      <c r="IM94" s="362"/>
      <c r="IN94" s="363"/>
      <c r="IO94" s="364"/>
      <c r="IP94" s="364"/>
      <c r="IQ94" s="212"/>
      <c r="IR94" s="211"/>
      <c r="IS94" s="1436"/>
      <c r="IT94" s="1436"/>
      <c r="IU94" s="1436"/>
      <c r="IV94" s="1436"/>
      <c r="IW94" s="1436"/>
      <c r="IX94" s="1436"/>
      <c r="IY94" s="1436"/>
      <c r="IZ94" s="212"/>
      <c r="JA94" s="415"/>
      <c r="JB94" s="827"/>
      <c r="JC94" s="825"/>
      <c r="JD94" s="826"/>
      <c r="JE94" s="827"/>
      <c r="JF94" s="825"/>
      <c r="JG94" s="826"/>
      <c r="JH94" s="827"/>
      <c r="JI94" s="825"/>
      <c r="JJ94" s="867"/>
      <c r="JK94" s="1436"/>
      <c r="JL94" s="380"/>
      <c r="JM94" s="380"/>
      <c r="JN94" s="388"/>
      <c r="JO94" s="388"/>
      <c r="JP94" s="388"/>
      <c r="JQ94" s="388"/>
      <c r="JR94" s="1436"/>
      <c r="JS94" s="1436"/>
      <c r="JT94" s="181"/>
      <c r="JU94" s="509"/>
      <c r="JV94" s="1436"/>
      <c r="JW94" s="1436"/>
      <c r="JX94" s="212"/>
      <c r="JY94" s="212"/>
      <c r="JZ94" s="212"/>
      <c r="KA94" s="212"/>
      <c r="KB94" s="212"/>
      <c r="KC94" s="212"/>
      <c r="KD94" s="212"/>
      <c r="KE94" s="212"/>
      <c r="KF94" s="212"/>
      <c r="KG94" s="212"/>
      <c r="KH94" s="212"/>
      <c r="KI94" s="212"/>
      <c r="KJ94" s="212"/>
      <c r="KK94" s="212"/>
      <c r="KL94" s="212"/>
      <c r="KM94" s="212"/>
      <c r="KN94" s="212"/>
      <c r="KO94" s="212"/>
      <c r="KP94" s="212"/>
      <c r="KQ94" s="212"/>
      <c r="KR94" s="212"/>
      <c r="KS94" s="212"/>
      <c r="KT94" s="212"/>
      <c r="KU94" s="212"/>
      <c r="KV94" s="212"/>
      <c r="KW94" s="212"/>
      <c r="KX94" s="212"/>
      <c r="KY94" s="211"/>
      <c r="KZ94" s="211"/>
      <c r="LA94" s="211"/>
      <c r="LB94" s="211"/>
      <c r="LC94" s="211"/>
      <c r="LD94" s="211"/>
      <c r="LE94" s="211"/>
      <c r="LF94" s="211"/>
      <c r="LG94" s="211"/>
      <c r="LH94" s="211"/>
      <c r="LI94" s="211"/>
      <c r="LJ94" s="211"/>
      <c r="LK94" s="211"/>
      <c r="LL94" s="211"/>
      <c r="LM94" s="211"/>
      <c r="LN94" s="211"/>
      <c r="LO94" s="211"/>
      <c r="LP94" s="212"/>
      <c r="LQ94" s="467"/>
      <c r="LR94" s="467"/>
      <c r="LS94" s="467"/>
      <c r="LT94" s="467"/>
      <c r="LU94" s="467"/>
      <c r="LV94" s="467"/>
      <c r="LW94" s="467"/>
      <c r="LX94" s="467"/>
      <c r="LY94" s="467"/>
      <c r="LZ94" s="467"/>
      <c r="MA94" s="467"/>
      <c r="MB94" s="415"/>
      <c r="MC94" s="820"/>
      <c r="MD94" s="821"/>
      <c r="ME94" s="822"/>
      <c r="MF94" s="820"/>
      <c r="MG94" s="825"/>
      <c r="MH94" s="826"/>
      <c r="MI94" s="827"/>
      <c r="MJ94" s="413"/>
      <c r="MK94" s="404"/>
      <c r="ML94" s="775"/>
      <c r="MM94" s="775"/>
      <c r="MN94" s="569"/>
      <c r="MO94" s="775"/>
      <c r="MP94" s="775"/>
      <c r="MQ94" s="775"/>
      <c r="MR94" s="775"/>
      <c r="MS94" s="1089"/>
      <c r="MT94" s="480"/>
      <c r="MU94" s="313"/>
      <c r="MV94" s="386"/>
      <c r="MW94" s="588"/>
      <c r="MX94" s="313"/>
      <c r="MY94" s="313"/>
      <c r="MZ94" s="480"/>
      <c r="NA94" s="480"/>
      <c r="NB94" s="480"/>
      <c r="NC94" s="480"/>
      <c r="ND94" s="480"/>
      <c r="NE94" s="480"/>
      <c r="NF94" s="480"/>
      <c r="NG94" s="480"/>
      <c r="NH94" s="480"/>
      <c r="NI94" s="480"/>
      <c r="NJ94" s="480"/>
      <c r="NK94" s="480"/>
      <c r="NL94" s="480"/>
      <c r="NM94" s="480"/>
      <c r="NN94" s="480"/>
      <c r="NO94" s="480"/>
      <c r="NP94" s="480"/>
      <c r="NQ94" s="480"/>
      <c r="NR94" s="480"/>
      <c r="NS94" s="480"/>
      <c r="NT94" s="480"/>
      <c r="NU94" s="480"/>
      <c r="NV94" s="480"/>
      <c r="NW94" s="480"/>
      <c r="NX94" s="480"/>
      <c r="NY94" s="480"/>
      <c r="NZ94" s="212"/>
    </row>
    <row r="95" spans="1:390" s="491" customFormat="1" ht="23.25" customHeight="1" x14ac:dyDescent="0.2">
      <c r="A95" s="362"/>
      <c r="B95" s="363"/>
      <c r="C95" s="364"/>
      <c r="D95" s="364"/>
      <c r="E95" s="212"/>
      <c r="F95" s="211"/>
      <c r="G95" s="1436"/>
      <c r="H95" s="1436"/>
      <c r="I95" s="1436"/>
      <c r="J95" s="1436"/>
      <c r="K95" s="1436"/>
      <c r="L95" s="1436"/>
      <c r="M95" s="1436"/>
      <c r="N95" s="212"/>
      <c r="O95" s="278"/>
      <c r="P95" s="278"/>
      <c r="Q95" s="824"/>
      <c r="R95" s="278"/>
      <c r="S95" s="823"/>
      <c r="T95" s="824"/>
      <c r="U95" s="278"/>
      <c r="V95" s="823"/>
      <c r="W95" s="824"/>
      <c r="X95" s="278"/>
      <c r="Y95" s="1436"/>
      <c r="Z95" s="380"/>
      <c r="AA95" s="380"/>
      <c r="AB95" s="388"/>
      <c r="AC95" s="388"/>
      <c r="AD95" s="388"/>
      <c r="AE95" s="388"/>
      <c r="AF95" s="1436"/>
      <c r="AG95" s="1436"/>
      <c r="AH95" s="181"/>
      <c r="AI95" s="509"/>
      <c r="AJ95" s="1436"/>
      <c r="AK95" s="1436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1"/>
      <c r="BN95" s="211"/>
      <c r="BO95" s="211"/>
      <c r="BP95" s="211"/>
      <c r="BQ95" s="211"/>
      <c r="BR95" s="211"/>
      <c r="BS95" s="211"/>
      <c r="BT95" s="211"/>
      <c r="BU95" s="902"/>
      <c r="BV95" s="902"/>
      <c r="BW95" s="211"/>
      <c r="BX95" s="902"/>
      <c r="BY95" s="902"/>
      <c r="BZ95" s="902"/>
      <c r="CA95" s="211"/>
      <c r="CB95" s="211"/>
      <c r="CC95" s="211"/>
      <c r="CD95" s="212"/>
      <c r="CE95" s="362"/>
      <c r="CF95" s="363"/>
      <c r="CG95" s="364"/>
      <c r="CH95" s="364"/>
      <c r="CI95" s="212"/>
      <c r="CJ95" s="211"/>
      <c r="CK95" s="1436"/>
      <c r="CL95" s="1436"/>
      <c r="CM95" s="1436"/>
      <c r="CN95" s="1436"/>
      <c r="CO95" s="1436"/>
      <c r="CP95" s="1436"/>
      <c r="CQ95" s="1436"/>
      <c r="CR95" s="212"/>
      <c r="CS95" s="278"/>
      <c r="CT95" s="278"/>
      <c r="CU95" s="824"/>
      <c r="CV95" s="278"/>
      <c r="CW95" s="823"/>
      <c r="CX95" s="824"/>
      <c r="CY95" s="278"/>
      <c r="CZ95" s="823"/>
      <c r="DA95" s="824"/>
      <c r="DB95" s="278"/>
      <c r="DC95" s="1436"/>
      <c r="DD95" s="380"/>
      <c r="DE95" s="380"/>
      <c r="DF95" s="388"/>
      <c r="DG95" s="388"/>
      <c r="DH95" s="388"/>
      <c r="DI95" s="388"/>
      <c r="DJ95" s="1436"/>
      <c r="DK95" s="1436"/>
      <c r="DL95" s="181"/>
      <c r="DM95" s="509"/>
      <c r="DN95" s="1436"/>
      <c r="DO95" s="1436"/>
      <c r="DP95" s="1436"/>
      <c r="DQ95" s="1436"/>
      <c r="DR95" s="1436"/>
      <c r="DS95" s="1436"/>
      <c r="DT95" s="1436"/>
      <c r="DU95" s="1436"/>
      <c r="DV95" s="1436"/>
      <c r="DW95" s="1436"/>
      <c r="DX95" s="1436"/>
      <c r="DY95" s="1436"/>
      <c r="DZ95" s="1436"/>
      <c r="EA95" s="1436"/>
      <c r="EB95" s="1436"/>
      <c r="EC95" s="1436"/>
      <c r="ED95" s="1436"/>
      <c r="EE95" s="1436"/>
      <c r="EF95" s="1436"/>
      <c r="EG95" s="1436"/>
      <c r="EH95" s="1436"/>
      <c r="EI95" s="1436"/>
      <c r="EJ95" s="1436"/>
      <c r="EK95" s="1436"/>
      <c r="EL95" s="1436"/>
      <c r="EM95" s="1436"/>
      <c r="EN95" s="1436"/>
      <c r="EO95" s="1436"/>
      <c r="EP95" s="1436"/>
      <c r="EQ95" s="211"/>
      <c r="ER95" s="211"/>
      <c r="ES95" s="211"/>
      <c r="ET95" s="211"/>
      <c r="EU95" s="211"/>
      <c r="EV95" s="211"/>
      <c r="EW95" s="211"/>
      <c r="EX95" s="211"/>
      <c r="EY95" s="902"/>
      <c r="EZ95" s="902"/>
      <c r="FA95" s="211"/>
      <c r="FB95" s="902"/>
      <c r="FC95" s="902"/>
      <c r="FD95" s="902"/>
      <c r="FE95" s="211"/>
      <c r="FF95" s="211"/>
      <c r="FG95" s="211"/>
      <c r="FH95" s="212"/>
      <c r="FI95" s="362"/>
      <c r="FJ95" s="363"/>
      <c r="FK95" s="364"/>
      <c r="FL95" s="364"/>
      <c r="FM95" s="212"/>
      <c r="FN95" s="211"/>
      <c r="FO95" s="1436"/>
      <c r="FP95" s="1436"/>
      <c r="FQ95" s="1436"/>
      <c r="FR95" s="1436"/>
      <c r="FS95" s="1436"/>
      <c r="FT95" s="1436"/>
      <c r="FU95" s="1436"/>
      <c r="FV95" s="212"/>
      <c r="FW95" s="278"/>
      <c r="FX95" s="278"/>
      <c r="FY95" s="824"/>
      <c r="FZ95" s="278"/>
      <c r="GA95" s="823"/>
      <c r="GB95" s="824"/>
      <c r="GC95" s="278"/>
      <c r="GD95" s="823"/>
      <c r="GE95" s="824"/>
      <c r="GF95" s="278"/>
      <c r="GG95" s="1436"/>
      <c r="GH95" s="380"/>
      <c r="GI95" s="380"/>
      <c r="GJ95" s="388"/>
      <c r="GK95" s="388"/>
      <c r="GL95" s="388"/>
      <c r="GM95" s="388"/>
      <c r="GN95" s="1436"/>
      <c r="GO95" s="1436"/>
      <c r="GP95" s="181"/>
      <c r="GQ95" s="509"/>
      <c r="GR95" s="1436"/>
      <c r="GS95" s="1436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1"/>
      <c r="HV95" s="211"/>
      <c r="HW95" s="211"/>
      <c r="HX95" s="211"/>
      <c r="HY95" s="211"/>
      <c r="HZ95" s="211"/>
      <c r="IA95" s="211"/>
      <c r="IB95" s="211"/>
      <c r="IC95" s="902"/>
      <c r="ID95" s="902"/>
      <c r="IE95" s="211"/>
      <c r="IF95" s="902"/>
      <c r="IG95" s="902"/>
      <c r="IH95" s="902"/>
      <c r="II95" s="211"/>
      <c r="IJ95" s="211"/>
      <c r="IK95" s="211"/>
      <c r="IL95" s="1436"/>
      <c r="IM95" s="362"/>
      <c r="IN95" s="363"/>
      <c r="IO95" s="364"/>
      <c r="IP95" s="364"/>
      <c r="IQ95" s="212"/>
      <c r="IR95" s="211"/>
      <c r="IS95" s="1436"/>
      <c r="IT95" s="1436"/>
      <c r="IU95" s="1436"/>
      <c r="IV95" s="1436"/>
      <c r="IW95" s="1436"/>
      <c r="IX95" s="1436"/>
      <c r="IY95" s="1436"/>
      <c r="IZ95" s="212"/>
      <c r="JA95" s="278"/>
      <c r="JB95" s="278"/>
      <c r="JC95" s="824"/>
      <c r="JD95" s="278"/>
      <c r="JE95" s="823"/>
      <c r="JF95" s="824"/>
      <c r="JG95" s="278"/>
      <c r="JH95" s="823"/>
      <c r="JI95" s="824"/>
      <c r="JJ95" s="278"/>
      <c r="JK95" s="1436"/>
      <c r="JL95" s="380"/>
      <c r="JM95" s="380"/>
      <c r="JN95" s="388"/>
      <c r="JO95" s="388"/>
      <c r="JP95" s="388"/>
      <c r="JQ95" s="388"/>
      <c r="JR95" s="1436"/>
      <c r="JS95" s="1436"/>
      <c r="JT95" s="181"/>
      <c r="JU95" s="509"/>
      <c r="JV95" s="1436"/>
      <c r="JW95" s="1436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1"/>
      <c r="KZ95" s="211"/>
      <c r="LA95" s="211"/>
      <c r="LB95" s="211"/>
      <c r="LC95" s="211"/>
      <c r="LD95" s="211"/>
      <c r="LE95" s="211"/>
      <c r="LF95" s="211"/>
      <c r="LG95" s="902"/>
      <c r="LH95" s="902"/>
      <c r="LI95" s="211"/>
      <c r="LJ95" s="902"/>
      <c r="LK95" s="902"/>
      <c r="LL95" s="902"/>
      <c r="LM95" s="211"/>
      <c r="LN95" s="211"/>
      <c r="LO95" s="211"/>
      <c r="LP95" s="212"/>
      <c r="LQ95" s="467"/>
      <c r="LR95" s="467"/>
      <c r="LS95" s="467"/>
      <c r="LT95" s="467"/>
      <c r="LU95" s="467"/>
      <c r="LV95" s="467"/>
      <c r="LW95" s="467"/>
      <c r="LX95" s="467"/>
      <c r="LY95" s="467"/>
      <c r="LZ95" s="467"/>
      <c r="MA95" s="467"/>
      <c r="MB95" s="278"/>
      <c r="MC95" s="278"/>
      <c r="MD95" s="824"/>
      <c r="ME95" s="278"/>
      <c r="MF95" s="823"/>
      <c r="MG95" s="824"/>
      <c r="MH95" s="278"/>
      <c r="MI95" s="823"/>
      <c r="MJ95" s="414"/>
      <c r="MK95" s="278"/>
      <c r="ML95" s="775"/>
      <c r="MM95" s="775"/>
      <c r="MN95" s="569"/>
      <c r="MO95" s="775"/>
      <c r="MP95" s="775"/>
      <c r="MQ95" s="775"/>
      <c r="MR95" s="775"/>
      <c r="MS95" s="1089"/>
      <c r="MT95" s="480"/>
      <c r="MU95" s="313"/>
      <c r="MV95" s="386"/>
      <c r="MW95" s="588"/>
      <c r="MX95" s="313"/>
      <c r="MY95" s="313"/>
      <c r="MZ95" s="480"/>
      <c r="NA95" s="480"/>
      <c r="NB95" s="480"/>
      <c r="NC95" s="480"/>
      <c r="ND95" s="480"/>
      <c r="NE95" s="480"/>
      <c r="NF95" s="480"/>
      <c r="NG95" s="480"/>
      <c r="NH95" s="480"/>
      <c r="NI95" s="480"/>
      <c r="NJ95" s="480"/>
      <c r="NK95" s="480"/>
      <c r="NL95" s="480"/>
      <c r="NM95" s="480"/>
      <c r="NN95" s="480"/>
      <c r="NO95" s="480"/>
      <c r="NP95" s="480"/>
      <c r="NQ95" s="480"/>
      <c r="NR95" s="480"/>
      <c r="NS95" s="480"/>
      <c r="NT95" s="480"/>
      <c r="NU95" s="480"/>
      <c r="NV95" s="480"/>
      <c r="NW95" s="480"/>
      <c r="NX95" s="480"/>
      <c r="NY95" s="480"/>
      <c r="NZ95" s="212"/>
    </row>
    <row r="96" spans="1:390" s="491" customFormat="1" ht="23.25" customHeight="1" x14ac:dyDescent="0.2">
      <c r="A96" s="362"/>
      <c r="B96" s="363"/>
      <c r="C96" s="364"/>
      <c r="D96" s="364"/>
      <c r="E96" s="212"/>
      <c r="F96" s="211"/>
      <c r="G96" s="1436"/>
      <c r="H96" s="1436"/>
      <c r="I96" s="1436"/>
      <c r="J96" s="1436"/>
      <c r="K96" s="1436"/>
      <c r="L96" s="1436"/>
      <c r="M96" s="1436"/>
      <c r="N96" s="212"/>
      <c r="O96" s="1433"/>
      <c r="P96" s="1433"/>
      <c r="Q96" s="406"/>
      <c r="R96" s="1433"/>
      <c r="S96" s="1433"/>
      <c r="T96" s="406"/>
      <c r="U96" s="1433"/>
      <c r="V96" s="1433"/>
      <c r="W96" s="406"/>
      <c r="X96" s="1433"/>
      <c r="Y96" s="1436"/>
      <c r="Z96" s="380"/>
      <c r="AA96" s="380"/>
      <c r="AB96" s="388"/>
      <c r="AC96" s="388"/>
      <c r="AD96" s="388"/>
      <c r="AE96" s="388"/>
      <c r="AF96" s="1436"/>
      <c r="AG96" s="1436"/>
      <c r="AH96" s="181"/>
      <c r="AI96" s="509"/>
      <c r="AJ96" s="1436"/>
      <c r="AK96" s="1436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  <c r="CA96" s="211"/>
      <c r="CB96" s="211"/>
      <c r="CC96" s="211"/>
      <c r="CD96" s="212"/>
      <c r="CE96" s="362"/>
      <c r="CF96" s="363"/>
      <c r="CG96" s="364"/>
      <c r="CH96" s="364"/>
      <c r="CI96" s="212"/>
      <c r="CJ96" s="211"/>
      <c r="CK96" s="1436"/>
      <c r="CL96" s="1436"/>
      <c r="CM96" s="1436"/>
      <c r="CN96" s="1436"/>
      <c r="CO96" s="1436"/>
      <c r="CP96" s="1436"/>
      <c r="CQ96" s="1436"/>
      <c r="CR96" s="212"/>
      <c r="CS96" s="1433"/>
      <c r="CT96" s="1433"/>
      <c r="CU96" s="406"/>
      <c r="CV96" s="1433"/>
      <c r="CW96" s="1433"/>
      <c r="CX96" s="406"/>
      <c r="CY96" s="1433"/>
      <c r="CZ96" s="1433"/>
      <c r="DA96" s="406"/>
      <c r="DB96" s="1433"/>
      <c r="DC96" s="1436"/>
      <c r="DD96" s="380"/>
      <c r="DE96" s="380"/>
      <c r="DF96" s="388"/>
      <c r="DG96" s="388"/>
      <c r="DH96" s="388"/>
      <c r="DI96" s="388"/>
      <c r="DJ96" s="1436"/>
      <c r="DK96" s="1436"/>
      <c r="DL96" s="181"/>
      <c r="DM96" s="509"/>
      <c r="DN96" s="1436"/>
      <c r="DO96" s="1436"/>
      <c r="DP96" s="1436"/>
      <c r="DQ96" s="1436"/>
      <c r="DR96" s="1436"/>
      <c r="DS96" s="1436"/>
      <c r="DT96" s="1436"/>
      <c r="DU96" s="1436"/>
      <c r="DV96" s="1436"/>
      <c r="DW96" s="1436"/>
      <c r="DX96" s="1436"/>
      <c r="DY96" s="1436"/>
      <c r="DZ96" s="1436"/>
      <c r="EA96" s="1436"/>
      <c r="EB96" s="1436"/>
      <c r="EC96" s="1436"/>
      <c r="ED96" s="1436"/>
      <c r="EE96" s="1436"/>
      <c r="EF96" s="1436"/>
      <c r="EG96" s="1436"/>
      <c r="EH96" s="1436"/>
      <c r="EI96" s="1436"/>
      <c r="EJ96" s="1436"/>
      <c r="EK96" s="1436"/>
      <c r="EL96" s="1436"/>
      <c r="EM96" s="1436"/>
      <c r="EN96" s="1436"/>
      <c r="EO96" s="1436"/>
      <c r="EP96" s="1436"/>
      <c r="EQ96" s="211"/>
      <c r="ER96" s="211"/>
      <c r="ES96" s="211"/>
      <c r="ET96" s="211"/>
      <c r="EU96" s="211"/>
      <c r="EV96" s="211"/>
      <c r="EW96" s="211"/>
      <c r="EX96" s="211"/>
      <c r="EY96" s="211"/>
      <c r="EZ96" s="211"/>
      <c r="FA96" s="211"/>
      <c r="FB96" s="211"/>
      <c r="FC96" s="211"/>
      <c r="FD96" s="211"/>
      <c r="FE96" s="211"/>
      <c r="FF96" s="211"/>
      <c r="FG96" s="211"/>
      <c r="FH96" s="212"/>
      <c r="FI96" s="362"/>
      <c r="FJ96" s="363"/>
      <c r="FK96" s="364"/>
      <c r="FL96" s="364"/>
      <c r="FM96" s="212"/>
      <c r="FN96" s="211"/>
      <c r="FO96" s="1436"/>
      <c r="FP96" s="1436"/>
      <c r="FQ96" s="1436"/>
      <c r="FR96" s="1436"/>
      <c r="FS96" s="1436"/>
      <c r="FT96" s="1436"/>
      <c r="FU96" s="1436"/>
      <c r="FV96" s="212"/>
      <c r="FW96" s="1433"/>
      <c r="FX96" s="1433"/>
      <c r="FY96" s="406"/>
      <c r="FZ96" s="1433"/>
      <c r="GA96" s="1433"/>
      <c r="GB96" s="406"/>
      <c r="GC96" s="1433"/>
      <c r="GD96" s="1433"/>
      <c r="GE96" s="406"/>
      <c r="GF96" s="1433"/>
      <c r="GG96" s="1436"/>
      <c r="GH96" s="380"/>
      <c r="GI96" s="380"/>
      <c r="GJ96" s="388"/>
      <c r="GK96" s="388"/>
      <c r="GL96" s="388"/>
      <c r="GM96" s="388"/>
      <c r="GN96" s="1436"/>
      <c r="GO96" s="1436"/>
      <c r="GP96" s="181"/>
      <c r="GQ96" s="509"/>
      <c r="GR96" s="1436"/>
      <c r="GS96" s="1436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1"/>
      <c r="HV96" s="211"/>
      <c r="HW96" s="211"/>
      <c r="HX96" s="211"/>
      <c r="HY96" s="211"/>
      <c r="HZ96" s="211"/>
      <c r="IA96" s="211"/>
      <c r="IB96" s="211"/>
      <c r="IC96" s="211"/>
      <c r="ID96" s="211"/>
      <c r="IE96" s="211"/>
      <c r="IF96" s="211"/>
      <c r="IG96" s="211"/>
      <c r="IH96" s="211"/>
      <c r="II96" s="211"/>
      <c r="IJ96" s="211"/>
      <c r="IK96" s="211"/>
      <c r="IL96" s="1436"/>
      <c r="IM96" s="362"/>
      <c r="IN96" s="363"/>
      <c r="IO96" s="364"/>
      <c r="IP96" s="364"/>
      <c r="IQ96" s="212"/>
      <c r="IR96" s="211"/>
      <c r="IS96" s="1436"/>
      <c r="IT96" s="1436"/>
      <c r="IU96" s="1436"/>
      <c r="IV96" s="1436"/>
      <c r="IW96" s="1436"/>
      <c r="IX96" s="1436"/>
      <c r="IY96" s="1436"/>
      <c r="IZ96" s="212"/>
      <c r="JA96" s="1433"/>
      <c r="JB96" s="1433"/>
      <c r="JC96" s="406"/>
      <c r="JD96" s="1433"/>
      <c r="JE96" s="1433"/>
      <c r="JF96" s="406"/>
      <c r="JG96" s="1433"/>
      <c r="JH96" s="1433"/>
      <c r="JI96" s="406"/>
      <c r="JJ96" s="1433"/>
      <c r="JK96" s="1436"/>
      <c r="JL96" s="380"/>
      <c r="JM96" s="380"/>
      <c r="JN96" s="388"/>
      <c r="JO96" s="388"/>
      <c r="JP96" s="388"/>
      <c r="JQ96" s="388"/>
      <c r="JR96" s="1436"/>
      <c r="JS96" s="1436"/>
      <c r="JT96" s="181"/>
      <c r="JU96" s="509"/>
      <c r="JV96" s="1436"/>
      <c r="JW96" s="1436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1"/>
      <c r="KZ96" s="211"/>
      <c r="LA96" s="211"/>
      <c r="LB96" s="211"/>
      <c r="LC96" s="211"/>
      <c r="LD96" s="211"/>
      <c r="LE96" s="211"/>
      <c r="LF96" s="211"/>
      <c r="LG96" s="211"/>
      <c r="LH96" s="211"/>
      <c r="LI96" s="211"/>
      <c r="LJ96" s="211"/>
      <c r="LK96" s="211"/>
      <c r="LL96" s="211"/>
      <c r="LM96" s="211"/>
      <c r="LN96" s="211"/>
      <c r="LO96" s="211"/>
      <c r="LP96" s="212"/>
      <c r="LQ96" s="467"/>
      <c r="LR96" s="467"/>
      <c r="LS96" s="467"/>
      <c r="LT96" s="467"/>
      <c r="LU96" s="467"/>
      <c r="LV96" s="467"/>
      <c r="LW96" s="467"/>
      <c r="LX96" s="467"/>
      <c r="LY96" s="467"/>
      <c r="LZ96" s="467"/>
      <c r="MA96" s="467"/>
      <c r="MB96" s="1433"/>
      <c r="MC96" s="1433"/>
      <c r="MD96" s="406"/>
      <c r="ME96" s="1433"/>
      <c r="MF96" s="1433"/>
      <c r="MG96" s="406"/>
      <c r="MH96" s="1433"/>
      <c r="MI96" s="1433"/>
      <c r="MJ96" s="406"/>
      <c r="MK96" s="1433"/>
      <c r="ML96" s="775"/>
      <c r="MM96" s="569"/>
      <c r="MN96" s="569"/>
      <c r="MO96" s="775"/>
      <c r="MP96" s="775"/>
      <c r="MQ96" s="775"/>
      <c r="MR96" s="775"/>
      <c r="MS96" s="775"/>
      <c r="MT96" s="480"/>
      <c r="MU96" s="313"/>
      <c r="MV96" s="386"/>
      <c r="MW96" s="588"/>
      <c r="MX96" s="313"/>
      <c r="MY96" s="313"/>
      <c r="MZ96" s="480"/>
      <c r="NA96" s="480"/>
      <c r="NB96" s="480"/>
      <c r="NC96" s="480"/>
      <c r="ND96" s="480"/>
      <c r="NE96" s="480"/>
      <c r="NF96" s="480"/>
      <c r="NG96" s="480"/>
      <c r="NH96" s="480"/>
      <c r="NI96" s="480"/>
      <c r="NJ96" s="480"/>
      <c r="NK96" s="480"/>
      <c r="NL96" s="480"/>
      <c r="NM96" s="480"/>
      <c r="NN96" s="480"/>
      <c r="NO96" s="480"/>
      <c r="NP96" s="480"/>
      <c r="NQ96" s="480"/>
      <c r="NR96" s="480"/>
      <c r="NS96" s="480"/>
      <c r="NT96" s="480"/>
      <c r="NU96" s="480"/>
      <c r="NV96" s="480"/>
      <c r="NW96" s="480"/>
      <c r="NX96" s="480"/>
      <c r="NY96" s="480"/>
      <c r="NZ96" s="212"/>
    </row>
    <row r="97" spans="1:390" s="491" customFormat="1" ht="23.25" customHeight="1" x14ac:dyDescent="0.2">
      <c r="A97" s="217"/>
      <c r="B97" s="363"/>
      <c r="C97" s="364"/>
      <c r="D97" s="364"/>
      <c r="E97" s="212"/>
      <c r="F97" s="211"/>
      <c r="G97" s="1436"/>
      <c r="H97" s="1436"/>
      <c r="I97" s="1436"/>
      <c r="J97" s="1436"/>
      <c r="K97" s="1436"/>
      <c r="L97" s="1436"/>
      <c r="M97" s="1436"/>
      <c r="N97" s="212"/>
      <c r="O97" s="85"/>
      <c r="P97" s="85"/>
      <c r="Q97" s="464"/>
      <c r="R97" s="85"/>
      <c r="S97" s="85"/>
      <c r="T97" s="464"/>
      <c r="U97" s="85"/>
      <c r="V97" s="85"/>
      <c r="W97" s="464"/>
      <c r="X97" s="85"/>
      <c r="Y97" s="1436"/>
      <c r="Z97" s="380"/>
      <c r="AA97" s="380"/>
      <c r="AB97" s="388"/>
      <c r="AC97" s="388"/>
      <c r="AD97" s="388"/>
      <c r="AE97" s="388"/>
      <c r="AF97" s="1436"/>
      <c r="AG97" s="1436"/>
      <c r="AH97" s="181"/>
      <c r="AI97" s="509"/>
      <c r="AJ97" s="1436"/>
      <c r="AK97" s="1436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1"/>
      <c r="BN97" s="211"/>
      <c r="BO97" s="211"/>
      <c r="BP97" s="211"/>
      <c r="BQ97" s="211"/>
      <c r="BR97" s="211"/>
      <c r="BS97" s="211"/>
      <c r="BT97" s="211"/>
      <c r="BU97" s="211"/>
      <c r="BV97" s="211"/>
      <c r="BW97" s="211"/>
      <c r="BX97" s="211"/>
      <c r="BY97" s="211"/>
      <c r="BZ97" s="211"/>
      <c r="CA97" s="211"/>
      <c r="CB97" s="211"/>
      <c r="CC97" s="211"/>
      <c r="CD97" s="212"/>
      <c r="CE97" s="217"/>
      <c r="CF97" s="363"/>
      <c r="CG97" s="364"/>
      <c r="CH97" s="364"/>
      <c r="CI97" s="212"/>
      <c r="CJ97" s="211"/>
      <c r="CK97" s="1436"/>
      <c r="CL97" s="1436"/>
      <c r="CM97" s="1436"/>
      <c r="CN97" s="1436"/>
      <c r="CO97" s="1436"/>
      <c r="CP97" s="1436"/>
      <c r="CQ97" s="1436"/>
      <c r="CR97" s="212"/>
      <c r="CS97" s="85"/>
      <c r="CT97" s="85"/>
      <c r="CU97" s="464"/>
      <c r="CV97" s="85"/>
      <c r="CW97" s="85"/>
      <c r="CX97" s="464"/>
      <c r="CY97" s="85"/>
      <c r="CZ97" s="85"/>
      <c r="DA97" s="464"/>
      <c r="DB97" s="85"/>
      <c r="DC97" s="1436"/>
      <c r="DD97" s="380"/>
      <c r="DE97" s="380"/>
      <c r="DF97" s="388"/>
      <c r="DG97" s="388"/>
      <c r="DH97" s="388"/>
      <c r="DI97" s="388"/>
      <c r="DJ97" s="1436"/>
      <c r="DK97" s="1436"/>
      <c r="DL97" s="181"/>
      <c r="DM97" s="509"/>
      <c r="DN97" s="1436"/>
      <c r="DO97" s="1436"/>
      <c r="DP97" s="1436"/>
      <c r="DQ97" s="1436"/>
      <c r="DR97" s="1436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6"/>
      <c r="ED97" s="1436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6"/>
      <c r="EP97" s="1436"/>
      <c r="EQ97" s="211"/>
      <c r="ER97" s="211"/>
      <c r="ES97" s="211"/>
      <c r="ET97" s="211"/>
      <c r="EU97" s="211"/>
      <c r="EV97" s="211"/>
      <c r="EW97" s="211"/>
      <c r="EX97" s="211"/>
      <c r="EY97" s="211"/>
      <c r="EZ97" s="211"/>
      <c r="FA97" s="211"/>
      <c r="FB97" s="211"/>
      <c r="FC97" s="211"/>
      <c r="FD97" s="211"/>
      <c r="FE97" s="211"/>
      <c r="FF97" s="211"/>
      <c r="FG97" s="211"/>
      <c r="FH97" s="212"/>
      <c r="FI97" s="217"/>
      <c r="FJ97" s="363"/>
      <c r="FK97" s="364"/>
      <c r="FL97" s="364"/>
      <c r="FM97" s="212"/>
      <c r="FN97" s="211"/>
      <c r="FO97" s="1436"/>
      <c r="FP97" s="1436"/>
      <c r="FQ97" s="1436"/>
      <c r="FR97" s="1436"/>
      <c r="FS97" s="1436"/>
      <c r="FT97" s="1436"/>
      <c r="FU97" s="1436"/>
      <c r="FV97" s="212"/>
      <c r="FW97" s="85"/>
      <c r="FX97" s="85"/>
      <c r="FY97" s="464"/>
      <c r="FZ97" s="85"/>
      <c r="GA97" s="85"/>
      <c r="GB97" s="464"/>
      <c r="GC97" s="85"/>
      <c r="GD97" s="85"/>
      <c r="GE97" s="464"/>
      <c r="GF97" s="85"/>
      <c r="GG97" s="1436"/>
      <c r="GH97" s="380"/>
      <c r="GI97" s="380"/>
      <c r="GJ97" s="388"/>
      <c r="GK97" s="388"/>
      <c r="GL97" s="388"/>
      <c r="GM97" s="388"/>
      <c r="GN97" s="1436"/>
      <c r="GO97" s="1436"/>
      <c r="GP97" s="181"/>
      <c r="GQ97" s="509"/>
      <c r="GR97" s="1436"/>
      <c r="GS97" s="1436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1"/>
      <c r="HV97" s="211"/>
      <c r="HW97" s="211"/>
      <c r="HX97" s="211"/>
      <c r="HY97" s="211"/>
      <c r="HZ97" s="211"/>
      <c r="IA97" s="211"/>
      <c r="IB97" s="211"/>
      <c r="IC97" s="211"/>
      <c r="ID97" s="211"/>
      <c r="IE97" s="211"/>
      <c r="IF97" s="211"/>
      <c r="IG97" s="211"/>
      <c r="IH97" s="211"/>
      <c r="II97" s="211"/>
      <c r="IJ97" s="211"/>
      <c r="IK97" s="211"/>
      <c r="IL97" s="1436"/>
      <c r="IM97" s="217"/>
      <c r="IN97" s="363"/>
      <c r="IO97" s="364"/>
      <c r="IP97" s="364"/>
      <c r="IQ97" s="212"/>
      <c r="IR97" s="211"/>
      <c r="IS97" s="1436"/>
      <c r="IT97" s="1436"/>
      <c r="IU97" s="1436"/>
      <c r="IV97" s="1436"/>
      <c r="IW97" s="1436"/>
      <c r="IX97" s="1436"/>
      <c r="IY97" s="1436"/>
      <c r="IZ97" s="212"/>
      <c r="JA97" s="85"/>
      <c r="JB97" s="85"/>
      <c r="JC97" s="464"/>
      <c r="JD97" s="85"/>
      <c r="JE97" s="85"/>
      <c r="JF97" s="464"/>
      <c r="JG97" s="85"/>
      <c r="JH97" s="85"/>
      <c r="JI97" s="464"/>
      <c r="JJ97" s="85"/>
      <c r="JK97" s="1436"/>
      <c r="JL97" s="380"/>
      <c r="JM97" s="380"/>
      <c r="JN97" s="388"/>
      <c r="JO97" s="388"/>
      <c r="JP97" s="388"/>
      <c r="JQ97" s="388"/>
      <c r="JR97" s="1436"/>
      <c r="JS97" s="1436"/>
      <c r="JT97" s="181"/>
      <c r="JU97" s="509"/>
      <c r="JV97" s="1436"/>
      <c r="JW97" s="1436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1"/>
      <c r="KZ97" s="211"/>
      <c r="LA97" s="211"/>
      <c r="LB97" s="211"/>
      <c r="LC97" s="211"/>
      <c r="LD97" s="211"/>
      <c r="LE97" s="211"/>
      <c r="LF97" s="211"/>
      <c r="LG97" s="211"/>
      <c r="LH97" s="211"/>
      <c r="LI97" s="211"/>
      <c r="LJ97" s="211"/>
      <c r="LK97" s="211"/>
      <c r="LL97" s="211"/>
      <c r="LM97" s="211"/>
      <c r="LN97" s="211"/>
      <c r="LO97" s="211"/>
      <c r="LP97" s="212"/>
      <c r="LQ97" s="467"/>
      <c r="LR97" s="467"/>
      <c r="LS97" s="467"/>
      <c r="LT97" s="467"/>
      <c r="LU97" s="467"/>
      <c r="LV97" s="467"/>
      <c r="LW97" s="467"/>
      <c r="LX97" s="467"/>
      <c r="LY97" s="467"/>
      <c r="LZ97" s="467"/>
      <c r="MA97" s="467"/>
      <c r="MB97" s="85"/>
      <c r="MC97" s="85"/>
      <c r="MD97" s="464"/>
      <c r="ME97" s="85"/>
      <c r="MF97" s="85"/>
      <c r="MG97" s="464"/>
      <c r="MH97" s="85"/>
      <c r="MI97" s="85"/>
      <c r="MJ97" s="464"/>
      <c r="MK97" s="85"/>
      <c r="ML97" s="775"/>
      <c r="MM97" s="775"/>
      <c r="MN97" s="569"/>
      <c r="MO97" s="775"/>
      <c r="MP97" s="775"/>
      <c r="MQ97" s="775"/>
      <c r="MR97" s="775"/>
      <c r="MS97" s="1089"/>
      <c r="MT97" s="480"/>
      <c r="MU97" s="313"/>
      <c r="MV97" s="386"/>
      <c r="MW97" s="588"/>
      <c r="MX97" s="313"/>
      <c r="MY97" s="313"/>
      <c r="MZ97" s="480"/>
      <c r="NA97" s="480"/>
      <c r="NB97" s="480"/>
      <c r="NC97" s="480"/>
      <c r="ND97" s="480"/>
      <c r="NE97" s="480"/>
      <c r="NF97" s="480"/>
      <c r="NG97" s="480"/>
      <c r="NH97" s="480"/>
      <c r="NI97" s="480"/>
      <c r="NJ97" s="480"/>
      <c r="NK97" s="480"/>
      <c r="NL97" s="480"/>
      <c r="NM97" s="480"/>
      <c r="NN97" s="480"/>
      <c r="NO97" s="480"/>
      <c r="NP97" s="480"/>
      <c r="NQ97" s="480"/>
      <c r="NR97" s="480"/>
      <c r="NS97" s="480"/>
      <c r="NT97" s="480"/>
      <c r="NU97" s="480"/>
      <c r="NV97" s="480"/>
      <c r="NW97" s="480"/>
      <c r="NX97" s="480"/>
      <c r="NY97" s="480"/>
      <c r="NZ97" s="212"/>
    </row>
    <row r="98" spans="1:390" s="491" customFormat="1" ht="23.25" customHeight="1" x14ac:dyDescent="0.2">
      <c r="A98" s="217"/>
      <c r="B98" s="363"/>
      <c r="C98" s="364"/>
      <c r="D98" s="364"/>
      <c r="E98" s="212"/>
      <c r="F98" s="211"/>
      <c r="G98" s="1436"/>
      <c r="H98" s="1436"/>
      <c r="I98" s="1436"/>
      <c r="J98" s="1436"/>
      <c r="K98" s="1436"/>
      <c r="L98" s="1436"/>
      <c r="M98" s="1436"/>
      <c r="N98" s="212"/>
      <c r="O98" s="85"/>
      <c r="P98" s="85"/>
      <c r="Q98" s="464"/>
      <c r="R98" s="85"/>
      <c r="S98" s="85"/>
      <c r="T98" s="464"/>
      <c r="U98" s="85"/>
      <c r="V98" s="85"/>
      <c r="W98" s="464"/>
      <c r="X98" s="85"/>
      <c r="Y98" s="1436"/>
      <c r="Z98" s="380"/>
      <c r="AA98" s="380"/>
      <c r="AB98" s="388"/>
      <c r="AC98" s="388"/>
      <c r="AD98" s="388"/>
      <c r="AE98" s="388"/>
      <c r="AF98" s="1436"/>
      <c r="AG98" s="1436"/>
      <c r="AH98" s="181"/>
      <c r="AI98" s="509"/>
      <c r="AJ98" s="1436"/>
      <c r="AK98" s="1436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217"/>
      <c r="CF98" s="363"/>
      <c r="CG98" s="364"/>
      <c r="CH98" s="364"/>
      <c r="CI98" s="212"/>
      <c r="CJ98" s="211"/>
      <c r="CK98" s="1436"/>
      <c r="CL98" s="1436"/>
      <c r="CM98" s="1436"/>
      <c r="CN98" s="1436"/>
      <c r="CO98" s="1436"/>
      <c r="CP98" s="1436"/>
      <c r="CQ98" s="1436"/>
      <c r="CR98" s="212"/>
      <c r="CS98" s="85"/>
      <c r="CT98" s="85"/>
      <c r="CU98" s="464"/>
      <c r="CV98" s="85"/>
      <c r="CW98" s="85"/>
      <c r="CX98" s="464"/>
      <c r="CY98" s="85"/>
      <c r="CZ98" s="85"/>
      <c r="DA98" s="464"/>
      <c r="DB98" s="85"/>
      <c r="DC98" s="1436"/>
      <c r="DD98" s="380"/>
      <c r="DE98" s="380"/>
      <c r="DF98" s="388"/>
      <c r="DG98" s="388"/>
      <c r="DH98" s="388"/>
      <c r="DI98" s="388"/>
      <c r="DJ98" s="1436"/>
      <c r="DK98" s="1436"/>
      <c r="DL98" s="181"/>
      <c r="DM98" s="509"/>
      <c r="DN98" s="1436"/>
      <c r="DO98" s="1436"/>
      <c r="DP98" s="1436"/>
      <c r="DQ98" s="1436"/>
      <c r="DR98" s="1436"/>
      <c r="DS98" s="1436"/>
      <c r="DT98" s="1436"/>
      <c r="DU98" s="1436"/>
      <c r="DV98" s="1436"/>
      <c r="DW98" s="1436"/>
      <c r="DX98" s="1436"/>
      <c r="DY98" s="1436"/>
      <c r="DZ98" s="1436"/>
      <c r="EA98" s="1436"/>
      <c r="EB98" s="1436"/>
      <c r="EC98" s="1436"/>
      <c r="ED98" s="1436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6"/>
      <c r="EP98" s="1436"/>
      <c r="EQ98" s="1436"/>
      <c r="ER98" s="1436"/>
      <c r="ES98" s="1436"/>
      <c r="ET98" s="1436"/>
      <c r="EU98" s="1436"/>
      <c r="EV98" s="1436"/>
      <c r="EW98" s="1436"/>
      <c r="EX98" s="1436"/>
      <c r="EY98" s="1436"/>
      <c r="EZ98" s="1436"/>
      <c r="FA98" s="1436"/>
      <c r="FB98" s="1436"/>
      <c r="FC98" s="1436"/>
      <c r="FD98" s="1436"/>
      <c r="FE98" s="1436"/>
      <c r="FF98" s="1436"/>
      <c r="FG98" s="212"/>
      <c r="FH98" s="212"/>
      <c r="FI98" s="217"/>
      <c r="FJ98" s="363"/>
      <c r="FK98" s="364"/>
      <c r="FL98" s="364"/>
      <c r="FM98" s="212"/>
      <c r="FN98" s="211"/>
      <c r="FO98" s="1436"/>
      <c r="FP98" s="1436"/>
      <c r="FQ98" s="1436"/>
      <c r="FR98" s="1436"/>
      <c r="FS98" s="1436"/>
      <c r="FT98" s="1436"/>
      <c r="FU98" s="1436"/>
      <c r="FV98" s="212"/>
      <c r="FW98" s="85"/>
      <c r="FX98" s="85"/>
      <c r="FY98" s="464"/>
      <c r="FZ98" s="85"/>
      <c r="GA98" s="85"/>
      <c r="GB98" s="464"/>
      <c r="GC98" s="85"/>
      <c r="GD98" s="85"/>
      <c r="GE98" s="464"/>
      <c r="GF98" s="85"/>
      <c r="GG98" s="1436"/>
      <c r="GH98" s="380"/>
      <c r="GI98" s="380"/>
      <c r="GJ98" s="388"/>
      <c r="GK98" s="388"/>
      <c r="GL98" s="388"/>
      <c r="GM98" s="388"/>
      <c r="GN98" s="1436"/>
      <c r="GO98" s="1436"/>
      <c r="GP98" s="181"/>
      <c r="GQ98" s="509"/>
      <c r="GR98" s="1436"/>
      <c r="GS98" s="1436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1436"/>
      <c r="IM98" s="217"/>
      <c r="IN98" s="363"/>
      <c r="IO98" s="364"/>
      <c r="IP98" s="364"/>
      <c r="IQ98" s="212"/>
      <c r="IR98" s="211"/>
      <c r="IS98" s="1436"/>
      <c r="IT98" s="1436"/>
      <c r="IU98" s="1436"/>
      <c r="IV98" s="1436"/>
      <c r="IW98" s="1436"/>
      <c r="IX98" s="1436"/>
      <c r="IY98" s="1436"/>
      <c r="IZ98" s="212"/>
      <c r="JA98" s="85"/>
      <c r="JB98" s="85"/>
      <c r="JC98" s="464"/>
      <c r="JD98" s="85"/>
      <c r="JE98" s="85"/>
      <c r="JF98" s="464"/>
      <c r="JG98" s="85"/>
      <c r="JH98" s="85"/>
      <c r="JI98" s="464"/>
      <c r="JJ98" s="85"/>
      <c r="JK98" s="1436"/>
      <c r="JL98" s="380"/>
      <c r="JM98" s="380"/>
      <c r="JN98" s="388"/>
      <c r="JO98" s="388"/>
      <c r="JP98" s="388"/>
      <c r="JQ98" s="388"/>
      <c r="JR98" s="1436"/>
      <c r="JS98" s="1436"/>
      <c r="JT98" s="181"/>
      <c r="JU98" s="509"/>
      <c r="JV98" s="1436"/>
      <c r="JW98" s="1436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467"/>
      <c r="LR98" s="467"/>
      <c r="LS98" s="467"/>
      <c r="LT98" s="467"/>
      <c r="LU98" s="467"/>
      <c r="LV98" s="467"/>
      <c r="LW98" s="467"/>
      <c r="LX98" s="467"/>
      <c r="LY98" s="467"/>
      <c r="LZ98" s="467"/>
      <c r="MA98" s="467"/>
      <c r="MB98" s="85"/>
      <c r="MC98" s="85"/>
      <c r="MD98" s="464"/>
      <c r="ME98" s="85"/>
      <c r="MF98" s="85"/>
      <c r="MG98" s="464"/>
      <c r="MH98" s="85"/>
      <c r="MI98" s="85"/>
      <c r="MJ98" s="464"/>
      <c r="MK98" s="85"/>
      <c r="ML98" s="775"/>
      <c r="MM98" s="1144"/>
      <c r="MN98" s="569"/>
      <c r="MO98" s="775"/>
      <c r="MP98" s="775"/>
      <c r="MQ98" s="775"/>
      <c r="MR98" s="775"/>
      <c r="MS98" s="1089"/>
      <c r="MT98" s="480"/>
      <c r="MU98" s="313"/>
      <c r="MV98" s="386"/>
      <c r="MW98" s="588"/>
      <c r="MX98" s="313"/>
      <c r="MY98" s="313"/>
      <c r="MZ98" s="480"/>
      <c r="NA98" s="480"/>
      <c r="NB98" s="480"/>
      <c r="NC98" s="480"/>
      <c r="ND98" s="480"/>
      <c r="NE98" s="480"/>
      <c r="NF98" s="480"/>
      <c r="NG98" s="480"/>
      <c r="NH98" s="480"/>
      <c r="NI98" s="480"/>
      <c r="NJ98" s="480"/>
      <c r="NK98" s="480"/>
      <c r="NL98" s="480"/>
      <c r="NM98" s="480"/>
      <c r="NN98" s="480"/>
      <c r="NO98" s="480"/>
      <c r="NP98" s="480"/>
      <c r="NQ98" s="480"/>
      <c r="NR98" s="480"/>
      <c r="NS98" s="480"/>
      <c r="NT98" s="480"/>
      <c r="NU98" s="480"/>
      <c r="NV98" s="480"/>
      <c r="NW98" s="480"/>
      <c r="NX98" s="480"/>
      <c r="NY98" s="480"/>
      <c r="NZ98" s="212"/>
    </row>
    <row r="99" spans="1:390" s="491" customFormat="1" ht="23.25" customHeight="1" x14ac:dyDescent="0.2">
      <c r="A99" s="217"/>
      <c r="B99" s="363"/>
      <c r="C99" s="364"/>
      <c r="D99" s="364"/>
      <c r="E99" s="212"/>
      <c r="F99" s="211"/>
      <c r="G99" s="1436"/>
      <c r="H99" s="1436"/>
      <c r="I99" s="1436"/>
      <c r="J99" s="1436"/>
      <c r="K99" s="1436"/>
      <c r="L99" s="1436"/>
      <c r="M99" s="1436"/>
      <c r="N99" s="212"/>
      <c r="O99" s="85"/>
      <c r="P99" s="88"/>
      <c r="Q99" s="407"/>
      <c r="R99" s="254"/>
      <c r="S99" s="88"/>
      <c r="T99" s="407"/>
      <c r="U99" s="254"/>
      <c r="V99" s="88"/>
      <c r="W99" s="407"/>
      <c r="X99" s="254"/>
      <c r="Y99" s="1436"/>
      <c r="Z99" s="380"/>
      <c r="AA99" s="380"/>
      <c r="AB99" s="388"/>
      <c r="AC99" s="388"/>
      <c r="AD99" s="388"/>
      <c r="AE99" s="388"/>
      <c r="AF99" s="1436"/>
      <c r="AG99" s="1436"/>
      <c r="AH99" s="181"/>
      <c r="AI99" s="509"/>
      <c r="AJ99" s="1436"/>
      <c r="AK99" s="1436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217"/>
      <c r="CF99" s="363"/>
      <c r="CG99" s="364"/>
      <c r="CH99" s="364"/>
      <c r="CI99" s="212"/>
      <c r="CJ99" s="211"/>
      <c r="CK99" s="1436"/>
      <c r="CL99" s="1436"/>
      <c r="CM99" s="1436"/>
      <c r="CN99" s="1436"/>
      <c r="CO99" s="1436"/>
      <c r="CP99" s="1436"/>
      <c r="CQ99" s="1436"/>
      <c r="CR99" s="212"/>
      <c r="CS99" s="85"/>
      <c r="CT99" s="88"/>
      <c r="CU99" s="407"/>
      <c r="CV99" s="254"/>
      <c r="CW99" s="88"/>
      <c r="CX99" s="407"/>
      <c r="CY99" s="254"/>
      <c r="CZ99" s="88"/>
      <c r="DA99" s="407"/>
      <c r="DB99" s="254"/>
      <c r="DC99" s="1436"/>
      <c r="DD99" s="380"/>
      <c r="DE99" s="380"/>
      <c r="DF99" s="388"/>
      <c r="DG99" s="388"/>
      <c r="DH99" s="388"/>
      <c r="DI99" s="388"/>
      <c r="DJ99" s="1436"/>
      <c r="DK99" s="1436"/>
      <c r="DL99" s="181"/>
      <c r="DM99" s="509"/>
      <c r="DN99" s="1436"/>
      <c r="DO99" s="1436"/>
      <c r="DP99" s="1436"/>
      <c r="DQ99" s="1436"/>
      <c r="DR99" s="1436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6"/>
      <c r="ED99" s="1436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6"/>
      <c r="EP99" s="1436"/>
      <c r="EQ99" s="1436"/>
      <c r="ER99" s="1436"/>
      <c r="ES99" s="1436"/>
      <c r="ET99" s="1436"/>
      <c r="EU99" s="1436"/>
      <c r="EV99" s="1436"/>
      <c r="EW99" s="1436"/>
      <c r="EX99" s="1436"/>
      <c r="EY99" s="1436"/>
      <c r="EZ99" s="1436"/>
      <c r="FA99" s="1436"/>
      <c r="FB99" s="1436"/>
      <c r="FC99" s="1436"/>
      <c r="FD99" s="1436"/>
      <c r="FE99" s="1436"/>
      <c r="FF99" s="1436"/>
      <c r="FG99" s="212"/>
      <c r="FH99" s="212"/>
      <c r="FI99" s="217"/>
      <c r="FJ99" s="363"/>
      <c r="FK99" s="364"/>
      <c r="FL99" s="364"/>
      <c r="FM99" s="212"/>
      <c r="FN99" s="211"/>
      <c r="FO99" s="1436"/>
      <c r="FP99" s="1436"/>
      <c r="FQ99" s="1436"/>
      <c r="FR99" s="1436"/>
      <c r="FS99" s="1436"/>
      <c r="FT99" s="1436"/>
      <c r="FU99" s="1436"/>
      <c r="FV99" s="212"/>
      <c r="FW99" s="85"/>
      <c r="FX99" s="88"/>
      <c r="FY99" s="407"/>
      <c r="FZ99" s="254"/>
      <c r="GA99" s="88"/>
      <c r="GB99" s="407"/>
      <c r="GC99" s="254"/>
      <c r="GD99" s="88"/>
      <c r="GE99" s="407"/>
      <c r="GF99" s="254"/>
      <c r="GG99" s="1436"/>
      <c r="GH99" s="380"/>
      <c r="GI99" s="380"/>
      <c r="GJ99" s="388"/>
      <c r="GK99" s="388"/>
      <c r="GL99" s="388"/>
      <c r="GM99" s="388"/>
      <c r="GN99" s="1436"/>
      <c r="GO99" s="1436"/>
      <c r="GP99" s="181"/>
      <c r="GQ99" s="509"/>
      <c r="GR99" s="1436"/>
      <c r="GS99" s="1436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1436"/>
      <c r="IM99" s="217"/>
      <c r="IN99" s="363"/>
      <c r="IO99" s="364"/>
      <c r="IP99" s="364"/>
      <c r="IQ99" s="212"/>
      <c r="IR99" s="211"/>
      <c r="IS99" s="1436"/>
      <c r="IT99" s="1436"/>
      <c r="IU99" s="1436"/>
      <c r="IV99" s="1436"/>
      <c r="IW99" s="1436"/>
      <c r="IX99" s="1436"/>
      <c r="IY99" s="1436"/>
      <c r="IZ99" s="212"/>
      <c r="JA99" s="85"/>
      <c r="JB99" s="88"/>
      <c r="JC99" s="407"/>
      <c r="JD99" s="254"/>
      <c r="JE99" s="88"/>
      <c r="JF99" s="407"/>
      <c r="JG99" s="254"/>
      <c r="JH99" s="88"/>
      <c r="JI99" s="407"/>
      <c r="JJ99" s="254"/>
      <c r="JK99" s="1436"/>
      <c r="JL99" s="380"/>
      <c r="JM99" s="380"/>
      <c r="JN99" s="388"/>
      <c r="JO99" s="388"/>
      <c r="JP99" s="388"/>
      <c r="JQ99" s="388"/>
      <c r="JR99" s="1436"/>
      <c r="JS99" s="1436"/>
      <c r="JT99" s="181"/>
      <c r="JU99" s="509"/>
      <c r="JV99" s="1436"/>
      <c r="JW99" s="1436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467"/>
      <c r="LR99" s="467"/>
      <c r="LS99" s="467"/>
      <c r="LT99" s="467"/>
      <c r="LU99" s="467"/>
      <c r="LV99" s="467"/>
      <c r="LW99" s="467"/>
      <c r="LX99" s="467"/>
      <c r="LY99" s="467"/>
      <c r="LZ99" s="467"/>
      <c r="MA99" s="467"/>
      <c r="MB99" s="85"/>
      <c r="MC99" s="88"/>
      <c r="MD99" s="407"/>
      <c r="ME99" s="254"/>
      <c r="MF99" s="88"/>
      <c r="MG99" s="407"/>
      <c r="MH99" s="254"/>
      <c r="MI99" s="88"/>
      <c r="MJ99" s="464"/>
      <c r="MK99" s="85"/>
      <c r="ML99" s="775"/>
      <c r="MM99" s="775"/>
      <c r="MN99" s="569"/>
      <c r="MO99" s="775"/>
      <c r="MP99" s="775"/>
      <c r="MQ99" s="775"/>
      <c r="MR99" s="775"/>
      <c r="MS99" s="1089"/>
      <c r="MT99" s="480"/>
      <c r="MU99" s="313"/>
      <c r="MV99" s="386"/>
      <c r="MW99" s="588"/>
      <c r="MX99" s="313"/>
      <c r="MY99" s="313"/>
      <c r="MZ99" s="480"/>
      <c r="NA99" s="480"/>
      <c r="NB99" s="480"/>
      <c r="NC99" s="480"/>
      <c r="ND99" s="480"/>
      <c r="NE99" s="480"/>
      <c r="NF99" s="480"/>
      <c r="NG99" s="480"/>
      <c r="NH99" s="480"/>
      <c r="NI99" s="480"/>
      <c r="NJ99" s="480"/>
      <c r="NK99" s="480"/>
      <c r="NL99" s="480"/>
      <c r="NM99" s="480"/>
      <c r="NN99" s="480"/>
      <c r="NO99" s="480"/>
      <c r="NP99" s="480"/>
      <c r="NQ99" s="480"/>
      <c r="NR99" s="480"/>
      <c r="NS99" s="480"/>
      <c r="NT99" s="480"/>
      <c r="NU99" s="480"/>
      <c r="NV99" s="480"/>
      <c r="NW99" s="480"/>
      <c r="NX99" s="480"/>
      <c r="NY99" s="480"/>
      <c r="NZ99" s="212"/>
    </row>
    <row r="100" spans="1:390" s="491" customFormat="1" ht="23.25" customHeight="1" x14ac:dyDescent="0.2">
      <c r="A100" s="217"/>
      <c r="B100" s="363"/>
      <c r="C100" s="364"/>
      <c r="D100" s="364"/>
      <c r="E100" s="212"/>
      <c r="F100" s="211"/>
      <c r="G100" s="1436"/>
      <c r="H100" s="1436"/>
      <c r="I100" s="1436"/>
      <c r="J100" s="1436"/>
      <c r="K100" s="1436"/>
      <c r="L100" s="1436"/>
      <c r="M100" s="1436"/>
      <c r="N100" s="212"/>
      <c r="O100" s="85"/>
      <c r="P100" s="88"/>
      <c r="Q100" s="407"/>
      <c r="R100" s="254"/>
      <c r="S100" s="88"/>
      <c r="T100" s="407"/>
      <c r="U100" s="254"/>
      <c r="V100" s="88"/>
      <c r="W100" s="407"/>
      <c r="X100" s="254"/>
      <c r="Y100" s="1436"/>
      <c r="Z100" s="380"/>
      <c r="AA100" s="380"/>
      <c r="AB100" s="388"/>
      <c r="AC100" s="388"/>
      <c r="AD100" s="388"/>
      <c r="AE100" s="388"/>
      <c r="AF100" s="1436"/>
      <c r="AG100" s="1436"/>
      <c r="AH100" s="181"/>
      <c r="AI100" s="509"/>
      <c r="AJ100" s="1436"/>
      <c r="AK100" s="1436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217"/>
      <c r="CF100" s="363"/>
      <c r="CG100" s="364"/>
      <c r="CH100" s="364"/>
      <c r="CI100" s="212"/>
      <c r="CJ100" s="211"/>
      <c r="CK100" s="1436"/>
      <c r="CL100" s="1436"/>
      <c r="CM100" s="1436"/>
      <c r="CN100" s="1436"/>
      <c r="CO100" s="1436"/>
      <c r="CP100" s="1436"/>
      <c r="CQ100" s="1436"/>
      <c r="CR100" s="212"/>
      <c r="CS100" s="85"/>
      <c r="CT100" s="88"/>
      <c r="CU100" s="407"/>
      <c r="CV100" s="254"/>
      <c r="CW100" s="88"/>
      <c r="CX100" s="407"/>
      <c r="CY100" s="254"/>
      <c r="CZ100" s="88"/>
      <c r="DA100" s="407"/>
      <c r="DB100" s="254"/>
      <c r="DC100" s="1436"/>
      <c r="DD100" s="380"/>
      <c r="DE100" s="380"/>
      <c r="DF100" s="388"/>
      <c r="DG100" s="388"/>
      <c r="DH100" s="388"/>
      <c r="DI100" s="388"/>
      <c r="DJ100" s="1436"/>
      <c r="DK100" s="1436"/>
      <c r="DL100" s="181"/>
      <c r="DM100" s="509"/>
      <c r="DN100" s="1436"/>
      <c r="DO100" s="1436"/>
      <c r="DP100" s="1436"/>
      <c r="DQ100" s="1436"/>
      <c r="DR100" s="1436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6"/>
      <c r="ED100" s="1436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6"/>
      <c r="EP100" s="1436"/>
      <c r="EQ100" s="1436"/>
      <c r="ER100" s="1436"/>
      <c r="ES100" s="1436"/>
      <c r="ET100" s="1436"/>
      <c r="EU100" s="1436"/>
      <c r="EV100" s="1436"/>
      <c r="EW100" s="1436"/>
      <c r="EX100" s="1436"/>
      <c r="EY100" s="1436"/>
      <c r="EZ100" s="1436"/>
      <c r="FA100" s="1436"/>
      <c r="FB100" s="1436"/>
      <c r="FC100" s="1436"/>
      <c r="FD100" s="1436"/>
      <c r="FE100" s="1436"/>
      <c r="FF100" s="1436"/>
      <c r="FG100" s="212"/>
      <c r="FH100" s="212"/>
      <c r="FI100" s="217"/>
      <c r="FJ100" s="363"/>
      <c r="FK100" s="364"/>
      <c r="FL100" s="364"/>
      <c r="FM100" s="212"/>
      <c r="FN100" s="211"/>
      <c r="FO100" s="1436"/>
      <c r="FP100" s="1436"/>
      <c r="FQ100" s="1436"/>
      <c r="FR100" s="1436"/>
      <c r="FS100" s="1436"/>
      <c r="FT100" s="1436"/>
      <c r="FU100" s="1436"/>
      <c r="FV100" s="212"/>
      <c r="FW100" s="85"/>
      <c r="FX100" s="88"/>
      <c r="FY100" s="407"/>
      <c r="FZ100" s="254"/>
      <c r="GA100" s="88"/>
      <c r="GB100" s="407"/>
      <c r="GC100" s="254"/>
      <c r="GD100" s="88"/>
      <c r="GE100" s="407"/>
      <c r="GF100" s="254"/>
      <c r="GG100" s="1436"/>
      <c r="GH100" s="380"/>
      <c r="GI100" s="380"/>
      <c r="GJ100" s="388"/>
      <c r="GK100" s="388"/>
      <c r="GL100" s="388"/>
      <c r="GM100" s="388"/>
      <c r="GN100" s="1436"/>
      <c r="GO100" s="1436"/>
      <c r="GP100" s="181"/>
      <c r="GQ100" s="509"/>
      <c r="GR100" s="1436"/>
      <c r="GS100" s="1436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1436"/>
      <c r="IM100" s="217"/>
      <c r="IN100" s="363"/>
      <c r="IO100" s="364"/>
      <c r="IP100" s="364"/>
      <c r="IQ100" s="212"/>
      <c r="IR100" s="211"/>
      <c r="IS100" s="1436"/>
      <c r="IT100" s="1436"/>
      <c r="IU100" s="1436"/>
      <c r="IV100" s="1436"/>
      <c r="IW100" s="1436"/>
      <c r="IX100" s="1436"/>
      <c r="IY100" s="1436"/>
      <c r="IZ100" s="212"/>
      <c r="JA100" s="85"/>
      <c r="JB100" s="88"/>
      <c r="JC100" s="407"/>
      <c r="JD100" s="254"/>
      <c r="JE100" s="88"/>
      <c r="JF100" s="407"/>
      <c r="JG100" s="254"/>
      <c r="JH100" s="88"/>
      <c r="JI100" s="407"/>
      <c r="JJ100" s="254"/>
      <c r="JK100" s="1436"/>
      <c r="JL100" s="380"/>
      <c r="JM100" s="380"/>
      <c r="JN100" s="388"/>
      <c r="JO100" s="388"/>
      <c r="JP100" s="388"/>
      <c r="JQ100" s="388"/>
      <c r="JR100" s="1436"/>
      <c r="JS100" s="1436"/>
      <c r="JT100" s="181"/>
      <c r="JU100" s="509"/>
      <c r="JV100" s="1436"/>
      <c r="JW100" s="1436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467"/>
      <c r="LR100" s="467"/>
      <c r="LS100" s="467"/>
      <c r="LT100" s="467"/>
      <c r="LU100" s="467"/>
      <c r="LV100" s="467"/>
      <c r="LW100" s="467"/>
      <c r="LX100" s="467"/>
      <c r="LY100" s="467"/>
      <c r="LZ100" s="467"/>
      <c r="MA100" s="467"/>
      <c r="MB100" s="85"/>
      <c r="MC100" s="88"/>
      <c r="MD100" s="407"/>
      <c r="ME100" s="254"/>
      <c r="MF100" s="88"/>
      <c r="MG100" s="407"/>
      <c r="MH100" s="254"/>
      <c r="MI100" s="88"/>
      <c r="MJ100" s="464"/>
      <c r="MK100" s="85"/>
      <c r="ML100" s="775"/>
      <c r="MM100" s="775"/>
      <c r="MN100" s="775"/>
      <c r="MO100" s="775"/>
      <c r="MP100" s="775"/>
      <c r="MQ100" s="775"/>
      <c r="MR100" s="775"/>
      <c r="MS100" s="1090"/>
      <c r="MT100" s="480"/>
      <c r="MU100" s="313"/>
      <c r="MV100" s="386"/>
      <c r="MW100" s="588"/>
      <c r="MX100" s="313"/>
      <c r="MY100" s="313"/>
      <c r="MZ100" s="480"/>
      <c r="NA100" s="480"/>
      <c r="NB100" s="480"/>
      <c r="NC100" s="480"/>
      <c r="ND100" s="480"/>
      <c r="NE100" s="480"/>
      <c r="NF100" s="480"/>
      <c r="NG100" s="480"/>
      <c r="NH100" s="480"/>
      <c r="NI100" s="480"/>
      <c r="NJ100" s="480"/>
      <c r="NK100" s="480"/>
      <c r="NL100" s="480"/>
      <c r="NM100" s="480"/>
      <c r="NN100" s="480"/>
      <c r="NO100" s="480"/>
      <c r="NP100" s="480"/>
      <c r="NQ100" s="480"/>
      <c r="NR100" s="480"/>
      <c r="NS100" s="480"/>
      <c r="NT100" s="480"/>
      <c r="NU100" s="480"/>
      <c r="NV100" s="480"/>
      <c r="NW100" s="480"/>
      <c r="NX100" s="480"/>
      <c r="NY100" s="480"/>
      <c r="NZ100" s="212"/>
    </row>
    <row r="101" spans="1:390" s="491" customFormat="1" ht="23.25" customHeight="1" x14ac:dyDescent="0.2">
      <c r="A101" s="217"/>
      <c r="B101" s="363"/>
      <c r="C101" s="364"/>
      <c r="D101" s="364"/>
      <c r="E101" s="212"/>
      <c r="F101" s="211"/>
      <c r="G101" s="1436"/>
      <c r="H101" s="1436"/>
      <c r="I101" s="1436"/>
      <c r="J101" s="1436"/>
      <c r="K101" s="1436"/>
      <c r="L101" s="1436"/>
      <c r="M101" s="1436"/>
      <c r="N101" s="212"/>
      <c r="O101" s="85"/>
      <c r="P101" s="88"/>
      <c r="Q101" s="407"/>
      <c r="R101" s="254"/>
      <c r="S101" s="88"/>
      <c r="T101" s="407"/>
      <c r="U101" s="254"/>
      <c r="V101" s="88"/>
      <c r="W101" s="407"/>
      <c r="X101" s="254"/>
      <c r="Y101" s="1436"/>
      <c r="Z101" s="379"/>
      <c r="AA101" s="379"/>
      <c r="AB101" s="388"/>
      <c r="AC101" s="388"/>
      <c r="AD101" s="388"/>
      <c r="AE101" s="388"/>
      <c r="AF101" s="1436"/>
      <c r="AG101" s="1436"/>
      <c r="AH101" s="181"/>
      <c r="AI101" s="509"/>
      <c r="AJ101" s="1436"/>
      <c r="AK101" s="1436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217"/>
      <c r="CF101" s="363"/>
      <c r="CG101" s="364"/>
      <c r="CH101" s="364"/>
      <c r="CI101" s="212"/>
      <c r="CJ101" s="211"/>
      <c r="CK101" s="1436"/>
      <c r="CL101" s="1436"/>
      <c r="CM101" s="1436"/>
      <c r="CN101" s="1436"/>
      <c r="CO101" s="1436"/>
      <c r="CP101" s="1436"/>
      <c r="CQ101" s="1436"/>
      <c r="CR101" s="212"/>
      <c r="CS101" s="85"/>
      <c r="CT101" s="88"/>
      <c r="CU101" s="407"/>
      <c r="CV101" s="254"/>
      <c r="CW101" s="88"/>
      <c r="CX101" s="407"/>
      <c r="CY101" s="254"/>
      <c r="CZ101" s="88"/>
      <c r="DA101" s="407"/>
      <c r="DB101" s="254"/>
      <c r="DC101" s="1436"/>
      <c r="DD101" s="379"/>
      <c r="DE101" s="379"/>
      <c r="DF101" s="388"/>
      <c r="DG101" s="388"/>
      <c r="DH101" s="388"/>
      <c r="DI101" s="388"/>
      <c r="DJ101" s="1436"/>
      <c r="DK101" s="1436"/>
      <c r="DL101" s="181"/>
      <c r="DM101" s="509"/>
      <c r="DN101" s="1436"/>
      <c r="DO101" s="1436"/>
      <c r="DP101" s="1436"/>
      <c r="DQ101" s="1436"/>
      <c r="DR101" s="1436"/>
      <c r="DS101" s="1436"/>
      <c r="DT101" s="1436"/>
      <c r="DU101" s="1436"/>
      <c r="DV101" s="1436"/>
      <c r="DW101" s="1436"/>
      <c r="DX101" s="1436"/>
      <c r="DY101" s="1436"/>
      <c r="DZ101" s="1436"/>
      <c r="EA101" s="1436"/>
      <c r="EB101" s="1436"/>
      <c r="EC101" s="1436"/>
      <c r="ED101" s="1436"/>
      <c r="EE101" s="1436"/>
      <c r="EF101" s="1436"/>
      <c r="EG101" s="1436"/>
      <c r="EH101" s="1436"/>
      <c r="EI101" s="1436"/>
      <c r="EJ101" s="1436"/>
      <c r="EK101" s="1436"/>
      <c r="EL101" s="1436"/>
      <c r="EM101" s="1436"/>
      <c r="EN101" s="1436"/>
      <c r="EO101" s="1436"/>
      <c r="EP101" s="1436"/>
      <c r="EQ101" s="1436"/>
      <c r="ER101" s="1436"/>
      <c r="ES101" s="1436"/>
      <c r="ET101" s="1436"/>
      <c r="EU101" s="1436"/>
      <c r="EV101" s="1436"/>
      <c r="EW101" s="1436"/>
      <c r="EX101" s="1436"/>
      <c r="EY101" s="1436"/>
      <c r="EZ101" s="1436"/>
      <c r="FA101" s="1436"/>
      <c r="FB101" s="1436"/>
      <c r="FC101" s="1436"/>
      <c r="FD101" s="1436"/>
      <c r="FE101" s="1436"/>
      <c r="FF101" s="1436"/>
      <c r="FG101" s="212"/>
      <c r="FH101" s="212"/>
      <c r="FI101" s="217"/>
      <c r="FJ101" s="363"/>
      <c r="FK101" s="364"/>
      <c r="FL101" s="364"/>
      <c r="FM101" s="212"/>
      <c r="FN101" s="211"/>
      <c r="FO101" s="1436"/>
      <c r="FP101" s="1436"/>
      <c r="FQ101" s="1436"/>
      <c r="FR101" s="1436"/>
      <c r="FS101" s="1436"/>
      <c r="FT101" s="1436"/>
      <c r="FU101" s="1436"/>
      <c r="FV101" s="212"/>
      <c r="FW101" s="85"/>
      <c r="FX101" s="88"/>
      <c r="FY101" s="407"/>
      <c r="FZ101" s="254"/>
      <c r="GA101" s="88"/>
      <c r="GB101" s="407"/>
      <c r="GC101" s="254"/>
      <c r="GD101" s="88"/>
      <c r="GE101" s="407"/>
      <c r="GF101" s="254"/>
      <c r="GG101" s="1436"/>
      <c r="GH101" s="379"/>
      <c r="GI101" s="379"/>
      <c r="GJ101" s="388"/>
      <c r="GK101" s="388"/>
      <c r="GL101" s="388"/>
      <c r="GM101" s="388"/>
      <c r="GN101" s="1436"/>
      <c r="GO101" s="1436"/>
      <c r="GP101" s="181"/>
      <c r="GQ101" s="509"/>
      <c r="GR101" s="1436"/>
      <c r="GS101" s="1436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1436"/>
      <c r="IM101" s="217"/>
      <c r="IN101" s="363"/>
      <c r="IO101" s="364"/>
      <c r="IP101" s="364"/>
      <c r="IQ101" s="212"/>
      <c r="IR101" s="211"/>
      <c r="IS101" s="1436"/>
      <c r="IT101" s="1436"/>
      <c r="IU101" s="1436"/>
      <c r="IV101" s="1436"/>
      <c r="IW101" s="1436"/>
      <c r="IX101" s="1436"/>
      <c r="IY101" s="1436"/>
      <c r="IZ101" s="212"/>
      <c r="JA101" s="85"/>
      <c r="JB101" s="88"/>
      <c r="JC101" s="407"/>
      <c r="JD101" s="254"/>
      <c r="JE101" s="88"/>
      <c r="JF101" s="407"/>
      <c r="JG101" s="254"/>
      <c r="JH101" s="88"/>
      <c r="JI101" s="407"/>
      <c r="JJ101" s="254"/>
      <c r="JK101" s="1436"/>
      <c r="JL101" s="379"/>
      <c r="JM101" s="379"/>
      <c r="JN101" s="388"/>
      <c r="JO101" s="388"/>
      <c r="JP101" s="388"/>
      <c r="JQ101" s="388"/>
      <c r="JR101" s="1436"/>
      <c r="JS101" s="1436"/>
      <c r="JT101" s="181"/>
      <c r="JU101" s="509"/>
      <c r="JV101" s="1436"/>
      <c r="JW101" s="1436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467"/>
      <c r="LR101" s="467"/>
      <c r="LS101" s="467"/>
      <c r="LT101" s="467"/>
      <c r="LU101" s="467"/>
      <c r="LV101" s="467"/>
      <c r="LW101" s="467"/>
      <c r="LX101" s="467"/>
      <c r="LY101" s="467"/>
      <c r="LZ101" s="467"/>
      <c r="MA101" s="467"/>
      <c r="MB101" s="85"/>
      <c r="MC101" s="88"/>
      <c r="MD101" s="407"/>
      <c r="ME101" s="254"/>
      <c r="MF101" s="88"/>
      <c r="MG101" s="407"/>
      <c r="MH101" s="254"/>
      <c r="MI101" s="88"/>
      <c r="MJ101" s="464"/>
      <c r="MK101" s="85"/>
      <c r="ML101" s="775"/>
      <c r="MM101" s="775"/>
      <c r="MN101" s="569"/>
      <c r="MO101" s="775"/>
      <c r="MP101" s="775"/>
      <c r="MQ101" s="775"/>
      <c r="MR101" s="775"/>
      <c r="MS101" s="1089"/>
      <c r="MT101" s="480"/>
      <c r="MU101" s="313"/>
      <c r="MV101" s="386"/>
      <c r="MW101" s="588"/>
      <c r="MX101" s="313"/>
      <c r="MY101" s="313"/>
      <c r="MZ101" s="480"/>
      <c r="NA101" s="480"/>
      <c r="NB101" s="480"/>
      <c r="NC101" s="480"/>
      <c r="ND101" s="480"/>
      <c r="NE101" s="480"/>
      <c r="NF101" s="480"/>
      <c r="NG101" s="480"/>
      <c r="NH101" s="480"/>
      <c r="NI101" s="480"/>
      <c r="NJ101" s="480"/>
      <c r="NK101" s="480"/>
      <c r="NL101" s="480"/>
      <c r="NM101" s="480"/>
      <c r="NN101" s="480"/>
      <c r="NO101" s="480"/>
      <c r="NP101" s="480"/>
      <c r="NQ101" s="480"/>
      <c r="NR101" s="480"/>
      <c r="NS101" s="480"/>
      <c r="NT101" s="480"/>
      <c r="NU101" s="480"/>
      <c r="NV101" s="480"/>
      <c r="NW101" s="480"/>
      <c r="NX101" s="480"/>
      <c r="NY101" s="480"/>
      <c r="NZ101" s="212"/>
    </row>
    <row r="102" spans="1:390" s="491" customFormat="1" ht="23.25" customHeight="1" x14ac:dyDescent="0.2">
      <c r="A102" s="217"/>
      <c r="B102" s="363"/>
      <c r="C102" s="364"/>
      <c r="D102" s="364"/>
      <c r="E102" s="212"/>
      <c r="F102" s="211"/>
      <c r="G102" s="1436"/>
      <c r="H102" s="1436"/>
      <c r="I102" s="1436"/>
      <c r="J102" s="1436"/>
      <c r="K102" s="1436"/>
      <c r="L102" s="1436"/>
      <c r="M102" s="1436"/>
      <c r="N102" s="212"/>
      <c r="O102" s="85"/>
      <c r="P102" s="88"/>
      <c r="Q102" s="407"/>
      <c r="R102" s="254"/>
      <c r="S102" s="88"/>
      <c r="T102" s="407"/>
      <c r="U102" s="254"/>
      <c r="V102" s="88"/>
      <c r="W102" s="407"/>
      <c r="X102" s="254"/>
      <c r="Y102" s="1436"/>
      <c r="Z102" s="380"/>
      <c r="AA102" s="380"/>
      <c r="AB102" s="388"/>
      <c r="AC102" s="388"/>
      <c r="AD102" s="388"/>
      <c r="AE102" s="388"/>
      <c r="AF102" s="1436"/>
      <c r="AG102" s="1436"/>
      <c r="AH102" s="181"/>
      <c r="AI102" s="509"/>
      <c r="AJ102" s="1436"/>
      <c r="AK102" s="1436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217"/>
      <c r="CF102" s="363"/>
      <c r="CG102" s="364"/>
      <c r="CH102" s="364"/>
      <c r="CI102" s="212"/>
      <c r="CJ102" s="211"/>
      <c r="CK102" s="1436"/>
      <c r="CL102" s="1436"/>
      <c r="CM102" s="1436"/>
      <c r="CN102" s="1436"/>
      <c r="CO102" s="1436"/>
      <c r="CP102" s="1436"/>
      <c r="CQ102" s="1436"/>
      <c r="CR102" s="212"/>
      <c r="CS102" s="85"/>
      <c r="CT102" s="88"/>
      <c r="CU102" s="407"/>
      <c r="CV102" s="254"/>
      <c r="CW102" s="88"/>
      <c r="CX102" s="407"/>
      <c r="CY102" s="254"/>
      <c r="CZ102" s="88"/>
      <c r="DA102" s="407"/>
      <c r="DB102" s="254"/>
      <c r="DC102" s="1436"/>
      <c r="DD102" s="380"/>
      <c r="DE102" s="380"/>
      <c r="DF102" s="388"/>
      <c r="DG102" s="388"/>
      <c r="DH102" s="388"/>
      <c r="DI102" s="388"/>
      <c r="DJ102" s="1436"/>
      <c r="DK102" s="1436"/>
      <c r="DL102" s="181"/>
      <c r="DM102" s="509"/>
      <c r="DN102" s="1436"/>
      <c r="DO102" s="1436"/>
      <c r="DP102" s="1436"/>
      <c r="DQ102" s="1436"/>
      <c r="DR102" s="1436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6"/>
      <c r="ED102" s="1436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6"/>
      <c r="EP102" s="1436"/>
      <c r="EQ102" s="1436"/>
      <c r="ER102" s="1436"/>
      <c r="ES102" s="1436"/>
      <c r="ET102" s="1436"/>
      <c r="EU102" s="1436"/>
      <c r="EV102" s="1436"/>
      <c r="EW102" s="1436"/>
      <c r="EX102" s="1436"/>
      <c r="EY102" s="1436"/>
      <c r="EZ102" s="1436"/>
      <c r="FA102" s="1436"/>
      <c r="FB102" s="1436"/>
      <c r="FC102" s="1436"/>
      <c r="FD102" s="1436"/>
      <c r="FE102" s="1436"/>
      <c r="FF102" s="1436"/>
      <c r="FG102" s="212"/>
      <c r="FH102" s="212"/>
      <c r="FI102" s="217"/>
      <c r="FJ102" s="363"/>
      <c r="FK102" s="364"/>
      <c r="FL102" s="364"/>
      <c r="FM102" s="212"/>
      <c r="FN102" s="211"/>
      <c r="FO102" s="1436"/>
      <c r="FP102" s="1436"/>
      <c r="FQ102" s="1436"/>
      <c r="FR102" s="1436"/>
      <c r="FS102" s="1436"/>
      <c r="FT102" s="1436"/>
      <c r="FU102" s="1436"/>
      <c r="FV102" s="212"/>
      <c r="FW102" s="85"/>
      <c r="FX102" s="88"/>
      <c r="FY102" s="407"/>
      <c r="FZ102" s="254"/>
      <c r="GA102" s="88"/>
      <c r="GB102" s="407"/>
      <c r="GC102" s="254"/>
      <c r="GD102" s="88"/>
      <c r="GE102" s="407"/>
      <c r="GF102" s="254"/>
      <c r="GG102" s="1436"/>
      <c r="GH102" s="380"/>
      <c r="GI102" s="380"/>
      <c r="GJ102" s="388"/>
      <c r="GK102" s="388"/>
      <c r="GL102" s="388"/>
      <c r="GM102" s="388"/>
      <c r="GN102" s="1436"/>
      <c r="GO102" s="1436"/>
      <c r="GP102" s="181"/>
      <c r="GQ102" s="509"/>
      <c r="GR102" s="1436"/>
      <c r="GS102" s="1436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1436"/>
      <c r="IM102" s="217"/>
      <c r="IN102" s="363"/>
      <c r="IO102" s="364"/>
      <c r="IP102" s="364"/>
      <c r="IQ102" s="212"/>
      <c r="IR102" s="211"/>
      <c r="IS102" s="1436"/>
      <c r="IT102" s="1436"/>
      <c r="IU102" s="1436"/>
      <c r="IV102" s="1436"/>
      <c r="IW102" s="1436"/>
      <c r="IX102" s="1436"/>
      <c r="IY102" s="1436"/>
      <c r="IZ102" s="212"/>
      <c r="JA102" s="85"/>
      <c r="JB102" s="88"/>
      <c r="JC102" s="407"/>
      <c r="JD102" s="254"/>
      <c r="JE102" s="88"/>
      <c r="JF102" s="407"/>
      <c r="JG102" s="254"/>
      <c r="JH102" s="88"/>
      <c r="JI102" s="407"/>
      <c r="JJ102" s="254"/>
      <c r="JK102" s="1436"/>
      <c r="JL102" s="380"/>
      <c r="JM102" s="380"/>
      <c r="JN102" s="388"/>
      <c r="JO102" s="388"/>
      <c r="JP102" s="388"/>
      <c r="JQ102" s="388"/>
      <c r="JR102" s="1436"/>
      <c r="JS102" s="1436"/>
      <c r="JT102" s="181"/>
      <c r="JU102" s="509"/>
      <c r="JV102" s="1436"/>
      <c r="JW102" s="1436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467"/>
      <c r="LR102" s="467"/>
      <c r="LS102" s="467"/>
      <c r="LT102" s="467"/>
      <c r="LU102" s="467"/>
      <c r="LV102" s="467"/>
      <c r="LW102" s="467"/>
      <c r="LX102" s="467"/>
      <c r="LY102" s="467"/>
      <c r="LZ102" s="467"/>
      <c r="MA102" s="467"/>
      <c r="MB102" s="85"/>
      <c r="MC102" s="88"/>
      <c r="MD102" s="407"/>
      <c r="ME102" s="254"/>
      <c r="MF102" s="88"/>
      <c r="MG102" s="407"/>
      <c r="MH102" s="254"/>
      <c r="MI102" s="88"/>
      <c r="MJ102" s="464"/>
      <c r="MK102" s="85"/>
      <c r="ML102" s="775"/>
      <c r="MM102" s="775"/>
      <c r="MN102" s="569"/>
      <c r="MO102" s="775"/>
      <c r="MP102" s="775"/>
      <c r="MQ102" s="775"/>
      <c r="MR102" s="775"/>
      <c r="MS102" s="1089"/>
      <c r="MT102" s="480"/>
      <c r="MU102" s="313"/>
      <c r="MV102" s="386"/>
      <c r="MW102" s="588"/>
      <c r="MX102" s="313"/>
      <c r="MY102" s="313"/>
      <c r="MZ102" s="480"/>
      <c r="NA102" s="480"/>
      <c r="NB102" s="480"/>
      <c r="NC102" s="480"/>
      <c r="ND102" s="480"/>
      <c r="NE102" s="480"/>
      <c r="NF102" s="480"/>
      <c r="NG102" s="480"/>
      <c r="NH102" s="480"/>
      <c r="NI102" s="480"/>
      <c r="NJ102" s="480"/>
      <c r="NK102" s="480"/>
      <c r="NL102" s="480"/>
      <c r="NM102" s="480"/>
      <c r="NN102" s="480"/>
      <c r="NO102" s="480"/>
      <c r="NP102" s="480"/>
      <c r="NQ102" s="480"/>
      <c r="NR102" s="480"/>
      <c r="NS102" s="480"/>
      <c r="NT102" s="480"/>
      <c r="NU102" s="480"/>
      <c r="NV102" s="480"/>
      <c r="NW102" s="480"/>
      <c r="NX102" s="480"/>
      <c r="NY102" s="480"/>
      <c r="NZ102" s="212"/>
    </row>
    <row r="103" spans="1:390" s="491" customFormat="1" ht="23.25" customHeight="1" x14ac:dyDescent="0.2">
      <c r="A103" s="217"/>
      <c r="B103" s="363"/>
      <c r="C103" s="364"/>
      <c r="D103" s="364"/>
      <c r="E103" s="212"/>
      <c r="F103" s="211"/>
      <c r="G103" s="1436"/>
      <c r="H103" s="1436"/>
      <c r="I103" s="1436"/>
      <c r="J103" s="1436"/>
      <c r="K103" s="1436"/>
      <c r="L103" s="1436"/>
      <c r="M103" s="1436"/>
      <c r="N103" s="212"/>
      <c r="O103" s="85"/>
      <c r="P103" s="88"/>
      <c r="Q103" s="407"/>
      <c r="R103" s="254"/>
      <c r="S103" s="88"/>
      <c r="T103" s="407"/>
      <c r="U103" s="254"/>
      <c r="V103" s="88"/>
      <c r="W103" s="407"/>
      <c r="X103" s="254"/>
      <c r="Y103" s="1436"/>
      <c r="Z103" s="380"/>
      <c r="AA103" s="380"/>
      <c r="AB103" s="388"/>
      <c r="AC103" s="388"/>
      <c r="AD103" s="388"/>
      <c r="AE103" s="388"/>
      <c r="AF103" s="1436"/>
      <c r="AG103" s="1436"/>
      <c r="AH103" s="181"/>
      <c r="AI103" s="509"/>
      <c r="AJ103" s="1436"/>
      <c r="AK103" s="1436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  <c r="AW103" s="212"/>
      <c r="AX103" s="212"/>
      <c r="AY103" s="212"/>
      <c r="AZ103" s="212"/>
      <c r="BA103" s="212"/>
      <c r="BB103" s="212"/>
      <c r="BC103" s="212"/>
      <c r="BD103" s="212"/>
      <c r="BE103" s="212"/>
      <c r="BF103" s="212"/>
      <c r="BG103" s="212"/>
      <c r="BH103" s="212"/>
      <c r="BI103" s="212"/>
      <c r="BJ103" s="212"/>
      <c r="BK103" s="212"/>
      <c r="BL103" s="212"/>
      <c r="BM103" s="212"/>
      <c r="BN103" s="212"/>
      <c r="BO103" s="212"/>
      <c r="BP103" s="212"/>
      <c r="BQ103" s="212"/>
      <c r="BR103" s="212"/>
      <c r="BS103" s="212"/>
      <c r="BT103" s="212"/>
      <c r="BU103" s="212"/>
      <c r="BV103" s="212"/>
      <c r="BW103" s="212"/>
      <c r="BX103" s="212"/>
      <c r="BY103" s="212"/>
      <c r="BZ103" s="212"/>
      <c r="CA103" s="212"/>
      <c r="CB103" s="212"/>
      <c r="CC103" s="212"/>
      <c r="CD103" s="212"/>
      <c r="CE103" s="217"/>
      <c r="CF103" s="363"/>
      <c r="CG103" s="364"/>
      <c r="CH103" s="364"/>
      <c r="CI103" s="212"/>
      <c r="CJ103" s="211"/>
      <c r="CK103" s="1436"/>
      <c r="CL103" s="1436"/>
      <c r="CM103" s="1436"/>
      <c r="CN103" s="1436"/>
      <c r="CO103" s="1436"/>
      <c r="CP103" s="1436"/>
      <c r="CQ103" s="1436"/>
      <c r="CR103" s="212"/>
      <c r="CS103" s="85"/>
      <c r="CT103" s="88"/>
      <c r="CU103" s="407"/>
      <c r="CV103" s="254"/>
      <c r="CW103" s="88"/>
      <c r="CX103" s="407"/>
      <c r="CY103" s="254"/>
      <c r="CZ103" s="88"/>
      <c r="DA103" s="407"/>
      <c r="DB103" s="254"/>
      <c r="DC103" s="1436"/>
      <c r="DD103" s="380"/>
      <c r="DE103" s="380"/>
      <c r="DF103" s="388"/>
      <c r="DG103" s="388"/>
      <c r="DH103" s="388"/>
      <c r="DI103" s="388"/>
      <c r="DJ103" s="1436"/>
      <c r="DK103" s="1436"/>
      <c r="DL103" s="181"/>
      <c r="DM103" s="509"/>
      <c r="DN103" s="1436"/>
      <c r="DO103" s="1436"/>
      <c r="DP103" s="1436"/>
      <c r="DQ103" s="1436"/>
      <c r="DR103" s="1436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6"/>
      <c r="ED103" s="1436"/>
      <c r="EE103" s="1436"/>
      <c r="EF103" s="1436"/>
      <c r="EG103" s="1436"/>
      <c r="EH103" s="1436"/>
      <c r="EI103" s="1436"/>
      <c r="EJ103" s="1436"/>
      <c r="EK103" s="1436"/>
      <c r="EL103" s="1436"/>
      <c r="EM103" s="1436"/>
      <c r="EN103" s="1436"/>
      <c r="EO103" s="1436"/>
      <c r="EP103" s="1436"/>
      <c r="EQ103" s="1436"/>
      <c r="ER103" s="1436"/>
      <c r="ES103" s="1436"/>
      <c r="ET103" s="1436"/>
      <c r="EU103" s="1436"/>
      <c r="EV103" s="1436"/>
      <c r="EW103" s="1436"/>
      <c r="EX103" s="1436"/>
      <c r="EY103" s="1436"/>
      <c r="EZ103" s="1436"/>
      <c r="FA103" s="1436"/>
      <c r="FB103" s="1436"/>
      <c r="FC103" s="1436"/>
      <c r="FD103" s="1436"/>
      <c r="FE103" s="1436"/>
      <c r="FF103" s="1436"/>
      <c r="FG103" s="212"/>
      <c r="FH103" s="212"/>
      <c r="FI103" s="217"/>
      <c r="FJ103" s="363"/>
      <c r="FK103" s="364"/>
      <c r="FL103" s="364"/>
      <c r="FM103" s="212"/>
      <c r="FN103" s="211"/>
      <c r="FO103" s="1436"/>
      <c r="FP103" s="1436"/>
      <c r="FQ103" s="1436"/>
      <c r="FR103" s="1436"/>
      <c r="FS103" s="1436"/>
      <c r="FT103" s="1436"/>
      <c r="FU103" s="1436"/>
      <c r="FV103" s="212"/>
      <c r="FW103" s="85"/>
      <c r="FX103" s="88"/>
      <c r="FY103" s="407"/>
      <c r="FZ103" s="254"/>
      <c r="GA103" s="88"/>
      <c r="GB103" s="407"/>
      <c r="GC103" s="254"/>
      <c r="GD103" s="88"/>
      <c r="GE103" s="407"/>
      <c r="GF103" s="254"/>
      <c r="GG103" s="1436"/>
      <c r="GH103" s="380"/>
      <c r="GI103" s="380"/>
      <c r="GJ103" s="388"/>
      <c r="GK103" s="388"/>
      <c r="GL103" s="388"/>
      <c r="GM103" s="388"/>
      <c r="GN103" s="1436"/>
      <c r="GO103" s="1436"/>
      <c r="GP103" s="181"/>
      <c r="GQ103" s="509"/>
      <c r="GR103" s="1436"/>
      <c r="GS103" s="1436"/>
      <c r="GT103" s="212"/>
      <c r="GU103" s="212"/>
      <c r="GV103" s="212"/>
      <c r="GW103" s="212"/>
      <c r="GX103" s="212"/>
      <c r="GY103" s="212"/>
      <c r="GZ103" s="212"/>
      <c r="HA103" s="212"/>
      <c r="HB103" s="212"/>
      <c r="HC103" s="212"/>
      <c r="HD103" s="212"/>
      <c r="HE103" s="212"/>
      <c r="HF103" s="212"/>
      <c r="HG103" s="212"/>
      <c r="HH103" s="212"/>
      <c r="HI103" s="212"/>
      <c r="HJ103" s="212"/>
      <c r="HK103" s="212"/>
      <c r="HL103" s="212"/>
      <c r="HM103" s="212"/>
      <c r="HN103" s="212"/>
      <c r="HO103" s="212"/>
      <c r="HP103" s="212"/>
      <c r="HQ103" s="212"/>
      <c r="HR103" s="212"/>
      <c r="HS103" s="212"/>
      <c r="HT103" s="212"/>
      <c r="HU103" s="212"/>
      <c r="HV103" s="212"/>
      <c r="HW103" s="212"/>
      <c r="HX103" s="212"/>
      <c r="HY103" s="212"/>
      <c r="HZ103" s="212"/>
      <c r="IA103" s="212"/>
      <c r="IB103" s="212"/>
      <c r="IC103" s="212"/>
      <c r="ID103" s="212"/>
      <c r="IE103" s="212"/>
      <c r="IF103" s="212"/>
      <c r="IG103" s="212"/>
      <c r="IH103" s="212"/>
      <c r="II103" s="212"/>
      <c r="IJ103" s="212"/>
      <c r="IK103" s="212"/>
      <c r="IL103" s="1436"/>
      <c r="IM103" s="217"/>
      <c r="IN103" s="363"/>
      <c r="IO103" s="364"/>
      <c r="IP103" s="364"/>
      <c r="IQ103" s="212"/>
      <c r="IR103" s="211"/>
      <c r="IS103" s="1436"/>
      <c r="IT103" s="1436"/>
      <c r="IU103" s="1436"/>
      <c r="IV103" s="1436"/>
      <c r="IW103" s="1436"/>
      <c r="IX103" s="1436"/>
      <c r="IY103" s="1436"/>
      <c r="IZ103" s="212"/>
      <c r="JA103" s="85"/>
      <c r="JB103" s="88"/>
      <c r="JC103" s="407"/>
      <c r="JD103" s="254"/>
      <c r="JE103" s="88"/>
      <c r="JF103" s="407"/>
      <c r="JG103" s="254"/>
      <c r="JH103" s="88"/>
      <c r="JI103" s="407"/>
      <c r="JJ103" s="254"/>
      <c r="JK103" s="1436"/>
      <c r="JL103" s="380"/>
      <c r="JM103" s="380"/>
      <c r="JN103" s="388"/>
      <c r="JO103" s="388"/>
      <c r="JP103" s="388"/>
      <c r="JQ103" s="388"/>
      <c r="JR103" s="1436"/>
      <c r="JS103" s="1436"/>
      <c r="JT103" s="181"/>
      <c r="JU103" s="509"/>
      <c r="JV103" s="1436"/>
      <c r="JW103" s="1436"/>
      <c r="JX103" s="212"/>
      <c r="JY103" s="212"/>
      <c r="JZ103" s="212"/>
      <c r="KA103" s="212"/>
      <c r="KB103" s="212"/>
      <c r="KC103" s="212"/>
      <c r="KD103" s="212"/>
      <c r="KE103" s="212"/>
      <c r="KF103" s="212"/>
      <c r="KG103" s="212"/>
      <c r="KH103" s="212"/>
      <c r="KI103" s="212"/>
      <c r="KJ103" s="212"/>
      <c r="KK103" s="212"/>
      <c r="KL103" s="212"/>
      <c r="KM103" s="212"/>
      <c r="KN103" s="212"/>
      <c r="KO103" s="212"/>
      <c r="KP103" s="212"/>
      <c r="KQ103" s="212"/>
      <c r="KR103" s="212"/>
      <c r="KS103" s="212"/>
      <c r="KT103" s="212"/>
      <c r="KU103" s="212"/>
      <c r="KV103" s="212"/>
      <c r="KW103" s="212"/>
      <c r="KX103" s="212"/>
      <c r="KY103" s="212"/>
      <c r="KZ103" s="212"/>
      <c r="LA103" s="212"/>
      <c r="LB103" s="212"/>
      <c r="LC103" s="212"/>
      <c r="LD103" s="212"/>
      <c r="LE103" s="212"/>
      <c r="LF103" s="212"/>
      <c r="LG103" s="212"/>
      <c r="LH103" s="212"/>
      <c r="LI103" s="212"/>
      <c r="LJ103" s="212"/>
      <c r="LK103" s="212"/>
      <c r="LL103" s="212"/>
      <c r="LM103" s="212"/>
      <c r="LN103" s="212"/>
      <c r="LO103" s="212"/>
      <c r="LP103" s="212"/>
      <c r="LQ103" s="467"/>
      <c r="LR103" s="467"/>
      <c r="LS103" s="467"/>
      <c r="LT103" s="467"/>
      <c r="LU103" s="467"/>
      <c r="LV103" s="467"/>
      <c r="LW103" s="467"/>
      <c r="LX103" s="467"/>
      <c r="LY103" s="467"/>
      <c r="LZ103" s="467"/>
      <c r="MA103" s="467"/>
      <c r="MB103" s="85"/>
      <c r="MC103" s="88"/>
      <c r="MD103" s="407"/>
      <c r="ME103" s="254"/>
      <c r="MF103" s="88"/>
      <c r="MG103" s="407"/>
      <c r="MH103" s="254"/>
      <c r="MI103" s="88"/>
      <c r="MJ103" s="464"/>
      <c r="MK103" s="85"/>
      <c r="ML103" s="775"/>
      <c r="MM103" s="775"/>
      <c r="MN103" s="569"/>
      <c r="MO103" s="1089"/>
      <c r="MP103" s="1089"/>
      <c r="MQ103" s="1089"/>
      <c r="MR103" s="1089"/>
      <c r="MS103" s="1089"/>
      <c r="MT103" s="480"/>
      <c r="MU103" s="313"/>
      <c r="MV103" s="386"/>
      <c r="MW103" s="588"/>
      <c r="MX103" s="313"/>
      <c r="MY103" s="313"/>
      <c r="MZ103" s="480"/>
      <c r="NA103" s="480"/>
      <c r="NB103" s="480"/>
      <c r="NC103" s="480"/>
      <c r="ND103" s="480"/>
      <c r="NE103" s="480"/>
      <c r="NF103" s="480"/>
      <c r="NG103" s="480"/>
      <c r="NH103" s="480"/>
      <c r="NI103" s="480"/>
      <c r="NJ103" s="480"/>
      <c r="NK103" s="480"/>
      <c r="NL103" s="480"/>
      <c r="NM103" s="480"/>
      <c r="NN103" s="480"/>
      <c r="NO103" s="480"/>
      <c r="NP103" s="480"/>
      <c r="NQ103" s="480"/>
      <c r="NR103" s="480"/>
      <c r="NS103" s="480"/>
      <c r="NT103" s="480"/>
      <c r="NU103" s="480"/>
      <c r="NV103" s="480"/>
      <c r="NW103" s="480"/>
      <c r="NX103" s="480"/>
      <c r="NY103" s="480"/>
      <c r="NZ103" s="212"/>
    </row>
    <row r="104" spans="1:390" s="491" customFormat="1" ht="23.25" customHeight="1" x14ac:dyDescent="0.2">
      <c r="A104" s="217"/>
      <c r="B104" s="363"/>
      <c r="C104" s="364"/>
      <c r="D104" s="364"/>
      <c r="E104" s="212"/>
      <c r="F104" s="211"/>
      <c r="G104" s="1436"/>
      <c r="H104" s="1436"/>
      <c r="I104" s="1436"/>
      <c r="J104" s="1436"/>
      <c r="K104" s="1436"/>
      <c r="L104" s="1436"/>
      <c r="M104" s="1436"/>
      <c r="N104" s="212"/>
      <c r="O104" s="409"/>
      <c r="P104" s="410"/>
      <c r="Q104" s="785"/>
      <c r="R104" s="301"/>
      <c r="S104" s="410"/>
      <c r="T104" s="785"/>
      <c r="U104" s="301"/>
      <c r="V104" s="410"/>
      <c r="W104" s="785"/>
      <c r="X104" s="301"/>
      <c r="Y104" s="1436"/>
      <c r="Z104" s="380"/>
      <c r="AA104" s="380"/>
      <c r="AB104" s="388"/>
      <c r="AC104" s="388"/>
      <c r="AD104" s="388"/>
      <c r="AE104" s="388"/>
      <c r="AF104" s="1436"/>
      <c r="AG104" s="1436"/>
      <c r="AH104" s="181"/>
      <c r="AI104" s="509"/>
      <c r="AJ104" s="1436"/>
      <c r="AK104" s="1436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217"/>
      <c r="CF104" s="363"/>
      <c r="CG104" s="364"/>
      <c r="CH104" s="364"/>
      <c r="CI104" s="212"/>
      <c r="CJ104" s="211"/>
      <c r="CK104" s="1436"/>
      <c r="CL104" s="1436"/>
      <c r="CM104" s="1436"/>
      <c r="CN104" s="1436"/>
      <c r="CO104" s="1436"/>
      <c r="CP104" s="1436"/>
      <c r="CQ104" s="1436"/>
      <c r="CR104" s="212"/>
      <c r="CS104" s="409"/>
      <c r="CT104" s="410"/>
      <c r="CU104" s="785"/>
      <c r="CV104" s="301"/>
      <c r="CW104" s="410"/>
      <c r="CX104" s="785"/>
      <c r="CY104" s="301"/>
      <c r="CZ104" s="410"/>
      <c r="DA104" s="785"/>
      <c r="DB104" s="301"/>
      <c r="DC104" s="1436"/>
      <c r="DD104" s="380"/>
      <c r="DE104" s="380"/>
      <c r="DF104" s="388"/>
      <c r="DG104" s="388"/>
      <c r="DH104" s="388"/>
      <c r="DI104" s="388"/>
      <c r="DJ104" s="1436"/>
      <c r="DK104" s="1436"/>
      <c r="DL104" s="181"/>
      <c r="DM104" s="509"/>
      <c r="DN104" s="1436"/>
      <c r="DO104" s="1436"/>
      <c r="DP104" s="1436"/>
      <c r="DQ104" s="1436"/>
      <c r="DR104" s="1436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6"/>
      <c r="ED104" s="1436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6"/>
      <c r="EP104" s="1436"/>
      <c r="EQ104" s="1436"/>
      <c r="ER104" s="1436"/>
      <c r="ES104" s="1436"/>
      <c r="ET104" s="1436"/>
      <c r="EU104" s="1436"/>
      <c r="EV104" s="1436"/>
      <c r="EW104" s="1436"/>
      <c r="EX104" s="1436"/>
      <c r="EY104" s="1436"/>
      <c r="EZ104" s="1436"/>
      <c r="FA104" s="1436"/>
      <c r="FB104" s="1436"/>
      <c r="FC104" s="1436"/>
      <c r="FD104" s="1436"/>
      <c r="FE104" s="1436"/>
      <c r="FF104" s="1436"/>
      <c r="FG104" s="212"/>
      <c r="FH104" s="212"/>
      <c r="FI104" s="217"/>
      <c r="FJ104" s="363"/>
      <c r="FK104" s="364"/>
      <c r="FL104" s="364"/>
      <c r="FM104" s="212"/>
      <c r="FN104" s="211"/>
      <c r="FO104" s="1436"/>
      <c r="FP104" s="1436"/>
      <c r="FQ104" s="1436"/>
      <c r="FR104" s="1436"/>
      <c r="FS104" s="1436"/>
      <c r="FT104" s="1436"/>
      <c r="FU104" s="1436"/>
      <c r="FV104" s="212"/>
      <c r="FW104" s="409"/>
      <c r="FX104" s="410"/>
      <c r="FY104" s="785"/>
      <c r="FZ104" s="301"/>
      <c r="GA104" s="410"/>
      <c r="GB104" s="785"/>
      <c r="GC104" s="301"/>
      <c r="GD104" s="410"/>
      <c r="GE104" s="785"/>
      <c r="GF104" s="301"/>
      <c r="GG104" s="1436"/>
      <c r="GH104" s="380"/>
      <c r="GI104" s="380"/>
      <c r="GJ104" s="388"/>
      <c r="GK104" s="388"/>
      <c r="GL104" s="388"/>
      <c r="GM104" s="388"/>
      <c r="GN104" s="1436"/>
      <c r="GO104" s="1436"/>
      <c r="GP104" s="181"/>
      <c r="GQ104" s="509"/>
      <c r="GR104" s="1436"/>
      <c r="GS104" s="1436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1436"/>
      <c r="IM104" s="217"/>
      <c r="IN104" s="363"/>
      <c r="IO104" s="364"/>
      <c r="IP104" s="364"/>
      <c r="IQ104" s="212"/>
      <c r="IR104" s="211"/>
      <c r="IS104" s="1436"/>
      <c r="IT104" s="1436"/>
      <c r="IU104" s="1436"/>
      <c r="IV104" s="1436"/>
      <c r="IW104" s="1436"/>
      <c r="IX104" s="1436"/>
      <c r="IY104" s="1436"/>
      <c r="IZ104" s="212"/>
      <c r="JA104" s="409"/>
      <c r="JB104" s="410"/>
      <c r="JC104" s="785"/>
      <c r="JD104" s="301"/>
      <c r="JE104" s="410"/>
      <c r="JF104" s="785"/>
      <c r="JG104" s="301"/>
      <c r="JH104" s="410"/>
      <c r="JI104" s="785"/>
      <c r="JJ104" s="301"/>
      <c r="JK104" s="1436"/>
      <c r="JL104" s="380"/>
      <c r="JM104" s="380"/>
      <c r="JN104" s="388"/>
      <c r="JO104" s="388"/>
      <c r="JP104" s="388"/>
      <c r="JQ104" s="388"/>
      <c r="JR104" s="1436"/>
      <c r="JS104" s="1436"/>
      <c r="JT104" s="181"/>
      <c r="JU104" s="509"/>
      <c r="JV104" s="1436"/>
      <c r="JW104" s="1436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467"/>
      <c r="LR104" s="467"/>
      <c r="LS104" s="467"/>
      <c r="LT104" s="467"/>
      <c r="LU104" s="467"/>
      <c r="LV104" s="467"/>
      <c r="LW104" s="467"/>
      <c r="LX104" s="467"/>
      <c r="LY104" s="467"/>
      <c r="LZ104" s="467"/>
      <c r="MA104" s="467"/>
      <c r="MB104" s="409"/>
      <c r="MC104" s="410"/>
      <c r="MD104" s="785"/>
      <c r="ME104" s="301"/>
      <c r="MF104" s="410"/>
      <c r="MG104" s="785"/>
      <c r="MH104" s="301"/>
      <c r="MI104" s="410"/>
      <c r="MJ104" s="221"/>
      <c r="MK104" s="221"/>
      <c r="ML104" s="775"/>
      <c r="MM104" s="775"/>
      <c r="MN104" s="569"/>
      <c r="MO104" s="1089"/>
      <c r="MP104" s="1089"/>
      <c r="MQ104" s="1089"/>
      <c r="MR104" s="1089"/>
      <c r="MS104" s="1089"/>
      <c r="MT104" s="480"/>
      <c r="MU104" s="313"/>
      <c r="MV104" s="386"/>
      <c r="MW104" s="588"/>
      <c r="MX104" s="313"/>
      <c r="MY104" s="313"/>
      <c r="MZ104" s="480"/>
      <c r="NA104" s="480"/>
      <c r="NB104" s="480"/>
      <c r="NC104" s="480"/>
      <c r="ND104" s="480"/>
      <c r="NE104" s="480"/>
      <c r="NF104" s="480"/>
      <c r="NG104" s="480"/>
      <c r="NH104" s="480"/>
      <c r="NI104" s="480"/>
      <c r="NJ104" s="480"/>
      <c r="NK104" s="480"/>
      <c r="NL104" s="480"/>
      <c r="NM104" s="480"/>
      <c r="NN104" s="480"/>
      <c r="NO104" s="480"/>
      <c r="NP104" s="480"/>
      <c r="NQ104" s="480"/>
      <c r="NR104" s="480"/>
      <c r="NS104" s="480"/>
      <c r="NT104" s="480"/>
      <c r="NU104" s="480"/>
      <c r="NV104" s="480"/>
      <c r="NW104" s="480"/>
      <c r="NX104" s="480"/>
      <c r="NY104" s="480"/>
      <c r="NZ104" s="212"/>
    </row>
    <row r="105" spans="1:390" s="491" customFormat="1" ht="23.25" customHeight="1" x14ac:dyDescent="0.2">
      <c r="A105" s="217"/>
      <c r="B105" s="363"/>
      <c r="C105" s="364"/>
      <c r="D105" s="364"/>
      <c r="E105" s="212"/>
      <c r="F105" s="211"/>
      <c r="G105" s="1436"/>
      <c r="H105" s="1436"/>
      <c r="I105" s="1436"/>
      <c r="J105" s="1436"/>
      <c r="K105" s="1436"/>
      <c r="L105" s="1436"/>
      <c r="M105" s="1436"/>
      <c r="N105" s="212"/>
      <c r="O105" s="85"/>
      <c r="P105" s="88"/>
      <c r="Q105" s="870"/>
      <c r="R105" s="254"/>
      <c r="S105" s="88"/>
      <c r="T105" s="870"/>
      <c r="U105" s="254"/>
      <c r="V105" s="88"/>
      <c r="W105" s="870"/>
      <c r="X105" s="254"/>
      <c r="Y105" s="1436"/>
      <c r="Z105" s="380"/>
      <c r="AA105" s="380"/>
      <c r="AB105" s="388"/>
      <c r="AC105" s="388"/>
      <c r="AD105" s="388"/>
      <c r="AE105" s="388"/>
      <c r="AF105" s="1436"/>
      <c r="AG105" s="1436"/>
      <c r="AH105" s="181"/>
      <c r="AI105" s="509"/>
      <c r="AJ105" s="1436"/>
      <c r="AK105" s="1436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217"/>
      <c r="CF105" s="363"/>
      <c r="CG105" s="364"/>
      <c r="CH105" s="364"/>
      <c r="CI105" s="212"/>
      <c r="CJ105" s="211"/>
      <c r="CK105" s="1436"/>
      <c r="CL105" s="1436"/>
      <c r="CM105" s="1436"/>
      <c r="CN105" s="1436"/>
      <c r="CO105" s="1436"/>
      <c r="CP105" s="1436"/>
      <c r="CQ105" s="1436"/>
      <c r="CR105" s="212"/>
      <c r="CS105" s="85"/>
      <c r="CT105" s="88"/>
      <c r="CU105" s="870"/>
      <c r="CV105" s="254"/>
      <c r="CW105" s="88"/>
      <c r="CX105" s="870"/>
      <c r="CY105" s="254"/>
      <c r="CZ105" s="88"/>
      <c r="DA105" s="870"/>
      <c r="DB105" s="254"/>
      <c r="DC105" s="1436"/>
      <c r="DD105" s="380"/>
      <c r="DE105" s="380"/>
      <c r="DF105" s="388"/>
      <c r="DG105" s="388"/>
      <c r="DH105" s="388"/>
      <c r="DI105" s="388"/>
      <c r="DJ105" s="1436"/>
      <c r="DK105" s="1436"/>
      <c r="DL105" s="181"/>
      <c r="DM105" s="509"/>
      <c r="DN105" s="1436"/>
      <c r="DO105" s="1436"/>
      <c r="DP105" s="1436"/>
      <c r="DQ105" s="1436"/>
      <c r="DR105" s="1436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6"/>
      <c r="ED105" s="1436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6"/>
      <c r="EP105" s="1436"/>
      <c r="EQ105" s="1436"/>
      <c r="ER105" s="1436"/>
      <c r="ES105" s="1436"/>
      <c r="ET105" s="1436"/>
      <c r="EU105" s="1436"/>
      <c r="EV105" s="1436"/>
      <c r="EW105" s="1436"/>
      <c r="EX105" s="1436"/>
      <c r="EY105" s="1436"/>
      <c r="EZ105" s="1436"/>
      <c r="FA105" s="1436"/>
      <c r="FB105" s="1436"/>
      <c r="FC105" s="1436"/>
      <c r="FD105" s="1436"/>
      <c r="FE105" s="1436"/>
      <c r="FF105" s="1436"/>
      <c r="FG105" s="212"/>
      <c r="FH105" s="212"/>
      <c r="FI105" s="217"/>
      <c r="FJ105" s="363"/>
      <c r="FK105" s="364"/>
      <c r="FL105" s="364"/>
      <c r="FM105" s="212"/>
      <c r="FN105" s="211"/>
      <c r="FO105" s="1436"/>
      <c r="FP105" s="1436"/>
      <c r="FQ105" s="1436"/>
      <c r="FR105" s="1436"/>
      <c r="FS105" s="1436"/>
      <c r="FT105" s="1436"/>
      <c r="FU105" s="1436"/>
      <c r="FV105" s="212"/>
      <c r="FW105" s="85"/>
      <c r="FX105" s="88"/>
      <c r="FY105" s="870"/>
      <c r="FZ105" s="254"/>
      <c r="GA105" s="88"/>
      <c r="GB105" s="870"/>
      <c r="GC105" s="254"/>
      <c r="GD105" s="88"/>
      <c r="GE105" s="870"/>
      <c r="GF105" s="254"/>
      <c r="GG105" s="1436"/>
      <c r="GH105" s="380"/>
      <c r="GI105" s="380"/>
      <c r="GJ105" s="388"/>
      <c r="GK105" s="388"/>
      <c r="GL105" s="388"/>
      <c r="GM105" s="388"/>
      <c r="GN105" s="1436"/>
      <c r="GO105" s="1436"/>
      <c r="GP105" s="181"/>
      <c r="GQ105" s="509"/>
      <c r="GR105" s="1436"/>
      <c r="GS105" s="1436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1436"/>
      <c r="IM105" s="217"/>
      <c r="IN105" s="363"/>
      <c r="IO105" s="364"/>
      <c r="IP105" s="364"/>
      <c r="IQ105" s="212"/>
      <c r="IR105" s="211"/>
      <c r="IS105" s="1436"/>
      <c r="IT105" s="1436"/>
      <c r="IU105" s="1436"/>
      <c r="IV105" s="1436"/>
      <c r="IW105" s="1436"/>
      <c r="IX105" s="1436"/>
      <c r="IY105" s="1436"/>
      <c r="IZ105" s="212"/>
      <c r="JA105" s="85"/>
      <c r="JB105" s="88"/>
      <c r="JC105" s="870"/>
      <c r="JD105" s="254"/>
      <c r="JE105" s="88"/>
      <c r="JF105" s="870"/>
      <c r="JG105" s="254"/>
      <c r="JH105" s="88"/>
      <c r="JI105" s="870"/>
      <c r="JJ105" s="254"/>
      <c r="JK105" s="1436"/>
      <c r="JL105" s="380"/>
      <c r="JM105" s="380"/>
      <c r="JN105" s="388"/>
      <c r="JO105" s="388"/>
      <c r="JP105" s="388"/>
      <c r="JQ105" s="388"/>
      <c r="JR105" s="1436"/>
      <c r="JS105" s="1436"/>
      <c r="JT105" s="181"/>
      <c r="JU105" s="509"/>
      <c r="JV105" s="1436"/>
      <c r="JW105" s="1436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467"/>
      <c r="LR105" s="467"/>
      <c r="LS105" s="467"/>
      <c r="LT105" s="467"/>
      <c r="LU105" s="467"/>
      <c r="LV105" s="467"/>
      <c r="LW105" s="467"/>
      <c r="LX105" s="467"/>
      <c r="LY105" s="467"/>
      <c r="LZ105" s="467"/>
      <c r="MA105" s="467"/>
      <c r="MB105" s="467"/>
      <c r="MC105" s="935"/>
      <c r="MD105" s="879"/>
      <c r="ME105" s="936"/>
      <c r="MF105" s="935"/>
      <c r="MG105" s="879"/>
      <c r="MH105" s="936"/>
      <c r="MI105" s="935"/>
      <c r="MJ105" s="467"/>
      <c r="MK105" s="467"/>
      <c r="ML105" s="776"/>
      <c r="MM105" s="776"/>
      <c r="MN105" s="569"/>
      <c r="MO105" s="1089"/>
      <c r="MP105" s="1089"/>
      <c r="MQ105" s="1089"/>
      <c r="MR105" s="1089"/>
      <c r="MS105" s="775"/>
      <c r="MT105" s="480"/>
      <c r="MU105" s="313"/>
      <c r="MV105" s="386"/>
      <c r="MW105" s="588"/>
      <c r="MX105" s="313"/>
      <c r="MY105" s="313"/>
      <c r="MZ105" s="480"/>
      <c r="NA105" s="480"/>
      <c r="NB105" s="480"/>
      <c r="NC105" s="480"/>
      <c r="ND105" s="480"/>
      <c r="NE105" s="480"/>
      <c r="NF105" s="480"/>
      <c r="NG105" s="480"/>
      <c r="NH105" s="480"/>
      <c r="NI105" s="480"/>
      <c r="NJ105" s="480"/>
      <c r="NK105" s="480"/>
      <c r="NL105" s="480"/>
      <c r="NM105" s="480"/>
      <c r="NN105" s="480"/>
      <c r="NO105" s="480"/>
      <c r="NP105" s="480"/>
      <c r="NQ105" s="480"/>
      <c r="NR105" s="480"/>
      <c r="NS105" s="480"/>
      <c r="NT105" s="480"/>
      <c r="NU105" s="480"/>
      <c r="NV105" s="480"/>
      <c r="NW105" s="480"/>
      <c r="NX105" s="480"/>
      <c r="NY105" s="480"/>
      <c r="NZ105" s="212"/>
    </row>
    <row r="106" spans="1:390" s="491" customFormat="1" ht="23.25" customHeight="1" x14ac:dyDescent="0.2">
      <c r="A106" s="217"/>
      <c r="B106" s="860"/>
      <c r="C106" s="364"/>
      <c r="D106" s="364"/>
      <c r="E106" s="212"/>
      <c r="F106" s="211"/>
      <c r="G106" s="1436"/>
      <c r="H106" s="1436"/>
      <c r="I106" s="1436"/>
      <c r="J106" s="1436"/>
      <c r="K106" s="1436"/>
      <c r="L106" s="1436"/>
      <c r="M106" s="1436"/>
      <c r="N106" s="1436"/>
      <c r="O106" s="85"/>
      <c r="P106" s="88"/>
      <c r="Q106" s="253"/>
      <c r="R106" s="254"/>
      <c r="S106" s="88"/>
      <c r="T106" s="253"/>
      <c r="U106" s="254"/>
      <c r="V106" s="88"/>
      <c r="W106" s="253"/>
      <c r="X106" s="254"/>
      <c r="Y106" s="1436"/>
      <c r="Z106" s="380"/>
      <c r="AA106" s="380"/>
      <c r="AB106" s="388"/>
      <c r="AC106" s="388"/>
      <c r="AD106" s="388"/>
      <c r="AE106" s="388"/>
      <c r="AF106" s="1436"/>
      <c r="AG106" s="1436"/>
      <c r="AH106" s="181"/>
      <c r="AI106" s="509"/>
      <c r="AJ106" s="1436"/>
      <c r="AK106" s="1436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212"/>
      <c r="CF106" s="918"/>
      <c r="CG106" s="628"/>
      <c r="CH106" s="399"/>
      <c r="CI106" s="212"/>
      <c r="CJ106" s="211"/>
      <c r="CK106" s="212"/>
      <c r="CL106" s="212"/>
      <c r="CM106" s="212"/>
      <c r="CN106" s="212"/>
      <c r="CO106" s="212"/>
      <c r="CP106" s="212"/>
      <c r="CQ106" s="212"/>
      <c r="CR106" s="85"/>
      <c r="CS106" s="85"/>
      <c r="CT106" s="88"/>
      <c r="CU106" s="627"/>
      <c r="CV106" s="254"/>
      <c r="CW106" s="88"/>
      <c r="CX106" s="627"/>
      <c r="CY106" s="254"/>
      <c r="CZ106" s="88"/>
      <c r="DA106" s="627"/>
      <c r="DB106" s="254"/>
      <c r="DC106" s="1436"/>
      <c r="DD106" s="380"/>
      <c r="DE106" s="380"/>
      <c r="DF106" s="388"/>
      <c r="DG106" s="388"/>
      <c r="DH106" s="388"/>
      <c r="DI106" s="388"/>
      <c r="DJ106" s="1436"/>
      <c r="DK106" s="1436"/>
      <c r="DL106" s="181"/>
      <c r="DM106" s="509"/>
      <c r="DN106" s="1436"/>
      <c r="DO106" s="1436"/>
      <c r="DP106" s="1436"/>
      <c r="DQ106" s="1436"/>
      <c r="DR106" s="1436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6"/>
      <c r="ED106" s="1436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6"/>
      <c r="EP106" s="1436"/>
      <c r="EQ106" s="1436"/>
      <c r="ER106" s="1436"/>
      <c r="ES106" s="1436"/>
      <c r="ET106" s="1436"/>
      <c r="EU106" s="1436"/>
      <c r="EV106" s="1436"/>
      <c r="EW106" s="1436"/>
      <c r="EX106" s="1436"/>
      <c r="EY106" s="1436"/>
      <c r="EZ106" s="1436"/>
      <c r="FA106" s="1436"/>
      <c r="FB106" s="1436"/>
      <c r="FC106" s="1436"/>
      <c r="FD106" s="1436"/>
      <c r="FE106" s="1436"/>
      <c r="FF106" s="1436"/>
      <c r="FG106" s="212"/>
      <c r="FH106" s="212"/>
      <c r="FI106" s="217"/>
      <c r="FJ106" s="860"/>
      <c r="FK106" s="364"/>
      <c r="FL106" s="364"/>
      <c r="FM106" s="634"/>
      <c r="FN106" s="634"/>
      <c r="FO106" s="1436"/>
      <c r="FP106" s="1436"/>
      <c r="FQ106" s="1436"/>
      <c r="FR106" s="1436"/>
      <c r="FS106" s="1436"/>
      <c r="FT106" s="1436"/>
      <c r="FU106" s="1436"/>
      <c r="FV106" s="1436"/>
      <c r="FW106" s="85"/>
      <c r="FX106" s="88"/>
      <c r="FY106" s="253"/>
      <c r="FZ106" s="254"/>
      <c r="GA106" s="88"/>
      <c r="GB106" s="253"/>
      <c r="GC106" s="254"/>
      <c r="GD106" s="88"/>
      <c r="GE106" s="253"/>
      <c r="GF106" s="254"/>
      <c r="GG106" s="1436"/>
      <c r="GH106" s="380"/>
      <c r="GI106" s="380"/>
      <c r="GJ106" s="388"/>
      <c r="GK106" s="388"/>
      <c r="GL106" s="388"/>
      <c r="GM106" s="388"/>
      <c r="GN106" s="1436"/>
      <c r="GO106" s="1436"/>
      <c r="GP106" s="181"/>
      <c r="GQ106" s="509"/>
      <c r="GR106" s="1436"/>
      <c r="GS106" s="1436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1436"/>
      <c r="IM106" s="217"/>
      <c r="IN106" s="860"/>
      <c r="IO106" s="364"/>
      <c r="IP106" s="364"/>
      <c r="IQ106" s="634"/>
      <c r="IR106" s="634"/>
      <c r="IS106" s="1436"/>
      <c r="IT106" s="1436"/>
      <c r="IU106" s="1436"/>
      <c r="IV106" s="1436"/>
      <c r="IW106" s="1436"/>
      <c r="IX106" s="1436"/>
      <c r="IY106" s="1436"/>
      <c r="IZ106" s="1436"/>
      <c r="JA106" s="85"/>
      <c r="JB106" s="88"/>
      <c r="JC106" s="253"/>
      <c r="JD106" s="254"/>
      <c r="JE106" s="88"/>
      <c r="JF106" s="253"/>
      <c r="JG106" s="254"/>
      <c r="JH106" s="88"/>
      <c r="JI106" s="253"/>
      <c r="JJ106" s="254"/>
      <c r="JK106" s="1436"/>
      <c r="JL106" s="380"/>
      <c r="JM106" s="380"/>
      <c r="JN106" s="388"/>
      <c r="JO106" s="388"/>
      <c r="JP106" s="388"/>
      <c r="JQ106" s="388"/>
      <c r="JR106" s="1436"/>
      <c r="JS106" s="1436"/>
      <c r="JT106" s="181"/>
      <c r="JU106" s="509"/>
      <c r="JV106" s="1436"/>
      <c r="JW106" s="1436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467"/>
      <c r="LR106" s="467"/>
      <c r="LS106" s="467"/>
      <c r="LT106" s="467"/>
      <c r="LU106" s="467"/>
      <c r="LV106" s="467"/>
      <c r="LW106" s="467"/>
      <c r="LX106" s="467"/>
      <c r="LY106" s="467"/>
      <c r="LZ106" s="467"/>
      <c r="MA106" s="467"/>
      <c r="MB106" s="467"/>
      <c r="MC106" s="935"/>
      <c r="MD106" s="935"/>
      <c r="ME106" s="936"/>
      <c r="MF106" s="935"/>
      <c r="MG106" s="935"/>
      <c r="MH106" s="936"/>
      <c r="MI106" s="935"/>
      <c r="MJ106" s="467"/>
      <c r="MK106" s="467"/>
      <c r="ML106" s="776"/>
      <c r="MM106" s="776"/>
      <c r="MN106" s="569"/>
      <c r="MO106" s="1089"/>
      <c r="MP106" s="1089"/>
      <c r="MQ106" s="1089"/>
      <c r="MR106" s="1089"/>
      <c r="MS106" s="1089"/>
      <c r="MT106" s="480"/>
      <c r="MU106" s="313"/>
      <c r="MV106" s="386"/>
      <c r="MW106" s="588"/>
      <c r="MX106" s="313"/>
      <c r="MY106" s="313"/>
      <c r="MZ106" s="480"/>
      <c r="NA106" s="480"/>
      <c r="NB106" s="480"/>
      <c r="NC106" s="480"/>
      <c r="ND106" s="480"/>
      <c r="NE106" s="480"/>
      <c r="NF106" s="480"/>
      <c r="NG106" s="480"/>
      <c r="NH106" s="480"/>
      <c r="NI106" s="480"/>
      <c r="NJ106" s="480"/>
      <c r="NK106" s="480"/>
      <c r="NL106" s="480"/>
      <c r="NM106" s="480"/>
      <c r="NN106" s="480"/>
      <c r="NO106" s="480"/>
      <c r="NP106" s="480"/>
      <c r="NQ106" s="480"/>
      <c r="NR106" s="480"/>
      <c r="NS106" s="480"/>
      <c r="NT106" s="480"/>
      <c r="NU106" s="480"/>
      <c r="NV106" s="480"/>
      <c r="NW106" s="480"/>
      <c r="NX106" s="480"/>
      <c r="NY106" s="480"/>
      <c r="NZ106" s="212"/>
    </row>
    <row r="107" spans="1:390" s="491" customFormat="1" ht="23.25" customHeight="1" x14ac:dyDescent="0.2">
      <c r="A107" s="217"/>
      <c r="B107" s="860"/>
      <c r="C107" s="364"/>
      <c r="D107" s="364"/>
      <c r="E107" s="212"/>
      <c r="F107" s="211"/>
      <c r="G107" s="1436"/>
      <c r="H107" s="1436"/>
      <c r="I107" s="1436"/>
      <c r="J107" s="1436"/>
      <c r="K107" s="1436"/>
      <c r="L107" s="1436"/>
      <c r="M107" s="1436"/>
      <c r="N107" s="1436"/>
      <c r="O107" s="85"/>
      <c r="P107" s="85"/>
      <c r="Q107" s="464"/>
      <c r="R107" s="85"/>
      <c r="S107" s="85"/>
      <c r="T107" s="464"/>
      <c r="U107" s="85"/>
      <c r="V107" s="85"/>
      <c r="W107" s="464"/>
      <c r="X107" s="85"/>
      <c r="Y107" s="1436"/>
      <c r="Z107" s="380"/>
      <c r="AA107" s="380"/>
      <c r="AB107" s="388"/>
      <c r="AC107" s="388"/>
      <c r="AD107" s="388"/>
      <c r="AE107" s="388"/>
      <c r="AF107" s="1436"/>
      <c r="AG107" s="1436"/>
      <c r="AH107" s="181"/>
      <c r="AI107" s="509"/>
      <c r="AJ107" s="1436"/>
      <c r="AK107" s="1436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212"/>
      <c r="CF107" s="918"/>
      <c r="CG107" s="628"/>
      <c r="CH107" s="399"/>
      <c r="CI107" s="212"/>
      <c r="CJ107" s="211"/>
      <c r="CK107" s="212"/>
      <c r="CL107" s="212"/>
      <c r="CM107" s="212"/>
      <c r="CN107" s="212"/>
      <c r="CO107" s="212"/>
      <c r="CP107" s="212"/>
      <c r="CQ107" s="212"/>
      <c r="CR107" s="85"/>
      <c r="CS107" s="85"/>
      <c r="CT107" s="85"/>
      <c r="CU107" s="89"/>
      <c r="CV107" s="85"/>
      <c r="CW107" s="85"/>
      <c r="CX107" s="89"/>
      <c r="CY107" s="85"/>
      <c r="CZ107" s="85"/>
      <c r="DA107" s="89"/>
      <c r="DB107" s="85"/>
      <c r="DC107" s="1436"/>
      <c r="DD107" s="380"/>
      <c r="DE107" s="380"/>
      <c r="DF107" s="388"/>
      <c r="DG107" s="388"/>
      <c r="DH107" s="388"/>
      <c r="DI107" s="388"/>
      <c r="DJ107" s="1436"/>
      <c r="DK107" s="1436"/>
      <c r="DL107" s="181"/>
      <c r="DM107" s="509"/>
      <c r="DN107" s="1436"/>
      <c r="DO107" s="1436"/>
      <c r="DP107" s="1436"/>
      <c r="DQ107" s="1436"/>
      <c r="DR107" s="1436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6"/>
      <c r="ED107" s="1436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6"/>
      <c r="EP107" s="1436"/>
      <c r="EQ107" s="1436"/>
      <c r="ER107" s="1436"/>
      <c r="ES107" s="1436"/>
      <c r="ET107" s="1436"/>
      <c r="EU107" s="1436"/>
      <c r="EV107" s="1436"/>
      <c r="EW107" s="1436"/>
      <c r="EX107" s="1436"/>
      <c r="EY107" s="1436"/>
      <c r="EZ107" s="1436"/>
      <c r="FA107" s="1436"/>
      <c r="FB107" s="1436"/>
      <c r="FC107" s="1436"/>
      <c r="FD107" s="1436"/>
      <c r="FE107" s="1436"/>
      <c r="FF107" s="1436"/>
      <c r="FG107" s="212"/>
      <c r="FH107" s="212"/>
      <c r="FI107" s="217"/>
      <c r="FJ107" s="860"/>
      <c r="FK107" s="364"/>
      <c r="FL107" s="364"/>
      <c r="FM107" s="634"/>
      <c r="FN107" s="634"/>
      <c r="FO107" s="1436"/>
      <c r="FP107" s="1436"/>
      <c r="FQ107" s="1436"/>
      <c r="FR107" s="1436"/>
      <c r="FS107" s="1436"/>
      <c r="FT107" s="1436"/>
      <c r="FU107" s="1436"/>
      <c r="FV107" s="1436"/>
      <c r="FW107" s="85"/>
      <c r="FX107" s="85"/>
      <c r="FY107" s="464"/>
      <c r="FZ107" s="85"/>
      <c r="GA107" s="85"/>
      <c r="GB107" s="464"/>
      <c r="GC107" s="85"/>
      <c r="GD107" s="85"/>
      <c r="GE107" s="464"/>
      <c r="GF107" s="85"/>
      <c r="GG107" s="1436"/>
      <c r="GH107" s="380"/>
      <c r="GI107" s="380"/>
      <c r="GJ107" s="388"/>
      <c r="GK107" s="388"/>
      <c r="GL107" s="388"/>
      <c r="GM107" s="388"/>
      <c r="GN107" s="1436"/>
      <c r="GO107" s="1436"/>
      <c r="GP107" s="181"/>
      <c r="GQ107" s="509"/>
      <c r="GR107" s="1436"/>
      <c r="GS107" s="1436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1436"/>
      <c r="IM107" s="217"/>
      <c r="IN107" s="860"/>
      <c r="IO107" s="364"/>
      <c r="IP107" s="364"/>
      <c r="IQ107" s="634"/>
      <c r="IR107" s="634"/>
      <c r="IS107" s="1436"/>
      <c r="IT107" s="1436"/>
      <c r="IU107" s="1436"/>
      <c r="IV107" s="1436"/>
      <c r="IW107" s="1436"/>
      <c r="IX107" s="1436"/>
      <c r="IY107" s="1436"/>
      <c r="IZ107" s="1436"/>
      <c r="JA107" s="85"/>
      <c r="JB107" s="85"/>
      <c r="JC107" s="464"/>
      <c r="JD107" s="85"/>
      <c r="JE107" s="85"/>
      <c r="JF107" s="464"/>
      <c r="JG107" s="85"/>
      <c r="JH107" s="85"/>
      <c r="JI107" s="464"/>
      <c r="JJ107" s="85"/>
      <c r="JK107" s="1436"/>
      <c r="JL107" s="380"/>
      <c r="JM107" s="380"/>
      <c r="JN107" s="388"/>
      <c r="JO107" s="388"/>
      <c r="JP107" s="388"/>
      <c r="JQ107" s="388"/>
      <c r="JR107" s="1436"/>
      <c r="JS107" s="1436"/>
      <c r="JT107" s="181"/>
      <c r="JU107" s="509"/>
      <c r="JV107" s="1436"/>
      <c r="JW107" s="1436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212"/>
      <c r="LR107" s="212"/>
      <c r="LS107" s="212"/>
      <c r="LT107" s="212"/>
      <c r="LU107" s="212"/>
      <c r="LV107" s="212"/>
      <c r="LW107" s="212"/>
      <c r="LX107" s="212"/>
      <c r="LY107" s="212"/>
      <c r="LZ107" s="212"/>
      <c r="MA107" s="212"/>
      <c r="MB107" s="212"/>
      <c r="MC107" s="212"/>
      <c r="MD107" s="212"/>
      <c r="ME107" s="212"/>
      <c r="MF107" s="212"/>
      <c r="MG107" s="212"/>
      <c r="MH107" s="212"/>
      <c r="MI107" s="212"/>
      <c r="MJ107" s="212"/>
      <c r="MK107" s="212"/>
      <c r="ML107" s="212"/>
      <c r="MM107" s="212"/>
      <c r="MN107" s="569"/>
      <c r="MO107" s="1089"/>
      <c r="MP107" s="1089"/>
      <c r="MQ107" s="1089"/>
      <c r="MR107" s="1089"/>
      <c r="MS107" s="1089"/>
      <c r="MT107" s="480"/>
      <c r="MU107" s="313"/>
      <c r="MV107" s="386"/>
      <c r="MW107" s="588"/>
      <c r="MX107" s="313"/>
      <c r="MY107" s="313"/>
      <c r="MZ107" s="480"/>
      <c r="NA107" s="480"/>
      <c r="NB107" s="480"/>
      <c r="NC107" s="480"/>
      <c r="ND107" s="480"/>
      <c r="NE107" s="480"/>
      <c r="NF107" s="480"/>
      <c r="NG107" s="480"/>
      <c r="NH107" s="480"/>
      <c r="NI107" s="480"/>
      <c r="NJ107" s="480"/>
      <c r="NK107" s="480"/>
      <c r="NL107" s="480"/>
      <c r="NM107" s="480"/>
      <c r="NN107" s="480"/>
      <c r="NO107" s="480"/>
      <c r="NP107" s="480"/>
      <c r="NQ107" s="480"/>
      <c r="NR107" s="480"/>
      <c r="NS107" s="480"/>
      <c r="NT107" s="480"/>
      <c r="NU107" s="480"/>
      <c r="NV107" s="480"/>
      <c r="NW107" s="480"/>
      <c r="NX107" s="480"/>
      <c r="NY107" s="480"/>
      <c r="NZ107" s="212"/>
    </row>
    <row r="108" spans="1:390" s="491" customFormat="1" ht="23.25" customHeight="1" x14ac:dyDescent="0.2">
      <c r="A108" s="1433"/>
      <c r="B108" s="1437"/>
      <c r="C108" s="1435"/>
      <c r="D108" s="1435"/>
      <c r="E108" s="634"/>
      <c r="F108" s="211"/>
      <c r="G108" s="1418"/>
      <c r="H108" s="1418"/>
      <c r="I108" s="1418"/>
      <c r="J108" s="1418"/>
      <c r="K108" s="1418"/>
      <c r="L108" s="1418"/>
      <c r="M108" s="1418"/>
      <c r="N108" s="85"/>
      <c r="O108" s="85"/>
      <c r="P108" s="1125"/>
      <c r="Q108" s="1125"/>
      <c r="R108" s="1126"/>
      <c r="S108" s="88"/>
      <c r="T108" s="627"/>
      <c r="U108" s="254"/>
      <c r="V108" s="88"/>
      <c r="W108" s="627"/>
      <c r="X108" s="85"/>
      <c r="Y108" s="1436"/>
      <c r="Z108" s="776"/>
      <c r="AA108" s="380"/>
      <c r="AB108" s="388"/>
      <c r="AC108" s="388"/>
      <c r="AD108" s="388"/>
      <c r="AE108" s="388"/>
      <c r="AF108" s="1436"/>
      <c r="AG108" s="1436"/>
      <c r="AH108" s="181"/>
      <c r="AI108" s="509"/>
      <c r="AJ108" s="1436"/>
      <c r="AK108" s="1436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1433"/>
      <c r="CF108" s="1440"/>
      <c r="CG108" s="1440"/>
      <c r="CH108" s="1440"/>
      <c r="CI108" s="634"/>
      <c r="CJ108" s="634"/>
      <c r="CK108" s="192"/>
      <c r="CL108" s="192"/>
      <c r="CM108" s="192"/>
      <c r="CN108" s="192"/>
      <c r="CO108" s="192"/>
      <c r="CP108" s="192"/>
      <c r="CQ108" s="192"/>
      <c r="CR108" s="1436"/>
      <c r="CS108" s="177"/>
      <c r="CT108" s="1440"/>
      <c r="CU108" s="1440"/>
      <c r="CV108" s="1440"/>
      <c r="CW108" s="1436"/>
      <c r="CX108" s="1420"/>
      <c r="CY108" s="1420"/>
      <c r="CZ108" s="1420"/>
      <c r="DA108" s="1420"/>
      <c r="DB108" s="1420"/>
      <c r="DC108" s="1420"/>
      <c r="DD108" s="776"/>
      <c r="DE108" s="380"/>
      <c r="DF108" s="388"/>
      <c r="DG108" s="388"/>
      <c r="DH108" s="388"/>
      <c r="DI108" s="388"/>
      <c r="DJ108" s="1436"/>
      <c r="DK108" s="1436"/>
      <c r="DL108" s="181"/>
      <c r="DM108" s="509"/>
      <c r="DN108" s="1436"/>
      <c r="DO108" s="1436"/>
      <c r="DP108" s="1436"/>
      <c r="DQ108" s="1436"/>
      <c r="DR108" s="1436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6"/>
      <c r="ED108" s="1436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6"/>
      <c r="EP108" s="1436"/>
      <c r="EQ108" s="1436"/>
      <c r="ER108" s="1436"/>
      <c r="ES108" s="1436"/>
      <c r="ET108" s="1436"/>
      <c r="EU108" s="1436"/>
      <c r="EV108" s="1436"/>
      <c r="EW108" s="1436"/>
      <c r="EX108" s="1436"/>
      <c r="EY108" s="1436"/>
      <c r="EZ108" s="1436"/>
      <c r="FA108" s="1436"/>
      <c r="FB108" s="1436"/>
      <c r="FC108" s="1436"/>
      <c r="FD108" s="1436"/>
      <c r="FE108" s="1436"/>
      <c r="FF108" s="1436"/>
      <c r="FG108" s="212"/>
      <c r="FH108" s="212"/>
      <c r="FI108" s="1433"/>
      <c r="FJ108" s="1127"/>
      <c r="FK108" s="945"/>
      <c r="FL108" s="945"/>
      <c r="FM108" s="255"/>
      <c r="FN108" s="255"/>
      <c r="FO108" s="192"/>
      <c r="FP108" s="192"/>
      <c r="FQ108" s="192"/>
      <c r="FR108" s="192"/>
      <c r="FS108" s="192"/>
      <c r="FT108" s="192"/>
      <c r="FU108" s="192"/>
      <c r="FV108" s="1436"/>
      <c r="FW108" s="177"/>
      <c r="FX108" s="1440"/>
      <c r="FY108" s="1440"/>
      <c r="FZ108" s="1440"/>
      <c r="GA108" s="1436"/>
      <c r="GB108" s="1439"/>
      <c r="GC108" s="1439"/>
      <c r="GD108" s="1439"/>
      <c r="GE108" s="1439"/>
      <c r="GF108" s="1439"/>
      <c r="GG108" s="1439"/>
      <c r="GH108" s="776"/>
      <c r="GI108" s="380"/>
      <c r="GJ108" s="388"/>
      <c r="GK108" s="388"/>
      <c r="GL108" s="388"/>
      <c r="GM108" s="388"/>
      <c r="GN108" s="1436"/>
      <c r="GO108" s="1436"/>
      <c r="GP108" s="181"/>
      <c r="GQ108" s="509"/>
      <c r="GR108" s="1436"/>
      <c r="GS108" s="1436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1433"/>
      <c r="IN108" s="1127"/>
      <c r="IO108" s="945"/>
      <c r="IP108" s="945"/>
      <c r="IQ108" s="1128"/>
      <c r="IR108" s="1128"/>
      <c r="IS108" s="192"/>
      <c r="IT108" s="192"/>
      <c r="IU108" s="192"/>
      <c r="IV108" s="192"/>
      <c r="IW108" s="192"/>
      <c r="IX108" s="192"/>
      <c r="IY108" s="192"/>
      <c r="IZ108" s="192"/>
      <c r="JA108" s="1436"/>
      <c r="JB108" s="177"/>
      <c r="JC108" s="1440"/>
      <c r="JD108" s="1440"/>
      <c r="JE108" s="1440"/>
      <c r="JF108" s="1436"/>
      <c r="JG108" s="212"/>
      <c r="JH108" s="212"/>
      <c r="JI108" s="212"/>
      <c r="JJ108" s="212"/>
      <c r="JK108" s="212"/>
      <c r="JL108" s="776"/>
      <c r="JM108" s="380"/>
      <c r="JN108" s="388"/>
      <c r="JO108" s="388"/>
      <c r="JP108" s="388"/>
      <c r="JQ108" s="388"/>
      <c r="JR108" s="1436"/>
      <c r="JS108" s="1436"/>
      <c r="JT108" s="181"/>
      <c r="JU108" s="509"/>
      <c r="JV108" s="1436"/>
      <c r="JW108" s="1436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212"/>
      <c r="LR108" s="212"/>
      <c r="LS108" s="212"/>
      <c r="LT108" s="212"/>
      <c r="LU108" s="212"/>
      <c r="LV108" s="212"/>
      <c r="LW108" s="212"/>
      <c r="LX108" s="212"/>
      <c r="LY108" s="212"/>
      <c r="LZ108" s="212"/>
      <c r="MA108" s="212"/>
      <c r="MB108" s="212"/>
      <c r="MC108" s="212"/>
      <c r="MD108" s="212"/>
      <c r="ME108" s="212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766"/>
      <c r="MP108" s="766"/>
      <c r="MQ108" s="766"/>
      <c r="MR108" s="766"/>
      <c r="MS108" s="766"/>
      <c r="MT108" s="480"/>
      <c r="MU108" s="792"/>
      <c r="MV108" s="1129"/>
      <c r="MW108" s="1129"/>
      <c r="MX108" s="792"/>
      <c r="MY108" s="792"/>
      <c r="MZ108" s="480"/>
      <c r="NA108" s="480"/>
      <c r="NB108" s="480"/>
      <c r="NC108" s="480"/>
      <c r="ND108" s="480"/>
      <c r="NE108" s="480"/>
      <c r="NF108" s="480"/>
      <c r="NG108" s="480"/>
      <c r="NH108" s="480"/>
      <c r="NI108" s="480"/>
      <c r="NJ108" s="480"/>
      <c r="NK108" s="480"/>
      <c r="NL108" s="480"/>
      <c r="NM108" s="480"/>
      <c r="NN108" s="480"/>
      <c r="NO108" s="480"/>
      <c r="NP108" s="480"/>
      <c r="NQ108" s="480"/>
      <c r="NR108" s="480"/>
      <c r="NS108" s="480"/>
      <c r="NT108" s="480"/>
      <c r="NU108" s="480"/>
      <c r="NV108" s="480"/>
      <c r="NW108" s="480"/>
      <c r="NX108" s="480"/>
      <c r="NY108" s="480"/>
      <c r="NZ108" s="212"/>
    </row>
    <row r="109" spans="1:390" s="491" customFormat="1" ht="23.25" customHeight="1" x14ac:dyDescent="0.2">
      <c r="A109" s="1433"/>
      <c r="B109" s="1437"/>
      <c r="C109" s="1435"/>
      <c r="D109" s="1435"/>
      <c r="E109" s="634"/>
      <c r="F109" s="634"/>
      <c r="G109" s="527"/>
      <c r="H109" s="1420"/>
      <c r="I109" s="1420"/>
      <c r="J109" s="1420"/>
      <c r="K109" s="1420"/>
      <c r="L109" s="1420"/>
      <c r="M109" s="1420"/>
      <c r="N109" s="1436"/>
      <c r="O109" s="408"/>
      <c r="P109" s="945"/>
      <c r="Q109" s="945"/>
      <c r="R109" s="1130"/>
      <c r="S109" s="88"/>
      <c r="T109" s="627"/>
      <c r="U109" s="254"/>
      <c r="V109" s="88"/>
      <c r="W109" s="627"/>
      <c r="X109" s="85"/>
      <c r="Y109" s="1436"/>
      <c r="Z109" s="1436"/>
      <c r="AA109" s="542"/>
      <c r="AB109" s="248"/>
      <c r="AC109" s="248"/>
      <c r="AD109" s="128"/>
      <c r="AE109" s="128"/>
      <c r="AF109" s="1436"/>
      <c r="AG109" s="1436"/>
      <c r="AH109" s="181"/>
      <c r="AI109" s="509"/>
      <c r="AJ109" s="1436"/>
      <c r="AK109" s="1436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  <c r="AW109" s="212"/>
      <c r="AX109" s="212"/>
      <c r="AY109" s="212"/>
      <c r="AZ109" s="212"/>
      <c r="BA109" s="212"/>
      <c r="BB109" s="212"/>
      <c r="BC109" s="212"/>
      <c r="BD109" s="212"/>
      <c r="BE109" s="212"/>
      <c r="BF109" s="212"/>
      <c r="BG109" s="212"/>
      <c r="BH109" s="212"/>
      <c r="BI109" s="212"/>
      <c r="BJ109" s="212"/>
      <c r="BK109" s="212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1433"/>
      <c r="CF109" s="1433"/>
      <c r="CG109" s="1433"/>
      <c r="CH109" s="1433"/>
      <c r="CI109" s="634"/>
      <c r="CJ109" s="634"/>
      <c r="CK109" s="527"/>
      <c r="CL109" s="1420"/>
      <c r="CM109" s="1420"/>
      <c r="CN109" s="1420"/>
      <c r="CO109" s="1420"/>
      <c r="CP109" s="1420"/>
      <c r="CQ109" s="1420"/>
      <c r="CR109" s="1436"/>
      <c r="CS109" s="408"/>
      <c r="CT109" s="1440"/>
      <c r="CU109" s="1440"/>
      <c r="CV109" s="1440"/>
      <c r="CW109" s="1436"/>
      <c r="CX109" s="1420"/>
      <c r="CY109" s="1420"/>
      <c r="CZ109" s="1420"/>
      <c r="DA109" s="1420"/>
      <c r="DB109" s="1420"/>
      <c r="DC109" s="1420"/>
      <c r="DD109" s="1436"/>
      <c r="DE109" s="542"/>
      <c r="DF109" s="248"/>
      <c r="DG109" s="248"/>
      <c r="DH109" s="128"/>
      <c r="DI109" s="128"/>
      <c r="DJ109" s="1436"/>
      <c r="DK109" s="1436"/>
      <c r="DL109" s="181"/>
      <c r="DM109" s="509"/>
      <c r="DN109" s="1436"/>
      <c r="DO109" s="1436"/>
      <c r="DP109" s="1436"/>
      <c r="DQ109" s="1436"/>
      <c r="DR109" s="1436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6"/>
      <c r="ED109" s="1436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6"/>
      <c r="EP109" s="1436"/>
      <c r="EQ109" s="1436"/>
      <c r="ER109" s="1436"/>
      <c r="ES109" s="1436"/>
      <c r="ET109" s="1436"/>
      <c r="EU109" s="1436"/>
      <c r="EV109" s="1436"/>
      <c r="EW109" s="1436"/>
      <c r="EX109" s="1436"/>
      <c r="EY109" s="1436"/>
      <c r="EZ109" s="1436"/>
      <c r="FA109" s="1436"/>
      <c r="FB109" s="1436"/>
      <c r="FC109" s="1436"/>
      <c r="FD109" s="1436"/>
      <c r="FE109" s="1436"/>
      <c r="FF109" s="1436"/>
      <c r="FG109" s="212"/>
      <c r="FH109" s="212"/>
      <c r="FI109" s="1433"/>
      <c r="FJ109" s="1437"/>
      <c r="FK109" s="1435"/>
      <c r="FL109" s="1435"/>
      <c r="FM109" s="255"/>
      <c r="FN109" s="255"/>
      <c r="FO109" s="527"/>
      <c r="FP109" s="1420"/>
      <c r="FQ109" s="1420"/>
      <c r="FR109" s="1420"/>
      <c r="FS109" s="1420"/>
      <c r="FT109" s="1420"/>
      <c r="FU109" s="1420"/>
      <c r="FV109" s="1436"/>
      <c r="FW109" s="408"/>
      <c r="FX109" s="1440"/>
      <c r="FY109" s="1440"/>
      <c r="FZ109" s="1440"/>
      <c r="GA109" s="1436"/>
      <c r="GB109" s="212"/>
      <c r="GC109" s="212"/>
      <c r="GD109" s="212"/>
      <c r="GE109" s="212"/>
      <c r="GF109" s="212"/>
      <c r="GG109" s="212"/>
      <c r="GH109" s="1436"/>
      <c r="GI109" s="1436"/>
      <c r="GJ109" s="248"/>
      <c r="GK109" s="248"/>
      <c r="GL109" s="248"/>
      <c r="GM109" s="128"/>
      <c r="GN109" s="212"/>
      <c r="GO109" s="212"/>
      <c r="GP109" s="628"/>
      <c r="GQ109" s="628"/>
      <c r="GR109" s="212"/>
      <c r="GS109" s="212"/>
      <c r="GT109" s="212"/>
      <c r="GU109" s="212"/>
      <c r="GV109" s="212"/>
      <c r="GW109" s="212"/>
      <c r="GX109" s="212"/>
      <c r="GY109" s="212"/>
      <c r="GZ109" s="212"/>
      <c r="HA109" s="212"/>
      <c r="HB109" s="212"/>
      <c r="HC109" s="212"/>
      <c r="HD109" s="212"/>
      <c r="HE109" s="212"/>
      <c r="HF109" s="212"/>
      <c r="HG109" s="212"/>
      <c r="HH109" s="212"/>
      <c r="HI109" s="212"/>
      <c r="HJ109" s="212"/>
      <c r="HK109" s="212"/>
      <c r="HL109" s="212"/>
      <c r="HM109" s="212"/>
      <c r="HN109" s="212"/>
      <c r="HO109" s="212"/>
      <c r="HP109" s="212"/>
      <c r="HQ109" s="212"/>
      <c r="HR109" s="212"/>
      <c r="HS109" s="212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1433"/>
      <c r="IN109" s="1437"/>
      <c r="IO109" s="1435"/>
      <c r="IP109" s="1435"/>
      <c r="IQ109" s="1131"/>
      <c r="IR109" s="1131"/>
      <c r="IS109" s="527"/>
      <c r="IT109" s="1059"/>
      <c r="IU109" s="1059"/>
      <c r="IV109" s="1059"/>
      <c r="IW109" s="1059"/>
      <c r="IX109" s="1059"/>
      <c r="IY109" s="1059"/>
      <c r="IZ109" s="1436"/>
      <c r="JA109" s="408"/>
      <c r="JB109" s="1440"/>
      <c r="JC109" s="1440"/>
      <c r="JD109" s="1440"/>
      <c r="JE109" s="1436"/>
      <c r="JF109" s="1436"/>
      <c r="JG109" s="1436"/>
      <c r="JH109" s="1436"/>
      <c r="JI109" s="1436"/>
      <c r="JJ109" s="1436"/>
      <c r="JK109" s="1436"/>
      <c r="JL109" s="1436"/>
      <c r="JM109" s="1436"/>
      <c r="JN109" s="248"/>
      <c r="JO109" s="248"/>
      <c r="JP109" s="248"/>
      <c r="JQ109" s="128"/>
      <c r="JR109" s="1436"/>
      <c r="JS109" s="1436"/>
      <c r="JT109" s="181"/>
      <c r="JU109" s="509"/>
      <c r="JV109" s="1436"/>
      <c r="JW109" s="1436"/>
      <c r="JX109" s="212"/>
      <c r="JY109" s="212"/>
      <c r="JZ109" s="212"/>
      <c r="KA109" s="212"/>
      <c r="KB109" s="212"/>
      <c r="KC109" s="212"/>
      <c r="KD109" s="212"/>
      <c r="KE109" s="212"/>
      <c r="KF109" s="212"/>
      <c r="KG109" s="212"/>
      <c r="KH109" s="212"/>
      <c r="KI109" s="212"/>
      <c r="KJ109" s="212"/>
      <c r="KK109" s="212"/>
      <c r="KL109" s="212"/>
      <c r="KM109" s="212"/>
      <c r="KN109" s="212"/>
      <c r="KO109" s="212"/>
      <c r="KP109" s="212"/>
      <c r="KQ109" s="212"/>
      <c r="KR109" s="212"/>
      <c r="KS109" s="212"/>
      <c r="KT109" s="212"/>
      <c r="KU109" s="212"/>
      <c r="KV109" s="212"/>
      <c r="KW109" s="212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1433"/>
      <c r="LR109" s="1440"/>
      <c r="LS109" s="1440"/>
      <c r="LT109" s="1440"/>
      <c r="LU109" s="212"/>
      <c r="LV109" s="211"/>
      <c r="LW109" s="219"/>
      <c r="LX109" s="908"/>
      <c r="LY109" s="211"/>
      <c r="LZ109" s="212"/>
      <c r="MA109" s="85"/>
      <c r="MB109" s="85"/>
      <c r="MC109" s="743"/>
      <c r="MD109" s="743"/>
      <c r="ME109" s="212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766"/>
      <c r="MP109" s="766"/>
      <c r="MQ109" s="766"/>
      <c r="MR109" s="766"/>
      <c r="MS109" s="766"/>
      <c r="MT109" s="480"/>
      <c r="MU109" s="792"/>
      <c r="MV109" s="1129"/>
      <c r="MW109" s="1129"/>
      <c r="MX109" s="792"/>
      <c r="MY109" s="792"/>
      <c r="MZ109" s="792"/>
      <c r="NA109" s="792"/>
      <c r="NB109" s="792"/>
      <c r="NC109" s="792"/>
      <c r="ND109" s="792"/>
      <c r="NE109" s="792"/>
      <c r="NF109" s="792"/>
      <c r="NG109" s="792"/>
      <c r="NH109" s="792"/>
      <c r="NI109" s="792"/>
      <c r="NJ109" s="792"/>
      <c r="NK109" s="792"/>
      <c r="NL109" s="792"/>
      <c r="NM109" s="792"/>
      <c r="NN109" s="792"/>
      <c r="NO109" s="792"/>
      <c r="NP109" s="792"/>
      <c r="NQ109" s="792"/>
      <c r="NR109" s="792"/>
      <c r="NS109" s="792"/>
      <c r="NT109" s="792"/>
      <c r="NU109" s="792"/>
      <c r="NV109" s="792"/>
      <c r="NW109" s="792"/>
      <c r="NX109" s="792"/>
      <c r="NY109" s="792"/>
      <c r="NZ109" s="212"/>
    </row>
    <row r="110" spans="1:390" s="491" customFormat="1" ht="23.25" customHeight="1" x14ac:dyDescent="0.2">
      <c r="A110" s="1064"/>
      <c r="B110" s="1433"/>
      <c r="C110" s="1433"/>
      <c r="D110" s="527"/>
      <c r="E110" s="255"/>
      <c r="F110" s="634"/>
      <c r="G110" s="527"/>
      <c r="H110" s="1420"/>
      <c r="I110" s="1420"/>
      <c r="J110" s="1420"/>
      <c r="K110" s="1420"/>
      <c r="L110" s="512"/>
      <c r="M110" s="527"/>
      <c r="N110" s="1436"/>
      <c r="O110" s="408"/>
      <c r="P110" s="1440"/>
      <c r="Q110" s="1440"/>
      <c r="R110" s="1440"/>
      <c r="S110" s="85"/>
      <c r="T110" s="89"/>
      <c r="U110" s="85"/>
      <c r="V110" s="85"/>
      <c r="W110" s="89"/>
      <c r="X110" s="85"/>
      <c r="Y110" s="1436"/>
      <c r="Z110" s="1436"/>
      <c r="AA110" s="542"/>
      <c r="AB110" s="248"/>
      <c r="AC110" s="248"/>
      <c r="AD110" s="128"/>
      <c r="AE110" s="128"/>
      <c r="AF110" s="1436"/>
      <c r="AG110" s="1436"/>
      <c r="AH110" s="181"/>
      <c r="AI110" s="509"/>
      <c r="AJ110" s="1436"/>
      <c r="AK110" s="1436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  <c r="AW110" s="212"/>
      <c r="AX110" s="212"/>
      <c r="AY110" s="212"/>
      <c r="AZ110" s="212"/>
      <c r="BA110" s="212"/>
      <c r="BB110" s="212"/>
      <c r="BC110" s="212"/>
      <c r="BD110" s="212"/>
      <c r="BE110" s="212"/>
      <c r="BF110" s="212"/>
      <c r="BG110" s="212"/>
      <c r="BH110" s="212"/>
      <c r="BI110" s="212"/>
      <c r="BJ110" s="212"/>
      <c r="BK110" s="212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1064"/>
      <c r="CF110" s="1433"/>
      <c r="CG110" s="1433"/>
      <c r="CH110" s="527"/>
      <c r="CI110" s="255"/>
      <c r="CJ110" s="255"/>
      <c r="CK110" s="527"/>
      <c r="CL110" s="1420"/>
      <c r="CM110" s="1420"/>
      <c r="CN110" s="1420"/>
      <c r="CO110" s="1420"/>
      <c r="CP110" s="512"/>
      <c r="CQ110" s="527"/>
      <c r="CR110" s="1436"/>
      <c r="CS110" s="408"/>
      <c r="CT110" s="1440"/>
      <c r="CU110" s="1440"/>
      <c r="CV110" s="1440"/>
      <c r="CW110" s="1436"/>
      <c r="CX110" s="1436"/>
      <c r="CY110" s="1436"/>
      <c r="CZ110" s="1436"/>
      <c r="DA110" s="1436"/>
      <c r="DB110" s="1436"/>
      <c r="DC110" s="542"/>
      <c r="DD110" s="1436"/>
      <c r="DE110" s="542"/>
      <c r="DF110" s="248"/>
      <c r="DG110" s="248"/>
      <c r="DH110" s="128"/>
      <c r="DI110" s="128"/>
      <c r="DJ110" s="1436"/>
      <c r="DK110" s="1436"/>
      <c r="DL110" s="181"/>
      <c r="DM110" s="509"/>
      <c r="DN110" s="1436"/>
      <c r="DO110" s="1436"/>
      <c r="DP110" s="1436"/>
      <c r="DQ110" s="1436"/>
      <c r="DR110" s="1436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6"/>
      <c r="ED110" s="1436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6"/>
      <c r="EP110" s="1436"/>
      <c r="EQ110" s="1436"/>
      <c r="ER110" s="1436"/>
      <c r="ES110" s="1436"/>
      <c r="ET110" s="1436"/>
      <c r="EU110" s="1436"/>
      <c r="EV110" s="1436"/>
      <c r="EW110" s="1436"/>
      <c r="EX110" s="1436"/>
      <c r="EY110" s="1436"/>
      <c r="EZ110" s="1436"/>
      <c r="FA110" s="1436"/>
      <c r="FB110" s="1436"/>
      <c r="FC110" s="1436"/>
      <c r="FD110" s="1436"/>
      <c r="FE110" s="1436"/>
      <c r="FF110" s="1436"/>
      <c r="FG110" s="212"/>
      <c r="FH110" s="212"/>
      <c r="FI110" s="1064"/>
      <c r="FJ110" s="1433"/>
      <c r="FK110" s="1433"/>
      <c r="FL110" s="527"/>
      <c r="FM110" s="255"/>
      <c r="FN110" s="255"/>
      <c r="FO110" s="527"/>
      <c r="FP110" s="1418"/>
      <c r="FQ110" s="1418"/>
      <c r="FR110" s="1418"/>
      <c r="FS110" s="1420"/>
      <c r="FT110" s="1420"/>
      <c r="FU110" s="527"/>
      <c r="FV110" s="1436"/>
      <c r="FW110" s="408"/>
      <c r="FX110" s="1440"/>
      <c r="FY110" s="1440"/>
      <c r="FZ110" s="1440"/>
      <c r="GA110" s="1436"/>
      <c r="GB110" s="212"/>
      <c r="GC110" s="212"/>
      <c r="GD110" s="212"/>
      <c r="GE110" s="212"/>
      <c r="GF110" s="212"/>
      <c r="GG110" s="212"/>
      <c r="GH110" s="1436"/>
      <c r="GI110" s="1436"/>
      <c r="GJ110" s="128"/>
      <c r="GK110" s="128"/>
      <c r="GL110" s="128"/>
      <c r="GM110" s="919"/>
      <c r="GN110" s="212"/>
      <c r="GO110" s="212"/>
      <c r="GP110" s="628"/>
      <c r="GQ110" s="628"/>
      <c r="GR110" s="212"/>
      <c r="GS110" s="212"/>
      <c r="GT110" s="212"/>
      <c r="GU110" s="212"/>
      <c r="GV110" s="212"/>
      <c r="GW110" s="212"/>
      <c r="GX110" s="212"/>
      <c r="GY110" s="212"/>
      <c r="GZ110" s="212"/>
      <c r="HA110" s="212"/>
      <c r="HB110" s="212"/>
      <c r="HC110" s="212"/>
      <c r="HD110" s="212"/>
      <c r="HE110" s="212"/>
      <c r="HF110" s="212"/>
      <c r="HG110" s="212"/>
      <c r="HH110" s="212"/>
      <c r="HI110" s="212"/>
      <c r="HJ110" s="212"/>
      <c r="HK110" s="212"/>
      <c r="HL110" s="212"/>
      <c r="HM110" s="212"/>
      <c r="HN110" s="212"/>
      <c r="HO110" s="212"/>
      <c r="HP110" s="212"/>
      <c r="HQ110" s="212"/>
      <c r="HR110" s="212"/>
      <c r="HS110" s="212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1064"/>
      <c r="IN110" s="1433"/>
      <c r="IO110" s="1433"/>
      <c r="IP110" s="527"/>
      <c r="IQ110" s="1131"/>
      <c r="IR110" s="1131"/>
      <c r="IS110" s="1057"/>
      <c r="IT110" s="1418"/>
      <c r="IU110" s="1418"/>
      <c r="IV110" s="1418"/>
      <c r="IW110" s="1059"/>
      <c r="IX110" s="1132"/>
      <c r="IY110" s="527"/>
      <c r="IZ110" s="1436"/>
      <c r="JA110" s="408"/>
      <c r="JB110" s="1440"/>
      <c r="JC110" s="1440"/>
      <c r="JD110" s="1440"/>
      <c r="JE110" s="1436"/>
      <c r="JF110" s="1436"/>
      <c r="JG110" s="1436"/>
      <c r="JH110" s="1436"/>
      <c r="JI110" s="1436"/>
      <c r="JJ110" s="1436"/>
      <c r="JK110" s="1436"/>
      <c r="JL110" s="1436"/>
      <c r="JM110" s="1436"/>
      <c r="JN110" s="128"/>
      <c r="JO110" s="128"/>
      <c r="JP110" s="128"/>
      <c r="JQ110" s="919"/>
      <c r="JR110" s="1436"/>
      <c r="JS110" s="1436"/>
      <c r="JT110" s="181"/>
      <c r="JU110" s="509"/>
      <c r="JV110" s="1436"/>
      <c r="JW110" s="1436"/>
      <c r="JX110" s="212"/>
      <c r="JY110" s="212"/>
      <c r="JZ110" s="212"/>
      <c r="KA110" s="212"/>
      <c r="KB110" s="212"/>
      <c r="KC110" s="212"/>
      <c r="KD110" s="212"/>
      <c r="KE110" s="212"/>
      <c r="KF110" s="212"/>
      <c r="KG110" s="212"/>
      <c r="KH110" s="212"/>
      <c r="KI110" s="212"/>
      <c r="KJ110" s="212"/>
      <c r="KK110" s="212"/>
      <c r="KL110" s="212"/>
      <c r="KM110" s="212"/>
      <c r="KN110" s="212"/>
      <c r="KO110" s="212"/>
      <c r="KP110" s="212"/>
      <c r="KQ110" s="212"/>
      <c r="KR110" s="212"/>
      <c r="KS110" s="212"/>
      <c r="KT110" s="212"/>
      <c r="KU110" s="212"/>
      <c r="KV110" s="212"/>
      <c r="KW110" s="212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1433"/>
      <c r="LR110" s="1433"/>
      <c r="LS110" s="1433"/>
      <c r="LT110" s="1433"/>
      <c r="LU110" s="634"/>
      <c r="LV110" s="634"/>
      <c r="LW110" s="527"/>
      <c r="LX110" s="1420"/>
      <c r="LY110" s="1420"/>
      <c r="LZ110" s="1420"/>
      <c r="MA110" s="1436"/>
      <c r="MB110" s="408"/>
      <c r="MC110" s="1440"/>
      <c r="MD110" s="1440"/>
      <c r="ME110" s="1440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480"/>
      <c r="MU110" s="792"/>
      <c r="MV110" s="792"/>
      <c r="MW110" s="792"/>
      <c r="MX110" s="792"/>
      <c r="MY110" s="792"/>
      <c r="MZ110" s="792"/>
      <c r="NA110" s="792"/>
      <c r="NB110" s="792"/>
      <c r="NC110" s="792"/>
      <c r="ND110" s="792"/>
      <c r="NE110" s="792"/>
      <c r="NF110" s="792"/>
      <c r="NG110" s="792"/>
      <c r="NH110" s="792"/>
      <c r="NI110" s="792"/>
      <c r="NJ110" s="792"/>
      <c r="NK110" s="792"/>
      <c r="NL110" s="792"/>
      <c r="NM110" s="792"/>
      <c r="NN110" s="792"/>
      <c r="NO110" s="792"/>
      <c r="NP110" s="792"/>
      <c r="NQ110" s="792"/>
      <c r="NR110" s="792"/>
      <c r="NS110" s="792"/>
      <c r="NT110" s="792"/>
      <c r="NU110" s="792"/>
      <c r="NV110" s="792"/>
      <c r="NW110" s="792"/>
      <c r="NX110" s="792"/>
      <c r="NY110" s="792"/>
      <c r="NZ110" s="212"/>
    </row>
    <row r="111" spans="1:390" s="491" customFormat="1" ht="23.25" customHeight="1" x14ac:dyDescent="0.2">
      <c r="A111" s="221"/>
      <c r="B111" s="221"/>
      <c r="C111" s="476"/>
      <c r="D111" s="221"/>
      <c r="E111" s="255"/>
      <c r="F111" s="255"/>
      <c r="G111" s="451"/>
      <c r="H111" s="86"/>
      <c r="I111" s="86"/>
      <c r="J111" s="86"/>
      <c r="K111" s="86"/>
      <c r="L111" s="939"/>
      <c r="M111" s="1081"/>
      <c r="N111" s="1436"/>
      <c r="O111" s="1433"/>
      <c r="P111" s="1433"/>
      <c r="Q111" s="1433"/>
      <c r="R111" s="1433"/>
      <c r="S111" s="85"/>
      <c r="T111" s="89"/>
      <c r="U111" s="85"/>
      <c r="V111" s="85"/>
      <c r="W111" s="89"/>
      <c r="X111" s="85"/>
      <c r="Y111" s="1436"/>
      <c r="Z111" s="1436"/>
      <c r="AA111" s="181"/>
      <c r="AB111" s="1436"/>
      <c r="AC111" s="1436"/>
      <c r="AD111" s="181"/>
      <c r="AE111" s="181"/>
      <c r="AF111" s="1436"/>
      <c r="AG111" s="1436"/>
      <c r="AH111" s="181"/>
      <c r="AI111" s="509"/>
      <c r="AJ111" s="1436"/>
      <c r="AK111" s="1436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  <c r="AW111" s="212"/>
      <c r="AX111" s="212"/>
      <c r="AY111" s="212"/>
      <c r="AZ111" s="212"/>
      <c r="BA111" s="212"/>
      <c r="BB111" s="212"/>
      <c r="BC111" s="212"/>
      <c r="BD111" s="212"/>
      <c r="BE111" s="212"/>
      <c r="BF111" s="212"/>
      <c r="BG111" s="212"/>
      <c r="BH111" s="212"/>
      <c r="BI111" s="212"/>
      <c r="BJ111" s="212"/>
      <c r="BK111" s="212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221"/>
      <c r="CF111" s="221"/>
      <c r="CG111" s="476"/>
      <c r="CH111" s="221"/>
      <c r="CI111" s="255"/>
      <c r="CJ111" s="255"/>
      <c r="CK111" s="451"/>
      <c r="CL111" s="86"/>
      <c r="CM111" s="86"/>
      <c r="CN111" s="86"/>
      <c r="CO111" s="86"/>
      <c r="CP111" s="939"/>
      <c r="CQ111" s="1081"/>
      <c r="CR111" s="1436"/>
      <c r="CS111" s="1433"/>
      <c r="CT111" s="1433"/>
      <c r="CU111" s="1433"/>
      <c r="CV111" s="1433"/>
      <c r="CW111" s="1436"/>
      <c r="CX111" s="1436"/>
      <c r="CY111" s="1436"/>
      <c r="CZ111" s="536"/>
      <c r="DA111" s="536"/>
      <c r="DB111" s="536"/>
      <c r="DC111" s="1420"/>
      <c r="DD111" s="1436"/>
      <c r="DE111" s="364"/>
      <c r="DF111" s="1420"/>
      <c r="DG111" s="512"/>
      <c r="DH111" s="1434"/>
      <c r="DI111" s="181"/>
      <c r="DJ111" s="1436"/>
      <c r="DK111" s="1436"/>
      <c r="DL111" s="181"/>
      <c r="DM111" s="509"/>
      <c r="DN111" s="1436"/>
      <c r="DO111" s="1436"/>
      <c r="DP111" s="1436"/>
      <c r="DQ111" s="1436"/>
      <c r="DR111" s="1436"/>
      <c r="DS111" s="1436"/>
      <c r="DT111" s="1436"/>
      <c r="DU111" s="1436"/>
      <c r="DV111" s="1436"/>
      <c r="DW111" s="1436"/>
      <c r="DX111" s="1436"/>
      <c r="DY111" s="1436"/>
      <c r="DZ111" s="1436"/>
      <c r="EA111" s="1436"/>
      <c r="EB111" s="1436"/>
      <c r="EC111" s="1436"/>
      <c r="ED111" s="1436"/>
      <c r="EE111" s="1436"/>
      <c r="EF111" s="1436"/>
      <c r="EG111" s="1436"/>
      <c r="EH111" s="1436"/>
      <c r="EI111" s="1436"/>
      <c r="EJ111" s="1436"/>
      <c r="EK111" s="1436"/>
      <c r="EL111" s="1436"/>
      <c r="EM111" s="1436"/>
      <c r="EN111" s="1436"/>
      <c r="EO111" s="1436"/>
      <c r="EP111" s="1436"/>
      <c r="EQ111" s="1436"/>
      <c r="ER111" s="1436"/>
      <c r="ES111" s="1436"/>
      <c r="ET111" s="1436"/>
      <c r="EU111" s="1436"/>
      <c r="EV111" s="1436"/>
      <c r="EW111" s="1436"/>
      <c r="EX111" s="1436"/>
      <c r="EY111" s="1436"/>
      <c r="EZ111" s="1436"/>
      <c r="FA111" s="1436"/>
      <c r="FB111" s="1436"/>
      <c r="FC111" s="1436"/>
      <c r="FD111" s="1436"/>
      <c r="FE111" s="1436"/>
      <c r="FF111" s="1436"/>
      <c r="FG111" s="212"/>
      <c r="FH111" s="212"/>
      <c r="FI111" s="221"/>
      <c r="FJ111" s="221"/>
      <c r="FK111" s="476"/>
      <c r="FL111" s="221"/>
      <c r="FM111" s="255"/>
      <c r="FN111" s="255"/>
      <c r="FO111" s="451"/>
      <c r="FP111" s="86"/>
      <c r="FQ111" s="86"/>
      <c r="FR111" s="86"/>
      <c r="FS111" s="86"/>
      <c r="FT111" s="939"/>
      <c r="FU111" s="1081"/>
      <c r="FV111" s="1436"/>
      <c r="FW111" s="1433"/>
      <c r="FX111" s="1433"/>
      <c r="FY111" s="1433"/>
      <c r="FZ111" s="1433"/>
      <c r="GA111" s="1436"/>
      <c r="GB111" s="212"/>
      <c r="GC111" s="212"/>
      <c r="GD111" s="212"/>
      <c r="GE111" s="212"/>
      <c r="GF111" s="212"/>
      <c r="GG111" s="212"/>
      <c r="GH111" s="192"/>
      <c r="GI111" s="192"/>
      <c r="GJ111" s="192"/>
      <c r="GK111" s="192"/>
      <c r="GL111" s="192"/>
      <c r="GM111" s="181"/>
      <c r="GN111" s="212"/>
      <c r="GO111" s="212"/>
      <c r="GP111" s="212"/>
      <c r="GQ111" s="212"/>
      <c r="GR111" s="212"/>
      <c r="GS111" s="212"/>
      <c r="GT111" s="212"/>
      <c r="GU111" s="212"/>
      <c r="GV111" s="212"/>
      <c r="GW111" s="212"/>
      <c r="GX111" s="212"/>
      <c r="GY111" s="212"/>
      <c r="GZ111" s="212"/>
      <c r="HA111" s="212"/>
      <c r="HB111" s="212"/>
      <c r="HC111" s="212"/>
      <c r="HD111" s="212"/>
      <c r="HE111" s="212"/>
      <c r="HF111" s="212"/>
      <c r="HG111" s="212"/>
      <c r="HH111" s="212"/>
      <c r="HI111" s="212"/>
      <c r="HJ111" s="212"/>
      <c r="HK111" s="212"/>
      <c r="HL111" s="212"/>
      <c r="HM111" s="212"/>
      <c r="HN111" s="212"/>
      <c r="HO111" s="212"/>
      <c r="HP111" s="212"/>
      <c r="HQ111" s="212"/>
      <c r="HR111" s="212"/>
      <c r="HS111" s="212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221"/>
      <c r="IN111" s="221"/>
      <c r="IO111" s="920"/>
      <c r="IP111" s="221"/>
      <c r="IQ111" s="1133"/>
      <c r="IR111" s="650"/>
      <c r="IS111" s="451"/>
      <c r="IT111" s="86"/>
      <c r="IU111" s="86"/>
      <c r="IV111" s="86"/>
      <c r="IW111" s="86"/>
      <c r="IX111" s="939"/>
      <c r="IY111" s="1081"/>
      <c r="IZ111" s="1436"/>
      <c r="JA111" s="1433"/>
      <c r="JB111" s="1433"/>
      <c r="JC111" s="1433"/>
      <c r="JD111" s="1433"/>
      <c r="JE111" s="1436"/>
      <c r="JF111" s="1436"/>
      <c r="JG111" s="1436"/>
      <c r="JH111" s="1436"/>
      <c r="JI111" s="1436"/>
      <c r="JJ111" s="1436"/>
      <c r="JK111" s="1436"/>
      <c r="JL111" s="192"/>
      <c r="JM111" s="192"/>
      <c r="JN111" s="192"/>
      <c r="JO111" s="192"/>
      <c r="JP111" s="192"/>
      <c r="JQ111" s="181"/>
      <c r="JR111" s="1436"/>
      <c r="JS111" s="1436"/>
      <c r="JT111" s="181"/>
      <c r="JU111" s="509"/>
      <c r="JV111" s="1436"/>
      <c r="JW111" s="1436"/>
      <c r="JX111" s="212"/>
      <c r="JY111" s="212"/>
      <c r="JZ111" s="212"/>
      <c r="KA111" s="212"/>
      <c r="KB111" s="212"/>
      <c r="KC111" s="212"/>
      <c r="KD111" s="212"/>
      <c r="KE111" s="212"/>
      <c r="KF111" s="212"/>
      <c r="KG111" s="212"/>
      <c r="KH111" s="212"/>
      <c r="KI111" s="212"/>
      <c r="KJ111" s="212"/>
      <c r="KK111" s="212"/>
      <c r="KL111" s="212"/>
      <c r="KM111" s="212"/>
      <c r="KN111" s="212"/>
      <c r="KO111" s="212"/>
      <c r="KP111" s="212"/>
      <c r="KQ111" s="212"/>
      <c r="KR111" s="212"/>
      <c r="KS111" s="212"/>
      <c r="KT111" s="212"/>
      <c r="KU111" s="212"/>
      <c r="KV111" s="212"/>
      <c r="KW111" s="212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1064"/>
      <c r="LR111" s="1433"/>
      <c r="LS111" s="406"/>
      <c r="LT111" s="527"/>
      <c r="LU111" s="634"/>
      <c r="LV111" s="634"/>
      <c r="LW111" s="527"/>
      <c r="LX111" s="1434"/>
      <c r="LY111" s="1420"/>
      <c r="LZ111" s="527"/>
      <c r="MA111" s="1436"/>
      <c r="MB111" s="408"/>
      <c r="MC111" s="1440"/>
      <c r="MD111" s="1440"/>
      <c r="ME111" s="1440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480"/>
      <c r="MU111" s="792"/>
      <c r="MV111" s="792"/>
      <c r="MW111" s="792"/>
      <c r="MX111" s="792"/>
      <c r="MY111" s="792"/>
      <c r="MZ111" s="792"/>
      <c r="NA111" s="792"/>
      <c r="NB111" s="792"/>
      <c r="NC111" s="792"/>
      <c r="ND111" s="792"/>
      <c r="NE111" s="792"/>
      <c r="NF111" s="792"/>
      <c r="NG111" s="792"/>
      <c r="NH111" s="792"/>
      <c r="NI111" s="792"/>
      <c r="NJ111" s="792"/>
      <c r="NK111" s="792"/>
      <c r="NL111" s="792"/>
      <c r="NM111" s="792"/>
      <c r="NN111" s="792"/>
      <c r="NO111" s="792"/>
      <c r="NP111" s="792"/>
      <c r="NQ111" s="792"/>
      <c r="NR111" s="792"/>
      <c r="NS111" s="792"/>
      <c r="NT111" s="792"/>
      <c r="NU111" s="792"/>
      <c r="NV111" s="792"/>
      <c r="NW111" s="792"/>
      <c r="NX111" s="792"/>
      <c r="NY111" s="792"/>
      <c r="NZ111" s="212"/>
    </row>
    <row r="112" spans="1:390" s="491" customFormat="1" ht="23.25" customHeight="1" x14ac:dyDescent="0.2">
      <c r="A112" s="217"/>
      <c r="B112" s="815"/>
      <c r="C112" s="816"/>
      <c r="D112" s="85"/>
      <c r="E112" s="255"/>
      <c r="F112" s="255"/>
      <c r="G112" s="637"/>
      <c r="H112" s="86"/>
      <c r="I112" s="86"/>
      <c r="J112" s="86"/>
      <c r="K112" s="86"/>
      <c r="L112" s="939"/>
      <c r="M112" s="162"/>
      <c r="N112" s="1436"/>
      <c r="O112" s="1433"/>
      <c r="P112" s="1433"/>
      <c r="Q112" s="1433"/>
      <c r="R112" s="1433"/>
      <c r="S112" s="85"/>
      <c r="T112" s="89"/>
      <c r="U112" s="85"/>
      <c r="V112" s="85"/>
      <c r="W112" s="89"/>
      <c r="X112" s="85"/>
      <c r="Y112" s="1436"/>
      <c r="Z112" s="1436"/>
      <c r="AA112" s="181"/>
      <c r="AB112" s="1436"/>
      <c r="AC112" s="1436"/>
      <c r="AD112" s="181"/>
      <c r="AE112" s="181"/>
      <c r="AF112" s="1436"/>
      <c r="AG112" s="1436"/>
      <c r="AH112" s="181"/>
      <c r="AI112" s="509"/>
      <c r="AJ112" s="1436"/>
      <c r="AK112" s="1436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12"/>
      <c r="BK112" s="212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217"/>
      <c r="CF112" s="815"/>
      <c r="CG112" s="816"/>
      <c r="CH112" s="85"/>
      <c r="CI112" s="255"/>
      <c r="CJ112" s="255"/>
      <c r="CK112" s="637"/>
      <c r="CL112" s="86"/>
      <c r="CM112" s="86"/>
      <c r="CN112" s="86"/>
      <c r="CO112" s="86"/>
      <c r="CP112" s="939"/>
      <c r="CQ112" s="162"/>
      <c r="CR112" s="1436"/>
      <c r="CS112" s="1433"/>
      <c r="CT112" s="1433"/>
      <c r="CU112" s="1433"/>
      <c r="CV112" s="1433"/>
      <c r="CW112" s="1436"/>
      <c r="CX112" s="192"/>
      <c r="CY112" s="192"/>
      <c r="CZ112" s="192"/>
      <c r="DA112" s="192"/>
      <c r="DB112" s="192"/>
      <c r="DC112" s="636"/>
      <c r="DD112" s="1436"/>
      <c r="DE112" s="364"/>
      <c r="DF112" s="1436"/>
      <c r="DG112" s="374"/>
      <c r="DH112" s="364"/>
      <c r="DI112" s="181"/>
      <c r="DJ112" s="1436"/>
      <c r="DK112" s="1436"/>
      <c r="DL112" s="181"/>
      <c r="DM112" s="509"/>
      <c r="DN112" s="1436"/>
      <c r="DO112" s="1436"/>
      <c r="DP112" s="1436"/>
      <c r="DQ112" s="1436"/>
      <c r="DR112" s="1436"/>
      <c r="DS112" s="1436"/>
      <c r="DT112" s="1436"/>
      <c r="DU112" s="1436"/>
      <c r="DV112" s="1436"/>
      <c r="DW112" s="1436"/>
      <c r="DX112" s="1436"/>
      <c r="DY112" s="1436"/>
      <c r="DZ112" s="1436"/>
      <c r="EA112" s="1436"/>
      <c r="EB112" s="1436"/>
      <c r="EC112" s="1436"/>
      <c r="ED112" s="1436"/>
      <c r="EE112" s="1436"/>
      <c r="EF112" s="1436"/>
      <c r="EG112" s="1436"/>
      <c r="EH112" s="1436"/>
      <c r="EI112" s="1436"/>
      <c r="EJ112" s="1436"/>
      <c r="EK112" s="1436"/>
      <c r="EL112" s="1436"/>
      <c r="EM112" s="1436"/>
      <c r="EN112" s="1436"/>
      <c r="EO112" s="1436"/>
      <c r="EP112" s="1436"/>
      <c r="EQ112" s="1436"/>
      <c r="ER112" s="1436"/>
      <c r="ES112" s="1436"/>
      <c r="ET112" s="1436"/>
      <c r="EU112" s="1436"/>
      <c r="EV112" s="1436"/>
      <c r="EW112" s="1436"/>
      <c r="EX112" s="1436"/>
      <c r="EY112" s="1436"/>
      <c r="EZ112" s="1436"/>
      <c r="FA112" s="1436"/>
      <c r="FB112" s="1436"/>
      <c r="FC112" s="1436"/>
      <c r="FD112" s="1436"/>
      <c r="FE112" s="1436"/>
      <c r="FF112" s="1436"/>
      <c r="FG112" s="212"/>
      <c r="FH112" s="212"/>
      <c r="FI112" s="217"/>
      <c r="FJ112" s="815"/>
      <c r="FK112" s="816"/>
      <c r="FL112" s="85"/>
      <c r="FM112" s="255"/>
      <c r="FN112" s="255"/>
      <c r="FO112" s="637"/>
      <c r="FP112" s="86"/>
      <c r="FQ112" s="86"/>
      <c r="FR112" s="86"/>
      <c r="FS112" s="86"/>
      <c r="FT112" s="939"/>
      <c r="FU112" s="162"/>
      <c r="FV112" s="1436"/>
      <c r="FW112" s="1433"/>
      <c r="FX112" s="1433"/>
      <c r="FY112" s="1433"/>
      <c r="FZ112" s="1433"/>
      <c r="GA112" s="1436"/>
      <c r="GB112" s="212"/>
      <c r="GC112" s="212"/>
      <c r="GD112" s="212"/>
      <c r="GE112" s="212"/>
      <c r="GF112" s="212"/>
      <c r="GG112" s="212"/>
      <c r="GH112" s="1436"/>
      <c r="GI112" s="1436"/>
      <c r="GJ112" s="364"/>
      <c r="GK112" s="364"/>
      <c r="GL112" s="364"/>
      <c r="GM112" s="542"/>
      <c r="GN112" s="212"/>
      <c r="GO112" s="212"/>
      <c r="GP112" s="212"/>
      <c r="GQ112" s="212"/>
      <c r="GR112" s="212"/>
      <c r="GS112" s="212"/>
      <c r="GT112" s="212"/>
      <c r="GU112" s="212"/>
      <c r="GV112" s="212"/>
      <c r="GW112" s="212"/>
      <c r="GX112" s="212"/>
      <c r="GY112" s="212"/>
      <c r="GZ112" s="212"/>
      <c r="HA112" s="212"/>
      <c r="HB112" s="212"/>
      <c r="HC112" s="212"/>
      <c r="HD112" s="212"/>
      <c r="HE112" s="212"/>
      <c r="HF112" s="212"/>
      <c r="HG112" s="212"/>
      <c r="HH112" s="212"/>
      <c r="HI112" s="212"/>
      <c r="HJ112" s="212"/>
      <c r="HK112" s="212"/>
      <c r="HL112" s="212"/>
      <c r="HM112" s="212"/>
      <c r="HN112" s="212"/>
      <c r="HO112" s="212"/>
      <c r="HP112" s="212"/>
      <c r="HQ112" s="212"/>
      <c r="HR112" s="212"/>
      <c r="HS112" s="212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217"/>
      <c r="IN112" s="815"/>
      <c r="IO112" s="921"/>
      <c r="IP112" s="85"/>
      <c r="IQ112" s="650"/>
      <c r="IR112" s="650"/>
      <c r="IS112" s="637"/>
      <c r="IT112" s="86"/>
      <c r="IU112" s="86"/>
      <c r="IV112" s="86"/>
      <c r="IW112" s="86"/>
      <c r="IX112" s="939"/>
      <c r="IY112" s="162"/>
      <c r="IZ112" s="1436"/>
      <c r="JA112" s="1433"/>
      <c r="JB112" s="1433"/>
      <c r="JC112" s="1433"/>
      <c r="JD112" s="1433"/>
      <c r="JE112" s="1436"/>
      <c r="JF112" s="1436"/>
      <c r="JG112" s="1436"/>
      <c r="JH112" s="1436"/>
      <c r="JI112" s="1436"/>
      <c r="JJ112" s="1436"/>
      <c r="JK112" s="1436"/>
      <c r="JL112" s="1436"/>
      <c r="JM112" s="1436"/>
      <c r="JN112" s="1436"/>
      <c r="JO112" s="1436"/>
      <c r="JP112" s="1436"/>
      <c r="JQ112" s="542"/>
      <c r="JR112" s="1436"/>
      <c r="JS112" s="1436"/>
      <c r="JT112" s="181"/>
      <c r="JU112" s="509"/>
      <c r="JV112" s="1436"/>
      <c r="JW112" s="1436"/>
      <c r="JX112" s="212"/>
      <c r="JY112" s="212"/>
      <c r="JZ112" s="212"/>
      <c r="KA112" s="212"/>
      <c r="KB112" s="212"/>
      <c r="KC112" s="212"/>
      <c r="KD112" s="212"/>
      <c r="KE112" s="212"/>
      <c r="KF112" s="212"/>
      <c r="KG112" s="212"/>
      <c r="KH112" s="212"/>
      <c r="KI112" s="212"/>
      <c r="KJ112" s="212"/>
      <c r="KK112" s="212"/>
      <c r="KL112" s="212"/>
      <c r="KM112" s="212"/>
      <c r="KN112" s="212"/>
      <c r="KO112" s="212"/>
      <c r="KP112" s="212"/>
      <c r="KQ112" s="212"/>
      <c r="KR112" s="212"/>
      <c r="KS112" s="212"/>
      <c r="KT112" s="212"/>
      <c r="KU112" s="212"/>
      <c r="KV112" s="212"/>
      <c r="KW112" s="212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21"/>
      <c r="LR112" s="221"/>
      <c r="LS112" s="476"/>
      <c r="LT112" s="221"/>
      <c r="LU112" s="255"/>
      <c r="LV112" s="255"/>
      <c r="LW112" s="451"/>
      <c r="LX112" s="86"/>
      <c r="LY112" s="86"/>
      <c r="LZ112" s="1081"/>
      <c r="MA112" s="1436"/>
      <c r="MB112" s="1433"/>
      <c r="MC112" s="1433"/>
      <c r="MD112" s="1433"/>
      <c r="ME112" s="1433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480"/>
      <c r="MU112" s="792"/>
      <c r="MV112" s="792"/>
      <c r="MW112" s="792"/>
      <c r="MX112" s="792"/>
      <c r="MY112" s="792"/>
      <c r="MZ112" s="792"/>
      <c r="NA112" s="792"/>
      <c r="NB112" s="792"/>
      <c r="NC112" s="792"/>
      <c r="ND112" s="792"/>
      <c r="NE112" s="792"/>
      <c r="NF112" s="792"/>
      <c r="NG112" s="792"/>
      <c r="NH112" s="792"/>
      <c r="NI112" s="792"/>
      <c r="NJ112" s="792"/>
      <c r="NK112" s="792"/>
      <c r="NL112" s="792"/>
      <c r="NM112" s="792"/>
      <c r="NN112" s="792"/>
      <c r="NO112" s="792"/>
      <c r="NP112" s="792"/>
      <c r="NQ112" s="792"/>
      <c r="NR112" s="792"/>
      <c r="NS112" s="792"/>
      <c r="NT112" s="792"/>
      <c r="NU112" s="792"/>
      <c r="NV112" s="792"/>
      <c r="NW112" s="792"/>
      <c r="NX112" s="792"/>
      <c r="NY112" s="792"/>
      <c r="NZ112" s="212"/>
    </row>
    <row r="113" spans="1:390" s="491" customFormat="1" ht="23.25" customHeight="1" x14ac:dyDescent="0.2">
      <c r="A113" s="217"/>
      <c r="B113" s="31"/>
      <c r="C113" s="32"/>
      <c r="D113" s="250"/>
      <c r="E113" s="255"/>
      <c r="F113" s="255"/>
      <c r="G113" s="637"/>
      <c r="H113" s="523"/>
      <c r="I113" s="523"/>
      <c r="J113" s="523"/>
      <c r="K113" s="523"/>
      <c r="L113" s="524"/>
      <c r="M113" s="165"/>
      <c r="N113" s="1436"/>
      <c r="O113" s="85"/>
      <c r="P113" s="85"/>
      <c r="Q113" s="85"/>
      <c r="R113" s="85"/>
      <c r="S113" s="85"/>
      <c r="T113" s="89"/>
      <c r="U113" s="85"/>
      <c r="V113" s="85"/>
      <c r="W113" s="89"/>
      <c r="X113" s="85"/>
      <c r="Y113" s="1436"/>
      <c r="Z113" s="1436"/>
      <c r="AA113" s="181"/>
      <c r="AB113" s="1436"/>
      <c r="AC113" s="1436"/>
      <c r="AD113" s="181"/>
      <c r="AE113" s="181"/>
      <c r="AF113" s="1436"/>
      <c r="AG113" s="1436"/>
      <c r="AH113" s="181"/>
      <c r="AI113" s="509"/>
      <c r="AJ113" s="1436"/>
      <c r="AK113" s="1436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  <c r="AW113" s="212"/>
      <c r="AX113" s="212"/>
      <c r="AY113" s="212"/>
      <c r="AZ113" s="212"/>
      <c r="BA113" s="212"/>
      <c r="BB113" s="212"/>
      <c r="BC113" s="212"/>
      <c r="BD113" s="212"/>
      <c r="BE113" s="212"/>
      <c r="BF113" s="212"/>
      <c r="BG113" s="212"/>
      <c r="BH113" s="212"/>
      <c r="BI113" s="212"/>
      <c r="BJ113" s="212"/>
      <c r="BK113" s="212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217"/>
      <c r="CF113" s="31"/>
      <c r="CG113" s="32"/>
      <c r="CH113" s="250"/>
      <c r="CI113" s="255"/>
      <c r="CJ113" s="255"/>
      <c r="CK113" s="637"/>
      <c r="CL113" s="523"/>
      <c r="CM113" s="523"/>
      <c r="CN113" s="523"/>
      <c r="CO113" s="523"/>
      <c r="CP113" s="524"/>
      <c r="CQ113" s="165"/>
      <c r="CR113" s="1436"/>
      <c r="CS113" s="85"/>
      <c r="CT113" s="85"/>
      <c r="CU113" s="85"/>
      <c r="CV113" s="85"/>
      <c r="CW113" s="1436"/>
      <c r="CX113" s="1436"/>
      <c r="CY113" s="1436"/>
      <c r="CZ113" s="364"/>
      <c r="DA113" s="364"/>
      <c r="DB113" s="364"/>
      <c r="DC113" s="1436"/>
      <c r="DD113" s="1436"/>
      <c r="DE113" s="1436"/>
      <c r="DF113" s="1436"/>
      <c r="DG113" s="910"/>
      <c r="DH113" s="1436"/>
      <c r="DI113" s="181"/>
      <c r="DJ113" s="1436"/>
      <c r="DK113" s="1436"/>
      <c r="DL113" s="181"/>
      <c r="DM113" s="509"/>
      <c r="DN113" s="1436"/>
      <c r="DO113" s="1436"/>
      <c r="DP113" s="1436"/>
      <c r="DQ113" s="1436"/>
      <c r="DR113" s="1436"/>
      <c r="DS113" s="1436"/>
      <c r="DT113" s="1436"/>
      <c r="DU113" s="1436"/>
      <c r="DV113" s="1436"/>
      <c r="DW113" s="1436"/>
      <c r="DX113" s="1436"/>
      <c r="DY113" s="1436"/>
      <c r="DZ113" s="1436"/>
      <c r="EA113" s="1436"/>
      <c r="EB113" s="1436"/>
      <c r="EC113" s="1436"/>
      <c r="ED113" s="1436"/>
      <c r="EE113" s="1436"/>
      <c r="EF113" s="1436"/>
      <c r="EG113" s="1436"/>
      <c r="EH113" s="1436"/>
      <c r="EI113" s="1436"/>
      <c r="EJ113" s="1436"/>
      <c r="EK113" s="1436"/>
      <c r="EL113" s="1436"/>
      <c r="EM113" s="1436"/>
      <c r="EN113" s="1436"/>
      <c r="EO113" s="1436"/>
      <c r="EP113" s="1436"/>
      <c r="EQ113" s="1436"/>
      <c r="ER113" s="1436"/>
      <c r="ES113" s="1436"/>
      <c r="ET113" s="1436"/>
      <c r="EU113" s="1436"/>
      <c r="EV113" s="1436"/>
      <c r="EW113" s="1436"/>
      <c r="EX113" s="1436"/>
      <c r="EY113" s="1436"/>
      <c r="EZ113" s="1436"/>
      <c r="FA113" s="1436"/>
      <c r="FB113" s="1436"/>
      <c r="FC113" s="1436"/>
      <c r="FD113" s="1436"/>
      <c r="FE113" s="1436"/>
      <c r="FF113" s="1436"/>
      <c r="FG113" s="212"/>
      <c r="FH113" s="212"/>
      <c r="FI113" s="217"/>
      <c r="FJ113" s="31"/>
      <c r="FK113" s="32"/>
      <c r="FL113" s="250"/>
      <c r="FM113" s="255"/>
      <c r="FN113" s="255"/>
      <c r="FO113" s="637"/>
      <c r="FP113" s="523"/>
      <c r="FQ113" s="523"/>
      <c r="FR113" s="523"/>
      <c r="FS113" s="523"/>
      <c r="FT113" s="524"/>
      <c r="FU113" s="165"/>
      <c r="FV113" s="1436"/>
      <c r="FW113" s="85"/>
      <c r="FX113" s="85"/>
      <c r="FY113" s="85"/>
      <c r="FZ113" s="85"/>
      <c r="GA113" s="1436"/>
      <c r="GB113" s="212"/>
      <c r="GC113" s="212"/>
      <c r="GD113" s="212"/>
      <c r="GE113" s="212"/>
      <c r="GF113" s="212"/>
      <c r="GG113" s="212"/>
      <c r="GH113" s="1436"/>
      <c r="GI113" s="1436"/>
      <c r="GJ113" s="1436"/>
      <c r="GK113" s="1436"/>
      <c r="GL113" s="1436"/>
      <c r="GM113" s="181"/>
      <c r="GN113" s="212"/>
      <c r="GO113" s="212"/>
      <c r="GP113" s="212"/>
      <c r="GQ113" s="212"/>
      <c r="GR113" s="212"/>
      <c r="GS113" s="212"/>
      <c r="GT113" s="212"/>
      <c r="GU113" s="212"/>
      <c r="GV113" s="212"/>
      <c r="GW113" s="212"/>
      <c r="GX113" s="212"/>
      <c r="GY113" s="212"/>
      <c r="GZ113" s="212"/>
      <c r="HA113" s="212"/>
      <c r="HB113" s="212"/>
      <c r="HC113" s="212"/>
      <c r="HD113" s="212"/>
      <c r="HE113" s="212"/>
      <c r="HF113" s="212"/>
      <c r="HG113" s="212"/>
      <c r="HH113" s="212"/>
      <c r="HI113" s="212"/>
      <c r="HJ113" s="212"/>
      <c r="HK113" s="212"/>
      <c r="HL113" s="212"/>
      <c r="HM113" s="212"/>
      <c r="HN113" s="212"/>
      <c r="HO113" s="212"/>
      <c r="HP113" s="212"/>
      <c r="HQ113" s="212"/>
      <c r="HR113" s="212"/>
      <c r="HS113" s="212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217"/>
      <c r="IN113" s="31"/>
      <c r="IO113" s="514"/>
      <c r="IP113" s="1096"/>
      <c r="IQ113" s="944"/>
      <c r="IR113" s="650"/>
      <c r="IS113" s="637"/>
      <c r="IT113" s="523"/>
      <c r="IU113" s="523"/>
      <c r="IV113" s="523"/>
      <c r="IW113" s="523"/>
      <c r="IX113" s="524"/>
      <c r="IY113" s="165"/>
      <c r="IZ113" s="1436"/>
      <c r="JA113" s="85"/>
      <c r="JB113" s="85"/>
      <c r="JC113" s="85"/>
      <c r="JD113" s="85"/>
      <c r="JE113" s="1436"/>
      <c r="JF113" s="1436"/>
      <c r="JG113" s="1436"/>
      <c r="JH113" s="1436"/>
      <c r="JI113" s="1436"/>
      <c r="JJ113" s="1436"/>
      <c r="JK113" s="1436"/>
      <c r="JL113" s="1436"/>
      <c r="JM113" s="1436"/>
      <c r="JN113" s="1436"/>
      <c r="JO113" s="1436"/>
      <c r="JP113" s="1436"/>
      <c r="JQ113" s="181"/>
      <c r="JR113" s="1436"/>
      <c r="JS113" s="1436"/>
      <c r="JT113" s="181"/>
      <c r="JU113" s="509"/>
      <c r="JV113" s="1436"/>
      <c r="JW113" s="1436"/>
      <c r="JX113" s="212"/>
      <c r="JY113" s="212"/>
      <c r="JZ113" s="212"/>
      <c r="KA113" s="212"/>
      <c r="KB113" s="212"/>
      <c r="KC113" s="212"/>
      <c r="KD113" s="212"/>
      <c r="KE113" s="212"/>
      <c r="KF113" s="212"/>
      <c r="KG113" s="212"/>
      <c r="KH113" s="212"/>
      <c r="KI113" s="212"/>
      <c r="KJ113" s="212"/>
      <c r="KK113" s="212"/>
      <c r="KL113" s="212"/>
      <c r="KM113" s="212"/>
      <c r="KN113" s="212"/>
      <c r="KO113" s="212"/>
      <c r="KP113" s="212"/>
      <c r="KQ113" s="212"/>
      <c r="KR113" s="212"/>
      <c r="KS113" s="212"/>
      <c r="KT113" s="212"/>
      <c r="KU113" s="212"/>
      <c r="KV113" s="212"/>
      <c r="KW113" s="212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217"/>
      <c r="LR113" s="1084"/>
      <c r="LS113" s="816"/>
      <c r="LT113" s="85"/>
      <c r="LU113" s="255"/>
      <c r="LV113" s="255"/>
      <c r="LW113" s="637"/>
      <c r="LX113" s="86"/>
      <c r="LY113" s="86"/>
      <c r="LZ113" s="162"/>
      <c r="MA113" s="1436"/>
      <c r="MB113" s="1433"/>
      <c r="MC113" s="1433"/>
      <c r="MD113" s="1433"/>
      <c r="ME113" s="1433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480"/>
      <c r="MU113" s="792"/>
      <c r="MV113" s="792"/>
      <c r="MW113" s="792"/>
      <c r="MX113" s="792"/>
      <c r="MY113" s="792"/>
      <c r="MZ113" s="792"/>
      <c r="NA113" s="792"/>
      <c r="NB113" s="792"/>
      <c r="NC113" s="792"/>
      <c r="ND113" s="792"/>
      <c r="NE113" s="792"/>
      <c r="NF113" s="792"/>
      <c r="NG113" s="792"/>
      <c r="NH113" s="792"/>
      <c r="NI113" s="792"/>
      <c r="NJ113" s="792"/>
      <c r="NK113" s="792"/>
      <c r="NL113" s="792"/>
      <c r="NM113" s="792"/>
      <c r="NN113" s="792"/>
      <c r="NO113" s="792"/>
      <c r="NP113" s="792"/>
      <c r="NQ113" s="792"/>
      <c r="NR113" s="792"/>
      <c r="NS113" s="792"/>
      <c r="NT113" s="792"/>
      <c r="NU113" s="792"/>
      <c r="NV113" s="792"/>
      <c r="NW113" s="792"/>
      <c r="NX113" s="792"/>
      <c r="NY113" s="792"/>
      <c r="NZ113" s="212"/>
    </row>
    <row r="114" spans="1:390" s="491" customFormat="1" ht="23.25" customHeight="1" x14ac:dyDescent="0.2">
      <c r="A114" s="221"/>
      <c r="B114" s="14"/>
      <c r="C114" s="15"/>
      <c r="D114" s="1065"/>
      <c r="E114" s="255"/>
      <c r="F114" s="255"/>
      <c r="G114" s="529"/>
      <c r="H114" s="523"/>
      <c r="I114" s="523"/>
      <c r="J114" s="523"/>
      <c r="K114" s="523"/>
      <c r="L114" s="524"/>
      <c r="M114" s="165"/>
      <c r="N114" s="1436"/>
      <c r="O114" s="85"/>
      <c r="P114" s="85"/>
      <c r="Q114" s="85"/>
      <c r="R114" s="85"/>
      <c r="S114" s="85"/>
      <c r="T114" s="89"/>
      <c r="U114" s="85"/>
      <c r="V114" s="85"/>
      <c r="W114" s="89"/>
      <c r="X114" s="85"/>
      <c r="Y114" s="1436"/>
      <c r="Z114" s="1436"/>
      <c r="AA114" s="181"/>
      <c r="AB114" s="1436"/>
      <c r="AC114" s="1436"/>
      <c r="AD114" s="181"/>
      <c r="AE114" s="181"/>
      <c r="AF114" s="1436"/>
      <c r="AG114" s="1436"/>
      <c r="AH114" s="181"/>
      <c r="AI114" s="509"/>
      <c r="AJ114" s="1436"/>
      <c r="AK114" s="1436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221"/>
      <c r="CF114" s="14"/>
      <c r="CG114" s="15"/>
      <c r="CH114" s="1065"/>
      <c r="CI114" s="255"/>
      <c r="CJ114" s="255"/>
      <c r="CK114" s="529"/>
      <c r="CL114" s="523"/>
      <c r="CM114" s="523"/>
      <c r="CN114" s="523"/>
      <c r="CO114" s="523"/>
      <c r="CP114" s="524"/>
      <c r="CQ114" s="165"/>
      <c r="CR114" s="1436"/>
      <c r="CS114" s="85"/>
      <c r="CT114" s="85"/>
      <c r="CU114" s="85"/>
      <c r="CV114" s="85"/>
      <c r="CW114" s="1436"/>
      <c r="CX114" s="1436"/>
      <c r="CY114" s="1436"/>
      <c r="CZ114" s="1436"/>
      <c r="DA114" s="1436"/>
      <c r="DB114" s="1436"/>
      <c r="DC114" s="1436"/>
      <c r="DD114" s="1436"/>
      <c r="DE114" s="1436"/>
      <c r="DF114" s="364"/>
      <c r="DG114" s="373"/>
      <c r="DH114" s="651"/>
      <c r="DI114" s="181"/>
      <c r="DJ114" s="1436"/>
      <c r="DK114" s="1436"/>
      <c r="DL114" s="181"/>
      <c r="DM114" s="509"/>
      <c r="DN114" s="1436"/>
      <c r="DO114" s="1436"/>
      <c r="DP114" s="1436"/>
      <c r="DQ114" s="1436"/>
      <c r="DR114" s="1436"/>
      <c r="DS114" s="1436"/>
      <c r="DT114" s="1436"/>
      <c r="DU114" s="1436"/>
      <c r="DV114" s="1436"/>
      <c r="DW114" s="1436"/>
      <c r="DX114" s="1436"/>
      <c r="DY114" s="1436"/>
      <c r="DZ114" s="1436"/>
      <c r="EA114" s="1436"/>
      <c r="EB114" s="1436"/>
      <c r="EC114" s="1436"/>
      <c r="ED114" s="1436"/>
      <c r="EE114" s="1436"/>
      <c r="EF114" s="1436"/>
      <c r="EG114" s="1436"/>
      <c r="EH114" s="1436"/>
      <c r="EI114" s="1436"/>
      <c r="EJ114" s="1436"/>
      <c r="EK114" s="1436"/>
      <c r="EL114" s="1436"/>
      <c r="EM114" s="1436"/>
      <c r="EN114" s="1436"/>
      <c r="EO114" s="1436"/>
      <c r="EP114" s="1436"/>
      <c r="EQ114" s="1436"/>
      <c r="ER114" s="1436"/>
      <c r="ES114" s="1436"/>
      <c r="ET114" s="1436"/>
      <c r="EU114" s="1436"/>
      <c r="EV114" s="1436"/>
      <c r="EW114" s="1436"/>
      <c r="EX114" s="1436"/>
      <c r="EY114" s="1436"/>
      <c r="EZ114" s="1436"/>
      <c r="FA114" s="1436"/>
      <c r="FB114" s="1436"/>
      <c r="FC114" s="1436"/>
      <c r="FD114" s="1436"/>
      <c r="FE114" s="1436"/>
      <c r="FF114" s="1436"/>
      <c r="FG114" s="212"/>
      <c r="FH114" s="212"/>
      <c r="FI114" s="221"/>
      <c r="FJ114" s="14"/>
      <c r="FK114" s="15"/>
      <c r="FL114" s="1065"/>
      <c r="FM114" s="255"/>
      <c r="FN114" s="255"/>
      <c r="FO114" s="529"/>
      <c r="FP114" s="523"/>
      <c r="FQ114" s="523"/>
      <c r="FR114" s="523"/>
      <c r="FS114" s="523"/>
      <c r="FT114" s="524"/>
      <c r="FU114" s="165"/>
      <c r="FV114" s="1436"/>
      <c r="FW114" s="85"/>
      <c r="FX114" s="85"/>
      <c r="FY114" s="85"/>
      <c r="FZ114" s="85"/>
      <c r="GA114" s="1436"/>
      <c r="GB114" s="212"/>
      <c r="GC114" s="212"/>
      <c r="GD114" s="212"/>
      <c r="GE114" s="212"/>
      <c r="GF114" s="212"/>
      <c r="GG114" s="212"/>
      <c r="GH114" s="1436"/>
      <c r="GI114" s="1436"/>
      <c r="GJ114" s="1436"/>
      <c r="GK114" s="1436"/>
      <c r="GL114" s="1436"/>
      <c r="GM114" s="181"/>
      <c r="GN114" s="212"/>
      <c r="GO114" s="212"/>
      <c r="GP114" s="212"/>
      <c r="GQ114" s="212"/>
      <c r="GR114" s="212"/>
      <c r="GS114" s="212"/>
      <c r="GT114" s="212"/>
      <c r="GU114" s="212"/>
      <c r="GV114" s="212"/>
      <c r="GW114" s="212"/>
      <c r="GX114" s="212"/>
      <c r="GY114" s="212"/>
      <c r="GZ114" s="212"/>
      <c r="HA114" s="212"/>
      <c r="HB114" s="212"/>
      <c r="HC114" s="212"/>
      <c r="HD114" s="212"/>
      <c r="HE114" s="212"/>
      <c r="HF114" s="212"/>
      <c r="HG114" s="212"/>
      <c r="HH114" s="212"/>
      <c r="HI114" s="212"/>
      <c r="HJ114" s="212"/>
      <c r="HK114" s="212"/>
      <c r="HL114" s="212"/>
      <c r="HM114" s="212"/>
      <c r="HN114" s="212"/>
      <c r="HO114" s="212"/>
      <c r="HP114" s="212"/>
      <c r="HQ114" s="212"/>
      <c r="HR114" s="212"/>
      <c r="HS114" s="212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221"/>
      <c r="IN114" s="14"/>
      <c r="IO114" s="513"/>
      <c r="IP114" s="1065"/>
      <c r="IQ114" s="650"/>
      <c r="IR114" s="650"/>
      <c r="IS114" s="529"/>
      <c r="IT114" s="523"/>
      <c r="IU114" s="523"/>
      <c r="IV114" s="523"/>
      <c r="IW114" s="523"/>
      <c r="IX114" s="524"/>
      <c r="IY114" s="165"/>
      <c r="IZ114" s="1436"/>
      <c r="JA114" s="85"/>
      <c r="JB114" s="85"/>
      <c r="JC114" s="85"/>
      <c r="JD114" s="85"/>
      <c r="JE114" s="1436"/>
      <c r="JF114" s="1436"/>
      <c r="JG114" s="1436"/>
      <c r="JH114" s="1436"/>
      <c r="JI114" s="1436"/>
      <c r="JJ114" s="1436"/>
      <c r="JK114" s="1436"/>
      <c r="JL114" s="1436"/>
      <c r="JM114" s="1436"/>
      <c r="JN114" s="1436"/>
      <c r="JO114" s="1436"/>
      <c r="JP114" s="1436"/>
      <c r="JQ114" s="181"/>
      <c r="JR114" s="1436"/>
      <c r="JS114" s="1436"/>
      <c r="JT114" s="181"/>
      <c r="JU114" s="509"/>
      <c r="JV114" s="1436"/>
      <c r="JW114" s="1436"/>
      <c r="JX114" s="212"/>
      <c r="JY114" s="212"/>
      <c r="JZ114" s="212"/>
      <c r="KA114" s="212"/>
      <c r="KB114" s="212"/>
      <c r="KC114" s="212"/>
      <c r="KD114" s="212"/>
      <c r="KE114" s="212"/>
      <c r="KF114" s="212"/>
      <c r="KG114" s="212"/>
      <c r="KH114" s="212"/>
      <c r="KI114" s="212"/>
      <c r="KJ114" s="212"/>
      <c r="KK114" s="212"/>
      <c r="KL114" s="212"/>
      <c r="KM114" s="212"/>
      <c r="KN114" s="212"/>
      <c r="KO114" s="212"/>
      <c r="KP114" s="212"/>
      <c r="KQ114" s="212"/>
      <c r="KR114" s="212"/>
      <c r="KS114" s="212"/>
      <c r="KT114" s="212"/>
      <c r="KU114" s="212"/>
      <c r="KV114" s="212"/>
      <c r="KW114" s="212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217"/>
      <c r="LR114" s="427"/>
      <c r="LS114" s="32"/>
      <c r="LT114" s="250"/>
      <c r="LU114" s="255"/>
      <c r="LV114" s="255"/>
      <c r="LW114" s="637"/>
      <c r="LX114" s="523"/>
      <c r="LY114" s="523"/>
      <c r="LZ114" s="165"/>
      <c r="MA114" s="1436"/>
      <c r="MB114" s="85"/>
      <c r="MC114" s="85"/>
      <c r="MD114" s="85"/>
      <c r="ME114" s="85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480"/>
      <c r="MU114" s="792"/>
      <c r="MV114" s="792"/>
      <c r="MW114" s="792"/>
      <c r="MX114" s="792"/>
      <c r="MY114" s="792"/>
      <c r="MZ114" s="792"/>
      <c r="NA114" s="792"/>
      <c r="NB114" s="792"/>
      <c r="NC114" s="792"/>
      <c r="ND114" s="792"/>
      <c r="NE114" s="792"/>
      <c r="NF114" s="792"/>
      <c r="NG114" s="792"/>
      <c r="NH114" s="792"/>
      <c r="NI114" s="792"/>
      <c r="NJ114" s="792"/>
      <c r="NK114" s="792"/>
      <c r="NL114" s="792"/>
      <c r="NM114" s="792"/>
      <c r="NN114" s="792"/>
      <c r="NO114" s="792"/>
      <c r="NP114" s="792"/>
      <c r="NQ114" s="792"/>
      <c r="NR114" s="792"/>
      <c r="NS114" s="792"/>
      <c r="NT114" s="792"/>
      <c r="NU114" s="792"/>
      <c r="NV114" s="792"/>
      <c r="NW114" s="792"/>
      <c r="NX114" s="792"/>
      <c r="NY114" s="792"/>
      <c r="NZ114" s="212"/>
    </row>
    <row r="115" spans="1:390" s="491" customFormat="1" ht="23.25" customHeight="1" x14ac:dyDescent="0.2">
      <c r="A115" s="217"/>
      <c r="B115" s="31"/>
      <c r="C115" s="32"/>
      <c r="D115" s="250"/>
      <c r="E115" s="255"/>
      <c r="F115" s="255"/>
      <c r="G115" s="529"/>
      <c r="H115" s="523"/>
      <c r="I115" s="523"/>
      <c r="J115" s="523"/>
      <c r="K115" s="523"/>
      <c r="L115" s="524"/>
      <c r="M115" s="165"/>
      <c r="N115" s="1436"/>
      <c r="O115" s="85"/>
      <c r="P115" s="88"/>
      <c r="Q115" s="88"/>
      <c r="R115" s="88"/>
      <c r="S115" s="88"/>
      <c r="T115" s="627"/>
      <c r="U115" s="88"/>
      <c r="V115" s="85"/>
      <c r="W115" s="89"/>
      <c r="X115" s="85"/>
      <c r="Y115" s="1436"/>
      <c r="Z115" s="1436"/>
      <c r="AA115" s="181"/>
      <c r="AB115" s="1436"/>
      <c r="AC115" s="1436"/>
      <c r="AD115" s="181"/>
      <c r="AE115" s="181"/>
      <c r="AF115" s="1436"/>
      <c r="AG115" s="1436"/>
      <c r="AH115" s="181"/>
      <c r="AI115" s="509"/>
      <c r="AJ115" s="1436"/>
      <c r="AK115" s="1436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  <c r="AW115" s="212"/>
      <c r="AX115" s="212"/>
      <c r="AY115" s="212"/>
      <c r="AZ115" s="212"/>
      <c r="BA115" s="212"/>
      <c r="BB115" s="212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217"/>
      <c r="CF115" s="31"/>
      <c r="CG115" s="32"/>
      <c r="CH115" s="250"/>
      <c r="CI115" s="255"/>
      <c r="CJ115" s="255"/>
      <c r="CK115" s="529"/>
      <c r="CL115" s="523"/>
      <c r="CM115" s="523"/>
      <c r="CN115" s="523"/>
      <c r="CO115" s="523"/>
      <c r="CP115" s="524"/>
      <c r="CQ115" s="165"/>
      <c r="CR115" s="1436"/>
      <c r="CS115" s="85"/>
      <c r="CT115" s="88"/>
      <c r="CU115" s="88"/>
      <c r="CV115" s="88"/>
      <c r="CW115" s="1436"/>
      <c r="CX115" s="1436"/>
      <c r="CY115" s="1436"/>
      <c r="CZ115" s="1436"/>
      <c r="DA115" s="1436"/>
      <c r="DB115" s="1436"/>
      <c r="DC115" s="1436"/>
      <c r="DD115" s="1436"/>
      <c r="DE115" s="1436"/>
      <c r="DF115" s="364"/>
      <c r="DG115" s="922"/>
      <c r="DH115" s="651"/>
      <c r="DI115" s="181"/>
      <c r="DJ115" s="1436"/>
      <c r="DK115" s="1436"/>
      <c r="DL115" s="181"/>
      <c r="DM115" s="509"/>
      <c r="DN115" s="1436"/>
      <c r="DO115" s="1436"/>
      <c r="DP115" s="1436"/>
      <c r="DQ115" s="1436"/>
      <c r="DR115" s="1436"/>
      <c r="DS115" s="1436"/>
      <c r="DT115" s="1436"/>
      <c r="DU115" s="1436"/>
      <c r="DV115" s="1436"/>
      <c r="DW115" s="1436"/>
      <c r="DX115" s="1436"/>
      <c r="DY115" s="1436"/>
      <c r="DZ115" s="1436"/>
      <c r="EA115" s="1436"/>
      <c r="EB115" s="1436"/>
      <c r="EC115" s="1436"/>
      <c r="ED115" s="1436"/>
      <c r="EE115" s="1436"/>
      <c r="EF115" s="1436"/>
      <c r="EG115" s="1436"/>
      <c r="EH115" s="1436"/>
      <c r="EI115" s="1436"/>
      <c r="EJ115" s="1436"/>
      <c r="EK115" s="1436"/>
      <c r="EL115" s="1436"/>
      <c r="EM115" s="1436"/>
      <c r="EN115" s="1436"/>
      <c r="EO115" s="1436"/>
      <c r="EP115" s="1436"/>
      <c r="EQ115" s="1436"/>
      <c r="ER115" s="1436"/>
      <c r="ES115" s="1436"/>
      <c r="ET115" s="1436"/>
      <c r="EU115" s="1436"/>
      <c r="EV115" s="1436"/>
      <c r="EW115" s="1436"/>
      <c r="EX115" s="1436"/>
      <c r="EY115" s="1436"/>
      <c r="EZ115" s="1436"/>
      <c r="FA115" s="1436"/>
      <c r="FB115" s="1436"/>
      <c r="FC115" s="1436"/>
      <c r="FD115" s="1436"/>
      <c r="FE115" s="1436"/>
      <c r="FF115" s="1436"/>
      <c r="FG115" s="212"/>
      <c r="FH115" s="212"/>
      <c r="FI115" s="217"/>
      <c r="FJ115" s="31"/>
      <c r="FK115" s="32"/>
      <c r="FL115" s="250"/>
      <c r="FM115" s="255"/>
      <c r="FN115" s="255"/>
      <c r="FO115" s="529"/>
      <c r="FP115" s="523"/>
      <c r="FQ115" s="523"/>
      <c r="FR115" s="523"/>
      <c r="FS115" s="523"/>
      <c r="FT115" s="524"/>
      <c r="FU115" s="165"/>
      <c r="FV115" s="1436"/>
      <c r="FW115" s="85"/>
      <c r="FX115" s="88"/>
      <c r="FY115" s="88"/>
      <c r="FZ115" s="88"/>
      <c r="GA115" s="1436"/>
      <c r="GB115" s="212"/>
      <c r="GC115" s="212"/>
      <c r="GD115" s="212"/>
      <c r="GE115" s="212"/>
      <c r="GF115" s="212"/>
      <c r="GG115" s="212"/>
      <c r="GH115" s="1436"/>
      <c r="GI115" s="1436"/>
      <c r="GJ115" s="1436"/>
      <c r="GK115" s="1436"/>
      <c r="GL115" s="1436"/>
      <c r="GM115" s="181"/>
      <c r="GN115" s="212"/>
      <c r="GO115" s="212"/>
      <c r="GP115" s="212"/>
      <c r="GQ115" s="212"/>
      <c r="GR115" s="212"/>
      <c r="GS115" s="212"/>
      <c r="GT115" s="212"/>
      <c r="GU115" s="212"/>
      <c r="GV115" s="212"/>
      <c r="GW115" s="212"/>
      <c r="GX115" s="212"/>
      <c r="GY115" s="212"/>
      <c r="GZ115" s="212"/>
      <c r="HA115" s="212"/>
      <c r="HB115" s="212"/>
      <c r="HC115" s="212"/>
      <c r="HD115" s="212"/>
      <c r="HE115" s="212"/>
      <c r="HF115" s="212"/>
      <c r="HG115" s="212"/>
      <c r="HH115" s="212"/>
      <c r="HI115" s="212"/>
      <c r="HJ115" s="212"/>
      <c r="HK115" s="212"/>
      <c r="HL115" s="212"/>
      <c r="HM115" s="212"/>
      <c r="HN115" s="212"/>
      <c r="HO115" s="212"/>
      <c r="HP115" s="212"/>
      <c r="HQ115" s="212"/>
      <c r="HR115" s="212"/>
      <c r="HS115" s="212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217"/>
      <c r="IN115" s="31"/>
      <c r="IO115" s="514"/>
      <c r="IP115" s="250"/>
      <c r="IQ115" s="650"/>
      <c r="IR115" s="650"/>
      <c r="IS115" s="529"/>
      <c r="IT115" s="523"/>
      <c r="IU115" s="523"/>
      <c r="IV115" s="523"/>
      <c r="IW115" s="523"/>
      <c r="IX115" s="524"/>
      <c r="IY115" s="165"/>
      <c r="IZ115" s="1436"/>
      <c r="JA115" s="85"/>
      <c r="JB115" s="88"/>
      <c r="JC115" s="88"/>
      <c r="JD115" s="88"/>
      <c r="JE115" s="1436"/>
      <c r="JF115" s="1436"/>
      <c r="JG115" s="1436"/>
      <c r="JH115" s="1436"/>
      <c r="JI115" s="1436"/>
      <c r="JJ115" s="1436"/>
      <c r="JK115" s="1436"/>
      <c r="JL115" s="1436"/>
      <c r="JM115" s="1436"/>
      <c r="JN115" s="1436"/>
      <c r="JO115" s="1436"/>
      <c r="JP115" s="1436"/>
      <c r="JQ115" s="181"/>
      <c r="JR115" s="1436"/>
      <c r="JS115" s="1436"/>
      <c r="JT115" s="181"/>
      <c r="JU115" s="509"/>
      <c r="JV115" s="1436"/>
      <c r="JW115" s="1436"/>
      <c r="JX115" s="212"/>
      <c r="JY115" s="212"/>
      <c r="JZ115" s="212"/>
      <c r="KA115" s="212"/>
      <c r="KB115" s="212"/>
      <c r="KC115" s="212"/>
      <c r="KD115" s="212"/>
      <c r="KE115" s="212"/>
      <c r="KF115" s="212"/>
      <c r="KG115" s="212"/>
      <c r="KH115" s="212"/>
      <c r="KI115" s="212"/>
      <c r="KJ115" s="212"/>
      <c r="KK115" s="212"/>
      <c r="KL115" s="212"/>
      <c r="KM115" s="212"/>
      <c r="KN115" s="212"/>
      <c r="KO115" s="212"/>
      <c r="KP115" s="212"/>
      <c r="KQ115" s="212"/>
      <c r="KR115" s="212"/>
      <c r="KS115" s="212"/>
      <c r="KT115" s="212"/>
      <c r="KU115" s="212"/>
      <c r="KV115" s="212"/>
      <c r="KW115" s="212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21"/>
      <c r="LR115" s="562"/>
      <c r="LS115" s="15"/>
      <c r="LT115" s="1065"/>
      <c r="LU115" s="255"/>
      <c r="LV115" s="255"/>
      <c r="LW115" s="529"/>
      <c r="LX115" s="523"/>
      <c r="LY115" s="523"/>
      <c r="LZ115" s="165"/>
      <c r="MA115" s="1436"/>
      <c r="MB115" s="85"/>
      <c r="MC115" s="85"/>
      <c r="MD115" s="85"/>
      <c r="ME115" s="85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480"/>
      <c r="MU115" s="792"/>
      <c r="MV115" s="792"/>
      <c r="MW115" s="792"/>
      <c r="MX115" s="792"/>
      <c r="MY115" s="792"/>
      <c r="MZ115" s="792"/>
      <c r="NA115" s="792"/>
      <c r="NB115" s="792"/>
      <c r="NC115" s="792"/>
      <c r="ND115" s="792"/>
      <c r="NE115" s="792"/>
      <c r="NF115" s="792"/>
      <c r="NG115" s="792"/>
      <c r="NH115" s="792"/>
      <c r="NI115" s="792"/>
      <c r="NJ115" s="792"/>
      <c r="NK115" s="792"/>
      <c r="NL115" s="792"/>
      <c r="NM115" s="792"/>
      <c r="NN115" s="792"/>
      <c r="NO115" s="792"/>
      <c r="NP115" s="792"/>
      <c r="NQ115" s="792"/>
      <c r="NR115" s="792"/>
      <c r="NS115" s="792"/>
      <c r="NT115" s="792"/>
      <c r="NU115" s="792"/>
      <c r="NV115" s="792"/>
      <c r="NW115" s="792"/>
      <c r="NX115" s="792"/>
      <c r="NY115" s="792"/>
      <c r="NZ115" s="212"/>
    </row>
    <row r="116" spans="1:390" s="491" customFormat="1" ht="23.25" customHeight="1" x14ac:dyDescent="0.2">
      <c r="A116" s="217"/>
      <c r="B116" s="31"/>
      <c r="C116" s="32"/>
      <c r="D116" s="250"/>
      <c r="E116" s="255"/>
      <c r="F116" s="255"/>
      <c r="G116" s="529"/>
      <c r="H116" s="523"/>
      <c r="I116" s="523"/>
      <c r="J116" s="523"/>
      <c r="K116" s="523"/>
      <c r="L116" s="524"/>
      <c r="M116" s="165"/>
      <c r="N116" s="1436"/>
      <c r="O116" s="85"/>
      <c r="P116" s="88"/>
      <c r="Q116" s="88"/>
      <c r="R116" s="88"/>
      <c r="S116" s="88"/>
      <c r="T116" s="627"/>
      <c r="U116" s="88"/>
      <c r="V116" s="85"/>
      <c r="W116" s="89"/>
      <c r="X116" s="85"/>
      <c r="Y116" s="1436"/>
      <c r="Z116" s="1436"/>
      <c r="AA116" s="181"/>
      <c r="AB116" s="1436"/>
      <c r="AC116" s="1436"/>
      <c r="AD116" s="181"/>
      <c r="AE116" s="181"/>
      <c r="AF116" s="1436"/>
      <c r="AG116" s="1436"/>
      <c r="AH116" s="181"/>
      <c r="AI116" s="509"/>
      <c r="AJ116" s="1436"/>
      <c r="AK116" s="1436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  <c r="AW116" s="212"/>
      <c r="AX116" s="212"/>
      <c r="AY116" s="212"/>
      <c r="AZ116" s="212"/>
      <c r="BA116" s="212"/>
      <c r="BB116" s="212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217"/>
      <c r="CF116" s="31"/>
      <c r="CG116" s="32"/>
      <c r="CH116" s="250"/>
      <c r="CI116" s="255"/>
      <c r="CJ116" s="255"/>
      <c r="CK116" s="529"/>
      <c r="CL116" s="523"/>
      <c r="CM116" s="523"/>
      <c r="CN116" s="523"/>
      <c r="CO116" s="523"/>
      <c r="CP116" s="524"/>
      <c r="CQ116" s="165"/>
      <c r="CR116" s="1436"/>
      <c r="CS116" s="85"/>
      <c r="CT116" s="88"/>
      <c r="CU116" s="88"/>
      <c r="CV116" s="88"/>
      <c r="CW116" s="1436"/>
      <c r="CX116" s="1436"/>
      <c r="CY116" s="1436"/>
      <c r="CZ116" s="1436"/>
      <c r="DA116" s="1436"/>
      <c r="DB116" s="1436"/>
      <c r="DC116" s="1436"/>
      <c r="DD116" s="1436"/>
      <c r="DE116" s="1436"/>
      <c r="DF116" s="364"/>
      <c r="DG116" s="537"/>
      <c r="DH116" s="248"/>
      <c r="DI116" s="181"/>
      <c r="DJ116" s="1436"/>
      <c r="DK116" s="1436"/>
      <c r="DL116" s="181"/>
      <c r="DM116" s="509"/>
      <c r="DN116" s="1436"/>
      <c r="DO116" s="1436"/>
      <c r="DP116" s="1436"/>
      <c r="DQ116" s="1436"/>
      <c r="DR116" s="1436"/>
      <c r="DS116" s="1436"/>
      <c r="DT116" s="1436"/>
      <c r="DU116" s="1436"/>
      <c r="DV116" s="1436"/>
      <c r="DW116" s="1436"/>
      <c r="DX116" s="1436"/>
      <c r="DY116" s="1436"/>
      <c r="DZ116" s="1436"/>
      <c r="EA116" s="1436"/>
      <c r="EB116" s="1436"/>
      <c r="EC116" s="1436"/>
      <c r="ED116" s="1436"/>
      <c r="EE116" s="1436"/>
      <c r="EF116" s="1436"/>
      <c r="EG116" s="1436"/>
      <c r="EH116" s="1436"/>
      <c r="EI116" s="1436"/>
      <c r="EJ116" s="1436"/>
      <c r="EK116" s="1436"/>
      <c r="EL116" s="1436"/>
      <c r="EM116" s="1436"/>
      <c r="EN116" s="1436"/>
      <c r="EO116" s="1436"/>
      <c r="EP116" s="1436"/>
      <c r="EQ116" s="1436"/>
      <c r="ER116" s="1436"/>
      <c r="ES116" s="1436"/>
      <c r="ET116" s="1436"/>
      <c r="EU116" s="1436"/>
      <c r="EV116" s="1436"/>
      <c r="EW116" s="1436"/>
      <c r="EX116" s="1436"/>
      <c r="EY116" s="1436"/>
      <c r="EZ116" s="1436"/>
      <c r="FA116" s="1436"/>
      <c r="FB116" s="1436"/>
      <c r="FC116" s="1436"/>
      <c r="FD116" s="1436"/>
      <c r="FE116" s="1436"/>
      <c r="FF116" s="1436"/>
      <c r="FG116" s="212"/>
      <c r="FH116" s="212"/>
      <c r="FI116" s="217"/>
      <c r="FJ116" s="31"/>
      <c r="FK116" s="32"/>
      <c r="FL116" s="250"/>
      <c r="FM116" s="255"/>
      <c r="FN116" s="255"/>
      <c r="FO116" s="529"/>
      <c r="FP116" s="523"/>
      <c r="FQ116" s="523"/>
      <c r="FR116" s="523"/>
      <c r="FS116" s="523"/>
      <c r="FT116" s="524"/>
      <c r="FU116" s="165"/>
      <c r="FV116" s="1436"/>
      <c r="FW116" s="85"/>
      <c r="FX116" s="88"/>
      <c r="FY116" s="88"/>
      <c r="FZ116" s="88"/>
      <c r="GA116" s="1436"/>
      <c r="GB116" s="212"/>
      <c r="GC116" s="212"/>
      <c r="GD116" s="212"/>
      <c r="GE116" s="212"/>
      <c r="GF116" s="212"/>
      <c r="GG116" s="212"/>
      <c r="GH116" s="1436"/>
      <c r="GI116" s="1436"/>
      <c r="GJ116" s="1436"/>
      <c r="GK116" s="1436"/>
      <c r="GL116" s="1436"/>
      <c r="GM116" s="181"/>
      <c r="GN116" s="212"/>
      <c r="GO116" s="212"/>
      <c r="GP116" s="212"/>
      <c r="GQ116" s="212"/>
      <c r="GR116" s="212"/>
      <c r="GS116" s="212"/>
      <c r="GT116" s="212"/>
      <c r="GU116" s="212"/>
      <c r="GV116" s="212"/>
      <c r="GW116" s="212"/>
      <c r="GX116" s="212"/>
      <c r="GY116" s="212"/>
      <c r="GZ116" s="212"/>
      <c r="HA116" s="212"/>
      <c r="HB116" s="212"/>
      <c r="HC116" s="212"/>
      <c r="HD116" s="212"/>
      <c r="HE116" s="212"/>
      <c r="HF116" s="212"/>
      <c r="HG116" s="212"/>
      <c r="HH116" s="212"/>
      <c r="HI116" s="212"/>
      <c r="HJ116" s="212"/>
      <c r="HK116" s="212"/>
      <c r="HL116" s="212"/>
      <c r="HM116" s="212"/>
      <c r="HN116" s="212"/>
      <c r="HO116" s="212"/>
      <c r="HP116" s="212"/>
      <c r="HQ116" s="212"/>
      <c r="HR116" s="212"/>
      <c r="HS116" s="212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217"/>
      <c r="IN116" s="31"/>
      <c r="IO116" s="514"/>
      <c r="IP116" s="1096"/>
      <c r="IQ116" s="650"/>
      <c r="IR116" s="650"/>
      <c r="IS116" s="529"/>
      <c r="IT116" s="523"/>
      <c r="IU116" s="523"/>
      <c r="IV116" s="523"/>
      <c r="IW116" s="523"/>
      <c r="IX116" s="524"/>
      <c r="IY116" s="165"/>
      <c r="IZ116" s="1436"/>
      <c r="JA116" s="85"/>
      <c r="JB116" s="88"/>
      <c r="JC116" s="88"/>
      <c r="JD116" s="88"/>
      <c r="JE116" s="1436"/>
      <c r="JF116" s="1436"/>
      <c r="JG116" s="1436"/>
      <c r="JH116" s="1436"/>
      <c r="JI116" s="1436"/>
      <c r="JJ116" s="1436"/>
      <c r="JK116" s="1436"/>
      <c r="JL116" s="1436"/>
      <c r="JM116" s="1436"/>
      <c r="JN116" s="1436"/>
      <c r="JO116" s="1436"/>
      <c r="JP116" s="1436"/>
      <c r="JQ116" s="181"/>
      <c r="JR116" s="1436"/>
      <c r="JS116" s="1436"/>
      <c r="JT116" s="181"/>
      <c r="JU116" s="509"/>
      <c r="JV116" s="1436"/>
      <c r="JW116" s="1436"/>
      <c r="JX116" s="212"/>
      <c r="JY116" s="212"/>
      <c r="JZ116" s="212"/>
      <c r="KA116" s="212"/>
      <c r="KB116" s="212"/>
      <c r="KC116" s="212"/>
      <c r="KD116" s="212"/>
      <c r="KE116" s="212"/>
      <c r="KF116" s="212"/>
      <c r="KG116" s="212"/>
      <c r="KH116" s="212"/>
      <c r="KI116" s="212"/>
      <c r="KJ116" s="212"/>
      <c r="KK116" s="212"/>
      <c r="KL116" s="212"/>
      <c r="KM116" s="212"/>
      <c r="KN116" s="212"/>
      <c r="KO116" s="212"/>
      <c r="KP116" s="212"/>
      <c r="KQ116" s="212"/>
      <c r="KR116" s="212"/>
      <c r="KS116" s="212"/>
      <c r="KT116" s="212"/>
      <c r="KU116" s="212"/>
      <c r="KV116" s="212"/>
      <c r="KW116" s="212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217"/>
      <c r="LR116" s="419"/>
      <c r="LS116" s="32"/>
      <c r="LT116" s="250"/>
      <c r="LU116" s="255"/>
      <c r="LV116" s="255"/>
      <c r="LW116" s="529"/>
      <c r="LX116" s="523"/>
      <c r="LY116" s="523"/>
      <c r="LZ116" s="165"/>
      <c r="MA116" s="1436"/>
      <c r="MB116" s="85"/>
      <c r="MC116" s="88"/>
      <c r="MD116" s="88"/>
      <c r="ME116" s="88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480"/>
      <c r="MU116" s="792"/>
      <c r="MV116" s="792"/>
      <c r="MW116" s="792"/>
      <c r="MX116" s="792"/>
      <c r="MY116" s="792"/>
      <c r="MZ116" s="792"/>
      <c r="NA116" s="792"/>
      <c r="NB116" s="792"/>
      <c r="NC116" s="792"/>
      <c r="ND116" s="792"/>
      <c r="NE116" s="792"/>
      <c r="NF116" s="792"/>
      <c r="NG116" s="792"/>
      <c r="NH116" s="792"/>
      <c r="NI116" s="792"/>
      <c r="NJ116" s="792"/>
      <c r="NK116" s="792"/>
      <c r="NL116" s="792"/>
      <c r="NM116" s="792"/>
      <c r="NN116" s="792"/>
      <c r="NO116" s="792"/>
      <c r="NP116" s="792"/>
      <c r="NQ116" s="792"/>
      <c r="NR116" s="792"/>
      <c r="NS116" s="792"/>
      <c r="NT116" s="792"/>
      <c r="NU116" s="792"/>
      <c r="NV116" s="792"/>
      <c r="NW116" s="792"/>
      <c r="NX116" s="792"/>
      <c r="NY116" s="792"/>
      <c r="NZ116" s="212"/>
    </row>
    <row r="117" spans="1:390" s="491" customFormat="1" ht="23.25" customHeight="1" x14ac:dyDescent="0.2">
      <c r="A117" s="362"/>
      <c r="B117" s="14"/>
      <c r="C117" s="15"/>
      <c r="D117" s="1065"/>
      <c r="E117" s="255"/>
      <c r="F117" s="255"/>
      <c r="G117" s="529"/>
      <c r="H117" s="523"/>
      <c r="I117" s="523"/>
      <c r="J117" s="523"/>
      <c r="K117" s="523"/>
      <c r="L117" s="524"/>
      <c r="M117" s="165"/>
      <c r="N117" s="1436"/>
      <c r="O117" s="85"/>
      <c r="P117" s="88"/>
      <c r="Q117" s="88"/>
      <c r="R117" s="88"/>
      <c r="S117" s="88"/>
      <c r="T117" s="627"/>
      <c r="U117" s="88"/>
      <c r="V117" s="85"/>
      <c r="W117" s="89"/>
      <c r="X117" s="85"/>
      <c r="Y117" s="1436"/>
      <c r="Z117" s="1436"/>
      <c r="AA117" s="181"/>
      <c r="AB117" s="1436"/>
      <c r="AC117" s="1436"/>
      <c r="AD117" s="181"/>
      <c r="AE117" s="181"/>
      <c r="AF117" s="1436"/>
      <c r="AG117" s="1436"/>
      <c r="AH117" s="181"/>
      <c r="AI117" s="509"/>
      <c r="AJ117" s="1436"/>
      <c r="AK117" s="1436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362"/>
      <c r="CF117" s="14"/>
      <c r="CG117" s="15"/>
      <c r="CH117" s="1065"/>
      <c r="CI117" s="255"/>
      <c r="CJ117" s="255"/>
      <c r="CK117" s="529"/>
      <c r="CL117" s="523"/>
      <c r="CM117" s="523"/>
      <c r="CN117" s="523"/>
      <c r="CO117" s="523"/>
      <c r="CP117" s="524"/>
      <c r="CQ117" s="165"/>
      <c r="CR117" s="1436"/>
      <c r="CS117" s="85"/>
      <c r="CT117" s="88"/>
      <c r="CU117" s="88"/>
      <c r="CV117" s="88"/>
      <c r="CW117" s="1436"/>
      <c r="CX117" s="1436"/>
      <c r="CY117" s="1436"/>
      <c r="CZ117" s="1436"/>
      <c r="DA117" s="1436"/>
      <c r="DB117" s="1436"/>
      <c r="DC117" s="1436"/>
      <c r="DD117" s="1436"/>
      <c r="DE117" s="1436"/>
      <c r="DF117" s="364"/>
      <c r="DG117" s="373"/>
      <c r="DH117" s="651"/>
      <c r="DI117" s="181"/>
      <c r="DJ117" s="1436"/>
      <c r="DK117" s="1436"/>
      <c r="DL117" s="181"/>
      <c r="DM117" s="509"/>
      <c r="DN117" s="1436"/>
      <c r="DO117" s="1436"/>
      <c r="DP117" s="1436"/>
      <c r="DQ117" s="1436"/>
      <c r="DR117" s="1436"/>
      <c r="DS117" s="1436"/>
      <c r="DT117" s="1436"/>
      <c r="DU117" s="1436"/>
      <c r="DV117" s="1436"/>
      <c r="DW117" s="1436"/>
      <c r="DX117" s="1436"/>
      <c r="DY117" s="1436"/>
      <c r="DZ117" s="1436"/>
      <c r="EA117" s="1436"/>
      <c r="EB117" s="1436"/>
      <c r="EC117" s="1436"/>
      <c r="ED117" s="1436"/>
      <c r="EE117" s="1436"/>
      <c r="EF117" s="1436"/>
      <c r="EG117" s="1436"/>
      <c r="EH117" s="1436"/>
      <c r="EI117" s="1436"/>
      <c r="EJ117" s="1436"/>
      <c r="EK117" s="1436"/>
      <c r="EL117" s="1436"/>
      <c r="EM117" s="1436"/>
      <c r="EN117" s="1436"/>
      <c r="EO117" s="1436"/>
      <c r="EP117" s="1436"/>
      <c r="EQ117" s="1436"/>
      <c r="ER117" s="1436"/>
      <c r="ES117" s="1436"/>
      <c r="ET117" s="1436"/>
      <c r="EU117" s="1436"/>
      <c r="EV117" s="1436"/>
      <c r="EW117" s="1436"/>
      <c r="EX117" s="1436"/>
      <c r="EY117" s="1436"/>
      <c r="EZ117" s="1436"/>
      <c r="FA117" s="1436"/>
      <c r="FB117" s="1436"/>
      <c r="FC117" s="1436"/>
      <c r="FD117" s="1436"/>
      <c r="FE117" s="1436"/>
      <c r="FF117" s="1436"/>
      <c r="FG117" s="212"/>
      <c r="FH117" s="212"/>
      <c r="FI117" s="362"/>
      <c r="FJ117" s="14"/>
      <c r="FK117" s="15"/>
      <c r="FL117" s="1065"/>
      <c r="FM117" s="255"/>
      <c r="FN117" s="255"/>
      <c r="FO117" s="529"/>
      <c r="FP117" s="523"/>
      <c r="FQ117" s="523"/>
      <c r="FR117" s="523"/>
      <c r="FS117" s="523"/>
      <c r="FT117" s="524"/>
      <c r="FU117" s="165"/>
      <c r="FV117" s="1436"/>
      <c r="FW117" s="85"/>
      <c r="FX117" s="88"/>
      <c r="FY117" s="88"/>
      <c r="FZ117" s="88"/>
      <c r="GA117" s="1436"/>
      <c r="GB117" s="212"/>
      <c r="GC117" s="212"/>
      <c r="GD117" s="212"/>
      <c r="GE117" s="212"/>
      <c r="GF117" s="212"/>
      <c r="GG117" s="212"/>
      <c r="GH117" s="1436"/>
      <c r="GI117" s="1436"/>
      <c r="GJ117" s="1436"/>
      <c r="GK117" s="1436"/>
      <c r="GL117" s="1436"/>
      <c r="GM117" s="181"/>
      <c r="GN117" s="212"/>
      <c r="GO117" s="212"/>
      <c r="GP117" s="212"/>
      <c r="GQ117" s="212"/>
      <c r="GR117" s="212"/>
      <c r="GS117" s="212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362"/>
      <c r="IN117" s="14"/>
      <c r="IO117" s="513"/>
      <c r="IP117" s="1065"/>
      <c r="IQ117" s="650"/>
      <c r="IR117" s="650"/>
      <c r="IS117" s="529"/>
      <c r="IT117" s="523"/>
      <c r="IU117" s="523"/>
      <c r="IV117" s="523"/>
      <c r="IW117" s="523"/>
      <c r="IX117" s="524"/>
      <c r="IY117" s="165"/>
      <c r="IZ117" s="1436"/>
      <c r="JA117" s="85"/>
      <c r="JB117" s="88"/>
      <c r="JC117" s="88"/>
      <c r="JD117" s="88"/>
      <c r="JE117" s="1436"/>
      <c r="JF117" s="1436"/>
      <c r="JG117" s="1436"/>
      <c r="JH117" s="1436"/>
      <c r="JI117" s="1436"/>
      <c r="JJ117" s="1436"/>
      <c r="JK117" s="1436"/>
      <c r="JL117" s="1436"/>
      <c r="JM117" s="1436"/>
      <c r="JN117" s="1436"/>
      <c r="JO117" s="1436"/>
      <c r="JP117" s="1436"/>
      <c r="JQ117" s="181"/>
      <c r="JR117" s="1436"/>
      <c r="JS117" s="1436"/>
      <c r="JT117" s="181"/>
      <c r="JU117" s="509"/>
      <c r="JV117" s="1436"/>
      <c r="JW117" s="1436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217"/>
      <c r="LR117" s="427"/>
      <c r="LS117" s="32"/>
      <c r="LT117" s="250"/>
      <c r="LU117" s="255"/>
      <c r="LV117" s="255"/>
      <c r="LW117" s="529"/>
      <c r="LX117" s="523"/>
      <c r="LY117" s="523"/>
      <c r="LZ117" s="165"/>
      <c r="MA117" s="1436"/>
      <c r="MB117" s="85"/>
      <c r="MC117" s="88"/>
      <c r="MD117" s="88"/>
      <c r="ME117" s="88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480"/>
      <c r="MU117" s="792"/>
      <c r="MV117" s="792"/>
      <c r="MW117" s="792"/>
      <c r="MX117" s="792"/>
      <c r="MY117" s="792"/>
      <c r="MZ117" s="792"/>
      <c r="NA117" s="792"/>
      <c r="NB117" s="792"/>
      <c r="NC117" s="792"/>
      <c r="ND117" s="792"/>
      <c r="NE117" s="792"/>
      <c r="NF117" s="792"/>
      <c r="NG117" s="792"/>
      <c r="NH117" s="792"/>
      <c r="NI117" s="792"/>
      <c r="NJ117" s="792"/>
      <c r="NK117" s="792"/>
      <c r="NL117" s="792"/>
      <c r="NM117" s="792"/>
      <c r="NN117" s="792"/>
      <c r="NO117" s="792"/>
      <c r="NP117" s="792"/>
      <c r="NQ117" s="792"/>
      <c r="NR117" s="792"/>
      <c r="NS117" s="792"/>
      <c r="NT117" s="792"/>
      <c r="NU117" s="792"/>
      <c r="NV117" s="792"/>
      <c r="NW117" s="792"/>
      <c r="NX117" s="792"/>
      <c r="NY117" s="792"/>
      <c r="NZ117" s="212"/>
    </row>
    <row r="118" spans="1:390" s="491" customFormat="1" ht="23.25" customHeight="1" x14ac:dyDescent="0.2">
      <c r="A118" s="217"/>
      <c r="B118" s="31"/>
      <c r="C118" s="32"/>
      <c r="D118" s="250"/>
      <c r="E118" s="255"/>
      <c r="F118" s="255"/>
      <c r="G118" s="529"/>
      <c r="H118" s="523"/>
      <c r="I118" s="523"/>
      <c r="J118" s="523"/>
      <c r="K118" s="523"/>
      <c r="L118" s="524"/>
      <c r="M118" s="165"/>
      <c r="N118" s="1436"/>
      <c r="O118" s="85"/>
      <c r="P118" s="88"/>
      <c r="Q118" s="88"/>
      <c r="R118" s="88"/>
      <c r="S118" s="88"/>
      <c r="T118" s="627"/>
      <c r="U118" s="88"/>
      <c r="V118" s="85"/>
      <c r="W118" s="89"/>
      <c r="X118" s="85"/>
      <c r="Y118" s="1436"/>
      <c r="Z118" s="1436"/>
      <c r="AA118" s="181"/>
      <c r="AB118" s="1436"/>
      <c r="AC118" s="1436"/>
      <c r="AD118" s="181"/>
      <c r="AE118" s="181"/>
      <c r="AF118" s="1436"/>
      <c r="AG118" s="1436"/>
      <c r="AH118" s="181"/>
      <c r="AI118" s="509"/>
      <c r="AJ118" s="1436"/>
      <c r="AK118" s="1436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7"/>
      <c r="CF118" s="31"/>
      <c r="CG118" s="32"/>
      <c r="CH118" s="250"/>
      <c r="CI118" s="255"/>
      <c r="CJ118" s="255"/>
      <c r="CK118" s="529"/>
      <c r="CL118" s="523"/>
      <c r="CM118" s="523"/>
      <c r="CN118" s="523"/>
      <c r="CO118" s="523"/>
      <c r="CP118" s="524"/>
      <c r="CQ118" s="165"/>
      <c r="CR118" s="1436"/>
      <c r="CS118" s="85"/>
      <c r="CT118" s="88"/>
      <c r="CU118" s="88"/>
      <c r="CV118" s="88"/>
      <c r="CW118" s="1436"/>
      <c r="CX118" s="1436"/>
      <c r="CY118" s="1436"/>
      <c r="CZ118" s="1436"/>
      <c r="DA118" s="1436"/>
      <c r="DB118" s="1436"/>
      <c r="DC118" s="1436"/>
      <c r="DD118" s="1436"/>
      <c r="DE118" s="542"/>
      <c r="DF118" s="364"/>
      <c r="DG118" s="481"/>
      <c r="DH118" s="128"/>
      <c r="DI118" s="181"/>
      <c r="DJ118" s="1436"/>
      <c r="DK118" s="1436"/>
      <c r="DL118" s="181"/>
      <c r="DM118" s="509"/>
      <c r="DN118" s="1436"/>
      <c r="DO118" s="1436"/>
      <c r="DP118" s="1436"/>
      <c r="DQ118" s="1436"/>
      <c r="DR118" s="1436"/>
      <c r="DS118" s="1436"/>
      <c r="DT118" s="1436"/>
      <c r="DU118" s="1436"/>
      <c r="DV118" s="1436"/>
      <c r="DW118" s="1436"/>
      <c r="DX118" s="1436"/>
      <c r="DY118" s="1436"/>
      <c r="DZ118" s="1436"/>
      <c r="EA118" s="1436"/>
      <c r="EB118" s="1436"/>
      <c r="EC118" s="1436"/>
      <c r="ED118" s="1436"/>
      <c r="EE118" s="1436"/>
      <c r="EF118" s="1436"/>
      <c r="EG118" s="1436"/>
      <c r="EH118" s="1436"/>
      <c r="EI118" s="1436"/>
      <c r="EJ118" s="1436"/>
      <c r="EK118" s="1436"/>
      <c r="EL118" s="1436"/>
      <c r="EM118" s="1436"/>
      <c r="EN118" s="1436"/>
      <c r="EO118" s="1436"/>
      <c r="EP118" s="1436"/>
      <c r="EQ118" s="1436"/>
      <c r="ER118" s="1436"/>
      <c r="ES118" s="1436"/>
      <c r="ET118" s="1436"/>
      <c r="EU118" s="1436"/>
      <c r="EV118" s="1436"/>
      <c r="EW118" s="1436"/>
      <c r="EX118" s="1436"/>
      <c r="EY118" s="1436"/>
      <c r="EZ118" s="1436"/>
      <c r="FA118" s="1436"/>
      <c r="FB118" s="1436"/>
      <c r="FC118" s="1436"/>
      <c r="FD118" s="1436"/>
      <c r="FE118" s="1436"/>
      <c r="FF118" s="1436"/>
      <c r="FG118" s="212"/>
      <c r="FH118" s="212"/>
      <c r="FI118" s="217"/>
      <c r="FJ118" s="31"/>
      <c r="FK118" s="32"/>
      <c r="FL118" s="250"/>
      <c r="FM118" s="255"/>
      <c r="FN118" s="255"/>
      <c r="FO118" s="529"/>
      <c r="FP118" s="523"/>
      <c r="FQ118" s="523"/>
      <c r="FR118" s="523"/>
      <c r="FS118" s="523"/>
      <c r="FT118" s="524"/>
      <c r="FU118" s="165"/>
      <c r="FV118" s="1436"/>
      <c r="FW118" s="85"/>
      <c r="FX118" s="88"/>
      <c r="FY118" s="88"/>
      <c r="FZ118" s="88"/>
      <c r="GA118" s="1436"/>
      <c r="GB118" s="212"/>
      <c r="GC118" s="212"/>
      <c r="GD118" s="212"/>
      <c r="GE118" s="212"/>
      <c r="GF118" s="212"/>
      <c r="GG118" s="212"/>
      <c r="GH118" s="1436"/>
      <c r="GI118" s="1436"/>
      <c r="GJ118" s="1436"/>
      <c r="GK118" s="1436"/>
      <c r="GL118" s="1436"/>
      <c r="GM118" s="181"/>
      <c r="GN118" s="212"/>
      <c r="GO118" s="212"/>
      <c r="GP118" s="212"/>
      <c r="GQ118" s="212"/>
      <c r="GR118" s="212"/>
      <c r="GS118" s="212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7"/>
      <c r="IN118" s="31"/>
      <c r="IO118" s="514"/>
      <c r="IP118" s="250"/>
      <c r="IQ118" s="650"/>
      <c r="IR118" s="650"/>
      <c r="IS118" s="529"/>
      <c r="IT118" s="523"/>
      <c r="IU118" s="523"/>
      <c r="IV118" s="523"/>
      <c r="IW118" s="523"/>
      <c r="IX118" s="524"/>
      <c r="IY118" s="165"/>
      <c r="IZ118" s="1436"/>
      <c r="JA118" s="85"/>
      <c r="JB118" s="88"/>
      <c r="JC118" s="88"/>
      <c r="JD118" s="88"/>
      <c r="JE118" s="1436"/>
      <c r="JF118" s="1436"/>
      <c r="JG118" s="1436"/>
      <c r="JH118" s="1436"/>
      <c r="JI118" s="1436"/>
      <c r="JJ118" s="1436"/>
      <c r="JK118" s="1436"/>
      <c r="JL118" s="1436"/>
      <c r="JM118" s="1436"/>
      <c r="JN118" s="1436"/>
      <c r="JO118" s="1436"/>
      <c r="JP118" s="1436"/>
      <c r="JQ118" s="181"/>
      <c r="JR118" s="1436"/>
      <c r="JS118" s="1436"/>
      <c r="JT118" s="181"/>
      <c r="JU118" s="509"/>
      <c r="JV118" s="1436"/>
      <c r="JW118" s="1436"/>
      <c r="JX118" s="212"/>
      <c r="JY118" s="212"/>
      <c r="JZ118" s="212"/>
      <c r="KA118" s="212"/>
      <c r="KB118" s="212"/>
      <c r="KC118" s="212"/>
      <c r="KD118" s="212"/>
      <c r="KE118" s="212"/>
      <c r="KF118" s="212"/>
      <c r="KG118" s="212"/>
      <c r="KH118" s="212"/>
      <c r="KI118" s="212"/>
      <c r="KJ118" s="212"/>
      <c r="KK118" s="212"/>
      <c r="KL118" s="212"/>
      <c r="KM118" s="212"/>
      <c r="KN118" s="212"/>
      <c r="KO118" s="212"/>
      <c r="KP118" s="212"/>
      <c r="KQ118" s="212"/>
      <c r="KR118" s="212"/>
      <c r="KS118" s="212"/>
      <c r="KT118" s="212"/>
      <c r="KU118" s="212"/>
      <c r="KV118" s="212"/>
      <c r="KW118" s="212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362"/>
      <c r="LR118" s="562"/>
      <c r="LS118" s="15"/>
      <c r="LT118" s="1065"/>
      <c r="LU118" s="255"/>
      <c r="LV118" s="255"/>
      <c r="LW118" s="529"/>
      <c r="LX118" s="523"/>
      <c r="LY118" s="523"/>
      <c r="LZ118" s="165"/>
      <c r="MA118" s="1436"/>
      <c r="MB118" s="85"/>
      <c r="MC118" s="88"/>
      <c r="MD118" s="88"/>
      <c r="ME118" s="88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480"/>
      <c r="MU118" s="792"/>
      <c r="MV118" s="792"/>
      <c r="MW118" s="792"/>
      <c r="MX118" s="792"/>
      <c r="MY118" s="792"/>
      <c r="MZ118" s="792"/>
      <c r="NA118" s="792"/>
      <c r="NB118" s="792"/>
      <c r="NC118" s="792"/>
      <c r="ND118" s="792"/>
      <c r="NE118" s="792"/>
      <c r="NF118" s="792"/>
      <c r="NG118" s="792"/>
      <c r="NH118" s="792"/>
      <c r="NI118" s="792"/>
      <c r="NJ118" s="792"/>
      <c r="NK118" s="792"/>
      <c r="NL118" s="792"/>
      <c r="NM118" s="792"/>
      <c r="NN118" s="792"/>
      <c r="NO118" s="792"/>
      <c r="NP118" s="792"/>
      <c r="NQ118" s="792"/>
      <c r="NR118" s="792"/>
      <c r="NS118" s="792"/>
      <c r="NT118" s="792"/>
      <c r="NU118" s="792"/>
      <c r="NV118" s="792"/>
      <c r="NW118" s="792"/>
      <c r="NX118" s="792"/>
      <c r="NY118" s="792"/>
      <c r="NZ118" s="212"/>
    </row>
    <row r="119" spans="1:390" s="491" customFormat="1" ht="23.25" customHeight="1" x14ac:dyDescent="0.2">
      <c r="A119" s="217"/>
      <c r="B119" s="31"/>
      <c r="C119" s="32"/>
      <c r="D119" s="250"/>
      <c r="E119" s="255"/>
      <c r="F119" s="255"/>
      <c r="G119" s="529"/>
      <c r="H119" s="523"/>
      <c r="I119" s="523"/>
      <c r="J119" s="523"/>
      <c r="K119" s="523"/>
      <c r="L119" s="524"/>
      <c r="M119" s="165"/>
      <c r="N119" s="1436"/>
      <c r="O119" s="85"/>
      <c r="P119" s="88"/>
      <c r="Q119" s="88"/>
      <c r="R119" s="88"/>
      <c r="S119" s="88"/>
      <c r="T119" s="627"/>
      <c r="U119" s="88"/>
      <c r="V119" s="85"/>
      <c r="W119" s="89"/>
      <c r="X119" s="85"/>
      <c r="Y119" s="1436"/>
      <c r="Z119" s="1436"/>
      <c r="AA119" s="181"/>
      <c r="AB119" s="1436"/>
      <c r="AC119" s="1436"/>
      <c r="AD119" s="181"/>
      <c r="AE119" s="181"/>
      <c r="AF119" s="1436"/>
      <c r="AG119" s="1436"/>
      <c r="AH119" s="181"/>
      <c r="AI119" s="509"/>
      <c r="AJ119" s="1436"/>
      <c r="AK119" s="1436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217"/>
      <c r="CF119" s="31"/>
      <c r="CG119" s="32"/>
      <c r="CH119" s="250"/>
      <c r="CI119" s="255"/>
      <c r="CJ119" s="255"/>
      <c r="CK119" s="529"/>
      <c r="CL119" s="523"/>
      <c r="CM119" s="523"/>
      <c r="CN119" s="523"/>
      <c r="CO119" s="523"/>
      <c r="CP119" s="524"/>
      <c r="CQ119" s="165"/>
      <c r="CR119" s="1436"/>
      <c r="CS119" s="85"/>
      <c r="CT119" s="88"/>
      <c r="CU119" s="88"/>
      <c r="CV119" s="88"/>
      <c r="CW119" s="1436"/>
      <c r="CX119" s="1436"/>
      <c r="CY119" s="1436"/>
      <c r="CZ119" s="1436"/>
      <c r="DA119" s="1436"/>
      <c r="DB119" s="1436"/>
      <c r="DC119" s="1436"/>
      <c r="DD119" s="1436"/>
      <c r="DE119" s="542"/>
      <c r="DF119" s="364"/>
      <c r="DG119" s="481"/>
      <c r="DH119" s="128"/>
      <c r="DI119" s="181"/>
      <c r="DJ119" s="1436"/>
      <c r="DK119" s="1436"/>
      <c r="DL119" s="181"/>
      <c r="DM119" s="509"/>
      <c r="DN119" s="1436"/>
      <c r="DO119" s="1436"/>
      <c r="DP119" s="1436"/>
      <c r="DQ119" s="1436"/>
      <c r="DR119" s="1436"/>
      <c r="DS119" s="1436"/>
      <c r="DT119" s="1436"/>
      <c r="DU119" s="1436"/>
      <c r="DV119" s="1436"/>
      <c r="DW119" s="1436"/>
      <c r="DX119" s="1436"/>
      <c r="DY119" s="1436"/>
      <c r="DZ119" s="1436"/>
      <c r="EA119" s="1436"/>
      <c r="EB119" s="1436"/>
      <c r="EC119" s="1436"/>
      <c r="ED119" s="1436"/>
      <c r="EE119" s="1436"/>
      <c r="EF119" s="1436"/>
      <c r="EG119" s="1436"/>
      <c r="EH119" s="1436"/>
      <c r="EI119" s="1436"/>
      <c r="EJ119" s="1436"/>
      <c r="EK119" s="1436"/>
      <c r="EL119" s="1436"/>
      <c r="EM119" s="1436"/>
      <c r="EN119" s="1436"/>
      <c r="EO119" s="1436"/>
      <c r="EP119" s="1436"/>
      <c r="EQ119" s="1436"/>
      <c r="ER119" s="1436"/>
      <c r="ES119" s="1436"/>
      <c r="ET119" s="1436"/>
      <c r="EU119" s="1436"/>
      <c r="EV119" s="1436"/>
      <c r="EW119" s="1436"/>
      <c r="EX119" s="1436"/>
      <c r="EY119" s="1436"/>
      <c r="EZ119" s="1436"/>
      <c r="FA119" s="1436"/>
      <c r="FB119" s="1436"/>
      <c r="FC119" s="1436"/>
      <c r="FD119" s="1436"/>
      <c r="FE119" s="1436"/>
      <c r="FF119" s="1436"/>
      <c r="FG119" s="212"/>
      <c r="FH119" s="212"/>
      <c r="FI119" s="217"/>
      <c r="FJ119" s="31"/>
      <c r="FK119" s="32"/>
      <c r="FL119" s="250"/>
      <c r="FM119" s="255"/>
      <c r="FN119" s="255"/>
      <c r="FO119" s="529"/>
      <c r="FP119" s="523"/>
      <c r="FQ119" s="523"/>
      <c r="FR119" s="523"/>
      <c r="FS119" s="523"/>
      <c r="FT119" s="524"/>
      <c r="FU119" s="165"/>
      <c r="FV119" s="1436"/>
      <c r="FW119" s="85"/>
      <c r="FX119" s="88"/>
      <c r="FY119" s="88"/>
      <c r="FZ119" s="88"/>
      <c r="GA119" s="1436"/>
      <c r="GB119" s="212"/>
      <c r="GC119" s="212"/>
      <c r="GD119" s="212"/>
      <c r="GE119" s="212"/>
      <c r="GF119" s="212"/>
      <c r="GG119" s="212"/>
      <c r="GH119" s="1436"/>
      <c r="GI119" s="1436"/>
      <c r="GJ119" s="1436"/>
      <c r="GK119" s="1436"/>
      <c r="GL119" s="1436"/>
      <c r="GM119" s="181"/>
      <c r="GN119" s="212"/>
      <c r="GO119" s="212"/>
      <c r="GP119" s="212"/>
      <c r="GQ119" s="212"/>
      <c r="GR119" s="212"/>
      <c r="GS119" s="212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217"/>
      <c r="IN119" s="31"/>
      <c r="IO119" s="514"/>
      <c r="IP119" s="1096"/>
      <c r="IQ119" s="650"/>
      <c r="IR119" s="650"/>
      <c r="IS119" s="529"/>
      <c r="IT119" s="523"/>
      <c r="IU119" s="523"/>
      <c r="IV119" s="523"/>
      <c r="IW119" s="523"/>
      <c r="IX119" s="524"/>
      <c r="IY119" s="165"/>
      <c r="IZ119" s="1436"/>
      <c r="JA119" s="85"/>
      <c r="JB119" s="88"/>
      <c r="JC119" s="88"/>
      <c r="JD119" s="88"/>
      <c r="JE119" s="1436"/>
      <c r="JF119" s="1436"/>
      <c r="JG119" s="1436"/>
      <c r="JH119" s="1436"/>
      <c r="JI119" s="1436"/>
      <c r="JJ119" s="1436"/>
      <c r="JK119" s="1436"/>
      <c r="JL119" s="1436"/>
      <c r="JM119" s="1436"/>
      <c r="JN119" s="1436"/>
      <c r="JO119" s="1436"/>
      <c r="JP119" s="1436"/>
      <c r="JQ119" s="181"/>
      <c r="JR119" s="1436"/>
      <c r="JS119" s="1436"/>
      <c r="JT119" s="181"/>
      <c r="JU119" s="509"/>
      <c r="JV119" s="1436"/>
      <c r="JW119" s="1436"/>
      <c r="JX119" s="212"/>
      <c r="JY119" s="212"/>
      <c r="JZ119" s="212"/>
      <c r="KA119" s="212"/>
      <c r="KB119" s="212"/>
      <c r="KC119" s="212"/>
      <c r="KD119" s="212"/>
      <c r="KE119" s="212"/>
      <c r="KF119" s="212"/>
      <c r="KG119" s="212"/>
      <c r="KH119" s="212"/>
      <c r="KI119" s="212"/>
      <c r="KJ119" s="212"/>
      <c r="KK119" s="212"/>
      <c r="KL119" s="212"/>
      <c r="KM119" s="212"/>
      <c r="KN119" s="212"/>
      <c r="KO119" s="212"/>
      <c r="KP119" s="212"/>
      <c r="KQ119" s="212"/>
      <c r="KR119" s="212"/>
      <c r="KS119" s="212"/>
      <c r="KT119" s="212"/>
      <c r="KU119" s="212"/>
      <c r="KV119" s="212"/>
      <c r="KW119" s="212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7"/>
      <c r="LR119" s="419"/>
      <c r="LS119" s="32"/>
      <c r="LT119" s="250"/>
      <c r="LU119" s="255"/>
      <c r="LV119" s="255"/>
      <c r="LW119" s="529"/>
      <c r="LX119" s="523"/>
      <c r="LY119" s="523"/>
      <c r="LZ119" s="165"/>
      <c r="MA119" s="1436"/>
      <c r="MB119" s="85"/>
      <c r="MC119" s="88"/>
      <c r="MD119" s="88"/>
      <c r="ME119" s="88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480"/>
      <c r="MU119" s="792"/>
      <c r="MV119" s="792"/>
      <c r="MW119" s="792"/>
      <c r="MX119" s="792"/>
      <c r="MY119" s="792"/>
      <c r="MZ119" s="792"/>
      <c r="NA119" s="792"/>
      <c r="NB119" s="792"/>
      <c r="NC119" s="792"/>
      <c r="ND119" s="792"/>
      <c r="NE119" s="792"/>
      <c r="NF119" s="792"/>
      <c r="NG119" s="792"/>
      <c r="NH119" s="792"/>
      <c r="NI119" s="792"/>
      <c r="NJ119" s="792"/>
      <c r="NK119" s="792"/>
      <c r="NL119" s="792"/>
      <c r="NM119" s="792"/>
      <c r="NN119" s="792"/>
      <c r="NO119" s="792"/>
      <c r="NP119" s="792"/>
      <c r="NQ119" s="792"/>
      <c r="NR119" s="792"/>
      <c r="NS119" s="792"/>
      <c r="NT119" s="792"/>
      <c r="NU119" s="792"/>
      <c r="NV119" s="792"/>
      <c r="NW119" s="792"/>
      <c r="NX119" s="792"/>
      <c r="NY119" s="792"/>
      <c r="NZ119" s="212"/>
    </row>
    <row r="120" spans="1:390" s="491" customFormat="1" ht="23.25" customHeight="1" x14ac:dyDescent="0.2">
      <c r="A120" s="362"/>
      <c r="B120" s="14"/>
      <c r="C120" s="15"/>
      <c r="D120" s="1065"/>
      <c r="E120" s="255"/>
      <c r="F120" s="255"/>
      <c r="G120" s="529"/>
      <c r="H120" s="523"/>
      <c r="I120" s="523"/>
      <c r="J120" s="523"/>
      <c r="K120" s="523"/>
      <c r="L120" s="524"/>
      <c r="M120" s="165"/>
      <c r="N120" s="1436"/>
      <c r="O120" s="220"/>
      <c r="P120" s="410"/>
      <c r="Q120" s="410"/>
      <c r="R120" s="410"/>
      <c r="S120" s="88"/>
      <c r="T120" s="627"/>
      <c r="U120" s="88"/>
      <c r="V120" s="85"/>
      <c r="W120" s="89"/>
      <c r="X120" s="85"/>
      <c r="Y120" s="1436"/>
      <c r="Z120" s="1436"/>
      <c r="AA120" s="181"/>
      <c r="AB120" s="1436"/>
      <c r="AC120" s="1436"/>
      <c r="AD120" s="181"/>
      <c r="AE120" s="181"/>
      <c r="AF120" s="1436"/>
      <c r="AG120" s="1436"/>
      <c r="AH120" s="181"/>
      <c r="AI120" s="509"/>
      <c r="AJ120" s="1436"/>
      <c r="AK120" s="1436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362"/>
      <c r="CF120" s="14"/>
      <c r="CG120" s="15"/>
      <c r="CH120" s="1065"/>
      <c r="CI120" s="255"/>
      <c r="CJ120" s="255"/>
      <c r="CK120" s="529"/>
      <c r="CL120" s="523"/>
      <c r="CM120" s="523"/>
      <c r="CN120" s="523"/>
      <c r="CO120" s="523"/>
      <c r="CP120" s="524"/>
      <c r="CQ120" s="165"/>
      <c r="CR120" s="1436"/>
      <c r="CS120" s="220"/>
      <c r="CT120" s="410"/>
      <c r="CU120" s="410"/>
      <c r="CV120" s="410"/>
      <c r="CW120" s="1436"/>
      <c r="CX120" s="1436"/>
      <c r="CY120" s="1436"/>
      <c r="CZ120" s="1436"/>
      <c r="DA120" s="1436"/>
      <c r="DB120" s="1436"/>
      <c r="DC120" s="1436"/>
      <c r="DD120" s="1436"/>
      <c r="DE120" s="181"/>
      <c r="DF120" s="1436"/>
      <c r="DG120" s="1436"/>
      <c r="DH120" s="181"/>
      <c r="DI120" s="181"/>
      <c r="DJ120" s="1436"/>
      <c r="DK120" s="1436"/>
      <c r="DL120" s="181"/>
      <c r="DM120" s="509"/>
      <c r="DN120" s="1436"/>
      <c r="DO120" s="1436"/>
      <c r="DP120" s="1436"/>
      <c r="DQ120" s="1436"/>
      <c r="DR120" s="1436"/>
      <c r="DS120" s="1436"/>
      <c r="DT120" s="1436"/>
      <c r="DU120" s="1436"/>
      <c r="DV120" s="1436"/>
      <c r="DW120" s="1436"/>
      <c r="DX120" s="1436"/>
      <c r="DY120" s="1436"/>
      <c r="DZ120" s="1436"/>
      <c r="EA120" s="1436"/>
      <c r="EB120" s="1436"/>
      <c r="EC120" s="1436"/>
      <c r="ED120" s="1436"/>
      <c r="EE120" s="1436"/>
      <c r="EF120" s="1436"/>
      <c r="EG120" s="1436"/>
      <c r="EH120" s="1436"/>
      <c r="EI120" s="1436"/>
      <c r="EJ120" s="1436"/>
      <c r="EK120" s="1436"/>
      <c r="EL120" s="1436"/>
      <c r="EM120" s="1436"/>
      <c r="EN120" s="1436"/>
      <c r="EO120" s="1436"/>
      <c r="EP120" s="1436"/>
      <c r="EQ120" s="1436"/>
      <c r="ER120" s="1436"/>
      <c r="ES120" s="1436"/>
      <c r="ET120" s="1436"/>
      <c r="EU120" s="1436"/>
      <c r="EV120" s="1436"/>
      <c r="EW120" s="1436"/>
      <c r="EX120" s="1436"/>
      <c r="EY120" s="1436"/>
      <c r="EZ120" s="1436"/>
      <c r="FA120" s="1436"/>
      <c r="FB120" s="1436"/>
      <c r="FC120" s="1436"/>
      <c r="FD120" s="1436"/>
      <c r="FE120" s="1436"/>
      <c r="FF120" s="1436"/>
      <c r="FG120" s="212"/>
      <c r="FH120" s="212"/>
      <c r="FI120" s="362"/>
      <c r="FJ120" s="14"/>
      <c r="FK120" s="15"/>
      <c r="FL120" s="1065"/>
      <c r="FM120" s="255"/>
      <c r="FN120" s="255"/>
      <c r="FO120" s="529"/>
      <c r="FP120" s="523"/>
      <c r="FQ120" s="523"/>
      <c r="FR120" s="523"/>
      <c r="FS120" s="523"/>
      <c r="FT120" s="524"/>
      <c r="FU120" s="165"/>
      <c r="FV120" s="1436"/>
      <c r="FW120" s="220"/>
      <c r="FX120" s="410"/>
      <c r="FY120" s="410"/>
      <c r="FZ120" s="410"/>
      <c r="GA120" s="1436"/>
      <c r="GB120" s="212"/>
      <c r="GC120" s="212"/>
      <c r="GD120" s="212"/>
      <c r="GE120" s="212"/>
      <c r="GF120" s="212"/>
      <c r="GG120" s="212"/>
      <c r="GH120" s="192"/>
      <c r="GI120" s="192"/>
      <c r="GJ120" s="542"/>
      <c r="GK120" s="542"/>
      <c r="GL120" s="542"/>
      <c r="GM120" s="181"/>
      <c r="GN120" s="212"/>
      <c r="GO120" s="212"/>
      <c r="GP120" s="212"/>
      <c r="GQ120" s="212"/>
      <c r="GR120" s="212"/>
      <c r="GS120" s="212"/>
      <c r="GT120" s="212"/>
      <c r="GU120" s="212"/>
      <c r="GV120" s="212"/>
      <c r="GW120" s="212"/>
      <c r="GX120" s="212"/>
      <c r="GY120" s="212"/>
      <c r="GZ120" s="212"/>
      <c r="HA120" s="212"/>
      <c r="HB120" s="212"/>
      <c r="HC120" s="212"/>
      <c r="HD120" s="212"/>
      <c r="HE120" s="212"/>
      <c r="HF120" s="212"/>
      <c r="HG120" s="212"/>
      <c r="HH120" s="212"/>
      <c r="HI120" s="212"/>
      <c r="HJ120" s="212"/>
      <c r="HK120" s="212"/>
      <c r="HL120" s="212"/>
      <c r="HM120" s="212"/>
      <c r="HN120" s="212"/>
      <c r="HO120" s="212"/>
      <c r="HP120" s="212"/>
      <c r="HQ120" s="212"/>
      <c r="HR120" s="212"/>
      <c r="HS120" s="212"/>
      <c r="HT120" s="212"/>
      <c r="HU120" s="212"/>
      <c r="HV120" s="212"/>
      <c r="HW120" s="212"/>
      <c r="HX120" s="212"/>
      <c r="HY120" s="212"/>
      <c r="HZ120" s="212"/>
      <c r="IA120" s="212"/>
      <c r="IB120" s="212"/>
      <c r="IC120" s="212"/>
      <c r="ID120" s="212"/>
      <c r="IE120" s="212"/>
      <c r="IF120" s="212"/>
      <c r="IG120" s="212"/>
      <c r="IH120" s="212"/>
      <c r="II120" s="212"/>
      <c r="IJ120" s="212"/>
      <c r="IK120" s="212"/>
      <c r="IL120" s="212"/>
      <c r="IM120" s="362"/>
      <c r="IN120" s="14"/>
      <c r="IO120" s="513"/>
      <c r="IP120" s="1065"/>
      <c r="IQ120" s="650"/>
      <c r="IR120" s="650"/>
      <c r="IS120" s="529"/>
      <c r="IT120" s="523"/>
      <c r="IU120" s="523"/>
      <c r="IV120" s="523"/>
      <c r="IW120" s="523"/>
      <c r="IX120" s="524"/>
      <c r="IY120" s="165"/>
      <c r="IZ120" s="1436"/>
      <c r="JA120" s="220"/>
      <c r="JB120" s="410"/>
      <c r="JC120" s="410"/>
      <c r="JD120" s="410"/>
      <c r="JE120" s="1436"/>
      <c r="JF120" s="1436"/>
      <c r="JG120" s="1436"/>
      <c r="JH120" s="1436"/>
      <c r="JI120" s="1436"/>
      <c r="JJ120" s="1436"/>
      <c r="JK120" s="1436"/>
      <c r="JL120" s="192"/>
      <c r="JM120" s="192"/>
      <c r="JN120" s="542"/>
      <c r="JO120" s="542"/>
      <c r="JP120" s="542"/>
      <c r="JQ120" s="181"/>
      <c r="JR120" s="1436"/>
      <c r="JS120" s="1436"/>
      <c r="JT120" s="181"/>
      <c r="JU120" s="509"/>
      <c r="JV120" s="1436"/>
      <c r="JW120" s="1436"/>
      <c r="JX120" s="212"/>
      <c r="JY120" s="212"/>
      <c r="JZ120" s="212"/>
      <c r="KA120" s="212"/>
      <c r="KB120" s="212"/>
      <c r="KC120" s="212"/>
      <c r="KD120" s="212"/>
      <c r="KE120" s="212"/>
      <c r="KF120" s="212"/>
      <c r="KG120" s="212"/>
      <c r="KH120" s="212"/>
      <c r="KI120" s="212"/>
      <c r="KJ120" s="212"/>
      <c r="KK120" s="212"/>
      <c r="KL120" s="212"/>
      <c r="KM120" s="212"/>
      <c r="KN120" s="212"/>
      <c r="KO120" s="212"/>
      <c r="KP120" s="212"/>
      <c r="KQ120" s="212"/>
      <c r="KR120" s="212"/>
      <c r="KS120" s="212"/>
      <c r="KT120" s="212"/>
      <c r="KU120" s="212"/>
      <c r="KV120" s="212"/>
      <c r="KW120" s="212"/>
      <c r="KX120" s="212"/>
      <c r="KY120" s="212"/>
      <c r="KZ120" s="212"/>
      <c r="LA120" s="212"/>
      <c r="LB120" s="212"/>
      <c r="LC120" s="212"/>
      <c r="LD120" s="212"/>
      <c r="LE120" s="212"/>
      <c r="LF120" s="212"/>
      <c r="LG120" s="212"/>
      <c r="LH120" s="212"/>
      <c r="LI120" s="212"/>
      <c r="LJ120" s="212"/>
      <c r="LK120" s="212"/>
      <c r="LL120" s="212"/>
      <c r="LM120" s="212"/>
      <c r="LN120" s="212"/>
      <c r="LO120" s="212"/>
      <c r="LP120" s="212"/>
      <c r="LQ120" s="217"/>
      <c r="LR120" s="427"/>
      <c r="LS120" s="32"/>
      <c r="LT120" s="250"/>
      <c r="LU120" s="255"/>
      <c r="LV120" s="255"/>
      <c r="LW120" s="529"/>
      <c r="LX120" s="523"/>
      <c r="LY120" s="523"/>
      <c r="LZ120" s="165"/>
      <c r="MA120" s="1436"/>
      <c r="MB120" s="85"/>
      <c r="MC120" s="88"/>
      <c r="MD120" s="88"/>
      <c r="ME120" s="88"/>
      <c r="MF120" s="212"/>
      <c r="MG120" s="212"/>
      <c r="MH120" s="212"/>
      <c r="MI120" s="212"/>
      <c r="MJ120" s="212"/>
      <c r="MK120" s="212"/>
      <c r="ML120" s="212"/>
      <c r="MM120" s="212"/>
      <c r="MN120" s="212"/>
      <c r="MO120" s="212"/>
      <c r="MP120" s="212"/>
      <c r="MQ120" s="212"/>
      <c r="MR120" s="212"/>
      <c r="MS120" s="212"/>
      <c r="MT120" s="480"/>
      <c r="MU120" s="792"/>
      <c r="MV120" s="792"/>
      <c r="MW120" s="792"/>
      <c r="MX120" s="792"/>
      <c r="MY120" s="792"/>
      <c r="MZ120" s="792"/>
      <c r="NA120" s="792"/>
      <c r="NB120" s="792"/>
      <c r="NC120" s="792"/>
      <c r="ND120" s="792"/>
      <c r="NE120" s="792"/>
      <c r="NF120" s="792"/>
      <c r="NG120" s="792"/>
      <c r="NH120" s="792"/>
      <c r="NI120" s="792"/>
      <c r="NJ120" s="792"/>
      <c r="NK120" s="792"/>
      <c r="NL120" s="792"/>
      <c r="NM120" s="792"/>
      <c r="NN120" s="792"/>
      <c r="NO120" s="792"/>
      <c r="NP120" s="792"/>
      <c r="NQ120" s="792"/>
      <c r="NR120" s="792"/>
      <c r="NS120" s="792"/>
      <c r="NT120" s="792"/>
      <c r="NU120" s="792"/>
      <c r="NV120" s="792"/>
      <c r="NW120" s="792"/>
      <c r="NX120" s="792"/>
      <c r="NY120" s="792"/>
      <c r="NZ120" s="212"/>
    </row>
    <row r="121" spans="1:390" s="491" customFormat="1" ht="23.25" customHeight="1" x14ac:dyDescent="0.2">
      <c r="A121" s="217"/>
      <c r="B121" s="31"/>
      <c r="C121" s="32"/>
      <c r="D121" s="250"/>
      <c r="E121" s="255"/>
      <c r="F121" s="255"/>
      <c r="G121" s="529"/>
      <c r="H121" s="523"/>
      <c r="I121" s="523"/>
      <c r="J121" s="523"/>
      <c r="K121" s="523"/>
      <c r="L121" s="524"/>
      <c r="M121" s="165"/>
      <c r="N121" s="1436"/>
      <c r="O121" s="85"/>
      <c r="P121" s="88"/>
      <c r="Q121" s="88"/>
      <c r="R121" s="88"/>
      <c r="S121" s="88"/>
      <c r="T121" s="627"/>
      <c r="U121" s="88"/>
      <c r="V121" s="85"/>
      <c r="W121" s="89"/>
      <c r="X121" s="85"/>
      <c r="Y121" s="1436"/>
      <c r="Z121" s="1436"/>
      <c r="AA121" s="181"/>
      <c r="AB121" s="1436"/>
      <c r="AC121" s="1436"/>
      <c r="AD121" s="181"/>
      <c r="AE121" s="181"/>
      <c r="AF121" s="1436"/>
      <c r="AG121" s="1436"/>
      <c r="AH121" s="181"/>
      <c r="AI121" s="509"/>
      <c r="AJ121" s="1436"/>
      <c r="AK121" s="1436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217"/>
      <c r="CF121" s="31"/>
      <c r="CG121" s="32"/>
      <c r="CH121" s="250"/>
      <c r="CI121" s="255"/>
      <c r="CJ121" s="255"/>
      <c r="CK121" s="529"/>
      <c r="CL121" s="523"/>
      <c r="CM121" s="523"/>
      <c r="CN121" s="523"/>
      <c r="CO121" s="523"/>
      <c r="CP121" s="524"/>
      <c r="CQ121" s="165"/>
      <c r="CR121" s="1436"/>
      <c r="CS121" s="85"/>
      <c r="CT121" s="88"/>
      <c r="CU121" s="88"/>
      <c r="CV121" s="88"/>
      <c r="CW121" s="1436"/>
      <c r="CX121" s="192"/>
      <c r="CY121" s="192"/>
      <c r="CZ121" s="542"/>
      <c r="DA121" s="542"/>
      <c r="DB121" s="542"/>
      <c r="DC121" s="542"/>
      <c r="DD121" s="1436"/>
      <c r="DE121" s="181"/>
      <c r="DF121" s="1436"/>
      <c r="DG121" s="1436"/>
      <c r="DH121" s="181"/>
      <c r="DI121" s="181"/>
      <c r="DJ121" s="1436"/>
      <c r="DK121" s="1436"/>
      <c r="DL121" s="181"/>
      <c r="DM121" s="509"/>
      <c r="DN121" s="1436"/>
      <c r="DO121" s="1436"/>
      <c r="DP121" s="1436"/>
      <c r="DQ121" s="1436"/>
      <c r="DR121" s="1436"/>
      <c r="DS121" s="1436"/>
      <c r="DT121" s="1436"/>
      <c r="DU121" s="1436"/>
      <c r="DV121" s="1436"/>
      <c r="DW121" s="1436"/>
      <c r="DX121" s="1436"/>
      <c r="DY121" s="1436"/>
      <c r="DZ121" s="1436"/>
      <c r="EA121" s="1436"/>
      <c r="EB121" s="1436"/>
      <c r="EC121" s="1436"/>
      <c r="ED121" s="1436"/>
      <c r="EE121" s="1436"/>
      <c r="EF121" s="1436"/>
      <c r="EG121" s="1436"/>
      <c r="EH121" s="1436"/>
      <c r="EI121" s="1436"/>
      <c r="EJ121" s="1436"/>
      <c r="EK121" s="1436"/>
      <c r="EL121" s="1436"/>
      <c r="EM121" s="1436"/>
      <c r="EN121" s="1436"/>
      <c r="EO121" s="1436"/>
      <c r="EP121" s="1436"/>
      <c r="EQ121" s="1436"/>
      <c r="ER121" s="1436"/>
      <c r="ES121" s="1436"/>
      <c r="ET121" s="1436"/>
      <c r="EU121" s="1436"/>
      <c r="EV121" s="1436"/>
      <c r="EW121" s="1436"/>
      <c r="EX121" s="1436"/>
      <c r="EY121" s="1436"/>
      <c r="EZ121" s="1436"/>
      <c r="FA121" s="1436"/>
      <c r="FB121" s="1436"/>
      <c r="FC121" s="1436"/>
      <c r="FD121" s="1436"/>
      <c r="FE121" s="1436"/>
      <c r="FF121" s="1436"/>
      <c r="FG121" s="212"/>
      <c r="FH121" s="212"/>
      <c r="FI121" s="217"/>
      <c r="FJ121" s="31"/>
      <c r="FK121" s="32"/>
      <c r="FL121" s="250"/>
      <c r="FM121" s="255"/>
      <c r="FN121" s="255"/>
      <c r="FO121" s="529"/>
      <c r="FP121" s="523"/>
      <c r="FQ121" s="523"/>
      <c r="FR121" s="523"/>
      <c r="FS121" s="523"/>
      <c r="FT121" s="524"/>
      <c r="FU121" s="165"/>
      <c r="FV121" s="1436"/>
      <c r="FW121" s="85"/>
      <c r="FX121" s="88"/>
      <c r="FY121" s="88"/>
      <c r="FZ121" s="88"/>
      <c r="GA121" s="1436"/>
      <c r="GB121" s="212"/>
      <c r="GC121" s="212"/>
      <c r="GD121" s="212"/>
      <c r="GE121" s="212"/>
      <c r="GF121" s="212"/>
      <c r="GG121" s="212"/>
      <c r="GH121" s="1436"/>
      <c r="GI121" s="1436"/>
      <c r="GJ121" s="196"/>
      <c r="GK121" s="196"/>
      <c r="GL121" s="196"/>
      <c r="GM121" s="181"/>
      <c r="GN121" s="212"/>
      <c r="GO121" s="212"/>
      <c r="GP121" s="212"/>
      <c r="GQ121" s="212"/>
      <c r="GR121" s="212"/>
      <c r="GS121" s="212"/>
      <c r="GT121" s="212"/>
      <c r="GU121" s="212"/>
      <c r="GV121" s="212"/>
      <c r="GW121" s="212"/>
      <c r="GX121" s="212"/>
      <c r="GY121" s="212"/>
      <c r="GZ121" s="212"/>
      <c r="HA121" s="212"/>
      <c r="HB121" s="212"/>
      <c r="HC121" s="212"/>
      <c r="HD121" s="212"/>
      <c r="HE121" s="212"/>
      <c r="HF121" s="212"/>
      <c r="HG121" s="212"/>
      <c r="HH121" s="212"/>
      <c r="HI121" s="212"/>
      <c r="HJ121" s="212"/>
      <c r="HK121" s="212"/>
      <c r="HL121" s="212"/>
      <c r="HM121" s="212"/>
      <c r="HN121" s="212"/>
      <c r="HO121" s="212"/>
      <c r="HP121" s="212"/>
      <c r="HQ121" s="212"/>
      <c r="HR121" s="212"/>
      <c r="HS121" s="212"/>
      <c r="HT121" s="212"/>
      <c r="HU121" s="212"/>
      <c r="HV121" s="212"/>
      <c r="HW121" s="212"/>
      <c r="HX121" s="212"/>
      <c r="HY121" s="212"/>
      <c r="HZ121" s="212"/>
      <c r="IA121" s="212"/>
      <c r="IB121" s="212"/>
      <c r="IC121" s="212"/>
      <c r="ID121" s="212"/>
      <c r="IE121" s="212"/>
      <c r="IF121" s="212"/>
      <c r="IG121" s="212"/>
      <c r="IH121" s="212"/>
      <c r="II121" s="212"/>
      <c r="IJ121" s="212"/>
      <c r="IK121" s="212"/>
      <c r="IL121" s="212"/>
      <c r="IM121" s="217"/>
      <c r="IN121" s="31"/>
      <c r="IO121" s="514"/>
      <c r="IP121" s="250"/>
      <c r="IQ121" s="650"/>
      <c r="IR121" s="650"/>
      <c r="IS121" s="529"/>
      <c r="IT121" s="523"/>
      <c r="IU121" s="523"/>
      <c r="IV121" s="523"/>
      <c r="IW121" s="523"/>
      <c r="IX121" s="524"/>
      <c r="IY121" s="165"/>
      <c r="IZ121" s="1436"/>
      <c r="JA121" s="85"/>
      <c r="JB121" s="88"/>
      <c r="JC121" s="88"/>
      <c r="JD121" s="88"/>
      <c r="JE121" s="1436"/>
      <c r="JF121" s="1436"/>
      <c r="JG121" s="1436"/>
      <c r="JH121" s="1436"/>
      <c r="JI121" s="1436"/>
      <c r="JJ121" s="1436"/>
      <c r="JK121" s="1436"/>
      <c r="JL121" s="1436"/>
      <c r="JM121" s="1436"/>
      <c r="JN121" s="196"/>
      <c r="JO121" s="196"/>
      <c r="JP121" s="196"/>
      <c r="JQ121" s="181"/>
      <c r="JR121" s="1436"/>
      <c r="JS121" s="1436"/>
      <c r="JT121" s="181"/>
      <c r="JU121" s="509"/>
      <c r="JV121" s="1436"/>
      <c r="JW121" s="1436"/>
      <c r="JX121" s="212"/>
      <c r="JY121" s="212"/>
      <c r="JZ121" s="212"/>
      <c r="KA121" s="212"/>
      <c r="KB121" s="212"/>
      <c r="KC121" s="212"/>
      <c r="KD121" s="212"/>
      <c r="KE121" s="212"/>
      <c r="KF121" s="212"/>
      <c r="KG121" s="212"/>
      <c r="KH121" s="212"/>
      <c r="KI121" s="212"/>
      <c r="KJ121" s="212"/>
      <c r="KK121" s="212"/>
      <c r="KL121" s="212"/>
      <c r="KM121" s="212"/>
      <c r="KN121" s="212"/>
      <c r="KO121" s="212"/>
      <c r="KP121" s="212"/>
      <c r="KQ121" s="212"/>
      <c r="KR121" s="212"/>
      <c r="KS121" s="212"/>
      <c r="KT121" s="212"/>
      <c r="KU121" s="212"/>
      <c r="KV121" s="212"/>
      <c r="KW121" s="212"/>
      <c r="KX121" s="212"/>
      <c r="KY121" s="212"/>
      <c r="KZ121" s="212"/>
      <c r="LA121" s="212"/>
      <c r="LB121" s="212"/>
      <c r="LC121" s="212"/>
      <c r="LD121" s="212"/>
      <c r="LE121" s="212"/>
      <c r="LF121" s="212"/>
      <c r="LG121" s="212"/>
      <c r="LH121" s="212"/>
      <c r="LI121" s="212"/>
      <c r="LJ121" s="212"/>
      <c r="LK121" s="212"/>
      <c r="LL121" s="212"/>
      <c r="LM121" s="212"/>
      <c r="LN121" s="212"/>
      <c r="LO121" s="212"/>
      <c r="LP121" s="212"/>
      <c r="LQ121" s="362"/>
      <c r="LR121" s="562"/>
      <c r="LS121" s="15"/>
      <c r="LT121" s="1065"/>
      <c r="LU121" s="255"/>
      <c r="LV121" s="255"/>
      <c r="LW121" s="529"/>
      <c r="LX121" s="523"/>
      <c r="LY121" s="523"/>
      <c r="LZ121" s="165"/>
      <c r="MA121" s="1436"/>
      <c r="MB121" s="220"/>
      <c r="MC121" s="410"/>
      <c r="MD121" s="410"/>
      <c r="ME121" s="410"/>
      <c r="MF121" s="212"/>
      <c r="MG121" s="212"/>
      <c r="MH121" s="212"/>
      <c r="MI121" s="212"/>
      <c r="MJ121" s="212"/>
      <c r="MK121" s="212"/>
      <c r="ML121" s="212"/>
      <c r="MM121" s="212"/>
      <c r="MN121" s="212"/>
      <c r="MO121" s="212"/>
      <c r="MP121" s="212"/>
      <c r="MQ121" s="212"/>
      <c r="MR121" s="212"/>
      <c r="MS121" s="212"/>
      <c r="MT121" s="480"/>
      <c r="MU121" s="792"/>
      <c r="MV121" s="792"/>
      <c r="MW121" s="792"/>
      <c r="MX121" s="792"/>
      <c r="MY121" s="792"/>
      <c r="MZ121" s="792"/>
      <c r="NA121" s="792"/>
      <c r="NB121" s="792"/>
      <c r="NC121" s="792"/>
      <c r="ND121" s="792"/>
      <c r="NE121" s="792"/>
      <c r="NF121" s="792"/>
      <c r="NG121" s="792"/>
      <c r="NH121" s="792"/>
      <c r="NI121" s="792"/>
      <c r="NJ121" s="792"/>
      <c r="NK121" s="792"/>
      <c r="NL121" s="792"/>
      <c r="NM121" s="792"/>
      <c r="NN121" s="792"/>
      <c r="NO121" s="792"/>
      <c r="NP121" s="792"/>
      <c r="NQ121" s="792"/>
      <c r="NR121" s="792"/>
      <c r="NS121" s="792"/>
      <c r="NT121" s="792"/>
      <c r="NU121" s="792"/>
      <c r="NV121" s="792"/>
      <c r="NW121" s="792"/>
      <c r="NX121" s="792"/>
      <c r="NY121" s="792"/>
      <c r="NZ121" s="212"/>
    </row>
    <row r="122" spans="1:390" s="491" customFormat="1" ht="23.25" customHeight="1" x14ac:dyDescent="0.2">
      <c r="A122" s="217"/>
      <c r="B122" s="106"/>
      <c r="C122" s="107"/>
      <c r="D122" s="250"/>
      <c r="E122" s="255"/>
      <c r="F122" s="255"/>
      <c r="G122" s="529"/>
      <c r="H122" s="523"/>
      <c r="I122" s="523"/>
      <c r="J122" s="523"/>
      <c r="K122" s="523"/>
      <c r="L122" s="524"/>
      <c r="M122" s="165"/>
      <c r="N122" s="1436"/>
      <c r="O122" s="408"/>
      <c r="P122" s="945"/>
      <c r="Q122" s="945"/>
      <c r="R122" s="945"/>
      <c r="S122" s="88"/>
      <c r="T122" s="627"/>
      <c r="U122" s="88"/>
      <c r="V122" s="85"/>
      <c r="W122" s="89"/>
      <c r="X122" s="85"/>
      <c r="Y122" s="1436"/>
      <c r="Z122" s="1436"/>
      <c r="AA122" s="181"/>
      <c r="AB122" s="1436"/>
      <c r="AC122" s="1436"/>
      <c r="AD122" s="181"/>
      <c r="AE122" s="181"/>
      <c r="AF122" s="1436"/>
      <c r="AG122" s="1436"/>
      <c r="AH122" s="181"/>
      <c r="AI122" s="509"/>
      <c r="AJ122" s="1436"/>
      <c r="AK122" s="1436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217"/>
      <c r="CF122" s="106"/>
      <c r="CG122" s="107"/>
      <c r="CH122" s="250"/>
      <c r="CI122" s="255"/>
      <c r="CJ122" s="255"/>
      <c r="CK122" s="529"/>
      <c r="CL122" s="523"/>
      <c r="CM122" s="523"/>
      <c r="CN122" s="523"/>
      <c r="CO122" s="523"/>
      <c r="CP122" s="524"/>
      <c r="CQ122" s="165"/>
      <c r="CR122" s="1436"/>
      <c r="CS122" s="408"/>
      <c r="CT122" s="945"/>
      <c r="CU122" s="945"/>
      <c r="CV122" s="945"/>
      <c r="CW122" s="1436"/>
      <c r="CX122" s="1436"/>
      <c r="CY122" s="1436"/>
      <c r="CZ122" s="196"/>
      <c r="DA122" s="196"/>
      <c r="DB122" s="196"/>
      <c r="DC122" s="196"/>
      <c r="DD122" s="1436"/>
      <c r="DE122" s="181"/>
      <c r="DF122" s="1436"/>
      <c r="DG122" s="1436"/>
      <c r="DH122" s="181"/>
      <c r="DI122" s="181"/>
      <c r="DJ122" s="1436"/>
      <c r="DK122" s="1436"/>
      <c r="DL122" s="181"/>
      <c r="DM122" s="509"/>
      <c r="DN122" s="1436"/>
      <c r="DO122" s="1436"/>
      <c r="DP122" s="1436"/>
      <c r="DQ122" s="1436"/>
      <c r="DR122" s="1436"/>
      <c r="DS122" s="1436"/>
      <c r="DT122" s="1436"/>
      <c r="DU122" s="1436"/>
      <c r="DV122" s="1436"/>
      <c r="DW122" s="1436"/>
      <c r="DX122" s="1436"/>
      <c r="DY122" s="1436"/>
      <c r="DZ122" s="1436"/>
      <c r="EA122" s="1436"/>
      <c r="EB122" s="1436"/>
      <c r="EC122" s="1436"/>
      <c r="ED122" s="1436"/>
      <c r="EE122" s="1436"/>
      <c r="EF122" s="1436"/>
      <c r="EG122" s="1436"/>
      <c r="EH122" s="1436"/>
      <c r="EI122" s="1436"/>
      <c r="EJ122" s="1436"/>
      <c r="EK122" s="1436"/>
      <c r="EL122" s="1436"/>
      <c r="EM122" s="1436"/>
      <c r="EN122" s="1436"/>
      <c r="EO122" s="1436"/>
      <c r="EP122" s="1436"/>
      <c r="EQ122" s="1436"/>
      <c r="ER122" s="1436"/>
      <c r="ES122" s="1436"/>
      <c r="ET122" s="1436"/>
      <c r="EU122" s="1436"/>
      <c r="EV122" s="1436"/>
      <c r="EW122" s="1436"/>
      <c r="EX122" s="1436"/>
      <c r="EY122" s="1436"/>
      <c r="EZ122" s="1436"/>
      <c r="FA122" s="1436"/>
      <c r="FB122" s="1436"/>
      <c r="FC122" s="1436"/>
      <c r="FD122" s="1436"/>
      <c r="FE122" s="1436"/>
      <c r="FF122" s="1436"/>
      <c r="FG122" s="212"/>
      <c r="FH122" s="212"/>
      <c r="FI122" s="217"/>
      <c r="FJ122" s="83"/>
      <c r="FK122" s="84"/>
      <c r="FL122" s="250"/>
      <c r="FM122" s="255"/>
      <c r="FN122" s="255"/>
      <c r="FO122" s="529"/>
      <c r="FP122" s="523"/>
      <c r="FQ122" s="523"/>
      <c r="FR122" s="523"/>
      <c r="FS122" s="523"/>
      <c r="FT122" s="524"/>
      <c r="FU122" s="165"/>
      <c r="FV122" s="1436"/>
      <c r="FW122" s="408"/>
      <c r="FX122" s="945"/>
      <c r="FY122" s="945"/>
      <c r="FZ122" s="945"/>
      <c r="GA122" s="1436"/>
      <c r="GB122" s="212"/>
      <c r="GC122" s="212"/>
      <c r="GD122" s="212"/>
      <c r="GE122" s="212"/>
      <c r="GF122" s="212"/>
      <c r="GG122" s="212"/>
      <c r="GH122" s="1436"/>
      <c r="GI122" s="1436"/>
      <c r="GJ122" s="197"/>
      <c r="GK122" s="197"/>
      <c r="GL122" s="197"/>
      <c r="GM122" s="181"/>
      <c r="GN122" s="212"/>
      <c r="GO122" s="212"/>
      <c r="GP122" s="212"/>
      <c r="GQ122" s="212"/>
      <c r="GR122" s="212"/>
      <c r="GS122" s="212"/>
      <c r="GT122" s="212"/>
      <c r="GU122" s="212"/>
      <c r="GV122" s="212"/>
      <c r="GW122" s="212"/>
      <c r="GX122" s="212"/>
      <c r="GY122" s="212"/>
      <c r="GZ122" s="212"/>
      <c r="HA122" s="212"/>
      <c r="HB122" s="212"/>
      <c r="HC122" s="212"/>
      <c r="HD122" s="212"/>
      <c r="HE122" s="212"/>
      <c r="HF122" s="212"/>
      <c r="HG122" s="212"/>
      <c r="HH122" s="212"/>
      <c r="HI122" s="212"/>
      <c r="HJ122" s="212"/>
      <c r="HK122" s="212"/>
      <c r="HL122" s="212"/>
      <c r="HM122" s="212"/>
      <c r="HN122" s="212"/>
      <c r="HO122" s="212"/>
      <c r="HP122" s="212"/>
      <c r="HQ122" s="212"/>
      <c r="HR122" s="212"/>
      <c r="HS122" s="212"/>
      <c r="HT122" s="212"/>
      <c r="HU122" s="212"/>
      <c r="HV122" s="212"/>
      <c r="HW122" s="212"/>
      <c r="HX122" s="212"/>
      <c r="HY122" s="212"/>
      <c r="HZ122" s="212"/>
      <c r="IA122" s="212"/>
      <c r="IB122" s="212"/>
      <c r="IC122" s="212"/>
      <c r="ID122" s="212"/>
      <c r="IE122" s="212"/>
      <c r="IF122" s="212"/>
      <c r="IG122" s="212"/>
      <c r="IH122" s="212"/>
      <c r="II122" s="212"/>
      <c r="IJ122" s="212"/>
      <c r="IK122" s="212"/>
      <c r="IL122" s="212"/>
      <c r="IM122" s="217"/>
      <c r="IN122" s="83"/>
      <c r="IO122" s="1142"/>
      <c r="IP122" s="250"/>
      <c r="IQ122" s="650"/>
      <c r="IR122" s="650"/>
      <c r="IS122" s="529"/>
      <c r="IT122" s="523"/>
      <c r="IU122" s="523"/>
      <c r="IV122" s="523"/>
      <c r="IW122" s="523"/>
      <c r="IX122" s="524"/>
      <c r="IY122" s="165"/>
      <c r="IZ122" s="1436"/>
      <c r="JA122" s="408"/>
      <c r="JB122" s="945"/>
      <c r="JC122" s="945"/>
      <c r="JD122" s="945"/>
      <c r="JE122" s="1436"/>
      <c r="JF122" s="1436"/>
      <c r="JG122" s="1436"/>
      <c r="JH122" s="1436"/>
      <c r="JI122" s="1436"/>
      <c r="JJ122" s="1436"/>
      <c r="JK122" s="1436"/>
      <c r="JL122" s="1436"/>
      <c r="JM122" s="1436"/>
      <c r="JN122" s="197"/>
      <c r="JO122" s="197"/>
      <c r="JP122" s="197"/>
      <c r="JQ122" s="181"/>
      <c r="JR122" s="1436"/>
      <c r="JS122" s="1436"/>
      <c r="JT122" s="181"/>
      <c r="JU122" s="509"/>
      <c r="JV122" s="1436"/>
      <c r="JW122" s="1436"/>
      <c r="JX122" s="212"/>
      <c r="JY122" s="212"/>
      <c r="JZ122" s="212"/>
      <c r="KA122" s="212"/>
      <c r="KB122" s="212"/>
      <c r="KC122" s="212"/>
      <c r="KD122" s="212"/>
      <c r="KE122" s="212"/>
      <c r="KF122" s="212"/>
      <c r="KG122" s="212"/>
      <c r="KH122" s="212"/>
      <c r="KI122" s="212"/>
      <c r="KJ122" s="212"/>
      <c r="KK122" s="212"/>
      <c r="KL122" s="212"/>
      <c r="KM122" s="212"/>
      <c r="KN122" s="212"/>
      <c r="KO122" s="212"/>
      <c r="KP122" s="212"/>
      <c r="KQ122" s="212"/>
      <c r="KR122" s="212"/>
      <c r="KS122" s="212"/>
      <c r="KT122" s="212"/>
      <c r="KU122" s="212"/>
      <c r="KV122" s="212"/>
      <c r="KW122" s="212"/>
      <c r="KX122" s="212"/>
      <c r="KY122" s="212"/>
      <c r="KZ122" s="212"/>
      <c r="LA122" s="212"/>
      <c r="LB122" s="212"/>
      <c r="LC122" s="212"/>
      <c r="LD122" s="212"/>
      <c r="LE122" s="212"/>
      <c r="LF122" s="212"/>
      <c r="LG122" s="212"/>
      <c r="LH122" s="212"/>
      <c r="LI122" s="212"/>
      <c r="LJ122" s="212"/>
      <c r="LK122" s="212"/>
      <c r="LL122" s="212"/>
      <c r="LM122" s="212"/>
      <c r="LN122" s="212"/>
      <c r="LO122" s="212"/>
      <c r="LP122" s="212"/>
      <c r="LQ122" s="217"/>
      <c r="LR122" s="399"/>
      <c r="LS122" s="32"/>
      <c r="LT122" s="250"/>
      <c r="LU122" s="255"/>
      <c r="LV122" s="255"/>
      <c r="LW122" s="529"/>
      <c r="LX122" s="523"/>
      <c r="LY122" s="523"/>
      <c r="LZ122" s="165"/>
      <c r="MA122" s="1436"/>
      <c r="MB122" s="85"/>
      <c r="MC122" s="88"/>
      <c r="MD122" s="88"/>
      <c r="ME122" s="88"/>
      <c r="MF122" s="212"/>
      <c r="MG122" s="212"/>
      <c r="MH122" s="212"/>
      <c r="MI122" s="212"/>
      <c r="MJ122" s="212"/>
      <c r="MK122" s="212"/>
      <c r="ML122" s="212"/>
      <c r="MM122" s="212"/>
      <c r="MN122" s="212"/>
      <c r="MO122" s="212"/>
      <c r="MP122" s="212"/>
      <c r="MQ122" s="212"/>
      <c r="MR122" s="212"/>
      <c r="MS122" s="212"/>
      <c r="MT122" s="480"/>
      <c r="MU122" s="792"/>
      <c r="MV122" s="792"/>
      <c r="MW122" s="792"/>
      <c r="MX122" s="792"/>
      <c r="MY122" s="792"/>
      <c r="MZ122" s="792"/>
      <c r="NA122" s="792"/>
      <c r="NB122" s="792"/>
      <c r="NC122" s="792"/>
      <c r="ND122" s="792"/>
      <c r="NE122" s="792"/>
      <c r="NF122" s="792"/>
      <c r="NG122" s="792"/>
      <c r="NH122" s="792"/>
      <c r="NI122" s="792"/>
      <c r="NJ122" s="792"/>
      <c r="NK122" s="792"/>
      <c r="NL122" s="792"/>
      <c r="NM122" s="792"/>
      <c r="NN122" s="792"/>
      <c r="NO122" s="792"/>
      <c r="NP122" s="792"/>
      <c r="NQ122" s="792"/>
      <c r="NR122" s="792"/>
      <c r="NS122" s="792"/>
      <c r="NT122" s="792"/>
      <c r="NU122" s="792"/>
      <c r="NV122" s="792"/>
      <c r="NW122" s="792"/>
      <c r="NX122" s="792"/>
      <c r="NY122" s="792"/>
      <c r="NZ122" s="212"/>
    </row>
    <row r="123" spans="1:390" s="491" customFormat="1" ht="23.25" customHeight="1" x14ac:dyDescent="0.2">
      <c r="A123" s="362"/>
      <c r="B123" s="102"/>
      <c r="C123" s="103"/>
      <c r="D123" s="250"/>
      <c r="E123" s="255"/>
      <c r="F123" s="255"/>
      <c r="G123" s="529"/>
      <c r="H123" s="523"/>
      <c r="I123" s="523"/>
      <c r="J123" s="523"/>
      <c r="K123" s="523"/>
      <c r="L123" s="524"/>
      <c r="M123" s="165"/>
      <c r="N123" s="1436"/>
      <c r="O123" s="1433"/>
      <c r="P123" s="1433"/>
      <c r="Q123" s="1435"/>
      <c r="R123" s="1435"/>
      <c r="S123" s="88"/>
      <c r="T123" s="627"/>
      <c r="U123" s="88"/>
      <c r="V123" s="85"/>
      <c r="W123" s="89"/>
      <c r="X123" s="85"/>
      <c r="Y123" s="1436"/>
      <c r="Z123" s="1436"/>
      <c r="AA123" s="181"/>
      <c r="AB123" s="1436"/>
      <c r="AC123" s="1436"/>
      <c r="AD123" s="181"/>
      <c r="AE123" s="181"/>
      <c r="AF123" s="1436"/>
      <c r="AG123" s="1436"/>
      <c r="AH123" s="181"/>
      <c r="AI123" s="509"/>
      <c r="AJ123" s="1436"/>
      <c r="AK123" s="1436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2"/>
      <c r="BB123" s="212"/>
      <c r="BC123" s="212"/>
      <c r="BD123" s="212"/>
      <c r="BE123" s="212"/>
      <c r="BF123" s="212"/>
      <c r="BG123" s="212"/>
      <c r="BH123" s="212"/>
      <c r="BI123" s="212"/>
      <c r="BJ123" s="212"/>
      <c r="BK123" s="212"/>
      <c r="BL123" s="212"/>
      <c r="BM123" s="212"/>
      <c r="BN123" s="212"/>
      <c r="BO123" s="212"/>
      <c r="BP123" s="212"/>
      <c r="BQ123" s="212"/>
      <c r="BR123" s="212"/>
      <c r="BS123" s="212"/>
      <c r="BT123" s="212"/>
      <c r="BU123" s="212"/>
      <c r="BV123" s="212"/>
      <c r="BW123" s="212"/>
      <c r="BX123" s="212"/>
      <c r="BY123" s="212"/>
      <c r="BZ123" s="212"/>
      <c r="CA123" s="212"/>
      <c r="CB123" s="212"/>
      <c r="CC123" s="212"/>
      <c r="CD123" s="212"/>
      <c r="CE123" s="362"/>
      <c r="CF123" s="102"/>
      <c r="CG123" s="103"/>
      <c r="CH123" s="250"/>
      <c r="CI123" s="255"/>
      <c r="CJ123" s="255"/>
      <c r="CK123" s="529"/>
      <c r="CL123" s="523"/>
      <c r="CM123" s="523"/>
      <c r="CN123" s="523"/>
      <c r="CO123" s="523"/>
      <c r="CP123" s="524"/>
      <c r="CQ123" s="165"/>
      <c r="CR123" s="1436"/>
      <c r="CS123" s="1433"/>
      <c r="CT123" s="1433"/>
      <c r="CU123" s="1435"/>
      <c r="CV123" s="1435"/>
      <c r="CW123" s="1436"/>
      <c r="CX123" s="1436"/>
      <c r="CY123" s="1436"/>
      <c r="CZ123" s="197"/>
      <c r="DA123" s="197"/>
      <c r="DB123" s="197"/>
      <c r="DC123" s="197"/>
      <c r="DD123" s="1436"/>
      <c r="DE123" s="181"/>
      <c r="DF123" s="1436"/>
      <c r="DG123" s="1436"/>
      <c r="DH123" s="181"/>
      <c r="DI123" s="181"/>
      <c r="DJ123" s="1436"/>
      <c r="DK123" s="1436"/>
      <c r="DL123" s="181"/>
      <c r="DM123" s="509"/>
      <c r="DN123" s="1436"/>
      <c r="DO123" s="1436"/>
      <c r="DP123" s="1436"/>
      <c r="DQ123" s="1436"/>
      <c r="DR123" s="1436"/>
      <c r="DS123" s="1436"/>
      <c r="DT123" s="1436"/>
      <c r="DU123" s="1436"/>
      <c r="DV123" s="1436"/>
      <c r="DW123" s="1436"/>
      <c r="DX123" s="1436"/>
      <c r="DY123" s="1436"/>
      <c r="DZ123" s="1436"/>
      <c r="EA123" s="1436"/>
      <c r="EB123" s="1436"/>
      <c r="EC123" s="1436"/>
      <c r="ED123" s="1436"/>
      <c r="EE123" s="1436"/>
      <c r="EF123" s="1436"/>
      <c r="EG123" s="1436"/>
      <c r="EH123" s="1436"/>
      <c r="EI123" s="1436"/>
      <c r="EJ123" s="1436"/>
      <c r="EK123" s="1436"/>
      <c r="EL123" s="1436"/>
      <c r="EM123" s="1436"/>
      <c r="EN123" s="1436"/>
      <c r="EO123" s="1436"/>
      <c r="EP123" s="1436"/>
      <c r="EQ123" s="1436"/>
      <c r="ER123" s="1436"/>
      <c r="ES123" s="1436"/>
      <c r="ET123" s="1436"/>
      <c r="EU123" s="1436"/>
      <c r="EV123" s="1436"/>
      <c r="EW123" s="1436"/>
      <c r="EX123" s="1436"/>
      <c r="EY123" s="1436"/>
      <c r="EZ123" s="1436"/>
      <c r="FA123" s="1436"/>
      <c r="FB123" s="1436"/>
      <c r="FC123" s="1436"/>
      <c r="FD123" s="1436"/>
      <c r="FE123" s="1436"/>
      <c r="FF123" s="1436"/>
      <c r="FG123" s="212"/>
      <c r="FH123" s="212"/>
      <c r="FI123" s="362"/>
      <c r="FJ123" s="83"/>
      <c r="FK123" s="84"/>
      <c r="FL123" s="250"/>
      <c r="FM123" s="255"/>
      <c r="FN123" s="255"/>
      <c r="FO123" s="529"/>
      <c r="FP123" s="523"/>
      <c r="FQ123" s="523"/>
      <c r="FR123" s="523"/>
      <c r="FS123" s="523"/>
      <c r="FT123" s="524"/>
      <c r="FU123" s="165"/>
      <c r="FV123" s="1436"/>
      <c r="FW123" s="1433"/>
      <c r="FX123" s="1433"/>
      <c r="FY123" s="1435"/>
      <c r="FZ123" s="1435"/>
      <c r="GA123" s="1436"/>
      <c r="GB123" s="212"/>
      <c r="GC123" s="212"/>
      <c r="GD123" s="212"/>
      <c r="GE123" s="212"/>
      <c r="GF123" s="212"/>
      <c r="GG123" s="212"/>
      <c r="GH123" s="1436"/>
      <c r="GI123" s="1436"/>
      <c r="GJ123" s="197"/>
      <c r="GK123" s="197"/>
      <c r="GL123" s="197"/>
      <c r="GM123" s="181"/>
      <c r="GN123" s="212"/>
      <c r="GO123" s="212"/>
      <c r="GP123" s="212"/>
      <c r="GQ123" s="212"/>
      <c r="GR123" s="212"/>
      <c r="GS123" s="212"/>
      <c r="GT123" s="212"/>
      <c r="GU123" s="212"/>
      <c r="GV123" s="212"/>
      <c r="GW123" s="212"/>
      <c r="GX123" s="212"/>
      <c r="GY123" s="212"/>
      <c r="GZ123" s="212"/>
      <c r="HA123" s="212"/>
      <c r="HB123" s="212"/>
      <c r="HC123" s="212"/>
      <c r="HD123" s="212"/>
      <c r="HE123" s="212"/>
      <c r="HF123" s="212"/>
      <c r="HG123" s="212"/>
      <c r="HH123" s="212"/>
      <c r="HI123" s="212"/>
      <c r="HJ123" s="212"/>
      <c r="HK123" s="212"/>
      <c r="HL123" s="212"/>
      <c r="HM123" s="212"/>
      <c r="HN123" s="212"/>
      <c r="HO123" s="212"/>
      <c r="HP123" s="212"/>
      <c r="HQ123" s="212"/>
      <c r="HR123" s="212"/>
      <c r="HS123" s="212"/>
      <c r="HT123" s="212"/>
      <c r="HU123" s="212"/>
      <c r="HV123" s="212"/>
      <c r="HW123" s="212"/>
      <c r="HX123" s="212"/>
      <c r="HY123" s="212"/>
      <c r="HZ123" s="212"/>
      <c r="IA123" s="212"/>
      <c r="IB123" s="212"/>
      <c r="IC123" s="212"/>
      <c r="ID123" s="212"/>
      <c r="IE123" s="212"/>
      <c r="IF123" s="212"/>
      <c r="IG123" s="212"/>
      <c r="IH123" s="212"/>
      <c r="II123" s="212"/>
      <c r="IJ123" s="212"/>
      <c r="IK123" s="212"/>
      <c r="IL123" s="212"/>
      <c r="IM123" s="362"/>
      <c r="IN123" s="83"/>
      <c r="IO123" s="1142"/>
      <c r="IP123" s="250"/>
      <c r="IQ123" s="650"/>
      <c r="IR123" s="650"/>
      <c r="IS123" s="529"/>
      <c r="IT123" s="523"/>
      <c r="IU123" s="523"/>
      <c r="IV123" s="523"/>
      <c r="IW123" s="523"/>
      <c r="IX123" s="524"/>
      <c r="IY123" s="165"/>
      <c r="IZ123" s="1436"/>
      <c r="JA123" s="1433"/>
      <c r="JB123" s="1433"/>
      <c r="JC123" s="1435"/>
      <c r="JD123" s="1435"/>
      <c r="JE123" s="1436"/>
      <c r="JF123" s="1436"/>
      <c r="JG123" s="1436"/>
      <c r="JH123" s="1436"/>
      <c r="JI123" s="1436"/>
      <c r="JJ123" s="1436"/>
      <c r="JK123" s="1436"/>
      <c r="JL123" s="1436"/>
      <c r="JM123" s="1436"/>
      <c r="JN123" s="197"/>
      <c r="JO123" s="197"/>
      <c r="JP123" s="197"/>
      <c r="JQ123" s="181"/>
      <c r="JR123" s="1436"/>
      <c r="JS123" s="1436"/>
      <c r="JT123" s="181"/>
      <c r="JU123" s="509"/>
      <c r="JV123" s="1436"/>
      <c r="JW123" s="1436"/>
      <c r="JX123" s="212"/>
      <c r="JY123" s="212"/>
      <c r="JZ123" s="212"/>
      <c r="KA123" s="212"/>
      <c r="KB123" s="212"/>
      <c r="KC123" s="212"/>
      <c r="KD123" s="212"/>
      <c r="KE123" s="212"/>
      <c r="KF123" s="212"/>
      <c r="KG123" s="212"/>
      <c r="KH123" s="212"/>
      <c r="KI123" s="212"/>
      <c r="KJ123" s="212"/>
      <c r="KK123" s="212"/>
      <c r="KL123" s="212"/>
      <c r="KM123" s="212"/>
      <c r="KN123" s="212"/>
      <c r="KO123" s="212"/>
      <c r="KP123" s="212"/>
      <c r="KQ123" s="212"/>
      <c r="KR123" s="212"/>
      <c r="KS123" s="212"/>
      <c r="KT123" s="212"/>
      <c r="KU123" s="212"/>
      <c r="KV123" s="212"/>
      <c r="KW123" s="212"/>
      <c r="KX123" s="212"/>
      <c r="KY123" s="212"/>
      <c r="KZ123" s="212"/>
      <c r="LA123" s="212"/>
      <c r="LB123" s="212"/>
      <c r="LC123" s="212"/>
      <c r="LD123" s="212"/>
      <c r="LE123" s="212"/>
      <c r="LF123" s="212"/>
      <c r="LG123" s="212"/>
      <c r="LH123" s="212"/>
      <c r="LI123" s="212"/>
      <c r="LJ123" s="212"/>
      <c r="LK123" s="212"/>
      <c r="LL123" s="212"/>
      <c r="LM123" s="212"/>
      <c r="LN123" s="212"/>
      <c r="LO123" s="212"/>
      <c r="LP123" s="212"/>
      <c r="LQ123" s="217"/>
      <c r="LR123" s="83"/>
      <c r="LS123" s="84"/>
      <c r="LT123" s="250"/>
      <c r="LU123" s="255"/>
      <c r="LV123" s="255"/>
      <c r="LW123" s="529"/>
      <c r="LX123" s="523"/>
      <c r="LY123" s="523"/>
      <c r="LZ123" s="165"/>
      <c r="MA123" s="1436"/>
      <c r="MB123" s="408"/>
      <c r="MC123" s="945"/>
      <c r="MD123" s="945"/>
      <c r="ME123" s="945"/>
      <c r="MF123" s="212"/>
      <c r="MG123" s="212"/>
      <c r="MH123" s="212"/>
      <c r="MI123" s="212"/>
      <c r="MJ123" s="212"/>
      <c r="MK123" s="212"/>
      <c r="ML123" s="212"/>
      <c r="MM123" s="212"/>
      <c r="MN123" s="212"/>
      <c r="MO123" s="212"/>
      <c r="MP123" s="212"/>
      <c r="MQ123" s="212"/>
      <c r="MR123" s="212"/>
      <c r="MS123" s="212"/>
      <c r="MT123" s="480"/>
      <c r="MU123" s="792"/>
      <c r="MV123" s="792"/>
      <c r="MW123" s="792"/>
      <c r="MX123" s="792"/>
      <c r="MY123" s="792"/>
      <c r="MZ123" s="792"/>
      <c r="NA123" s="792"/>
      <c r="NB123" s="792"/>
      <c r="NC123" s="792"/>
      <c r="ND123" s="792"/>
      <c r="NE123" s="792"/>
      <c r="NF123" s="792"/>
      <c r="NG123" s="792"/>
      <c r="NH123" s="792"/>
      <c r="NI123" s="792"/>
      <c r="NJ123" s="792"/>
      <c r="NK123" s="792"/>
      <c r="NL123" s="792"/>
      <c r="NM123" s="792"/>
      <c r="NN123" s="792"/>
      <c r="NO123" s="792"/>
      <c r="NP123" s="792"/>
      <c r="NQ123" s="792"/>
      <c r="NR123" s="792"/>
      <c r="NS123" s="792"/>
      <c r="NT123" s="792"/>
      <c r="NU123" s="792"/>
      <c r="NV123" s="792"/>
      <c r="NW123" s="792"/>
      <c r="NX123" s="792"/>
      <c r="NY123" s="792"/>
      <c r="NZ123" s="212"/>
    </row>
    <row r="124" spans="1:390" s="491" customFormat="1" ht="23.25" customHeight="1" x14ac:dyDescent="0.2">
      <c r="A124" s="362"/>
      <c r="B124" s="102"/>
      <c r="C124" s="103"/>
      <c r="D124" s="1065"/>
      <c r="E124" s="255"/>
      <c r="F124" s="255"/>
      <c r="G124" s="529"/>
      <c r="H124" s="523"/>
      <c r="I124" s="523"/>
      <c r="J124" s="523"/>
      <c r="K124" s="523"/>
      <c r="L124" s="524"/>
      <c r="M124" s="165"/>
      <c r="N124" s="1436"/>
      <c r="O124" s="1433"/>
      <c r="P124" s="1433"/>
      <c r="Q124" s="1433"/>
      <c r="R124" s="1433"/>
      <c r="S124" s="88"/>
      <c r="T124" s="627"/>
      <c r="U124" s="88"/>
      <c r="V124" s="85"/>
      <c r="W124" s="89"/>
      <c r="X124" s="85"/>
      <c r="Y124" s="1436"/>
      <c r="Z124" s="1436"/>
      <c r="AA124" s="181"/>
      <c r="AB124" s="1436"/>
      <c r="AC124" s="1436"/>
      <c r="AD124" s="181"/>
      <c r="AE124" s="181"/>
      <c r="AF124" s="1436"/>
      <c r="AG124" s="1436"/>
      <c r="AH124" s="181"/>
      <c r="AI124" s="509"/>
      <c r="AJ124" s="1436"/>
      <c r="AK124" s="1436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2"/>
      <c r="BB124" s="212"/>
      <c r="BC124" s="212"/>
      <c r="BD124" s="212"/>
      <c r="BE124" s="212"/>
      <c r="BF124" s="212"/>
      <c r="BG124" s="212"/>
      <c r="BH124" s="212"/>
      <c r="BI124" s="212"/>
      <c r="BJ124" s="212"/>
      <c r="BK124" s="212"/>
      <c r="BL124" s="212"/>
      <c r="BM124" s="212"/>
      <c r="BN124" s="212"/>
      <c r="BO124" s="212"/>
      <c r="BP124" s="212"/>
      <c r="BQ124" s="212"/>
      <c r="BR124" s="212"/>
      <c r="BS124" s="212"/>
      <c r="BT124" s="212"/>
      <c r="BU124" s="212"/>
      <c r="BV124" s="212"/>
      <c r="BW124" s="212"/>
      <c r="BX124" s="212"/>
      <c r="BY124" s="212"/>
      <c r="BZ124" s="212"/>
      <c r="CA124" s="212"/>
      <c r="CB124" s="212"/>
      <c r="CC124" s="212"/>
      <c r="CD124" s="212"/>
      <c r="CE124" s="362"/>
      <c r="CF124" s="102"/>
      <c r="CG124" s="103"/>
      <c r="CH124" s="1065"/>
      <c r="CI124" s="255"/>
      <c r="CJ124" s="255"/>
      <c r="CK124" s="529"/>
      <c r="CL124" s="523"/>
      <c r="CM124" s="523"/>
      <c r="CN124" s="523"/>
      <c r="CO124" s="523"/>
      <c r="CP124" s="524"/>
      <c r="CQ124" s="165"/>
      <c r="CR124" s="1436"/>
      <c r="CS124" s="1433"/>
      <c r="CT124" s="1433"/>
      <c r="CU124" s="1433"/>
      <c r="CV124" s="1433"/>
      <c r="CW124" s="1436"/>
      <c r="CX124" s="1436"/>
      <c r="CY124" s="1436"/>
      <c r="CZ124" s="197"/>
      <c r="DA124" s="197"/>
      <c r="DB124" s="197"/>
      <c r="DC124" s="197"/>
      <c r="DD124" s="1436"/>
      <c r="DE124" s="181"/>
      <c r="DF124" s="1436"/>
      <c r="DG124" s="1436"/>
      <c r="DH124" s="181"/>
      <c r="DI124" s="181"/>
      <c r="DJ124" s="1436"/>
      <c r="DK124" s="1436"/>
      <c r="DL124" s="181"/>
      <c r="DM124" s="509"/>
      <c r="DN124" s="1436"/>
      <c r="DO124" s="1436"/>
      <c r="DP124" s="1436"/>
      <c r="DQ124" s="1436"/>
      <c r="DR124" s="1436"/>
      <c r="DS124" s="1436"/>
      <c r="DT124" s="1436"/>
      <c r="DU124" s="1436"/>
      <c r="DV124" s="1436"/>
      <c r="DW124" s="1436"/>
      <c r="DX124" s="1436"/>
      <c r="DY124" s="1436"/>
      <c r="DZ124" s="1436"/>
      <c r="EA124" s="1436"/>
      <c r="EB124" s="1436"/>
      <c r="EC124" s="1436"/>
      <c r="ED124" s="1436"/>
      <c r="EE124" s="1436"/>
      <c r="EF124" s="1436"/>
      <c r="EG124" s="1436"/>
      <c r="EH124" s="1436"/>
      <c r="EI124" s="1436"/>
      <c r="EJ124" s="1436"/>
      <c r="EK124" s="1436"/>
      <c r="EL124" s="1436"/>
      <c r="EM124" s="1436"/>
      <c r="EN124" s="1436"/>
      <c r="EO124" s="1436"/>
      <c r="EP124" s="1436"/>
      <c r="EQ124" s="1436"/>
      <c r="ER124" s="1436"/>
      <c r="ES124" s="1436"/>
      <c r="ET124" s="1436"/>
      <c r="EU124" s="1436"/>
      <c r="EV124" s="1436"/>
      <c r="EW124" s="1436"/>
      <c r="EX124" s="1436"/>
      <c r="EY124" s="1436"/>
      <c r="EZ124" s="1436"/>
      <c r="FA124" s="1436"/>
      <c r="FB124" s="1436"/>
      <c r="FC124" s="1436"/>
      <c r="FD124" s="1436"/>
      <c r="FE124" s="1436"/>
      <c r="FF124" s="1436"/>
      <c r="FG124" s="212"/>
      <c r="FH124" s="212"/>
      <c r="FI124" s="362"/>
      <c r="FJ124" s="400"/>
      <c r="FK124" s="440"/>
      <c r="FL124" s="1065"/>
      <c r="FM124" s="626"/>
      <c r="FN124" s="255"/>
      <c r="FO124" s="529"/>
      <c r="FP124" s="523"/>
      <c r="FQ124" s="523"/>
      <c r="FR124" s="523"/>
      <c r="FS124" s="523"/>
      <c r="FT124" s="524"/>
      <c r="FU124" s="165"/>
      <c r="FV124" s="1436"/>
      <c r="FW124" s="1433"/>
      <c r="FX124" s="1433"/>
      <c r="FY124" s="1433"/>
      <c r="FZ124" s="1433"/>
      <c r="GA124" s="1436"/>
      <c r="GB124" s="212"/>
      <c r="GC124" s="212"/>
      <c r="GD124" s="212"/>
      <c r="GE124" s="212"/>
      <c r="GF124" s="212"/>
      <c r="GG124" s="212"/>
      <c r="GH124" s="1436"/>
      <c r="GI124" s="1436"/>
      <c r="GJ124" s="197"/>
      <c r="GK124" s="197"/>
      <c r="GL124" s="197"/>
      <c r="GM124" s="181"/>
      <c r="GN124" s="212"/>
      <c r="GO124" s="212"/>
      <c r="GP124" s="212"/>
      <c r="GQ124" s="212"/>
      <c r="GR124" s="212"/>
      <c r="GS124" s="212"/>
      <c r="GT124" s="212"/>
      <c r="GU124" s="212"/>
      <c r="GV124" s="212"/>
      <c r="GW124" s="212"/>
      <c r="GX124" s="212"/>
      <c r="GY124" s="212"/>
      <c r="GZ124" s="212"/>
      <c r="HA124" s="212"/>
      <c r="HB124" s="212"/>
      <c r="HC124" s="212"/>
      <c r="HD124" s="212"/>
      <c r="HE124" s="212"/>
      <c r="HF124" s="212"/>
      <c r="HG124" s="212"/>
      <c r="HH124" s="212"/>
      <c r="HI124" s="212"/>
      <c r="HJ124" s="212"/>
      <c r="HK124" s="212"/>
      <c r="HL124" s="212"/>
      <c r="HM124" s="212"/>
      <c r="HN124" s="212"/>
      <c r="HO124" s="212"/>
      <c r="HP124" s="212"/>
      <c r="HQ124" s="212"/>
      <c r="HR124" s="212"/>
      <c r="HS124" s="212"/>
      <c r="HT124" s="212"/>
      <c r="HU124" s="212"/>
      <c r="HV124" s="212"/>
      <c r="HW124" s="212"/>
      <c r="HX124" s="212"/>
      <c r="HY124" s="212"/>
      <c r="HZ124" s="212"/>
      <c r="IA124" s="212"/>
      <c r="IB124" s="212"/>
      <c r="IC124" s="212"/>
      <c r="ID124" s="212"/>
      <c r="IE124" s="212"/>
      <c r="IF124" s="212"/>
      <c r="IG124" s="212"/>
      <c r="IH124" s="212"/>
      <c r="II124" s="212"/>
      <c r="IJ124" s="212"/>
      <c r="IK124" s="212"/>
      <c r="IL124" s="212"/>
      <c r="IM124" s="362"/>
      <c r="IN124" s="400"/>
      <c r="IO124" s="923"/>
      <c r="IP124" s="1065"/>
      <c r="IQ124" s="626"/>
      <c r="IR124" s="650"/>
      <c r="IS124" s="529"/>
      <c r="IT124" s="523"/>
      <c r="IU124" s="523"/>
      <c r="IV124" s="523"/>
      <c r="IW124" s="523"/>
      <c r="IX124" s="524"/>
      <c r="IY124" s="165"/>
      <c r="IZ124" s="1436"/>
      <c r="JA124" s="1433"/>
      <c r="JB124" s="1433"/>
      <c r="JC124" s="1433"/>
      <c r="JD124" s="1433"/>
      <c r="JE124" s="1436"/>
      <c r="JF124" s="1436"/>
      <c r="JG124" s="1436"/>
      <c r="JH124" s="1436"/>
      <c r="JI124" s="1436"/>
      <c r="JJ124" s="1436"/>
      <c r="JK124" s="1436"/>
      <c r="JL124" s="1436"/>
      <c r="JM124" s="1436"/>
      <c r="JN124" s="197"/>
      <c r="JO124" s="197"/>
      <c r="JP124" s="197"/>
      <c r="JQ124" s="181"/>
      <c r="JR124" s="1436"/>
      <c r="JS124" s="1436"/>
      <c r="JT124" s="181"/>
      <c r="JU124" s="509"/>
      <c r="JV124" s="1436"/>
      <c r="JW124" s="1436"/>
      <c r="JX124" s="212"/>
      <c r="JY124" s="212"/>
      <c r="JZ124" s="212"/>
      <c r="KA124" s="212"/>
      <c r="KB124" s="212"/>
      <c r="KC124" s="212"/>
      <c r="KD124" s="212"/>
      <c r="KE124" s="212"/>
      <c r="KF124" s="212"/>
      <c r="KG124" s="212"/>
      <c r="KH124" s="212"/>
      <c r="KI124" s="212"/>
      <c r="KJ124" s="212"/>
      <c r="KK124" s="212"/>
      <c r="KL124" s="212"/>
      <c r="KM124" s="212"/>
      <c r="KN124" s="212"/>
      <c r="KO124" s="212"/>
      <c r="KP124" s="212"/>
      <c r="KQ124" s="212"/>
      <c r="KR124" s="212"/>
      <c r="KS124" s="212"/>
      <c r="KT124" s="212"/>
      <c r="KU124" s="212"/>
      <c r="KV124" s="212"/>
      <c r="KW124" s="212"/>
      <c r="KX124" s="212"/>
      <c r="KY124" s="212"/>
      <c r="KZ124" s="212"/>
      <c r="LA124" s="212"/>
      <c r="LB124" s="212"/>
      <c r="LC124" s="212"/>
      <c r="LD124" s="212"/>
      <c r="LE124" s="212"/>
      <c r="LF124" s="212"/>
      <c r="LG124" s="212"/>
      <c r="LH124" s="212"/>
      <c r="LI124" s="212"/>
      <c r="LJ124" s="212"/>
      <c r="LK124" s="212"/>
      <c r="LL124" s="212"/>
      <c r="LM124" s="212"/>
      <c r="LN124" s="212"/>
      <c r="LO124" s="212"/>
      <c r="LP124" s="212"/>
      <c r="LQ124" s="362"/>
      <c r="LR124" s="83"/>
      <c r="LS124" s="84"/>
      <c r="LT124" s="250"/>
      <c r="LU124" s="255"/>
      <c r="LV124" s="255"/>
      <c r="LW124" s="529"/>
      <c r="LX124" s="523"/>
      <c r="LY124" s="523"/>
      <c r="LZ124" s="165"/>
      <c r="MA124" s="1436"/>
      <c r="MB124" s="1433"/>
      <c r="MC124" s="1433"/>
      <c r="MD124" s="1435"/>
      <c r="ME124" s="1435"/>
      <c r="MF124" s="212"/>
      <c r="MG124" s="212"/>
      <c r="MH124" s="212"/>
      <c r="MI124" s="212"/>
      <c r="MJ124" s="212"/>
      <c r="MK124" s="212"/>
      <c r="ML124" s="212"/>
      <c r="MM124" s="212"/>
      <c r="MN124" s="212"/>
      <c r="MO124" s="212"/>
      <c r="MP124" s="212"/>
      <c r="MQ124" s="212"/>
      <c r="MR124" s="212"/>
      <c r="MS124" s="212"/>
      <c r="MT124" s="480"/>
      <c r="MU124" s="792"/>
      <c r="MV124" s="792"/>
      <c r="MW124" s="792"/>
      <c r="MX124" s="792"/>
      <c r="MY124" s="792"/>
      <c r="MZ124" s="792"/>
      <c r="NA124" s="792"/>
      <c r="NB124" s="792"/>
      <c r="NC124" s="792"/>
      <c r="ND124" s="792"/>
      <c r="NE124" s="792"/>
      <c r="NF124" s="792"/>
      <c r="NG124" s="792"/>
      <c r="NH124" s="792"/>
      <c r="NI124" s="792"/>
      <c r="NJ124" s="792"/>
      <c r="NK124" s="792"/>
      <c r="NL124" s="792"/>
      <c r="NM124" s="792"/>
      <c r="NN124" s="792"/>
      <c r="NO124" s="792"/>
      <c r="NP124" s="792"/>
      <c r="NQ124" s="792"/>
      <c r="NR124" s="792"/>
      <c r="NS124" s="792"/>
      <c r="NT124" s="792"/>
      <c r="NU124" s="792"/>
      <c r="NV124" s="792"/>
      <c r="NW124" s="792"/>
      <c r="NX124" s="792"/>
      <c r="NY124" s="792"/>
      <c r="NZ124" s="212"/>
    </row>
    <row r="125" spans="1:390" s="491" customFormat="1" ht="23.25" customHeight="1" x14ac:dyDescent="0.2">
      <c r="A125" s="217"/>
      <c r="B125" s="903"/>
      <c r="C125" s="896"/>
      <c r="D125" s="250"/>
      <c r="E125" s="255"/>
      <c r="F125" s="255"/>
      <c r="G125" s="529"/>
      <c r="H125" s="523"/>
      <c r="I125" s="523"/>
      <c r="J125" s="523"/>
      <c r="K125" s="523"/>
      <c r="L125" s="524"/>
      <c r="M125" s="165"/>
      <c r="N125" s="1436"/>
      <c r="O125" s="85"/>
      <c r="P125" s="85"/>
      <c r="Q125" s="85"/>
      <c r="R125" s="85"/>
      <c r="S125" s="88"/>
      <c r="T125" s="627"/>
      <c r="U125" s="88"/>
      <c r="V125" s="85"/>
      <c r="W125" s="89"/>
      <c r="X125" s="85"/>
      <c r="Y125" s="1436"/>
      <c r="Z125" s="1436"/>
      <c r="AA125" s="181"/>
      <c r="AB125" s="1436"/>
      <c r="AC125" s="1436"/>
      <c r="AD125" s="181"/>
      <c r="AE125" s="181"/>
      <c r="AF125" s="1436"/>
      <c r="AG125" s="1436"/>
      <c r="AH125" s="181"/>
      <c r="AI125" s="509"/>
      <c r="AJ125" s="1436"/>
      <c r="AK125" s="1436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  <c r="AW125" s="212"/>
      <c r="AX125" s="212"/>
      <c r="AY125" s="212"/>
      <c r="AZ125" s="212"/>
      <c r="BA125" s="212"/>
      <c r="BB125" s="212"/>
      <c r="BC125" s="212"/>
      <c r="BD125" s="212"/>
      <c r="BE125" s="212"/>
      <c r="BF125" s="212"/>
      <c r="BG125" s="212"/>
      <c r="BH125" s="212"/>
      <c r="BI125" s="212"/>
      <c r="BJ125" s="212"/>
      <c r="BK125" s="212"/>
      <c r="BL125" s="212"/>
      <c r="BM125" s="212"/>
      <c r="BN125" s="212"/>
      <c r="BO125" s="212"/>
      <c r="BP125" s="212"/>
      <c r="BQ125" s="212"/>
      <c r="BR125" s="212"/>
      <c r="BS125" s="212"/>
      <c r="BT125" s="212"/>
      <c r="BU125" s="212"/>
      <c r="BV125" s="212"/>
      <c r="BW125" s="212"/>
      <c r="BX125" s="212"/>
      <c r="BY125" s="212"/>
      <c r="BZ125" s="212"/>
      <c r="CA125" s="212"/>
      <c r="CB125" s="212"/>
      <c r="CC125" s="212"/>
      <c r="CD125" s="212"/>
      <c r="CE125" s="217"/>
      <c r="CF125" s="903"/>
      <c r="CG125" s="896"/>
      <c r="CH125" s="250"/>
      <c r="CI125" s="255"/>
      <c r="CJ125" s="255"/>
      <c r="CK125" s="529"/>
      <c r="CL125" s="523"/>
      <c r="CM125" s="523"/>
      <c r="CN125" s="523"/>
      <c r="CO125" s="523"/>
      <c r="CP125" s="524"/>
      <c r="CQ125" s="165"/>
      <c r="CR125" s="1436"/>
      <c r="CS125" s="85"/>
      <c r="CT125" s="85"/>
      <c r="CU125" s="85"/>
      <c r="CV125" s="85"/>
      <c r="CW125" s="1436"/>
      <c r="CX125" s="1436"/>
      <c r="CY125" s="1436"/>
      <c r="CZ125" s="197"/>
      <c r="DA125" s="197"/>
      <c r="DB125" s="197"/>
      <c r="DC125" s="197"/>
      <c r="DD125" s="1436"/>
      <c r="DE125" s="181"/>
      <c r="DF125" s="1436"/>
      <c r="DG125" s="1436"/>
      <c r="DH125" s="181"/>
      <c r="DI125" s="181"/>
      <c r="DJ125" s="1436"/>
      <c r="DK125" s="1436"/>
      <c r="DL125" s="181"/>
      <c r="DM125" s="509"/>
      <c r="DN125" s="1436"/>
      <c r="DO125" s="1436"/>
      <c r="DP125" s="1436"/>
      <c r="DQ125" s="1436"/>
      <c r="DR125" s="1436"/>
      <c r="DS125" s="1436"/>
      <c r="DT125" s="1436"/>
      <c r="DU125" s="1436"/>
      <c r="DV125" s="1436"/>
      <c r="DW125" s="1436"/>
      <c r="DX125" s="1436"/>
      <c r="DY125" s="1436"/>
      <c r="DZ125" s="1436"/>
      <c r="EA125" s="1436"/>
      <c r="EB125" s="1436"/>
      <c r="EC125" s="1436"/>
      <c r="ED125" s="1436"/>
      <c r="EE125" s="1436"/>
      <c r="EF125" s="1436"/>
      <c r="EG125" s="1436"/>
      <c r="EH125" s="1436"/>
      <c r="EI125" s="1436"/>
      <c r="EJ125" s="1436"/>
      <c r="EK125" s="1436"/>
      <c r="EL125" s="1436"/>
      <c r="EM125" s="1436"/>
      <c r="EN125" s="1436"/>
      <c r="EO125" s="1436"/>
      <c r="EP125" s="1436"/>
      <c r="EQ125" s="1436"/>
      <c r="ER125" s="1436"/>
      <c r="ES125" s="1436"/>
      <c r="ET125" s="1436"/>
      <c r="EU125" s="1436"/>
      <c r="EV125" s="1436"/>
      <c r="EW125" s="1436"/>
      <c r="EX125" s="1436"/>
      <c r="EY125" s="1436"/>
      <c r="EZ125" s="1436"/>
      <c r="FA125" s="1436"/>
      <c r="FB125" s="1436"/>
      <c r="FC125" s="1436"/>
      <c r="FD125" s="1436"/>
      <c r="FE125" s="1436"/>
      <c r="FF125" s="1436"/>
      <c r="FG125" s="212"/>
      <c r="FH125" s="212"/>
      <c r="FI125" s="217"/>
      <c r="FJ125" s="193"/>
      <c r="FK125" s="194"/>
      <c r="FL125" s="250"/>
      <c r="FM125" s="626"/>
      <c r="FN125" s="255"/>
      <c r="FO125" s="529"/>
      <c r="FP125" s="523"/>
      <c r="FQ125" s="523"/>
      <c r="FR125" s="523"/>
      <c r="FS125" s="523"/>
      <c r="FT125" s="524"/>
      <c r="FU125" s="165"/>
      <c r="FV125" s="1436"/>
      <c r="FW125" s="85"/>
      <c r="FX125" s="85"/>
      <c r="FY125" s="85"/>
      <c r="FZ125" s="85"/>
      <c r="GA125" s="1436"/>
      <c r="GB125" s="212"/>
      <c r="GC125" s="212"/>
      <c r="GD125" s="212"/>
      <c r="GE125" s="212"/>
      <c r="GF125" s="212"/>
      <c r="GG125" s="212"/>
      <c r="GH125" s="1436"/>
      <c r="GI125" s="1436"/>
      <c r="GJ125" s="197"/>
      <c r="GK125" s="197"/>
      <c r="GL125" s="197"/>
      <c r="GM125" s="181"/>
      <c r="GN125" s="212"/>
      <c r="GO125" s="212"/>
      <c r="GP125" s="212"/>
      <c r="GQ125" s="212"/>
      <c r="GR125" s="212"/>
      <c r="GS125" s="212"/>
      <c r="GT125" s="212"/>
      <c r="GU125" s="212"/>
      <c r="GV125" s="212"/>
      <c r="GW125" s="212"/>
      <c r="GX125" s="212"/>
      <c r="GY125" s="212"/>
      <c r="GZ125" s="212"/>
      <c r="HA125" s="212"/>
      <c r="HB125" s="212"/>
      <c r="HC125" s="212"/>
      <c r="HD125" s="212"/>
      <c r="HE125" s="212"/>
      <c r="HF125" s="212"/>
      <c r="HG125" s="212"/>
      <c r="HH125" s="212"/>
      <c r="HI125" s="212"/>
      <c r="HJ125" s="212"/>
      <c r="HK125" s="212"/>
      <c r="HL125" s="212"/>
      <c r="HM125" s="212"/>
      <c r="HN125" s="212"/>
      <c r="HO125" s="212"/>
      <c r="HP125" s="212"/>
      <c r="HQ125" s="212"/>
      <c r="HR125" s="212"/>
      <c r="HS125" s="212"/>
      <c r="HT125" s="212"/>
      <c r="HU125" s="212"/>
      <c r="HV125" s="212"/>
      <c r="HW125" s="212"/>
      <c r="HX125" s="212"/>
      <c r="HY125" s="212"/>
      <c r="HZ125" s="212"/>
      <c r="IA125" s="212"/>
      <c r="IB125" s="212"/>
      <c r="IC125" s="212"/>
      <c r="ID125" s="212"/>
      <c r="IE125" s="212"/>
      <c r="IF125" s="212"/>
      <c r="IG125" s="212"/>
      <c r="IH125" s="212"/>
      <c r="II125" s="212"/>
      <c r="IJ125" s="212"/>
      <c r="IK125" s="212"/>
      <c r="IL125" s="212"/>
      <c r="IM125" s="217"/>
      <c r="IN125" s="193"/>
      <c r="IO125" s="924"/>
      <c r="IP125" s="250"/>
      <c r="IQ125" s="626"/>
      <c r="IR125" s="650"/>
      <c r="IS125" s="529"/>
      <c r="IT125" s="523"/>
      <c r="IU125" s="523"/>
      <c r="IV125" s="523"/>
      <c r="IW125" s="523"/>
      <c r="IX125" s="524"/>
      <c r="IY125" s="165"/>
      <c r="IZ125" s="1436"/>
      <c r="JA125" s="85"/>
      <c r="JB125" s="85"/>
      <c r="JC125" s="85"/>
      <c r="JD125" s="85"/>
      <c r="JE125" s="1436"/>
      <c r="JF125" s="1436"/>
      <c r="JG125" s="1436"/>
      <c r="JH125" s="1436"/>
      <c r="JI125" s="1436"/>
      <c r="JJ125" s="1436"/>
      <c r="JK125" s="1436"/>
      <c r="JL125" s="1436"/>
      <c r="JM125" s="1436"/>
      <c r="JN125" s="197"/>
      <c r="JO125" s="197"/>
      <c r="JP125" s="197"/>
      <c r="JQ125" s="181"/>
      <c r="JR125" s="1436"/>
      <c r="JS125" s="1436"/>
      <c r="JT125" s="181"/>
      <c r="JU125" s="509"/>
      <c r="JV125" s="1436"/>
      <c r="JW125" s="1436"/>
      <c r="JX125" s="212"/>
      <c r="JY125" s="212"/>
      <c r="JZ125" s="212"/>
      <c r="KA125" s="212"/>
      <c r="KB125" s="212"/>
      <c r="KC125" s="212"/>
      <c r="KD125" s="212"/>
      <c r="KE125" s="212"/>
      <c r="KF125" s="212"/>
      <c r="KG125" s="212"/>
      <c r="KH125" s="212"/>
      <c r="KI125" s="212"/>
      <c r="KJ125" s="212"/>
      <c r="KK125" s="212"/>
      <c r="KL125" s="212"/>
      <c r="KM125" s="212"/>
      <c r="KN125" s="212"/>
      <c r="KO125" s="212"/>
      <c r="KP125" s="212"/>
      <c r="KQ125" s="212"/>
      <c r="KR125" s="212"/>
      <c r="KS125" s="212"/>
      <c r="KT125" s="212"/>
      <c r="KU125" s="212"/>
      <c r="KV125" s="212"/>
      <c r="KW125" s="212"/>
      <c r="KX125" s="212"/>
      <c r="KY125" s="212"/>
      <c r="KZ125" s="212"/>
      <c r="LA125" s="212"/>
      <c r="LB125" s="212"/>
      <c r="LC125" s="212"/>
      <c r="LD125" s="212"/>
      <c r="LE125" s="212"/>
      <c r="LF125" s="212"/>
      <c r="LG125" s="212"/>
      <c r="LH125" s="212"/>
      <c r="LI125" s="212"/>
      <c r="LJ125" s="212"/>
      <c r="LK125" s="212"/>
      <c r="LL125" s="212"/>
      <c r="LM125" s="212"/>
      <c r="LN125" s="212"/>
      <c r="LO125" s="212"/>
      <c r="LP125" s="212"/>
      <c r="LQ125" s="362"/>
      <c r="LR125" s="400"/>
      <c r="LS125" s="440"/>
      <c r="LT125" s="1065"/>
      <c r="LU125" s="626"/>
      <c r="LV125" s="255"/>
      <c r="LW125" s="529"/>
      <c r="LX125" s="523"/>
      <c r="LY125" s="523"/>
      <c r="LZ125" s="165"/>
      <c r="MA125" s="1436"/>
      <c r="MB125" s="1433"/>
      <c r="MC125" s="1433"/>
      <c r="MD125" s="1433"/>
      <c r="ME125" s="1433"/>
      <c r="MF125" s="212"/>
      <c r="MG125" s="212"/>
      <c r="MH125" s="212"/>
      <c r="MI125" s="212"/>
      <c r="MJ125" s="212"/>
      <c r="MK125" s="212"/>
      <c r="ML125" s="212"/>
      <c r="MM125" s="212"/>
      <c r="MN125" s="212"/>
      <c r="MO125" s="212"/>
      <c r="MP125" s="212"/>
      <c r="MQ125" s="212"/>
      <c r="MR125" s="212"/>
      <c r="MS125" s="212"/>
      <c r="MT125" s="480"/>
      <c r="MU125" s="792"/>
      <c r="MV125" s="792"/>
      <c r="MW125" s="792"/>
      <c r="MX125" s="792"/>
      <c r="MY125" s="792"/>
      <c r="MZ125" s="792"/>
      <c r="NA125" s="792"/>
      <c r="NB125" s="792"/>
      <c r="NC125" s="792"/>
      <c r="ND125" s="792"/>
      <c r="NE125" s="792"/>
      <c r="NF125" s="792"/>
      <c r="NG125" s="792"/>
      <c r="NH125" s="792"/>
      <c r="NI125" s="792"/>
      <c r="NJ125" s="792"/>
      <c r="NK125" s="792"/>
      <c r="NL125" s="792"/>
      <c r="NM125" s="792"/>
      <c r="NN125" s="792"/>
      <c r="NO125" s="792"/>
      <c r="NP125" s="792"/>
      <c r="NQ125" s="792"/>
      <c r="NR125" s="792"/>
      <c r="NS125" s="792"/>
      <c r="NT125" s="792"/>
      <c r="NU125" s="792"/>
      <c r="NV125" s="792"/>
      <c r="NW125" s="792"/>
      <c r="NX125" s="792"/>
      <c r="NY125" s="792"/>
      <c r="NZ125" s="212"/>
    </row>
    <row r="126" spans="1:390" s="491" customFormat="1" ht="23.25" customHeight="1" x14ac:dyDescent="0.2">
      <c r="A126" s="217"/>
      <c r="B126" s="106"/>
      <c r="C126" s="107"/>
      <c r="D126" s="250"/>
      <c r="E126" s="255"/>
      <c r="F126" s="255"/>
      <c r="G126" s="529"/>
      <c r="H126" s="523"/>
      <c r="I126" s="523"/>
      <c r="J126" s="523"/>
      <c r="K126" s="523"/>
      <c r="L126" s="524"/>
      <c r="M126" s="165"/>
      <c r="N126" s="1436"/>
      <c r="O126" s="85"/>
      <c r="P126" s="85"/>
      <c r="Q126" s="85"/>
      <c r="R126" s="85"/>
      <c r="S126" s="88"/>
      <c r="T126" s="627"/>
      <c r="U126" s="88"/>
      <c r="V126" s="85"/>
      <c r="W126" s="89"/>
      <c r="X126" s="85"/>
      <c r="Y126" s="1436"/>
      <c r="Z126" s="1436"/>
      <c r="AA126" s="181"/>
      <c r="AB126" s="1436"/>
      <c r="AC126" s="1436"/>
      <c r="AD126" s="181"/>
      <c r="AE126" s="181"/>
      <c r="AF126" s="1436"/>
      <c r="AG126" s="1436"/>
      <c r="AH126" s="181"/>
      <c r="AI126" s="509"/>
      <c r="AJ126" s="1436"/>
      <c r="AK126" s="1436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12"/>
      <c r="BK126" s="212"/>
      <c r="BL126" s="212"/>
      <c r="BM126" s="212"/>
      <c r="BN126" s="212"/>
      <c r="BO126" s="212"/>
      <c r="BP126" s="212"/>
      <c r="BQ126" s="212"/>
      <c r="BR126" s="212"/>
      <c r="BS126" s="212"/>
      <c r="BT126" s="212"/>
      <c r="BU126" s="212"/>
      <c r="BV126" s="212"/>
      <c r="BW126" s="212"/>
      <c r="BX126" s="212"/>
      <c r="BY126" s="212"/>
      <c r="BZ126" s="212"/>
      <c r="CA126" s="212"/>
      <c r="CB126" s="212"/>
      <c r="CC126" s="212"/>
      <c r="CD126" s="212"/>
      <c r="CE126" s="217"/>
      <c r="CF126" s="106"/>
      <c r="CG126" s="107"/>
      <c r="CH126" s="250"/>
      <c r="CI126" s="255"/>
      <c r="CJ126" s="255"/>
      <c r="CK126" s="529"/>
      <c r="CL126" s="523"/>
      <c r="CM126" s="523"/>
      <c r="CN126" s="523"/>
      <c r="CO126" s="523"/>
      <c r="CP126" s="524"/>
      <c r="CQ126" s="165"/>
      <c r="CR126" s="1436"/>
      <c r="CS126" s="85"/>
      <c r="CT126" s="85"/>
      <c r="CU126" s="85"/>
      <c r="CV126" s="85"/>
      <c r="CW126" s="1436"/>
      <c r="CX126" s="1436"/>
      <c r="CY126" s="1436"/>
      <c r="CZ126" s="197"/>
      <c r="DA126" s="197"/>
      <c r="DB126" s="197"/>
      <c r="DC126" s="197"/>
      <c r="DD126" s="1436"/>
      <c r="DE126" s="181"/>
      <c r="DF126" s="1436"/>
      <c r="DG126" s="1436"/>
      <c r="DH126" s="181"/>
      <c r="DI126" s="181"/>
      <c r="DJ126" s="1436"/>
      <c r="DK126" s="1436"/>
      <c r="DL126" s="181"/>
      <c r="DM126" s="509"/>
      <c r="DN126" s="1436"/>
      <c r="DO126" s="1436"/>
      <c r="DP126" s="1436"/>
      <c r="DQ126" s="1436"/>
      <c r="DR126" s="1436"/>
      <c r="DS126" s="1436"/>
      <c r="DT126" s="1436"/>
      <c r="DU126" s="1436"/>
      <c r="DV126" s="1436"/>
      <c r="DW126" s="1436"/>
      <c r="DX126" s="1436"/>
      <c r="DY126" s="1436"/>
      <c r="DZ126" s="1436"/>
      <c r="EA126" s="1436"/>
      <c r="EB126" s="1436"/>
      <c r="EC126" s="1436"/>
      <c r="ED126" s="1436"/>
      <c r="EE126" s="1436"/>
      <c r="EF126" s="1436"/>
      <c r="EG126" s="1436"/>
      <c r="EH126" s="1436"/>
      <c r="EI126" s="1436"/>
      <c r="EJ126" s="1436"/>
      <c r="EK126" s="1436"/>
      <c r="EL126" s="1436"/>
      <c r="EM126" s="1436"/>
      <c r="EN126" s="1436"/>
      <c r="EO126" s="1436"/>
      <c r="EP126" s="1436"/>
      <c r="EQ126" s="1436"/>
      <c r="ER126" s="1436"/>
      <c r="ES126" s="1436"/>
      <c r="ET126" s="1436"/>
      <c r="EU126" s="1436"/>
      <c r="EV126" s="1436"/>
      <c r="EW126" s="1436"/>
      <c r="EX126" s="1436"/>
      <c r="EY126" s="1436"/>
      <c r="EZ126" s="1436"/>
      <c r="FA126" s="1436"/>
      <c r="FB126" s="1436"/>
      <c r="FC126" s="1436"/>
      <c r="FD126" s="1436"/>
      <c r="FE126" s="1436"/>
      <c r="FF126" s="1436"/>
      <c r="FG126" s="212"/>
      <c r="FH126" s="212"/>
      <c r="FI126" s="217"/>
      <c r="FJ126" s="106"/>
      <c r="FK126" s="107"/>
      <c r="FL126" s="250"/>
      <c r="FM126" s="1069"/>
      <c r="FN126" s="255"/>
      <c r="FO126" s="529"/>
      <c r="FP126" s="523"/>
      <c r="FQ126" s="523"/>
      <c r="FR126" s="523"/>
      <c r="FS126" s="523"/>
      <c r="FT126" s="524"/>
      <c r="FU126" s="165"/>
      <c r="FV126" s="1436"/>
      <c r="FW126" s="85"/>
      <c r="FX126" s="85"/>
      <c r="FY126" s="85"/>
      <c r="FZ126" s="85"/>
      <c r="GA126" s="1436"/>
      <c r="GB126" s="212"/>
      <c r="GC126" s="212"/>
      <c r="GD126" s="212"/>
      <c r="GE126" s="212"/>
      <c r="GF126" s="212"/>
      <c r="GG126" s="212"/>
      <c r="GH126" s="1436"/>
      <c r="GI126" s="1436"/>
      <c r="GJ126" s="197"/>
      <c r="GK126" s="197"/>
      <c r="GL126" s="197"/>
      <c r="GM126" s="181"/>
      <c r="GN126" s="212"/>
      <c r="GO126" s="212"/>
      <c r="GP126" s="212"/>
      <c r="GQ126" s="212"/>
      <c r="GR126" s="212"/>
      <c r="GS126" s="212"/>
      <c r="GT126" s="212"/>
      <c r="GU126" s="212"/>
      <c r="GV126" s="212"/>
      <c r="GW126" s="212"/>
      <c r="GX126" s="212"/>
      <c r="GY126" s="212"/>
      <c r="GZ126" s="212"/>
      <c r="HA126" s="212"/>
      <c r="HB126" s="212"/>
      <c r="HC126" s="212"/>
      <c r="HD126" s="212"/>
      <c r="HE126" s="212"/>
      <c r="HF126" s="212"/>
      <c r="HG126" s="212"/>
      <c r="HH126" s="212"/>
      <c r="HI126" s="212"/>
      <c r="HJ126" s="212"/>
      <c r="HK126" s="212"/>
      <c r="HL126" s="212"/>
      <c r="HM126" s="212"/>
      <c r="HN126" s="212"/>
      <c r="HO126" s="212"/>
      <c r="HP126" s="212"/>
      <c r="HQ126" s="212"/>
      <c r="HR126" s="212"/>
      <c r="HS126" s="212"/>
      <c r="HT126" s="212"/>
      <c r="HU126" s="212"/>
      <c r="HV126" s="212"/>
      <c r="HW126" s="212"/>
      <c r="HX126" s="212"/>
      <c r="HY126" s="212"/>
      <c r="HZ126" s="212"/>
      <c r="IA126" s="212"/>
      <c r="IB126" s="212"/>
      <c r="IC126" s="212"/>
      <c r="ID126" s="212"/>
      <c r="IE126" s="212"/>
      <c r="IF126" s="212"/>
      <c r="IG126" s="212"/>
      <c r="IH126" s="212"/>
      <c r="II126" s="212"/>
      <c r="IJ126" s="212"/>
      <c r="IK126" s="212"/>
      <c r="IL126" s="212"/>
      <c r="IM126" s="217"/>
      <c r="IN126" s="106"/>
      <c r="IO126" s="518"/>
      <c r="IP126" s="1096"/>
      <c r="IQ126" s="1069"/>
      <c r="IR126" s="650"/>
      <c r="IS126" s="529"/>
      <c r="IT126" s="523"/>
      <c r="IU126" s="523"/>
      <c r="IV126" s="523"/>
      <c r="IW126" s="523"/>
      <c r="IX126" s="524"/>
      <c r="IY126" s="165"/>
      <c r="IZ126" s="1436"/>
      <c r="JA126" s="85"/>
      <c r="JB126" s="85"/>
      <c r="JC126" s="85"/>
      <c r="JD126" s="85"/>
      <c r="JE126" s="1436"/>
      <c r="JF126" s="1436"/>
      <c r="JG126" s="1436"/>
      <c r="JH126" s="1436"/>
      <c r="JI126" s="1436"/>
      <c r="JJ126" s="1436"/>
      <c r="JK126" s="1436"/>
      <c r="JL126" s="1436"/>
      <c r="JM126" s="1436"/>
      <c r="JN126" s="197"/>
      <c r="JO126" s="197"/>
      <c r="JP126" s="197"/>
      <c r="JQ126" s="181"/>
      <c r="JR126" s="1436"/>
      <c r="JS126" s="1436"/>
      <c r="JT126" s="181"/>
      <c r="JU126" s="509"/>
      <c r="JV126" s="1436"/>
      <c r="JW126" s="1436"/>
      <c r="JX126" s="212"/>
      <c r="JY126" s="212"/>
      <c r="JZ126" s="212"/>
      <c r="KA126" s="212"/>
      <c r="KB126" s="212"/>
      <c r="KC126" s="212"/>
      <c r="KD126" s="212"/>
      <c r="KE126" s="212"/>
      <c r="KF126" s="212"/>
      <c r="KG126" s="212"/>
      <c r="KH126" s="212"/>
      <c r="KI126" s="212"/>
      <c r="KJ126" s="212"/>
      <c r="KK126" s="212"/>
      <c r="KL126" s="212"/>
      <c r="KM126" s="212"/>
      <c r="KN126" s="212"/>
      <c r="KO126" s="212"/>
      <c r="KP126" s="212"/>
      <c r="KQ126" s="212"/>
      <c r="KR126" s="212"/>
      <c r="KS126" s="212"/>
      <c r="KT126" s="212"/>
      <c r="KU126" s="212"/>
      <c r="KV126" s="212"/>
      <c r="KW126" s="212"/>
      <c r="KX126" s="212"/>
      <c r="KY126" s="212"/>
      <c r="KZ126" s="212"/>
      <c r="LA126" s="212"/>
      <c r="LB126" s="212"/>
      <c r="LC126" s="212"/>
      <c r="LD126" s="212"/>
      <c r="LE126" s="212"/>
      <c r="LF126" s="212"/>
      <c r="LG126" s="212"/>
      <c r="LH126" s="212"/>
      <c r="LI126" s="212"/>
      <c r="LJ126" s="212"/>
      <c r="LK126" s="212"/>
      <c r="LL126" s="212"/>
      <c r="LM126" s="212"/>
      <c r="LN126" s="212"/>
      <c r="LO126" s="212"/>
      <c r="LP126" s="212"/>
      <c r="LQ126" s="217"/>
      <c r="LR126" s="193"/>
      <c r="LS126" s="194"/>
      <c r="LT126" s="250"/>
      <c r="LU126" s="626"/>
      <c r="LV126" s="255"/>
      <c r="LW126" s="529"/>
      <c r="LX126" s="523"/>
      <c r="LY126" s="523"/>
      <c r="LZ126" s="165"/>
      <c r="MA126" s="1436"/>
      <c r="MB126" s="85"/>
      <c r="MC126" s="85"/>
      <c r="MD126" s="85"/>
      <c r="ME126" s="85"/>
      <c r="MF126" s="212"/>
      <c r="MG126" s="212"/>
      <c r="MH126" s="212"/>
      <c r="MI126" s="212"/>
      <c r="MJ126" s="212"/>
      <c r="MK126" s="212"/>
      <c r="ML126" s="212"/>
      <c r="MM126" s="212"/>
      <c r="MN126" s="212"/>
      <c r="MO126" s="212"/>
      <c r="MP126" s="212"/>
      <c r="MQ126" s="212"/>
      <c r="MR126" s="212"/>
      <c r="MS126" s="212"/>
      <c r="MT126" s="480"/>
      <c r="MU126" s="792"/>
      <c r="MV126" s="792"/>
      <c r="MW126" s="792"/>
      <c r="MX126" s="792"/>
      <c r="MY126" s="792"/>
      <c r="MZ126" s="792"/>
      <c r="NA126" s="792"/>
      <c r="NB126" s="792"/>
      <c r="NC126" s="792"/>
      <c r="ND126" s="792"/>
      <c r="NE126" s="792"/>
      <c r="NF126" s="792"/>
      <c r="NG126" s="792"/>
      <c r="NH126" s="792"/>
      <c r="NI126" s="792"/>
      <c r="NJ126" s="792"/>
      <c r="NK126" s="792"/>
      <c r="NL126" s="792"/>
      <c r="NM126" s="792"/>
      <c r="NN126" s="792"/>
      <c r="NO126" s="792"/>
      <c r="NP126" s="792"/>
      <c r="NQ126" s="792"/>
      <c r="NR126" s="792"/>
      <c r="NS126" s="792"/>
      <c r="NT126" s="792"/>
      <c r="NU126" s="792"/>
      <c r="NV126" s="792"/>
      <c r="NW126" s="792"/>
      <c r="NX126" s="792"/>
      <c r="NY126" s="792"/>
      <c r="NZ126" s="212"/>
    </row>
    <row r="127" spans="1:390" s="491" customFormat="1" ht="23.25" customHeight="1" x14ac:dyDescent="0.2">
      <c r="A127" s="408"/>
      <c r="B127" s="102"/>
      <c r="C127" s="103"/>
      <c r="D127" s="1065"/>
      <c r="E127" s="255"/>
      <c r="F127" s="255"/>
      <c r="G127" s="529"/>
      <c r="H127" s="523"/>
      <c r="I127" s="523"/>
      <c r="J127" s="523"/>
      <c r="K127" s="523"/>
      <c r="L127" s="524"/>
      <c r="M127" s="165"/>
      <c r="N127" s="1436"/>
      <c r="O127" s="85"/>
      <c r="P127" s="88"/>
      <c r="Q127" s="88"/>
      <c r="R127" s="88"/>
      <c r="S127" s="88"/>
      <c r="T127" s="627"/>
      <c r="U127" s="88"/>
      <c r="V127" s="85"/>
      <c r="W127" s="89"/>
      <c r="X127" s="85"/>
      <c r="Y127" s="1436"/>
      <c r="Z127" s="1436"/>
      <c r="AA127" s="181"/>
      <c r="AB127" s="1436"/>
      <c r="AC127" s="1436"/>
      <c r="AD127" s="181"/>
      <c r="AE127" s="181"/>
      <c r="AF127" s="1436"/>
      <c r="AG127" s="1436"/>
      <c r="AH127" s="181"/>
      <c r="AI127" s="509"/>
      <c r="AJ127" s="1436"/>
      <c r="AK127" s="1436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2"/>
      <c r="BS127" s="212"/>
      <c r="BT127" s="212"/>
      <c r="BU127" s="212"/>
      <c r="BV127" s="212"/>
      <c r="BW127" s="212"/>
      <c r="BX127" s="212"/>
      <c r="BY127" s="212"/>
      <c r="BZ127" s="212"/>
      <c r="CA127" s="212"/>
      <c r="CB127" s="212"/>
      <c r="CC127" s="212"/>
      <c r="CD127" s="212"/>
      <c r="CE127" s="408"/>
      <c r="CF127" s="102"/>
      <c r="CG127" s="103"/>
      <c r="CH127" s="1065"/>
      <c r="CI127" s="255"/>
      <c r="CJ127" s="255"/>
      <c r="CK127" s="529"/>
      <c r="CL127" s="523"/>
      <c r="CM127" s="523"/>
      <c r="CN127" s="523"/>
      <c r="CO127" s="523"/>
      <c r="CP127" s="524"/>
      <c r="CQ127" s="165"/>
      <c r="CR127" s="1436"/>
      <c r="CS127" s="85"/>
      <c r="CT127" s="88"/>
      <c r="CU127" s="88"/>
      <c r="CV127" s="88"/>
      <c r="CW127" s="1436"/>
      <c r="CX127" s="1436"/>
      <c r="CY127" s="1436"/>
      <c r="CZ127" s="197"/>
      <c r="DA127" s="197"/>
      <c r="DB127" s="197"/>
      <c r="DC127" s="197"/>
      <c r="DD127" s="1436"/>
      <c r="DE127" s="181"/>
      <c r="DF127" s="1436"/>
      <c r="DG127" s="1436"/>
      <c r="DH127" s="181"/>
      <c r="DI127" s="181"/>
      <c r="DJ127" s="1436"/>
      <c r="DK127" s="1436"/>
      <c r="DL127" s="181"/>
      <c r="DM127" s="509"/>
      <c r="DN127" s="1436"/>
      <c r="DO127" s="1436"/>
      <c r="DP127" s="1436"/>
      <c r="DQ127" s="1436"/>
      <c r="DR127" s="1436"/>
      <c r="DS127" s="1436"/>
      <c r="DT127" s="1436"/>
      <c r="DU127" s="1436"/>
      <c r="DV127" s="1436"/>
      <c r="DW127" s="1436"/>
      <c r="DX127" s="1436"/>
      <c r="DY127" s="1436"/>
      <c r="DZ127" s="1436"/>
      <c r="EA127" s="1436"/>
      <c r="EB127" s="1436"/>
      <c r="EC127" s="1436"/>
      <c r="ED127" s="1436"/>
      <c r="EE127" s="1436"/>
      <c r="EF127" s="1436"/>
      <c r="EG127" s="1436"/>
      <c r="EH127" s="1436"/>
      <c r="EI127" s="1436"/>
      <c r="EJ127" s="1436"/>
      <c r="EK127" s="1436"/>
      <c r="EL127" s="1436"/>
      <c r="EM127" s="1436"/>
      <c r="EN127" s="1436"/>
      <c r="EO127" s="1436"/>
      <c r="EP127" s="1436"/>
      <c r="EQ127" s="1436"/>
      <c r="ER127" s="1436"/>
      <c r="ES127" s="1436"/>
      <c r="ET127" s="1436"/>
      <c r="EU127" s="1436"/>
      <c r="EV127" s="1436"/>
      <c r="EW127" s="1436"/>
      <c r="EX127" s="1436"/>
      <c r="EY127" s="1436"/>
      <c r="EZ127" s="1436"/>
      <c r="FA127" s="1436"/>
      <c r="FB127" s="1436"/>
      <c r="FC127" s="1436"/>
      <c r="FD127" s="1436"/>
      <c r="FE127" s="1436"/>
      <c r="FF127" s="1436"/>
      <c r="FG127" s="212"/>
      <c r="FH127" s="212"/>
      <c r="FI127" s="408"/>
      <c r="FJ127" s="102"/>
      <c r="FK127" s="103"/>
      <c r="FL127" s="1065"/>
      <c r="FM127" s="1069"/>
      <c r="FN127" s="255"/>
      <c r="FO127" s="529"/>
      <c r="FP127" s="523"/>
      <c r="FQ127" s="523"/>
      <c r="FR127" s="523"/>
      <c r="FS127" s="523"/>
      <c r="FT127" s="524"/>
      <c r="FU127" s="165"/>
      <c r="FV127" s="1436"/>
      <c r="FW127" s="85"/>
      <c r="FX127" s="88"/>
      <c r="FY127" s="88"/>
      <c r="FZ127" s="88"/>
      <c r="GA127" s="1436"/>
      <c r="GB127" s="212"/>
      <c r="GC127" s="212"/>
      <c r="GD127" s="212"/>
      <c r="GE127" s="212"/>
      <c r="GF127" s="212"/>
      <c r="GG127" s="212"/>
      <c r="GH127" s="1436"/>
      <c r="GI127" s="1436"/>
      <c r="GJ127" s="197"/>
      <c r="GK127" s="197"/>
      <c r="GL127" s="197"/>
      <c r="GM127" s="181"/>
      <c r="GN127" s="212"/>
      <c r="GO127" s="212"/>
      <c r="GP127" s="212"/>
      <c r="GQ127" s="212"/>
      <c r="GR127" s="212"/>
      <c r="GS127" s="212"/>
      <c r="GT127" s="212"/>
      <c r="GU127" s="212"/>
      <c r="GV127" s="212"/>
      <c r="GW127" s="212"/>
      <c r="GX127" s="212"/>
      <c r="GY127" s="212"/>
      <c r="GZ127" s="212"/>
      <c r="HA127" s="212"/>
      <c r="HB127" s="212"/>
      <c r="HC127" s="212"/>
      <c r="HD127" s="212"/>
      <c r="HE127" s="212"/>
      <c r="HF127" s="212"/>
      <c r="HG127" s="212"/>
      <c r="HH127" s="212"/>
      <c r="HI127" s="212"/>
      <c r="HJ127" s="212"/>
      <c r="HK127" s="212"/>
      <c r="HL127" s="212"/>
      <c r="HM127" s="212"/>
      <c r="HN127" s="212"/>
      <c r="HO127" s="212"/>
      <c r="HP127" s="212"/>
      <c r="HQ127" s="212"/>
      <c r="HR127" s="212"/>
      <c r="HS127" s="212"/>
      <c r="HT127" s="212"/>
      <c r="HU127" s="212"/>
      <c r="HV127" s="212"/>
      <c r="HW127" s="212"/>
      <c r="HX127" s="212"/>
      <c r="HY127" s="212"/>
      <c r="HZ127" s="212"/>
      <c r="IA127" s="212"/>
      <c r="IB127" s="212"/>
      <c r="IC127" s="212"/>
      <c r="ID127" s="212"/>
      <c r="IE127" s="212"/>
      <c r="IF127" s="212"/>
      <c r="IG127" s="212"/>
      <c r="IH127" s="212"/>
      <c r="II127" s="212"/>
      <c r="IJ127" s="212"/>
      <c r="IK127" s="212"/>
      <c r="IL127" s="212"/>
      <c r="IM127" s="408"/>
      <c r="IN127" s="102"/>
      <c r="IO127" s="517"/>
      <c r="IP127" s="1065"/>
      <c r="IQ127" s="1069"/>
      <c r="IR127" s="650"/>
      <c r="IS127" s="529"/>
      <c r="IT127" s="523"/>
      <c r="IU127" s="523"/>
      <c r="IV127" s="523"/>
      <c r="IW127" s="523"/>
      <c r="IX127" s="524"/>
      <c r="IY127" s="165"/>
      <c r="IZ127" s="1436"/>
      <c r="JA127" s="85"/>
      <c r="JB127" s="88"/>
      <c r="JC127" s="88"/>
      <c r="JD127" s="88"/>
      <c r="JE127" s="1436"/>
      <c r="JF127" s="1436"/>
      <c r="JG127" s="1436"/>
      <c r="JH127" s="1436"/>
      <c r="JI127" s="1436"/>
      <c r="JJ127" s="1436"/>
      <c r="JK127" s="1436"/>
      <c r="JL127" s="1436"/>
      <c r="JM127" s="1436"/>
      <c r="JN127" s="197"/>
      <c r="JO127" s="197"/>
      <c r="JP127" s="197"/>
      <c r="JQ127" s="181"/>
      <c r="JR127" s="1436"/>
      <c r="JS127" s="1436"/>
      <c r="JT127" s="181"/>
      <c r="JU127" s="509"/>
      <c r="JV127" s="1436"/>
      <c r="JW127" s="1436"/>
      <c r="JX127" s="212"/>
      <c r="JY127" s="212"/>
      <c r="JZ127" s="212"/>
      <c r="KA127" s="212"/>
      <c r="KB127" s="212"/>
      <c r="KC127" s="212"/>
      <c r="KD127" s="212"/>
      <c r="KE127" s="212"/>
      <c r="KF127" s="212"/>
      <c r="KG127" s="212"/>
      <c r="KH127" s="212"/>
      <c r="KI127" s="212"/>
      <c r="KJ127" s="212"/>
      <c r="KK127" s="212"/>
      <c r="KL127" s="212"/>
      <c r="KM127" s="212"/>
      <c r="KN127" s="212"/>
      <c r="KO127" s="212"/>
      <c r="KP127" s="212"/>
      <c r="KQ127" s="212"/>
      <c r="KR127" s="212"/>
      <c r="KS127" s="212"/>
      <c r="KT127" s="212"/>
      <c r="KU127" s="212"/>
      <c r="KV127" s="212"/>
      <c r="KW127" s="212"/>
      <c r="KX127" s="212"/>
      <c r="KY127" s="212"/>
      <c r="KZ127" s="212"/>
      <c r="LA127" s="212"/>
      <c r="LB127" s="212"/>
      <c r="LC127" s="212"/>
      <c r="LD127" s="212"/>
      <c r="LE127" s="212"/>
      <c r="LF127" s="212"/>
      <c r="LG127" s="212"/>
      <c r="LH127" s="212"/>
      <c r="LI127" s="212"/>
      <c r="LJ127" s="212"/>
      <c r="LK127" s="212"/>
      <c r="LL127" s="212"/>
      <c r="LM127" s="212"/>
      <c r="LN127" s="212"/>
      <c r="LO127" s="212"/>
      <c r="LP127" s="212"/>
      <c r="LQ127" s="217"/>
      <c r="LR127" s="106"/>
      <c r="LS127" s="107"/>
      <c r="LT127" s="250"/>
      <c r="LU127" s="1069"/>
      <c r="LV127" s="255"/>
      <c r="LW127" s="529"/>
      <c r="LX127" s="523"/>
      <c r="LY127" s="523"/>
      <c r="LZ127" s="165"/>
      <c r="MA127" s="1436"/>
      <c r="MB127" s="85"/>
      <c r="MC127" s="85"/>
      <c r="MD127" s="85"/>
      <c r="ME127" s="85"/>
      <c r="MF127" s="212"/>
      <c r="MG127" s="212"/>
      <c r="MH127" s="212"/>
      <c r="MI127" s="212"/>
      <c r="MJ127" s="212"/>
      <c r="MK127" s="212"/>
      <c r="ML127" s="212"/>
      <c r="MM127" s="212"/>
      <c r="MN127" s="212"/>
      <c r="MO127" s="212"/>
      <c r="MP127" s="212"/>
      <c r="MQ127" s="212"/>
      <c r="MR127" s="212"/>
      <c r="MS127" s="212"/>
      <c r="MT127" s="480"/>
      <c r="MU127" s="792"/>
      <c r="MV127" s="792"/>
      <c r="MW127" s="792"/>
      <c r="MX127" s="792"/>
      <c r="MY127" s="792"/>
      <c r="MZ127" s="792"/>
      <c r="NA127" s="792"/>
      <c r="NB127" s="792"/>
      <c r="NC127" s="792"/>
      <c r="ND127" s="792"/>
      <c r="NE127" s="792"/>
      <c r="NF127" s="792"/>
      <c r="NG127" s="792"/>
      <c r="NH127" s="792"/>
      <c r="NI127" s="792"/>
      <c r="NJ127" s="792"/>
      <c r="NK127" s="792"/>
      <c r="NL127" s="792"/>
      <c r="NM127" s="792"/>
      <c r="NN127" s="792"/>
      <c r="NO127" s="792"/>
      <c r="NP127" s="792"/>
      <c r="NQ127" s="792"/>
      <c r="NR127" s="792"/>
      <c r="NS127" s="792"/>
      <c r="NT127" s="792"/>
      <c r="NU127" s="792"/>
      <c r="NV127" s="792"/>
      <c r="NW127" s="792"/>
      <c r="NX127" s="792"/>
      <c r="NY127" s="792"/>
      <c r="NZ127" s="212"/>
    </row>
    <row r="128" spans="1:390" s="491" customFormat="1" ht="23.25" customHeight="1" x14ac:dyDescent="0.2">
      <c r="A128" s="217"/>
      <c r="B128" s="106"/>
      <c r="C128" s="107"/>
      <c r="D128" s="250"/>
      <c r="E128" s="255"/>
      <c r="F128" s="255"/>
      <c r="G128" s="529"/>
      <c r="H128" s="523"/>
      <c r="I128" s="523"/>
      <c r="J128" s="523"/>
      <c r="K128" s="523"/>
      <c r="L128" s="524"/>
      <c r="M128" s="165"/>
      <c r="N128" s="1436"/>
      <c r="O128" s="85"/>
      <c r="P128" s="88"/>
      <c r="Q128" s="88"/>
      <c r="R128" s="88"/>
      <c r="S128" s="88"/>
      <c r="T128" s="627"/>
      <c r="U128" s="88"/>
      <c r="V128" s="85"/>
      <c r="W128" s="89"/>
      <c r="X128" s="85"/>
      <c r="Y128" s="1436"/>
      <c r="Z128" s="1436"/>
      <c r="AA128" s="181"/>
      <c r="AB128" s="1436"/>
      <c r="AC128" s="1436"/>
      <c r="AD128" s="181"/>
      <c r="AE128" s="181"/>
      <c r="AF128" s="1436"/>
      <c r="AG128" s="1436"/>
      <c r="AH128" s="181"/>
      <c r="AI128" s="509"/>
      <c r="AJ128" s="1436"/>
      <c r="AK128" s="1436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  <c r="AW128" s="212"/>
      <c r="AX128" s="212"/>
      <c r="AY128" s="212"/>
      <c r="AZ128" s="212"/>
      <c r="BA128" s="212"/>
      <c r="BB128" s="212"/>
      <c r="BC128" s="212"/>
      <c r="BD128" s="212"/>
      <c r="BE128" s="212"/>
      <c r="BF128" s="212"/>
      <c r="BG128" s="212"/>
      <c r="BH128" s="212"/>
      <c r="BI128" s="212"/>
      <c r="BJ128" s="212"/>
      <c r="BK128" s="212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217"/>
      <c r="CF128" s="106"/>
      <c r="CG128" s="107"/>
      <c r="CH128" s="250"/>
      <c r="CI128" s="255"/>
      <c r="CJ128" s="255"/>
      <c r="CK128" s="529"/>
      <c r="CL128" s="523"/>
      <c r="CM128" s="523"/>
      <c r="CN128" s="523"/>
      <c r="CO128" s="523"/>
      <c r="CP128" s="524"/>
      <c r="CQ128" s="165"/>
      <c r="CR128" s="1436"/>
      <c r="CS128" s="85"/>
      <c r="CT128" s="88"/>
      <c r="CU128" s="88"/>
      <c r="CV128" s="88"/>
      <c r="CW128" s="1436"/>
      <c r="CX128" s="1436"/>
      <c r="CY128" s="1436"/>
      <c r="CZ128" s="197"/>
      <c r="DA128" s="197"/>
      <c r="DB128" s="197"/>
      <c r="DC128" s="197"/>
      <c r="DD128" s="1436"/>
      <c r="DE128" s="181"/>
      <c r="DF128" s="1436"/>
      <c r="DG128" s="1436"/>
      <c r="DH128" s="181"/>
      <c r="DI128" s="181"/>
      <c r="DJ128" s="1436"/>
      <c r="DK128" s="1436"/>
      <c r="DL128" s="181"/>
      <c r="DM128" s="509"/>
      <c r="DN128" s="1436"/>
      <c r="DO128" s="1436"/>
      <c r="DP128" s="1436"/>
      <c r="DQ128" s="1436"/>
      <c r="DR128" s="1436"/>
      <c r="DS128" s="1436"/>
      <c r="DT128" s="1436"/>
      <c r="DU128" s="1436"/>
      <c r="DV128" s="1436"/>
      <c r="DW128" s="1436"/>
      <c r="DX128" s="1436"/>
      <c r="DY128" s="1436"/>
      <c r="DZ128" s="1436"/>
      <c r="EA128" s="1436"/>
      <c r="EB128" s="1436"/>
      <c r="EC128" s="1436"/>
      <c r="ED128" s="1436"/>
      <c r="EE128" s="1436"/>
      <c r="EF128" s="1436"/>
      <c r="EG128" s="1436"/>
      <c r="EH128" s="1436"/>
      <c r="EI128" s="1436"/>
      <c r="EJ128" s="1436"/>
      <c r="EK128" s="1436"/>
      <c r="EL128" s="1436"/>
      <c r="EM128" s="1436"/>
      <c r="EN128" s="1436"/>
      <c r="EO128" s="1436"/>
      <c r="EP128" s="1436"/>
      <c r="EQ128" s="1436"/>
      <c r="ER128" s="1436"/>
      <c r="ES128" s="1436"/>
      <c r="ET128" s="1436"/>
      <c r="EU128" s="1436"/>
      <c r="EV128" s="1436"/>
      <c r="EW128" s="1436"/>
      <c r="EX128" s="1436"/>
      <c r="EY128" s="1436"/>
      <c r="EZ128" s="1436"/>
      <c r="FA128" s="1436"/>
      <c r="FB128" s="1436"/>
      <c r="FC128" s="1436"/>
      <c r="FD128" s="1436"/>
      <c r="FE128" s="1436"/>
      <c r="FF128" s="1436"/>
      <c r="FG128" s="212"/>
      <c r="FH128" s="212"/>
      <c r="FI128" s="217"/>
      <c r="FJ128" s="106"/>
      <c r="FK128" s="107"/>
      <c r="FL128" s="250"/>
      <c r="FM128" s="1069"/>
      <c r="FN128" s="255"/>
      <c r="FO128" s="529"/>
      <c r="FP128" s="523"/>
      <c r="FQ128" s="523"/>
      <c r="FR128" s="523"/>
      <c r="FS128" s="523"/>
      <c r="FT128" s="524"/>
      <c r="FU128" s="165"/>
      <c r="FV128" s="1436"/>
      <c r="FW128" s="85"/>
      <c r="FX128" s="88"/>
      <c r="FY128" s="88"/>
      <c r="FZ128" s="88"/>
      <c r="GA128" s="1436"/>
      <c r="GB128" s="212"/>
      <c r="GC128" s="212"/>
      <c r="GD128" s="212"/>
      <c r="GE128" s="212"/>
      <c r="GF128" s="212"/>
      <c r="GG128" s="212"/>
      <c r="GH128" s="1436"/>
      <c r="GI128" s="1436"/>
      <c r="GJ128" s="197"/>
      <c r="GK128" s="197"/>
      <c r="GL128" s="197"/>
      <c r="GM128" s="181"/>
      <c r="GN128" s="212"/>
      <c r="GO128" s="212"/>
      <c r="GP128" s="212"/>
      <c r="GQ128" s="212"/>
      <c r="GR128" s="212"/>
      <c r="GS128" s="212"/>
      <c r="GT128" s="212"/>
      <c r="GU128" s="212"/>
      <c r="GV128" s="212"/>
      <c r="GW128" s="212"/>
      <c r="GX128" s="212"/>
      <c r="GY128" s="212"/>
      <c r="GZ128" s="212"/>
      <c r="HA128" s="212"/>
      <c r="HB128" s="212"/>
      <c r="HC128" s="212"/>
      <c r="HD128" s="212"/>
      <c r="HE128" s="212"/>
      <c r="HF128" s="212"/>
      <c r="HG128" s="212"/>
      <c r="HH128" s="212"/>
      <c r="HI128" s="212"/>
      <c r="HJ128" s="212"/>
      <c r="HK128" s="212"/>
      <c r="HL128" s="212"/>
      <c r="HM128" s="212"/>
      <c r="HN128" s="212"/>
      <c r="HO128" s="212"/>
      <c r="HP128" s="212"/>
      <c r="HQ128" s="212"/>
      <c r="HR128" s="212"/>
      <c r="HS128" s="212"/>
      <c r="HT128" s="212"/>
      <c r="HU128" s="212"/>
      <c r="HV128" s="212"/>
      <c r="HW128" s="212"/>
      <c r="HX128" s="212"/>
      <c r="HY128" s="212"/>
      <c r="HZ128" s="212"/>
      <c r="IA128" s="212"/>
      <c r="IB128" s="212"/>
      <c r="IC128" s="212"/>
      <c r="ID128" s="212"/>
      <c r="IE128" s="212"/>
      <c r="IF128" s="212"/>
      <c r="IG128" s="212"/>
      <c r="IH128" s="212"/>
      <c r="II128" s="212"/>
      <c r="IJ128" s="212"/>
      <c r="IK128" s="212"/>
      <c r="IL128" s="212"/>
      <c r="IM128" s="217"/>
      <c r="IN128" s="106"/>
      <c r="IO128" s="518"/>
      <c r="IP128" s="250"/>
      <c r="IQ128" s="1069"/>
      <c r="IR128" s="650"/>
      <c r="IS128" s="529"/>
      <c r="IT128" s="523"/>
      <c r="IU128" s="523"/>
      <c r="IV128" s="523"/>
      <c r="IW128" s="523"/>
      <c r="IX128" s="524"/>
      <c r="IY128" s="165"/>
      <c r="IZ128" s="1436"/>
      <c r="JA128" s="85"/>
      <c r="JB128" s="88"/>
      <c r="JC128" s="88"/>
      <c r="JD128" s="88"/>
      <c r="JE128" s="1436"/>
      <c r="JF128" s="1436"/>
      <c r="JG128" s="1436"/>
      <c r="JH128" s="1436"/>
      <c r="JI128" s="1436"/>
      <c r="JJ128" s="1436"/>
      <c r="JK128" s="1436"/>
      <c r="JL128" s="1436"/>
      <c r="JM128" s="1436"/>
      <c r="JN128" s="197"/>
      <c r="JO128" s="197"/>
      <c r="JP128" s="197"/>
      <c r="JQ128" s="181"/>
      <c r="JR128" s="1436"/>
      <c r="JS128" s="1436"/>
      <c r="JT128" s="181"/>
      <c r="JU128" s="509"/>
      <c r="JV128" s="1436"/>
      <c r="JW128" s="1436"/>
      <c r="JX128" s="212"/>
      <c r="JY128" s="212"/>
      <c r="JZ128" s="212"/>
      <c r="KA128" s="212"/>
      <c r="KB128" s="212"/>
      <c r="KC128" s="212"/>
      <c r="KD128" s="212"/>
      <c r="KE128" s="212"/>
      <c r="KF128" s="212"/>
      <c r="KG128" s="212"/>
      <c r="KH128" s="212"/>
      <c r="KI128" s="212"/>
      <c r="KJ128" s="212"/>
      <c r="KK128" s="212"/>
      <c r="KL128" s="212"/>
      <c r="KM128" s="212"/>
      <c r="KN128" s="212"/>
      <c r="KO128" s="212"/>
      <c r="KP128" s="212"/>
      <c r="KQ128" s="212"/>
      <c r="KR128" s="212"/>
      <c r="KS128" s="212"/>
      <c r="KT128" s="212"/>
      <c r="KU128" s="212"/>
      <c r="KV128" s="212"/>
      <c r="KW128" s="212"/>
      <c r="KX128" s="212"/>
      <c r="KY128" s="212"/>
      <c r="KZ128" s="212"/>
      <c r="LA128" s="212"/>
      <c r="LB128" s="212"/>
      <c r="LC128" s="212"/>
      <c r="LD128" s="212"/>
      <c r="LE128" s="212"/>
      <c r="LF128" s="212"/>
      <c r="LG128" s="212"/>
      <c r="LH128" s="212"/>
      <c r="LI128" s="212"/>
      <c r="LJ128" s="212"/>
      <c r="LK128" s="212"/>
      <c r="LL128" s="212"/>
      <c r="LM128" s="212"/>
      <c r="LN128" s="212"/>
      <c r="LO128" s="212"/>
      <c r="LP128" s="212"/>
      <c r="LQ128" s="408"/>
      <c r="LR128" s="102"/>
      <c r="LS128" s="103"/>
      <c r="LT128" s="1065"/>
      <c r="LU128" s="1069"/>
      <c r="LV128" s="255"/>
      <c r="LW128" s="529"/>
      <c r="LX128" s="523"/>
      <c r="LY128" s="523"/>
      <c r="LZ128" s="165"/>
      <c r="MA128" s="1436"/>
      <c r="MB128" s="85"/>
      <c r="MC128" s="88"/>
      <c r="MD128" s="88"/>
      <c r="ME128" s="88"/>
      <c r="MF128" s="212"/>
      <c r="MG128" s="212"/>
      <c r="MH128" s="212"/>
      <c r="MI128" s="212"/>
      <c r="MJ128" s="212"/>
      <c r="MK128" s="212"/>
      <c r="ML128" s="212"/>
      <c r="MM128" s="212"/>
      <c r="MN128" s="212"/>
      <c r="MO128" s="212"/>
      <c r="MP128" s="212"/>
      <c r="MQ128" s="212"/>
      <c r="MR128" s="212"/>
      <c r="MS128" s="212"/>
      <c r="MT128" s="480"/>
      <c r="MU128" s="792"/>
      <c r="MV128" s="792"/>
      <c r="MW128" s="792"/>
      <c r="MX128" s="792"/>
      <c r="MY128" s="792"/>
      <c r="MZ128" s="792"/>
      <c r="NA128" s="792"/>
      <c r="NB128" s="792"/>
      <c r="NC128" s="792"/>
      <c r="ND128" s="792"/>
      <c r="NE128" s="792"/>
      <c r="NF128" s="792"/>
      <c r="NG128" s="792"/>
      <c r="NH128" s="792"/>
      <c r="NI128" s="792"/>
      <c r="NJ128" s="792"/>
      <c r="NK128" s="792"/>
      <c r="NL128" s="792"/>
      <c r="NM128" s="792"/>
      <c r="NN128" s="792"/>
      <c r="NO128" s="792"/>
      <c r="NP128" s="792"/>
      <c r="NQ128" s="792"/>
      <c r="NR128" s="792"/>
      <c r="NS128" s="792"/>
      <c r="NT128" s="792"/>
      <c r="NU128" s="792"/>
      <c r="NV128" s="792"/>
      <c r="NW128" s="792"/>
      <c r="NX128" s="792"/>
      <c r="NY128" s="792"/>
      <c r="NZ128" s="212"/>
    </row>
    <row r="129" spans="1:390" s="491" customFormat="1" ht="23.25" customHeight="1" x14ac:dyDescent="0.2">
      <c r="A129" s="217"/>
      <c r="B129" s="106"/>
      <c r="C129" s="107"/>
      <c r="D129" s="250"/>
      <c r="E129" s="255"/>
      <c r="F129" s="255"/>
      <c r="G129" s="900"/>
      <c r="H129" s="523"/>
      <c r="I129" s="523"/>
      <c r="J129" s="523"/>
      <c r="K129" s="523"/>
      <c r="L129" s="524"/>
      <c r="M129" s="165"/>
      <c r="N129" s="1436"/>
      <c r="O129" s="85"/>
      <c r="P129" s="88"/>
      <c r="Q129" s="88"/>
      <c r="R129" s="88"/>
      <c r="S129" s="88"/>
      <c r="T129" s="627"/>
      <c r="U129" s="88"/>
      <c r="V129" s="85"/>
      <c r="W129" s="89"/>
      <c r="X129" s="85"/>
      <c r="Y129" s="1436"/>
      <c r="Z129" s="1436"/>
      <c r="AA129" s="181"/>
      <c r="AB129" s="1436"/>
      <c r="AC129" s="1436"/>
      <c r="AD129" s="181"/>
      <c r="AE129" s="181"/>
      <c r="AF129" s="1436"/>
      <c r="AG129" s="1436"/>
      <c r="AH129" s="181"/>
      <c r="AI129" s="509"/>
      <c r="AJ129" s="1436"/>
      <c r="AK129" s="1436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212"/>
      <c r="BN129" s="212"/>
      <c r="BO129" s="212"/>
      <c r="BP129" s="212"/>
      <c r="BQ129" s="212"/>
      <c r="BR129" s="212"/>
      <c r="BS129" s="212"/>
      <c r="BT129" s="212"/>
      <c r="BU129" s="212"/>
      <c r="BV129" s="212"/>
      <c r="BW129" s="212"/>
      <c r="BX129" s="212"/>
      <c r="BY129" s="212"/>
      <c r="BZ129" s="212"/>
      <c r="CA129" s="212"/>
      <c r="CB129" s="212"/>
      <c r="CC129" s="212"/>
      <c r="CD129" s="212"/>
      <c r="CE129" s="217"/>
      <c r="CF129" s="106"/>
      <c r="CG129" s="107"/>
      <c r="CH129" s="250"/>
      <c r="CI129" s="255"/>
      <c r="CJ129" s="255"/>
      <c r="CK129" s="900"/>
      <c r="CL129" s="523"/>
      <c r="CM129" s="523"/>
      <c r="CN129" s="523"/>
      <c r="CO129" s="523"/>
      <c r="CP129" s="524"/>
      <c r="CQ129" s="165"/>
      <c r="CR129" s="1436"/>
      <c r="CS129" s="85"/>
      <c r="CT129" s="88"/>
      <c r="CU129" s="88"/>
      <c r="CV129" s="88"/>
      <c r="CW129" s="1436"/>
      <c r="CX129" s="1436"/>
      <c r="CY129" s="1436"/>
      <c r="CZ129" s="197"/>
      <c r="DA129" s="197"/>
      <c r="DB129" s="197"/>
      <c r="DC129" s="197"/>
      <c r="DD129" s="1436"/>
      <c r="DE129" s="181"/>
      <c r="DF129" s="1436"/>
      <c r="DG129" s="1436"/>
      <c r="DH129" s="181"/>
      <c r="DI129" s="181"/>
      <c r="DJ129" s="1436"/>
      <c r="DK129" s="1436"/>
      <c r="DL129" s="181"/>
      <c r="DM129" s="509"/>
      <c r="DN129" s="1436"/>
      <c r="DO129" s="1436"/>
      <c r="DP129" s="1436"/>
      <c r="DQ129" s="1436"/>
      <c r="DR129" s="1436"/>
      <c r="DS129" s="1436"/>
      <c r="DT129" s="1436"/>
      <c r="DU129" s="1436"/>
      <c r="DV129" s="1436"/>
      <c r="DW129" s="1436"/>
      <c r="DX129" s="1436"/>
      <c r="DY129" s="1436"/>
      <c r="DZ129" s="1436"/>
      <c r="EA129" s="1436"/>
      <c r="EB129" s="1436"/>
      <c r="EC129" s="1436"/>
      <c r="ED129" s="1436"/>
      <c r="EE129" s="1436"/>
      <c r="EF129" s="1436"/>
      <c r="EG129" s="1436"/>
      <c r="EH129" s="1436"/>
      <c r="EI129" s="1436"/>
      <c r="EJ129" s="1436"/>
      <c r="EK129" s="1436"/>
      <c r="EL129" s="1436"/>
      <c r="EM129" s="1436"/>
      <c r="EN129" s="1436"/>
      <c r="EO129" s="1436"/>
      <c r="EP129" s="1436"/>
      <c r="EQ129" s="1436"/>
      <c r="ER129" s="1436"/>
      <c r="ES129" s="1436"/>
      <c r="ET129" s="1436"/>
      <c r="EU129" s="1436"/>
      <c r="EV129" s="1436"/>
      <c r="EW129" s="1436"/>
      <c r="EX129" s="1436"/>
      <c r="EY129" s="1436"/>
      <c r="EZ129" s="1436"/>
      <c r="FA129" s="1436"/>
      <c r="FB129" s="1436"/>
      <c r="FC129" s="1436"/>
      <c r="FD129" s="1436"/>
      <c r="FE129" s="1436"/>
      <c r="FF129" s="1436"/>
      <c r="FG129" s="212"/>
      <c r="FH129" s="212"/>
      <c r="FI129" s="217"/>
      <c r="FJ129" s="106"/>
      <c r="FK129" s="107"/>
      <c r="FL129" s="250"/>
      <c r="FM129" s="1069"/>
      <c r="FN129" s="255"/>
      <c r="FO129" s="900"/>
      <c r="FP129" s="523"/>
      <c r="FQ129" s="523"/>
      <c r="FR129" s="523"/>
      <c r="FS129" s="523"/>
      <c r="FT129" s="524"/>
      <c r="FU129" s="165"/>
      <c r="FV129" s="1436"/>
      <c r="FW129" s="85"/>
      <c r="FX129" s="88"/>
      <c r="FY129" s="88"/>
      <c r="FZ129" s="88"/>
      <c r="GA129" s="1436"/>
      <c r="GB129" s="212"/>
      <c r="GC129" s="212"/>
      <c r="GD129" s="212"/>
      <c r="GE129" s="212"/>
      <c r="GF129" s="212"/>
      <c r="GG129" s="212"/>
      <c r="GH129" s="192"/>
      <c r="GI129" s="192"/>
      <c r="GJ129" s="636"/>
      <c r="GK129" s="636"/>
      <c r="GL129" s="636"/>
      <c r="GM129" s="636"/>
      <c r="GN129" s="212"/>
      <c r="GO129" s="212"/>
      <c r="GP129" s="212"/>
      <c r="GQ129" s="212"/>
      <c r="GR129" s="212"/>
      <c r="GS129" s="212"/>
      <c r="GT129" s="212"/>
      <c r="GU129" s="212"/>
      <c r="GV129" s="212"/>
      <c r="GW129" s="212"/>
      <c r="GX129" s="212"/>
      <c r="GY129" s="212"/>
      <c r="GZ129" s="212"/>
      <c r="HA129" s="212"/>
      <c r="HB129" s="212"/>
      <c r="HC129" s="212"/>
      <c r="HD129" s="212"/>
      <c r="HE129" s="212"/>
      <c r="HF129" s="212"/>
      <c r="HG129" s="212"/>
      <c r="HH129" s="212"/>
      <c r="HI129" s="212"/>
      <c r="HJ129" s="212"/>
      <c r="HK129" s="212"/>
      <c r="HL129" s="212"/>
      <c r="HM129" s="212"/>
      <c r="HN129" s="212"/>
      <c r="HO129" s="212"/>
      <c r="HP129" s="212"/>
      <c r="HQ129" s="212"/>
      <c r="HR129" s="212"/>
      <c r="HS129" s="212"/>
      <c r="HT129" s="212"/>
      <c r="HU129" s="212"/>
      <c r="HV129" s="212"/>
      <c r="HW129" s="212"/>
      <c r="HX129" s="212"/>
      <c r="HY129" s="212"/>
      <c r="HZ129" s="212"/>
      <c r="IA129" s="212"/>
      <c r="IB129" s="212"/>
      <c r="IC129" s="212"/>
      <c r="ID129" s="212"/>
      <c r="IE129" s="212"/>
      <c r="IF129" s="212"/>
      <c r="IG129" s="212"/>
      <c r="IH129" s="212"/>
      <c r="II129" s="212"/>
      <c r="IJ129" s="212"/>
      <c r="IK129" s="212"/>
      <c r="IL129" s="212"/>
      <c r="IM129" s="217"/>
      <c r="IN129" s="106"/>
      <c r="IO129" s="518"/>
      <c r="IP129" s="1096"/>
      <c r="IQ129" s="1069"/>
      <c r="IR129" s="650"/>
      <c r="IS129" s="900"/>
      <c r="IT129" s="523"/>
      <c r="IU129" s="523"/>
      <c r="IV129" s="523"/>
      <c r="IW129" s="523"/>
      <c r="IX129" s="524"/>
      <c r="IY129" s="165"/>
      <c r="IZ129" s="1436"/>
      <c r="JA129" s="85"/>
      <c r="JB129" s="88"/>
      <c r="JC129" s="88"/>
      <c r="JD129" s="88"/>
      <c r="JE129" s="1436"/>
      <c r="JF129" s="1436"/>
      <c r="JG129" s="1436"/>
      <c r="JH129" s="1436"/>
      <c r="JI129" s="1436"/>
      <c r="JJ129" s="1436"/>
      <c r="JK129" s="1436"/>
      <c r="JL129" s="192"/>
      <c r="JM129" s="192"/>
      <c r="JN129" s="636"/>
      <c r="JO129" s="636"/>
      <c r="JP129" s="636"/>
      <c r="JQ129" s="636"/>
      <c r="JR129" s="1436"/>
      <c r="JS129" s="1436"/>
      <c r="JT129" s="181"/>
      <c r="JU129" s="509"/>
      <c r="JV129" s="1436"/>
      <c r="JW129" s="1436"/>
      <c r="JX129" s="212"/>
      <c r="JY129" s="212"/>
      <c r="JZ129" s="212"/>
      <c r="KA129" s="212"/>
      <c r="KB129" s="212"/>
      <c r="KC129" s="212"/>
      <c r="KD129" s="212"/>
      <c r="KE129" s="212"/>
      <c r="KF129" s="212"/>
      <c r="KG129" s="212"/>
      <c r="KH129" s="212"/>
      <c r="KI129" s="212"/>
      <c r="KJ129" s="212"/>
      <c r="KK129" s="212"/>
      <c r="KL129" s="212"/>
      <c r="KM129" s="212"/>
      <c r="KN129" s="212"/>
      <c r="KO129" s="212"/>
      <c r="KP129" s="212"/>
      <c r="KQ129" s="212"/>
      <c r="KR129" s="212"/>
      <c r="KS129" s="212"/>
      <c r="KT129" s="212"/>
      <c r="KU129" s="212"/>
      <c r="KV129" s="212"/>
      <c r="KW129" s="212"/>
      <c r="KX129" s="212"/>
      <c r="KY129" s="212"/>
      <c r="KZ129" s="212"/>
      <c r="LA129" s="212"/>
      <c r="LB129" s="212"/>
      <c r="LC129" s="212"/>
      <c r="LD129" s="212"/>
      <c r="LE129" s="212"/>
      <c r="LF129" s="212"/>
      <c r="LG129" s="212"/>
      <c r="LH129" s="212"/>
      <c r="LI129" s="212"/>
      <c r="LJ129" s="212"/>
      <c r="LK129" s="212"/>
      <c r="LL129" s="212"/>
      <c r="LM129" s="212"/>
      <c r="LN129" s="212"/>
      <c r="LO129" s="212"/>
      <c r="LP129" s="212"/>
      <c r="LQ129" s="217"/>
      <c r="LR129" s="106"/>
      <c r="LS129" s="107"/>
      <c r="LT129" s="250"/>
      <c r="LU129" s="1069"/>
      <c r="LV129" s="255"/>
      <c r="LW129" s="529"/>
      <c r="LX129" s="523"/>
      <c r="LY129" s="523"/>
      <c r="LZ129" s="165"/>
      <c r="MA129" s="1436"/>
      <c r="MB129" s="85"/>
      <c r="MC129" s="88"/>
      <c r="MD129" s="88"/>
      <c r="ME129" s="88"/>
      <c r="MF129" s="212"/>
      <c r="MG129" s="212"/>
      <c r="MH129" s="212"/>
      <c r="MI129" s="212"/>
      <c r="MJ129" s="212"/>
      <c r="MK129" s="212"/>
      <c r="ML129" s="212"/>
      <c r="MM129" s="212"/>
      <c r="MN129" s="212"/>
      <c r="MO129" s="212"/>
      <c r="MP129" s="212"/>
      <c r="MQ129" s="212"/>
      <c r="MR129" s="212"/>
      <c r="MS129" s="212"/>
      <c r="MT129" s="480"/>
      <c r="MU129" s="792"/>
      <c r="MV129" s="792"/>
      <c r="MW129" s="792"/>
      <c r="MX129" s="792"/>
      <c r="MY129" s="792"/>
      <c r="MZ129" s="792"/>
      <c r="NA129" s="792"/>
      <c r="NB129" s="792"/>
      <c r="NC129" s="792"/>
      <c r="ND129" s="792"/>
      <c r="NE129" s="792"/>
      <c r="NF129" s="792"/>
      <c r="NG129" s="792"/>
      <c r="NH129" s="792"/>
      <c r="NI129" s="792"/>
      <c r="NJ129" s="792"/>
      <c r="NK129" s="792"/>
      <c r="NL129" s="792"/>
      <c r="NM129" s="792"/>
      <c r="NN129" s="792"/>
      <c r="NO129" s="792"/>
      <c r="NP129" s="792"/>
      <c r="NQ129" s="792"/>
      <c r="NR129" s="792"/>
      <c r="NS129" s="792"/>
      <c r="NT129" s="792"/>
      <c r="NU129" s="792"/>
      <c r="NV129" s="792"/>
      <c r="NW129" s="792"/>
      <c r="NX129" s="792"/>
      <c r="NY129" s="792"/>
      <c r="NZ129" s="212"/>
    </row>
    <row r="130" spans="1:390" s="491" customFormat="1" ht="23.25" customHeight="1" x14ac:dyDescent="0.2">
      <c r="A130" s="362"/>
      <c r="B130" s="102"/>
      <c r="C130" s="103"/>
      <c r="D130" s="1065"/>
      <c r="E130" s="255"/>
      <c r="F130" s="255"/>
      <c r="G130" s="900"/>
      <c r="H130" s="523"/>
      <c r="I130" s="523"/>
      <c r="J130" s="523"/>
      <c r="K130" s="523"/>
      <c r="L130" s="524"/>
      <c r="M130" s="165"/>
      <c r="N130" s="1436"/>
      <c r="O130" s="85"/>
      <c r="P130" s="88"/>
      <c r="Q130" s="88"/>
      <c r="R130" s="88"/>
      <c r="S130" s="88"/>
      <c r="T130" s="627"/>
      <c r="U130" s="88"/>
      <c r="V130" s="85"/>
      <c r="W130" s="89"/>
      <c r="X130" s="85"/>
      <c r="Y130" s="1436"/>
      <c r="Z130" s="1436"/>
      <c r="AA130" s="181"/>
      <c r="AB130" s="1436"/>
      <c r="AC130" s="1436"/>
      <c r="AD130" s="181"/>
      <c r="AE130" s="181"/>
      <c r="AF130" s="1436"/>
      <c r="AG130" s="1436"/>
      <c r="AH130" s="181"/>
      <c r="AI130" s="509"/>
      <c r="AJ130" s="1436"/>
      <c r="AK130" s="1436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  <c r="AW130" s="212"/>
      <c r="AX130" s="212"/>
      <c r="AY130" s="212"/>
      <c r="AZ130" s="212"/>
      <c r="BA130" s="212"/>
      <c r="BB130" s="212"/>
      <c r="BC130" s="212"/>
      <c r="BD130" s="212"/>
      <c r="BE130" s="212"/>
      <c r="BF130" s="212"/>
      <c r="BG130" s="212"/>
      <c r="BH130" s="212"/>
      <c r="BI130" s="212"/>
      <c r="BJ130" s="212"/>
      <c r="BK130" s="212"/>
      <c r="BL130" s="212"/>
      <c r="BM130" s="212"/>
      <c r="BN130" s="212"/>
      <c r="BO130" s="212"/>
      <c r="BP130" s="212"/>
      <c r="BQ130" s="212"/>
      <c r="BR130" s="212"/>
      <c r="BS130" s="212"/>
      <c r="BT130" s="212"/>
      <c r="BU130" s="212"/>
      <c r="BV130" s="212"/>
      <c r="BW130" s="212"/>
      <c r="BX130" s="212"/>
      <c r="BY130" s="212"/>
      <c r="BZ130" s="212"/>
      <c r="CA130" s="212"/>
      <c r="CB130" s="212"/>
      <c r="CC130" s="212"/>
      <c r="CD130" s="212"/>
      <c r="CE130" s="362"/>
      <c r="CF130" s="102"/>
      <c r="CG130" s="103"/>
      <c r="CH130" s="1065"/>
      <c r="CI130" s="255"/>
      <c r="CJ130" s="255"/>
      <c r="CK130" s="900"/>
      <c r="CL130" s="523"/>
      <c r="CM130" s="523"/>
      <c r="CN130" s="523"/>
      <c r="CO130" s="523"/>
      <c r="CP130" s="524"/>
      <c r="CQ130" s="165"/>
      <c r="CR130" s="1436"/>
      <c r="CS130" s="85"/>
      <c r="CT130" s="88"/>
      <c r="CU130" s="88"/>
      <c r="CV130" s="88"/>
      <c r="CW130" s="1436"/>
      <c r="CX130" s="192"/>
      <c r="CY130" s="192"/>
      <c r="CZ130" s="636"/>
      <c r="DA130" s="636"/>
      <c r="DB130" s="636"/>
      <c r="DC130" s="636"/>
      <c r="DD130" s="1436"/>
      <c r="DE130" s="181"/>
      <c r="DF130" s="1436"/>
      <c r="DG130" s="1436"/>
      <c r="DH130" s="181"/>
      <c r="DI130" s="181"/>
      <c r="DJ130" s="1436"/>
      <c r="DK130" s="1436"/>
      <c r="DL130" s="181"/>
      <c r="DM130" s="509"/>
      <c r="DN130" s="1436"/>
      <c r="DO130" s="1436"/>
      <c r="DP130" s="1436"/>
      <c r="DQ130" s="1436"/>
      <c r="DR130" s="1436"/>
      <c r="DS130" s="1436"/>
      <c r="DT130" s="1436"/>
      <c r="DU130" s="1436"/>
      <c r="DV130" s="1436"/>
      <c r="DW130" s="1436"/>
      <c r="DX130" s="1436"/>
      <c r="DY130" s="1436"/>
      <c r="DZ130" s="1436"/>
      <c r="EA130" s="1436"/>
      <c r="EB130" s="1436"/>
      <c r="EC130" s="1436"/>
      <c r="ED130" s="1436"/>
      <c r="EE130" s="1436"/>
      <c r="EF130" s="1436"/>
      <c r="EG130" s="1436"/>
      <c r="EH130" s="1436"/>
      <c r="EI130" s="1436"/>
      <c r="EJ130" s="1436"/>
      <c r="EK130" s="1436"/>
      <c r="EL130" s="1436"/>
      <c r="EM130" s="1436"/>
      <c r="EN130" s="1436"/>
      <c r="EO130" s="1436"/>
      <c r="EP130" s="1436"/>
      <c r="EQ130" s="1436"/>
      <c r="ER130" s="1436"/>
      <c r="ES130" s="1436"/>
      <c r="ET130" s="1436"/>
      <c r="EU130" s="1436"/>
      <c r="EV130" s="1436"/>
      <c r="EW130" s="1436"/>
      <c r="EX130" s="1436"/>
      <c r="EY130" s="1436"/>
      <c r="EZ130" s="1436"/>
      <c r="FA130" s="1436"/>
      <c r="FB130" s="1436"/>
      <c r="FC130" s="1436"/>
      <c r="FD130" s="1436"/>
      <c r="FE130" s="1436"/>
      <c r="FF130" s="1436"/>
      <c r="FG130" s="212"/>
      <c r="FH130" s="212"/>
      <c r="FI130" s="362"/>
      <c r="FJ130" s="102"/>
      <c r="FK130" s="103"/>
      <c r="FL130" s="1065"/>
      <c r="FM130" s="1069"/>
      <c r="FN130" s="255"/>
      <c r="FO130" s="900"/>
      <c r="FP130" s="523"/>
      <c r="FQ130" s="523"/>
      <c r="FR130" s="523"/>
      <c r="FS130" s="523"/>
      <c r="FT130" s="524"/>
      <c r="FU130" s="165"/>
      <c r="FV130" s="1436"/>
      <c r="FW130" s="85"/>
      <c r="FX130" s="88"/>
      <c r="FY130" s="88"/>
      <c r="FZ130" s="88"/>
      <c r="GA130" s="1436"/>
      <c r="GB130" s="212"/>
      <c r="GC130" s="212"/>
      <c r="GD130" s="212"/>
      <c r="GE130" s="212"/>
      <c r="GF130" s="212"/>
      <c r="GG130" s="212"/>
      <c r="GH130" s="1436"/>
      <c r="GI130" s="1436"/>
      <c r="GJ130" s="364"/>
      <c r="GK130" s="364"/>
      <c r="GL130" s="364"/>
      <c r="GM130" s="364"/>
      <c r="GN130" s="212"/>
      <c r="GO130" s="212"/>
      <c r="GP130" s="212"/>
      <c r="GQ130" s="212"/>
      <c r="GR130" s="212"/>
      <c r="GS130" s="212"/>
      <c r="GT130" s="212"/>
      <c r="GU130" s="212"/>
      <c r="GV130" s="212"/>
      <c r="GW130" s="212"/>
      <c r="GX130" s="212"/>
      <c r="GY130" s="212"/>
      <c r="GZ130" s="212"/>
      <c r="HA130" s="212"/>
      <c r="HB130" s="212"/>
      <c r="HC130" s="212"/>
      <c r="HD130" s="212"/>
      <c r="HE130" s="212"/>
      <c r="HF130" s="212"/>
      <c r="HG130" s="212"/>
      <c r="HH130" s="212"/>
      <c r="HI130" s="212"/>
      <c r="HJ130" s="212"/>
      <c r="HK130" s="212"/>
      <c r="HL130" s="212"/>
      <c r="HM130" s="212"/>
      <c r="HN130" s="212"/>
      <c r="HO130" s="212"/>
      <c r="HP130" s="212"/>
      <c r="HQ130" s="212"/>
      <c r="HR130" s="212"/>
      <c r="HS130" s="212"/>
      <c r="HT130" s="212"/>
      <c r="HU130" s="212"/>
      <c r="HV130" s="212"/>
      <c r="HW130" s="212"/>
      <c r="HX130" s="212"/>
      <c r="HY130" s="212"/>
      <c r="HZ130" s="212"/>
      <c r="IA130" s="212"/>
      <c r="IB130" s="212"/>
      <c r="IC130" s="212"/>
      <c r="ID130" s="212"/>
      <c r="IE130" s="212"/>
      <c r="IF130" s="212"/>
      <c r="IG130" s="212"/>
      <c r="IH130" s="212"/>
      <c r="II130" s="212"/>
      <c r="IJ130" s="212"/>
      <c r="IK130" s="212"/>
      <c r="IL130" s="212"/>
      <c r="IM130" s="362"/>
      <c r="IN130" s="102"/>
      <c r="IO130" s="517"/>
      <c r="IP130" s="1065"/>
      <c r="IQ130" s="1069"/>
      <c r="IR130" s="650"/>
      <c r="IS130" s="900"/>
      <c r="IT130" s="523"/>
      <c r="IU130" s="523"/>
      <c r="IV130" s="523"/>
      <c r="IW130" s="523"/>
      <c r="IX130" s="524"/>
      <c r="IY130" s="165"/>
      <c r="IZ130" s="1436"/>
      <c r="JA130" s="85"/>
      <c r="JB130" s="88"/>
      <c r="JC130" s="88"/>
      <c r="JD130" s="88"/>
      <c r="JE130" s="1436"/>
      <c r="JF130" s="1436"/>
      <c r="JG130" s="1436"/>
      <c r="JH130" s="1436"/>
      <c r="JI130" s="1436"/>
      <c r="JJ130" s="1436"/>
      <c r="JK130" s="1436"/>
      <c r="JL130" s="1436"/>
      <c r="JM130" s="1436"/>
      <c r="JN130" s="364"/>
      <c r="JO130" s="364"/>
      <c r="JP130" s="364"/>
      <c r="JQ130" s="364"/>
      <c r="JR130" s="1436"/>
      <c r="JS130" s="1436"/>
      <c r="JT130" s="181"/>
      <c r="JU130" s="509"/>
      <c r="JV130" s="1436"/>
      <c r="JW130" s="1436"/>
      <c r="JX130" s="212"/>
      <c r="JY130" s="212"/>
      <c r="JZ130" s="212"/>
      <c r="KA130" s="212"/>
      <c r="KB130" s="212"/>
      <c r="KC130" s="212"/>
      <c r="KD130" s="212"/>
      <c r="KE130" s="212"/>
      <c r="KF130" s="212"/>
      <c r="KG130" s="212"/>
      <c r="KH130" s="212"/>
      <c r="KI130" s="212"/>
      <c r="KJ130" s="212"/>
      <c r="KK130" s="212"/>
      <c r="KL130" s="212"/>
      <c r="KM130" s="212"/>
      <c r="KN130" s="212"/>
      <c r="KO130" s="212"/>
      <c r="KP130" s="212"/>
      <c r="KQ130" s="212"/>
      <c r="KR130" s="212"/>
      <c r="KS130" s="212"/>
      <c r="KT130" s="212"/>
      <c r="KU130" s="212"/>
      <c r="KV130" s="212"/>
      <c r="KW130" s="212"/>
      <c r="KX130" s="212"/>
      <c r="KY130" s="212"/>
      <c r="KZ130" s="212"/>
      <c r="LA130" s="212"/>
      <c r="LB130" s="212"/>
      <c r="LC130" s="212"/>
      <c r="LD130" s="212"/>
      <c r="LE130" s="212"/>
      <c r="LF130" s="212"/>
      <c r="LG130" s="212"/>
      <c r="LH130" s="212"/>
      <c r="LI130" s="212"/>
      <c r="LJ130" s="212"/>
      <c r="LK130" s="212"/>
      <c r="LL130" s="212"/>
      <c r="LM130" s="212"/>
      <c r="LN130" s="212"/>
      <c r="LO130" s="212"/>
      <c r="LP130" s="212"/>
      <c r="LQ130" s="217"/>
      <c r="LR130" s="106"/>
      <c r="LS130" s="107"/>
      <c r="LT130" s="250"/>
      <c r="LU130" s="1069"/>
      <c r="LV130" s="255"/>
      <c r="LW130" s="900"/>
      <c r="LX130" s="523"/>
      <c r="LY130" s="523"/>
      <c r="LZ130" s="165"/>
      <c r="MA130" s="1436"/>
      <c r="MB130" s="85"/>
      <c r="MC130" s="88"/>
      <c r="MD130" s="88"/>
      <c r="ME130" s="88"/>
      <c r="MF130" s="212"/>
      <c r="MG130" s="212"/>
      <c r="MH130" s="212"/>
      <c r="MI130" s="212"/>
      <c r="MJ130" s="212"/>
      <c r="MK130" s="212"/>
      <c r="ML130" s="212"/>
      <c r="MM130" s="212"/>
      <c r="MN130" s="212"/>
      <c r="MO130" s="212"/>
      <c r="MP130" s="212"/>
      <c r="MQ130" s="212"/>
      <c r="MR130" s="212"/>
      <c r="MS130" s="212"/>
      <c r="MT130" s="480"/>
      <c r="MU130" s="792"/>
      <c r="MV130" s="792"/>
      <c r="MW130" s="792"/>
      <c r="MX130" s="792"/>
      <c r="MY130" s="792"/>
      <c r="MZ130" s="792"/>
      <c r="NA130" s="792"/>
      <c r="NB130" s="792"/>
      <c r="NC130" s="792"/>
      <c r="ND130" s="792"/>
      <c r="NE130" s="792"/>
      <c r="NF130" s="792"/>
      <c r="NG130" s="792"/>
      <c r="NH130" s="792"/>
      <c r="NI130" s="792"/>
      <c r="NJ130" s="792"/>
      <c r="NK130" s="792"/>
      <c r="NL130" s="792"/>
      <c r="NM130" s="792"/>
      <c r="NN130" s="792"/>
      <c r="NO130" s="792"/>
      <c r="NP130" s="792"/>
      <c r="NQ130" s="792"/>
      <c r="NR130" s="792"/>
      <c r="NS130" s="792"/>
      <c r="NT130" s="792"/>
      <c r="NU130" s="792"/>
      <c r="NV130" s="792"/>
      <c r="NW130" s="792"/>
      <c r="NX130" s="792"/>
      <c r="NY130" s="792"/>
      <c r="NZ130" s="212"/>
    </row>
    <row r="131" spans="1:390" s="491" customFormat="1" ht="23.25" customHeight="1" x14ac:dyDescent="0.2">
      <c r="A131" s="217"/>
      <c r="B131" s="106"/>
      <c r="C131" s="107"/>
      <c r="D131" s="250"/>
      <c r="E131" s="255"/>
      <c r="F131" s="495"/>
      <c r="G131" s="637"/>
      <c r="H131" s="523"/>
      <c r="I131" s="523"/>
      <c r="J131" s="523"/>
      <c r="K131" s="523"/>
      <c r="L131" s="524"/>
      <c r="M131" s="165"/>
      <c r="N131" s="1436"/>
      <c r="O131" s="85"/>
      <c r="P131" s="88"/>
      <c r="Q131" s="88"/>
      <c r="R131" s="88"/>
      <c r="S131" s="88"/>
      <c r="T131" s="627"/>
      <c r="U131" s="88"/>
      <c r="V131" s="85"/>
      <c r="W131" s="89"/>
      <c r="X131" s="85"/>
      <c r="Y131" s="1436"/>
      <c r="Z131" s="1436"/>
      <c r="AA131" s="181"/>
      <c r="AB131" s="1436"/>
      <c r="AC131" s="1436"/>
      <c r="AD131" s="181"/>
      <c r="AE131" s="181"/>
      <c r="AF131" s="1436"/>
      <c r="AG131" s="1436"/>
      <c r="AH131" s="181"/>
      <c r="AI131" s="509"/>
      <c r="AJ131" s="1436"/>
      <c r="AK131" s="1436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217"/>
      <c r="CF131" s="106"/>
      <c r="CG131" s="107"/>
      <c r="CH131" s="250"/>
      <c r="CI131" s="255"/>
      <c r="CJ131" s="495"/>
      <c r="CK131" s="637"/>
      <c r="CL131" s="523"/>
      <c r="CM131" s="523"/>
      <c r="CN131" s="523"/>
      <c r="CO131" s="523"/>
      <c r="CP131" s="524"/>
      <c r="CQ131" s="165"/>
      <c r="CR131" s="1436"/>
      <c r="CS131" s="85"/>
      <c r="CT131" s="88"/>
      <c r="CU131" s="88"/>
      <c r="CV131" s="88"/>
      <c r="CW131" s="1436"/>
      <c r="CX131" s="1436"/>
      <c r="CY131" s="1436"/>
      <c r="CZ131" s="364"/>
      <c r="DA131" s="364"/>
      <c r="DB131" s="364"/>
      <c r="DC131" s="364"/>
      <c r="DD131" s="1436"/>
      <c r="DE131" s="181"/>
      <c r="DF131" s="1436"/>
      <c r="DG131" s="1436"/>
      <c r="DH131" s="181"/>
      <c r="DI131" s="181"/>
      <c r="DJ131" s="1436"/>
      <c r="DK131" s="1436"/>
      <c r="DL131" s="181"/>
      <c r="DM131" s="509"/>
      <c r="DN131" s="1436"/>
      <c r="DO131" s="1436"/>
      <c r="DP131" s="1436"/>
      <c r="DQ131" s="1436"/>
      <c r="DR131" s="1436"/>
      <c r="DS131" s="1436"/>
      <c r="DT131" s="1436"/>
      <c r="DU131" s="1436"/>
      <c r="DV131" s="1436"/>
      <c r="DW131" s="1436"/>
      <c r="DX131" s="1436"/>
      <c r="DY131" s="1436"/>
      <c r="DZ131" s="1436"/>
      <c r="EA131" s="1436"/>
      <c r="EB131" s="1436"/>
      <c r="EC131" s="1436"/>
      <c r="ED131" s="1436"/>
      <c r="EE131" s="1436"/>
      <c r="EF131" s="1436"/>
      <c r="EG131" s="1436"/>
      <c r="EH131" s="1436"/>
      <c r="EI131" s="1436"/>
      <c r="EJ131" s="1436"/>
      <c r="EK131" s="1436"/>
      <c r="EL131" s="1436"/>
      <c r="EM131" s="1436"/>
      <c r="EN131" s="1436"/>
      <c r="EO131" s="1436"/>
      <c r="EP131" s="1436"/>
      <c r="EQ131" s="1436"/>
      <c r="ER131" s="1436"/>
      <c r="ES131" s="1436"/>
      <c r="ET131" s="1436"/>
      <c r="EU131" s="1436"/>
      <c r="EV131" s="1436"/>
      <c r="EW131" s="1436"/>
      <c r="EX131" s="1436"/>
      <c r="EY131" s="1436"/>
      <c r="EZ131" s="1436"/>
      <c r="FA131" s="1436"/>
      <c r="FB131" s="1436"/>
      <c r="FC131" s="1436"/>
      <c r="FD131" s="1436"/>
      <c r="FE131" s="1436"/>
      <c r="FF131" s="1436"/>
      <c r="FG131" s="212"/>
      <c r="FH131" s="212"/>
      <c r="FI131" s="217"/>
      <c r="FJ131" s="106"/>
      <c r="FK131" s="107"/>
      <c r="FL131" s="250"/>
      <c r="FM131" s="1069"/>
      <c r="FN131" s="255"/>
      <c r="FO131" s="637"/>
      <c r="FP131" s="523"/>
      <c r="FQ131" s="523"/>
      <c r="FR131" s="523"/>
      <c r="FS131" s="523"/>
      <c r="FT131" s="524"/>
      <c r="FU131" s="165"/>
      <c r="FV131" s="1436"/>
      <c r="FW131" s="85"/>
      <c r="FX131" s="88"/>
      <c r="FY131" s="88"/>
      <c r="FZ131" s="88"/>
      <c r="GA131" s="1436"/>
      <c r="GB131" s="212"/>
      <c r="GC131" s="212"/>
      <c r="GD131" s="212"/>
      <c r="GE131" s="212"/>
      <c r="GF131" s="212"/>
      <c r="GG131" s="212"/>
      <c r="GH131" s="1436"/>
      <c r="GI131" s="1436"/>
      <c r="GJ131" s="248"/>
      <c r="GK131" s="248"/>
      <c r="GL131" s="248"/>
      <c r="GM131" s="248"/>
      <c r="GN131" s="212"/>
      <c r="GO131" s="212"/>
      <c r="GP131" s="212"/>
      <c r="GQ131" s="212"/>
      <c r="GR131" s="212"/>
      <c r="GS131" s="212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217"/>
      <c r="IN131" s="106"/>
      <c r="IO131" s="518"/>
      <c r="IP131" s="250"/>
      <c r="IQ131" s="1069"/>
      <c r="IR131" s="576"/>
      <c r="IS131" s="637"/>
      <c r="IT131" s="523"/>
      <c r="IU131" s="523"/>
      <c r="IV131" s="523"/>
      <c r="IW131" s="523"/>
      <c r="IX131" s="524"/>
      <c r="IY131" s="165"/>
      <c r="IZ131" s="1436"/>
      <c r="JA131" s="85"/>
      <c r="JB131" s="88"/>
      <c r="JC131" s="88"/>
      <c r="JD131" s="88"/>
      <c r="JE131" s="1436"/>
      <c r="JF131" s="1436"/>
      <c r="JG131" s="1436"/>
      <c r="JH131" s="1436"/>
      <c r="JI131" s="1436"/>
      <c r="JJ131" s="1436"/>
      <c r="JK131" s="1436"/>
      <c r="JL131" s="1436"/>
      <c r="JM131" s="1436"/>
      <c r="JN131" s="248"/>
      <c r="JO131" s="248"/>
      <c r="JP131" s="248"/>
      <c r="JQ131" s="248"/>
      <c r="JR131" s="1436"/>
      <c r="JS131" s="1436"/>
      <c r="JT131" s="181"/>
      <c r="JU131" s="509"/>
      <c r="JV131" s="1436"/>
      <c r="JW131" s="1436"/>
      <c r="JX131" s="212"/>
      <c r="JY131" s="212"/>
      <c r="JZ131" s="212"/>
      <c r="KA131" s="212"/>
      <c r="KB131" s="212"/>
      <c r="KC131" s="212"/>
      <c r="KD131" s="212"/>
      <c r="KE131" s="212"/>
      <c r="KF131" s="212"/>
      <c r="KG131" s="212"/>
      <c r="KH131" s="212"/>
      <c r="KI131" s="212"/>
      <c r="KJ131" s="212"/>
      <c r="KK131" s="212"/>
      <c r="KL131" s="212"/>
      <c r="KM131" s="212"/>
      <c r="KN131" s="212"/>
      <c r="KO131" s="212"/>
      <c r="KP131" s="212"/>
      <c r="KQ131" s="212"/>
      <c r="KR131" s="212"/>
      <c r="KS131" s="212"/>
      <c r="KT131" s="212"/>
      <c r="KU131" s="212"/>
      <c r="KV131" s="212"/>
      <c r="KW131" s="212"/>
      <c r="KX131" s="212"/>
      <c r="KY131" s="212"/>
      <c r="KZ131" s="212"/>
      <c r="LA131" s="212"/>
      <c r="LB131" s="212"/>
      <c r="LC131" s="212"/>
      <c r="LD131" s="212"/>
      <c r="LE131" s="212"/>
      <c r="LF131" s="212"/>
      <c r="LG131" s="212"/>
      <c r="LH131" s="212"/>
      <c r="LI131" s="212"/>
      <c r="LJ131" s="212"/>
      <c r="LK131" s="212"/>
      <c r="LL131" s="212"/>
      <c r="LM131" s="212"/>
      <c r="LN131" s="212"/>
      <c r="LO131" s="212"/>
      <c r="LP131" s="212"/>
      <c r="LQ131" s="362"/>
      <c r="LR131" s="102"/>
      <c r="LS131" s="103"/>
      <c r="LT131" s="1065"/>
      <c r="LU131" s="1069"/>
      <c r="LV131" s="255"/>
      <c r="LW131" s="900"/>
      <c r="LX131" s="523"/>
      <c r="LY131" s="523"/>
      <c r="LZ131" s="165"/>
      <c r="MA131" s="1436"/>
      <c r="MB131" s="85"/>
      <c r="MC131" s="88"/>
      <c r="MD131" s="88"/>
      <c r="ME131" s="88"/>
      <c r="MF131" s="212"/>
      <c r="MG131" s="212"/>
      <c r="MH131" s="212"/>
      <c r="MI131" s="212"/>
      <c r="MJ131" s="212"/>
      <c r="MK131" s="212"/>
      <c r="ML131" s="212"/>
      <c r="MM131" s="212"/>
      <c r="MN131" s="212"/>
      <c r="MO131" s="212"/>
      <c r="MP131" s="212"/>
      <c r="MQ131" s="212"/>
      <c r="MR131" s="212"/>
      <c r="MS131" s="212"/>
      <c r="MT131" s="480"/>
      <c r="MU131" s="792"/>
      <c r="MV131" s="792"/>
      <c r="MW131" s="792"/>
      <c r="MX131" s="792"/>
      <c r="MY131" s="792"/>
      <c r="MZ131" s="792"/>
      <c r="NA131" s="792"/>
      <c r="NB131" s="792"/>
      <c r="NC131" s="792"/>
      <c r="ND131" s="792"/>
      <c r="NE131" s="792"/>
      <c r="NF131" s="792"/>
      <c r="NG131" s="792"/>
      <c r="NH131" s="792"/>
      <c r="NI131" s="792"/>
      <c r="NJ131" s="792"/>
      <c r="NK131" s="792"/>
      <c r="NL131" s="792"/>
      <c r="NM131" s="792"/>
      <c r="NN131" s="792"/>
      <c r="NO131" s="792"/>
      <c r="NP131" s="792"/>
      <c r="NQ131" s="792"/>
      <c r="NR131" s="792"/>
      <c r="NS131" s="792"/>
      <c r="NT131" s="792"/>
      <c r="NU131" s="792"/>
      <c r="NV131" s="792"/>
      <c r="NW131" s="792"/>
      <c r="NX131" s="792"/>
      <c r="NY131" s="792"/>
      <c r="NZ131" s="212"/>
    </row>
    <row r="132" spans="1:390" s="491" customFormat="1" ht="23.25" customHeight="1" x14ac:dyDescent="0.2">
      <c r="A132" s="217"/>
      <c r="B132" s="106"/>
      <c r="C132" s="107"/>
      <c r="D132" s="250"/>
      <c r="E132" s="255"/>
      <c r="F132" s="255"/>
      <c r="G132" s="451"/>
      <c r="H132" s="523"/>
      <c r="I132" s="523"/>
      <c r="J132" s="523"/>
      <c r="K132" s="523"/>
      <c r="L132" s="524"/>
      <c r="M132" s="165"/>
      <c r="N132" s="1436"/>
      <c r="O132" s="220"/>
      <c r="P132" s="410"/>
      <c r="Q132" s="410"/>
      <c r="R132" s="410"/>
      <c r="S132" s="88"/>
      <c r="T132" s="627"/>
      <c r="U132" s="88"/>
      <c r="V132" s="85"/>
      <c r="W132" s="89"/>
      <c r="X132" s="85"/>
      <c r="Y132" s="1436"/>
      <c r="Z132" s="1436"/>
      <c r="AA132" s="181"/>
      <c r="AB132" s="1436"/>
      <c r="AC132" s="1436"/>
      <c r="AD132" s="181"/>
      <c r="AE132" s="181"/>
      <c r="AF132" s="1436"/>
      <c r="AG132" s="1436"/>
      <c r="AH132" s="181"/>
      <c r="AI132" s="509"/>
      <c r="AJ132" s="1436"/>
      <c r="AK132" s="1436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217"/>
      <c r="CF132" s="106"/>
      <c r="CG132" s="107"/>
      <c r="CH132" s="250"/>
      <c r="CI132" s="255"/>
      <c r="CJ132" s="255"/>
      <c r="CK132" s="451"/>
      <c r="CL132" s="523"/>
      <c r="CM132" s="523"/>
      <c r="CN132" s="523"/>
      <c r="CO132" s="523"/>
      <c r="CP132" s="524"/>
      <c r="CQ132" s="165"/>
      <c r="CR132" s="1436"/>
      <c r="CS132" s="220"/>
      <c r="CT132" s="410"/>
      <c r="CU132" s="410"/>
      <c r="CV132" s="410"/>
      <c r="CW132" s="1436"/>
      <c r="CX132" s="1436"/>
      <c r="CY132" s="1436"/>
      <c r="CZ132" s="1436"/>
      <c r="DA132" s="1436"/>
      <c r="DB132" s="1436"/>
      <c r="DC132" s="1436"/>
      <c r="DD132" s="1436"/>
      <c r="DE132" s="181"/>
      <c r="DF132" s="1436"/>
      <c r="DG132" s="1436"/>
      <c r="DH132" s="181"/>
      <c r="DI132" s="181"/>
      <c r="DJ132" s="1436"/>
      <c r="DK132" s="1436"/>
      <c r="DL132" s="181"/>
      <c r="DM132" s="509"/>
      <c r="DN132" s="1436"/>
      <c r="DO132" s="1436"/>
      <c r="DP132" s="1436"/>
      <c r="DQ132" s="1436"/>
      <c r="DR132" s="1436"/>
      <c r="DS132" s="1436"/>
      <c r="DT132" s="1436"/>
      <c r="DU132" s="1436"/>
      <c r="DV132" s="1436"/>
      <c r="DW132" s="1436"/>
      <c r="DX132" s="1436"/>
      <c r="DY132" s="1436"/>
      <c r="DZ132" s="1436"/>
      <c r="EA132" s="1436"/>
      <c r="EB132" s="1436"/>
      <c r="EC132" s="1436"/>
      <c r="ED132" s="1436"/>
      <c r="EE132" s="1436"/>
      <c r="EF132" s="1436"/>
      <c r="EG132" s="1436"/>
      <c r="EH132" s="1436"/>
      <c r="EI132" s="1436"/>
      <c r="EJ132" s="1436"/>
      <c r="EK132" s="1436"/>
      <c r="EL132" s="1436"/>
      <c r="EM132" s="1436"/>
      <c r="EN132" s="1436"/>
      <c r="EO132" s="1436"/>
      <c r="EP132" s="1436"/>
      <c r="EQ132" s="1436"/>
      <c r="ER132" s="1436"/>
      <c r="ES132" s="1436"/>
      <c r="ET132" s="1436"/>
      <c r="EU132" s="1436"/>
      <c r="EV132" s="1436"/>
      <c r="EW132" s="1436"/>
      <c r="EX132" s="1436"/>
      <c r="EY132" s="1436"/>
      <c r="EZ132" s="1436"/>
      <c r="FA132" s="1436"/>
      <c r="FB132" s="1436"/>
      <c r="FC132" s="1436"/>
      <c r="FD132" s="1436"/>
      <c r="FE132" s="1436"/>
      <c r="FF132" s="1436"/>
      <c r="FG132" s="212"/>
      <c r="FH132" s="212"/>
      <c r="FI132" s="217"/>
      <c r="FJ132" s="106"/>
      <c r="FK132" s="107"/>
      <c r="FL132" s="250"/>
      <c r="FM132" s="1069"/>
      <c r="FN132" s="255"/>
      <c r="FO132" s="451"/>
      <c r="FP132" s="523"/>
      <c r="FQ132" s="523"/>
      <c r="FR132" s="523"/>
      <c r="FS132" s="523"/>
      <c r="FT132" s="524"/>
      <c r="FU132" s="165"/>
      <c r="FV132" s="1436"/>
      <c r="FW132" s="220"/>
      <c r="FX132" s="410"/>
      <c r="FY132" s="410"/>
      <c r="FZ132" s="410"/>
      <c r="GA132" s="1436"/>
      <c r="GB132" s="212"/>
      <c r="GC132" s="212"/>
      <c r="GD132" s="212"/>
      <c r="GE132" s="212"/>
      <c r="GF132" s="212"/>
      <c r="GG132" s="212"/>
      <c r="GH132" s="1436"/>
      <c r="GI132" s="1436"/>
      <c r="GJ132" s="248"/>
      <c r="GK132" s="248"/>
      <c r="GL132" s="248"/>
      <c r="GM132" s="248"/>
      <c r="GN132" s="212"/>
      <c r="GO132" s="212"/>
      <c r="GP132" s="212"/>
      <c r="GQ132" s="212"/>
      <c r="GR132" s="212"/>
      <c r="GS132" s="212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217"/>
      <c r="IN132" s="106"/>
      <c r="IO132" s="518"/>
      <c r="IP132" s="1096"/>
      <c r="IQ132" s="1069"/>
      <c r="IR132" s="650"/>
      <c r="IS132" s="451"/>
      <c r="IT132" s="523"/>
      <c r="IU132" s="523"/>
      <c r="IV132" s="523"/>
      <c r="IW132" s="523"/>
      <c r="IX132" s="524"/>
      <c r="IY132" s="165"/>
      <c r="IZ132" s="1436"/>
      <c r="JA132" s="220"/>
      <c r="JB132" s="410"/>
      <c r="JC132" s="410"/>
      <c r="JD132" s="410"/>
      <c r="JE132" s="1436"/>
      <c r="JF132" s="1436"/>
      <c r="JG132" s="1436"/>
      <c r="JH132" s="1436"/>
      <c r="JI132" s="1436"/>
      <c r="JJ132" s="1436"/>
      <c r="JK132" s="1436"/>
      <c r="JL132" s="1436"/>
      <c r="JM132" s="1436"/>
      <c r="JN132" s="248"/>
      <c r="JO132" s="248"/>
      <c r="JP132" s="248"/>
      <c r="JQ132" s="248"/>
      <c r="JR132" s="1436"/>
      <c r="JS132" s="1436"/>
      <c r="JT132" s="181"/>
      <c r="JU132" s="509"/>
      <c r="JV132" s="1436"/>
      <c r="JW132" s="1436"/>
      <c r="JX132" s="212"/>
      <c r="JY132" s="212"/>
      <c r="JZ132" s="212"/>
      <c r="KA132" s="212"/>
      <c r="KB132" s="212"/>
      <c r="KC132" s="212"/>
      <c r="KD132" s="212"/>
      <c r="KE132" s="212"/>
      <c r="KF132" s="212"/>
      <c r="KG132" s="212"/>
      <c r="KH132" s="212"/>
      <c r="KI132" s="212"/>
      <c r="KJ132" s="212"/>
      <c r="KK132" s="212"/>
      <c r="KL132" s="212"/>
      <c r="KM132" s="212"/>
      <c r="KN132" s="212"/>
      <c r="KO132" s="212"/>
      <c r="KP132" s="212"/>
      <c r="KQ132" s="212"/>
      <c r="KR132" s="212"/>
      <c r="KS132" s="212"/>
      <c r="KT132" s="212"/>
      <c r="KU132" s="212"/>
      <c r="KV132" s="212"/>
      <c r="KW132" s="212"/>
      <c r="KX132" s="212"/>
      <c r="KY132" s="212"/>
      <c r="KZ132" s="212"/>
      <c r="LA132" s="212"/>
      <c r="LB132" s="212"/>
      <c r="LC132" s="212"/>
      <c r="LD132" s="212"/>
      <c r="LE132" s="212"/>
      <c r="LF132" s="212"/>
      <c r="LG132" s="212"/>
      <c r="LH132" s="212"/>
      <c r="LI132" s="212"/>
      <c r="LJ132" s="212"/>
      <c r="LK132" s="212"/>
      <c r="LL132" s="212"/>
      <c r="LM132" s="212"/>
      <c r="LN132" s="212"/>
      <c r="LO132" s="212"/>
      <c r="LP132" s="212"/>
      <c r="LQ132" s="217"/>
      <c r="LR132" s="106"/>
      <c r="LS132" s="107"/>
      <c r="LT132" s="250"/>
      <c r="LU132" s="1069"/>
      <c r="LV132" s="495"/>
      <c r="LW132" s="637"/>
      <c r="LX132" s="523"/>
      <c r="LY132" s="523"/>
      <c r="LZ132" s="165"/>
      <c r="MA132" s="1436"/>
      <c r="MB132" s="85"/>
      <c r="MC132" s="88"/>
      <c r="MD132" s="88"/>
      <c r="ME132" s="88"/>
      <c r="MF132" s="212"/>
      <c r="MG132" s="212"/>
      <c r="MH132" s="212"/>
      <c r="MI132" s="212"/>
      <c r="MJ132" s="212"/>
      <c r="MK132" s="212"/>
      <c r="ML132" s="212"/>
      <c r="MM132" s="212"/>
      <c r="MN132" s="212"/>
      <c r="MO132" s="212"/>
      <c r="MP132" s="212"/>
      <c r="MQ132" s="212"/>
      <c r="MR132" s="212"/>
      <c r="MS132" s="212"/>
      <c r="MT132" s="480"/>
      <c r="MU132" s="792"/>
      <c r="MV132" s="792"/>
      <c r="MW132" s="792"/>
      <c r="MX132" s="792"/>
      <c r="MY132" s="792"/>
      <c r="MZ132" s="792"/>
      <c r="NA132" s="792"/>
      <c r="NB132" s="792"/>
      <c r="NC132" s="792"/>
      <c r="ND132" s="792"/>
      <c r="NE132" s="792"/>
      <c r="NF132" s="792"/>
      <c r="NG132" s="792"/>
      <c r="NH132" s="792"/>
      <c r="NI132" s="792"/>
      <c r="NJ132" s="792"/>
      <c r="NK132" s="792"/>
      <c r="NL132" s="792"/>
      <c r="NM132" s="792"/>
      <c r="NN132" s="792"/>
      <c r="NO132" s="792"/>
      <c r="NP132" s="792"/>
      <c r="NQ132" s="792"/>
      <c r="NR132" s="792"/>
      <c r="NS132" s="792"/>
      <c r="NT132" s="792"/>
      <c r="NU132" s="792"/>
      <c r="NV132" s="792"/>
      <c r="NW132" s="792"/>
      <c r="NX132" s="792"/>
      <c r="NY132" s="792"/>
      <c r="NZ132" s="212"/>
    </row>
    <row r="133" spans="1:390" s="491" customFormat="1" ht="23.25" customHeight="1" x14ac:dyDescent="0.2">
      <c r="A133" s="362"/>
      <c r="B133" s="102"/>
      <c r="C133" s="103"/>
      <c r="D133" s="250"/>
      <c r="E133" s="255"/>
      <c r="F133" s="255"/>
      <c r="G133" s="900"/>
      <c r="H133" s="523"/>
      <c r="I133" s="523"/>
      <c r="J133" s="523"/>
      <c r="K133" s="523"/>
      <c r="L133" s="524"/>
      <c r="M133" s="165"/>
      <c r="N133" s="1436"/>
      <c r="O133" s="85"/>
      <c r="P133" s="88"/>
      <c r="Q133" s="88"/>
      <c r="R133" s="88"/>
      <c r="S133" s="88"/>
      <c r="T133" s="627"/>
      <c r="U133" s="88"/>
      <c r="V133" s="85"/>
      <c r="W133" s="89"/>
      <c r="X133" s="85"/>
      <c r="Y133" s="1436"/>
      <c r="Z133" s="1436"/>
      <c r="AA133" s="181"/>
      <c r="AB133" s="1436"/>
      <c r="AC133" s="1436"/>
      <c r="AD133" s="181"/>
      <c r="AE133" s="181"/>
      <c r="AF133" s="1436"/>
      <c r="AG133" s="1436"/>
      <c r="AH133" s="181"/>
      <c r="AI133" s="509"/>
      <c r="AJ133" s="1436"/>
      <c r="AK133" s="1436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212"/>
      <c r="BH133" s="212"/>
      <c r="BI133" s="212"/>
      <c r="BJ133" s="212"/>
      <c r="BK133" s="212"/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212"/>
      <c r="BX133" s="212"/>
      <c r="BY133" s="212"/>
      <c r="BZ133" s="212"/>
      <c r="CA133" s="212"/>
      <c r="CB133" s="212"/>
      <c r="CC133" s="212"/>
      <c r="CD133" s="212"/>
      <c r="CE133" s="362"/>
      <c r="CF133" s="102"/>
      <c r="CG133" s="103"/>
      <c r="CH133" s="250"/>
      <c r="CI133" s="255"/>
      <c r="CJ133" s="255"/>
      <c r="CK133" s="900"/>
      <c r="CL133" s="523"/>
      <c r="CM133" s="523"/>
      <c r="CN133" s="523"/>
      <c r="CO133" s="523"/>
      <c r="CP133" s="524"/>
      <c r="CQ133" s="165"/>
      <c r="CR133" s="1436"/>
      <c r="CS133" s="85"/>
      <c r="CT133" s="88"/>
      <c r="CU133" s="88"/>
      <c r="CV133" s="88"/>
      <c r="CW133" s="1436"/>
      <c r="CX133" s="1436"/>
      <c r="CY133" s="1436"/>
      <c r="CZ133" s="1436"/>
      <c r="DA133" s="1436"/>
      <c r="DB133" s="1436"/>
      <c r="DC133" s="1436"/>
      <c r="DD133" s="1436"/>
      <c r="DE133" s="181"/>
      <c r="DF133" s="1436"/>
      <c r="DG133" s="1436"/>
      <c r="DH133" s="181"/>
      <c r="DI133" s="181"/>
      <c r="DJ133" s="1436"/>
      <c r="DK133" s="1436"/>
      <c r="DL133" s="181"/>
      <c r="DM133" s="509"/>
      <c r="DN133" s="1436"/>
      <c r="DO133" s="1436"/>
      <c r="DP133" s="1436"/>
      <c r="DQ133" s="1436"/>
      <c r="DR133" s="1436"/>
      <c r="DS133" s="1436"/>
      <c r="DT133" s="1436"/>
      <c r="DU133" s="1436"/>
      <c r="DV133" s="1436"/>
      <c r="DW133" s="1436"/>
      <c r="DX133" s="1436"/>
      <c r="DY133" s="1436"/>
      <c r="DZ133" s="1436"/>
      <c r="EA133" s="1436"/>
      <c r="EB133" s="1436"/>
      <c r="EC133" s="1436"/>
      <c r="ED133" s="1436"/>
      <c r="EE133" s="1436"/>
      <c r="EF133" s="1436"/>
      <c r="EG133" s="1436"/>
      <c r="EH133" s="1436"/>
      <c r="EI133" s="1436"/>
      <c r="EJ133" s="1436"/>
      <c r="EK133" s="1436"/>
      <c r="EL133" s="1436"/>
      <c r="EM133" s="1436"/>
      <c r="EN133" s="1436"/>
      <c r="EO133" s="1436"/>
      <c r="EP133" s="1436"/>
      <c r="EQ133" s="1436"/>
      <c r="ER133" s="1436"/>
      <c r="ES133" s="1436"/>
      <c r="ET133" s="1436"/>
      <c r="EU133" s="1436"/>
      <c r="EV133" s="1436"/>
      <c r="EW133" s="1436"/>
      <c r="EX133" s="1436"/>
      <c r="EY133" s="1436"/>
      <c r="EZ133" s="1436"/>
      <c r="FA133" s="1436"/>
      <c r="FB133" s="1436"/>
      <c r="FC133" s="1436"/>
      <c r="FD133" s="1436"/>
      <c r="FE133" s="1436"/>
      <c r="FF133" s="1436"/>
      <c r="FG133" s="212"/>
      <c r="FH133" s="212"/>
      <c r="FI133" s="362"/>
      <c r="FJ133" s="106"/>
      <c r="FK133" s="107"/>
      <c r="FL133" s="250"/>
      <c r="FM133" s="941"/>
      <c r="FN133" s="255"/>
      <c r="FO133" s="900"/>
      <c r="FP133" s="523"/>
      <c r="FQ133" s="523"/>
      <c r="FR133" s="523"/>
      <c r="FS133" s="523"/>
      <c r="FT133" s="524"/>
      <c r="FU133" s="165"/>
      <c r="FV133" s="1436"/>
      <c r="FW133" s="85"/>
      <c r="FX133" s="88"/>
      <c r="FY133" s="88"/>
      <c r="FZ133" s="88"/>
      <c r="GA133" s="1436"/>
      <c r="GB133" s="212"/>
      <c r="GC133" s="212"/>
      <c r="GD133" s="212"/>
      <c r="GE133" s="212"/>
      <c r="GF133" s="212"/>
      <c r="GG133" s="212"/>
      <c r="GH133" s="1436"/>
      <c r="GI133" s="1436"/>
      <c r="GJ133" s="248"/>
      <c r="GK133" s="248"/>
      <c r="GL133" s="248"/>
      <c r="GM133" s="248"/>
      <c r="GN133" s="212"/>
      <c r="GO133" s="212"/>
      <c r="GP133" s="212"/>
      <c r="GQ133" s="212"/>
      <c r="GR133" s="212"/>
      <c r="GS133" s="212"/>
      <c r="GT133" s="212"/>
      <c r="GU133" s="212"/>
      <c r="GV133" s="212"/>
      <c r="GW133" s="212"/>
      <c r="GX133" s="212"/>
      <c r="GY133" s="212"/>
      <c r="GZ133" s="212"/>
      <c r="HA133" s="212"/>
      <c r="HB133" s="212"/>
      <c r="HC133" s="212"/>
      <c r="HD133" s="212"/>
      <c r="HE133" s="212"/>
      <c r="HF133" s="212"/>
      <c r="HG133" s="212"/>
      <c r="HH133" s="212"/>
      <c r="HI133" s="212"/>
      <c r="HJ133" s="212"/>
      <c r="HK133" s="212"/>
      <c r="HL133" s="212"/>
      <c r="HM133" s="212"/>
      <c r="HN133" s="212"/>
      <c r="HO133" s="212"/>
      <c r="HP133" s="212"/>
      <c r="HQ133" s="212"/>
      <c r="HR133" s="212"/>
      <c r="HS133" s="212"/>
      <c r="HT133" s="212"/>
      <c r="HU133" s="212"/>
      <c r="HV133" s="212"/>
      <c r="HW133" s="212"/>
      <c r="HX133" s="212"/>
      <c r="HY133" s="212"/>
      <c r="HZ133" s="212"/>
      <c r="IA133" s="212"/>
      <c r="IB133" s="212"/>
      <c r="IC133" s="212"/>
      <c r="ID133" s="212"/>
      <c r="IE133" s="212"/>
      <c r="IF133" s="212"/>
      <c r="IG133" s="212"/>
      <c r="IH133" s="212"/>
      <c r="II133" s="212"/>
      <c r="IJ133" s="212"/>
      <c r="IK133" s="212"/>
      <c r="IL133" s="212"/>
      <c r="IM133" s="362"/>
      <c r="IN133" s="106"/>
      <c r="IO133" s="518"/>
      <c r="IP133" s="250"/>
      <c r="IQ133" s="942"/>
      <c r="IR133" s="650"/>
      <c r="IS133" s="900"/>
      <c r="IT133" s="523"/>
      <c r="IU133" s="523"/>
      <c r="IV133" s="523"/>
      <c r="IW133" s="523"/>
      <c r="IX133" s="524"/>
      <c r="IY133" s="165"/>
      <c r="IZ133" s="1436"/>
      <c r="JA133" s="85"/>
      <c r="JB133" s="88"/>
      <c r="JC133" s="88"/>
      <c r="JD133" s="88"/>
      <c r="JE133" s="1436"/>
      <c r="JF133" s="1436"/>
      <c r="JG133" s="1436"/>
      <c r="JH133" s="1436"/>
      <c r="JI133" s="1436"/>
      <c r="JJ133" s="1436"/>
      <c r="JK133" s="1436"/>
      <c r="JL133" s="1436"/>
      <c r="JM133" s="1436"/>
      <c r="JN133" s="248"/>
      <c r="JO133" s="248"/>
      <c r="JP133" s="248"/>
      <c r="JQ133" s="248"/>
      <c r="JR133" s="1436"/>
      <c r="JS133" s="1436"/>
      <c r="JT133" s="181"/>
      <c r="JU133" s="509"/>
      <c r="JV133" s="1436"/>
      <c r="JW133" s="1436"/>
      <c r="JX133" s="212"/>
      <c r="JY133" s="212"/>
      <c r="JZ133" s="212"/>
      <c r="KA133" s="212"/>
      <c r="KB133" s="212"/>
      <c r="KC133" s="212"/>
      <c r="KD133" s="212"/>
      <c r="KE133" s="212"/>
      <c r="KF133" s="212"/>
      <c r="KG133" s="212"/>
      <c r="KH133" s="212"/>
      <c r="KI133" s="212"/>
      <c r="KJ133" s="212"/>
      <c r="KK133" s="212"/>
      <c r="KL133" s="212"/>
      <c r="KM133" s="212"/>
      <c r="KN133" s="212"/>
      <c r="KO133" s="212"/>
      <c r="KP133" s="212"/>
      <c r="KQ133" s="212"/>
      <c r="KR133" s="212"/>
      <c r="KS133" s="212"/>
      <c r="KT133" s="212"/>
      <c r="KU133" s="212"/>
      <c r="KV133" s="212"/>
      <c r="KW133" s="212"/>
      <c r="KX133" s="212"/>
      <c r="KY133" s="212"/>
      <c r="KZ133" s="212"/>
      <c r="LA133" s="212"/>
      <c r="LB133" s="212"/>
      <c r="LC133" s="212"/>
      <c r="LD133" s="212"/>
      <c r="LE133" s="212"/>
      <c r="LF133" s="212"/>
      <c r="LG133" s="212"/>
      <c r="LH133" s="212"/>
      <c r="LI133" s="212"/>
      <c r="LJ133" s="212"/>
      <c r="LK133" s="212"/>
      <c r="LL133" s="212"/>
      <c r="LM133" s="212"/>
      <c r="LN133" s="212"/>
      <c r="LO133" s="212"/>
      <c r="LP133" s="212"/>
      <c r="LQ133" s="217"/>
      <c r="LR133" s="106"/>
      <c r="LS133" s="107"/>
      <c r="LT133" s="250"/>
      <c r="LU133" s="1069"/>
      <c r="LV133" s="255"/>
      <c r="LW133" s="451"/>
      <c r="LX133" s="523"/>
      <c r="LY133" s="523"/>
      <c r="LZ133" s="165"/>
      <c r="MA133" s="1436"/>
      <c r="MB133" s="220"/>
      <c r="MC133" s="410"/>
      <c r="MD133" s="410"/>
      <c r="ME133" s="410"/>
      <c r="MF133" s="212"/>
      <c r="MG133" s="212"/>
      <c r="MH133" s="212"/>
      <c r="MI133" s="212"/>
      <c r="MJ133" s="212"/>
      <c r="MK133" s="212"/>
      <c r="ML133" s="212"/>
      <c r="MM133" s="212"/>
      <c r="MN133" s="212"/>
      <c r="MO133" s="212"/>
      <c r="MP133" s="212"/>
      <c r="MQ133" s="212"/>
      <c r="MR133" s="212"/>
      <c r="MS133" s="212"/>
      <c r="MT133" s="480"/>
      <c r="MU133" s="792"/>
      <c r="MV133" s="792"/>
      <c r="MW133" s="792"/>
      <c r="MX133" s="792"/>
      <c r="MY133" s="792"/>
      <c r="MZ133" s="792"/>
      <c r="NA133" s="792"/>
      <c r="NB133" s="792"/>
      <c r="NC133" s="792"/>
      <c r="ND133" s="792"/>
      <c r="NE133" s="792"/>
      <c r="NF133" s="792"/>
      <c r="NG133" s="792"/>
      <c r="NH133" s="792"/>
      <c r="NI133" s="792"/>
      <c r="NJ133" s="792"/>
      <c r="NK133" s="792"/>
      <c r="NL133" s="792"/>
      <c r="NM133" s="792"/>
      <c r="NN133" s="792"/>
      <c r="NO133" s="792"/>
      <c r="NP133" s="792"/>
      <c r="NQ133" s="792"/>
      <c r="NR133" s="792"/>
      <c r="NS133" s="792"/>
      <c r="NT133" s="792"/>
      <c r="NU133" s="792"/>
      <c r="NV133" s="792"/>
      <c r="NW133" s="792"/>
      <c r="NX133" s="792"/>
      <c r="NY133" s="792"/>
      <c r="NZ133" s="212"/>
    </row>
    <row r="134" spans="1:390" s="491" customFormat="1" ht="23.25" customHeight="1" x14ac:dyDescent="0.2">
      <c r="A134" s="362"/>
      <c r="B134" s="102"/>
      <c r="C134" s="103"/>
      <c r="D134" s="1065"/>
      <c r="E134" s="255"/>
      <c r="F134" s="255"/>
      <c r="G134" s="451"/>
      <c r="H134" s="523"/>
      <c r="I134" s="523"/>
      <c r="J134" s="523"/>
      <c r="K134" s="523"/>
      <c r="L134" s="524"/>
      <c r="M134" s="165"/>
      <c r="N134" s="1436"/>
      <c r="O134" s="408"/>
      <c r="P134" s="945"/>
      <c r="Q134" s="945"/>
      <c r="R134" s="945"/>
      <c r="S134" s="88"/>
      <c r="T134" s="627"/>
      <c r="U134" s="88"/>
      <c r="V134" s="85"/>
      <c r="W134" s="89"/>
      <c r="X134" s="85"/>
      <c r="Y134" s="1436"/>
      <c r="Z134" s="1436"/>
      <c r="AA134" s="181"/>
      <c r="AB134" s="1436"/>
      <c r="AC134" s="1436"/>
      <c r="AD134" s="181"/>
      <c r="AE134" s="181"/>
      <c r="AF134" s="1436"/>
      <c r="AG134" s="1436"/>
      <c r="AH134" s="181"/>
      <c r="AI134" s="509"/>
      <c r="AJ134" s="1436"/>
      <c r="AK134" s="1436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  <c r="AW134" s="212"/>
      <c r="AX134" s="212"/>
      <c r="AY134" s="212"/>
      <c r="AZ134" s="212"/>
      <c r="BA134" s="212"/>
      <c r="BB134" s="212"/>
      <c r="BC134" s="212"/>
      <c r="BD134" s="212"/>
      <c r="BE134" s="212"/>
      <c r="BF134" s="212"/>
      <c r="BG134" s="212"/>
      <c r="BH134" s="212"/>
      <c r="BI134" s="212"/>
      <c r="BJ134" s="212"/>
      <c r="BK134" s="212"/>
      <c r="BL134" s="212"/>
      <c r="BM134" s="212"/>
      <c r="BN134" s="212"/>
      <c r="BO134" s="212"/>
      <c r="BP134" s="212"/>
      <c r="BQ134" s="212"/>
      <c r="BR134" s="212"/>
      <c r="BS134" s="212"/>
      <c r="BT134" s="212"/>
      <c r="BU134" s="212"/>
      <c r="BV134" s="212"/>
      <c r="BW134" s="212"/>
      <c r="BX134" s="212"/>
      <c r="BY134" s="212"/>
      <c r="BZ134" s="212"/>
      <c r="CA134" s="212"/>
      <c r="CB134" s="212"/>
      <c r="CC134" s="212"/>
      <c r="CD134" s="212"/>
      <c r="CE134" s="362"/>
      <c r="CF134" s="102"/>
      <c r="CG134" s="103"/>
      <c r="CH134" s="1065"/>
      <c r="CI134" s="255"/>
      <c r="CJ134" s="255"/>
      <c r="CK134" s="451"/>
      <c r="CL134" s="523"/>
      <c r="CM134" s="523"/>
      <c r="CN134" s="523"/>
      <c r="CO134" s="523"/>
      <c r="CP134" s="524"/>
      <c r="CQ134" s="165"/>
      <c r="CR134" s="1436"/>
      <c r="CS134" s="408"/>
      <c r="CT134" s="945"/>
      <c r="CU134" s="945"/>
      <c r="CV134" s="945"/>
      <c r="CW134" s="1436"/>
      <c r="CX134" s="1436"/>
      <c r="CY134" s="1436"/>
      <c r="CZ134" s="1436"/>
      <c r="DA134" s="1436"/>
      <c r="DB134" s="1436"/>
      <c r="DC134" s="1436"/>
      <c r="DD134" s="1436"/>
      <c r="DE134" s="181"/>
      <c r="DF134" s="1436"/>
      <c r="DG134" s="1436"/>
      <c r="DH134" s="181"/>
      <c r="DI134" s="181"/>
      <c r="DJ134" s="1436"/>
      <c r="DK134" s="1436"/>
      <c r="DL134" s="181"/>
      <c r="DM134" s="509"/>
      <c r="DN134" s="1436"/>
      <c r="DO134" s="1436"/>
      <c r="DP134" s="1436"/>
      <c r="DQ134" s="1436"/>
      <c r="DR134" s="1436"/>
      <c r="DS134" s="1436"/>
      <c r="DT134" s="1436"/>
      <c r="DU134" s="1436"/>
      <c r="DV134" s="1436"/>
      <c r="DW134" s="1436"/>
      <c r="DX134" s="1436"/>
      <c r="DY134" s="1436"/>
      <c r="DZ134" s="1436"/>
      <c r="EA134" s="1436"/>
      <c r="EB134" s="1436"/>
      <c r="EC134" s="1436"/>
      <c r="ED134" s="1436"/>
      <c r="EE134" s="1436"/>
      <c r="EF134" s="1436"/>
      <c r="EG134" s="1436"/>
      <c r="EH134" s="1436"/>
      <c r="EI134" s="1436"/>
      <c r="EJ134" s="1436"/>
      <c r="EK134" s="1436"/>
      <c r="EL134" s="1436"/>
      <c r="EM134" s="1436"/>
      <c r="EN134" s="1436"/>
      <c r="EO134" s="1436"/>
      <c r="EP134" s="1436"/>
      <c r="EQ134" s="1436"/>
      <c r="ER134" s="1436"/>
      <c r="ES134" s="1436"/>
      <c r="ET134" s="1436"/>
      <c r="EU134" s="1436"/>
      <c r="EV134" s="1436"/>
      <c r="EW134" s="1436"/>
      <c r="EX134" s="1436"/>
      <c r="EY134" s="1436"/>
      <c r="EZ134" s="1436"/>
      <c r="FA134" s="1436"/>
      <c r="FB134" s="1436"/>
      <c r="FC134" s="1436"/>
      <c r="FD134" s="1436"/>
      <c r="FE134" s="1436"/>
      <c r="FF134" s="1436"/>
      <c r="FG134" s="212"/>
      <c r="FH134" s="212"/>
      <c r="FI134" s="362"/>
      <c r="FJ134" s="102"/>
      <c r="FK134" s="103"/>
      <c r="FL134" s="1065"/>
      <c r="FM134" s="941"/>
      <c r="FN134" s="255"/>
      <c r="FO134" s="451"/>
      <c r="FP134" s="523"/>
      <c r="FQ134" s="523"/>
      <c r="FR134" s="523"/>
      <c r="FS134" s="523"/>
      <c r="FT134" s="524"/>
      <c r="FU134" s="165"/>
      <c r="FV134" s="1436"/>
      <c r="FW134" s="408"/>
      <c r="FX134" s="945"/>
      <c r="FY134" s="945"/>
      <c r="FZ134" s="945"/>
      <c r="GA134" s="1436"/>
      <c r="GB134" s="212"/>
      <c r="GC134" s="212"/>
      <c r="GD134" s="212"/>
      <c r="GE134" s="212"/>
      <c r="GF134" s="212"/>
      <c r="GG134" s="212"/>
      <c r="GH134" s="1436"/>
      <c r="GI134" s="1436"/>
      <c r="GJ134" s="248"/>
      <c r="GK134" s="248"/>
      <c r="GL134" s="248"/>
      <c r="GM134" s="248"/>
      <c r="GN134" s="212"/>
      <c r="GO134" s="212"/>
      <c r="GP134" s="212"/>
      <c r="GQ134" s="212"/>
      <c r="GR134" s="212"/>
      <c r="GS134" s="212"/>
      <c r="GT134" s="212"/>
      <c r="GU134" s="212"/>
      <c r="GV134" s="212"/>
      <c r="GW134" s="212"/>
      <c r="GX134" s="212"/>
      <c r="GY134" s="212"/>
      <c r="GZ134" s="212"/>
      <c r="HA134" s="212"/>
      <c r="HB134" s="212"/>
      <c r="HC134" s="212"/>
      <c r="HD134" s="212"/>
      <c r="HE134" s="212"/>
      <c r="HF134" s="212"/>
      <c r="HG134" s="212"/>
      <c r="HH134" s="212"/>
      <c r="HI134" s="212"/>
      <c r="HJ134" s="212"/>
      <c r="HK134" s="212"/>
      <c r="HL134" s="212"/>
      <c r="HM134" s="212"/>
      <c r="HN134" s="212"/>
      <c r="HO134" s="212"/>
      <c r="HP134" s="212"/>
      <c r="HQ134" s="212"/>
      <c r="HR134" s="212"/>
      <c r="HS134" s="212"/>
      <c r="HT134" s="212"/>
      <c r="HU134" s="212"/>
      <c r="HV134" s="212"/>
      <c r="HW134" s="212"/>
      <c r="HX134" s="212"/>
      <c r="HY134" s="212"/>
      <c r="HZ134" s="212"/>
      <c r="IA134" s="212"/>
      <c r="IB134" s="212"/>
      <c r="IC134" s="212"/>
      <c r="ID134" s="212"/>
      <c r="IE134" s="212"/>
      <c r="IF134" s="212"/>
      <c r="IG134" s="212"/>
      <c r="IH134" s="212"/>
      <c r="II134" s="212"/>
      <c r="IJ134" s="212"/>
      <c r="IK134" s="212"/>
      <c r="IL134" s="212"/>
      <c r="IM134" s="362"/>
      <c r="IN134" s="102"/>
      <c r="IO134" s="517"/>
      <c r="IP134" s="1065"/>
      <c r="IQ134" s="942"/>
      <c r="IR134" s="650"/>
      <c r="IS134" s="451"/>
      <c r="IT134" s="523"/>
      <c r="IU134" s="523"/>
      <c r="IV134" s="523"/>
      <c r="IW134" s="523"/>
      <c r="IX134" s="524"/>
      <c r="IY134" s="165"/>
      <c r="IZ134" s="1436"/>
      <c r="JA134" s="408"/>
      <c r="JB134" s="945"/>
      <c r="JC134" s="945"/>
      <c r="JD134" s="945"/>
      <c r="JE134" s="1436"/>
      <c r="JF134" s="1436"/>
      <c r="JG134" s="1436"/>
      <c r="JH134" s="1436"/>
      <c r="JI134" s="1436"/>
      <c r="JJ134" s="1436"/>
      <c r="JK134" s="1436"/>
      <c r="JL134" s="1436"/>
      <c r="JM134" s="1436"/>
      <c r="JN134" s="248"/>
      <c r="JO134" s="248"/>
      <c r="JP134" s="248"/>
      <c r="JQ134" s="248"/>
      <c r="JR134" s="1436"/>
      <c r="JS134" s="1436"/>
      <c r="JT134" s="181"/>
      <c r="JU134" s="509"/>
      <c r="JV134" s="1436"/>
      <c r="JW134" s="1436"/>
      <c r="JX134" s="212"/>
      <c r="JY134" s="212"/>
      <c r="JZ134" s="212"/>
      <c r="KA134" s="212"/>
      <c r="KB134" s="212"/>
      <c r="KC134" s="212"/>
      <c r="KD134" s="212"/>
      <c r="KE134" s="212"/>
      <c r="KF134" s="212"/>
      <c r="KG134" s="212"/>
      <c r="KH134" s="212"/>
      <c r="KI134" s="212"/>
      <c r="KJ134" s="212"/>
      <c r="KK134" s="212"/>
      <c r="KL134" s="212"/>
      <c r="KM134" s="212"/>
      <c r="KN134" s="212"/>
      <c r="KO134" s="212"/>
      <c r="KP134" s="212"/>
      <c r="KQ134" s="212"/>
      <c r="KR134" s="212"/>
      <c r="KS134" s="212"/>
      <c r="KT134" s="212"/>
      <c r="KU134" s="212"/>
      <c r="KV134" s="212"/>
      <c r="KW134" s="212"/>
      <c r="KX134" s="212"/>
      <c r="KY134" s="212"/>
      <c r="KZ134" s="212"/>
      <c r="LA134" s="212"/>
      <c r="LB134" s="212"/>
      <c r="LC134" s="212"/>
      <c r="LD134" s="212"/>
      <c r="LE134" s="212"/>
      <c r="LF134" s="212"/>
      <c r="LG134" s="212"/>
      <c r="LH134" s="212"/>
      <c r="LI134" s="212"/>
      <c r="LJ134" s="212"/>
      <c r="LK134" s="212"/>
      <c r="LL134" s="212"/>
      <c r="LM134" s="212"/>
      <c r="LN134" s="212"/>
      <c r="LO134" s="212"/>
      <c r="LP134" s="212"/>
      <c r="LQ134" s="362"/>
      <c r="LR134" s="106"/>
      <c r="LS134" s="107"/>
      <c r="LT134" s="250"/>
      <c r="LU134" s="941"/>
      <c r="LV134" s="255"/>
      <c r="LW134" s="900"/>
      <c r="LX134" s="523"/>
      <c r="LY134" s="523"/>
      <c r="LZ134" s="165"/>
      <c r="MA134" s="1436"/>
      <c r="MB134" s="85"/>
      <c r="MC134" s="88"/>
      <c r="MD134" s="88"/>
      <c r="ME134" s="88"/>
      <c r="MF134" s="212"/>
      <c r="MG134" s="212"/>
      <c r="MH134" s="212"/>
      <c r="MI134" s="212"/>
      <c r="MJ134" s="212"/>
      <c r="MK134" s="212"/>
      <c r="ML134" s="212"/>
      <c r="MM134" s="212"/>
      <c r="MN134" s="212"/>
      <c r="MO134" s="212"/>
      <c r="MP134" s="212"/>
      <c r="MQ134" s="212"/>
      <c r="MR134" s="212"/>
      <c r="MS134" s="212"/>
      <c r="MT134" s="480"/>
      <c r="MU134" s="792"/>
      <c r="MV134" s="792"/>
      <c r="MW134" s="792"/>
      <c r="MX134" s="792"/>
      <c r="MY134" s="792"/>
      <c r="MZ134" s="792"/>
      <c r="NA134" s="792"/>
      <c r="NB134" s="792"/>
      <c r="NC134" s="792"/>
      <c r="ND134" s="792"/>
      <c r="NE134" s="792"/>
      <c r="NF134" s="792"/>
      <c r="NG134" s="792"/>
      <c r="NH134" s="792"/>
      <c r="NI134" s="792"/>
      <c r="NJ134" s="792"/>
      <c r="NK134" s="792"/>
      <c r="NL134" s="792"/>
      <c r="NM134" s="792"/>
      <c r="NN134" s="792"/>
      <c r="NO134" s="792"/>
      <c r="NP134" s="792"/>
      <c r="NQ134" s="792"/>
      <c r="NR134" s="792"/>
      <c r="NS134" s="792"/>
      <c r="NT134" s="792"/>
      <c r="NU134" s="792"/>
      <c r="NV134" s="792"/>
      <c r="NW134" s="792"/>
      <c r="NX134" s="792"/>
      <c r="NY134" s="792"/>
      <c r="NZ134" s="212"/>
    </row>
    <row r="135" spans="1:390" s="491" customFormat="1" ht="23.25" customHeight="1" x14ac:dyDescent="0.2">
      <c r="A135" s="217"/>
      <c r="B135" s="903"/>
      <c r="C135" s="896"/>
      <c r="D135" s="250"/>
      <c r="E135" s="255"/>
      <c r="F135" s="255"/>
      <c r="G135" s="451"/>
      <c r="H135" s="523"/>
      <c r="I135" s="523"/>
      <c r="J135" s="523"/>
      <c r="K135" s="523"/>
      <c r="L135" s="524"/>
      <c r="M135" s="165"/>
      <c r="N135" s="1436"/>
      <c r="O135" s="1433"/>
      <c r="P135" s="1433"/>
      <c r="Q135" s="1435"/>
      <c r="R135" s="1435"/>
      <c r="S135" s="88"/>
      <c r="T135" s="627"/>
      <c r="U135" s="88"/>
      <c r="V135" s="85"/>
      <c r="W135" s="89"/>
      <c r="X135" s="85"/>
      <c r="Y135" s="1436"/>
      <c r="Z135" s="1436"/>
      <c r="AA135" s="181"/>
      <c r="AB135" s="1436"/>
      <c r="AC135" s="1436"/>
      <c r="AD135" s="181"/>
      <c r="AE135" s="181"/>
      <c r="AF135" s="1436"/>
      <c r="AG135" s="1436"/>
      <c r="AH135" s="181"/>
      <c r="AI135" s="509"/>
      <c r="AJ135" s="1436"/>
      <c r="AK135" s="1436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212"/>
      <c r="BH135" s="212"/>
      <c r="BI135" s="212"/>
      <c r="BJ135" s="212"/>
      <c r="BK135" s="212"/>
      <c r="BL135" s="212"/>
      <c r="BM135" s="212"/>
      <c r="BN135" s="212"/>
      <c r="BO135" s="212"/>
      <c r="BP135" s="212"/>
      <c r="BQ135" s="212"/>
      <c r="BR135" s="212"/>
      <c r="BS135" s="212"/>
      <c r="BT135" s="212"/>
      <c r="BU135" s="212"/>
      <c r="BV135" s="212"/>
      <c r="BW135" s="212"/>
      <c r="BX135" s="212"/>
      <c r="BY135" s="212"/>
      <c r="BZ135" s="212"/>
      <c r="CA135" s="212"/>
      <c r="CB135" s="212"/>
      <c r="CC135" s="212"/>
      <c r="CD135" s="212"/>
      <c r="CE135" s="217"/>
      <c r="CF135" s="903"/>
      <c r="CG135" s="896"/>
      <c r="CH135" s="250"/>
      <c r="CI135" s="255"/>
      <c r="CJ135" s="255"/>
      <c r="CK135" s="451"/>
      <c r="CL135" s="523"/>
      <c r="CM135" s="523"/>
      <c r="CN135" s="523"/>
      <c r="CO135" s="523"/>
      <c r="CP135" s="524"/>
      <c r="CQ135" s="165"/>
      <c r="CR135" s="1436"/>
      <c r="CS135" s="1433"/>
      <c r="CT135" s="1433"/>
      <c r="CU135" s="1435"/>
      <c r="CV135" s="1435"/>
      <c r="CW135" s="1436"/>
      <c r="CX135" s="1436"/>
      <c r="CY135" s="1436"/>
      <c r="CZ135" s="1436"/>
      <c r="DA135" s="1436"/>
      <c r="DB135" s="1436"/>
      <c r="DC135" s="1436"/>
      <c r="DD135" s="1436"/>
      <c r="DE135" s="181"/>
      <c r="DF135" s="1436"/>
      <c r="DG135" s="1436"/>
      <c r="DH135" s="181"/>
      <c r="DI135" s="181"/>
      <c r="DJ135" s="1436"/>
      <c r="DK135" s="1436"/>
      <c r="DL135" s="181"/>
      <c r="DM135" s="509"/>
      <c r="DN135" s="1436"/>
      <c r="DO135" s="1436"/>
      <c r="DP135" s="1436"/>
      <c r="DQ135" s="1436"/>
      <c r="DR135" s="1436"/>
      <c r="DS135" s="1436"/>
      <c r="DT135" s="1436"/>
      <c r="DU135" s="1436"/>
      <c r="DV135" s="1436"/>
      <c r="DW135" s="1436"/>
      <c r="DX135" s="1436"/>
      <c r="DY135" s="1436"/>
      <c r="DZ135" s="1436"/>
      <c r="EA135" s="1436"/>
      <c r="EB135" s="1436"/>
      <c r="EC135" s="1436"/>
      <c r="ED135" s="1436"/>
      <c r="EE135" s="1436"/>
      <c r="EF135" s="1436"/>
      <c r="EG135" s="1436"/>
      <c r="EH135" s="1436"/>
      <c r="EI135" s="1436"/>
      <c r="EJ135" s="1436"/>
      <c r="EK135" s="1436"/>
      <c r="EL135" s="1436"/>
      <c r="EM135" s="1436"/>
      <c r="EN135" s="1436"/>
      <c r="EO135" s="1436"/>
      <c r="EP135" s="1436"/>
      <c r="EQ135" s="1436"/>
      <c r="ER135" s="1436"/>
      <c r="ES135" s="1436"/>
      <c r="ET135" s="1436"/>
      <c r="EU135" s="1436"/>
      <c r="EV135" s="1436"/>
      <c r="EW135" s="1436"/>
      <c r="EX135" s="1436"/>
      <c r="EY135" s="1436"/>
      <c r="EZ135" s="1436"/>
      <c r="FA135" s="1436"/>
      <c r="FB135" s="1436"/>
      <c r="FC135" s="1436"/>
      <c r="FD135" s="1436"/>
      <c r="FE135" s="1436"/>
      <c r="FF135" s="1436"/>
      <c r="FG135" s="212"/>
      <c r="FH135" s="212"/>
      <c r="FI135" s="217"/>
      <c r="FJ135" s="193"/>
      <c r="FK135" s="194"/>
      <c r="FL135" s="250"/>
      <c r="FM135" s="255"/>
      <c r="FN135" s="255"/>
      <c r="FO135" s="451"/>
      <c r="FP135" s="523"/>
      <c r="FQ135" s="523"/>
      <c r="FR135" s="523"/>
      <c r="FS135" s="523"/>
      <c r="FT135" s="524"/>
      <c r="FU135" s="165"/>
      <c r="FV135" s="1436"/>
      <c r="FW135" s="1433"/>
      <c r="FX135" s="1433"/>
      <c r="FY135" s="1435"/>
      <c r="FZ135" s="1435"/>
      <c r="GA135" s="1436"/>
      <c r="GB135" s="212"/>
      <c r="GC135" s="212"/>
      <c r="GD135" s="212"/>
      <c r="GE135" s="212"/>
      <c r="GF135" s="212"/>
      <c r="GG135" s="212"/>
      <c r="GH135" s="1436"/>
      <c r="GI135" s="1436"/>
      <c r="GJ135" s="248"/>
      <c r="GK135" s="248"/>
      <c r="GL135" s="248"/>
      <c r="GM135" s="248"/>
      <c r="GN135" s="212"/>
      <c r="GO135" s="212"/>
      <c r="GP135" s="212"/>
      <c r="GQ135" s="212"/>
      <c r="GR135" s="212"/>
      <c r="GS135" s="212"/>
      <c r="GT135" s="212"/>
      <c r="GU135" s="212"/>
      <c r="GV135" s="212"/>
      <c r="GW135" s="212"/>
      <c r="GX135" s="212"/>
      <c r="GY135" s="212"/>
      <c r="GZ135" s="212"/>
      <c r="HA135" s="212"/>
      <c r="HB135" s="212"/>
      <c r="HC135" s="212"/>
      <c r="HD135" s="212"/>
      <c r="HE135" s="212"/>
      <c r="HF135" s="212"/>
      <c r="HG135" s="212"/>
      <c r="HH135" s="212"/>
      <c r="HI135" s="212"/>
      <c r="HJ135" s="212"/>
      <c r="HK135" s="212"/>
      <c r="HL135" s="212"/>
      <c r="HM135" s="212"/>
      <c r="HN135" s="212"/>
      <c r="HO135" s="212"/>
      <c r="HP135" s="212"/>
      <c r="HQ135" s="212"/>
      <c r="HR135" s="212"/>
      <c r="HS135" s="212"/>
      <c r="HT135" s="212"/>
      <c r="HU135" s="212"/>
      <c r="HV135" s="212"/>
      <c r="HW135" s="212"/>
      <c r="HX135" s="212"/>
      <c r="HY135" s="212"/>
      <c r="HZ135" s="212"/>
      <c r="IA135" s="212"/>
      <c r="IB135" s="212"/>
      <c r="IC135" s="212"/>
      <c r="ID135" s="212"/>
      <c r="IE135" s="212"/>
      <c r="IF135" s="212"/>
      <c r="IG135" s="212"/>
      <c r="IH135" s="212"/>
      <c r="II135" s="212"/>
      <c r="IJ135" s="212"/>
      <c r="IK135" s="212"/>
      <c r="IL135" s="212"/>
      <c r="IM135" s="217"/>
      <c r="IN135" s="193"/>
      <c r="IO135" s="924"/>
      <c r="IP135" s="250"/>
      <c r="IQ135" s="650"/>
      <c r="IR135" s="650"/>
      <c r="IS135" s="451"/>
      <c r="IT135" s="523"/>
      <c r="IU135" s="523"/>
      <c r="IV135" s="523"/>
      <c r="IW135" s="523"/>
      <c r="IX135" s="524"/>
      <c r="IY135" s="165"/>
      <c r="IZ135" s="1436"/>
      <c r="JA135" s="1433"/>
      <c r="JB135" s="1433"/>
      <c r="JC135" s="1435"/>
      <c r="JD135" s="1435"/>
      <c r="JE135" s="1436"/>
      <c r="JF135" s="1436"/>
      <c r="JG135" s="1436"/>
      <c r="JH135" s="1436"/>
      <c r="JI135" s="1436"/>
      <c r="JJ135" s="1436"/>
      <c r="JK135" s="1436"/>
      <c r="JL135" s="1436"/>
      <c r="JM135" s="1436"/>
      <c r="JN135" s="248"/>
      <c r="JO135" s="248"/>
      <c r="JP135" s="248"/>
      <c r="JQ135" s="248"/>
      <c r="JR135" s="1436"/>
      <c r="JS135" s="1436"/>
      <c r="JT135" s="181"/>
      <c r="JU135" s="509"/>
      <c r="JV135" s="1436"/>
      <c r="JW135" s="1436"/>
      <c r="JX135" s="212"/>
      <c r="JY135" s="212"/>
      <c r="JZ135" s="212"/>
      <c r="KA135" s="212"/>
      <c r="KB135" s="212"/>
      <c r="KC135" s="212"/>
      <c r="KD135" s="212"/>
      <c r="KE135" s="212"/>
      <c r="KF135" s="212"/>
      <c r="KG135" s="212"/>
      <c r="KH135" s="212"/>
      <c r="KI135" s="212"/>
      <c r="KJ135" s="212"/>
      <c r="KK135" s="212"/>
      <c r="KL135" s="212"/>
      <c r="KM135" s="212"/>
      <c r="KN135" s="212"/>
      <c r="KO135" s="212"/>
      <c r="KP135" s="212"/>
      <c r="KQ135" s="212"/>
      <c r="KR135" s="212"/>
      <c r="KS135" s="212"/>
      <c r="KT135" s="212"/>
      <c r="KU135" s="212"/>
      <c r="KV135" s="212"/>
      <c r="KW135" s="212"/>
      <c r="KX135" s="212"/>
      <c r="KY135" s="212"/>
      <c r="KZ135" s="212"/>
      <c r="LA135" s="212"/>
      <c r="LB135" s="212"/>
      <c r="LC135" s="212"/>
      <c r="LD135" s="212"/>
      <c r="LE135" s="212"/>
      <c r="LF135" s="212"/>
      <c r="LG135" s="212"/>
      <c r="LH135" s="212"/>
      <c r="LI135" s="212"/>
      <c r="LJ135" s="212"/>
      <c r="LK135" s="212"/>
      <c r="LL135" s="212"/>
      <c r="LM135" s="212"/>
      <c r="LN135" s="212"/>
      <c r="LO135" s="212"/>
      <c r="LP135" s="212"/>
      <c r="LQ135" s="362"/>
      <c r="LR135" s="1105"/>
      <c r="LS135" s="103"/>
      <c r="LT135" s="1065"/>
      <c r="LU135" s="941"/>
      <c r="LV135" s="255"/>
      <c r="LW135" s="451"/>
      <c r="LX135" s="523"/>
      <c r="LY135" s="523"/>
      <c r="LZ135" s="165"/>
      <c r="MA135" s="1436"/>
      <c r="MB135" s="408"/>
      <c r="MC135" s="945"/>
      <c r="MD135" s="945"/>
      <c r="ME135" s="945"/>
      <c r="MF135" s="212"/>
      <c r="MG135" s="212"/>
      <c r="MH135" s="212"/>
      <c r="MI135" s="212"/>
      <c r="MJ135" s="212"/>
      <c r="MK135" s="212"/>
      <c r="ML135" s="212"/>
      <c r="MM135" s="212"/>
      <c r="MN135" s="212"/>
      <c r="MO135" s="212"/>
      <c r="MP135" s="212"/>
      <c r="MQ135" s="212"/>
      <c r="MR135" s="212"/>
      <c r="MS135" s="212"/>
      <c r="MT135" s="480"/>
      <c r="MU135" s="792"/>
      <c r="MV135" s="792"/>
      <c r="MW135" s="792"/>
      <c r="MX135" s="792"/>
      <c r="MY135" s="792"/>
      <c r="MZ135" s="792"/>
      <c r="NA135" s="792"/>
      <c r="NB135" s="792"/>
      <c r="NC135" s="792"/>
      <c r="ND135" s="792"/>
      <c r="NE135" s="792"/>
      <c r="NF135" s="792"/>
      <c r="NG135" s="792"/>
      <c r="NH135" s="792"/>
      <c r="NI135" s="792"/>
      <c r="NJ135" s="792"/>
      <c r="NK135" s="792"/>
      <c r="NL135" s="792"/>
      <c r="NM135" s="792"/>
      <c r="NN135" s="792"/>
      <c r="NO135" s="792"/>
      <c r="NP135" s="792"/>
      <c r="NQ135" s="792"/>
      <c r="NR135" s="792"/>
      <c r="NS135" s="792"/>
      <c r="NT135" s="792"/>
      <c r="NU135" s="792"/>
      <c r="NV135" s="792"/>
      <c r="NW135" s="792"/>
      <c r="NX135" s="792"/>
      <c r="NY135" s="792"/>
      <c r="NZ135" s="212"/>
    </row>
    <row r="136" spans="1:390" s="491" customFormat="1" ht="23.25" customHeight="1" x14ac:dyDescent="0.2">
      <c r="A136" s="217"/>
      <c r="B136" s="106"/>
      <c r="C136" s="107"/>
      <c r="D136" s="250"/>
      <c r="E136" s="255"/>
      <c r="F136" s="255"/>
      <c r="G136" s="451"/>
      <c r="H136" s="523"/>
      <c r="I136" s="523"/>
      <c r="J136" s="523"/>
      <c r="K136" s="523"/>
      <c r="L136" s="524"/>
      <c r="M136" s="165"/>
      <c r="N136" s="1436"/>
      <c r="O136" s="1433"/>
      <c r="P136" s="1433"/>
      <c r="Q136" s="1433"/>
      <c r="R136" s="1433"/>
      <c r="S136" s="88"/>
      <c r="T136" s="627"/>
      <c r="U136" s="88"/>
      <c r="V136" s="85"/>
      <c r="W136" s="89"/>
      <c r="X136" s="85"/>
      <c r="Y136" s="1436"/>
      <c r="Z136" s="1436"/>
      <c r="AA136" s="181"/>
      <c r="AB136" s="1436"/>
      <c r="AC136" s="1436"/>
      <c r="AD136" s="181"/>
      <c r="AE136" s="181"/>
      <c r="AF136" s="1436"/>
      <c r="AG136" s="1436"/>
      <c r="AH136" s="181"/>
      <c r="AI136" s="509"/>
      <c r="AJ136" s="1436"/>
      <c r="AK136" s="1436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  <c r="AW136" s="212"/>
      <c r="AX136" s="212"/>
      <c r="AY136" s="212"/>
      <c r="AZ136" s="212"/>
      <c r="BA136" s="212"/>
      <c r="BB136" s="212"/>
      <c r="BC136" s="212"/>
      <c r="BD136" s="212"/>
      <c r="BE136" s="212"/>
      <c r="BF136" s="212"/>
      <c r="BG136" s="212"/>
      <c r="BH136" s="212"/>
      <c r="BI136" s="212"/>
      <c r="BJ136" s="212"/>
      <c r="BK136" s="212"/>
      <c r="BL136" s="212"/>
      <c r="BM136" s="212"/>
      <c r="BN136" s="212"/>
      <c r="BO136" s="212"/>
      <c r="BP136" s="212"/>
      <c r="BQ136" s="212"/>
      <c r="BR136" s="212"/>
      <c r="BS136" s="212"/>
      <c r="BT136" s="212"/>
      <c r="BU136" s="212"/>
      <c r="BV136" s="212"/>
      <c r="BW136" s="212"/>
      <c r="BX136" s="212"/>
      <c r="BY136" s="212"/>
      <c r="BZ136" s="212"/>
      <c r="CA136" s="212"/>
      <c r="CB136" s="212"/>
      <c r="CC136" s="212"/>
      <c r="CD136" s="212"/>
      <c r="CE136" s="217"/>
      <c r="CF136" s="106"/>
      <c r="CG136" s="107"/>
      <c r="CH136" s="250"/>
      <c r="CI136" s="255"/>
      <c r="CJ136" s="255"/>
      <c r="CK136" s="451"/>
      <c r="CL136" s="523"/>
      <c r="CM136" s="523"/>
      <c r="CN136" s="523"/>
      <c r="CO136" s="523"/>
      <c r="CP136" s="524"/>
      <c r="CQ136" s="165"/>
      <c r="CR136" s="1436"/>
      <c r="CS136" s="1433"/>
      <c r="CT136" s="1433"/>
      <c r="CU136" s="1433"/>
      <c r="CV136" s="1433"/>
      <c r="CW136" s="1436"/>
      <c r="CX136" s="1436"/>
      <c r="CY136" s="1436"/>
      <c r="CZ136" s="1436"/>
      <c r="DA136" s="1436"/>
      <c r="DB136" s="1436"/>
      <c r="DC136" s="1436"/>
      <c r="DD136" s="1436"/>
      <c r="DE136" s="181"/>
      <c r="DF136" s="1436"/>
      <c r="DG136" s="1436"/>
      <c r="DH136" s="181"/>
      <c r="DI136" s="181"/>
      <c r="DJ136" s="1436"/>
      <c r="DK136" s="1436"/>
      <c r="DL136" s="181"/>
      <c r="DM136" s="509"/>
      <c r="DN136" s="1436"/>
      <c r="DO136" s="1436"/>
      <c r="DP136" s="1436"/>
      <c r="DQ136" s="1436"/>
      <c r="DR136" s="1436"/>
      <c r="DS136" s="1436"/>
      <c r="DT136" s="1436"/>
      <c r="DU136" s="1436"/>
      <c r="DV136" s="1436"/>
      <c r="DW136" s="1436"/>
      <c r="DX136" s="1436"/>
      <c r="DY136" s="1436"/>
      <c r="DZ136" s="1436"/>
      <c r="EA136" s="1436"/>
      <c r="EB136" s="1436"/>
      <c r="EC136" s="1436"/>
      <c r="ED136" s="1436"/>
      <c r="EE136" s="1436"/>
      <c r="EF136" s="1436"/>
      <c r="EG136" s="1436"/>
      <c r="EH136" s="1436"/>
      <c r="EI136" s="1436"/>
      <c r="EJ136" s="1436"/>
      <c r="EK136" s="1436"/>
      <c r="EL136" s="1436"/>
      <c r="EM136" s="1436"/>
      <c r="EN136" s="1436"/>
      <c r="EO136" s="1436"/>
      <c r="EP136" s="1436"/>
      <c r="EQ136" s="1436"/>
      <c r="ER136" s="1436"/>
      <c r="ES136" s="1436"/>
      <c r="ET136" s="1436"/>
      <c r="EU136" s="1436"/>
      <c r="EV136" s="1436"/>
      <c r="EW136" s="1436"/>
      <c r="EX136" s="1436"/>
      <c r="EY136" s="1436"/>
      <c r="EZ136" s="1436"/>
      <c r="FA136" s="1436"/>
      <c r="FB136" s="1436"/>
      <c r="FC136" s="1436"/>
      <c r="FD136" s="1436"/>
      <c r="FE136" s="1436"/>
      <c r="FF136" s="1436"/>
      <c r="FG136" s="212"/>
      <c r="FH136" s="212"/>
      <c r="FI136" s="217"/>
      <c r="FJ136" s="106"/>
      <c r="FK136" s="107"/>
      <c r="FL136" s="250"/>
      <c r="FM136" s="255"/>
      <c r="FN136" s="255"/>
      <c r="FO136" s="451"/>
      <c r="FP136" s="523"/>
      <c r="FQ136" s="523"/>
      <c r="FR136" s="523"/>
      <c r="FS136" s="523"/>
      <c r="FT136" s="524"/>
      <c r="FU136" s="165"/>
      <c r="FV136" s="1436"/>
      <c r="FW136" s="1433"/>
      <c r="FX136" s="1433"/>
      <c r="FY136" s="1433"/>
      <c r="FZ136" s="1433"/>
      <c r="GA136" s="1436"/>
      <c r="GB136" s="212"/>
      <c r="GC136" s="212"/>
      <c r="GD136" s="212"/>
      <c r="GE136" s="212"/>
      <c r="GF136" s="212"/>
      <c r="GG136" s="212"/>
      <c r="GH136" s="1436"/>
      <c r="GI136" s="1436"/>
      <c r="GJ136" s="248"/>
      <c r="GK136" s="248"/>
      <c r="GL136" s="248"/>
      <c r="GM136" s="248"/>
      <c r="GN136" s="212"/>
      <c r="GO136" s="212"/>
      <c r="GP136" s="212"/>
      <c r="GQ136" s="212"/>
      <c r="GR136" s="212"/>
      <c r="GS136" s="212"/>
      <c r="GT136" s="212"/>
      <c r="GU136" s="212"/>
      <c r="GV136" s="212"/>
      <c r="GW136" s="212"/>
      <c r="GX136" s="212"/>
      <c r="GY136" s="212"/>
      <c r="GZ136" s="212"/>
      <c r="HA136" s="212"/>
      <c r="HB136" s="212"/>
      <c r="HC136" s="212"/>
      <c r="HD136" s="212"/>
      <c r="HE136" s="212"/>
      <c r="HF136" s="212"/>
      <c r="HG136" s="212"/>
      <c r="HH136" s="212"/>
      <c r="HI136" s="212"/>
      <c r="HJ136" s="212"/>
      <c r="HK136" s="212"/>
      <c r="HL136" s="212"/>
      <c r="HM136" s="212"/>
      <c r="HN136" s="212"/>
      <c r="HO136" s="212"/>
      <c r="HP136" s="212"/>
      <c r="HQ136" s="212"/>
      <c r="HR136" s="212"/>
      <c r="HS136" s="212"/>
      <c r="HT136" s="212"/>
      <c r="HU136" s="212"/>
      <c r="HV136" s="212"/>
      <c r="HW136" s="212"/>
      <c r="HX136" s="212"/>
      <c r="HY136" s="212"/>
      <c r="HZ136" s="212"/>
      <c r="IA136" s="212"/>
      <c r="IB136" s="212"/>
      <c r="IC136" s="212"/>
      <c r="ID136" s="212"/>
      <c r="IE136" s="212"/>
      <c r="IF136" s="212"/>
      <c r="IG136" s="212"/>
      <c r="IH136" s="212"/>
      <c r="II136" s="212"/>
      <c r="IJ136" s="212"/>
      <c r="IK136" s="212"/>
      <c r="IL136" s="212"/>
      <c r="IM136" s="217"/>
      <c r="IN136" s="106"/>
      <c r="IO136" s="518"/>
      <c r="IP136" s="1096"/>
      <c r="IQ136" s="650"/>
      <c r="IR136" s="650"/>
      <c r="IS136" s="451"/>
      <c r="IT136" s="523"/>
      <c r="IU136" s="523"/>
      <c r="IV136" s="523"/>
      <c r="IW136" s="523"/>
      <c r="IX136" s="524"/>
      <c r="IY136" s="165"/>
      <c r="IZ136" s="1436"/>
      <c r="JA136" s="1433"/>
      <c r="JB136" s="1433"/>
      <c r="JC136" s="1433"/>
      <c r="JD136" s="1433"/>
      <c r="JE136" s="1436"/>
      <c r="JF136" s="1436"/>
      <c r="JG136" s="1436"/>
      <c r="JH136" s="1436"/>
      <c r="JI136" s="1436"/>
      <c r="JJ136" s="1436"/>
      <c r="JK136" s="1436"/>
      <c r="JL136" s="1436"/>
      <c r="JM136" s="1436"/>
      <c r="JN136" s="248"/>
      <c r="JO136" s="248"/>
      <c r="JP136" s="248"/>
      <c r="JQ136" s="248"/>
      <c r="JR136" s="1436"/>
      <c r="JS136" s="1436"/>
      <c r="JT136" s="181"/>
      <c r="JU136" s="509"/>
      <c r="JV136" s="1436"/>
      <c r="JW136" s="1436"/>
      <c r="JX136" s="212"/>
      <c r="JY136" s="212"/>
      <c r="JZ136" s="212"/>
      <c r="KA136" s="212"/>
      <c r="KB136" s="212"/>
      <c r="KC136" s="212"/>
      <c r="KD136" s="212"/>
      <c r="KE136" s="212"/>
      <c r="KF136" s="212"/>
      <c r="KG136" s="212"/>
      <c r="KH136" s="212"/>
      <c r="KI136" s="212"/>
      <c r="KJ136" s="212"/>
      <c r="KK136" s="212"/>
      <c r="KL136" s="212"/>
      <c r="KM136" s="212"/>
      <c r="KN136" s="212"/>
      <c r="KO136" s="212"/>
      <c r="KP136" s="212"/>
      <c r="KQ136" s="212"/>
      <c r="KR136" s="212"/>
      <c r="KS136" s="212"/>
      <c r="KT136" s="212"/>
      <c r="KU136" s="212"/>
      <c r="KV136" s="212"/>
      <c r="KW136" s="212"/>
      <c r="KX136" s="212"/>
      <c r="KY136" s="212"/>
      <c r="KZ136" s="212"/>
      <c r="LA136" s="212"/>
      <c r="LB136" s="212"/>
      <c r="LC136" s="212"/>
      <c r="LD136" s="212"/>
      <c r="LE136" s="212"/>
      <c r="LF136" s="212"/>
      <c r="LG136" s="212"/>
      <c r="LH136" s="212"/>
      <c r="LI136" s="212"/>
      <c r="LJ136" s="212"/>
      <c r="LK136" s="212"/>
      <c r="LL136" s="212"/>
      <c r="LM136" s="212"/>
      <c r="LN136" s="212"/>
      <c r="LO136" s="212"/>
      <c r="LP136" s="212"/>
      <c r="LQ136" s="217"/>
      <c r="LR136" s="1106"/>
      <c r="LS136" s="194"/>
      <c r="LT136" s="250"/>
      <c r="LU136" s="255"/>
      <c r="LV136" s="255"/>
      <c r="LW136" s="451"/>
      <c r="LX136" s="523"/>
      <c r="LY136" s="523"/>
      <c r="LZ136" s="165"/>
      <c r="MA136" s="1436"/>
      <c r="MB136" s="1433"/>
      <c r="MC136" s="1433"/>
      <c r="MD136" s="1435"/>
      <c r="ME136" s="1435"/>
      <c r="MF136" s="212"/>
      <c r="MG136" s="212"/>
      <c r="MH136" s="212"/>
      <c r="MI136" s="212"/>
      <c r="MJ136" s="212"/>
      <c r="MK136" s="212"/>
      <c r="ML136" s="212"/>
      <c r="MM136" s="212"/>
      <c r="MN136" s="212"/>
      <c r="MO136" s="212"/>
      <c r="MP136" s="212"/>
      <c r="MQ136" s="212"/>
      <c r="MR136" s="212"/>
      <c r="MS136" s="212"/>
      <c r="MT136" s="480"/>
      <c r="MU136" s="792"/>
      <c r="MV136" s="792"/>
      <c r="MW136" s="792"/>
      <c r="MX136" s="792"/>
      <c r="MY136" s="792"/>
      <c r="MZ136" s="792"/>
      <c r="NA136" s="792"/>
      <c r="NB136" s="792"/>
      <c r="NC136" s="792"/>
      <c r="ND136" s="792"/>
      <c r="NE136" s="792"/>
      <c r="NF136" s="792"/>
      <c r="NG136" s="792"/>
      <c r="NH136" s="792"/>
      <c r="NI136" s="792"/>
      <c r="NJ136" s="792"/>
      <c r="NK136" s="792"/>
      <c r="NL136" s="792"/>
      <c r="NM136" s="792"/>
      <c r="NN136" s="792"/>
      <c r="NO136" s="792"/>
      <c r="NP136" s="792"/>
      <c r="NQ136" s="792"/>
      <c r="NR136" s="792"/>
      <c r="NS136" s="792"/>
      <c r="NT136" s="792"/>
      <c r="NU136" s="792"/>
      <c r="NV136" s="792"/>
      <c r="NW136" s="792"/>
      <c r="NX136" s="792"/>
      <c r="NY136" s="792"/>
      <c r="NZ136" s="212"/>
    </row>
    <row r="137" spans="1:390" s="491" customFormat="1" ht="23.25" customHeight="1" x14ac:dyDescent="0.2">
      <c r="A137" s="362"/>
      <c r="B137" s="102"/>
      <c r="C137" s="103"/>
      <c r="D137" s="250"/>
      <c r="E137" s="255"/>
      <c r="F137" s="255"/>
      <c r="G137" s="451"/>
      <c r="H137" s="523"/>
      <c r="I137" s="523"/>
      <c r="J137" s="523"/>
      <c r="K137" s="523"/>
      <c r="L137" s="524"/>
      <c r="M137" s="165"/>
      <c r="N137" s="1436"/>
      <c r="O137" s="85"/>
      <c r="P137" s="85"/>
      <c r="Q137" s="85"/>
      <c r="R137" s="85"/>
      <c r="S137" s="88"/>
      <c r="T137" s="627"/>
      <c r="U137" s="88"/>
      <c r="V137" s="85"/>
      <c r="W137" s="89"/>
      <c r="X137" s="85"/>
      <c r="Y137" s="1436"/>
      <c r="Z137" s="1436"/>
      <c r="AA137" s="181"/>
      <c r="AB137" s="1436"/>
      <c r="AC137" s="1436"/>
      <c r="AD137" s="181"/>
      <c r="AE137" s="181"/>
      <c r="AF137" s="1436"/>
      <c r="AG137" s="1436"/>
      <c r="AH137" s="181"/>
      <c r="AI137" s="509"/>
      <c r="AJ137" s="1436"/>
      <c r="AK137" s="1436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/>
      <c r="BE137" s="212"/>
      <c r="BF137" s="212"/>
      <c r="BG137" s="212"/>
      <c r="BH137" s="212"/>
      <c r="BI137" s="212"/>
      <c r="BJ137" s="212"/>
      <c r="BK137" s="212"/>
      <c r="BL137" s="212"/>
      <c r="BM137" s="212"/>
      <c r="BN137" s="212"/>
      <c r="BO137" s="212"/>
      <c r="BP137" s="212"/>
      <c r="BQ137" s="212"/>
      <c r="BR137" s="212"/>
      <c r="BS137" s="212"/>
      <c r="BT137" s="212"/>
      <c r="BU137" s="212"/>
      <c r="BV137" s="212"/>
      <c r="BW137" s="212"/>
      <c r="BX137" s="212"/>
      <c r="BY137" s="212"/>
      <c r="BZ137" s="212"/>
      <c r="CA137" s="212"/>
      <c r="CB137" s="212"/>
      <c r="CC137" s="212"/>
      <c r="CD137" s="212"/>
      <c r="CE137" s="362"/>
      <c r="CF137" s="102"/>
      <c r="CG137" s="103"/>
      <c r="CH137" s="250"/>
      <c r="CI137" s="255"/>
      <c r="CJ137" s="255"/>
      <c r="CK137" s="451"/>
      <c r="CL137" s="523"/>
      <c r="CM137" s="523"/>
      <c r="CN137" s="523"/>
      <c r="CO137" s="523"/>
      <c r="CP137" s="524"/>
      <c r="CQ137" s="165"/>
      <c r="CR137" s="1436"/>
      <c r="CS137" s="85"/>
      <c r="CT137" s="85"/>
      <c r="CU137" s="85"/>
      <c r="CV137" s="85"/>
      <c r="CW137" s="1436"/>
      <c r="CX137" s="1436"/>
      <c r="CY137" s="1436"/>
      <c r="CZ137" s="1436"/>
      <c r="DA137" s="1436"/>
      <c r="DB137" s="1436"/>
      <c r="DC137" s="1436"/>
      <c r="DD137" s="1436"/>
      <c r="DE137" s="181"/>
      <c r="DF137" s="1436"/>
      <c r="DG137" s="1436"/>
      <c r="DH137" s="181"/>
      <c r="DI137" s="181"/>
      <c r="DJ137" s="1436"/>
      <c r="DK137" s="1436"/>
      <c r="DL137" s="181"/>
      <c r="DM137" s="509"/>
      <c r="DN137" s="1436"/>
      <c r="DO137" s="1436"/>
      <c r="DP137" s="1436"/>
      <c r="DQ137" s="1436"/>
      <c r="DR137" s="1436"/>
      <c r="DS137" s="1436"/>
      <c r="DT137" s="1436"/>
      <c r="DU137" s="1436"/>
      <c r="DV137" s="1436"/>
      <c r="DW137" s="1436"/>
      <c r="DX137" s="1436"/>
      <c r="DY137" s="1436"/>
      <c r="DZ137" s="1436"/>
      <c r="EA137" s="1436"/>
      <c r="EB137" s="1436"/>
      <c r="EC137" s="1436"/>
      <c r="ED137" s="1436"/>
      <c r="EE137" s="1436"/>
      <c r="EF137" s="1436"/>
      <c r="EG137" s="1436"/>
      <c r="EH137" s="1436"/>
      <c r="EI137" s="1436"/>
      <c r="EJ137" s="1436"/>
      <c r="EK137" s="1436"/>
      <c r="EL137" s="1436"/>
      <c r="EM137" s="1436"/>
      <c r="EN137" s="1436"/>
      <c r="EO137" s="1436"/>
      <c r="EP137" s="1436"/>
      <c r="EQ137" s="1436"/>
      <c r="ER137" s="1436"/>
      <c r="ES137" s="1436"/>
      <c r="ET137" s="1436"/>
      <c r="EU137" s="1436"/>
      <c r="EV137" s="1436"/>
      <c r="EW137" s="1436"/>
      <c r="EX137" s="1436"/>
      <c r="EY137" s="1436"/>
      <c r="EZ137" s="1436"/>
      <c r="FA137" s="1436"/>
      <c r="FB137" s="1436"/>
      <c r="FC137" s="1436"/>
      <c r="FD137" s="1436"/>
      <c r="FE137" s="1436"/>
      <c r="FF137" s="1436"/>
      <c r="FG137" s="212"/>
      <c r="FH137" s="212"/>
      <c r="FI137" s="362"/>
      <c r="FJ137" s="106"/>
      <c r="FK137" s="107"/>
      <c r="FL137" s="250"/>
      <c r="FM137" s="255"/>
      <c r="FN137" s="255"/>
      <c r="FO137" s="451"/>
      <c r="FP137" s="523"/>
      <c r="FQ137" s="523"/>
      <c r="FR137" s="523"/>
      <c r="FS137" s="523"/>
      <c r="FT137" s="524"/>
      <c r="FU137" s="165"/>
      <c r="FV137" s="1436"/>
      <c r="FW137" s="85"/>
      <c r="FX137" s="85"/>
      <c r="FY137" s="85"/>
      <c r="FZ137" s="85"/>
      <c r="GA137" s="1436"/>
      <c r="GB137" s="212"/>
      <c r="GC137" s="212"/>
      <c r="GD137" s="212"/>
      <c r="GE137" s="212"/>
      <c r="GF137" s="212"/>
      <c r="GG137" s="212"/>
      <c r="GH137" s="1436"/>
      <c r="GI137" s="1436"/>
      <c r="GJ137" s="248"/>
      <c r="GK137" s="248"/>
      <c r="GL137" s="248"/>
      <c r="GM137" s="248"/>
      <c r="GN137" s="212"/>
      <c r="GO137" s="212"/>
      <c r="GP137" s="212"/>
      <c r="GQ137" s="212"/>
      <c r="GR137" s="212"/>
      <c r="GS137" s="212"/>
      <c r="GT137" s="212"/>
      <c r="GU137" s="212"/>
      <c r="GV137" s="212"/>
      <c r="GW137" s="212"/>
      <c r="GX137" s="212"/>
      <c r="GY137" s="212"/>
      <c r="GZ137" s="212"/>
      <c r="HA137" s="212"/>
      <c r="HB137" s="212"/>
      <c r="HC137" s="212"/>
      <c r="HD137" s="212"/>
      <c r="HE137" s="212"/>
      <c r="HF137" s="212"/>
      <c r="HG137" s="212"/>
      <c r="HH137" s="212"/>
      <c r="HI137" s="212"/>
      <c r="HJ137" s="212"/>
      <c r="HK137" s="212"/>
      <c r="HL137" s="212"/>
      <c r="HM137" s="212"/>
      <c r="HN137" s="212"/>
      <c r="HO137" s="212"/>
      <c r="HP137" s="212"/>
      <c r="HQ137" s="212"/>
      <c r="HR137" s="212"/>
      <c r="HS137" s="212"/>
      <c r="HT137" s="212"/>
      <c r="HU137" s="212"/>
      <c r="HV137" s="212"/>
      <c r="HW137" s="212"/>
      <c r="HX137" s="212"/>
      <c r="HY137" s="212"/>
      <c r="HZ137" s="212"/>
      <c r="IA137" s="212"/>
      <c r="IB137" s="212"/>
      <c r="IC137" s="212"/>
      <c r="ID137" s="212"/>
      <c r="IE137" s="212"/>
      <c r="IF137" s="212"/>
      <c r="IG137" s="212"/>
      <c r="IH137" s="212"/>
      <c r="II137" s="212"/>
      <c r="IJ137" s="212"/>
      <c r="IK137" s="212"/>
      <c r="IL137" s="212"/>
      <c r="IM137" s="362"/>
      <c r="IN137" s="106"/>
      <c r="IO137" s="518"/>
      <c r="IP137" s="250"/>
      <c r="IQ137" s="650"/>
      <c r="IR137" s="650"/>
      <c r="IS137" s="451"/>
      <c r="IT137" s="523"/>
      <c r="IU137" s="523"/>
      <c r="IV137" s="523"/>
      <c r="IW137" s="523"/>
      <c r="IX137" s="524"/>
      <c r="IY137" s="165"/>
      <c r="IZ137" s="1436"/>
      <c r="JA137" s="85"/>
      <c r="JB137" s="85"/>
      <c r="JC137" s="85"/>
      <c r="JD137" s="85"/>
      <c r="JE137" s="1436"/>
      <c r="JF137" s="1436"/>
      <c r="JG137" s="1436"/>
      <c r="JH137" s="1436"/>
      <c r="JI137" s="1436"/>
      <c r="JJ137" s="1436"/>
      <c r="JK137" s="1436"/>
      <c r="JL137" s="1436"/>
      <c r="JM137" s="1436"/>
      <c r="JN137" s="248"/>
      <c r="JO137" s="248"/>
      <c r="JP137" s="248"/>
      <c r="JQ137" s="248"/>
      <c r="JR137" s="1436"/>
      <c r="JS137" s="1436"/>
      <c r="JT137" s="181"/>
      <c r="JU137" s="509"/>
      <c r="JV137" s="1436"/>
      <c r="JW137" s="1436"/>
      <c r="JX137" s="212"/>
      <c r="JY137" s="212"/>
      <c r="JZ137" s="212"/>
      <c r="KA137" s="212"/>
      <c r="KB137" s="212"/>
      <c r="KC137" s="212"/>
      <c r="KD137" s="212"/>
      <c r="KE137" s="212"/>
      <c r="KF137" s="212"/>
      <c r="KG137" s="212"/>
      <c r="KH137" s="212"/>
      <c r="KI137" s="212"/>
      <c r="KJ137" s="212"/>
      <c r="KK137" s="212"/>
      <c r="KL137" s="212"/>
      <c r="KM137" s="212"/>
      <c r="KN137" s="212"/>
      <c r="KO137" s="212"/>
      <c r="KP137" s="212"/>
      <c r="KQ137" s="212"/>
      <c r="KR137" s="212"/>
      <c r="KS137" s="212"/>
      <c r="KT137" s="212"/>
      <c r="KU137" s="212"/>
      <c r="KV137" s="212"/>
      <c r="KW137" s="212"/>
      <c r="KX137" s="212"/>
      <c r="KY137" s="212"/>
      <c r="KZ137" s="212"/>
      <c r="LA137" s="212"/>
      <c r="LB137" s="212"/>
      <c r="LC137" s="212"/>
      <c r="LD137" s="212"/>
      <c r="LE137" s="212"/>
      <c r="LF137" s="212"/>
      <c r="LG137" s="212"/>
      <c r="LH137" s="212"/>
      <c r="LI137" s="212"/>
      <c r="LJ137" s="212"/>
      <c r="LK137" s="212"/>
      <c r="LL137" s="212"/>
      <c r="LM137" s="212"/>
      <c r="LN137" s="212"/>
      <c r="LO137" s="212"/>
      <c r="LP137" s="212"/>
      <c r="LQ137" s="217"/>
      <c r="LR137" s="495"/>
      <c r="LS137" s="107"/>
      <c r="LT137" s="250"/>
      <c r="LU137" s="255"/>
      <c r="LV137" s="255"/>
      <c r="LW137" s="451"/>
      <c r="LX137" s="523"/>
      <c r="LY137" s="523"/>
      <c r="LZ137" s="165"/>
      <c r="MA137" s="1436"/>
      <c r="MB137" s="1433"/>
      <c r="MC137" s="1433"/>
      <c r="MD137" s="1433"/>
      <c r="ME137" s="1433"/>
      <c r="MF137" s="212"/>
      <c r="MG137" s="212"/>
      <c r="MH137" s="212"/>
      <c r="MI137" s="212"/>
      <c r="MJ137" s="212"/>
      <c r="MK137" s="212"/>
      <c r="ML137" s="212"/>
      <c r="MM137" s="212"/>
      <c r="MN137" s="212"/>
      <c r="MO137" s="212"/>
      <c r="MP137" s="212"/>
      <c r="MQ137" s="212"/>
      <c r="MR137" s="212"/>
      <c r="MS137" s="212"/>
      <c r="MT137" s="480"/>
      <c r="MU137" s="792"/>
      <c r="MV137" s="792"/>
      <c r="MW137" s="792"/>
      <c r="MX137" s="792"/>
      <c r="MY137" s="792"/>
      <c r="MZ137" s="792"/>
      <c r="NA137" s="792"/>
      <c r="NB137" s="792"/>
      <c r="NC137" s="792"/>
      <c r="ND137" s="792"/>
      <c r="NE137" s="792"/>
      <c r="NF137" s="792"/>
      <c r="NG137" s="792"/>
      <c r="NH137" s="792"/>
      <c r="NI137" s="792"/>
      <c r="NJ137" s="792"/>
      <c r="NK137" s="792"/>
      <c r="NL137" s="792"/>
      <c r="NM137" s="792"/>
      <c r="NN137" s="792"/>
      <c r="NO137" s="792"/>
      <c r="NP137" s="792"/>
      <c r="NQ137" s="792"/>
      <c r="NR137" s="792"/>
      <c r="NS137" s="792"/>
      <c r="NT137" s="792"/>
      <c r="NU137" s="792"/>
      <c r="NV137" s="792"/>
      <c r="NW137" s="792"/>
      <c r="NX137" s="792"/>
      <c r="NY137" s="792"/>
      <c r="NZ137" s="212"/>
    </row>
    <row r="138" spans="1:390" s="491" customFormat="1" ht="23.25" customHeight="1" x14ac:dyDescent="0.2">
      <c r="A138" s="362"/>
      <c r="B138" s="102"/>
      <c r="C138" s="103"/>
      <c r="D138" s="1065"/>
      <c r="E138" s="255"/>
      <c r="F138" s="255"/>
      <c r="G138" s="451"/>
      <c r="H138" s="523"/>
      <c r="I138" s="523"/>
      <c r="J138" s="523"/>
      <c r="K138" s="523"/>
      <c r="L138" s="524"/>
      <c r="M138" s="165"/>
      <c r="N138" s="1436"/>
      <c r="O138" s="85"/>
      <c r="P138" s="85"/>
      <c r="Q138" s="85"/>
      <c r="R138" s="85"/>
      <c r="S138" s="88"/>
      <c r="T138" s="627"/>
      <c r="U138" s="88"/>
      <c r="V138" s="85"/>
      <c r="W138" s="89"/>
      <c r="X138" s="85"/>
      <c r="Y138" s="1436"/>
      <c r="Z138" s="1436"/>
      <c r="AA138" s="181"/>
      <c r="AB138" s="1436"/>
      <c r="AC138" s="1436"/>
      <c r="AD138" s="181"/>
      <c r="AE138" s="181"/>
      <c r="AF138" s="1436"/>
      <c r="AG138" s="1436"/>
      <c r="AH138" s="181"/>
      <c r="AI138" s="509"/>
      <c r="AJ138" s="1436"/>
      <c r="AK138" s="1436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2"/>
      <c r="BS138" s="212"/>
      <c r="BT138" s="212"/>
      <c r="BU138" s="212"/>
      <c r="BV138" s="212"/>
      <c r="BW138" s="212"/>
      <c r="BX138" s="212"/>
      <c r="BY138" s="212"/>
      <c r="BZ138" s="212"/>
      <c r="CA138" s="212"/>
      <c r="CB138" s="212"/>
      <c r="CC138" s="212"/>
      <c r="CD138" s="212"/>
      <c r="CE138" s="362"/>
      <c r="CF138" s="102"/>
      <c r="CG138" s="103"/>
      <c r="CH138" s="1065"/>
      <c r="CI138" s="255"/>
      <c r="CJ138" s="255"/>
      <c r="CK138" s="451"/>
      <c r="CL138" s="523"/>
      <c r="CM138" s="523"/>
      <c r="CN138" s="523"/>
      <c r="CO138" s="523"/>
      <c r="CP138" s="524"/>
      <c r="CQ138" s="165"/>
      <c r="CR138" s="1436"/>
      <c r="CS138" s="85"/>
      <c r="CT138" s="85"/>
      <c r="CU138" s="85"/>
      <c r="CV138" s="85"/>
      <c r="CW138" s="1436"/>
      <c r="CX138" s="1436"/>
      <c r="CY138" s="1436"/>
      <c r="CZ138" s="1436"/>
      <c r="DA138" s="1436"/>
      <c r="DB138" s="1436"/>
      <c r="DC138" s="1436"/>
      <c r="DD138" s="1436"/>
      <c r="DE138" s="181"/>
      <c r="DF138" s="1436"/>
      <c r="DG138" s="1436"/>
      <c r="DH138" s="181"/>
      <c r="DI138" s="181"/>
      <c r="DJ138" s="1436"/>
      <c r="DK138" s="1436"/>
      <c r="DL138" s="181"/>
      <c r="DM138" s="509"/>
      <c r="DN138" s="1436"/>
      <c r="DO138" s="1436"/>
      <c r="DP138" s="1436"/>
      <c r="DQ138" s="1436"/>
      <c r="DR138" s="1436"/>
      <c r="DS138" s="1436"/>
      <c r="DT138" s="1436"/>
      <c r="DU138" s="1436"/>
      <c r="DV138" s="1436"/>
      <c r="DW138" s="1436"/>
      <c r="DX138" s="1436"/>
      <c r="DY138" s="1436"/>
      <c r="DZ138" s="1436"/>
      <c r="EA138" s="1436"/>
      <c r="EB138" s="1436"/>
      <c r="EC138" s="1436"/>
      <c r="ED138" s="1436"/>
      <c r="EE138" s="1436"/>
      <c r="EF138" s="1436"/>
      <c r="EG138" s="1436"/>
      <c r="EH138" s="1436"/>
      <c r="EI138" s="1436"/>
      <c r="EJ138" s="1436"/>
      <c r="EK138" s="1436"/>
      <c r="EL138" s="1436"/>
      <c r="EM138" s="1436"/>
      <c r="EN138" s="1436"/>
      <c r="EO138" s="1436"/>
      <c r="EP138" s="1436"/>
      <c r="EQ138" s="1436"/>
      <c r="ER138" s="1436"/>
      <c r="ES138" s="1436"/>
      <c r="ET138" s="1436"/>
      <c r="EU138" s="1436"/>
      <c r="EV138" s="1436"/>
      <c r="EW138" s="1436"/>
      <c r="EX138" s="1436"/>
      <c r="EY138" s="1436"/>
      <c r="EZ138" s="1436"/>
      <c r="FA138" s="1436"/>
      <c r="FB138" s="1436"/>
      <c r="FC138" s="1436"/>
      <c r="FD138" s="1436"/>
      <c r="FE138" s="1436"/>
      <c r="FF138" s="1436"/>
      <c r="FG138" s="212"/>
      <c r="FH138" s="212"/>
      <c r="FI138" s="362"/>
      <c r="FJ138" s="519"/>
      <c r="FK138" s="129"/>
      <c r="FL138" s="1065"/>
      <c r="FM138" s="255"/>
      <c r="FN138" s="255"/>
      <c r="FO138" s="451"/>
      <c r="FP138" s="523"/>
      <c r="FQ138" s="523"/>
      <c r="FR138" s="523"/>
      <c r="FS138" s="523"/>
      <c r="FT138" s="524"/>
      <c r="FU138" s="165"/>
      <c r="FV138" s="1436"/>
      <c r="FW138" s="85"/>
      <c r="FX138" s="85"/>
      <c r="FY138" s="85"/>
      <c r="FZ138" s="85"/>
      <c r="GA138" s="1436"/>
      <c r="GB138" s="212"/>
      <c r="GC138" s="212"/>
      <c r="GD138" s="212"/>
      <c r="GE138" s="212"/>
      <c r="GF138" s="212"/>
      <c r="GG138" s="212"/>
      <c r="GH138" s="192"/>
      <c r="GI138" s="192"/>
      <c r="GJ138" s="128"/>
      <c r="GK138" s="128"/>
      <c r="GL138" s="128"/>
      <c r="GM138" s="128"/>
      <c r="GN138" s="212"/>
      <c r="GO138" s="212"/>
      <c r="GP138" s="212"/>
      <c r="GQ138" s="212"/>
      <c r="GR138" s="212"/>
      <c r="GS138" s="212"/>
      <c r="GT138" s="212"/>
      <c r="GU138" s="212"/>
      <c r="GV138" s="212"/>
      <c r="GW138" s="212"/>
      <c r="GX138" s="212"/>
      <c r="GY138" s="212"/>
      <c r="GZ138" s="212"/>
      <c r="HA138" s="212"/>
      <c r="HB138" s="212"/>
      <c r="HC138" s="212"/>
      <c r="HD138" s="212"/>
      <c r="HE138" s="212"/>
      <c r="HF138" s="212"/>
      <c r="HG138" s="212"/>
      <c r="HH138" s="212"/>
      <c r="HI138" s="212"/>
      <c r="HJ138" s="212"/>
      <c r="HK138" s="212"/>
      <c r="HL138" s="212"/>
      <c r="HM138" s="212"/>
      <c r="HN138" s="212"/>
      <c r="HO138" s="212"/>
      <c r="HP138" s="212"/>
      <c r="HQ138" s="212"/>
      <c r="HR138" s="212"/>
      <c r="HS138" s="212"/>
      <c r="HT138" s="212"/>
      <c r="HU138" s="212"/>
      <c r="HV138" s="212"/>
      <c r="HW138" s="212"/>
      <c r="HX138" s="212"/>
      <c r="HY138" s="212"/>
      <c r="HZ138" s="212"/>
      <c r="IA138" s="212"/>
      <c r="IB138" s="212"/>
      <c r="IC138" s="212"/>
      <c r="ID138" s="212"/>
      <c r="IE138" s="212"/>
      <c r="IF138" s="212"/>
      <c r="IG138" s="212"/>
      <c r="IH138" s="212"/>
      <c r="II138" s="212"/>
      <c r="IJ138" s="212"/>
      <c r="IK138" s="212"/>
      <c r="IL138" s="212"/>
      <c r="IM138" s="362"/>
      <c r="IN138" s="748"/>
      <c r="IO138" s="540"/>
      <c r="IP138" s="1065"/>
      <c r="IQ138" s="650"/>
      <c r="IR138" s="650"/>
      <c r="IS138" s="451"/>
      <c r="IT138" s="523"/>
      <c r="IU138" s="523"/>
      <c r="IV138" s="523"/>
      <c r="IW138" s="523"/>
      <c r="IX138" s="524"/>
      <c r="IY138" s="165"/>
      <c r="IZ138" s="1436"/>
      <c r="JA138" s="85"/>
      <c r="JB138" s="85"/>
      <c r="JC138" s="85"/>
      <c r="JD138" s="85"/>
      <c r="JE138" s="1436"/>
      <c r="JF138" s="1436"/>
      <c r="JG138" s="1436"/>
      <c r="JH138" s="1436"/>
      <c r="JI138" s="1436"/>
      <c r="JJ138" s="1436"/>
      <c r="JK138" s="1436"/>
      <c r="JL138" s="192"/>
      <c r="JM138" s="192"/>
      <c r="JN138" s="128"/>
      <c r="JO138" s="128"/>
      <c r="JP138" s="128"/>
      <c r="JQ138" s="128"/>
      <c r="JR138" s="1436"/>
      <c r="JS138" s="1436"/>
      <c r="JT138" s="181"/>
      <c r="JU138" s="509"/>
      <c r="JV138" s="1436"/>
      <c r="JW138" s="1436"/>
      <c r="JX138" s="212"/>
      <c r="JY138" s="212"/>
      <c r="JZ138" s="212"/>
      <c r="KA138" s="212"/>
      <c r="KB138" s="212"/>
      <c r="KC138" s="212"/>
      <c r="KD138" s="212"/>
      <c r="KE138" s="212"/>
      <c r="KF138" s="212"/>
      <c r="KG138" s="212"/>
      <c r="KH138" s="212"/>
      <c r="KI138" s="212"/>
      <c r="KJ138" s="212"/>
      <c r="KK138" s="212"/>
      <c r="KL138" s="212"/>
      <c r="KM138" s="212"/>
      <c r="KN138" s="212"/>
      <c r="KO138" s="212"/>
      <c r="KP138" s="212"/>
      <c r="KQ138" s="212"/>
      <c r="KR138" s="212"/>
      <c r="KS138" s="212"/>
      <c r="KT138" s="212"/>
      <c r="KU138" s="212"/>
      <c r="KV138" s="212"/>
      <c r="KW138" s="212"/>
      <c r="KX138" s="212"/>
      <c r="KY138" s="212"/>
      <c r="KZ138" s="212"/>
      <c r="LA138" s="212"/>
      <c r="LB138" s="212"/>
      <c r="LC138" s="212"/>
      <c r="LD138" s="212"/>
      <c r="LE138" s="212"/>
      <c r="LF138" s="212"/>
      <c r="LG138" s="212"/>
      <c r="LH138" s="212"/>
      <c r="LI138" s="212"/>
      <c r="LJ138" s="212"/>
      <c r="LK138" s="212"/>
      <c r="LL138" s="212"/>
      <c r="LM138" s="212"/>
      <c r="LN138" s="212"/>
      <c r="LO138" s="212"/>
      <c r="LP138" s="212"/>
      <c r="LQ138" s="362"/>
      <c r="LR138" s="493"/>
      <c r="LS138" s="107"/>
      <c r="LT138" s="250"/>
      <c r="LU138" s="255"/>
      <c r="LV138" s="255"/>
      <c r="LW138" s="451"/>
      <c r="LX138" s="523"/>
      <c r="LY138" s="523"/>
      <c r="LZ138" s="165"/>
      <c r="MA138" s="1436"/>
      <c r="MB138" s="85"/>
      <c r="MC138" s="85"/>
      <c r="MD138" s="85"/>
      <c r="ME138" s="85"/>
      <c r="MF138" s="212"/>
      <c r="MG138" s="212"/>
      <c r="MH138" s="212"/>
      <c r="MI138" s="212"/>
      <c r="MJ138" s="212"/>
      <c r="MK138" s="212"/>
      <c r="ML138" s="212"/>
      <c r="MM138" s="212"/>
      <c r="MN138" s="212"/>
      <c r="MO138" s="212"/>
      <c r="MP138" s="212"/>
      <c r="MQ138" s="212"/>
      <c r="MR138" s="212"/>
      <c r="MS138" s="212"/>
      <c r="MT138" s="480"/>
      <c r="MU138" s="792"/>
      <c r="MV138" s="792"/>
      <c r="MW138" s="792"/>
      <c r="MX138" s="792"/>
      <c r="MY138" s="792"/>
      <c r="MZ138" s="792"/>
      <c r="NA138" s="792"/>
      <c r="NB138" s="792"/>
      <c r="NC138" s="792"/>
      <c r="ND138" s="792"/>
      <c r="NE138" s="792"/>
      <c r="NF138" s="792"/>
      <c r="NG138" s="792"/>
      <c r="NH138" s="792"/>
      <c r="NI138" s="792"/>
      <c r="NJ138" s="792"/>
      <c r="NK138" s="792"/>
      <c r="NL138" s="792"/>
      <c r="NM138" s="792"/>
      <c r="NN138" s="792"/>
      <c r="NO138" s="792"/>
      <c r="NP138" s="792"/>
      <c r="NQ138" s="792"/>
      <c r="NR138" s="792"/>
      <c r="NS138" s="792"/>
      <c r="NT138" s="792"/>
      <c r="NU138" s="792"/>
      <c r="NV138" s="792"/>
      <c r="NW138" s="792"/>
      <c r="NX138" s="792"/>
      <c r="NY138" s="792"/>
      <c r="NZ138" s="212"/>
    </row>
    <row r="139" spans="1:390" s="491" customFormat="1" ht="23.25" customHeight="1" x14ac:dyDescent="0.2">
      <c r="A139" s="362"/>
      <c r="B139" s="780"/>
      <c r="C139" s="764"/>
      <c r="D139" s="1065"/>
      <c r="E139" s="255"/>
      <c r="F139" s="255"/>
      <c r="G139" s="451"/>
      <c r="H139" s="523"/>
      <c r="I139" s="523"/>
      <c r="J139" s="523"/>
      <c r="K139" s="523"/>
      <c r="L139" s="524"/>
      <c r="M139" s="165"/>
      <c r="N139" s="1436"/>
      <c r="O139" s="85"/>
      <c r="P139" s="88"/>
      <c r="Q139" s="88"/>
      <c r="R139" s="88"/>
      <c r="S139" s="88"/>
      <c r="T139" s="627"/>
      <c r="U139" s="88"/>
      <c r="V139" s="85"/>
      <c r="W139" s="89"/>
      <c r="X139" s="85"/>
      <c r="Y139" s="1436"/>
      <c r="Z139" s="1436"/>
      <c r="AA139" s="181"/>
      <c r="AB139" s="1436"/>
      <c r="AC139" s="1436"/>
      <c r="AD139" s="181"/>
      <c r="AE139" s="181"/>
      <c r="AF139" s="1436"/>
      <c r="AG139" s="1436"/>
      <c r="AH139" s="181"/>
      <c r="AI139" s="509"/>
      <c r="AJ139" s="1436"/>
      <c r="AK139" s="1436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2"/>
      <c r="BB139" s="212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362"/>
      <c r="CF139" s="780"/>
      <c r="CG139" s="764"/>
      <c r="CH139" s="1065"/>
      <c r="CI139" s="255"/>
      <c r="CJ139" s="255"/>
      <c r="CK139" s="451"/>
      <c r="CL139" s="523"/>
      <c r="CM139" s="523"/>
      <c r="CN139" s="523"/>
      <c r="CO139" s="523"/>
      <c r="CP139" s="524"/>
      <c r="CQ139" s="165"/>
      <c r="CR139" s="1436"/>
      <c r="CS139" s="85"/>
      <c r="CT139" s="88"/>
      <c r="CU139" s="88"/>
      <c r="CV139" s="88"/>
      <c r="CW139" s="1436"/>
      <c r="CX139" s="192"/>
      <c r="CY139" s="192"/>
      <c r="CZ139" s="542"/>
      <c r="DA139" s="542"/>
      <c r="DB139" s="542"/>
      <c r="DC139" s="542"/>
      <c r="DD139" s="1436"/>
      <c r="DE139" s="181"/>
      <c r="DF139" s="1436"/>
      <c r="DG139" s="1436"/>
      <c r="DH139" s="181"/>
      <c r="DI139" s="181"/>
      <c r="DJ139" s="1436"/>
      <c r="DK139" s="1436"/>
      <c r="DL139" s="181"/>
      <c r="DM139" s="509"/>
      <c r="DN139" s="1436"/>
      <c r="DO139" s="1436"/>
      <c r="DP139" s="1436"/>
      <c r="DQ139" s="1436"/>
      <c r="DR139" s="1436"/>
      <c r="DS139" s="1436"/>
      <c r="DT139" s="1436"/>
      <c r="DU139" s="1436"/>
      <c r="DV139" s="1436"/>
      <c r="DW139" s="1436"/>
      <c r="DX139" s="1436"/>
      <c r="DY139" s="1436"/>
      <c r="DZ139" s="1436"/>
      <c r="EA139" s="1436"/>
      <c r="EB139" s="1436"/>
      <c r="EC139" s="1436"/>
      <c r="ED139" s="1436"/>
      <c r="EE139" s="1436"/>
      <c r="EF139" s="1436"/>
      <c r="EG139" s="1436"/>
      <c r="EH139" s="1436"/>
      <c r="EI139" s="1436"/>
      <c r="EJ139" s="1436"/>
      <c r="EK139" s="1436"/>
      <c r="EL139" s="1436"/>
      <c r="EM139" s="1436"/>
      <c r="EN139" s="1436"/>
      <c r="EO139" s="1436"/>
      <c r="EP139" s="1436"/>
      <c r="EQ139" s="1436"/>
      <c r="ER139" s="1436"/>
      <c r="ES139" s="1436"/>
      <c r="ET139" s="1436"/>
      <c r="EU139" s="1436"/>
      <c r="EV139" s="1436"/>
      <c r="EW139" s="1436"/>
      <c r="EX139" s="1436"/>
      <c r="EY139" s="1436"/>
      <c r="EZ139" s="1436"/>
      <c r="FA139" s="1436"/>
      <c r="FB139" s="1436"/>
      <c r="FC139" s="1436"/>
      <c r="FD139" s="1436"/>
      <c r="FE139" s="1436"/>
      <c r="FF139" s="1436"/>
      <c r="FG139" s="212"/>
      <c r="FH139" s="212"/>
      <c r="FI139" s="362"/>
      <c r="FJ139" s="885"/>
      <c r="FK139" s="818"/>
      <c r="FL139" s="1065"/>
      <c r="FM139" s="255"/>
      <c r="FN139" s="255"/>
      <c r="FO139" s="451"/>
      <c r="FP139" s="523"/>
      <c r="FQ139" s="523"/>
      <c r="FR139" s="523"/>
      <c r="FS139" s="523"/>
      <c r="FT139" s="524"/>
      <c r="FU139" s="165"/>
      <c r="FV139" s="1436"/>
      <c r="FW139" s="85"/>
      <c r="FX139" s="88"/>
      <c r="FY139" s="88"/>
      <c r="FZ139" s="88"/>
      <c r="GA139" s="1436"/>
      <c r="GB139" s="212"/>
      <c r="GC139" s="212"/>
      <c r="GD139" s="212"/>
      <c r="GE139" s="212"/>
      <c r="GF139" s="212"/>
      <c r="GG139" s="212"/>
      <c r="GH139" s="1436"/>
      <c r="GI139" s="1436"/>
      <c r="GJ139" s="447"/>
      <c r="GK139" s="447"/>
      <c r="GL139" s="447"/>
      <c r="GM139" s="128"/>
      <c r="GN139" s="212"/>
      <c r="GO139" s="212"/>
      <c r="GP139" s="212"/>
      <c r="GQ139" s="212"/>
      <c r="GR139" s="212"/>
      <c r="GS139" s="212"/>
      <c r="GT139" s="212"/>
      <c r="GU139" s="212"/>
      <c r="GV139" s="212"/>
      <c r="GW139" s="212"/>
      <c r="GX139" s="212"/>
      <c r="GY139" s="212"/>
      <c r="GZ139" s="212"/>
      <c r="HA139" s="212"/>
      <c r="HB139" s="212"/>
      <c r="HC139" s="212"/>
      <c r="HD139" s="212"/>
      <c r="HE139" s="212"/>
      <c r="HF139" s="212"/>
      <c r="HG139" s="212"/>
      <c r="HH139" s="212"/>
      <c r="HI139" s="212"/>
      <c r="HJ139" s="212"/>
      <c r="HK139" s="212"/>
      <c r="HL139" s="212"/>
      <c r="HM139" s="212"/>
      <c r="HN139" s="212"/>
      <c r="HO139" s="212"/>
      <c r="HP139" s="212"/>
      <c r="HQ139" s="212"/>
      <c r="HR139" s="212"/>
      <c r="HS139" s="212"/>
      <c r="HT139" s="212"/>
      <c r="HU139" s="212"/>
      <c r="HV139" s="212"/>
      <c r="HW139" s="212"/>
      <c r="HX139" s="212"/>
      <c r="HY139" s="212"/>
      <c r="HZ139" s="212"/>
      <c r="IA139" s="212"/>
      <c r="IB139" s="212"/>
      <c r="IC139" s="212"/>
      <c r="ID139" s="212"/>
      <c r="IE139" s="212"/>
      <c r="IF139" s="212"/>
      <c r="IG139" s="212"/>
      <c r="IH139" s="212"/>
      <c r="II139" s="212"/>
      <c r="IJ139" s="212"/>
      <c r="IK139" s="212"/>
      <c r="IL139" s="212"/>
      <c r="IM139" s="362"/>
      <c r="IN139" s="897"/>
      <c r="IO139" s="925"/>
      <c r="IP139" s="1065"/>
      <c r="IQ139" s="650"/>
      <c r="IR139" s="650"/>
      <c r="IS139" s="451"/>
      <c r="IT139" s="523"/>
      <c r="IU139" s="523"/>
      <c r="IV139" s="523"/>
      <c r="IW139" s="523"/>
      <c r="IX139" s="524"/>
      <c r="IY139" s="165"/>
      <c r="IZ139" s="1436"/>
      <c r="JA139" s="85"/>
      <c r="JB139" s="88"/>
      <c r="JC139" s="88"/>
      <c r="JD139" s="88"/>
      <c r="JE139" s="1436"/>
      <c r="JF139" s="1436"/>
      <c r="JG139" s="1436"/>
      <c r="JH139" s="1436"/>
      <c r="JI139" s="1436"/>
      <c r="JJ139" s="1436"/>
      <c r="JK139" s="1436"/>
      <c r="JL139" s="1436"/>
      <c r="JM139" s="1436"/>
      <c r="JN139" s="447"/>
      <c r="JO139" s="447"/>
      <c r="JP139" s="447"/>
      <c r="JQ139" s="128"/>
      <c r="JR139" s="1436"/>
      <c r="JS139" s="1436"/>
      <c r="JT139" s="181"/>
      <c r="JU139" s="509"/>
      <c r="JV139" s="1436"/>
      <c r="JW139" s="1436"/>
      <c r="JX139" s="212"/>
      <c r="JY139" s="212"/>
      <c r="JZ139" s="212"/>
      <c r="KA139" s="212"/>
      <c r="KB139" s="212"/>
      <c r="KC139" s="212"/>
      <c r="KD139" s="212"/>
      <c r="KE139" s="212"/>
      <c r="KF139" s="212"/>
      <c r="KG139" s="212"/>
      <c r="KH139" s="212"/>
      <c r="KI139" s="212"/>
      <c r="KJ139" s="212"/>
      <c r="KK139" s="212"/>
      <c r="KL139" s="212"/>
      <c r="KM139" s="212"/>
      <c r="KN139" s="212"/>
      <c r="KO139" s="212"/>
      <c r="KP139" s="212"/>
      <c r="KQ139" s="212"/>
      <c r="KR139" s="212"/>
      <c r="KS139" s="212"/>
      <c r="KT139" s="212"/>
      <c r="KU139" s="212"/>
      <c r="KV139" s="212"/>
      <c r="KW139" s="212"/>
      <c r="KX139" s="212"/>
      <c r="KY139" s="212"/>
      <c r="KZ139" s="212"/>
      <c r="LA139" s="212"/>
      <c r="LB139" s="212"/>
      <c r="LC139" s="212"/>
      <c r="LD139" s="212"/>
      <c r="LE139" s="212"/>
      <c r="LF139" s="212"/>
      <c r="LG139" s="212"/>
      <c r="LH139" s="212"/>
      <c r="LI139" s="212"/>
      <c r="LJ139" s="212"/>
      <c r="LK139" s="212"/>
      <c r="LL139" s="212"/>
      <c r="LM139" s="212"/>
      <c r="LN139" s="212"/>
      <c r="LO139" s="212"/>
      <c r="LP139" s="212"/>
      <c r="LQ139" s="362"/>
      <c r="LR139" s="551"/>
      <c r="LS139" s="129"/>
      <c r="LT139" s="1065"/>
      <c r="LU139" s="255"/>
      <c r="LV139" s="255"/>
      <c r="LW139" s="451"/>
      <c r="LX139" s="523"/>
      <c r="LY139" s="523"/>
      <c r="LZ139" s="165"/>
      <c r="MA139" s="1436"/>
      <c r="MB139" s="85"/>
      <c r="MC139" s="85"/>
      <c r="MD139" s="85"/>
      <c r="ME139" s="85"/>
      <c r="MF139" s="212"/>
      <c r="MG139" s="212"/>
      <c r="MH139" s="212"/>
      <c r="MI139" s="212"/>
      <c r="MJ139" s="212"/>
      <c r="MK139" s="212"/>
      <c r="ML139" s="212"/>
      <c r="MM139" s="212"/>
      <c r="MN139" s="212"/>
      <c r="MO139" s="212"/>
      <c r="MP139" s="212"/>
      <c r="MQ139" s="212"/>
      <c r="MR139" s="212"/>
      <c r="MS139" s="212"/>
      <c r="MT139" s="480"/>
      <c r="MU139" s="792"/>
      <c r="MV139" s="792"/>
      <c r="MW139" s="792"/>
      <c r="MX139" s="792"/>
      <c r="MY139" s="792"/>
      <c r="MZ139" s="792"/>
      <c r="NA139" s="792"/>
      <c r="NB139" s="792"/>
      <c r="NC139" s="792"/>
      <c r="ND139" s="792"/>
      <c r="NE139" s="792"/>
      <c r="NF139" s="792"/>
      <c r="NG139" s="792"/>
      <c r="NH139" s="792"/>
      <c r="NI139" s="792"/>
      <c r="NJ139" s="792"/>
      <c r="NK139" s="792"/>
      <c r="NL139" s="792"/>
      <c r="NM139" s="792"/>
      <c r="NN139" s="792"/>
      <c r="NO139" s="792"/>
      <c r="NP139" s="792"/>
      <c r="NQ139" s="792"/>
      <c r="NR139" s="792"/>
      <c r="NS139" s="792"/>
      <c r="NT139" s="792"/>
      <c r="NU139" s="792"/>
      <c r="NV139" s="792"/>
      <c r="NW139" s="792"/>
      <c r="NX139" s="792"/>
      <c r="NY139" s="792"/>
      <c r="NZ139" s="212"/>
    </row>
    <row r="140" spans="1:390" s="491" customFormat="1" ht="23.25" customHeight="1" x14ac:dyDescent="0.2">
      <c r="A140" s="362"/>
      <c r="B140" s="14"/>
      <c r="C140" s="15"/>
      <c r="D140" s="1065"/>
      <c r="E140" s="255"/>
      <c r="F140" s="255"/>
      <c r="G140" s="451"/>
      <c r="H140" s="523"/>
      <c r="I140" s="523"/>
      <c r="J140" s="523"/>
      <c r="K140" s="523"/>
      <c r="L140" s="524"/>
      <c r="M140" s="165"/>
      <c r="N140" s="1436"/>
      <c r="O140" s="85"/>
      <c r="P140" s="88"/>
      <c r="Q140" s="88"/>
      <c r="R140" s="88"/>
      <c r="S140" s="88"/>
      <c r="T140" s="627"/>
      <c r="U140" s="88"/>
      <c r="V140" s="85"/>
      <c r="W140" s="89"/>
      <c r="X140" s="85"/>
      <c r="Y140" s="1436"/>
      <c r="Z140" s="1436"/>
      <c r="AA140" s="181"/>
      <c r="AB140" s="1436"/>
      <c r="AC140" s="1436"/>
      <c r="AD140" s="181"/>
      <c r="AE140" s="181"/>
      <c r="AF140" s="1436"/>
      <c r="AG140" s="1436"/>
      <c r="AH140" s="181"/>
      <c r="AI140" s="509"/>
      <c r="AJ140" s="1436"/>
      <c r="AK140" s="1436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2"/>
      <c r="BB140" s="212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2"/>
      <c r="BS140" s="212"/>
      <c r="BT140" s="212"/>
      <c r="BU140" s="212"/>
      <c r="BV140" s="212"/>
      <c r="BW140" s="212"/>
      <c r="BX140" s="212"/>
      <c r="BY140" s="212"/>
      <c r="BZ140" s="212"/>
      <c r="CA140" s="212"/>
      <c r="CB140" s="212"/>
      <c r="CC140" s="212"/>
      <c r="CD140" s="212"/>
      <c r="CE140" s="362"/>
      <c r="CF140" s="14"/>
      <c r="CG140" s="15"/>
      <c r="CH140" s="1065"/>
      <c r="CI140" s="255"/>
      <c r="CJ140" s="255"/>
      <c r="CK140" s="451"/>
      <c r="CL140" s="523"/>
      <c r="CM140" s="523"/>
      <c r="CN140" s="523"/>
      <c r="CO140" s="523"/>
      <c r="CP140" s="524"/>
      <c r="CQ140" s="165"/>
      <c r="CR140" s="1436"/>
      <c r="CS140" s="85"/>
      <c r="CT140" s="88"/>
      <c r="CU140" s="88"/>
      <c r="CV140" s="88"/>
      <c r="CW140" s="1436"/>
      <c r="CX140" s="1436"/>
      <c r="CY140" s="1436"/>
      <c r="CZ140" s="196"/>
      <c r="DA140" s="196"/>
      <c r="DB140" s="196"/>
      <c r="DC140" s="196"/>
      <c r="DD140" s="1436"/>
      <c r="DE140" s="181"/>
      <c r="DF140" s="1436"/>
      <c r="DG140" s="1436"/>
      <c r="DH140" s="181"/>
      <c r="DI140" s="181"/>
      <c r="DJ140" s="1436"/>
      <c r="DK140" s="1436"/>
      <c r="DL140" s="181"/>
      <c r="DM140" s="509"/>
      <c r="DN140" s="1436"/>
      <c r="DO140" s="1436"/>
      <c r="DP140" s="1436"/>
      <c r="DQ140" s="1436"/>
      <c r="DR140" s="1436"/>
      <c r="DS140" s="1436"/>
      <c r="DT140" s="1436"/>
      <c r="DU140" s="1436"/>
      <c r="DV140" s="1436"/>
      <c r="DW140" s="1436"/>
      <c r="DX140" s="1436"/>
      <c r="DY140" s="1436"/>
      <c r="DZ140" s="1436"/>
      <c r="EA140" s="1436"/>
      <c r="EB140" s="1436"/>
      <c r="EC140" s="1436"/>
      <c r="ED140" s="1436"/>
      <c r="EE140" s="1436"/>
      <c r="EF140" s="1436"/>
      <c r="EG140" s="1436"/>
      <c r="EH140" s="1436"/>
      <c r="EI140" s="1436"/>
      <c r="EJ140" s="1436"/>
      <c r="EK140" s="1436"/>
      <c r="EL140" s="1436"/>
      <c r="EM140" s="1436"/>
      <c r="EN140" s="1436"/>
      <c r="EO140" s="1436"/>
      <c r="EP140" s="1436"/>
      <c r="EQ140" s="1436"/>
      <c r="ER140" s="1436"/>
      <c r="ES140" s="1436"/>
      <c r="ET140" s="1436"/>
      <c r="EU140" s="1436"/>
      <c r="EV140" s="1436"/>
      <c r="EW140" s="1436"/>
      <c r="EX140" s="1436"/>
      <c r="EY140" s="1436"/>
      <c r="EZ140" s="1436"/>
      <c r="FA140" s="1436"/>
      <c r="FB140" s="1436"/>
      <c r="FC140" s="1436"/>
      <c r="FD140" s="1436"/>
      <c r="FE140" s="1436"/>
      <c r="FF140" s="1436"/>
      <c r="FG140" s="212"/>
      <c r="FH140" s="212"/>
      <c r="FI140" s="362"/>
      <c r="FJ140" s="485"/>
      <c r="FK140" s="127"/>
      <c r="FL140" s="1065"/>
      <c r="FM140" s="255"/>
      <c r="FN140" s="255"/>
      <c r="FO140" s="451"/>
      <c r="FP140" s="523"/>
      <c r="FQ140" s="523"/>
      <c r="FR140" s="523"/>
      <c r="FS140" s="523"/>
      <c r="FT140" s="524"/>
      <c r="FU140" s="165"/>
      <c r="FV140" s="1436"/>
      <c r="FW140" s="85"/>
      <c r="FX140" s="88"/>
      <c r="FY140" s="88"/>
      <c r="FZ140" s="88"/>
      <c r="GA140" s="1436"/>
      <c r="GB140" s="212"/>
      <c r="GC140" s="212"/>
      <c r="GD140" s="212"/>
      <c r="GE140" s="212"/>
      <c r="GF140" s="212"/>
      <c r="GG140" s="212"/>
      <c r="GH140" s="1436"/>
      <c r="GI140" s="1436"/>
      <c r="GJ140" s="197"/>
      <c r="GK140" s="197"/>
      <c r="GL140" s="197"/>
      <c r="GM140" s="181"/>
      <c r="GN140" s="212"/>
      <c r="GO140" s="212"/>
      <c r="GP140" s="212"/>
      <c r="GQ140" s="212"/>
      <c r="GR140" s="212"/>
      <c r="GS140" s="212"/>
      <c r="GT140" s="212"/>
      <c r="GU140" s="212"/>
      <c r="GV140" s="212"/>
      <c r="GW140" s="212"/>
      <c r="GX140" s="212"/>
      <c r="GY140" s="212"/>
      <c r="GZ140" s="212"/>
      <c r="HA140" s="212"/>
      <c r="HB140" s="212"/>
      <c r="HC140" s="212"/>
      <c r="HD140" s="212"/>
      <c r="HE140" s="212"/>
      <c r="HF140" s="212"/>
      <c r="HG140" s="212"/>
      <c r="HH140" s="212"/>
      <c r="HI140" s="212"/>
      <c r="HJ140" s="212"/>
      <c r="HK140" s="212"/>
      <c r="HL140" s="212"/>
      <c r="HM140" s="212"/>
      <c r="HN140" s="212"/>
      <c r="HO140" s="212"/>
      <c r="HP140" s="212"/>
      <c r="HQ140" s="212"/>
      <c r="HR140" s="212"/>
      <c r="HS140" s="212"/>
      <c r="HT140" s="212"/>
      <c r="HU140" s="212"/>
      <c r="HV140" s="212"/>
      <c r="HW140" s="212"/>
      <c r="HX140" s="212"/>
      <c r="HY140" s="212"/>
      <c r="HZ140" s="212"/>
      <c r="IA140" s="212"/>
      <c r="IB140" s="212"/>
      <c r="IC140" s="212"/>
      <c r="ID140" s="212"/>
      <c r="IE140" s="212"/>
      <c r="IF140" s="212"/>
      <c r="IG140" s="212"/>
      <c r="IH140" s="212"/>
      <c r="II140" s="212"/>
      <c r="IJ140" s="212"/>
      <c r="IK140" s="212"/>
      <c r="IL140" s="212"/>
      <c r="IM140" s="362"/>
      <c r="IN140" s="485"/>
      <c r="IO140" s="926"/>
      <c r="IP140" s="1065"/>
      <c r="IQ140" s="650"/>
      <c r="IR140" s="650"/>
      <c r="IS140" s="451"/>
      <c r="IT140" s="523"/>
      <c r="IU140" s="523"/>
      <c r="IV140" s="523"/>
      <c r="IW140" s="523"/>
      <c r="IX140" s="524"/>
      <c r="IY140" s="165"/>
      <c r="IZ140" s="1436"/>
      <c r="JA140" s="85"/>
      <c r="JB140" s="88"/>
      <c r="JC140" s="88"/>
      <c r="JD140" s="88"/>
      <c r="JE140" s="1436"/>
      <c r="JF140" s="1436"/>
      <c r="JG140" s="1436"/>
      <c r="JH140" s="1436"/>
      <c r="JI140" s="1436"/>
      <c r="JJ140" s="1436"/>
      <c r="JK140" s="1436"/>
      <c r="JL140" s="1436"/>
      <c r="JM140" s="1436"/>
      <c r="JN140" s="197"/>
      <c r="JO140" s="197"/>
      <c r="JP140" s="197"/>
      <c r="JQ140" s="181"/>
      <c r="JR140" s="1436"/>
      <c r="JS140" s="1436"/>
      <c r="JT140" s="181"/>
      <c r="JU140" s="509"/>
      <c r="JV140" s="1436"/>
      <c r="JW140" s="1436"/>
      <c r="JX140" s="212"/>
      <c r="JY140" s="212"/>
      <c r="JZ140" s="212"/>
      <c r="KA140" s="212"/>
      <c r="KB140" s="212"/>
      <c r="KC140" s="212"/>
      <c r="KD140" s="212"/>
      <c r="KE140" s="212"/>
      <c r="KF140" s="212"/>
      <c r="KG140" s="212"/>
      <c r="KH140" s="212"/>
      <c r="KI140" s="212"/>
      <c r="KJ140" s="212"/>
      <c r="KK140" s="212"/>
      <c r="KL140" s="212"/>
      <c r="KM140" s="212"/>
      <c r="KN140" s="212"/>
      <c r="KO140" s="212"/>
      <c r="KP140" s="212"/>
      <c r="KQ140" s="212"/>
      <c r="KR140" s="212"/>
      <c r="KS140" s="212"/>
      <c r="KT140" s="212"/>
      <c r="KU140" s="212"/>
      <c r="KV140" s="212"/>
      <c r="KW140" s="212"/>
      <c r="KX140" s="212"/>
      <c r="KY140" s="212"/>
      <c r="KZ140" s="212"/>
      <c r="LA140" s="212"/>
      <c r="LB140" s="212"/>
      <c r="LC140" s="212"/>
      <c r="LD140" s="212"/>
      <c r="LE140" s="212"/>
      <c r="LF140" s="212"/>
      <c r="LG140" s="212"/>
      <c r="LH140" s="212"/>
      <c r="LI140" s="212"/>
      <c r="LJ140" s="212"/>
      <c r="LK140" s="212"/>
      <c r="LL140" s="212"/>
      <c r="LM140" s="212"/>
      <c r="LN140" s="212"/>
      <c r="LO140" s="212"/>
      <c r="LP140" s="212"/>
      <c r="LQ140" s="362"/>
      <c r="LR140" s="885"/>
      <c r="LS140" s="818"/>
      <c r="LT140" s="1065"/>
      <c r="LU140" s="255"/>
      <c r="LV140" s="255"/>
      <c r="LW140" s="451"/>
      <c r="LX140" s="523"/>
      <c r="LY140" s="523"/>
      <c r="LZ140" s="165"/>
      <c r="MA140" s="1436"/>
      <c r="MB140" s="85"/>
      <c r="MC140" s="88"/>
      <c r="MD140" s="88"/>
      <c r="ME140" s="88"/>
      <c r="MF140" s="212"/>
      <c r="MG140" s="212"/>
      <c r="MH140" s="212"/>
      <c r="MI140" s="212"/>
      <c r="MJ140" s="212"/>
      <c r="MK140" s="212"/>
      <c r="ML140" s="212"/>
      <c r="MM140" s="212"/>
      <c r="MN140" s="212"/>
      <c r="MO140" s="212"/>
      <c r="MP140" s="212"/>
      <c r="MQ140" s="212"/>
      <c r="MR140" s="212"/>
      <c r="MS140" s="212"/>
      <c r="MT140" s="480"/>
      <c r="MU140" s="792"/>
      <c r="MV140" s="792"/>
      <c r="MW140" s="792"/>
      <c r="MX140" s="792"/>
      <c r="MY140" s="792"/>
      <c r="MZ140" s="792"/>
      <c r="NA140" s="792"/>
      <c r="NB140" s="792"/>
      <c r="NC140" s="792"/>
      <c r="ND140" s="792"/>
      <c r="NE140" s="792"/>
      <c r="NF140" s="792"/>
      <c r="NG140" s="792"/>
      <c r="NH140" s="792"/>
      <c r="NI140" s="792"/>
      <c r="NJ140" s="792"/>
      <c r="NK140" s="792"/>
      <c r="NL140" s="792"/>
      <c r="NM140" s="792"/>
      <c r="NN140" s="792"/>
      <c r="NO140" s="792"/>
      <c r="NP140" s="792"/>
      <c r="NQ140" s="792"/>
      <c r="NR140" s="792"/>
      <c r="NS140" s="792"/>
      <c r="NT140" s="792"/>
      <c r="NU140" s="792"/>
      <c r="NV140" s="792"/>
      <c r="NW140" s="792"/>
      <c r="NX140" s="792"/>
      <c r="NY140" s="792"/>
      <c r="NZ140" s="212"/>
    </row>
    <row r="141" spans="1:390" s="491" customFormat="1" ht="23.25" customHeight="1" x14ac:dyDescent="0.2">
      <c r="A141" s="217"/>
      <c r="B141" s="106"/>
      <c r="C141" s="107"/>
      <c r="D141" s="250"/>
      <c r="E141" s="255"/>
      <c r="F141" s="255"/>
      <c r="G141" s="451"/>
      <c r="H141" s="523"/>
      <c r="I141" s="523"/>
      <c r="J141" s="523"/>
      <c r="K141" s="523"/>
      <c r="L141" s="524"/>
      <c r="M141" s="165"/>
      <c r="N141" s="1436"/>
      <c r="O141" s="85"/>
      <c r="P141" s="88"/>
      <c r="Q141" s="88"/>
      <c r="R141" s="88"/>
      <c r="S141" s="88"/>
      <c r="T141" s="627"/>
      <c r="U141" s="88"/>
      <c r="V141" s="85"/>
      <c r="W141" s="89"/>
      <c r="X141" s="85"/>
      <c r="Y141" s="1436"/>
      <c r="Z141" s="1436"/>
      <c r="AA141" s="181"/>
      <c r="AB141" s="1436"/>
      <c r="AC141" s="1436"/>
      <c r="AD141" s="181"/>
      <c r="AE141" s="181"/>
      <c r="AF141" s="1436"/>
      <c r="AG141" s="1436"/>
      <c r="AH141" s="181"/>
      <c r="AI141" s="509"/>
      <c r="AJ141" s="1436"/>
      <c r="AK141" s="1436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  <c r="AW141" s="212"/>
      <c r="AX141" s="212"/>
      <c r="AY141" s="212"/>
      <c r="AZ141" s="212"/>
      <c r="BA141" s="212"/>
      <c r="BB141" s="212"/>
      <c r="BC141" s="212"/>
      <c r="BD141" s="212"/>
      <c r="BE141" s="212"/>
      <c r="BF141" s="212"/>
      <c r="BG141" s="212"/>
      <c r="BH141" s="212"/>
      <c r="BI141" s="212"/>
      <c r="BJ141" s="212"/>
      <c r="BK141" s="212"/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217"/>
      <c r="CF141" s="106"/>
      <c r="CG141" s="107"/>
      <c r="CH141" s="250"/>
      <c r="CI141" s="255"/>
      <c r="CJ141" s="255"/>
      <c r="CK141" s="451"/>
      <c r="CL141" s="523"/>
      <c r="CM141" s="523"/>
      <c r="CN141" s="523"/>
      <c r="CO141" s="523"/>
      <c r="CP141" s="524"/>
      <c r="CQ141" s="165"/>
      <c r="CR141" s="1436"/>
      <c r="CS141" s="85"/>
      <c r="CT141" s="88"/>
      <c r="CU141" s="88"/>
      <c r="CV141" s="88"/>
      <c r="CW141" s="1436"/>
      <c r="CX141" s="1436"/>
      <c r="CY141" s="1436"/>
      <c r="CZ141" s="197"/>
      <c r="DA141" s="197"/>
      <c r="DB141" s="197"/>
      <c r="DC141" s="197"/>
      <c r="DD141" s="1436"/>
      <c r="DE141" s="181"/>
      <c r="DF141" s="1436"/>
      <c r="DG141" s="1436"/>
      <c r="DH141" s="181"/>
      <c r="DI141" s="181"/>
      <c r="DJ141" s="1436"/>
      <c r="DK141" s="1436"/>
      <c r="DL141" s="181"/>
      <c r="DM141" s="509"/>
      <c r="DN141" s="1436"/>
      <c r="DO141" s="1436"/>
      <c r="DP141" s="1436"/>
      <c r="DQ141" s="1436"/>
      <c r="DR141" s="1436"/>
      <c r="DS141" s="1436"/>
      <c r="DT141" s="1436"/>
      <c r="DU141" s="1436"/>
      <c r="DV141" s="1436"/>
      <c r="DW141" s="1436"/>
      <c r="DX141" s="1436"/>
      <c r="DY141" s="1436"/>
      <c r="DZ141" s="1436"/>
      <c r="EA141" s="1436"/>
      <c r="EB141" s="1436"/>
      <c r="EC141" s="1436"/>
      <c r="ED141" s="1436"/>
      <c r="EE141" s="1436"/>
      <c r="EF141" s="1436"/>
      <c r="EG141" s="1436"/>
      <c r="EH141" s="1436"/>
      <c r="EI141" s="1436"/>
      <c r="EJ141" s="1436"/>
      <c r="EK141" s="1436"/>
      <c r="EL141" s="1436"/>
      <c r="EM141" s="1436"/>
      <c r="EN141" s="1436"/>
      <c r="EO141" s="1436"/>
      <c r="EP141" s="1436"/>
      <c r="EQ141" s="1436"/>
      <c r="ER141" s="1436"/>
      <c r="ES141" s="1436"/>
      <c r="ET141" s="1436"/>
      <c r="EU141" s="1436"/>
      <c r="EV141" s="1436"/>
      <c r="EW141" s="1436"/>
      <c r="EX141" s="1436"/>
      <c r="EY141" s="1436"/>
      <c r="EZ141" s="1436"/>
      <c r="FA141" s="1436"/>
      <c r="FB141" s="1436"/>
      <c r="FC141" s="1436"/>
      <c r="FD141" s="1436"/>
      <c r="FE141" s="1436"/>
      <c r="FF141" s="1436"/>
      <c r="FG141" s="212"/>
      <c r="FH141" s="212"/>
      <c r="FI141" s="217"/>
      <c r="FJ141" s="520"/>
      <c r="FK141" s="448"/>
      <c r="FL141" s="250"/>
      <c r="FM141" s="255"/>
      <c r="FN141" s="255"/>
      <c r="FO141" s="451"/>
      <c r="FP141" s="523"/>
      <c r="FQ141" s="523"/>
      <c r="FR141" s="523"/>
      <c r="FS141" s="523"/>
      <c r="FT141" s="524"/>
      <c r="FU141" s="165"/>
      <c r="FV141" s="1436"/>
      <c r="FW141" s="85"/>
      <c r="FX141" s="88"/>
      <c r="FY141" s="88"/>
      <c r="FZ141" s="88"/>
      <c r="GA141" s="1436"/>
      <c r="GB141" s="212"/>
      <c r="GC141" s="212"/>
      <c r="GD141" s="212"/>
      <c r="GE141" s="212"/>
      <c r="GF141" s="212"/>
      <c r="GG141" s="212"/>
      <c r="GH141" s="1436"/>
      <c r="GI141" s="1436"/>
      <c r="GJ141" s="197"/>
      <c r="GK141" s="197"/>
      <c r="GL141" s="197"/>
      <c r="GM141" s="181"/>
      <c r="GN141" s="212"/>
      <c r="GO141" s="212"/>
      <c r="GP141" s="212"/>
      <c r="GQ141" s="212"/>
      <c r="GR141" s="212"/>
      <c r="GS141" s="212"/>
      <c r="GT141" s="212"/>
      <c r="GU141" s="212"/>
      <c r="GV141" s="212"/>
      <c r="GW141" s="212"/>
      <c r="GX141" s="212"/>
      <c r="GY141" s="212"/>
      <c r="GZ141" s="212"/>
      <c r="HA141" s="212"/>
      <c r="HB141" s="212"/>
      <c r="HC141" s="212"/>
      <c r="HD141" s="212"/>
      <c r="HE141" s="212"/>
      <c r="HF141" s="212"/>
      <c r="HG141" s="212"/>
      <c r="HH141" s="212"/>
      <c r="HI141" s="212"/>
      <c r="HJ141" s="212"/>
      <c r="HK141" s="212"/>
      <c r="HL141" s="212"/>
      <c r="HM141" s="212"/>
      <c r="HN141" s="212"/>
      <c r="HO141" s="212"/>
      <c r="HP141" s="212"/>
      <c r="HQ141" s="212"/>
      <c r="HR141" s="212"/>
      <c r="HS141" s="212"/>
      <c r="HT141" s="212"/>
      <c r="HU141" s="212"/>
      <c r="HV141" s="212"/>
      <c r="HW141" s="212"/>
      <c r="HX141" s="212"/>
      <c r="HY141" s="212"/>
      <c r="HZ141" s="212"/>
      <c r="IA141" s="212"/>
      <c r="IB141" s="212"/>
      <c r="IC141" s="212"/>
      <c r="ID141" s="212"/>
      <c r="IE141" s="212"/>
      <c r="IF141" s="212"/>
      <c r="IG141" s="212"/>
      <c r="IH141" s="212"/>
      <c r="II141" s="212"/>
      <c r="IJ141" s="212"/>
      <c r="IK141" s="212"/>
      <c r="IL141" s="212"/>
      <c r="IM141" s="217"/>
      <c r="IN141" s="520"/>
      <c r="IO141" s="521"/>
      <c r="IP141" s="250"/>
      <c r="IQ141" s="650"/>
      <c r="IR141" s="650"/>
      <c r="IS141" s="451"/>
      <c r="IT141" s="523"/>
      <c r="IU141" s="523"/>
      <c r="IV141" s="523"/>
      <c r="IW141" s="523"/>
      <c r="IX141" s="524"/>
      <c r="IY141" s="165"/>
      <c r="IZ141" s="1436"/>
      <c r="JA141" s="85"/>
      <c r="JB141" s="88"/>
      <c r="JC141" s="88"/>
      <c r="JD141" s="88"/>
      <c r="JE141" s="1436"/>
      <c r="JF141" s="1436"/>
      <c r="JG141" s="1436"/>
      <c r="JH141" s="1436"/>
      <c r="JI141" s="1436"/>
      <c r="JJ141" s="1436"/>
      <c r="JK141" s="1436"/>
      <c r="JL141" s="1436"/>
      <c r="JM141" s="1436"/>
      <c r="JN141" s="197"/>
      <c r="JO141" s="197"/>
      <c r="JP141" s="197"/>
      <c r="JQ141" s="181"/>
      <c r="JR141" s="1436"/>
      <c r="JS141" s="1436"/>
      <c r="JT141" s="181"/>
      <c r="JU141" s="509"/>
      <c r="JV141" s="1436"/>
      <c r="JW141" s="1436"/>
      <c r="JX141" s="212"/>
      <c r="JY141" s="212"/>
      <c r="JZ141" s="212"/>
      <c r="KA141" s="212"/>
      <c r="KB141" s="212"/>
      <c r="KC141" s="212"/>
      <c r="KD141" s="212"/>
      <c r="KE141" s="212"/>
      <c r="KF141" s="212"/>
      <c r="KG141" s="212"/>
      <c r="KH141" s="212"/>
      <c r="KI141" s="212"/>
      <c r="KJ141" s="212"/>
      <c r="KK141" s="212"/>
      <c r="KL141" s="212"/>
      <c r="KM141" s="212"/>
      <c r="KN141" s="212"/>
      <c r="KO141" s="212"/>
      <c r="KP141" s="212"/>
      <c r="KQ141" s="212"/>
      <c r="KR141" s="212"/>
      <c r="KS141" s="212"/>
      <c r="KT141" s="212"/>
      <c r="KU141" s="212"/>
      <c r="KV141" s="212"/>
      <c r="KW141" s="212"/>
      <c r="KX141" s="212"/>
      <c r="KY141" s="212"/>
      <c r="KZ141" s="212"/>
      <c r="LA141" s="212"/>
      <c r="LB141" s="212"/>
      <c r="LC141" s="212"/>
      <c r="LD141" s="212"/>
      <c r="LE141" s="212"/>
      <c r="LF141" s="212"/>
      <c r="LG141" s="212"/>
      <c r="LH141" s="212"/>
      <c r="LI141" s="212"/>
      <c r="LJ141" s="212"/>
      <c r="LK141" s="212"/>
      <c r="LL141" s="212"/>
      <c r="LM141" s="212"/>
      <c r="LN141" s="212"/>
      <c r="LO141" s="212"/>
      <c r="LP141" s="212"/>
      <c r="LQ141" s="362"/>
      <c r="LR141" s="1107"/>
      <c r="LS141" s="127"/>
      <c r="LT141" s="1065"/>
      <c r="LU141" s="255"/>
      <c r="LV141" s="255"/>
      <c r="LW141" s="451"/>
      <c r="LX141" s="523"/>
      <c r="LY141" s="523"/>
      <c r="LZ141" s="165"/>
      <c r="MA141" s="1436"/>
      <c r="MB141" s="85"/>
      <c r="MC141" s="88"/>
      <c r="MD141" s="88"/>
      <c r="ME141" s="88"/>
      <c r="MF141" s="212"/>
      <c r="MG141" s="212"/>
      <c r="MH141" s="212"/>
      <c r="MI141" s="212"/>
      <c r="MJ141" s="212"/>
      <c r="MK141" s="212"/>
      <c r="ML141" s="212"/>
      <c r="MM141" s="212"/>
      <c r="MN141" s="212"/>
      <c r="MO141" s="212"/>
      <c r="MP141" s="212"/>
      <c r="MQ141" s="212"/>
      <c r="MR141" s="212"/>
      <c r="MS141" s="212"/>
      <c r="MT141" s="480"/>
      <c r="MU141" s="792"/>
      <c r="MV141" s="792"/>
      <c r="MW141" s="792"/>
      <c r="MX141" s="792"/>
      <c r="MY141" s="792"/>
      <c r="MZ141" s="792"/>
      <c r="NA141" s="792"/>
      <c r="NB141" s="792"/>
      <c r="NC141" s="792"/>
      <c r="ND141" s="792"/>
      <c r="NE141" s="792"/>
      <c r="NF141" s="792"/>
      <c r="NG141" s="792"/>
      <c r="NH141" s="792"/>
      <c r="NI141" s="792"/>
      <c r="NJ141" s="792"/>
      <c r="NK141" s="792"/>
      <c r="NL141" s="792"/>
      <c r="NM141" s="792"/>
      <c r="NN141" s="792"/>
      <c r="NO141" s="792"/>
      <c r="NP141" s="792"/>
      <c r="NQ141" s="792"/>
      <c r="NR141" s="792"/>
      <c r="NS141" s="792"/>
      <c r="NT141" s="792"/>
      <c r="NU141" s="792"/>
      <c r="NV141" s="792"/>
      <c r="NW141" s="792"/>
      <c r="NX141" s="792"/>
      <c r="NY141" s="792"/>
      <c r="NZ141" s="212"/>
    </row>
    <row r="142" spans="1:390" s="491" customFormat="1" ht="23.25" customHeight="1" x14ac:dyDescent="0.2">
      <c r="A142" s="217"/>
      <c r="B142" s="31"/>
      <c r="C142" s="32"/>
      <c r="D142" s="250"/>
      <c r="E142" s="255"/>
      <c r="F142" s="255"/>
      <c r="G142" s="451"/>
      <c r="H142" s="523"/>
      <c r="I142" s="523"/>
      <c r="J142" s="523"/>
      <c r="K142" s="523"/>
      <c r="L142" s="524"/>
      <c r="M142" s="165"/>
      <c r="N142" s="1436"/>
      <c r="O142" s="85"/>
      <c r="P142" s="88"/>
      <c r="Q142" s="88"/>
      <c r="R142" s="88"/>
      <c r="S142" s="88"/>
      <c r="T142" s="627"/>
      <c r="U142" s="88"/>
      <c r="V142" s="85"/>
      <c r="W142" s="89"/>
      <c r="X142" s="85"/>
      <c r="Y142" s="1436"/>
      <c r="Z142" s="1436"/>
      <c r="AA142" s="181"/>
      <c r="AB142" s="1436"/>
      <c r="AC142" s="1436"/>
      <c r="AD142" s="181"/>
      <c r="AE142" s="181"/>
      <c r="AF142" s="1436"/>
      <c r="AG142" s="1436"/>
      <c r="AH142" s="181"/>
      <c r="AI142" s="509"/>
      <c r="AJ142" s="1436"/>
      <c r="AK142" s="1436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  <c r="AW142" s="212"/>
      <c r="AX142" s="212"/>
      <c r="AY142" s="212"/>
      <c r="AZ142" s="212"/>
      <c r="BA142" s="212"/>
      <c r="BB142" s="212"/>
      <c r="BC142" s="212"/>
      <c r="BD142" s="212"/>
      <c r="BE142" s="212"/>
      <c r="BF142" s="212"/>
      <c r="BG142" s="212"/>
      <c r="BH142" s="212"/>
      <c r="BI142" s="212"/>
      <c r="BJ142" s="212"/>
      <c r="BK142" s="212"/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217"/>
      <c r="CF142" s="31"/>
      <c r="CG142" s="32"/>
      <c r="CH142" s="250"/>
      <c r="CI142" s="255"/>
      <c r="CJ142" s="255"/>
      <c r="CK142" s="451"/>
      <c r="CL142" s="523"/>
      <c r="CM142" s="523"/>
      <c r="CN142" s="523"/>
      <c r="CO142" s="523"/>
      <c r="CP142" s="524"/>
      <c r="CQ142" s="165"/>
      <c r="CR142" s="1436"/>
      <c r="CS142" s="85"/>
      <c r="CT142" s="88"/>
      <c r="CU142" s="88"/>
      <c r="CV142" s="88"/>
      <c r="CW142" s="1436"/>
      <c r="CX142" s="1436"/>
      <c r="CY142" s="1436"/>
      <c r="CZ142" s="197"/>
      <c r="DA142" s="197"/>
      <c r="DB142" s="197"/>
      <c r="DC142" s="197"/>
      <c r="DD142" s="1436"/>
      <c r="DE142" s="181"/>
      <c r="DF142" s="1436"/>
      <c r="DG142" s="1436"/>
      <c r="DH142" s="181"/>
      <c r="DI142" s="181"/>
      <c r="DJ142" s="1436"/>
      <c r="DK142" s="1436"/>
      <c r="DL142" s="181"/>
      <c r="DM142" s="509"/>
      <c r="DN142" s="1436"/>
      <c r="DO142" s="1436"/>
      <c r="DP142" s="1436"/>
      <c r="DQ142" s="1436"/>
      <c r="DR142" s="1436"/>
      <c r="DS142" s="1436"/>
      <c r="DT142" s="1436"/>
      <c r="DU142" s="1436"/>
      <c r="DV142" s="1436"/>
      <c r="DW142" s="1436"/>
      <c r="DX142" s="1436"/>
      <c r="DY142" s="1436"/>
      <c r="DZ142" s="1436"/>
      <c r="EA142" s="1436"/>
      <c r="EB142" s="1436"/>
      <c r="EC142" s="1436"/>
      <c r="ED142" s="1436"/>
      <c r="EE142" s="1436"/>
      <c r="EF142" s="1436"/>
      <c r="EG142" s="1436"/>
      <c r="EH142" s="1436"/>
      <c r="EI142" s="1436"/>
      <c r="EJ142" s="1436"/>
      <c r="EK142" s="1436"/>
      <c r="EL142" s="1436"/>
      <c r="EM142" s="1436"/>
      <c r="EN142" s="1436"/>
      <c r="EO142" s="1436"/>
      <c r="EP142" s="1436"/>
      <c r="EQ142" s="1436"/>
      <c r="ER142" s="1436"/>
      <c r="ES142" s="1436"/>
      <c r="ET142" s="1436"/>
      <c r="EU142" s="1436"/>
      <c r="EV142" s="1436"/>
      <c r="EW142" s="1436"/>
      <c r="EX142" s="1436"/>
      <c r="EY142" s="1436"/>
      <c r="EZ142" s="1436"/>
      <c r="FA142" s="1436"/>
      <c r="FB142" s="1436"/>
      <c r="FC142" s="1436"/>
      <c r="FD142" s="1436"/>
      <c r="FE142" s="1436"/>
      <c r="FF142" s="1436"/>
      <c r="FG142" s="212"/>
      <c r="FH142" s="212"/>
      <c r="FI142" s="217"/>
      <c r="FJ142" s="777"/>
      <c r="FK142" s="133"/>
      <c r="FL142" s="250"/>
      <c r="FM142" s="255"/>
      <c r="FN142" s="255"/>
      <c r="FO142" s="451"/>
      <c r="FP142" s="523"/>
      <c r="FQ142" s="523"/>
      <c r="FR142" s="523"/>
      <c r="FS142" s="523"/>
      <c r="FT142" s="524"/>
      <c r="FU142" s="165"/>
      <c r="FV142" s="1436"/>
      <c r="FW142" s="85"/>
      <c r="FX142" s="88"/>
      <c r="FY142" s="88"/>
      <c r="FZ142" s="88"/>
      <c r="GA142" s="1436"/>
      <c r="GB142" s="212"/>
      <c r="GC142" s="212"/>
      <c r="GD142" s="212"/>
      <c r="GE142" s="212"/>
      <c r="GF142" s="212"/>
      <c r="GG142" s="212"/>
      <c r="GH142" s="1436"/>
      <c r="GI142" s="1436"/>
      <c r="GJ142" s="197"/>
      <c r="GK142" s="197"/>
      <c r="GL142" s="197"/>
      <c r="GM142" s="181"/>
      <c r="GN142" s="212"/>
      <c r="GO142" s="212"/>
      <c r="GP142" s="212"/>
      <c r="GQ142" s="212"/>
      <c r="GR142" s="212"/>
      <c r="GS142" s="212"/>
      <c r="GT142" s="212"/>
      <c r="GU142" s="212"/>
      <c r="GV142" s="212"/>
      <c r="GW142" s="212"/>
      <c r="GX142" s="212"/>
      <c r="GY142" s="212"/>
      <c r="GZ142" s="212"/>
      <c r="HA142" s="212"/>
      <c r="HB142" s="212"/>
      <c r="HC142" s="212"/>
      <c r="HD142" s="212"/>
      <c r="HE142" s="212"/>
      <c r="HF142" s="212"/>
      <c r="HG142" s="212"/>
      <c r="HH142" s="212"/>
      <c r="HI142" s="212"/>
      <c r="HJ142" s="212"/>
      <c r="HK142" s="212"/>
      <c r="HL142" s="212"/>
      <c r="HM142" s="212"/>
      <c r="HN142" s="212"/>
      <c r="HO142" s="212"/>
      <c r="HP142" s="212"/>
      <c r="HQ142" s="212"/>
      <c r="HR142" s="212"/>
      <c r="HS142" s="212"/>
      <c r="HT142" s="212"/>
      <c r="HU142" s="212"/>
      <c r="HV142" s="212"/>
      <c r="HW142" s="212"/>
      <c r="HX142" s="212"/>
      <c r="HY142" s="212"/>
      <c r="HZ142" s="212"/>
      <c r="IA142" s="212"/>
      <c r="IB142" s="212"/>
      <c r="IC142" s="212"/>
      <c r="ID142" s="212"/>
      <c r="IE142" s="212"/>
      <c r="IF142" s="212"/>
      <c r="IG142" s="212"/>
      <c r="IH142" s="212"/>
      <c r="II142" s="212"/>
      <c r="IJ142" s="212"/>
      <c r="IK142" s="212"/>
      <c r="IL142" s="212"/>
      <c r="IM142" s="217"/>
      <c r="IN142" s="777"/>
      <c r="IO142" s="539"/>
      <c r="IP142" s="1096"/>
      <c r="IQ142" s="650"/>
      <c r="IR142" s="650"/>
      <c r="IS142" s="451"/>
      <c r="IT142" s="523"/>
      <c r="IU142" s="523"/>
      <c r="IV142" s="523"/>
      <c r="IW142" s="523"/>
      <c r="IX142" s="524"/>
      <c r="IY142" s="165"/>
      <c r="IZ142" s="1436"/>
      <c r="JA142" s="85"/>
      <c r="JB142" s="88"/>
      <c r="JC142" s="88"/>
      <c r="JD142" s="88"/>
      <c r="JE142" s="1436"/>
      <c r="JF142" s="1436"/>
      <c r="JG142" s="1436"/>
      <c r="JH142" s="1436"/>
      <c r="JI142" s="1436"/>
      <c r="JJ142" s="1436"/>
      <c r="JK142" s="1436"/>
      <c r="JL142" s="1436"/>
      <c r="JM142" s="1436"/>
      <c r="JN142" s="197"/>
      <c r="JO142" s="197"/>
      <c r="JP142" s="197"/>
      <c r="JQ142" s="181"/>
      <c r="JR142" s="1436"/>
      <c r="JS142" s="1436"/>
      <c r="JT142" s="181"/>
      <c r="JU142" s="509"/>
      <c r="JV142" s="1436"/>
      <c r="JW142" s="1436"/>
      <c r="JX142" s="212"/>
      <c r="JY142" s="212"/>
      <c r="JZ142" s="212"/>
      <c r="KA142" s="212"/>
      <c r="KB142" s="212"/>
      <c r="KC142" s="212"/>
      <c r="KD142" s="212"/>
      <c r="KE142" s="212"/>
      <c r="KF142" s="212"/>
      <c r="KG142" s="212"/>
      <c r="KH142" s="212"/>
      <c r="KI142" s="212"/>
      <c r="KJ142" s="212"/>
      <c r="KK142" s="212"/>
      <c r="KL142" s="212"/>
      <c r="KM142" s="212"/>
      <c r="KN142" s="212"/>
      <c r="KO142" s="212"/>
      <c r="KP142" s="212"/>
      <c r="KQ142" s="212"/>
      <c r="KR142" s="212"/>
      <c r="KS142" s="212"/>
      <c r="KT142" s="212"/>
      <c r="KU142" s="212"/>
      <c r="KV142" s="212"/>
      <c r="KW142" s="212"/>
      <c r="KX142" s="212"/>
      <c r="KY142" s="212"/>
      <c r="KZ142" s="212"/>
      <c r="LA142" s="212"/>
      <c r="LB142" s="212"/>
      <c r="LC142" s="212"/>
      <c r="LD142" s="212"/>
      <c r="LE142" s="212"/>
      <c r="LF142" s="212"/>
      <c r="LG142" s="212"/>
      <c r="LH142" s="212"/>
      <c r="LI142" s="212"/>
      <c r="LJ142" s="212"/>
      <c r="LK142" s="212"/>
      <c r="LL142" s="212"/>
      <c r="LM142" s="212"/>
      <c r="LN142" s="212"/>
      <c r="LO142" s="212"/>
      <c r="LP142" s="212"/>
      <c r="LQ142" s="217"/>
      <c r="LR142" s="1108"/>
      <c r="LS142" s="582"/>
      <c r="LT142" s="250"/>
      <c r="LU142" s="255"/>
      <c r="LV142" s="255"/>
      <c r="LW142" s="451"/>
      <c r="LX142" s="523"/>
      <c r="LY142" s="523"/>
      <c r="LZ142" s="165"/>
      <c r="MA142" s="1436"/>
      <c r="MB142" s="85"/>
      <c r="MC142" s="88"/>
      <c r="MD142" s="88"/>
      <c r="ME142" s="88"/>
      <c r="MF142" s="212"/>
      <c r="MG142" s="212"/>
      <c r="MH142" s="212"/>
      <c r="MI142" s="212"/>
      <c r="MJ142" s="212"/>
      <c r="MK142" s="212"/>
      <c r="ML142" s="212"/>
      <c r="MM142" s="212"/>
      <c r="MN142" s="212"/>
      <c r="MO142" s="212"/>
      <c r="MP142" s="212"/>
      <c r="MQ142" s="212"/>
      <c r="MR142" s="212"/>
      <c r="MS142" s="212"/>
      <c r="MT142" s="480"/>
      <c r="MU142" s="792"/>
      <c r="MV142" s="792"/>
      <c r="MW142" s="792"/>
      <c r="MX142" s="792"/>
      <c r="MY142" s="792"/>
      <c r="MZ142" s="792"/>
      <c r="NA142" s="792"/>
      <c r="NB142" s="792"/>
      <c r="NC142" s="792"/>
      <c r="ND142" s="792"/>
      <c r="NE142" s="792"/>
      <c r="NF142" s="792"/>
      <c r="NG142" s="792"/>
      <c r="NH142" s="792"/>
      <c r="NI142" s="792"/>
      <c r="NJ142" s="792"/>
      <c r="NK142" s="792"/>
      <c r="NL142" s="792"/>
      <c r="NM142" s="792"/>
      <c r="NN142" s="792"/>
      <c r="NO142" s="792"/>
      <c r="NP142" s="792"/>
      <c r="NQ142" s="792"/>
      <c r="NR142" s="792"/>
      <c r="NS142" s="792"/>
      <c r="NT142" s="792"/>
      <c r="NU142" s="792"/>
      <c r="NV142" s="792"/>
      <c r="NW142" s="792"/>
      <c r="NX142" s="792"/>
      <c r="NY142" s="792"/>
      <c r="NZ142" s="212"/>
    </row>
    <row r="143" spans="1:390" s="491" customFormat="1" ht="23.25" customHeight="1" x14ac:dyDescent="0.2">
      <c r="A143" s="1436"/>
      <c r="B143" s="544"/>
      <c r="C143" s="544"/>
      <c r="D143" s="868"/>
      <c r="E143" s="255"/>
      <c r="F143" s="626"/>
      <c r="G143" s="451"/>
      <c r="H143" s="523"/>
      <c r="I143" s="523"/>
      <c r="J143" s="523"/>
      <c r="K143" s="523"/>
      <c r="L143" s="524"/>
      <c r="M143" s="165"/>
      <c r="N143" s="1436"/>
      <c r="O143" s="85"/>
      <c r="P143" s="88"/>
      <c r="Q143" s="88"/>
      <c r="R143" s="88"/>
      <c r="S143" s="88"/>
      <c r="T143" s="627"/>
      <c r="U143" s="88"/>
      <c r="V143" s="85"/>
      <c r="W143" s="89"/>
      <c r="X143" s="85"/>
      <c r="Y143" s="1436"/>
      <c r="Z143" s="1436"/>
      <c r="AA143" s="181"/>
      <c r="AB143" s="1436"/>
      <c r="AC143" s="1436"/>
      <c r="AD143" s="181"/>
      <c r="AE143" s="181"/>
      <c r="AF143" s="1436"/>
      <c r="AG143" s="1436"/>
      <c r="AH143" s="181"/>
      <c r="AI143" s="509"/>
      <c r="AJ143" s="1436"/>
      <c r="AK143" s="1436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  <c r="AW143" s="212"/>
      <c r="AX143" s="212"/>
      <c r="AY143" s="212"/>
      <c r="AZ143" s="212"/>
      <c r="BA143" s="212"/>
      <c r="BB143" s="212"/>
      <c r="BC143" s="212"/>
      <c r="BD143" s="212"/>
      <c r="BE143" s="212"/>
      <c r="BF143" s="212"/>
      <c r="BG143" s="212"/>
      <c r="BH143" s="212"/>
      <c r="BI143" s="212"/>
      <c r="BJ143" s="212"/>
      <c r="BK143" s="212"/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1436"/>
      <c r="CF143" s="544"/>
      <c r="CG143" s="544"/>
      <c r="CH143" s="868"/>
      <c r="CI143" s="766"/>
      <c r="CJ143" s="626"/>
      <c r="CK143" s="451"/>
      <c r="CL143" s="523"/>
      <c r="CM143" s="523"/>
      <c r="CN143" s="523"/>
      <c r="CO143" s="523"/>
      <c r="CP143" s="524"/>
      <c r="CQ143" s="165"/>
      <c r="CR143" s="1436"/>
      <c r="CS143" s="85"/>
      <c r="CT143" s="88"/>
      <c r="CU143" s="88"/>
      <c r="CV143" s="88"/>
      <c r="CW143" s="1436"/>
      <c r="CX143" s="1436"/>
      <c r="CY143" s="1436"/>
      <c r="CZ143" s="197"/>
      <c r="DA143" s="197"/>
      <c r="DB143" s="197"/>
      <c r="DC143" s="197"/>
      <c r="DD143" s="1436"/>
      <c r="DE143" s="181"/>
      <c r="DF143" s="1436"/>
      <c r="DG143" s="1436"/>
      <c r="DH143" s="181"/>
      <c r="DI143" s="181"/>
      <c r="DJ143" s="1436"/>
      <c r="DK143" s="1436"/>
      <c r="DL143" s="181"/>
      <c r="DM143" s="509"/>
      <c r="DN143" s="1436"/>
      <c r="DO143" s="1436"/>
      <c r="DP143" s="1436"/>
      <c r="DQ143" s="1436"/>
      <c r="DR143" s="1436"/>
      <c r="DS143" s="1436"/>
      <c r="DT143" s="1436"/>
      <c r="DU143" s="1436"/>
      <c r="DV143" s="1436"/>
      <c r="DW143" s="1436"/>
      <c r="DX143" s="1436"/>
      <c r="DY143" s="1436"/>
      <c r="DZ143" s="1436"/>
      <c r="EA143" s="1436"/>
      <c r="EB143" s="1436"/>
      <c r="EC143" s="1436"/>
      <c r="ED143" s="1436"/>
      <c r="EE143" s="1436"/>
      <c r="EF143" s="1436"/>
      <c r="EG143" s="1436"/>
      <c r="EH143" s="1436"/>
      <c r="EI143" s="1436"/>
      <c r="EJ143" s="1436"/>
      <c r="EK143" s="1436"/>
      <c r="EL143" s="1436"/>
      <c r="EM143" s="1436"/>
      <c r="EN143" s="1436"/>
      <c r="EO143" s="1436"/>
      <c r="EP143" s="1436"/>
      <c r="EQ143" s="1436"/>
      <c r="ER143" s="1436"/>
      <c r="ES143" s="1436"/>
      <c r="ET143" s="1436"/>
      <c r="EU143" s="1436"/>
      <c r="EV143" s="1436"/>
      <c r="EW143" s="1436"/>
      <c r="EX143" s="1436"/>
      <c r="EY143" s="1436"/>
      <c r="EZ143" s="1436"/>
      <c r="FA143" s="1436"/>
      <c r="FB143" s="1436"/>
      <c r="FC143" s="1436"/>
      <c r="FD143" s="1436"/>
      <c r="FE143" s="1436"/>
      <c r="FF143" s="1436"/>
      <c r="FG143" s="212"/>
      <c r="FH143" s="212"/>
      <c r="FI143" s="85"/>
      <c r="FJ143" s="541"/>
      <c r="FK143" s="31"/>
      <c r="FL143" s="250"/>
      <c r="FM143" s="255"/>
      <c r="FN143" s="255"/>
      <c r="FO143" s="451"/>
      <c r="FP143" s="523"/>
      <c r="FQ143" s="523"/>
      <c r="FR143" s="523"/>
      <c r="FS143" s="523"/>
      <c r="FT143" s="524"/>
      <c r="FU143" s="165"/>
      <c r="FV143" s="1436"/>
      <c r="FW143" s="85"/>
      <c r="FX143" s="88"/>
      <c r="FY143" s="88"/>
      <c r="FZ143" s="88"/>
      <c r="GA143" s="1436"/>
      <c r="GB143" s="212"/>
      <c r="GC143" s="212"/>
      <c r="GD143" s="212"/>
      <c r="GE143" s="212"/>
      <c r="GF143" s="212"/>
      <c r="GG143" s="212"/>
      <c r="GH143" s="1436"/>
      <c r="GI143" s="1436"/>
      <c r="GJ143" s="197"/>
      <c r="GK143" s="197"/>
      <c r="GL143" s="197"/>
      <c r="GM143" s="181"/>
      <c r="GN143" s="212"/>
      <c r="GO143" s="212"/>
      <c r="GP143" s="212"/>
      <c r="GQ143" s="212"/>
      <c r="GR143" s="212"/>
      <c r="GS143" s="212"/>
      <c r="GT143" s="212"/>
      <c r="GU143" s="212"/>
      <c r="GV143" s="212"/>
      <c r="GW143" s="212"/>
      <c r="GX143" s="212"/>
      <c r="GY143" s="212"/>
      <c r="GZ143" s="212"/>
      <c r="HA143" s="212"/>
      <c r="HB143" s="212"/>
      <c r="HC143" s="212"/>
      <c r="HD143" s="212"/>
      <c r="HE143" s="212"/>
      <c r="HF143" s="212"/>
      <c r="HG143" s="212"/>
      <c r="HH143" s="212"/>
      <c r="HI143" s="212"/>
      <c r="HJ143" s="212"/>
      <c r="HK143" s="212"/>
      <c r="HL143" s="212"/>
      <c r="HM143" s="212"/>
      <c r="HN143" s="212"/>
      <c r="HO143" s="212"/>
      <c r="HP143" s="212"/>
      <c r="HQ143" s="212"/>
      <c r="HR143" s="212"/>
      <c r="HS143" s="212"/>
      <c r="HT143" s="212"/>
      <c r="HU143" s="212"/>
      <c r="HV143" s="212"/>
      <c r="HW143" s="212"/>
      <c r="HX143" s="212"/>
      <c r="HY143" s="212"/>
      <c r="HZ143" s="212"/>
      <c r="IA143" s="212"/>
      <c r="IB143" s="212"/>
      <c r="IC143" s="212"/>
      <c r="ID143" s="212"/>
      <c r="IE143" s="212"/>
      <c r="IF143" s="212"/>
      <c r="IG143" s="212"/>
      <c r="IH143" s="212"/>
      <c r="II143" s="212"/>
      <c r="IJ143" s="212"/>
      <c r="IK143" s="212"/>
      <c r="IL143" s="212"/>
      <c r="IM143" s="1436"/>
      <c r="IN143" s="927"/>
      <c r="IO143" s="927"/>
      <c r="IP143" s="868"/>
      <c r="IQ143" s="1128"/>
      <c r="IR143" s="1128"/>
      <c r="IS143" s="451"/>
      <c r="IT143" s="523"/>
      <c r="IU143" s="523"/>
      <c r="IV143" s="523"/>
      <c r="IW143" s="523"/>
      <c r="IX143" s="524"/>
      <c r="IY143" s="165"/>
      <c r="IZ143" s="1436"/>
      <c r="JA143" s="85"/>
      <c r="JB143" s="88"/>
      <c r="JC143" s="88"/>
      <c r="JD143" s="88"/>
      <c r="JE143" s="1436"/>
      <c r="JF143" s="1436"/>
      <c r="JG143" s="1436"/>
      <c r="JH143" s="1436"/>
      <c r="JI143" s="1436"/>
      <c r="JJ143" s="1436"/>
      <c r="JK143" s="1436"/>
      <c r="JL143" s="1436"/>
      <c r="JM143" s="1436"/>
      <c r="JN143" s="197"/>
      <c r="JO143" s="197"/>
      <c r="JP143" s="197"/>
      <c r="JQ143" s="181"/>
      <c r="JR143" s="1436"/>
      <c r="JS143" s="1436"/>
      <c r="JT143" s="181"/>
      <c r="JU143" s="509"/>
      <c r="JV143" s="1436"/>
      <c r="JW143" s="1436"/>
      <c r="JX143" s="212"/>
      <c r="JY143" s="212"/>
      <c r="JZ143" s="212"/>
      <c r="KA143" s="212"/>
      <c r="KB143" s="212"/>
      <c r="KC143" s="212"/>
      <c r="KD143" s="212"/>
      <c r="KE143" s="212"/>
      <c r="KF143" s="212"/>
      <c r="KG143" s="212"/>
      <c r="KH143" s="212"/>
      <c r="KI143" s="212"/>
      <c r="KJ143" s="212"/>
      <c r="KK143" s="212"/>
      <c r="KL143" s="212"/>
      <c r="KM143" s="212"/>
      <c r="KN143" s="212"/>
      <c r="KO143" s="212"/>
      <c r="KP143" s="212"/>
      <c r="KQ143" s="212"/>
      <c r="KR143" s="212"/>
      <c r="KS143" s="212"/>
      <c r="KT143" s="212"/>
      <c r="KU143" s="212"/>
      <c r="KV143" s="212"/>
      <c r="KW143" s="212"/>
      <c r="KX143" s="212"/>
      <c r="KY143" s="212"/>
      <c r="KZ143" s="212"/>
      <c r="LA143" s="212"/>
      <c r="LB143" s="212"/>
      <c r="LC143" s="212"/>
      <c r="LD143" s="212"/>
      <c r="LE143" s="212"/>
      <c r="LF143" s="212"/>
      <c r="LG143" s="212"/>
      <c r="LH143" s="212"/>
      <c r="LI143" s="212"/>
      <c r="LJ143" s="212"/>
      <c r="LK143" s="212"/>
      <c r="LL143" s="212"/>
      <c r="LM143" s="212"/>
      <c r="LN143" s="212"/>
      <c r="LO143" s="212"/>
      <c r="LP143" s="212"/>
      <c r="LQ143" s="217"/>
      <c r="LR143" s="419"/>
      <c r="LS143" s="133"/>
      <c r="LT143" s="250"/>
      <c r="LU143" s="255"/>
      <c r="LV143" s="255"/>
      <c r="LW143" s="451"/>
      <c r="LX143" s="523"/>
      <c r="LY143" s="523"/>
      <c r="LZ143" s="165"/>
      <c r="MA143" s="1436"/>
      <c r="MB143" s="85"/>
      <c r="MC143" s="88"/>
      <c r="MD143" s="88"/>
      <c r="ME143" s="88"/>
      <c r="MF143" s="212"/>
      <c r="MG143" s="212"/>
      <c r="MH143" s="212"/>
      <c r="MI143" s="212"/>
      <c r="MJ143" s="212"/>
      <c r="MK143" s="212"/>
      <c r="ML143" s="212"/>
      <c r="MM143" s="212"/>
      <c r="MN143" s="212"/>
      <c r="MO143" s="212"/>
      <c r="MP143" s="212"/>
      <c r="MQ143" s="212"/>
      <c r="MR143" s="212"/>
      <c r="MS143" s="212"/>
      <c r="MT143" s="480"/>
      <c r="MU143" s="792"/>
      <c r="MV143" s="792"/>
      <c r="MW143" s="792"/>
      <c r="MX143" s="792"/>
      <c r="MY143" s="792"/>
      <c r="MZ143" s="792"/>
      <c r="NA143" s="792"/>
      <c r="NB143" s="792"/>
      <c r="NC143" s="792"/>
      <c r="ND143" s="792"/>
      <c r="NE143" s="792"/>
      <c r="NF143" s="792"/>
      <c r="NG143" s="792"/>
      <c r="NH143" s="792"/>
      <c r="NI143" s="792"/>
      <c r="NJ143" s="792"/>
      <c r="NK143" s="792"/>
      <c r="NL143" s="792"/>
      <c r="NM143" s="792"/>
      <c r="NN143" s="792"/>
      <c r="NO143" s="792"/>
      <c r="NP143" s="792"/>
      <c r="NQ143" s="792"/>
      <c r="NR143" s="792"/>
      <c r="NS143" s="792"/>
      <c r="NT143" s="792"/>
      <c r="NU143" s="792"/>
      <c r="NV143" s="792"/>
      <c r="NW143" s="792"/>
      <c r="NX143" s="792"/>
      <c r="NY143" s="792"/>
      <c r="NZ143" s="212"/>
    </row>
    <row r="144" spans="1:390" s="491" customFormat="1" ht="23.25" customHeight="1" x14ac:dyDescent="0.2">
      <c r="A144" s="1436"/>
      <c r="B144" s="544"/>
      <c r="C144" s="544"/>
      <c r="D144" s="868"/>
      <c r="E144" s="255"/>
      <c r="F144" s="626"/>
      <c r="G144" s="451"/>
      <c r="H144" s="523"/>
      <c r="I144" s="523"/>
      <c r="J144" s="523"/>
      <c r="K144" s="523"/>
      <c r="L144" s="524"/>
      <c r="M144" s="165"/>
      <c r="N144" s="1436"/>
      <c r="O144" s="220"/>
      <c r="P144" s="410"/>
      <c r="Q144" s="410"/>
      <c r="R144" s="410"/>
      <c r="S144" s="88"/>
      <c r="T144" s="627"/>
      <c r="U144" s="88"/>
      <c r="V144" s="85"/>
      <c r="W144" s="89"/>
      <c r="X144" s="85"/>
      <c r="Y144" s="1436"/>
      <c r="Z144" s="1436"/>
      <c r="AA144" s="181"/>
      <c r="AB144" s="1436"/>
      <c r="AC144" s="1436"/>
      <c r="AD144" s="181"/>
      <c r="AE144" s="181"/>
      <c r="AF144" s="1436"/>
      <c r="AG144" s="1436"/>
      <c r="AH144" s="181"/>
      <c r="AI144" s="509"/>
      <c r="AJ144" s="1436"/>
      <c r="AK144" s="1436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  <c r="AW144" s="212"/>
      <c r="AX144" s="212"/>
      <c r="AY144" s="212"/>
      <c r="AZ144" s="212"/>
      <c r="BA144" s="212"/>
      <c r="BB144" s="212"/>
      <c r="BC144" s="212"/>
      <c r="BD144" s="212"/>
      <c r="BE144" s="212"/>
      <c r="BF144" s="212"/>
      <c r="BG144" s="212"/>
      <c r="BH144" s="212"/>
      <c r="BI144" s="212"/>
      <c r="BJ144" s="212"/>
      <c r="BK144" s="212"/>
      <c r="BL144" s="212"/>
      <c r="BM144" s="212"/>
      <c r="BN144" s="212"/>
      <c r="BO144" s="212"/>
      <c r="BP144" s="212"/>
      <c r="BQ144" s="212"/>
      <c r="BR144" s="212"/>
      <c r="BS144" s="212"/>
      <c r="BT144" s="212"/>
      <c r="BU144" s="212"/>
      <c r="BV144" s="212"/>
      <c r="BW144" s="212"/>
      <c r="BX144" s="212"/>
      <c r="BY144" s="212"/>
      <c r="BZ144" s="212"/>
      <c r="CA144" s="212"/>
      <c r="CB144" s="212"/>
      <c r="CC144" s="212"/>
      <c r="CD144" s="212"/>
      <c r="CE144" s="1436"/>
      <c r="CF144" s="544"/>
      <c r="CG144" s="544"/>
      <c r="CH144" s="868"/>
      <c r="CI144" s="766"/>
      <c r="CJ144" s="626"/>
      <c r="CK144" s="451"/>
      <c r="CL144" s="523"/>
      <c r="CM144" s="523"/>
      <c r="CN144" s="523"/>
      <c r="CO144" s="523"/>
      <c r="CP144" s="524"/>
      <c r="CQ144" s="165"/>
      <c r="CR144" s="1436"/>
      <c r="CS144" s="220"/>
      <c r="CT144" s="410"/>
      <c r="CU144" s="410"/>
      <c r="CV144" s="410"/>
      <c r="CW144" s="1436"/>
      <c r="CX144" s="1436"/>
      <c r="CY144" s="1436"/>
      <c r="CZ144" s="197"/>
      <c r="DA144" s="197"/>
      <c r="DB144" s="197"/>
      <c r="DC144" s="197"/>
      <c r="DD144" s="1436"/>
      <c r="DE144" s="181"/>
      <c r="DF144" s="1436"/>
      <c r="DG144" s="1436"/>
      <c r="DH144" s="181"/>
      <c r="DI144" s="181"/>
      <c r="DJ144" s="1436"/>
      <c r="DK144" s="1436"/>
      <c r="DL144" s="181"/>
      <c r="DM144" s="509"/>
      <c r="DN144" s="1436"/>
      <c r="DO144" s="1436"/>
      <c r="DP144" s="1436"/>
      <c r="DQ144" s="1436"/>
      <c r="DR144" s="1436"/>
      <c r="DS144" s="1436"/>
      <c r="DT144" s="1436"/>
      <c r="DU144" s="1436"/>
      <c r="DV144" s="1436"/>
      <c r="DW144" s="1436"/>
      <c r="DX144" s="1436"/>
      <c r="DY144" s="1436"/>
      <c r="DZ144" s="1436"/>
      <c r="EA144" s="1436"/>
      <c r="EB144" s="1436"/>
      <c r="EC144" s="1436"/>
      <c r="ED144" s="1436"/>
      <c r="EE144" s="1436"/>
      <c r="EF144" s="1436"/>
      <c r="EG144" s="1436"/>
      <c r="EH144" s="1436"/>
      <c r="EI144" s="1436"/>
      <c r="EJ144" s="1436"/>
      <c r="EK144" s="1436"/>
      <c r="EL144" s="1436"/>
      <c r="EM144" s="1436"/>
      <c r="EN144" s="1436"/>
      <c r="EO144" s="1436"/>
      <c r="EP144" s="1436"/>
      <c r="EQ144" s="1436"/>
      <c r="ER144" s="1436"/>
      <c r="ES144" s="1436"/>
      <c r="ET144" s="1436"/>
      <c r="EU144" s="1436"/>
      <c r="EV144" s="1436"/>
      <c r="EW144" s="1436"/>
      <c r="EX144" s="1436"/>
      <c r="EY144" s="1436"/>
      <c r="EZ144" s="1436"/>
      <c r="FA144" s="1436"/>
      <c r="FB144" s="1436"/>
      <c r="FC144" s="1436"/>
      <c r="FD144" s="1436"/>
      <c r="FE144" s="1436"/>
      <c r="FF144" s="1436"/>
      <c r="FG144" s="212"/>
      <c r="FH144" s="212"/>
      <c r="FI144" s="1436"/>
      <c r="FJ144" s="927"/>
      <c r="FK144" s="544"/>
      <c r="FL144" s="868"/>
      <c r="FM144" s="255"/>
      <c r="FN144" s="255"/>
      <c r="FO144" s="451"/>
      <c r="FP144" s="523"/>
      <c r="FQ144" s="523"/>
      <c r="FR144" s="523"/>
      <c r="FS144" s="523"/>
      <c r="FT144" s="524"/>
      <c r="FU144" s="165"/>
      <c r="FV144" s="1436"/>
      <c r="FW144" s="220"/>
      <c r="FX144" s="410"/>
      <c r="FY144" s="410"/>
      <c r="FZ144" s="410"/>
      <c r="GA144" s="1436"/>
      <c r="GB144" s="212"/>
      <c r="GC144" s="212"/>
      <c r="GD144" s="212"/>
      <c r="GE144" s="212"/>
      <c r="GF144" s="212"/>
      <c r="GG144" s="212"/>
      <c r="GH144" s="1436"/>
      <c r="GI144" s="1436"/>
      <c r="GJ144" s="197"/>
      <c r="GK144" s="197"/>
      <c r="GL144" s="197"/>
      <c r="GM144" s="181"/>
      <c r="GN144" s="212"/>
      <c r="GO144" s="212"/>
      <c r="GP144" s="212"/>
      <c r="GQ144" s="212"/>
      <c r="GR144" s="212"/>
      <c r="GS144" s="212"/>
      <c r="GT144" s="212"/>
      <c r="GU144" s="212"/>
      <c r="GV144" s="212"/>
      <c r="GW144" s="212"/>
      <c r="GX144" s="212"/>
      <c r="GY144" s="212"/>
      <c r="GZ144" s="212"/>
      <c r="HA144" s="212"/>
      <c r="HB144" s="212"/>
      <c r="HC144" s="212"/>
      <c r="HD144" s="212"/>
      <c r="HE144" s="212"/>
      <c r="HF144" s="212"/>
      <c r="HG144" s="212"/>
      <c r="HH144" s="212"/>
      <c r="HI144" s="212"/>
      <c r="HJ144" s="212"/>
      <c r="HK144" s="212"/>
      <c r="HL144" s="212"/>
      <c r="HM144" s="212"/>
      <c r="HN144" s="212"/>
      <c r="HO144" s="212"/>
      <c r="HP144" s="212"/>
      <c r="HQ144" s="212"/>
      <c r="HR144" s="212"/>
      <c r="HS144" s="212"/>
      <c r="HT144" s="212"/>
      <c r="HU144" s="212"/>
      <c r="HV144" s="212"/>
      <c r="HW144" s="212"/>
      <c r="HX144" s="212"/>
      <c r="HY144" s="212"/>
      <c r="HZ144" s="212"/>
      <c r="IA144" s="212"/>
      <c r="IB144" s="212"/>
      <c r="IC144" s="212"/>
      <c r="ID144" s="212"/>
      <c r="IE144" s="212"/>
      <c r="IF144" s="212"/>
      <c r="IG144" s="212"/>
      <c r="IH144" s="212"/>
      <c r="II144" s="212"/>
      <c r="IJ144" s="212"/>
      <c r="IK144" s="212"/>
      <c r="IL144" s="212"/>
      <c r="IM144" s="1436"/>
      <c r="IN144" s="927"/>
      <c r="IO144" s="927"/>
      <c r="IP144" s="868"/>
      <c r="IQ144" s="1128"/>
      <c r="IR144" s="1128"/>
      <c r="IS144" s="451"/>
      <c r="IT144" s="523"/>
      <c r="IU144" s="523"/>
      <c r="IV144" s="523"/>
      <c r="IW144" s="523"/>
      <c r="IX144" s="524"/>
      <c r="IY144" s="165"/>
      <c r="IZ144" s="1436"/>
      <c r="JA144" s="220"/>
      <c r="JB144" s="410"/>
      <c r="JC144" s="410"/>
      <c r="JD144" s="410"/>
      <c r="JE144" s="1436"/>
      <c r="JF144" s="1436"/>
      <c r="JG144" s="1436"/>
      <c r="JH144" s="1436"/>
      <c r="JI144" s="1436"/>
      <c r="JJ144" s="1436"/>
      <c r="JK144" s="1436"/>
      <c r="JL144" s="1436"/>
      <c r="JM144" s="1436"/>
      <c r="JN144" s="197"/>
      <c r="JO144" s="197"/>
      <c r="JP144" s="197"/>
      <c r="JQ144" s="181"/>
      <c r="JR144" s="1436"/>
      <c r="JS144" s="1436"/>
      <c r="JT144" s="181"/>
      <c r="JU144" s="509"/>
      <c r="JV144" s="1436"/>
      <c r="JW144" s="1436"/>
      <c r="JX144" s="212"/>
      <c r="JY144" s="212"/>
      <c r="JZ144" s="212"/>
      <c r="KA144" s="212"/>
      <c r="KB144" s="212"/>
      <c r="KC144" s="212"/>
      <c r="KD144" s="212"/>
      <c r="KE144" s="212"/>
      <c r="KF144" s="212"/>
      <c r="KG144" s="212"/>
      <c r="KH144" s="212"/>
      <c r="KI144" s="212"/>
      <c r="KJ144" s="212"/>
      <c r="KK144" s="212"/>
      <c r="KL144" s="212"/>
      <c r="KM144" s="212"/>
      <c r="KN144" s="212"/>
      <c r="KO144" s="212"/>
      <c r="KP144" s="212"/>
      <c r="KQ144" s="212"/>
      <c r="KR144" s="212"/>
      <c r="KS144" s="212"/>
      <c r="KT144" s="212"/>
      <c r="KU144" s="212"/>
      <c r="KV144" s="212"/>
      <c r="KW144" s="212"/>
      <c r="KX144" s="212"/>
      <c r="KY144" s="212"/>
      <c r="KZ144" s="212"/>
      <c r="LA144" s="212"/>
      <c r="LB144" s="212"/>
      <c r="LC144" s="212"/>
      <c r="LD144" s="212"/>
      <c r="LE144" s="212"/>
      <c r="LF144" s="212"/>
      <c r="LG144" s="212"/>
      <c r="LH144" s="212"/>
      <c r="LI144" s="212"/>
      <c r="LJ144" s="212"/>
      <c r="LK144" s="212"/>
      <c r="LL144" s="212"/>
      <c r="LM144" s="212"/>
      <c r="LN144" s="212"/>
      <c r="LO144" s="212"/>
      <c r="LP144" s="212"/>
      <c r="LQ144" s="85"/>
      <c r="LR144" s="399"/>
      <c r="LS144" s="31"/>
      <c r="LT144" s="250"/>
      <c r="LU144" s="255"/>
      <c r="LV144" s="255"/>
      <c r="LW144" s="451"/>
      <c r="LX144" s="523"/>
      <c r="LY144" s="523"/>
      <c r="LZ144" s="165"/>
      <c r="MA144" s="1436"/>
      <c r="MB144" s="85"/>
      <c r="MC144" s="88"/>
      <c r="MD144" s="88"/>
      <c r="ME144" s="88"/>
      <c r="MF144" s="212"/>
      <c r="MG144" s="212"/>
      <c r="MH144" s="212"/>
      <c r="MI144" s="212"/>
      <c r="MJ144" s="212"/>
      <c r="MK144" s="212"/>
      <c r="ML144" s="212"/>
      <c r="MM144" s="212"/>
      <c r="MN144" s="212"/>
      <c r="MO144" s="212"/>
      <c r="MP144" s="212"/>
      <c r="MQ144" s="212"/>
      <c r="MR144" s="212"/>
      <c r="MS144" s="212"/>
      <c r="MT144" s="480"/>
      <c r="MU144" s="792"/>
      <c r="MV144" s="792"/>
      <c r="MW144" s="792"/>
      <c r="MX144" s="792"/>
      <c r="MY144" s="792"/>
      <c r="MZ144" s="792"/>
      <c r="NA144" s="792"/>
      <c r="NB144" s="792"/>
      <c r="NC144" s="792"/>
      <c r="ND144" s="792"/>
      <c r="NE144" s="792"/>
      <c r="NF144" s="792"/>
      <c r="NG144" s="792"/>
      <c r="NH144" s="792"/>
      <c r="NI144" s="792"/>
      <c r="NJ144" s="792"/>
      <c r="NK144" s="792"/>
      <c r="NL144" s="792"/>
      <c r="NM144" s="792"/>
      <c r="NN144" s="792"/>
      <c r="NO144" s="792"/>
      <c r="NP144" s="792"/>
      <c r="NQ144" s="792"/>
      <c r="NR144" s="792"/>
      <c r="NS144" s="792"/>
      <c r="NT144" s="792"/>
      <c r="NU144" s="792"/>
      <c r="NV144" s="792"/>
      <c r="NW144" s="792"/>
      <c r="NX144" s="792"/>
      <c r="NY144" s="792"/>
      <c r="NZ144" s="212"/>
    </row>
    <row r="145" spans="1:390" s="491" customFormat="1" ht="23.25" customHeight="1" x14ac:dyDescent="0.2">
      <c r="A145" s="1436"/>
      <c r="B145" s="85"/>
      <c r="C145" s="1436"/>
      <c r="D145" s="1436"/>
      <c r="E145" s="255"/>
      <c r="F145" s="211"/>
      <c r="G145" s="451"/>
      <c r="H145" s="523"/>
      <c r="I145" s="523"/>
      <c r="J145" s="523"/>
      <c r="K145" s="523"/>
      <c r="L145" s="524"/>
      <c r="M145" s="165"/>
      <c r="N145" s="1436"/>
      <c r="O145" s="85"/>
      <c r="P145" s="88"/>
      <c r="Q145" s="88"/>
      <c r="R145" s="88"/>
      <c r="S145" s="88"/>
      <c r="T145" s="627"/>
      <c r="U145" s="88"/>
      <c r="V145" s="85"/>
      <c r="W145" s="89"/>
      <c r="X145" s="85"/>
      <c r="Y145" s="1436"/>
      <c r="Z145" s="1436"/>
      <c r="AA145" s="181"/>
      <c r="AB145" s="1436"/>
      <c r="AC145" s="1436"/>
      <c r="AD145" s="181"/>
      <c r="AE145" s="181"/>
      <c r="AF145" s="1436"/>
      <c r="AG145" s="1436"/>
      <c r="AH145" s="181"/>
      <c r="AI145" s="509"/>
      <c r="AJ145" s="1436"/>
      <c r="AK145" s="1436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  <c r="AW145" s="212"/>
      <c r="AX145" s="212"/>
      <c r="AY145" s="212"/>
      <c r="AZ145" s="212"/>
      <c r="BA145" s="212"/>
      <c r="BB145" s="212"/>
      <c r="BC145" s="212"/>
      <c r="BD145" s="212"/>
      <c r="BE145" s="212"/>
      <c r="BF145" s="212"/>
      <c r="BG145" s="212"/>
      <c r="BH145" s="212"/>
      <c r="BI145" s="212"/>
      <c r="BJ145" s="212"/>
      <c r="BK145" s="212"/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1436"/>
      <c r="CF145" s="85"/>
      <c r="CG145" s="1436"/>
      <c r="CH145" s="1436"/>
      <c r="CI145" s="212"/>
      <c r="CJ145" s="211"/>
      <c r="CK145" s="451"/>
      <c r="CL145" s="523"/>
      <c r="CM145" s="523"/>
      <c r="CN145" s="523"/>
      <c r="CO145" s="523"/>
      <c r="CP145" s="524"/>
      <c r="CQ145" s="165"/>
      <c r="CR145" s="1436"/>
      <c r="CS145" s="85"/>
      <c r="CT145" s="88"/>
      <c r="CU145" s="88"/>
      <c r="CV145" s="88"/>
      <c r="CW145" s="1436"/>
      <c r="CX145" s="1436"/>
      <c r="CY145" s="1436"/>
      <c r="CZ145" s="197"/>
      <c r="DA145" s="197"/>
      <c r="DB145" s="197"/>
      <c r="DC145" s="197"/>
      <c r="DD145" s="1436"/>
      <c r="DE145" s="181"/>
      <c r="DF145" s="1436"/>
      <c r="DG145" s="1436"/>
      <c r="DH145" s="181"/>
      <c r="DI145" s="181"/>
      <c r="DJ145" s="1436"/>
      <c r="DK145" s="1436"/>
      <c r="DL145" s="181"/>
      <c r="DM145" s="509"/>
      <c r="DN145" s="1436"/>
      <c r="DO145" s="1436"/>
      <c r="DP145" s="1436"/>
      <c r="DQ145" s="1436"/>
      <c r="DR145" s="1436"/>
      <c r="DS145" s="1436"/>
      <c r="DT145" s="1436"/>
      <c r="DU145" s="1436"/>
      <c r="DV145" s="1436"/>
      <c r="DW145" s="1436"/>
      <c r="DX145" s="1436"/>
      <c r="DY145" s="1436"/>
      <c r="DZ145" s="1436"/>
      <c r="EA145" s="1436"/>
      <c r="EB145" s="1436"/>
      <c r="EC145" s="1436"/>
      <c r="ED145" s="1436"/>
      <c r="EE145" s="1436"/>
      <c r="EF145" s="1436"/>
      <c r="EG145" s="1436"/>
      <c r="EH145" s="1436"/>
      <c r="EI145" s="1436"/>
      <c r="EJ145" s="1436"/>
      <c r="EK145" s="1436"/>
      <c r="EL145" s="1436"/>
      <c r="EM145" s="1436"/>
      <c r="EN145" s="1436"/>
      <c r="EO145" s="1436"/>
      <c r="EP145" s="1436"/>
      <c r="EQ145" s="1436"/>
      <c r="ER145" s="1436"/>
      <c r="ES145" s="1436"/>
      <c r="ET145" s="1436"/>
      <c r="EU145" s="1436"/>
      <c r="EV145" s="1436"/>
      <c r="EW145" s="1436"/>
      <c r="EX145" s="1436"/>
      <c r="EY145" s="1436"/>
      <c r="EZ145" s="1436"/>
      <c r="FA145" s="1436"/>
      <c r="FB145" s="1436"/>
      <c r="FC145" s="1436"/>
      <c r="FD145" s="1436"/>
      <c r="FE145" s="1436"/>
      <c r="FF145" s="1436"/>
      <c r="FG145" s="212"/>
      <c r="FH145" s="212"/>
      <c r="FI145" s="1436"/>
      <c r="FJ145" s="85"/>
      <c r="FK145" s="1436"/>
      <c r="FL145" s="1436"/>
      <c r="FM145" s="255"/>
      <c r="FN145" s="255"/>
      <c r="FO145" s="451"/>
      <c r="FP145" s="523"/>
      <c r="FQ145" s="523"/>
      <c r="FR145" s="523"/>
      <c r="FS145" s="523"/>
      <c r="FT145" s="524"/>
      <c r="FU145" s="165"/>
      <c r="FV145" s="1436"/>
      <c r="FW145" s="85"/>
      <c r="FX145" s="88"/>
      <c r="FY145" s="88"/>
      <c r="FZ145" s="88"/>
      <c r="GA145" s="1436"/>
      <c r="GB145" s="212"/>
      <c r="GC145" s="212"/>
      <c r="GD145" s="212"/>
      <c r="GE145" s="212"/>
      <c r="GF145" s="212"/>
      <c r="GG145" s="212"/>
      <c r="GH145" s="1436"/>
      <c r="GI145" s="1436"/>
      <c r="GJ145" s="197"/>
      <c r="GK145" s="197"/>
      <c r="GL145" s="197"/>
      <c r="GM145" s="181"/>
      <c r="GN145" s="212"/>
      <c r="GO145" s="212"/>
      <c r="GP145" s="212"/>
      <c r="GQ145" s="212"/>
      <c r="GR145" s="212"/>
      <c r="GS145" s="212"/>
      <c r="GT145" s="212"/>
      <c r="GU145" s="212"/>
      <c r="GV145" s="212"/>
      <c r="GW145" s="212"/>
      <c r="GX145" s="212"/>
      <c r="GY145" s="212"/>
      <c r="GZ145" s="212"/>
      <c r="HA145" s="212"/>
      <c r="HB145" s="212"/>
      <c r="HC145" s="212"/>
      <c r="HD145" s="212"/>
      <c r="HE145" s="212"/>
      <c r="HF145" s="212"/>
      <c r="HG145" s="212"/>
      <c r="HH145" s="212"/>
      <c r="HI145" s="212"/>
      <c r="HJ145" s="212"/>
      <c r="HK145" s="212"/>
      <c r="HL145" s="212"/>
      <c r="HM145" s="212"/>
      <c r="HN145" s="212"/>
      <c r="HO145" s="212"/>
      <c r="HP145" s="212"/>
      <c r="HQ145" s="212"/>
      <c r="HR145" s="212"/>
      <c r="HS145" s="212"/>
      <c r="HT145" s="212"/>
      <c r="HU145" s="212"/>
      <c r="HV145" s="212"/>
      <c r="HW145" s="212"/>
      <c r="HX145" s="212"/>
      <c r="HY145" s="212"/>
      <c r="HZ145" s="212"/>
      <c r="IA145" s="212"/>
      <c r="IB145" s="212"/>
      <c r="IC145" s="212"/>
      <c r="ID145" s="212"/>
      <c r="IE145" s="212"/>
      <c r="IF145" s="212"/>
      <c r="IG145" s="212"/>
      <c r="IH145" s="212"/>
      <c r="II145" s="212"/>
      <c r="IJ145" s="212"/>
      <c r="IK145" s="212"/>
      <c r="IL145" s="212"/>
      <c r="IM145" s="1436"/>
      <c r="IN145" s="85"/>
      <c r="IO145" s="1436"/>
      <c r="IP145" s="1436"/>
      <c r="IQ145" s="1128"/>
      <c r="IR145" s="1128"/>
      <c r="IS145" s="451"/>
      <c r="IT145" s="523"/>
      <c r="IU145" s="523"/>
      <c r="IV145" s="523"/>
      <c r="IW145" s="523"/>
      <c r="IX145" s="524"/>
      <c r="IY145" s="165"/>
      <c r="IZ145" s="1436"/>
      <c r="JA145" s="85"/>
      <c r="JB145" s="88"/>
      <c r="JC145" s="88"/>
      <c r="JD145" s="88"/>
      <c r="JE145" s="1436"/>
      <c r="JF145" s="1436"/>
      <c r="JG145" s="1436"/>
      <c r="JH145" s="1436"/>
      <c r="JI145" s="1436"/>
      <c r="JJ145" s="1436"/>
      <c r="JK145" s="1436"/>
      <c r="JL145" s="1436"/>
      <c r="JM145" s="1436"/>
      <c r="JN145" s="197"/>
      <c r="JO145" s="197"/>
      <c r="JP145" s="197"/>
      <c r="JQ145" s="181"/>
      <c r="JR145" s="1436"/>
      <c r="JS145" s="1436"/>
      <c r="JT145" s="181"/>
      <c r="JU145" s="509"/>
      <c r="JV145" s="1436"/>
      <c r="JW145" s="1436"/>
      <c r="JX145" s="212"/>
      <c r="JY145" s="212"/>
      <c r="JZ145" s="212"/>
      <c r="KA145" s="212"/>
      <c r="KB145" s="212"/>
      <c r="KC145" s="212"/>
      <c r="KD145" s="212"/>
      <c r="KE145" s="212"/>
      <c r="KF145" s="212"/>
      <c r="KG145" s="212"/>
      <c r="KH145" s="212"/>
      <c r="KI145" s="212"/>
      <c r="KJ145" s="212"/>
      <c r="KK145" s="212"/>
      <c r="KL145" s="212"/>
      <c r="KM145" s="212"/>
      <c r="KN145" s="212"/>
      <c r="KO145" s="212"/>
      <c r="KP145" s="212"/>
      <c r="KQ145" s="212"/>
      <c r="KR145" s="212"/>
      <c r="KS145" s="212"/>
      <c r="KT145" s="212"/>
      <c r="KU145" s="212"/>
      <c r="KV145" s="212"/>
      <c r="KW145" s="212"/>
      <c r="KX145" s="212"/>
      <c r="KY145" s="212"/>
      <c r="KZ145" s="212"/>
      <c r="LA145" s="212"/>
      <c r="LB145" s="212"/>
      <c r="LC145" s="212"/>
      <c r="LD145" s="212"/>
      <c r="LE145" s="212"/>
      <c r="LF145" s="212"/>
      <c r="LG145" s="212"/>
      <c r="LH145" s="212"/>
      <c r="LI145" s="212"/>
      <c r="LJ145" s="212"/>
      <c r="LK145" s="212"/>
      <c r="LL145" s="212"/>
      <c r="LM145" s="212"/>
      <c r="LN145" s="212"/>
      <c r="LO145" s="212"/>
      <c r="LP145" s="212"/>
      <c r="LQ145" s="85"/>
      <c r="LR145" s="399"/>
      <c r="LS145" s="31"/>
      <c r="LT145" s="250"/>
      <c r="LU145" s="255"/>
      <c r="LV145" s="255"/>
      <c r="LW145" s="451"/>
      <c r="LX145" s="523"/>
      <c r="LY145" s="523"/>
      <c r="LZ145" s="165"/>
      <c r="MA145" s="1436"/>
      <c r="MB145" s="220"/>
      <c r="MC145" s="410"/>
      <c r="MD145" s="410"/>
      <c r="ME145" s="410"/>
      <c r="MF145" s="212"/>
      <c r="MG145" s="212"/>
      <c r="MH145" s="212"/>
      <c r="MI145" s="212"/>
      <c r="MJ145" s="212"/>
      <c r="MK145" s="212"/>
      <c r="ML145" s="212"/>
      <c r="MM145" s="212"/>
      <c r="MN145" s="212"/>
      <c r="MO145" s="212"/>
      <c r="MP145" s="212"/>
      <c r="MQ145" s="212"/>
      <c r="MR145" s="212"/>
      <c r="MS145" s="212"/>
      <c r="MT145" s="480"/>
      <c r="MU145" s="792"/>
      <c r="MV145" s="792"/>
      <c r="MW145" s="792"/>
      <c r="MX145" s="792"/>
      <c r="MY145" s="792"/>
      <c r="MZ145" s="792"/>
      <c r="NA145" s="792"/>
      <c r="NB145" s="792"/>
      <c r="NC145" s="792"/>
      <c r="ND145" s="792"/>
      <c r="NE145" s="792"/>
      <c r="NF145" s="792"/>
      <c r="NG145" s="792"/>
      <c r="NH145" s="792"/>
      <c r="NI145" s="792"/>
      <c r="NJ145" s="792"/>
      <c r="NK145" s="792"/>
      <c r="NL145" s="792"/>
      <c r="NM145" s="792"/>
      <c r="NN145" s="792"/>
      <c r="NO145" s="792"/>
      <c r="NP145" s="792"/>
      <c r="NQ145" s="792"/>
      <c r="NR145" s="792"/>
      <c r="NS145" s="792"/>
      <c r="NT145" s="792"/>
      <c r="NU145" s="792"/>
      <c r="NV145" s="792"/>
      <c r="NW145" s="792"/>
      <c r="NX145" s="792"/>
      <c r="NY145" s="792"/>
      <c r="NZ145" s="212"/>
    </row>
    <row r="146" spans="1:390" s="491" customFormat="1" ht="23.25" customHeight="1" x14ac:dyDescent="0.2">
      <c r="A146" s="1436"/>
      <c r="B146" s="85"/>
      <c r="C146" s="1436"/>
      <c r="D146" s="1436"/>
      <c r="E146" s="255"/>
      <c r="F146" s="211"/>
      <c r="G146" s="451"/>
      <c r="H146" s="523"/>
      <c r="I146" s="523"/>
      <c r="J146" s="523"/>
      <c r="K146" s="523"/>
      <c r="L146" s="524"/>
      <c r="M146" s="165"/>
      <c r="N146" s="1436"/>
      <c r="O146" s="85"/>
      <c r="P146" s="88"/>
      <c r="Q146" s="88"/>
      <c r="R146" s="88"/>
      <c r="S146" s="88"/>
      <c r="T146" s="627"/>
      <c r="U146" s="88"/>
      <c r="V146" s="85"/>
      <c r="W146" s="89"/>
      <c r="X146" s="85"/>
      <c r="Y146" s="1436"/>
      <c r="Z146" s="1436"/>
      <c r="AA146" s="181"/>
      <c r="AB146" s="1436"/>
      <c r="AC146" s="1436"/>
      <c r="AD146" s="181"/>
      <c r="AE146" s="181"/>
      <c r="AF146" s="1436"/>
      <c r="AG146" s="1436"/>
      <c r="AH146" s="181"/>
      <c r="AI146" s="509"/>
      <c r="AJ146" s="1436"/>
      <c r="AK146" s="1436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  <c r="AW146" s="212"/>
      <c r="AX146" s="212"/>
      <c r="AY146" s="212"/>
      <c r="AZ146" s="212"/>
      <c r="BA146" s="212"/>
      <c r="BB146" s="212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1436"/>
      <c r="CF146" s="85"/>
      <c r="CG146" s="1436"/>
      <c r="CH146" s="1436"/>
      <c r="CI146" s="212"/>
      <c r="CJ146" s="211"/>
      <c r="CK146" s="451"/>
      <c r="CL146" s="523"/>
      <c r="CM146" s="523"/>
      <c r="CN146" s="523"/>
      <c r="CO146" s="523"/>
      <c r="CP146" s="524"/>
      <c r="CQ146" s="165"/>
      <c r="CR146" s="1436"/>
      <c r="CS146" s="85"/>
      <c r="CT146" s="88"/>
      <c r="CU146" s="88"/>
      <c r="CV146" s="88"/>
      <c r="CW146" s="1436"/>
      <c r="CX146" s="1436"/>
      <c r="CY146" s="1436"/>
      <c r="CZ146" s="197"/>
      <c r="DA146" s="197"/>
      <c r="DB146" s="197"/>
      <c r="DC146" s="197"/>
      <c r="DD146" s="1436"/>
      <c r="DE146" s="181"/>
      <c r="DF146" s="1436"/>
      <c r="DG146" s="1436"/>
      <c r="DH146" s="181"/>
      <c r="DI146" s="181"/>
      <c r="DJ146" s="1436"/>
      <c r="DK146" s="1436"/>
      <c r="DL146" s="181"/>
      <c r="DM146" s="509"/>
      <c r="DN146" s="1436"/>
      <c r="DO146" s="1436"/>
      <c r="DP146" s="1436"/>
      <c r="DQ146" s="1436"/>
      <c r="DR146" s="1436"/>
      <c r="DS146" s="1436"/>
      <c r="DT146" s="1436"/>
      <c r="DU146" s="1436"/>
      <c r="DV146" s="1436"/>
      <c r="DW146" s="1436"/>
      <c r="DX146" s="1436"/>
      <c r="DY146" s="1436"/>
      <c r="DZ146" s="1436"/>
      <c r="EA146" s="1436"/>
      <c r="EB146" s="1436"/>
      <c r="EC146" s="1436"/>
      <c r="ED146" s="1436"/>
      <c r="EE146" s="1436"/>
      <c r="EF146" s="1436"/>
      <c r="EG146" s="1436"/>
      <c r="EH146" s="1436"/>
      <c r="EI146" s="1436"/>
      <c r="EJ146" s="1436"/>
      <c r="EK146" s="1436"/>
      <c r="EL146" s="1436"/>
      <c r="EM146" s="1436"/>
      <c r="EN146" s="1436"/>
      <c r="EO146" s="1436"/>
      <c r="EP146" s="1436"/>
      <c r="EQ146" s="1436"/>
      <c r="ER146" s="1436"/>
      <c r="ES146" s="1436"/>
      <c r="ET146" s="1436"/>
      <c r="EU146" s="1436"/>
      <c r="EV146" s="1436"/>
      <c r="EW146" s="1436"/>
      <c r="EX146" s="1436"/>
      <c r="EY146" s="1436"/>
      <c r="EZ146" s="1436"/>
      <c r="FA146" s="1436"/>
      <c r="FB146" s="1436"/>
      <c r="FC146" s="1436"/>
      <c r="FD146" s="1436"/>
      <c r="FE146" s="1436"/>
      <c r="FF146" s="1436"/>
      <c r="FG146" s="212"/>
      <c r="FH146" s="212"/>
      <c r="FI146" s="1436"/>
      <c r="FJ146" s="85"/>
      <c r="FK146" s="1436"/>
      <c r="FL146" s="1436"/>
      <c r="FM146" s="255"/>
      <c r="FN146" s="255"/>
      <c r="FO146" s="451"/>
      <c r="FP146" s="523"/>
      <c r="FQ146" s="523"/>
      <c r="FR146" s="523"/>
      <c r="FS146" s="523"/>
      <c r="FT146" s="524"/>
      <c r="FU146" s="165"/>
      <c r="FV146" s="1436"/>
      <c r="FW146" s="85"/>
      <c r="FX146" s="88"/>
      <c r="FY146" s="88"/>
      <c r="FZ146" s="88"/>
      <c r="GA146" s="1436"/>
      <c r="GB146" s="212"/>
      <c r="GC146" s="212"/>
      <c r="GD146" s="212"/>
      <c r="GE146" s="212"/>
      <c r="GF146" s="212"/>
      <c r="GG146" s="212"/>
      <c r="GH146" s="1436"/>
      <c r="GI146" s="1436"/>
      <c r="GJ146" s="197"/>
      <c r="GK146" s="197"/>
      <c r="GL146" s="197"/>
      <c r="GM146" s="181"/>
      <c r="GN146" s="212"/>
      <c r="GO146" s="212"/>
      <c r="GP146" s="212"/>
      <c r="GQ146" s="212"/>
      <c r="GR146" s="212"/>
      <c r="GS146" s="212"/>
      <c r="GT146" s="212"/>
      <c r="GU146" s="212"/>
      <c r="GV146" s="212"/>
      <c r="GW146" s="212"/>
      <c r="GX146" s="212"/>
      <c r="GY146" s="212"/>
      <c r="GZ146" s="212"/>
      <c r="HA146" s="212"/>
      <c r="HB146" s="212"/>
      <c r="HC146" s="212"/>
      <c r="HD146" s="212"/>
      <c r="HE146" s="212"/>
      <c r="HF146" s="212"/>
      <c r="HG146" s="212"/>
      <c r="HH146" s="212"/>
      <c r="HI146" s="212"/>
      <c r="HJ146" s="212"/>
      <c r="HK146" s="212"/>
      <c r="HL146" s="212"/>
      <c r="HM146" s="212"/>
      <c r="HN146" s="212"/>
      <c r="HO146" s="212"/>
      <c r="HP146" s="212"/>
      <c r="HQ146" s="212"/>
      <c r="HR146" s="212"/>
      <c r="HS146" s="212"/>
      <c r="HT146" s="212"/>
      <c r="HU146" s="212"/>
      <c r="HV146" s="212"/>
      <c r="HW146" s="212"/>
      <c r="HX146" s="212"/>
      <c r="HY146" s="212"/>
      <c r="HZ146" s="212"/>
      <c r="IA146" s="212"/>
      <c r="IB146" s="212"/>
      <c r="IC146" s="212"/>
      <c r="ID146" s="212"/>
      <c r="IE146" s="212"/>
      <c r="IF146" s="212"/>
      <c r="IG146" s="212"/>
      <c r="IH146" s="212"/>
      <c r="II146" s="212"/>
      <c r="IJ146" s="212"/>
      <c r="IK146" s="212"/>
      <c r="IL146" s="212"/>
      <c r="IM146" s="1436"/>
      <c r="IN146" s="85"/>
      <c r="IO146" s="1436"/>
      <c r="IP146" s="1436"/>
      <c r="IQ146" s="1128"/>
      <c r="IR146" s="1128"/>
      <c r="IS146" s="451"/>
      <c r="IT146" s="523"/>
      <c r="IU146" s="523"/>
      <c r="IV146" s="523"/>
      <c r="IW146" s="523"/>
      <c r="IX146" s="524"/>
      <c r="IY146" s="165"/>
      <c r="IZ146" s="1436"/>
      <c r="JA146" s="85"/>
      <c r="JB146" s="88"/>
      <c r="JC146" s="88"/>
      <c r="JD146" s="88"/>
      <c r="JE146" s="1436"/>
      <c r="JF146" s="1436"/>
      <c r="JG146" s="1436"/>
      <c r="JH146" s="1436"/>
      <c r="JI146" s="1436"/>
      <c r="JJ146" s="1436"/>
      <c r="JK146" s="1436"/>
      <c r="JL146" s="1436"/>
      <c r="JM146" s="1436"/>
      <c r="JN146" s="197"/>
      <c r="JO146" s="197"/>
      <c r="JP146" s="197"/>
      <c r="JQ146" s="181"/>
      <c r="JR146" s="1436"/>
      <c r="JS146" s="1436"/>
      <c r="JT146" s="181"/>
      <c r="JU146" s="509"/>
      <c r="JV146" s="1436"/>
      <c r="JW146" s="1436"/>
      <c r="JX146" s="212"/>
      <c r="JY146" s="212"/>
      <c r="JZ146" s="212"/>
      <c r="KA146" s="212"/>
      <c r="KB146" s="212"/>
      <c r="KC146" s="212"/>
      <c r="KD146" s="212"/>
      <c r="KE146" s="212"/>
      <c r="KF146" s="212"/>
      <c r="KG146" s="212"/>
      <c r="KH146" s="212"/>
      <c r="KI146" s="212"/>
      <c r="KJ146" s="212"/>
      <c r="KK146" s="212"/>
      <c r="KL146" s="212"/>
      <c r="KM146" s="212"/>
      <c r="KN146" s="212"/>
      <c r="KO146" s="212"/>
      <c r="KP146" s="212"/>
      <c r="KQ146" s="212"/>
      <c r="KR146" s="212"/>
      <c r="KS146" s="212"/>
      <c r="KT146" s="212"/>
      <c r="KU146" s="212"/>
      <c r="KV146" s="212"/>
      <c r="KW146" s="212"/>
      <c r="KX146" s="212"/>
      <c r="KY146" s="212"/>
      <c r="KZ146" s="212"/>
      <c r="LA146" s="212"/>
      <c r="LB146" s="212"/>
      <c r="LC146" s="212"/>
      <c r="LD146" s="212"/>
      <c r="LE146" s="212"/>
      <c r="LF146" s="212"/>
      <c r="LG146" s="212"/>
      <c r="LH146" s="212"/>
      <c r="LI146" s="212"/>
      <c r="LJ146" s="212"/>
      <c r="LK146" s="212"/>
      <c r="LL146" s="212"/>
      <c r="LM146" s="212"/>
      <c r="LN146" s="212"/>
      <c r="LO146" s="212"/>
      <c r="LP146" s="212"/>
      <c r="LQ146" s="85"/>
      <c r="LR146" s="85"/>
      <c r="LS146" s="85"/>
      <c r="LT146" s="85"/>
      <c r="LU146" s="255"/>
      <c r="LV146" s="255"/>
      <c r="LW146" s="451"/>
      <c r="LX146" s="523"/>
      <c r="LY146" s="523"/>
      <c r="LZ146" s="165"/>
      <c r="MA146" s="1436"/>
      <c r="MB146" s="85"/>
      <c r="MC146" s="88"/>
      <c r="MD146" s="88"/>
      <c r="ME146" s="88"/>
      <c r="MF146" s="212"/>
      <c r="MG146" s="212"/>
      <c r="MH146" s="212"/>
      <c r="MI146" s="212"/>
      <c r="MJ146" s="212"/>
      <c r="MK146" s="212"/>
      <c r="ML146" s="212"/>
      <c r="MM146" s="212"/>
      <c r="MN146" s="212"/>
      <c r="MO146" s="212"/>
      <c r="MP146" s="212"/>
      <c r="MQ146" s="212"/>
      <c r="MR146" s="212"/>
      <c r="MS146" s="212"/>
      <c r="MT146" s="480"/>
      <c r="MU146" s="792"/>
      <c r="MV146" s="792"/>
      <c r="MW146" s="792"/>
      <c r="MX146" s="792"/>
      <c r="MY146" s="792"/>
      <c r="MZ146" s="792"/>
      <c r="NA146" s="792"/>
      <c r="NB146" s="792"/>
      <c r="NC146" s="792"/>
      <c r="ND146" s="792"/>
      <c r="NE146" s="792"/>
      <c r="NF146" s="792"/>
      <c r="NG146" s="792"/>
      <c r="NH146" s="792"/>
      <c r="NI146" s="792"/>
      <c r="NJ146" s="792"/>
      <c r="NK146" s="792"/>
      <c r="NL146" s="792"/>
      <c r="NM146" s="792"/>
      <c r="NN146" s="792"/>
      <c r="NO146" s="792"/>
      <c r="NP146" s="792"/>
      <c r="NQ146" s="792"/>
      <c r="NR146" s="792"/>
      <c r="NS146" s="792"/>
      <c r="NT146" s="792"/>
      <c r="NU146" s="792"/>
      <c r="NV146" s="792"/>
      <c r="NW146" s="792"/>
      <c r="NX146" s="792"/>
      <c r="NY146" s="792"/>
      <c r="NZ146" s="212"/>
    </row>
    <row r="147" spans="1:390" s="491" customFormat="1" ht="23.25" customHeight="1" x14ac:dyDescent="0.2">
      <c r="A147" s="1436"/>
      <c r="B147" s="31"/>
      <c r="C147" s="1436"/>
      <c r="D147" s="1436"/>
      <c r="E147" s="255"/>
      <c r="F147" s="211"/>
      <c r="G147" s="451"/>
      <c r="H147" s="523"/>
      <c r="I147" s="523"/>
      <c r="J147" s="523"/>
      <c r="K147" s="523"/>
      <c r="L147" s="524"/>
      <c r="M147" s="165"/>
      <c r="N147" s="1436"/>
      <c r="O147" s="85"/>
      <c r="P147" s="85"/>
      <c r="Q147" s="85"/>
      <c r="R147" s="85"/>
      <c r="S147" s="85"/>
      <c r="T147" s="89"/>
      <c r="U147" s="85"/>
      <c r="V147" s="85"/>
      <c r="W147" s="89"/>
      <c r="X147" s="85"/>
      <c r="Y147" s="1436"/>
      <c r="Z147" s="1436"/>
      <c r="AA147" s="181"/>
      <c r="AB147" s="1436"/>
      <c r="AC147" s="1436"/>
      <c r="AD147" s="181"/>
      <c r="AE147" s="181"/>
      <c r="AF147" s="1436"/>
      <c r="AG147" s="1436"/>
      <c r="AH147" s="181"/>
      <c r="AI147" s="509"/>
      <c r="AJ147" s="1436"/>
      <c r="AK147" s="1436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  <c r="AW147" s="212"/>
      <c r="AX147" s="212"/>
      <c r="AY147" s="212"/>
      <c r="AZ147" s="212"/>
      <c r="BA147" s="212"/>
      <c r="BB147" s="212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1436"/>
      <c r="CF147" s="31"/>
      <c r="CG147" s="1436"/>
      <c r="CH147" s="1436"/>
      <c r="CI147" s="212"/>
      <c r="CJ147" s="211"/>
      <c r="CK147" s="451"/>
      <c r="CL147" s="523"/>
      <c r="CM147" s="523"/>
      <c r="CN147" s="523"/>
      <c r="CO147" s="523"/>
      <c r="CP147" s="524"/>
      <c r="CQ147" s="165"/>
      <c r="CR147" s="1436"/>
      <c r="CS147" s="85"/>
      <c r="CT147" s="85"/>
      <c r="CU147" s="85"/>
      <c r="CV147" s="85"/>
      <c r="CW147" s="1436"/>
      <c r="CX147" s="1436"/>
      <c r="CY147" s="1436"/>
      <c r="CZ147" s="197"/>
      <c r="DA147" s="197"/>
      <c r="DB147" s="197"/>
      <c r="DC147" s="197"/>
      <c r="DD147" s="1436"/>
      <c r="DE147" s="181"/>
      <c r="DF147" s="1436"/>
      <c r="DG147" s="1436"/>
      <c r="DH147" s="181"/>
      <c r="DI147" s="181"/>
      <c r="DJ147" s="1436"/>
      <c r="DK147" s="1436"/>
      <c r="DL147" s="181"/>
      <c r="DM147" s="509"/>
      <c r="DN147" s="1436"/>
      <c r="DO147" s="1436"/>
      <c r="DP147" s="1436"/>
      <c r="DQ147" s="1436"/>
      <c r="DR147" s="1436"/>
      <c r="DS147" s="1436"/>
      <c r="DT147" s="1436"/>
      <c r="DU147" s="1436"/>
      <c r="DV147" s="1436"/>
      <c r="DW147" s="1436"/>
      <c r="DX147" s="1436"/>
      <c r="DY147" s="1436"/>
      <c r="DZ147" s="1436"/>
      <c r="EA147" s="1436"/>
      <c r="EB147" s="1436"/>
      <c r="EC147" s="1436"/>
      <c r="ED147" s="1436"/>
      <c r="EE147" s="1436"/>
      <c r="EF147" s="1436"/>
      <c r="EG147" s="1436"/>
      <c r="EH147" s="1436"/>
      <c r="EI147" s="1436"/>
      <c r="EJ147" s="1436"/>
      <c r="EK147" s="1436"/>
      <c r="EL147" s="1436"/>
      <c r="EM147" s="1436"/>
      <c r="EN147" s="1436"/>
      <c r="EO147" s="1436"/>
      <c r="EP147" s="1436"/>
      <c r="EQ147" s="1436"/>
      <c r="ER147" s="1436"/>
      <c r="ES147" s="1436"/>
      <c r="ET147" s="1436"/>
      <c r="EU147" s="1436"/>
      <c r="EV147" s="1436"/>
      <c r="EW147" s="1436"/>
      <c r="EX147" s="1436"/>
      <c r="EY147" s="1436"/>
      <c r="EZ147" s="1436"/>
      <c r="FA147" s="1436"/>
      <c r="FB147" s="1436"/>
      <c r="FC147" s="1436"/>
      <c r="FD147" s="1436"/>
      <c r="FE147" s="1436"/>
      <c r="FF147" s="1436"/>
      <c r="FG147" s="212"/>
      <c r="FH147" s="212"/>
      <c r="FI147" s="1436"/>
      <c r="FJ147" s="31"/>
      <c r="FK147" s="1436"/>
      <c r="FL147" s="1436"/>
      <c r="FM147" s="255"/>
      <c r="FN147" s="255"/>
      <c r="FO147" s="451"/>
      <c r="FP147" s="523"/>
      <c r="FQ147" s="523"/>
      <c r="FR147" s="523"/>
      <c r="FS147" s="523"/>
      <c r="FT147" s="524"/>
      <c r="FU147" s="165"/>
      <c r="FV147" s="1436"/>
      <c r="FW147" s="85"/>
      <c r="FX147" s="85"/>
      <c r="FY147" s="85"/>
      <c r="FZ147" s="85"/>
      <c r="GA147" s="1436"/>
      <c r="GB147" s="212"/>
      <c r="GC147" s="212"/>
      <c r="GD147" s="212"/>
      <c r="GE147" s="212"/>
      <c r="GF147" s="212"/>
      <c r="GG147" s="212"/>
      <c r="GH147" s="192"/>
      <c r="GI147" s="192"/>
      <c r="GJ147" s="181"/>
      <c r="GK147" s="181"/>
      <c r="GL147" s="181"/>
      <c r="GM147" s="181"/>
      <c r="GN147" s="212"/>
      <c r="GO147" s="212"/>
      <c r="GP147" s="212"/>
      <c r="GQ147" s="212"/>
      <c r="GR147" s="212"/>
      <c r="GS147" s="212"/>
      <c r="GT147" s="212"/>
      <c r="GU147" s="212"/>
      <c r="GV147" s="212"/>
      <c r="GW147" s="212"/>
      <c r="GX147" s="212"/>
      <c r="GY147" s="212"/>
      <c r="GZ147" s="212"/>
      <c r="HA147" s="212"/>
      <c r="HB147" s="212"/>
      <c r="HC147" s="212"/>
      <c r="HD147" s="212"/>
      <c r="HE147" s="212"/>
      <c r="HF147" s="212"/>
      <c r="HG147" s="212"/>
      <c r="HH147" s="212"/>
      <c r="HI147" s="212"/>
      <c r="HJ147" s="212"/>
      <c r="HK147" s="212"/>
      <c r="HL147" s="212"/>
      <c r="HM147" s="212"/>
      <c r="HN147" s="212"/>
      <c r="HO147" s="212"/>
      <c r="HP147" s="212"/>
      <c r="HQ147" s="212"/>
      <c r="HR147" s="212"/>
      <c r="HS147" s="212"/>
      <c r="HT147" s="212"/>
      <c r="HU147" s="212"/>
      <c r="HV147" s="212"/>
      <c r="HW147" s="212"/>
      <c r="HX147" s="212"/>
      <c r="HY147" s="212"/>
      <c r="HZ147" s="212"/>
      <c r="IA147" s="212"/>
      <c r="IB147" s="212"/>
      <c r="IC147" s="212"/>
      <c r="ID147" s="212"/>
      <c r="IE147" s="212"/>
      <c r="IF147" s="212"/>
      <c r="IG147" s="212"/>
      <c r="IH147" s="212"/>
      <c r="II147" s="212"/>
      <c r="IJ147" s="212"/>
      <c r="IK147" s="212"/>
      <c r="IL147" s="212"/>
      <c r="IM147" s="1436"/>
      <c r="IN147" s="31"/>
      <c r="IO147" s="1436"/>
      <c r="IP147" s="1436"/>
      <c r="IQ147" s="1128"/>
      <c r="IR147" s="1128"/>
      <c r="IS147" s="451"/>
      <c r="IT147" s="523"/>
      <c r="IU147" s="523"/>
      <c r="IV147" s="523"/>
      <c r="IW147" s="523"/>
      <c r="IX147" s="524"/>
      <c r="IY147" s="165"/>
      <c r="IZ147" s="1436"/>
      <c r="JA147" s="85"/>
      <c r="JB147" s="85"/>
      <c r="JC147" s="85"/>
      <c r="JD147" s="85"/>
      <c r="JE147" s="1436"/>
      <c r="JF147" s="1436"/>
      <c r="JG147" s="1436"/>
      <c r="JH147" s="1436"/>
      <c r="JI147" s="1436"/>
      <c r="JJ147" s="1436"/>
      <c r="JK147" s="1436"/>
      <c r="JL147" s="192"/>
      <c r="JM147" s="192"/>
      <c r="JN147" s="181"/>
      <c r="JO147" s="181"/>
      <c r="JP147" s="181"/>
      <c r="JQ147" s="181"/>
      <c r="JR147" s="1436"/>
      <c r="JS147" s="1436"/>
      <c r="JT147" s="181"/>
      <c r="JU147" s="509"/>
      <c r="JV147" s="1436"/>
      <c r="JW147" s="1436"/>
      <c r="JX147" s="212"/>
      <c r="JY147" s="212"/>
      <c r="JZ147" s="212"/>
      <c r="KA147" s="212"/>
      <c r="KB147" s="212"/>
      <c r="KC147" s="212"/>
      <c r="KD147" s="212"/>
      <c r="KE147" s="212"/>
      <c r="KF147" s="212"/>
      <c r="KG147" s="212"/>
      <c r="KH147" s="212"/>
      <c r="KI147" s="212"/>
      <c r="KJ147" s="212"/>
      <c r="KK147" s="212"/>
      <c r="KL147" s="212"/>
      <c r="KM147" s="212"/>
      <c r="KN147" s="212"/>
      <c r="KO147" s="212"/>
      <c r="KP147" s="212"/>
      <c r="KQ147" s="212"/>
      <c r="KR147" s="212"/>
      <c r="KS147" s="212"/>
      <c r="KT147" s="212"/>
      <c r="KU147" s="212"/>
      <c r="KV147" s="212"/>
      <c r="KW147" s="212"/>
      <c r="KX147" s="212"/>
      <c r="KY147" s="212"/>
      <c r="KZ147" s="212"/>
      <c r="LA147" s="212"/>
      <c r="LB147" s="212"/>
      <c r="LC147" s="212"/>
      <c r="LD147" s="212"/>
      <c r="LE147" s="212"/>
      <c r="LF147" s="212"/>
      <c r="LG147" s="212"/>
      <c r="LH147" s="212"/>
      <c r="LI147" s="212"/>
      <c r="LJ147" s="212"/>
      <c r="LK147" s="212"/>
      <c r="LL147" s="212"/>
      <c r="LM147" s="212"/>
      <c r="LN147" s="212"/>
      <c r="LO147" s="212"/>
      <c r="LP147" s="212"/>
      <c r="LQ147" s="85"/>
      <c r="LR147" s="85"/>
      <c r="LS147" s="85"/>
      <c r="LT147" s="85"/>
      <c r="LU147" s="255"/>
      <c r="LV147" s="255"/>
      <c r="LW147" s="451"/>
      <c r="LX147" s="523"/>
      <c r="LY147" s="523"/>
      <c r="LZ147" s="165"/>
      <c r="MA147" s="1436"/>
      <c r="MB147" s="85"/>
      <c r="MC147" s="88"/>
      <c r="MD147" s="88"/>
      <c r="ME147" s="88"/>
      <c r="MF147" s="212"/>
      <c r="MG147" s="212"/>
      <c r="MH147" s="212"/>
      <c r="MI147" s="212"/>
      <c r="MJ147" s="212"/>
      <c r="MK147" s="212"/>
      <c r="ML147" s="212"/>
      <c r="MM147" s="212"/>
      <c r="MN147" s="212"/>
      <c r="MO147" s="212"/>
      <c r="MP147" s="212"/>
      <c r="MQ147" s="212"/>
      <c r="MR147" s="212"/>
      <c r="MS147" s="212"/>
      <c r="MT147" s="480"/>
      <c r="MU147" s="792"/>
      <c r="MV147" s="792"/>
      <c r="MW147" s="792"/>
      <c r="MX147" s="792"/>
      <c r="MY147" s="792"/>
      <c r="MZ147" s="792"/>
      <c r="NA147" s="792"/>
      <c r="NB147" s="792"/>
      <c r="NC147" s="792"/>
      <c r="ND147" s="792"/>
      <c r="NE147" s="792"/>
      <c r="NF147" s="792"/>
      <c r="NG147" s="792"/>
      <c r="NH147" s="792"/>
      <c r="NI147" s="792"/>
      <c r="NJ147" s="792"/>
      <c r="NK147" s="792"/>
      <c r="NL147" s="792"/>
      <c r="NM147" s="792"/>
      <c r="NN147" s="792"/>
      <c r="NO147" s="792"/>
      <c r="NP147" s="792"/>
      <c r="NQ147" s="792"/>
      <c r="NR147" s="792"/>
      <c r="NS147" s="792"/>
      <c r="NT147" s="792"/>
      <c r="NU147" s="792"/>
      <c r="NV147" s="792"/>
      <c r="NW147" s="792"/>
      <c r="NX147" s="792"/>
      <c r="NY147" s="792"/>
      <c r="NZ147" s="212"/>
    </row>
    <row r="148" spans="1:390" s="491" customFormat="1" ht="23.25" customHeight="1" x14ac:dyDescent="0.2">
      <c r="A148" s="1436"/>
      <c r="B148" s="548"/>
      <c r="C148" s="1436"/>
      <c r="D148" s="1436"/>
      <c r="E148" s="255"/>
      <c r="F148" s="211"/>
      <c r="G148" s="451"/>
      <c r="H148" s="523"/>
      <c r="I148" s="523"/>
      <c r="J148" s="523"/>
      <c r="K148" s="523"/>
      <c r="L148" s="524"/>
      <c r="M148" s="165"/>
      <c r="N148" s="1436"/>
      <c r="O148" s="85"/>
      <c r="P148" s="85"/>
      <c r="Q148" s="85"/>
      <c r="R148" s="85"/>
      <c r="S148" s="85"/>
      <c r="T148" s="89"/>
      <c r="U148" s="85"/>
      <c r="V148" s="85"/>
      <c r="W148" s="89"/>
      <c r="X148" s="85"/>
      <c r="Y148" s="1436"/>
      <c r="Z148" s="1436"/>
      <c r="AA148" s="181"/>
      <c r="AB148" s="1436"/>
      <c r="AC148" s="1436"/>
      <c r="AD148" s="181"/>
      <c r="AE148" s="181"/>
      <c r="AF148" s="1436"/>
      <c r="AG148" s="1436"/>
      <c r="AH148" s="181"/>
      <c r="AI148" s="509"/>
      <c r="AJ148" s="1436"/>
      <c r="AK148" s="1436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  <c r="AW148" s="212"/>
      <c r="AX148" s="212"/>
      <c r="AY148" s="212"/>
      <c r="AZ148" s="212"/>
      <c r="BA148" s="212"/>
      <c r="BB148" s="212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1436"/>
      <c r="CF148" s="548"/>
      <c r="CG148" s="1436"/>
      <c r="CH148" s="1436"/>
      <c r="CI148" s="212"/>
      <c r="CJ148" s="211"/>
      <c r="CK148" s="451"/>
      <c r="CL148" s="523"/>
      <c r="CM148" s="523"/>
      <c r="CN148" s="523"/>
      <c r="CO148" s="523"/>
      <c r="CP148" s="524"/>
      <c r="CQ148" s="165"/>
      <c r="CR148" s="1436"/>
      <c r="CS148" s="85"/>
      <c r="CT148" s="85"/>
      <c r="CU148" s="85"/>
      <c r="CV148" s="85"/>
      <c r="CW148" s="1436"/>
      <c r="CX148" s="192"/>
      <c r="CY148" s="192"/>
      <c r="CZ148" s="636"/>
      <c r="DA148" s="636"/>
      <c r="DB148" s="636"/>
      <c r="DC148" s="636"/>
      <c r="DD148" s="1436"/>
      <c r="DE148" s="181"/>
      <c r="DF148" s="1436"/>
      <c r="DG148" s="1436"/>
      <c r="DH148" s="181"/>
      <c r="DI148" s="181"/>
      <c r="DJ148" s="1436"/>
      <c r="DK148" s="1436"/>
      <c r="DL148" s="181"/>
      <c r="DM148" s="509"/>
      <c r="DN148" s="1436"/>
      <c r="DO148" s="1436"/>
      <c r="DP148" s="1436"/>
      <c r="DQ148" s="1436"/>
      <c r="DR148" s="1436"/>
      <c r="DS148" s="1436"/>
      <c r="DT148" s="1436"/>
      <c r="DU148" s="1436"/>
      <c r="DV148" s="1436"/>
      <c r="DW148" s="1436"/>
      <c r="DX148" s="1436"/>
      <c r="DY148" s="1436"/>
      <c r="DZ148" s="1436"/>
      <c r="EA148" s="1436"/>
      <c r="EB148" s="1436"/>
      <c r="EC148" s="1436"/>
      <c r="ED148" s="1436"/>
      <c r="EE148" s="1436"/>
      <c r="EF148" s="1436"/>
      <c r="EG148" s="1436"/>
      <c r="EH148" s="1436"/>
      <c r="EI148" s="1436"/>
      <c r="EJ148" s="1436"/>
      <c r="EK148" s="1436"/>
      <c r="EL148" s="1436"/>
      <c r="EM148" s="1436"/>
      <c r="EN148" s="1436"/>
      <c r="EO148" s="1436"/>
      <c r="EP148" s="1436"/>
      <c r="EQ148" s="1436"/>
      <c r="ER148" s="1436"/>
      <c r="ES148" s="1436"/>
      <c r="ET148" s="1436"/>
      <c r="EU148" s="1436"/>
      <c r="EV148" s="1436"/>
      <c r="EW148" s="1436"/>
      <c r="EX148" s="1436"/>
      <c r="EY148" s="1436"/>
      <c r="EZ148" s="1436"/>
      <c r="FA148" s="1436"/>
      <c r="FB148" s="1436"/>
      <c r="FC148" s="1436"/>
      <c r="FD148" s="1436"/>
      <c r="FE148" s="1436"/>
      <c r="FF148" s="1436"/>
      <c r="FG148" s="212"/>
      <c r="FH148" s="212"/>
      <c r="FI148" s="1436"/>
      <c r="FJ148" s="548"/>
      <c r="FK148" s="1436"/>
      <c r="FL148" s="1436"/>
      <c r="FM148" s="255"/>
      <c r="FN148" s="255"/>
      <c r="FO148" s="451"/>
      <c r="FP148" s="523"/>
      <c r="FQ148" s="523"/>
      <c r="FR148" s="523"/>
      <c r="FS148" s="523"/>
      <c r="FT148" s="524"/>
      <c r="FU148" s="165"/>
      <c r="FV148" s="1436"/>
      <c r="FW148" s="85"/>
      <c r="FX148" s="85"/>
      <c r="FY148" s="85"/>
      <c r="FZ148" s="85"/>
      <c r="GA148" s="1436"/>
      <c r="GB148" s="212"/>
      <c r="GC148" s="212"/>
      <c r="GD148" s="212"/>
      <c r="GE148" s="212"/>
      <c r="GF148" s="212"/>
      <c r="GG148" s="212"/>
      <c r="GH148" s="1436"/>
      <c r="GI148" s="1436"/>
      <c r="GJ148" s="197"/>
      <c r="GK148" s="197"/>
      <c r="GL148" s="197"/>
      <c r="GM148" s="197"/>
      <c r="GN148" s="212"/>
      <c r="GO148" s="212"/>
      <c r="GP148" s="212"/>
      <c r="GQ148" s="212"/>
      <c r="GR148" s="212"/>
      <c r="GS148" s="212"/>
      <c r="GT148" s="212"/>
      <c r="GU148" s="212"/>
      <c r="GV148" s="212"/>
      <c r="GW148" s="212"/>
      <c r="GX148" s="212"/>
      <c r="GY148" s="212"/>
      <c r="GZ148" s="212"/>
      <c r="HA148" s="212"/>
      <c r="HB148" s="212"/>
      <c r="HC148" s="212"/>
      <c r="HD148" s="212"/>
      <c r="HE148" s="212"/>
      <c r="HF148" s="212"/>
      <c r="HG148" s="212"/>
      <c r="HH148" s="212"/>
      <c r="HI148" s="212"/>
      <c r="HJ148" s="212"/>
      <c r="HK148" s="212"/>
      <c r="HL148" s="212"/>
      <c r="HM148" s="212"/>
      <c r="HN148" s="212"/>
      <c r="HO148" s="212"/>
      <c r="HP148" s="212"/>
      <c r="HQ148" s="212"/>
      <c r="HR148" s="212"/>
      <c r="HS148" s="212"/>
      <c r="HT148" s="212"/>
      <c r="HU148" s="212"/>
      <c r="HV148" s="212"/>
      <c r="HW148" s="212"/>
      <c r="HX148" s="212"/>
      <c r="HY148" s="212"/>
      <c r="HZ148" s="212"/>
      <c r="IA148" s="212"/>
      <c r="IB148" s="212"/>
      <c r="IC148" s="212"/>
      <c r="ID148" s="212"/>
      <c r="IE148" s="212"/>
      <c r="IF148" s="212"/>
      <c r="IG148" s="212"/>
      <c r="IH148" s="212"/>
      <c r="II148" s="212"/>
      <c r="IJ148" s="212"/>
      <c r="IK148" s="212"/>
      <c r="IL148" s="212"/>
      <c r="IM148" s="1436"/>
      <c r="IN148" s="548"/>
      <c r="IO148" s="1436"/>
      <c r="IP148" s="1436"/>
      <c r="IQ148" s="1128"/>
      <c r="IR148" s="1128"/>
      <c r="IS148" s="451"/>
      <c r="IT148" s="523"/>
      <c r="IU148" s="523"/>
      <c r="IV148" s="523"/>
      <c r="IW148" s="523"/>
      <c r="IX148" s="524"/>
      <c r="IY148" s="165"/>
      <c r="IZ148" s="1436"/>
      <c r="JA148" s="85"/>
      <c r="JB148" s="85"/>
      <c r="JC148" s="85"/>
      <c r="JD148" s="85"/>
      <c r="JE148" s="1436"/>
      <c r="JF148" s="1436"/>
      <c r="JG148" s="1436"/>
      <c r="JH148" s="1436"/>
      <c r="JI148" s="1436"/>
      <c r="JJ148" s="1436"/>
      <c r="JK148" s="1436"/>
      <c r="JL148" s="1436"/>
      <c r="JM148" s="1436"/>
      <c r="JN148" s="197"/>
      <c r="JO148" s="197"/>
      <c r="JP148" s="197"/>
      <c r="JQ148" s="197"/>
      <c r="JR148" s="1436"/>
      <c r="JS148" s="1436"/>
      <c r="JT148" s="181"/>
      <c r="JU148" s="509"/>
      <c r="JV148" s="1436"/>
      <c r="JW148" s="1436"/>
      <c r="JX148" s="212"/>
      <c r="JY148" s="212"/>
      <c r="JZ148" s="212"/>
      <c r="KA148" s="212"/>
      <c r="KB148" s="212"/>
      <c r="KC148" s="212"/>
      <c r="KD148" s="212"/>
      <c r="KE148" s="212"/>
      <c r="KF148" s="212"/>
      <c r="KG148" s="212"/>
      <c r="KH148" s="212"/>
      <c r="KI148" s="212"/>
      <c r="KJ148" s="212"/>
      <c r="KK148" s="212"/>
      <c r="KL148" s="212"/>
      <c r="KM148" s="212"/>
      <c r="KN148" s="212"/>
      <c r="KO148" s="212"/>
      <c r="KP148" s="212"/>
      <c r="KQ148" s="212"/>
      <c r="KR148" s="212"/>
      <c r="KS148" s="212"/>
      <c r="KT148" s="212"/>
      <c r="KU148" s="212"/>
      <c r="KV148" s="212"/>
      <c r="KW148" s="212"/>
      <c r="KX148" s="212"/>
      <c r="KY148" s="212"/>
      <c r="KZ148" s="212"/>
      <c r="LA148" s="212"/>
      <c r="LB148" s="212"/>
      <c r="LC148" s="212"/>
      <c r="LD148" s="212"/>
      <c r="LE148" s="212"/>
      <c r="LF148" s="212"/>
      <c r="LG148" s="212"/>
      <c r="LH148" s="212"/>
      <c r="LI148" s="212"/>
      <c r="LJ148" s="212"/>
      <c r="LK148" s="212"/>
      <c r="LL148" s="212"/>
      <c r="LM148" s="212"/>
      <c r="LN148" s="212"/>
      <c r="LO148" s="212"/>
      <c r="LP148" s="212"/>
      <c r="LQ148" s="85"/>
      <c r="LR148" s="85"/>
      <c r="LS148" s="85"/>
      <c r="LT148" s="85"/>
      <c r="LU148" s="255"/>
      <c r="LV148" s="255"/>
      <c r="LW148" s="451"/>
      <c r="LX148" s="523"/>
      <c r="LY148" s="523"/>
      <c r="LZ148" s="165"/>
      <c r="MA148" s="1436"/>
      <c r="MB148" s="85"/>
      <c r="MC148" s="85"/>
      <c r="MD148" s="85"/>
      <c r="ME148" s="85"/>
      <c r="MF148" s="212"/>
      <c r="MG148" s="212"/>
      <c r="MH148" s="212"/>
      <c r="MI148" s="212"/>
      <c r="MJ148" s="212"/>
      <c r="MK148" s="212"/>
      <c r="ML148" s="212"/>
      <c r="MM148" s="212"/>
      <c r="MN148" s="212"/>
      <c r="MO148" s="212"/>
      <c r="MP148" s="212"/>
      <c r="MQ148" s="212"/>
      <c r="MR148" s="212"/>
      <c r="MS148" s="212"/>
      <c r="MT148" s="480"/>
      <c r="MU148" s="792"/>
      <c r="MV148" s="792"/>
      <c r="MW148" s="792"/>
      <c r="MX148" s="792"/>
      <c r="MY148" s="792"/>
      <c r="MZ148" s="792"/>
      <c r="NA148" s="792"/>
      <c r="NB148" s="792"/>
      <c r="NC148" s="792"/>
      <c r="ND148" s="792"/>
      <c r="NE148" s="792"/>
      <c r="NF148" s="792"/>
      <c r="NG148" s="792"/>
      <c r="NH148" s="792"/>
      <c r="NI148" s="792"/>
      <c r="NJ148" s="792"/>
      <c r="NK148" s="792"/>
      <c r="NL148" s="792"/>
      <c r="NM148" s="792"/>
      <c r="NN148" s="792"/>
      <c r="NO148" s="792"/>
      <c r="NP148" s="792"/>
      <c r="NQ148" s="792"/>
      <c r="NR148" s="792"/>
      <c r="NS148" s="792"/>
      <c r="NT148" s="792"/>
      <c r="NU148" s="792"/>
      <c r="NV148" s="792"/>
      <c r="NW148" s="792"/>
      <c r="NX148" s="792"/>
      <c r="NY148" s="792"/>
      <c r="NZ148" s="212"/>
    </row>
    <row r="149" spans="1:390" s="491" customFormat="1" ht="23.25" customHeight="1" x14ac:dyDescent="0.2">
      <c r="A149" s="1436"/>
      <c r="B149" s="544"/>
      <c r="C149" s="1436"/>
      <c r="D149" s="1436"/>
      <c r="E149" s="255"/>
      <c r="F149" s="211"/>
      <c r="G149" s="637"/>
      <c r="H149" s="523"/>
      <c r="I149" s="523"/>
      <c r="J149" s="523"/>
      <c r="K149" s="523"/>
      <c r="L149" s="524"/>
      <c r="M149" s="165"/>
      <c r="N149" s="1436"/>
      <c r="O149" s="85"/>
      <c r="P149" s="85"/>
      <c r="Q149" s="85"/>
      <c r="R149" s="85"/>
      <c r="S149" s="85"/>
      <c r="T149" s="89"/>
      <c r="U149" s="85"/>
      <c r="V149" s="85"/>
      <c r="W149" s="89"/>
      <c r="X149" s="85"/>
      <c r="Y149" s="1436"/>
      <c r="Z149" s="1436"/>
      <c r="AA149" s="181"/>
      <c r="AB149" s="1436"/>
      <c r="AC149" s="1436"/>
      <c r="AD149" s="181"/>
      <c r="AE149" s="181"/>
      <c r="AF149" s="1436"/>
      <c r="AG149" s="1436"/>
      <c r="AH149" s="181"/>
      <c r="AI149" s="509"/>
      <c r="AJ149" s="1436"/>
      <c r="AK149" s="1436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  <c r="AW149" s="212"/>
      <c r="AX149" s="212"/>
      <c r="AY149" s="212"/>
      <c r="AZ149" s="212"/>
      <c r="BA149" s="212"/>
      <c r="BB149" s="212"/>
      <c r="BC149" s="212"/>
      <c r="BD149" s="212"/>
      <c r="BE149" s="212"/>
      <c r="BF149" s="212"/>
      <c r="BG149" s="212"/>
      <c r="BH149" s="212"/>
      <c r="BI149" s="212"/>
      <c r="BJ149" s="212"/>
      <c r="BK149" s="212"/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1436"/>
      <c r="CF149" s="544"/>
      <c r="CG149" s="1436"/>
      <c r="CH149" s="1436"/>
      <c r="CI149" s="212"/>
      <c r="CJ149" s="211"/>
      <c r="CK149" s="637"/>
      <c r="CL149" s="523"/>
      <c r="CM149" s="523"/>
      <c r="CN149" s="523"/>
      <c r="CO149" s="523"/>
      <c r="CP149" s="524"/>
      <c r="CQ149" s="165"/>
      <c r="CR149" s="1436"/>
      <c r="CS149" s="85"/>
      <c r="CT149" s="85"/>
      <c r="CU149" s="85"/>
      <c r="CV149" s="85"/>
      <c r="CW149" s="1436"/>
      <c r="CX149" s="1436"/>
      <c r="CY149" s="1436"/>
      <c r="CZ149" s="364"/>
      <c r="DA149" s="364"/>
      <c r="DB149" s="364"/>
      <c r="DC149" s="364"/>
      <c r="DD149" s="1436"/>
      <c r="DE149" s="181"/>
      <c r="DF149" s="1436"/>
      <c r="DG149" s="1436"/>
      <c r="DH149" s="181"/>
      <c r="DI149" s="181"/>
      <c r="DJ149" s="1436"/>
      <c r="DK149" s="1436"/>
      <c r="DL149" s="181"/>
      <c r="DM149" s="509"/>
      <c r="DN149" s="1436"/>
      <c r="DO149" s="1436"/>
      <c r="DP149" s="1436"/>
      <c r="DQ149" s="1436"/>
      <c r="DR149" s="1436"/>
      <c r="DS149" s="1436"/>
      <c r="DT149" s="1436"/>
      <c r="DU149" s="1436"/>
      <c r="DV149" s="1436"/>
      <c r="DW149" s="1436"/>
      <c r="DX149" s="1436"/>
      <c r="DY149" s="1436"/>
      <c r="DZ149" s="1436"/>
      <c r="EA149" s="1436"/>
      <c r="EB149" s="1436"/>
      <c r="EC149" s="1436"/>
      <c r="ED149" s="1436"/>
      <c r="EE149" s="1436"/>
      <c r="EF149" s="1436"/>
      <c r="EG149" s="1436"/>
      <c r="EH149" s="1436"/>
      <c r="EI149" s="1436"/>
      <c r="EJ149" s="1436"/>
      <c r="EK149" s="1436"/>
      <c r="EL149" s="1436"/>
      <c r="EM149" s="1436"/>
      <c r="EN149" s="1436"/>
      <c r="EO149" s="1436"/>
      <c r="EP149" s="1436"/>
      <c r="EQ149" s="1436"/>
      <c r="ER149" s="1436"/>
      <c r="ES149" s="1436"/>
      <c r="ET149" s="1436"/>
      <c r="EU149" s="1436"/>
      <c r="EV149" s="1436"/>
      <c r="EW149" s="1436"/>
      <c r="EX149" s="1436"/>
      <c r="EY149" s="1436"/>
      <c r="EZ149" s="1436"/>
      <c r="FA149" s="1436"/>
      <c r="FB149" s="1436"/>
      <c r="FC149" s="1436"/>
      <c r="FD149" s="1436"/>
      <c r="FE149" s="1436"/>
      <c r="FF149" s="1436"/>
      <c r="FG149" s="212"/>
      <c r="FH149" s="212"/>
      <c r="FI149" s="1436"/>
      <c r="FJ149" s="544"/>
      <c r="FK149" s="1436"/>
      <c r="FL149" s="1436"/>
      <c r="FM149" s="255"/>
      <c r="FN149" s="255"/>
      <c r="FO149" s="637"/>
      <c r="FP149" s="523"/>
      <c r="FQ149" s="523"/>
      <c r="FR149" s="523"/>
      <c r="FS149" s="523"/>
      <c r="FT149" s="524"/>
      <c r="FU149" s="165"/>
      <c r="FV149" s="1436"/>
      <c r="FW149" s="85"/>
      <c r="FX149" s="85"/>
      <c r="FY149" s="85"/>
      <c r="FZ149" s="85"/>
      <c r="GA149" s="1436"/>
      <c r="GB149" s="212"/>
      <c r="GC149" s="212"/>
      <c r="GD149" s="212"/>
      <c r="GE149" s="212"/>
      <c r="GF149" s="212"/>
      <c r="GG149" s="212"/>
      <c r="GH149" s="1436"/>
      <c r="GI149" s="1436"/>
      <c r="GJ149" s="213"/>
      <c r="GK149" s="213"/>
      <c r="GL149" s="213"/>
      <c r="GM149" s="213"/>
      <c r="GN149" s="212"/>
      <c r="GO149" s="212"/>
      <c r="GP149" s="212"/>
      <c r="GQ149" s="212"/>
      <c r="GR149" s="212"/>
      <c r="GS149" s="212"/>
      <c r="GT149" s="212"/>
      <c r="GU149" s="212"/>
      <c r="GV149" s="212"/>
      <c r="GW149" s="212"/>
      <c r="GX149" s="212"/>
      <c r="GY149" s="212"/>
      <c r="GZ149" s="212"/>
      <c r="HA149" s="212"/>
      <c r="HB149" s="212"/>
      <c r="HC149" s="212"/>
      <c r="HD149" s="212"/>
      <c r="HE149" s="212"/>
      <c r="HF149" s="212"/>
      <c r="HG149" s="212"/>
      <c r="HH149" s="212"/>
      <c r="HI149" s="212"/>
      <c r="HJ149" s="212"/>
      <c r="HK149" s="212"/>
      <c r="HL149" s="212"/>
      <c r="HM149" s="212"/>
      <c r="HN149" s="212"/>
      <c r="HO149" s="212"/>
      <c r="HP149" s="212"/>
      <c r="HQ149" s="212"/>
      <c r="HR149" s="212"/>
      <c r="HS149" s="212"/>
      <c r="HT149" s="212"/>
      <c r="HU149" s="212"/>
      <c r="HV149" s="212"/>
      <c r="HW149" s="212"/>
      <c r="HX149" s="212"/>
      <c r="HY149" s="212"/>
      <c r="HZ149" s="212"/>
      <c r="IA149" s="212"/>
      <c r="IB149" s="212"/>
      <c r="IC149" s="212"/>
      <c r="ID149" s="212"/>
      <c r="IE149" s="212"/>
      <c r="IF149" s="212"/>
      <c r="IG149" s="212"/>
      <c r="IH149" s="212"/>
      <c r="II149" s="212"/>
      <c r="IJ149" s="212"/>
      <c r="IK149" s="212"/>
      <c r="IL149" s="212"/>
      <c r="IM149" s="1436"/>
      <c r="IN149" s="544"/>
      <c r="IO149" s="1436"/>
      <c r="IP149" s="1436"/>
      <c r="IQ149" s="1128"/>
      <c r="IR149" s="1128"/>
      <c r="IS149" s="637"/>
      <c r="IT149" s="523"/>
      <c r="IU149" s="523"/>
      <c r="IV149" s="523"/>
      <c r="IW149" s="523"/>
      <c r="IX149" s="524"/>
      <c r="IY149" s="165"/>
      <c r="IZ149" s="1436"/>
      <c r="JA149" s="85"/>
      <c r="JB149" s="85"/>
      <c r="JC149" s="85"/>
      <c r="JD149" s="85"/>
      <c r="JE149" s="1436"/>
      <c r="JF149" s="1436"/>
      <c r="JG149" s="1436"/>
      <c r="JH149" s="1436"/>
      <c r="JI149" s="1436"/>
      <c r="JJ149" s="1436"/>
      <c r="JK149" s="1436"/>
      <c r="JL149" s="1436"/>
      <c r="JM149" s="1436"/>
      <c r="JN149" s="213"/>
      <c r="JO149" s="213"/>
      <c r="JP149" s="213"/>
      <c r="JQ149" s="213"/>
      <c r="JR149" s="1436"/>
      <c r="JS149" s="1436"/>
      <c r="JT149" s="181"/>
      <c r="JU149" s="509"/>
      <c r="JV149" s="1436"/>
      <c r="JW149" s="1436"/>
      <c r="JX149" s="212"/>
      <c r="JY149" s="212"/>
      <c r="JZ149" s="212"/>
      <c r="KA149" s="212"/>
      <c r="KB149" s="212"/>
      <c r="KC149" s="212"/>
      <c r="KD149" s="212"/>
      <c r="KE149" s="212"/>
      <c r="KF149" s="212"/>
      <c r="KG149" s="212"/>
      <c r="KH149" s="212"/>
      <c r="KI149" s="212"/>
      <c r="KJ149" s="212"/>
      <c r="KK149" s="212"/>
      <c r="KL149" s="212"/>
      <c r="KM149" s="212"/>
      <c r="KN149" s="212"/>
      <c r="KO149" s="212"/>
      <c r="KP149" s="212"/>
      <c r="KQ149" s="212"/>
      <c r="KR149" s="212"/>
      <c r="KS149" s="212"/>
      <c r="KT149" s="212"/>
      <c r="KU149" s="212"/>
      <c r="KV149" s="212"/>
      <c r="KW149" s="212"/>
      <c r="KX149" s="212"/>
      <c r="KY149" s="212"/>
      <c r="KZ149" s="212"/>
      <c r="LA149" s="212"/>
      <c r="LB149" s="212"/>
      <c r="LC149" s="212"/>
      <c r="LD149" s="212"/>
      <c r="LE149" s="212"/>
      <c r="LF149" s="212"/>
      <c r="LG149" s="212"/>
      <c r="LH149" s="212"/>
      <c r="LI149" s="212"/>
      <c r="LJ149" s="212"/>
      <c r="LK149" s="212"/>
      <c r="LL149" s="212"/>
      <c r="LM149" s="212"/>
      <c r="LN149" s="212"/>
      <c r="LO149" s="212"/>
      <c r="LP149" s="212"/>
      <c r="LQ149" s="85"/>
      <c r="LR149" s="106"/>
      <c r="LS149" s="106"/>
      <c r="LT149" s="85"/>
      <c r="LU149" s="255"/>
      <c r="LV149" s="255"/>
      <c r="LW149" s="451"/>
      <c r="LX149" s="523"/>
      <c r="LY149" s="523"/>
      <c r="LZ149" s="165"/>
      <c r="MA149" s="1436"/>
      <c r="MB149" s="85"/>
      <c r="MC149" s="85"/>
      <c r="MD149" s="85"/>
      <c r="ME149" s="85"/>
      <c r="MF149" s="212"/>
      <c r="MG149" s="212"/>
      <c r="MH149" s="212"/>
      <c r="MI149" s="212"/>
      <c r="MJ149" s="212"/>
      <c r="MK149" s="212"/>
      <c r="ML149" s="212"/>
      <c r="MM149" s="212"/>
      <c r="MN149" s="212"/>
      <c r="MO149" s="212"/>
      <c r="MP149" s="212"/>
      <c r="MQ149" s="212"/>
      <c r="MR149" s="212"/>
      <c r="MS149" s="212"/>
      <c r="MT149" s="480"/>
      <c r="MU149" s="792"/>
      <c r="MV149" s="792"/>
      <c r="MW149" s="792"/>
      <c r="MX149" s="792"/>
      <c r="MY149" s="792"/>
      <c r="MZ149" s="792"/>
      <c r="NA149" s="792"/>
      <c r="NB149" s="792"/>
      <c r="NC149" s="792"/>
      <c r="ND149" s="792"/>
      <c r="NE149" s="792"/>
      <c r="NF149" s="792"/>
      <c r="NG149" s="792"/>
      <c r="NH149" s="792"/>
      <c r="NI149" s="792"/>
      <c r="NJ149" s="792"/>
      <c r="NK149" s="792"/>
      <c r="NL149" s="792"/>
      <c r="NM149" s="792"/>
      <c r="NN149" s="792"/>
      <c r="NO149" s="792"/>
      <c r="NP149" s="792"/>
      <c r="NQ149" s="792"/>
      <c r="NR149" s="792"/>
      <c r="NS149" s="792"/>
      <c r="NT149" s="792"/>
      <c r="NU149" s="792"/>
      <c r="NV149" s="792"/>
      <c r="NW149" s="792"/>
      <c r="NX149" s="792"/>
      <c r="NY149" s="792"/>
      <c r="NZ149" s="212"/>
    </row>
    <row r="150" spans="1:390" s="491" customFormat="1" ht="23.25" customHeight="1" x14ac:dyDescent="0.2">
      <c r="A150" s="1436"/>
      <c r="B150" s="1436"/>
      <c r="C150" s="1436"/>
      <c r="D150" s="1436"/>
      <c r="E150" s="255"/>
      <c r="F150" s="211"/>
      <c r="G150" s="1056"/>
      <c r="H150" s="523"/>
      <c r="I150" s="523"/>
      <c r="J150" s="523"/>
      <c r="K150" s="523"/>
      <c r="L150" s="524"/>
      <c r="M150" s="1075"/>
      <c r="N150" s="1436"/>
      <c r="O150" s="85"/>
      <c r="P150" s="85"/>
      <c r="Q150" s="85"/>
      <c r="R150" s="85"/>
      <c r="S150" s="85"/>
      <c r="T150" s="89"/>
      <c r="U150" s="85"/>
      <c r="V150" s="85"/>
      <c r="W150" s="89"/>
      <c r="X150" s="85"/>
      <c r="Y150" s="1436"/>
      <c r="Z150" s="1436"/>
      <c r="AA150" s="181"/>
      <c r="AB150" s="1436"/>
      <c r="AC150" s="1436"/>
      <c r="AD150" s="181"/>
      <c r="AE150" s="181"/>
      <c r="AF150" s="1436"/>
      <c r="AG150" s="1436"/>
      <c r="AH150" s="181"/>
      <c r="AI150" s="509"/>
      <c r="AJ150" s="1436"/>
      <c r="AK150" s="1436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1436"/>
      <c r="CF150" s="1436"/>
      <c r="CG150" s="1436"/>
      <c r="CH150" s="1436"/>
      <c r="CI150" s="212"/>
      <c r="CJ150" s="211"/>
      <c r="CK150" s="1056"/>
      <c r="CL150" s="1073"/>
      <c r="CM150" s="1073"/>
      <c r="CN150" s="1073"/>
      <c r="CO150" s="1073"/>
      <c r="CP150" s="1074"/>
      <c r="CQ150" s="1075"/>
      <c r="CR150" s="1436"/>
      <c r="CS150" s="85"/>
      <c r="CT150" s="85"/>
      <c r="CU150" s="85"/>
      <c r="CV150" s="85"/>
      <c r="CW150" s="1436"/>
      <c r="CX150" s="1436"/>
      <c r="CY150" s="1436"/>
      <c r="CZ150" s="248"/>
      <c r="DA150" s="248"/>
      <c r="DB150" s="248"/>
      <c r="DC150" s="248"/>
      <c r="DD150" s="1436"/>
      <c r="DE150" s="181"/>
      <c r="DF150" s="1436"/>
      <c r="DG150" s="1436"/>
      <c r="DH150" s="181"/>
      <c r="DI150" s="181"/>
      <c r="DJ150" s="1436"/>
      <c r="DK150" s="1436"/>
      <c r="DL150" s="181"/>
      <c r="DM150" s="509"/>
      <c r="DN150" s="1436"/>
      <c r="DO150" s="1436"/>
      <c r="DP150" s="1436"/>
      <c r="DQ150" s="1436"/>
      <c r="DR150" s="1436"/>
      <c r="DS150" s="1436"/>
      <c r="DT150" s="1436"/>
      <c r="DU150" s="1436"/>
      <c r="DV150" s="1436"/>
      <c r="DW150" s="1436"/>
      <c r="DX150" s="1436"/>
      <c r="DY150" s="1436"/>
      <c r="DZ150" s="1436"/>
      <c r="EA150" s="1436"/>
      <c r="EB150" s="1436"/>
      <c r="EC150" s="1436"/>
      <c r="ED150" s="1436"/>
      <c r="EE150" s="1436"/>
      <c r="EF150" s="1436"/>
      <c r="EG150" s="1436"/>
      <c r="EH150" s="1436"/>
      <c r="EI150" s="1436"/>
      <c r="EJ150" s="1436"/>
      <c r="EK150" s="1436"/>
      <c r="EL150" s="1436"/>
      <c r="EM150" s="1436"/>
      <c r="EN150" s="1436"/>
      <c r="EO150" s="1436"/>
      <c r="EP150" s="1436"/>
      <c r="EQ150" s="1436"/>
      <c r="ER150" s="1436"/>
      <c r="ES150" s="1436"/>
      <c r="ET150" s="1436"/>
      <c r="EU150" s="1436"/>
      <c r="EV150" s="1436"/>
      <c r="EW150" s="1436"/>
      <c r="EX150" s="1436"/>
      <c r="EY150" s="1436"/>
      <c r="EZ150" s="1436"/>
      <c r="FA150" s="1436"/>
      <c r="FB150" s="1436"/>
      <c r="FC150" s="1436"/>
      <c r="FD150" s="1436"/>
      <c r="FE150" s="1436"/>
      <c r="FF150" s="1436"/>
      <c r="FG150" s="212"/>
      <c r="FH150" s="212"/>
      <c r="FI150" s="1436"/>
      <c r="FJ150" s="1436"/>
      <c r="FK150" s="1436"/>
      <c r="FL150" s="1436"/>
      <c r="FM150" s="255"/>
      <c r="FN150" s="255"/>
      <c r="FO150" s="1056"/>
      <c r="FP150" s="1073"/>
      <c r="FQ150" s="1073"/>
      <c r="FR150" s="1073"/>
      <c r="FS150" s="1073"/>
      <c r="FT150" s="1074"/>
      <c r="FU150" s="1075"/>
      <c r="FV150" s="1436"/>
      <c r="FW150" s="85"/>
      <c r="FX150" s="85"/>
      <c r="FY150" s="85"/>
      <c r="FZ150" s="85"/>
      <c r="GA150" s="1436"/>
      <c r="GB150" s="212"/>
      <c r="GC150" s="212"/>
      <c r="GD150" s="212"/>
      <c r="GE150" s="212"/>
      <c r="GF150" s="212"/>
      <c r="GG150" s="212"/>
      <c r="GH150" s="1436"/>
      <c r="GI150" s="1436"/>
      <c r="GJ150" s="213"/>
      <c r="GK150" s="213"/>
      <c r="GL150" s="213"/>
      <c r="GM150" s="213"/>
      <c r="GN150" s="212"/>
      <c r="GO150" s="212"/>
      <c r="GP150" s="212"/>
      <c r="GQ150" s="212"/>
      <c r="GR150" s="212"/>
      <c r="GS150" s="212"/>
      <c r="GT150" s="212"/>
      <c r="GU150" s="212"/>
      <c r="GV150" s="212"/>
      <c r="GW150" s="212"/>
      <c r="GX150" s="212"/>
      <c r="GY150" s="212"/>
      <c r="GZ150" s="212"/>
      <c r="HA150" s="212"/>
      <c r="HB150" s="212"/>
      <c r="HC150" s="212"/>
      <c r="HD150" s="212"/>
      <c r="HE150" s="212"/>
      <c r="HF150" s="212"/>
      <c r="HG150" s="212"/>
      <c r="HH150" s="212"/>
      <c r="HI150" s="212"/>
      <c r="HJ150" s="212"/>
      <c r="HK150" s="212"/>
      <c r="HL150" s="212"/>
      <c r="HM150" s="212"/>
      <c r="HN150" s="212"/>
      <c r="HO150" s="212"/>
      <c r="HP150" s="212"/>
      <c r="HQ150" s="212"/>
      <c r="HR150" s="212"/>
      <c r="HS150" s="212"/>
      <c r="HT150" s="212"/>
      <c r="HU150" s="212"/>
      <c r="HV150" s="212"/>
      <c r="HW150" s="212"/>
      <c r="HX150" s="212"/>
      <c r="HY150" s="212"/>
      <c r="HZ150" s="212"/>
      <c r="IA150" s="212"/>
      <c r="IB150" s="212"/>
      <c r="IC150" s="212"/>
      <c r="ID150" s="212"/>
      <c r="IE150" s="212"/>
      <c r="IF150" s="212"/>
      <c r="IG150" s="212"/>
      <c r="IH150" s="212"/>
      <c r="II150" s="212"/>
      <c r="IJ150" s="212"/>
      <c r="IK150" s="212"/>
      <c r="IL150" s="212"/>
      <c r="IM150" s="1436"/>
      <c r="IN150" s="1436"/>
      <c r="IO150" s="1436"/>
      <c r="IP150" s="1436"/>
      <c r="IQ150" s="1128"/>
      <c r="IR150" s="1128"/>
      <c r="IS150" s="1056"/>
      <c r="IT150" s="1073"/>
      <c r="IU150" s="1073"/>
      <c r="IV150" s="1073"/>
      <c r="IW150" s="1073"/>
      <c r="IX150" s="1074"/>
      <c r="IY150" s="1075"/>
      <c r="IZ150" s="1436"/>
      <c r="JA150" s="85"/>
      <c r="JB150" s="85"/>
      <c r="JC150" s="85"/>
      <c r="JD150" s="85"/>
      <c r="JE150" s="1436"/>
      <c r="JF150" s="1436"/>
      <c r="JG150" s="1436"/>
      <c r="JH150" s="1436"/>
      <c r="JI150" s="1436"/>
      <c r="JJ150" s="1436"/>
      <c r="JK150" s="1436"/>
      <c r="JL150" s="1436"/>
      <c r="JM150" s="1436"/>
      <c r="JN150" s="213"/>
      <c r="JO150" s="213"/>
      <c r="JP150" s="213"/>
      <c r="JQ150" s="213"/>
      <c r="JR150" s="1436"/>
      <c r="JS150" s="1436"/>
      <c r="JT150" s="181"/>
      <c r="JU150" s="509"/>
      <c r="JV150" s="1436"/>
      <c r="JW150" s="1436"/>
      <c r="JX150" s="212"/>
      <c r="JY150" s="212"/>
      <c r="JZ150" s="212"/>
      <c r="KA150" s="212"/>
      <c r="KB150" s="212"/>
      <c r="KC150" s="212"/>
      <c r="KD150" s="212"/>
      <c r="KE150" s="212"/>
      <c r="KF150" s="212"/>
      <c r="KG150" s="212"/>
      <c r="KH150" s="212"/>
      <c r="KI150" s="212"/>
      <c r="KJ150" s="212"/>
      <c r="KK150" s="212"/>
      <c r="KL150" s="212"/>
      <c r="KM150" s="212"/>
      <c r="KN150" s="212"/>
      <c r="KO150" s="212"/>
      <c r="KP150" s="212"/>
      <c r="KQ150" s="212"/>
      <c r="KR150" s="212"/>
      <c r="KS150" s="212"/>
      <c r="KT150" s="212"/>
      <c r="KU150" s="212"/>
      <c r="KV150" s="212"/>
      <c r="KW150" s="212"/>
      <c r="KX150" s="212"/>
      <c r="KY150" s="212"/>
      <c r="KZ150" s="212"/>
      <c r="LA150" s="212"/>
      <c r="LB150" s="212"/>
      <c r="LC150" s="212"/>
      <c r="LD150" s="212"/>
      <c r="LE150" s="212"/>
      <c r="LF150" s="212"/>
      <c r="LG150" s="212"/>
      <c r="LH150" s="212"/>
      <c r="LI150" s="212"/>
      <c r="LJ150" s="212"/>
      <c r="LK150" s="212"/>
      <c r="LL150" s="212"/>
      <c r="LM150" s="212"/>
      <c r="LN150" s="212"/>
      <c r="LO150" s="212"/>
      <c r="LP150" s="212"/>
      <c r="LQ150" s="85"/>
      <c r="LR150" s="251"/>
      <c r="LS150" s="251"/>
      <c r="LT150" s="85"/>
      <c r="LU150" s="255"/>
      <c r="LV150" s="255"/>
      <c r="LW150" s="637"/>
      <c r="LX150" s="523"/>
      <c r="LY150" s="523"/>
      <c r="LZ150" s="165"/>
      <c r="MA150" s="1436"/>
      <c r="MB150" s="85"/>
      <c r="MC150" s="85"/>
      <c r="MD150" s="85"/>
      <c r="ME150" s="85"/>
      <c r="MF150" s="212"/>
      <c r="MG150" s="212"/>
      <c r="MH150" s="212"/>
      <c r="MI150" s="212"/>
      <c r="MJ150" s="212"/>
      <c r="MK150" s="212"/>
      <c r="ML150" s="212"/>
      <c r="MM150" s="212"/>
      <c r="MN150" s="212"/>
      <c r="MO150" s="212"/>
      <c r="MP150" s="212"/>
      <c r="MQ150" s="212"/>
      <c r="MR150" s="212"/>
      <c r="MS150" s="212"/>
      <c r="MT150" s="480"/>
      <c r="MU150" s="792"/>
      <c r="MV150" s="792"/>
      <c r="MW150" s="792"/>
      <c r="MX150" s="792"/>
      <c r="MY150" s="792"/>
      <c r="MZ150" s="792"/>
      <c r="NA150" s="792"/>
      <c r="NB150" s="792"/>
      <c r="NC150" s="792"/>
      <c r="ND150" s="792"/>
      <c r="NE150" s="792"/>
      <c r="NF150" s="792"/>
      <c r="NG150" s="792"/>
      <c r="NH150" s="792"/>
      <c r="NI150" s="792"/>
      <c r="NJ150" s="792"/>
      <c r="NK150" s="792"/>
      <c r="NL150" s="792"/>
      <c r="NM150" s="792"/>
      <c r="NN150" s="792"/>
      <c r="NO150" s="792"/>
      <c r="NP150" s="792"/>
      <c r="NQ150" s="792"/>
      <c r="NR150" s="792"/>
      <c r="NS150" s="792"/>
      <c r="NT150" s="792"/>
      <c r="NU150" s="792"/>
      <c r="NV150" s="792"/>
      <c r="NW150" s="792"/>
      <c r="NX150" s="792"/>
      <c r="NY150" s="792"/>
      <c r="NZ150" s="212"/>
    </row>
    <row r="151" spans="1:390" s="491" customFormat="1" ht="23.25" customHeight="1" x14ac:dyDescent="0.2">
      <c r="A151" s="1436"/>
      <c r="B151" s="544"/>
      <c r="C151" s="544"/>
      <c r="D151" s="1436"/>
      <c r="E151" s="255"/>
      <c r="F151" s="211"/>
      <c r="G151" s="900"/>
      <c r="H151" s="523"/>
      <c r="I151" s="523"/>
      <c r="J151" s="523"/>
      <c r="K151" s="523"/>
      <c r="L151" s="524"/>
      <c r="M151" s="165"/>
      <c r="N151" s="1436"/>
      <c r="O151" s="85"/>
      <c r="P151" s="85"/>
      <c r="Q151" s="85"/>
      <c r="R151" s="85"/>
      <c r="S151" s="85"/>
      <c r="T151" s="89"/>
      <c r="U151" s="85"/>
      <c r="V151" s="85"/>
      <c r="W151" s="89"/>
      <c r="X151" s="85"/>
      <c r="Y151" s="1436"/>
      <c r="Z151" s="1436"/>
      <c r="AA151" s="181"/>
      <c r="AB151" s="1436"/>
      <c r="AC151" s="1436"/>
      <c r="AD151" s="181"/>
      <c r="AE151" s="181"/>
      <c r="AF151" s="1436"/>
      <c r="AG151" s="1436"/>
      <c r="AH151" s="181"/>
      <c r="AI151" s="509"/>
      <c r="AJ151" s="1436"/>
      <c r="AK151" s="1436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2"/>
      <c r="BB151" s="212"/>
      <c r="BC151" s="212"/>
      <c r="BD151" s="212"/>
      <c r="BE151" s="212"/>
      <c r="BF151" s="212"/>
      <c r="BG151" s="212"/>
      <c r="BH151" s="212"/>
      <c r="BI151" s="212"/>
      <c r="BJ151" s="212"/>
      <c r="BK151" s="212"/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1436"/>
      <c r="CF151" s="544"/>
      <c r="CG151" s="544"/>
      <c r="CH151" s="1436"/>
      <c r="CI151" s="212"/>
      <c r="CJ151" s="211"/>
      <c r="CK151" s="900"/>
      <c r="CL151" s="523"/>
      <c r="CM151" s="523"/>
      <c r="CN151" s="523"/>
      <c r="CO151" s="523"/>
      <c r="CP151" s="524"/>
      <c r="CQ151" s="165"/>
      <c r="CR151" s="1436"/>
      <c r="CS151" s="85"/>
      <c r="CT151" s="85"/>
      <c r="CU151" s="85"/>
      <c r="CV151" s="85"/>
      <c r="CW151" s="1436"/>
      <c r="CX151" s="1436"/>
      <c r="CY151" s="1436"/>
      <c r="CZ151" s="248"/>
      <c r="DA151" s="248"/>
      <c r="DB151" s="248"/>
      <c r="DC151" s="248"/>
      <c r="DD151" s="1436"/>
      <c r="DE151" s="181"/>
      <c r="DF151" s="1436"/>
      <c r="DG151" s="1436"/>
      <c r="DH151" s="181"/>
      <c r="DI151" s="181"/>
      <c r="DJ151" s="1436"/>
      <c r="DK151" s="1436"/>
      <c r="DL151" s="181"/>
      <c r="DM151" s="509"/>
      <c r="DN151" s="1436"/>
      <c r="DO151" s="1436"/>
      <c r="DP151" s="1436"/>
      <c r="DQ151" s="1436"/>
      <c r="DR151" s="1436"/>
      <c r="DS151" s="1436"/>
      <c r="DT151" s="1436"/>
      <c r="DU151" s="1436"/>
      <c r="DV151" s="1436"/>
      <c r="DW151" s="1436"/>
      <c r="DX151" s="1436"/>
      <c r="DY151" s="1436"/>
      <c r="DZ151" s="1436"/>
      <c r="EA151" s="1436"/>
      <c r="EB151" s="1436"/>
      <c r="EC151" s="1436"/>
      <c r="ED151" s="1436"/>
      <c r="EE151" s="1436"/>
      <c r="EF151" s="1436"/>
      <c r="EG151" s="1436"/>
      <c r="EH151" s="1436"/>
      <c r="EI151" s="1436"/>
      <c r="EJ151" s="1436"/>
      <c r="EK151" s="1436"/>
      <c r="EL151" s="1436"/>
      <c r="EM151" s="1436"/>
      <c r="EN151" s="1436"/>
      <c r="EO151" s="1436"/>
      <c r="EP151" s="1436"/>
      <c r="EQ151" s="1436"/>
      <c r="ER151" s="1436"/>
      <c r="ES151" s="1436"/>
      <c r="ET151" s="1436"/>
      <c r="EU151" s="1436"/>
      <c r="EV151" s="1436"/>
      <c r="EW151" s="1436"/>
      <c r="EX151" s="1436"/>
      <c r="EY151" s="1436"/>
      <c r="EZ151" s="1436"/>
      <c r="FA151" s="1436"/>
      <c r="FB151" s="1436"/>
      <c r="FC151" s="1436"/>
      <c r="FD151" s="1436"/>
      <c r="FE151" s="1436"/>
      <c r="FF151" s="1436"/>
      <c r="FG151" s="212"/>
      <c r="FH151" s="212"/>
      <c r="FI151" s="1436"/>
      <c r="FJ151" s="544"/>
      <c r="FK151" s="544"/>
      <c r="FL151" s="1436"/>
      <c r="FM151" s="255"/>
      <c r="FN151" s="255"/>
      <c r="FO151" s="900"/>
      <c r="FP151" s="364"/>
      <c r="FQ151" s="364"/>
      <c r="FR151" s="364"/>
      <c r="FS151" s="364"/>
      <c r="FT151" s="373"/>
      <c r="FU151" s="165"/>
      <c r="FV151" s="1436"/>
      <c r="FW151" s="85"/>
      <c r="FX151" s="85"/>
      <c r="FY151" s="85"/>
      <c r="FZ151" s="85"/>
      <c r="GA151" s="1436"/>
      <c r="GB151" s="212"/>
      <c r="GC151" s="212"/>
      <c r="GD151" s="212"/>
      <c r="GE151" s="212"/>
      <c r="GF151" s="212"/>
      <c r="GG151" s="212"/>
      <c r="GH151" s="1436"/>
      <c r="GI151" s="1436"/>
      <c r="GJ151" s="213"/>
      <c r="GK151" s="213"/>
      <c r="GL151" s="213"/>
      <c r="GM151" s="213"/>
      <c r="GN151" s="212"/>
      <c r="GO151" s="212"/>
      <c r="GP151" s="212"/>
      <c r="GQ151" s="212"/>
      <c r="GR151" s="212"/>
      <c r="GS151" s="212"/>
      <c r="GT151" s="212"/>
      <c r="GU151" s="212"/>
      <c r="GV151" s="212"/>
      <c r="GW151" s="212"/>
      <c r="GX151" s="212"/>
      <c r="GY151" s="212"/>
      <c r="GZ151" s="212"/>
      <c r="HA151" s="212"/>
      <c r="HB151" s="212"/>
      <c r="HC151" s="212"/>
      <c r="HD151" s="212"/>
      <c r="HE151" s="212"/>
      <c r="HF151" s="212"/>
      <c r="HG151" s="212"/>
      <c r="HH151" s="212"/>
      <c r="HI151" s="212"/>
      <c r="HJ151" s="212"/>
      <c r="HK151" s="212"/>
      <c r="HL151" s="212"/>
      <c r="HM151" s="212"/>
      <c r="HN151" s="212"/>
      <c r="HO151" s="212"/>
      <c r="HP151" s="212"/>
      <c r="HQ151" s="212"/>
      <c r="HR151" s="212"/>
      <c r="HS151" s="212"/>
      <c r="HT151" s="212"/>
      <c r="HU151" s="212"/>
      <c r="HV151" s="212"/>
      <c r="HW151" s="212"/>
      <c r="HX151" s="212"/>
      <c r="HY151" s="212"/>
      <c r="HZ151" s="212"/>
      <c r="IA151" s="212"/>
      <c r="IB151" s="212"/>
      <c r="IC151" s="212"/>
      <c r="ID151" s="212"/>
      <c r="IE151" s="212"/>
      <c r="IF151" s="212"/>
      <c r="IG151" s="212"/>
      <c r="IH151" s="212"/>
      <c r="II151" s="212"/>
      <c r="IJ151" s="212"/>
      <c r="IK151" s="212"/>
      <c r="IL151" s="212"/>
      <c r="IM151" s="1436"/>
      <c r="IN151" s="544"/>
      <c r="IO151" s="544"/>
      <c r="IP151" s="1436"/>
      <c r="IQ151" s="1128"/>
      <c r="IR151" s="1128"/>
      <c r="IS151" s="900"/>
      <c r="IT151" s="364"/>
      <c r="IU151" s="364"/>
      <c r="IV151" s="364"/>
      <c r="IW151" s="364"/>
      <c r="IX151" s="373"/>
      <c r="IY151" s="165"/>
      <c r="IZ151" s="1436"/>
      <c r="JA151" s="85"/>
      <c r="JB151" s="85"/>
      <c r="JC151" s="85"/>
      <c r="JD151" s="85"/>
      <c r="JE151" s="1436"/>
      <c r="JF151" s="1436"/>
      <c r="JG151" s="1436"/>
      <c r="JH151" s="1436"/>
      <c r="JI151" s="1436"/>
      <c r="JJ151" s="1436"/>
      <c r="JK151" s="1436"/>
      <c r="JL151" s="1436"/>
      <c r="JM151" s="1436"/>
      <c r="JN151" s="213"/>
      <c r="JO151" s="213"/>
      <c r="JP151" s="213"/>
      <c r="JQ151" s="213"/>
      <c r="JR151" s="1436"/>
      <c r="JS151" s="1436"/>
      <c r="JT151" s="181"/>
      <c r="JU151" s="509"/>
      <c r="JV151" s="1436"/>
      <c r="JW151" s="1436"/>
      <c r="JX151" s="212"/>
      <c r="JY151" s="212"/>
      <c r="JZ151" s="212"/>
      <c r="KA151" s="212"/>
      <c r="KB151" s="212"/>
      <c r="KC151" s="212"/>
      <c r="KD151" s="212"/>
      <c r="KE151" s="212"/>
      <c r="KF151" s="212"/>
      <c r="KG151" s="212"/>
      <c r="KH151" s="212"/>
      <c r="KI151" s="212"/>
      <c r="KJ151" s="212"/>
      <c r="KK151" s="212"/>
      <c r="KL151" s="212"/>
      <c r="KM151" s="212"/>
      <c r="KN151" s="212"/>
      <c r="KO151" s="212"/>
      <c r="KP151" s="212"/>
      <c r="KQ151" s="212"/>
      <c r="KR151" s="212"/>
      <c r="KS151" s="212"/>
      <c r="KT151" s="212"/>
      <c r="KU151" s="212"/>
      <c r="KV151" s="212"/>
      <c r="KW151" s="212"/>
      <c r="KX151" s="212"/>
      <c r="KY151" s="212"/>
      <c r="KZ151" s="212"/>
      <c r="LA151" s="212"/>
      <c r="LB151" s="212"/>
      <c r="LC151" s="212"/>
      <c r="LD151" s="212"/>
      <c r="LE151" s="212"/>
      <c r="LF151" s="212"/>
      <c r="LG151" s="212"/>
      <c r="LH151" s="212"/>
      <c r="LI151" s="212"/>
      <c r="LJ151" s="212"/>
      <c r="LK151" s="212"/>
      <c r="LL151" s="212"/>
      <c r="LM151" s="212"/>
      <c r="LN151" s="212"/>
      <c r="LO151" s="212"/>
      <c r="LP151" s="212"/>
      <c r="LQ151" s="85"/>
      <c r="LR151" s="251"/>
      <c r="LS151" s="251"/>
      <c r="LT151" s="85"/>
      <c r="LU151" s="255"/>
      <c r="LV151" s="255"/>
      <c r="LW151" s="1056"/>
      <c r="LX151" s="1073"/>
      <c r="LY151" s="1073"/>
      <c r="LZ151" s="1075"/>
      <c r="MA151" s="1436"/>
      <c r="MB151" s="85"/>
      <c r="MC151" s="85"/>
      <c r="MD151" s="85"/>
      <c r="ME151" s="85"/>
      <c r="MF151" s="212"/>
      <c r="MG151" s="212"/>
      <c r="MH151" s="212"/>
      <c r="MI151" s="212"/>
      <c r="MJ151" s="212"/>
      <c r="MK151" s="212"/>
      <c r="ML151" s="212"/>
      <c r="MM151" s="212"/>
      <c r="MN151" s="212"/>
      <c r="MO151" s="212"/>
      <c r="MP151" s="212"/>
      <c r="MQ151" s="212"/>
      <c r="MR151" s="212"/>
      <c r="MS151" s="212"/>
      <c r="MT151" s="480"/>
      <c r="MU151" s="792"/>
      <c r="MV151" s="792"/>
      <c r="MW151" s="792"/>
      <c r="MX151" s="792"/>
      <c r="MY151" s="792"/>
      <c r="MZ151" s="792"/>
      <c r="NA151" s="792"/>
      <c r="NB151" s="792"/>
      <c r="NC151" s="792"/>
      <c r="ND151" s="792"/>
      <c r="NE151" s="792"/>
      <c r="NF151" s="792"/>
      <c r="NG151" s="792"/>
      <c r="NH151" s="792"/>
      <c r="NI151" s="792"/>
      <c r="NJ151" s="792"/>
      <c r="NK151" s="792"/>
      <c r="NL151" s="792"/>
      <c r="NM151" s="792"/>
      <c r="NN151" s="792"/>
      <c r="NO151" s="792"/>
      <c r="NP151" s="792"/>
      <c r="NQ151" s="792"/>
      <c r="NR151" s="792"/>
      <c r="NS151" s="792"/>
      <c r="NT151" s="792"/>
      <c r="NU151" s="792"/>
      <c r="NV151" s="792"/>
      <c r="NW151" s="792"/>
      <c r="NX151" s="792"/>
      <c r="NY151" s="792"/>
      <c r="NZ151" s="212"/>
    </row>
    <row r="152" spans="1:390" s="491" customFormat="1" ht="23.25" customHeight="1" x14ac:dyDescent="0.2">
      <c r="A152" s="1436"/>
      <c r="B152" s="544"/>
      <c r="C152" s="544"/>
      <c r="D152" s="1436"/>
      <c r="E152" s="255"/>
      <c r="F152" s="211"/>
      <c r="G152" s="451"/>
      <c r="H152" s="523"/>
      <c r="I152" s="523"/>
      <c r="J152" s="523"/>
      <c r="K152" s="523"/>
      <c r="L152" s="524"/>
      <c r="M152" s="165"/>
      <c r="N152" s="1436"/>
      <c r="O152" s="85"/>
      <c r="P152" s="85"/>
      <c r="Q152" s="85"/>
      <c r="R152" s="85"/>
      <c r="S152" s="85"/>
      <c r="T152" s="89"/>
      <c r="U152" s="85"/>
      <c r="V152" s="85"/>
      <c r="W152" s="89"/>
      <c r="X152" s="85"/>
      <c r="Y152" s="1436"/>
      <c r="Z152" s="1436"/>
      <c r="AA152" s="181"/>
      <c r="AB152" s="1436"/>
      <c r="AC152" s="1436"/>
      <c r="AD152" s="181"/>
      <c r="AE152" s="181"/>
      <c r="AF152" s="1436"/>
      <c r="AG152" s="1436"/>
      <c r="AH152" s="181"/>
      <c r="AI152" s="509"/>
      <c r="AJ152" s="1436"/>
      <c r="AK152" s="1436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  <c r="AW152" s="212"/>
      <c r="AX152" s="212"/>
      <c r="AY152" s="212"/>
      <c r="AZ152" s="212"/>
      <c r="BA152" s="212"/>
      <c r="BB152" s="212"/>
      <c r="BC152" s="212"/>
      <c r="BD152" s="212"/>
      <c r="BE152" s="212"/>
      <c r="BF152" s="212"/>
      <c r="BG152" s="212"/>
      <c r="BH152" s="212"/>
      <c r="BI152" s="212"/>
      <c r="BJ152" s="212"/>
      <c r="BK152" s="212"/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1436"/>
      <c r="CF152" s="544"/>
      <c r="CG152" s="544"/>
      <c r="CH152" s="1436"/>
      <c r="CI152" s="212"/>
      <c r="CJ152" s="211"/>
      <c r="CK152" s="451"/>
      <c r="CL152" s="523"/>
      <c r="CM152" s="523"/>
      <c r="CN152" s="523"/>
      <c r="CO152" s="523"/>
      <c r="CP152" s="524"/>
      <c r="CQ152" s="165"/>
      <c r="CR152" s="1436"/>
      <c r="CS152" s="85"/>
      <c r="CT152" s="85"/>
      <c r="CU152" s="85"/>
      <c r="CV152" s="85"/>
      <c r="CW152" s="1436"/>
      <c r="CX152" s="1436"/>
      <c r="CY152" s="1436"/>
      <c r="CZ152" s="248"/>
      <c r="DA152" s="248"/>
      <c r="DB152" s="248"/>
      <c r="DC152" s="248"/>
      <c r="DD152" s="1436"/>
      <c r="DE152" s="181"/>
      <c r="DF152" s="1436"/>
      <c r="DG152" s="1436"/>
      <c r="DH152" s="181"/>
      <c r="DI152" s="181"/>
      <c r="DJ152" s="1436"/>
      <c r="DK152" s="1436"/>
      <c r="DL152" s="181"/>
      <c r="DM152" s="509"/>
      <c r="DN152" s="1436"/>
      <c r="DO152" s="1436"/>
      <c r="DP152" s="1436"/>
      <c r="DQ152" s="1436"/>
      <c r="DR152" s="1436"/>
      <c r="DS152" s="1436"/>
      <c r="DT152" s="1436"/>
      <c r="DU152" s="1436"/>
      <c r="DV152" s="1436"/>
      <c r="DW152" s="1436"/>
      <c r="DX152" s="1436"/>
      <c r="DY152" s="1436"/>
      <c r="DZ152" s="1436"/>
      <c r="EA152" s="1436"/>
      <c r="EB152" s="1436"/>
      <c r="EC152" s="1436"/>
      <c r="ED152" s="1436"/>
      <c r="EE152" s="1436"/>
      <c r="EF152" s="1436"/>
      <c r="EG152" s="1436"/>
      <c r="EH152" s="1436"/>
      <c r="EI152" s="1436"/>
      <c r="EJ152" s="1436"/>
      <c r="EK152" s="1436"/>
      <c r="EL152" s="1436"/>
      <c r="EM152" s="1436"/>
      <c r="EN152" s="1436"/>
      <c r="EO152" s="1436"/>
      <c r="EP152" s="1436"/>
      <c r="EQ152" s="1436"/>
      <c r="ER152" s="1436"/>
      <c r="ES152" s="1436"/>
      <c r="ET152" s="1436"/>
      <c r="EU152" s="1436"/>
      <c r="EV152" s="1436"/>
      <c r="EW152" s="1436"/>
      <c r="EX152" s="1436"/>
      <c r="EY152" s="1436"/>
      <c r="EZ152" s="1436"/>
      <c r="FA152" s="1436"/>
      <c r="FB152" s="1436"/>
      <c r="FC152" s="1436"/>
      <c r="FD152" s="1436"/>
      <c r="FE152" s="1436"/>
      <c r="FF152" s="1436"/>
      <c r="FG152" s="212"/>
      <c r="FH152" s="212"/>
      <c r="FI152" s="1436"/>
      <c r="FJ152" s="544"/>
      <c r="FK152" s="544"/>
      <c r="FL152" s="1436"/>
      <c r="FM152" s="255"/>
      <c r="FN152" s="255"/>
      <c r="FO152" s="451"/>
      <c r="FP152" s="364"/>
      <c r="FQ152" s="364"/>
      <c r="FR152" s="364"/>
      <c r="FS152" s="364"/>
      <c r="FT152" s="373"/>
      <c r="FU152" s="165"/>
      <c r="FV152" s="1436"/>
      <c r="FW152" s="85"/>
      <c r="FX152" s="85"/>
      <c r="FY152" s="85"/>
      <c r="FZ152" s="85"/>
      <c r="GA152" s="1436"/>
      <c r="GB152" s="212"/>
      <c r="GC152" s="212"/>
      <c r="GD152" s="212"/>
      <c r="GE152" s="212"/>
      <c r="GF152" s="212"/>
      <c r="GG152" s="212"/>
      <c r="GH152" s="1436"/>
      <c r="GI152" s="1436"/>
      <c r="GJ152" s="213"/>
      <c r="GK152" s="213"/>
      <c r="GL152" s="213"/>
      <c r="GM152" s="213"/>
      <c r="GN152" s="212"/>
      <c r="GO152" s="212"/>
      <c r="GP152" s="212"/>
      <c r="GQ152" s="212"/>
      <c r="GR152" s="212"/>
      <c r="GS152" s="212"/>
      <c r="GT152" s="212"/>
      <c r="GU152" s="212"/>
      <c r="GV152" s="212"/>
      <c r="GW152" s="212"/>
      <c r="GX152" s="212"/>
      <c r="GY152" s="212"/>
      <c r="GZ152" s="212"/>
      <c r="HA152" s="212"/>
      <c r="HB152" s="212"/>
      <c r="HC152" s="212"/>
      <c r="HD152" s="212"/>
      <c r="HE152" s="212"/>
      <c r="HF152" s="212"/>
      <c r="HG152" s="212"/>
      <c r="HH152" s="212"/>
      <c r="HI152" s="212"/>
      <c r="HJ152" s="212"/>
      <c r="HK152" s="212"/>
      <c r="HL152" s="212"/>
      <c r="HM152" s="212"/>
      <c r="HN152" s="212"/>
      <c r="HO152" s="212"/>
      <c r="HP152" s="212"/>
      <c r="HQ152" s="212"/>
      <c r="HR152" s="212"/>
      <c r="HS152" s="212"/>
      <c r="HT152" s="212"/>
      <c r="HU152" s="212"/>
      <c r="HV152" s="212"/>
      <c r="HW152" s="212"/>
      <c r="HX152" s="212"/>
      <c r="HY152" s="212"/>
      <c r="HZ152" s="212"/>
      <c r="IA152" s="212"/>
      <c r="IB152" s="212"/>
      <c r="IC152" s="212"/>
      <c r="ID152" s="212"/>
      <c r="IE152" s="212"/>
      <c r="IF152" s="212"/>
      <c r="IG152" s="212"/>
      <c r="IH152" s="212"/>
      <c r="II152" s="212"/>
      <c r="IJ152" s="212"/>
      <c r="IK152" s="212"/>
      <c r="IL152" s="212"/>
      <c r="IM152" s="1436"/>
      <c r="IN152" s="544"/>
      <c r="IO152" s="544"/>
      <c r="IP152" s="1436"/>
      <c r="IQ152" s="1128"/>
      <c r="IR152" s="1128"/>
      <c r="IS152" s="451"/>
      <c r="IT152" s="364"/>
      <c r="IU152" s="364"/>
      <c r="IV152" s="364"/>
      <c r="IW152" s="364"/>
      <c r="IX152" s="373"/>
      <c r="IY152" s="165"/>
      <c r="IZ152" s="1436"/>
      <c r="JA152" s="85"/>
      <c r="JB152" s="85"/>
      <c r="JC152" s="85"/>
      <c r="JD152" s="85"/>
      <c r="JE152" s="1436"/>
      <c r="JF152" s="1436"/>
      <c r="JG152" s="1436"/>
      <c r="JH152" s="1436"/>
      <c r="JI152" s="1436"/>
      <c r="JJ152" s="1436"/>
      <c r="JK152" s="1436"/>
      <c r="JL152" s="1436"/>
      <c r="JM152" s="1436"/>
      <c r="JN152" s="213"/>
      <c r="JO152" s="213"/>
      <c r="JP152" s="213"/>
      <c r="JQ152" s="213"/>
      <c r="JR152" s="1436"/>
      <c r="JS152" s="1436"/>
      <c r="JT152" s="181"/>
      <c r="JU152" s="509"/>
      <c r="JV152" s="1436"/>
      <c r="JW152" s="1436"/>
      <c r="JX152" s="212"/>
      <c r="JY152" s="212"/>
      <c r="JZ152" s="212"/>
      <c r="KA152" s="212"/>
      <c r="KB152" s="212"/>
      <c r="KC152" s="212"/>
      <c r="KD152" s="212"/>
      <c r="KE152" s="212"/>
      <c r="KF152" s="212"/>
      <c r="KG152" s="212"/>
      <c r="KH152" s="212"/>
      <c r="KI152" s="212"/>
      <c r="KJ152" s="212"/>
      <c r="KK152" s="212"/>
      <c r="KL152" s="212"/>
      <c r="KM152" s="212"/>
      <c r="KN152" s="212"/>
      <c r="KO152" s="212"/>
      <c r="KP152" s="212"/>
      <c r="KQ152" s="212"/>
      <c r="KR152" s="212"/>
      <c r="KS152" s="212"/>
      <c r="KT152" s="212"/>
      <c r="KU152" s="212"/>
      <c r="KV152" s="212"/>
      <c r="KW152" s="212"/>
      <c r="KX152" s="212"/>
      <c r="KY152" s="212"/>
      <c r="KZ152" s="212"/>
      <c r="LA152" s="212"/>
      <c r="LB152" s="212"/>
      <c r="LC152" s="212"/>
      <c r="LD152" s="212"/>
      <c r="LE152" s="212"/>
      <c r="LF152" s="212"/>
      <c r="LG152" s="212"/>
      <c r="LH152" s="212"/>
      <c r="LI152" s="212"/>
      <c r="LJ152" s="212"/>
      <c r="LK152" s="212"/>
      <c r="LL152" s="212"/>
      <c r="LM152" s="212"/>
      <c r="LN152" s="212"/>
      <c r="LO152" s="212"/>
      <c r="LP152" s="212"/>
      <c r="LQ152" s="85"/>
      <c r="LR152" s="544"/>
      <c r="LS152" s="544"/>
      <c r="LT152" s="85"/>
      <c r="LU152" s="255"/>
      <c r="LV152" s="255"/>
      <c r="LW152" s="900"/>
      <c r="LX152" s="364"/>
      <c r="LY152" s="364"/>
      <c r="LZ152" s="165"/>
      <c r="MA152" s="1436"/>
      <c r="MB152" s="85"/>
      <c r="MC152" s="85"/>
      <c r="MD152" s="85"/>
      <c r="ME152" s="85"/>
      <c r="MF152" s="212"/>
      <c r="MG152" s="212"/>
      <c r="MH152" s="212"/>
      <c r="MI152" s="212"/>
      <c r="MJ152" s="212"/>
      <c r="MK152" s="212"/>
      <c r="ML152" s="212"/>
      <c r="MM152" s="212"/>
      <c r="MN152" s="212"/>
      <c r="MO152" s="212"/>
      <c r="MP152" s="212"/>
      <c r="MQ152" s="212"/>
      <c r="MR152" s="212"/>
      <c r="MS152" s="212"/>
      <c r="MT152" s="480"/>
      <c r="MU152" s="792"/>
      <c r="MV152" s="792"/>
      <c r="MW152" s="792"/>
      <c r="MX152" s="792"/>
      <c r="MY152" s="792"/>
      <c r="MZ152" s="792"/>
      <c r="NA152" s="792"/>
      <c r="NB152" s="792"/>
      <c r="NC152" s="792"/>
      <c r="ND152" s="792"/>
      <c r="NE152" s="792"/>
      <c r="NF152" s="792"/>
      <c r="NG152" s="792"/>
      <c r="NH152" s="792"/>
      <c r="NI152" s="792"/>
      <c r="NJ152" s="792"/>
      <c r="NK152" s="792"/>
      <c r="NL152" s="792"/>
      <c r="NM152" s="792"/>
      <c r="NN152" s="792"/>
      <c r="NO152" s="792"/>
      <c r="NP152" s="792"/>
      <c r="NQ152" s="792"/>
      <c r="NR152" s="792"/>
      <c r="NS152" s="792"/>
      <c r="NT152" s="792"/>
      <c r="NU152" s="792"/>
      <c r="NV152" s="792"/>
      <c r="NW152" s="792"/>
      <c r="NX152" s="792"/>
      <c r="NY152" s="792"/>
      <c r="NZ152" s="212"/>
    </row>
    <row r="153" spans="1:390" s="491" customFormat="1" ht="23.25" customHeight="1" x14ac:dyDescent="0.2">
      <c r="A153" s="1436"/>
      <c r="B153" s="544"/>
      <c r="C153" s="544"/>
      <c r="D153" s="1436"/>
      <c r="E153" s="255"/>
      <c r="F153" s="211"/>
      <c r="G153" s="211"/>
      <c r="H153" s="902"/>
      <c r="I153" s="902"/>
      <c r="J153" s="902"/>
      <c r="K153" s="490"/>
      <c r="L153" s="373"/>
      <c r="M153" s="1109"/>
      <c r="N153" s="85"/>
      <c r="O153" s="196"/>
      <c r="P153" s="196"/>
      <c r="Q153" s="196"/>
      <c r="R153" s="212"/>
      <c r="S153" s="85"/>
      <c r="T153" s="89"/>
      <c r="U153" s="85"/>
      <c r="V153" s="85"/>
      <c r="W153" s="89"/>
      <c r="X153" s="85"/>
      <c r="Y153" s="1436"/>
      <c r="Z153" s="1436"/>
      <c r="AA153" s="181"/>
      <c r="AB153" s="1436"/>
      <c r="AC153" s="1436"/>
      <c r="AD153" s="181"/>
      <c r="AE153" s="181"/>
      <c r="AF153" s="1436"/>
      <c r="AG153" s="1436"/>
      <c r="AH153" s="181"/>
      <c r="AI153" s="509"/>
      <c r="AJ153" s="1436"/>
      <c r="AK153" s="1436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2"/>
      <c r="BB153" s="212"/>
      <c r="BC153" s="212"/>
      <c r="BD153" s="212"/>
      <c r="BE153" s="212"/>
      <c r="BF153" s="212"/>
      <c r="BG153" s="212"/>
      <c r="BH153" s="212"/>
      <c r="BI153" s="212"/>
      <c r="BJ153" s="212"/>
      <c r="BK153" s="212"/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1436"/>
      <c r="CF153" s="544"/>
      <c r="CG153" s="544"/>
      <c r="CH153" s="1436"/>
      <c r="CI153" s="212"/>
      <c r="CJ153" s="211"/>
      <c r="CK153" s="211"/>
      <c r="CL153" s="902"/>
      <c r="CM153" s="902"/>
      <c r="CN153" s="902"/>
      <c r="CO153" s="490"/>
      <c r="CP153" s="373"/>
      <c r="CQ153" s="1109"/>
      <c r="CR153" s="85"/>
      <c r="CS153" s="196"/>
      <c r="CT153" s="196"/>
      <c r="CU153" s="196"/>
      <c r="CV153" s="212"/>
      <c r="CW153" s="212"/>
      <c r="CX153" s="1436"/>
      <c r="CY153" s="1436"/>
      <c r="CZ153" s="248"/>
      <c r="DA153" s="248"/>
      <c r="DB153" s="248"/>
      <c r="DC153" s="248"/>
      <c r="DD153" s="1436"/>
      <c r="DE153" s="181"/>
      <c r="DF153" s="1436"/>
      <c r="DG153" s="1436"/>
      <c r="DH153" s="181"/>
      <c r="DI153" s="181"/>
      <c r="DJ153" s="1436"/>
      <c r="DK153" s="1436"/>
      <c r="DL153" s="181"/>
      <c r="DM153" s="509"/>
      <c r="DN153" s="1436"/>
      <c r="DO153" s="1436"/>
      <c r="DP153" s="1436"/>
      <c r="DQ153" s="1436"/>
      <c r="DR153" s="1436"/>
      <c r="DS153" s="1436"/>
      <c r="DT153" s="1436"/>
      <c r="DU153" s="1436"/>
      <c r="DV153" s="1436"/>
      <c r="DW153" s="1436"/>
      <c r="DX153" s="1436"/>
      <c r="DY153" s="1436"/>
      <c r="DZ153" s="1436"/>
      <c r="EA153" s="1436"/>
      <c r="EB153" s="1436"/>
      <c r="EC153" s="1436"/>
      <c r="ED153" s="1436"/>
      <c r="EE153" s="1436"/>
      <c r="EF153" s="1436"/>
      <c r="EG153" s="1436"/>
      <c r="EH153" s="1436"/>
      <c r="EI153" s="1436"/>
      <c r="EJ153" s="1436"/>
      <c r="EK153" s="1436"/>
      <c r="EL153" s="1436"/>
      <c r="EM153" s="1436"/>
      <c r="EN153" s="1436"/>
      <c r="EO153" s="1436"/>
      <c r="EP153" s="1436"/>
      <c r="EQ153" s="1436"/>
      <c r="ER153" s="1436"/>
      <c r="ES153" s="1436"/>
      <c r="ET153" s="1436"/>
      <c r="EU153" s="1436"/>
      <c r="EV153" s="1436"/>
      <c r="EW153" s="1436"/>
      <c r="EX153" s="1436"/>
      <c r="EY153" s="1436"/>
      <c r="EZ153" s="1436"/>
      <c r="FA153" s="1436"/>
      <c r="FB153" s="1436"/>
      <c r="FC153" s="1436"/>
      <c r="FD153" s="1436"/>
      <c r="FE153" s="1436"/>
      <c r="FF153" s="1436"/>
      <c r="FG153" s="212"/>
      <c r="FH153" s="212"/>
      <c r="FI153" s="1436"/>
      <c r="FJ153" s="544"/>
      <c r="FK153" s="544"/>
      <c r="FL153" s="1436"/>
      <c r="FM153" s="255"/>
      <c r="FN153" s="255"/>
      <c r="FO153" s="1436"/>
      <c r="FP153" s="364"/>
      <c r="FQ153" s="364"/>
      <c r="FR153" s="364"/>
      <c r="FS153" s="364"/>
      <c r="FT153" s="364"/>
      <c r="FU153" s="651"/>
      <c r="FV153" s="1436"/>
      <c r="FW153" s="1436"/>
      <c r="FX153" s="1436"/>
      <c r="FY153" s="1436"/>
      <c r="FZ153" s="1436"/>
      <c r="GA153" s="1436"/>
      <c r="GB153" s="212"/>
      <c r="GC153" s="212"/>
      <c r="GD153" s="212"/>
      <c r="GE153" s="212"/>
      <c r="GF153" s="212"/>
      <c r="GG153" s="212"/>
      <c r="GH153" s="1436"/>
      <c r="GI153" s="1436"/>
      <c r="GJ153" s="213"/>
      <c r="GK153" s="213"/>
      <c r="GL153" s="213"/>
      <c r="GM153" s="213"/>
      <c r="GN153" s="212"/>
      <c r="GO153" s="212"/>
      <c r="GP153" s="212"/>
      <c r="GQ153" s="212"/>
      <c r="GR153" s="212"/>
      <c r="GS153" s="212"/>
      <c r="GT153" s="212"/>
      <c r="GU153" s="212"/>
      <c r="GV153" s="212"/>
      <c r="GW153" s="212"/>
      <c r="GX153" s="212"/>
      <c r="GY153" s="212"/>
      <c r="GZ153" s="212"/>
      <c r="HA153" s="212"/>
      <c r="HB153" s="212"/>
      <c r="HC153" s="212"/>
      <c r="HD153" s="212"/>
      <c r="HE153" s="212"/>
      <c r="HF153" s="212"/>
      <c r="HG153" s="212"/>
      <c r="HH153" s="212"/>
      <c r="HI153" s="212"/>
      <c r="HJ153" s="212"/>
      <c r="HK153" s="212"/>
      <c r="HL153" s="212"/>
      <c r="HM153" s="212"/>
      <c r="HN153" s="212"/>
      <c r="HO153" s="212"/>
      <c r="HP153" s="212"/>
      <c r="HQ153" s="212"/>
      <c r="HR153" s="212"/>
      <c r="HS153" s="212"/>
      <c r="HT153" s="212"/>
      <c r="HU153" s="212"/>
      <c r="HV153" s="212"/>
      <c r="HW153" s="212"/>
      <c r="HX153" s="212"/>
      <c r="HY153" s="212"/>
      <c r="HZ153" s="212"/>
      <c r="IA153" s="212"/>
      <c r="IB153" s="212"/>
      <c r="IC153" s="212"/>
      <c r="ID153" s="212"/>
      <c r="IE153" s="212"/>
      <c r="IF153" s="212"/>
      <c r="IG153" s="212"/>
      <c r="IH153" s="212"/>
      <c r="II153" s="212"/>
      <c r="IJ153" s="212"/>
      <c r="IK153" s="212"/>
      <c r="IL153" s="212"/>
      <c r="IM153" s="1436"/>
      <c r="IN153" s="544"/>
      <c r="IO153" s="544"/>
      <c r="IP153" s="1436"/>
      <c r="IQ153" s="1128"/>
      <c r="IR153" s="1128"/>
      <c r="IS153" s="1436"/>
      <c r="IT153" s="364"/>
      <c r="IU153" s="364"/>
      <c r="IV153" s="364"/>
      <c r="IW153" s="364"/>
      <c r="IX153" s="364"/>
      <c r="IY153" s="651"/>
      <c r="IZ153" s="1436"/>
      <c r="JA153" s="1436"/>
      <c r="JB153" s="1436"/>
      <c r="JC153" s="1436"/>
      <c r="JD153" s="1436"/>
      <c r="JE153" s="1436"/>
      <c r="JF153" s="1436"/>
      <c r="JG153" s="1436"/>
      <c r="JH153" s="1436"/>
      <c r="JI153" s="1436"/>
      <c r="JJ153" s="1436"/>
      <c r="JK153" s="1436"/>
      <c r="JL153" s="1436"/>
      <c r="JM153" s="1436"/>
      <c r="JN153" s="213"/>
      <c r="JO153" s="213"/>
      <c r="JP153" s="213"/>
      <c r="JQ153" s="213"/>
      <c r="JR153" s="1436"/>
      <c r="JS153" s="1436"/>
      <c r="JT153" s="181"/>
      <c r="JU153" s="509"/>
      <c r="JV153" s="1436"/>
      <c r="JW153" s="1436"/>
      <c r="JX153" s="212"/>
      <c r="JY153" s="212"/>
      <c r="JZ153" s="212"/>
      <c r="KA153" s="212"/>
      <c r="KB153" s="212"/>
      <c r="KC153" s="212"/>
      <c r="KD153" s="212"/>
      <c r="KE153" s="212"/>
      <c r="KF153" s="212"/>
      <c r="KG153" s="212"/>
      <c r="KH153" s="212"/>
      <c r="KI153" s="212"/>
      <c r="KJ153" s="212"/>
      <c r="KK153" s="212"/>
      <c r="KL153" s="212"/>
      <c r="KM153" s="212"/>
      <c r="KN153" s="212"/>
      <c r="KO153" s="212"/>
      <c r="KP153" s="212"/>
      <c r="KQ153" s="212"/>
      <c r="KR153" s="212"/>
      <c r="KS153" s="212"/>
      <c r="KT153" s="212"/>
      <c r="KU153" s="212"/>
      <c r="KV153" s="212"/>
      <c r="KW153" s="212"/>
      <c r="KX153" s="212"/>
      <c r="KY153" s="212"/>
      <c r="KZ153" s="212"/>
      <c r="LA153" s="212"/>
      <c r="LB153" s="212"/>
      <c r="LC153" s="212"/>
      <c r="LD153" s="212"/>
      <c r="LE153" s="212"/>
      <c r="LF153" s="212"/>
      <c r="LG153" s="212"/>
      <c r="LH153" s="212"/>
      <c r="LI153" s="212"/>
      <c r="LJ153" s="212"/>
      <c r="LK153" s="212"/>
      <c r="LL153" s="212"/>
      <c r="LM153" s="212"/>
      <c r="LN153" s="212"/>
      <c r="LO153" s="212"/>
      <c r="LP153" s="212"/>
      <c r="LQ153" s="85"/>
      <c r="LR153" s="31"/>
      <c r="LS153" s="31"/>
      <c r="LT153" s="85"/>
      <c r="LU153" s="255"/>
      <c r="LV153" s="255"/>
      <c r="LW153" s="451"/>
      <c r="LX153" s="364"/>
      <c r="LY153" s="364"/>
      <c r="LZ153" s="165"/>
      <c r="MA153" s="1436"/>
      <c r="MB153" s="85"/>
      <c r="MC153" s="85"/>
      <c r="MD153" s="85"/>
      <c r="ME153" s="85"/>
      <c r="MF153" s="212"/>
      <c r="MG153" s="212"/>
      <c r="MH153" s="212"/>
      <c r="MI153" s="212"/>
      <c r="MJ153" s="212"/>
      <c r="MK153" s="212"/>
      <c r="ML153" s="212"/>
      <c r="MM153" s="212"/>
      <c r="MN153" s="212"/>
      <c r="MO153" s="212"/>
      <c r="MP153" s="212"/>
      <c r="MQ153" s="212"/>
      <c r="MR153" s="212"/>
      <c r="MS153" s="212"/>
      <c r="MT153" s="480"/>
      <c r="MU153" s="792"/>
      <c r="MV153" s="792"/>
      <c r="MW153" s="792"/>
      <c r="MX153" s="792"/>
      <c r="MY153" s="792"/>
      <c r="MZ153" s="792"/>
      <c r="NA153" s="792"/>
      <c r="NB153" s="792"/>
      <c r="NC153" s="792"/>
      <c r="ND153" s="792"/>
      <c r="NE153" s="792"/>
      <c r="NF153" s="792"/>
      <c r="NG153" s="792"/>
      <c r="NH153" s="792"/>
      <c r="NI153" s="792"/>
      <c r="NJ153" s="792"/>
      <c r="NK153" s="792"/>
      <c r="NL153" s="792"/>
      <c r="NM153" s="792"/>
      <c r="NN153" s="792"/>
      <c r="NO153" s="792"/>
      <c r="NP153" s="792"/>
      <c r="NQ153" s="792"/>
      <c r="NR153" s="792"/>
      <c r="NS153" s="792"/>
      <c r="NT153" s="792"/>
      <c r="NU153" s="792"/>
      <c r="NV153" s="792"/>
      <c r="NW153" s="792"/>
      <c r="NX153" s="792"/>
      <c r="NY153" s="792"/>
      <c r="NZ153" s="212"/>
    </row>
    <row r="154" spans="1:390" s="491" customFormat="1" ht="23.25" customHeight="1" x14ac:dyDescent="0.2">
      <c r="E154" s="1087"/>
      <c r="H154" s="890"/>
      <c r="I154" s="890"/>
      <c r="J154" s="890"/>
      <c r="K154" s="890"/>
      <c r="L154" s="890"/>
      <c r="M154" s="1110"/>
      <c r="AA154" s="890"/>
      <c r="AD154" s="890"/>
      <c r="AE154" s="890"/>
      <c r="AH154" s="890"/>
      <c r="AI154" s="890"/>
      <c r="CL154" s="890"/>
      <c r="CM154" s="890"/>
      <c r="CN154" s="890"/>
      <c r="CO154" s="890"/>
      <c r="CP154" s="890"/>
      <c r="CQ154" s="1110"/>
      <c r="CZ154" s="1143"/>
      <c r="DA154" s="1143"/>
      <c r="DB154" s="1143"/>
      <c r="DC154" s="1143"/>
      <c r="DE154" s="890"/>
      <c r="DH154" s="890"/>
      <c r="DI154" s="890"/>
      <c r="DL154" s="890"/>
      <c r="DM154" s="890"/>
      <c r="FM154" s="1087"/>
      <c r="FN154" s="1087"/>
      <c r="FP154" s="890"/>
      <c r="FQ154" s="890"/>
      <c r="FR154" s="890"/>
      <c r="FS154" s="890"/>
      <c r="FT154" s="890"/>
      <c r="FU154" s="1110"/>
      <c r="GJ154" s="1087"/>
      <c r="GK154" s="1087"/>
      <c r="GL154" s="1087"/>
      <c r="GM154" s="1087"/>
      <c r="IQ154" s="1087"/>
      <c r="IR154" s="1087"/>
      <c r="IT154" s="890"/>
      <c r="IU154" s="890"/>
      <c r="IV154" s="890"/>
      <c r="IW154" s="890"/>
      <c r="IX154" s="890"/>
      <c r="IY154" s="1110"/>
      <c r="JN154" s="1087"/>
      <c r="JO154" s="1087"/>
      <c r="JP154" s="1087"/>
      <c r="JQ154" s="1087"/>
      <c r="JT154" s="890"/>
      <c r="JU154" s="890"/>
      <c r="LR154" s="830"/>
      <c r="LS154" s="830"/>
      <c r="LU154" s="1087"/>
      <c r="LV154" s="1087"/>
      <c r="LX154" s="890"/>
      <c r="LY154" s="890"/>
      <c r="LZ154" s="1110"/>
    </row>
    <row r="155" spans="1:390" s="491" customFormat="1" ht="23.25" customHeight="1" x14ac:dyDescent="0.2">
      <c r="A155" s="1436"/>
      <c r="B155" s="1436"/>
      <c r="C155" s="1436"/>
      <c r="D155" s="1436"/>
      <c r="E155" s="626"/>
      <c r="F155" s="634"/>
      <c r="G155" s="1436"/>
      <c r="H155" s="1436"/>
      <c r="I155" s="1436"/>
      <c r="J155" s="1436"/>
      <c r="K155" s="364"/>
      <c r="L155" s="1436"/>
      <c r="M155" s="1436"/>
      <c r="N155" s="1436"/>
      <c r="O155" s="85"/>
      <c r="P155" s="85"/>
      <c r="Q155" s="85"/>
      <c r="R155" s="85"/>
      <c r="S155" s="85"/>
      <c r="T155" s="89"/>
      <c r="U155" s="85"/>
      <c r="V155" s="85"/>
      <c r="W155" s="89"/>
      <c r="X155" s="85"/>
      <c r="Y155" s="1436"/>
      <c r="Z155" s="1436"/>
      <c r="AA155" s="181"/>
      <c r="AB155" s="1436"/>
      <c r="AC155" s="1436"/>
      <c r="AD155" s="181"/>
      <c r="AE155" s="181"/>
      <c r="AF155" s="1436"/>
      <c r="AG155" s="1436"/>
      <c r="AH155" s="181"/>
      <c r="AI155" s="509"/>
      <c r="AJ155" s="1436"/>
      <c r="AK155" s="1436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2"/>
      <c r="BB155" s="212"/>
      <c r="BC155" s="212"/>
      <c r="BD155" s="212"/>
      <c r="BE155" s="212"/>
      <c r="BF155" s="212"/>
      <c r="BG155" s="212"/>
      <c r="BH155" s="212"/>
      <c r="BI155" s="212"/>
      <c r="BJ155" s="212"/>
      <c r="BK155" s="212"/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1436"/>
      <c r="CF155" s="1436"/>
      <c r="CG155" s="1436"/>
      <c r="CH155" s="1436"/>
      <c r="CI155" s="212"/>
      <c r="CJ155" s="211"/>
      <c r="CK155" s="211"/>
      <c r="CL155" s="211"/>
      <c r="CM155" s="211"/>
      <c r="CN155" s="211"/>
      <c r="CO155" s="490"/>
      <c r="CP155" s="374"/>
      <c r="CQ155" s="212"/>
      <c r="CR155" s="85"/>
      <c r="CS155" s="196"/>
      <c r="CT155" s="196"/>
      <c r="CU155" s="196"/>
      <c r="CV155" s="212"/>
      <c r="CW155" s="212"/>
      <c r="CX155" s="1436"/>
      <c r="CY155" s="1436"/>
      <c r="CZ155" s="248"/>
      <c r="DA155" s="248"/>
      <c r="DB155" s="248"/>
      <c r="DC155" s="248"/>
      <c r="DD155" s="1436"/>
      <c r="DE155" s="181"/>
      <c r="DF155" s="1436"/>
      <c r="DG155" s="1436"/>
      <c r="DH155" s="181"/>
      <c r="DI155" s="181"/>
      <c r="DJ155" s="1436"/>
      <c r="DK155" s="1436"/>
      <c r="DL155" s="181"/>
      <c r="DM155" s="509"/>
      <c r="DN155" s="1436"/>
      <c r="DO155" s="1436"/>
      <c r="DP155" s="1436"/>
      <c r="DQ155" s="1436"/>
      <c r="DR155" s="1436"/>
      <c r="DS155" s="1436"/>
      <c r="DT155" s="1436"/>
      <c r="DU155" s="1436"/>
      <c r="DV155" s="1436"/>
      <c r="DW155" s="1436"/>
      <c r="DX155" s="1436"/>
      <c r="DY155" s="1436"/>
      <c r="DZ155" s="1436"/>
      <c r="EA155" s="1436"/>
      <c r="EB155" s="1436"/>
      <c r="EC155" s="1436"/>
      <c r="ED155" s="1436"/>
      <c r="EE155" s="1436"/>
      <c r="EF155" s="1436"/>
      <c r="EG155" s="1436"/>
      <c r="EH155" s="1436"/>
      <c r="EI155" s="1436"/>
      <c r="EJ155" s="1436"/>
      <c r="EK155" s="1436"/>
      <c r="EL155" s="1436"/>
      <c r="EM155" s="1436"/>
      <c r="EN155" s="1436"/>
      <c r="EO155" s="1436"/>
      <c r="EP155" s="1436"/>
      <c r="EQ155" s="1436"/>
      <c r="ER155" s="1436"/>
      <c r="ES155" s="1436"/>
      <c r="ET155" s="1436"/>
      <c r="EU155" s="1436"/>
      <c r="EV155" s="1436"/>
      <c r="EW155" s="1436"/>
      <c r="EX155" s="1436"/>
      <c r="EY155" s="1436"/>
      <c r="EZ155" s="1436"/>
      <c r="FA155" s="1436"/>
      <c r="FB155" s="1436"/>
      <c r="FC155" s="1436"/>
      <c r="FD155" s="1436"/>
      <c r="FE155" s="1436"/>
      <c r="FF155" s="1436"/>
      <c r="FG155" s="212"/>
      <c r="FH155" s="212"/>
      <c r="FI155" s="1436"/>
      <c r="FJ155" s="1436"/>
      <c r="FK155" s="1436"/>
      <c r="FL155" s="1436"/>
      <c r="FM155" s="255"/>
      <c r="FN155" s="255"/>
      <c r="FO155" s="211"/>
      <c r="FP155" s="211"/>
      <c r="FQ155" s="211"/>
      <c r="FR155" s="211"/>
      <c r="FS155" s="211"/>
      <c r="FT155" s="1436"/>
      <c r="FU155" s="1436"/>
      <c r="FV155" s="1436"/>
      <c r="FW155" s="1436"/>
      <c r="FX155" s="1436"/>
      <c r="FY155" s="1436"/>
      <c r="FZ155" s="1436"/>
      <c r="GA155" s="1436"/>
      <c r="GB155" s="212"/>
      <c r="GC155" s="212"/>
      <c r="GD155" s="212"/>
      <c r="GE155" s="212"/>
      <c r="GF155" s="212"/>
      <c r="GG155" s="212"/>
      <c r="GH155" s="1436"/>
      <c r="GI155" s="1436"/>
      <c r="GJ155" s="213"/>
      <c r="GK155" s="213"/>
      <c r="GL155" s="213"/>
      <c r="GM155" s="213"/>
      <c r="GN155" s="212"/>
      <c r="GO155" s="212"/>
      <c r="GP155" s="212"/>
      <c r="GQ155" s="212"/>
      <c r="GR155" s="212"/>
      <c r="GS155" s="212"/>
      <c r="GT155" s="212"/>
      <c r="GU155" s="212"/>
      <c r="GV155" s="212"/>
      <c r="GW155" s="212"/>
      <c r="GX155" s="212"/>
      <c r="GY155" s="212"/>
      <c r="GZ155" s="212"/>
      <c r="HA155" s="212"/>
      <c r="HB155" s="212"/>
      <c r="HC155" s="212"/>
      <c r="HD155" s="212"/>
      <c r="HE155" s="212"/>
      <c r="HF155" s="212"/>
      <c r="HG155" s="212"/>
      <c r="HH155" s="212"/>
      <c r="HI155" s="212"/>
      <c r="HJ155" s="212"/>
      <c r="HK155" s="212"/>
      <c r="HL155" s="212"/>
      <c r="HM155" s="212"/>
      <c r="HN155" s="212"/>
      <c r="HO155" s="212"/>
      <c r="HP155" s="212"/>
      <c r="HQ155" s="212"/>
      <c r="HR155" s="212"/>
      <c r="HS155" s="212"/>
      <c r="HT155" s="212"/>
      <c r="HU155" s="212"/>
      <c r="HV155" s="212"/>
      <c r="HW155" s="212"/>
      <c r="HX155" s="212"/>
      <c r="HY155" s="212"/>
      <c r="HZ155" s="212"/>
      <c r="IA155" s="212"/>
      <c r="IB155" s="212"/>
      <c r="IC155" s="212"/>
      <c r="ID155" s="212"/>
      <c r="IE155" s="212"/>
      <c r="IF155" s="212"/>
      <c r="IG155" s="212"/>
      <c r="IH155" s="212"/>
      <c r="II155" s="212"/>
      <c r="IJ155" s="212"/>
      <c r="IK155" s="212"/>
      <c r="IL155" s="212"/>
      <c r="IM155" s="1436"/>
      <c r="IN155" s="1436"/>
      <c r="IO155" s="1436"/>
      <c r="IP155" s="1436"/>
      <c r="IQ155" s="1128"/>
      <c r="IR155" s="1128"/>
      <c r="IS155" s="211"/>
      <c r="IT155" s="211"/>
      <c r="IU155" s="211"/>
      <c r="IV155" s="211"/>
      <c r="IW155" s="211"/>
      <c r="IX155" s="1436"/>
      <c r="IY155" s="1436"/>
      <c r="IZ155" s="1436"/>
      <c r="JA155" s="1436"/>
      <c r="JB155" s="1436"/>
      <c r="JC155" s="1436"/>
      <c r="JD155" s="1436"/>
      <c r="JE155" s="1436"/>
      <c r="JF155" s="1436"/>
      <c r="JG155" s="1436"/>
      <c r="JH155" s="1436"/>
      <c r="JI155" s="1436"/>
      <c r="JJ155" s="1436"/>
      <c r="JK155" s="1436"/>
      <c r="JL155" s="1436"/>
      <c r="JM155" s="1436"/>
      <c r="JN155" s="213"/>
      <c r="JO155" s="213"/>
      <c r="JP155" s="213"/>
      <c r="JQ155" s="213"/>
      <c r="JR155" s="1436"/>
      <c r="JS155" s="1436"/>
      <c r="JT155" s="181"/>
      <c r="JU155" s="509"/>
      <c r="JV155" s="1436"/>
      <c r="JW155" s="1436"/>
      <c r="JX155" s="212"/>
      <c r="JY155" s="212"/>
      <c r="JZ155" s="212"/>
      <c r="KA155" s="212"/>
      <c r="KB155" s="212"/>
      <c r="KC155" s="212"/>
      <c r="KD155" s="212"/>
      <c r="KE155" s="212"/>
      <c r="KF155" s="212"/>
      <c r="KG155" s="212"/>
      <c r="KH155" s="212"/>
      <c r="KI155" s="212"/>
      <c r="KJ155" s="212"/>
      <c r="KK155" s="212"/>
      <c r="KL155" s="212"/>
      <c r="KM155" s="212"/>
      <c r="KN155" s="212"/>
      <c r="KO155" s="212"/>
      <c r="KP155" s="212"/>
      <c r="KQ155" s="212"/>
      <c r="KR155" s="212"/>
      <c r="KS155" s="212"/>
      <c r="KT155" s="212"/>
      <c r="KU155" s="212"/>
      <c r="KV155" s="212"/>
      <c r="KW155" s="212"/>
      <c r="KX155" s="212"/>
      <c r="KY155" s="212"/>
      <c r="KZ155" s="212"/>
      <c r="LA155" s="212"/>
      <c r="LB155" s="212"/>
      <c r="LC155" s="212"/>
      <c r="LD155" s="212"/>
      <c r="LE155" s="212"/>
      <c r="LF155" s="212"/>
      <c r="LG155" s="212"/>
      <c r="LH155" s="212"/>
      <c r="LI155" s="212"/>
      <c r="LJ155" s="212"/>
      <c r="LK155" s="212"/>
      <c r="LL155" s="212"/>
      <c r="LM155" s="212"/>
      <c r="LN155" s="212"/>
      <c r="LO155" s="212"/>
      <c r="LP155" s="212"/>
      <c r="LQ155" s="85"/>
      <c r="LR155" s="106"/>
      <c r="LS155" s="106"/>
      <c r="LT155" s="85"/>
      <c r="LU155" s="255"/>
      <c r="LV155" s="255"/>
      <c r="LW155" s="1436"/>
      <c r="LX155" s="364"/>
      <c r="LY155" s="364"/>
      <c r="LZ155" s="651"/>
      <c r="MA155" s="1436"/>
      <c r="MB155" s="1436"/>
      <c r="MC155" s="1436"/>
      <c r="MD155" s="1436"/>
      <c r="ME155" s="1436"/>
      <c r="MF155" s="212"/>
      <c r="MG155" s="212"/>
      <c r="MH155" s="212"/>
      <c r="MI155" s="212"/>
      <c r="MJ155" s="212"/>
      <c r="MK155" s="212"/>
      <c r="ML155" s="212"/>
      <c r="MM155" s="212"/>
      <c r="MN155" s="212"/>
      <c r="MO155" s="212"/>
      <c r="MP155" s="212"/>
      <c r="MQ155" s="212"/>
      <c r="MR155" s="212"/>
      <c r="MS155" s="212"/>
      <c r="MT155" s="480"/>
      <c r="MU155" s="792"/>
      <c r="MV155" s="792"/>
      <c r="MW155" s="792"/>
      <c r="MX155" s="792"/>
      <c r="MY155" s="792"/>
      <c r="MZ155" s="792"/>
      <c r="NA155" s="792"/>
      <c r="NB155" s="792"/>
      <c r="NC155" s="792"/>
      <c r="ND155" s="792"/>
      <c r="NE155" s="792"/>
      <c r="NF155" s="792"/>
      <c r="NG155" s="792"/>
      <c r="NH155" s="792"/>
      <c r="NI155" s="792"/>
      <c r="NJ155" s="792"/>
      <c r="NK155" s="792"/>
      <c r="NL155" s="792"/>
      <c r="NM155" s="792"/>
      <c r="NN155" s="792"/>
      <c r="NO155" s="792"/>
      <c r="NP155" s="792"/>
      <c r="NQ155" s="792"/>
      <c r="NR155" s="792"/>
      <c r="NS155" s="792"/>
      <c r="NT155" s="792"/>
      <c r="NU155" s="792"/>
      <c r="NV155" s="792"/>
      <c r="NW155" s="792"/>
      <c r="NX155" s="792"/>
      <c r="NY155" s="792"/>
      <c r="NZ155" s="212"/>
    </row>
    <row r="156" spans="1:390" s="491" customFormat="1" ht="23.25" customHeight="1" x14ac:dyDescent="0.2">
      <c r="A156" s="1436"/>
      <c r="B156" s="1436"/>
      <c r="C156" s="1436"/>
      <c r="D156" s="1436"/>
      <c r="E156" s="211"/>
      <c r="F156" s="255"/>
      <c r="G156" s="219"/>
      <c r="H156" s="219"/>
      <c r="I156" s="219"/>
      <c r="J156" s="219"/>
      <c r="K156" s="219"/>
      <c r="L156" s="219"/>
      <c r="M156" s="219"/>
      <c r="N156" s="1436"/>
      <c r="O156" s="85"/>
      <c r="P156" s="85"/>
      <c r="Q156" s="85"/>
      <c r="R156" s="85"/>
      <c r="S156" s="85"/>
      <c r="T156" s="89"/>
      <c r="U156" s="85"/>
      <c r="V156" s="85"/>
      <c r="W156" s="89"/>
      <c r="X156" s="85"/>
      <c r="Y156" s="1436"/>
      <c r="Z156" s="1436"/>
      <c r="AA156" s="181"/>
      <c r="AB156" s="1436"/>
      <c r="AC156" s="1436"/>
      <c r="AD156" s="181"/>
      <c r="AE156" s="181"/>
      <c r="AF156" s="1436"/>
      <c r="AG156" s="1436"/>
      <c r="AH156" s="181"/>
      <c r="AI156" s="509"/>
      <c r="AJ156" s="1436"/>
      <c r="AK156" s="1436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2"/>
      <c r="BB156" s="212"/>
      <c r="BC156" s="212"/>
      <c r="BD156" s="212"/>
      <c r="BE156" s="212"/>
      <c r="BF156" s="212"/>
      <c r="BG156" s="212"/>
      <c r="BH156" s="212"/>
      <c r="BI156" s="212"/>
      <c r="BJ156" s="212"/>
      <c r="BK156" s="212"/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1436"/>
      <c r="CF156" s="1436"/>
      <c r="CG156" s="1436"/>
      <c r="CH156" s="1436"/>
      <c r="CI156" s="212"/>
      <c r="CJ156" s="212"/>
      <c r="CK156" s="212"/>
      <c r="CL156" s="212"/>
      <c r="CM156" s="212"/>
      <c r="CN156" s="212"/>
      <c r="CO156" s="212"/>
      <c r="CP156" s="373"/>
      <c r="CQ156" s="212"/>
      <c r="CR156" s="1436"/>
      <c r="CS156" s="85"/>
      <c r="CT156" s="85"/>
      <c r="CU156" s="85"/>
      <c r="CV156" s="85"/>
      <c r="CW156" s="212"/>
      <c r="CX156" s="1436"/>
      <c r="CY156" s="1436"/>
      <c r="CZ156" s="248"/>
      <c r="DA156" s="248"/>
      <c r="DB156" s="248"/>
      <c r="DC156" s="248"/>
      <c r="DD156" s="1436"/>
      <c r="DE156" s="181"/>
      <c r="DF156" s="1436"/>
      <c r="DG156" s="1436"/>
      <c r="DH156" s="181"/>
      <c r="DI156" s="181"/>
      <c r="DJ156" s="1436"/>
      <c r="DK156" s="1436"/>
      <c r="DL156" s="181"/>
      <c r="DM156" s="509"/>
      <c r="DN156" s="1436"/>
      <c r="DO156" s="1436"/>
      <c r="DP156" s="1436"/>
      <c r="DQ156" s="1436"/>
      <c r="DR156" s="1436"/>
      <c r="DS156" s="1436"/>
      <c r="DT156" s="1436"/>
      <c r="DU156" s="1436"/>
      <c r="DV156" s="1436"/>
      <c r="DW156" s="1436"/>
      <c r="DX156" s="1436"/>
      <c r="DY156" s="1436"/>
      <c r="DZ156" s="1436"/>
      <c r="EA156" s="1436"/>
      <c r="EB156" s="1436"/>
      <c r="EC156" s="1436"/>
      <c r="ED156" s="1436"/>
      <c r="EE156" s="1436"/>
      <c r="EF156" s="1436"/>
      <c r="EG156" s="1436"/>
      <c r="EH156" s="1436"/>
      <c r="EI156" s="1436"/>
      <c r="EJ156" s="1436"/>
      <c r="EK156" s="1436"/>
      <c r="EL156" s="1436"/>
      <c r="EM156" s="1436"/>
      <c r="EN156" s="1436"/>
      <c r="EO156" s="1436"/>
      <c r="EP156" s="1436"/>
      <c r="EQ156" s="1436"/>
      <c r="ER156" s="1436"/>
      <c r="ES156" s="1436"/>
      <c r="ET156" s="1436"/>
      <c r="EU156" s="1436"/>
      <c r="EV156" s="1436"/>
      <c r="EW156" s="1436"/>
      <c r="EX156" s="1436"/>
      <c r="EY156" s="1436"/>
      <c r="EZ156" s="1436"/>
      <c r="FA156" s="1436"/>
      <c r="FB156" s="1436"/>
      <c r="FC156" s="1436"/>
      <c r="FD156" s="1436"/>
      <c r="FE156" s="1436"/>
      <c r="FF156" s="1436"/>
      <c r="FG156" s="212"/>
      <c r="FH156" s="212"/>
      <c r="FI156" s="1436"/>
      <c r="FJ156" s="1436"/>
      <c r="FK156" s="1436"/>
      <c r="FL156" s="1436"/>
      <c r="FM156" s="212"/>
      <c r="FN156" s="212"/>
      <c r="FO156" s="451"/>
      <c r="FP156" s="211"/>
      <c r="FQ156" s="211"/>
      <c r="FR156" s="211"/>
      <c r="FS156" s="526"/>
      <c r="FT156" s="373"/>
      <c r="FU156" s="212"/>
      <c r="FV156" s="1436"/>
      <c r="FW156" s="1436"/>
      <c r="FX156" s="1436"/>
      <c r="FY156" s="1436"/>
      <c r="FZ156" s="1436"/>
      <c r="GA156" s="1436"/>
      <c r="GB156" s="212"/>
      <c r="GC156" s="212"/>
      <c r="GD156" s="212"/>
      <c r="GE156" s="212"/>
      <c r="GF156" s="212"/>
      <c r="GG156" s="212"/>
      <c r="GH156" s="1436"/>
      <c r="GI156" s="1436"/>
      <c r="GJ156" s="213"/>
      <c r="GK156" s="213"/>
      <c r="GL156" s="213"/>
      <c r="GM156" s="213"/>
      <c r="GN156" s="212"/>
      <c r="GO156" s="212"/>
      <c r="GP156" s="212"/>
      <c r="GQ156" s="212"/>
      <c r="GR156" s="212"/>
      <c r="GS156" s="212"/>
      <c r="GT156" s="212"/>
      <c r="GU156" s="212"/>
      <c r="GV156" s="212"/>
      <c r="GW156" s="212"/>
      <c r="GX156" s="212"/>
      <c r="GY156" s="212"/>
      <c r="GZ156" s="212"/>
      <c r="HA156" s="212"/>
      <c r="HB156" s="212"/>
      <c r="HC156" s="212"/>
      <c r="HD156" s="212"/>
      <c r="HE156" s="212"/>
      <c r="HF156" s="212"/>
      <c r="HG156" s="212"/>
      <c r="HH156" s="212"/>
      <c r="HI156" s="212"/>
      <c r="HJ156" s="212"/>
      <c r="HK156" s="212"/>
      <c r="HL156" s="212"/>
      <c r="HM156" s="212"/>
      <c r="HN156" s="212"/>
      <c r="HO156" s="212"/>
      <c r="HP156" s="212"/>
      <c r="HQ156" s="212"/>
      <c r="HR156" s="212"/>
      <c r="HS156" s="212"/>
      <c r="HT156" s="212"/>
      <c r="HU156" s="212"/>
      <c r="HV156" s="212"/>
      <c r="HW156" s="212"/>
      <c r="HX156" s="212"/>
      <c r="HY156" s="212"/>
      <c r="HZ156" s="212"/>
      <c r="IA156" s="212"/>
      <c r="IB156" s="212"/>
      <c r="IC156" s="212"/>
      <c r="ID156" s="212"/>
      <c r="IE156" s="212"/>
      <c r="IF156" s="212"/>
      <c r="IG156" s="212"/>
      <c r="IH156" s="212"/>
      <c r="II156" s="212"/>
      <c r="IJ156" s="212"/>
      <c r="IK156" s="212"/>
      <c r="IL156" s="212"/>
      <c r="IM156" s="1436"/>
      <c r="IN156" s="1436"/>
      <c r="IO156" s="1436"/>
      <c r="IP156" s="1436"/>
      <c r="IQ156" s="1128"/>
      <c r="IR156" s="1128"/>
      <c r="IS156" s="451"/>
      <c r="IT156" s="211"/>
      <c r="IU156" s="211"/>
      <c r="IV156" s="211"/>
      <c r="IW156" s="526"/>
      <c r="IX156" s="364"/>
      <c r="IY156" s="1436"/>
      <c r="IZ156" s="1436"/>
      <c r="JA156" s="85"/>
      <c r="JB156" s="85"/>
      <c r="JC156" s="85"/>
      <c r="JD156" s="85"/>
      <c r="JE156" s="1436"/>
      <c r="JF156" s="1436"/>
      <c r="JG156" s="1436"/>
      <c r="JH156" s="1436"/>
      <c r="JI156" s="1436"/>
      <c r="JJ156" s="1436"/>
      <c r="JK156" s="1436"/>
      <c r="JL156" s="1436"/>
      <c r="JM156" s="1436"/>
      <c r="JN156" s="213"/>
      <c r="JO156" s="213"/>
      <c r="JP156" s="213"/>
      <c r="JQ156" s="213"/>
      <c r="JR156" s="1436"/>
      <c r="JS156" s="1436"/>
      <c r="JT156" s="181"/>
      <c r="JU156" s="509"/>
      <c r="JV156" s="1436"/>
      <c r="JW156" s="1436"/>
      <c r="JX156" s="212"/>
      <c r="JY156" s="212"/>
      <c r="JZ156" s="212"/>
      <c r="KA156" s="212"/>
      <c r="KB156" s="212"/>
      <c r="KC156" s="212"/>
      <c r="KD156" s="212"/>
      <c r="KE156" s="212"/>
      <c r="KF156" s="212"/>
      <c r="KG156" s="212"/>
      <c r="KH156" s="212"/>
      <c r="KI156" s="212"/>
      <c r="KJ156" s="212"/>
      <c r="KK156" s="212"/>
      <c r="KL156" s="212"/>
      <c r="KM156" s="212"/>
      <c r="KN156" s="212"/>
      <c r="KO156" s="212"/>
      <c r="KP156" s="212"/>
      <c r="KQ156" s="212"/>
      <c r="KR156" s="212"/>
      <c r="KS156" s="212"/>
      <c r="KT156" s="212"/>
      <c r="KU156" s="212"/>
      <c r="KV156" s="212"/>
      <c r="KW156" s="212"/>
      <c r="KX156" s="212"/>
      <c r="KY156" s="212"/>
      <c r="KZ156" s="212"/>
      <c r="LA156" s="212"/>
      <c r="LB156" s="212"/>
      <c r="LC156" s="212"/>
      <c r="LD156" s="212"/>
      <c r="LE156" s="212"/>
      <c r="LF156" s="212"/>
      <c r="LG156" s="212"/>
      <c r="LH156" s="212"/>
      <c r="LI156" s="212"/>
      <c r="LJ156" s="212"/>
      <c r="LK156" s="212"/>
      <c r="LL156" s="212"/>
      <c r="LM156" s="212"/>
      <c r="LN156" s="212"/>
      <c r="LO156" s="212"/>
      <c r="LP156" s="212"/>
      <c r="LQ156" s="85"/>
      <c r="LR156" s="85"/>
      <c r="LS156" s="85"/>
      <c r="LT156" s="85"/>
      <c r="LU156" s="255"/>
      <c r="LV156" s="255"/>
      <c r="LW156" s="1436"/>
      <c r="LX156" s="1436"/>
      <c r="LY156" s="364"/>
      <c r="LZ156" s="1436"/>
      <c r="MA156" s="1436"/>
      <c r="MB156" s="1436"/>
      <c r="MC156" s="1436"/>
      <c r="MD156" s="1436"/>
      <c r="ME156" s="1436"/>
      <c r="MF156" s="212"/>
      <c r="MG156" s="212"/>
      <c r="MH156" s="212"/>
      <c r="MI156" s="212"/>
      <c r="MJ156" s="212"/>
      <c r="MK156" s="212"/>
      <c r="ML156" s="212"/>
      <c r="MM156" s="212"/>
      <c r="MN156" s="212"/>
      <c r="MO156" s="212"/>
      <c r="MP156" s="212"/>
      <c r="MQ156" s="212"/>
      <c r="MR156" s="212"/>
      <c r="MS156" s="212"/>
      <c r="MT156" s="480"/>
      <c r="MU156" s="792"/>
      <c r="MV156" s="792"/>
      <c r="MW156" s="792"/>
      <c r="MX156" s="792"/>
      <c r="MY156" s="792"/>
      <c r="MZ156" s="792"/>
      <c r="NA156" s="792"/>
      <c r="NB156" s="792"/>
      <c r="NC156" s="792"/>
      <c r="ND156" s="792"/>
      <c r="NE156" s="792"/>
      <c r="NF156" s="792"/>
      <c r="NG156" s="792"/>
      <c r="NH156" s="792"/>
      <c r="NI156" s="792"/>
      <c r="NJ156" s="792"/>
      <c r="NK156" s="792"/>
      <c r="NL156" s="792"/>
      <c r="NM156" s="792"/>
      <c r="NN156" s="792"/>
      <c r="NO156" s="792"/>
      <c r="NP156" s="792"/>
      <c r="NQ156" s="792"/>
      <c r="NR156" s="792"/>
      <c r="NS156" s="792"/>
      <c r="NT156" s="792"/>
      <c r="NU156" s="792"/>
      <c r="NV156" s="792"/>
      <c r="NW156" s="792"/>
      <c r="NX156" s="792"/>
      <c r="NY156" s="792"/>
      <c r="NZ156" s="212"/>
    </row>
    <row r="157" spans="1:390" s="491" customFormat="1" ht="23.25" customHeight="1" x14ac:dyDescent="0.2">
      <c r="A157" s="1436"/>
      <c r="B157" s="1436"/>
      <c r="C157" s="1436"/>
      <c r="D157" s="1436"/>
      <c r="E157" s="212"/>
      <c r="F157" s="255"/>
      <c r="G157" s="527"/>
      <c r="H157" s="1567"/>
      <c r="I157" s="1567"/>
      <c r="J157" s="1567"/>
      <c r="K157" s="1567"/>
      <c r="L157" s="1567"/>
      <c r="M157" s="528"/>
      <c r="N157" s="1436"/>
      <c r="O157" s="85"/>
      <c r="P157" s="85"/>
      <c r="Q157" s="85"/>
      <c r="R157" s="85"/>
      <c r="S157" s="85"/>
      <c r="T157" s="89"/>
      <c r="U157" s="85"/>
      <c r="V157" s="85"/>
      <c r="W157" s="89"/>
      <c r="X157" s="85"/>
      <c r="Y157" s="1436"/>
      <c r="Z157" s="1436"/>
      <c r="AA157" s="181"/>
      <c r="AB157" s="1436"/>
      <c r="AC157" s="1436"/>
      <c r="AD157" s="181"/>
      <c r="AE157" s="181"/>
      <c r="AF157" s="1436"/>
      <c r="AG157" s="1436"/>
      <c r="AH157" s="181"/>
      <c r="AI157" s="509"/>
      <c r="AJ157" s="1436"/>
      <c r="AK157" s="1436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  <c r="AW157" s="212"/>
      <c r="AX157" s="212"/>
      <c r="AY157" s="212"/>
      <c r="AZ157" s="212"/>
      <c r="BA157" s="212"/>
      <c r="BB157" s="212"/>
      <c r="BC157" s="212"/>
      <c r="BD157" s="212"/>
      <c r="BE157" s="212"/>
      <c r="BF157" s="212"/>
      <c r="BG157" s="212"/>
      <c r="BH157" s="212"/>
      <c r="BI157" s="212"/>
      <c r="BJ157" s="212"/>
      <c r="BK157" s="212"/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1436"/>
      <c r="CF157" s="1436"/>
      <c r="CG157" s="1436"/>
      <c r="CH157" s="1436"/>
      <c r="CI157" s="212"/>
      <c r="CJ157" s="212"/>
      <c r="CK157" s="212"/>
      <c r="CL157" s="212"/>
      <c r="CM157" s="212"/>
      <c r="CN157" s="212"/>
      <c r="CO157" s="212"/>
      <c r="CP157" s="373"/>
      <c r="CQ157" s="212"/>
      <c r="CR157" s="1436"/>
      <c r="CS157" s="85"/>
      <c r="CT157" s="85"/>
      <c r="CU157" s="85"/>
      <c r="CV157" s="85"/>
      <c r="CW157" s="212"/>
      <c r="CX157" s="1436"/>
      <c r="CY157" s="1436"/>
      <c r="CZ157" s="248"/>
      <c r="DA157" s="248"/>
      <c r="DB157" s="248"/>
      <c r="DC157" s="248"/>
      <c r="DD157" s="1436"/>
      <c r="DE157" s="181"/>
      <c r="DF157" s="1436"/>
      <c r="DG157" s="1436"/>
      <c r="DH157" s="181"/>
      <c r="DI157" s="181"/>
      <c r="DJ157" s="1436"/>
      <c r="DK157" s="1436"/>
      <c r="DL157" s="181"/>
      <c r="DM157" s="509"/>
      <c r="DN157" s="1436"/>
      <c r="DO157" s="1436"/>
      <c r="DP157" s="1436"/>
      <c r="DQ157" s="1436"/>
      <c r="DR157" s="1436"/>
      <c r="DS157" s="1436"/>
      <c r="DT157" s="1436"/>
      <c r="DU157" s="1436"/>
      <c r="DV157" s="1436"/>
      <c r="DW157" s="1436"/>
      <c r="DX157" s="1436"/>
      <c r="DY157" s="1436"/>
      <c r="DZ157" s="1436"/>
      <c r="EA157" s="1436"/>
      <c r="EB157" s="1436"/>
      <c r="EC157" s="1436"/>
      <c r="ED157" s="1436"/>
      <c r="EE157" s="1436"/>
      <c r="EF157" s="1436"/>
      <c r="EG157" s="1436"/>
      <c r="EH157" s="1436"/>
      <c r="EI157" s="1436"/>
      <c r="EJ157" s="1436"/>
      <c r="EK157" s="1436"/>
      <c r="EL157" s="1436"/>
      <c r="EM157" s="1436"/>
      <c r="EN157" s="1436"/>
      <c r="EO157" s="1436"/>
      <c r="EP157" s="1436"/>
      <c r="EQ157" s="1436"/>
      <c r="ER157" s="1436"/>
      <c r="ES157" s="1436"/>
      <c r="ET157" s="1436"/>
      <c r="EU157" s="1436"/>
      <c r="EV157" s="1436"/>
      <c r="EW157" s="1436"/>
      <c r="EX157" s="1436"/>
      <c r="EY157" s="1436"/>
      <c r="EZ157" s="1436"/>
      <c r="FA157" s="1436"/>
      <c r="FB157" s="1436"/>
      <c r="FC157" s="1436"/>
      <c r="FD157" s="1436"/>
      <c r="FE157" s="1436"/>
      <c r="FF157" s="1436"/>
      <c r="FG157" s="212"/>
      <c r="FH157" s="212"/>
      <c r="FI157" s="1436"/>
      <c r="FJ157" s="1436"/>
      <c r="FK157" s="1436"/>
      <c r="FL157" s="1436"/>
      <c r="FM157" s="212"/>
      <c r="FN157" s="212"/>
      <c r="FO157" s="451"/>
      <c r="FP157" s="211"/>
      <c r="FQ157" s="211"/>
      <c r="FR157" s="211"/>
      <c r="FS157" s="526"/>
      <c r="FT157" s="373"/>
      <c r="FU157" s="212"/>
      <c r="FV157" s="1436"/>
      <c r="FW157" s="1436"/>
      <c r="FX157" s="1436"/>
      <c r="FY157" s="1436"/>
      <c r="FZ157" s="1436"/>
      <c r="GA157" s="1436"/>
      <c r="GB157" s="212"/>
      <c r="GC157" s="212"/>
      <c r="GD157" s="212"/>
      <c r="GE157" s="212"/>
      <c r="GF157" s="212"/>
      <c r="GG157" s="212"/>
      <c r="GH157" s="192"/>
      <c r="GI157" s="192"/>
      <c r="GJ157" s="551"/>
      <c r="GK157" s="551"/>
      <c r="GL157" s="551"/>
      <c r="GM157" s="551"/>
      <c r="GN157" s="212"/>
      <c r="GO157" s="212"/>
      <c r="GP157" s="212"/>
      <c r="GQ157" s="212"/>
      <c r="GR157" s="212"/>
      <c r="GS157" s="212"/>
      <c r="GT157" s="212"/>
      <c r="GU157" s="212"/>
      <c r="GV157" s="212"/>
      <c r="GW157" s="212"/>
      <c r="GX157" s="212"/>
      <c r="GY157" s="212"/>
      <c r="GZ157" s="212"/>
      <c r="HA157" s="212"/>
      <c r="HB157" s="212"/>
      <c r="HC157" s="212"/>
      <c r="HD157" s="212"/>
      <c r="HE157" s="212"/>
      <c r="HF157" s="212"/>
      <c r="HG157" s="212"/>
      <c r="HH157" s="212"/>
      <c r="HI157" s="212"/>
      <c r="HJ157" s="212"/>
      <c r="HK157" s="212"/>
      <c r="HL157" s="212"/>
      <c r="HM157" s="212"/>
      <c r="HN157" s="212"/>
      <c r="HO157" s="212"/>
      <c r="HP157" s="212"/>
      <c r="HQ157" s="212"/>
      <c r="HR157" s="212"/>
      <c r="HS157" s="212"/>
      <c r="HT157" s="212"/>
      <c r="HU157" s="212"/>
      <c r="HV157" s="212"/>
      <c r="HW157" s="212"/>
      <c r="HX157" s="212"/>
      <c r="HY157" s="212"/>
      <c r="HZ157" s="212"/>
      <c r="IA157" s="212"/>
      <c r="IB157" s="212"/>
      <c r="IC157" s="212"/>
      <c r="ID157" s="212"/>
      <c r="IE157" s="212"/>
      <c r="IF157" s="212"/>
      <c r="IG157" s="212"/>
      <c r="IH157" s="212"/>
      <c r="II157" s="212"/>
      <c r="IJ157" s="212"/>
      <c r="IK157" s="212"/>
      <c r="IL157" s="212"/>
      <c r="IM157" s="1436"/>
      <c r="IN157" s="1436"/>
      <c r="IO157" s="1436"/>
      <c r="IP157" s="1436"/>
      <c r="IQ157" s="1128"/>
      <c r="IR157" s="1128"/>
      <c r="IS157" s="451"/>
      <c r="IT157" s="211"/>
      <c r="IU157" s="211"/>
      <c r="IV157" s="211"/>
      <c r="IW157" s="526"/>
      <c r="IX157" s="364"/>
      <c r="IY157" s="1436"/>
      <c r="IZ157" s="1436"/>
      <c r="JA157" s="85"/>
      <c r="JB157" s="85"/>
      <c r="JC157" s="85"/>
      <c r="JD157" s="85"/>
      <c r="JE157" s="1436"/>
      <c r="JF157" s="1436"/>
      <c r="JG157" s="1436"/>
      <c r="JH157" s="1436"/>
      <c r="JI157" s="1436"/>
      <c r="JJ157" s="1436"/>
      <c r="JK157" s="1436"/>
      <c r="JL157" s="192"/>
      <c r="JM157" s="192"/>
      <c r="JN157" s="551"/>
      <c r="JO157" s="551"/>
      <c r="JP157" s="551"/>
      <c r="JQ157" s="551"/>
      <c r="JR157" s="1436"/>
      <c r="JS157" s="1436"/>
      <c r="JT157" s="181"/>
      <c r="JU157" s="509"/>
      <c r="JV157" s="1436"/>
      <c r="JW157" s="1436"/>
      <c r="JX157" s="212"/>
      <c r="JY157" s="212"/>
      <c r="JZ157" s="212"/>
      <c r="KA157" s="212"/>
      <c r="KB157" s="212"/>
      <c r="KC157" s="212"/>
      <c r="KD157" s="212"/>
      <c r="KE157" s="212"/>
      <c r="KF157" s="212"/>
      <c r="KG157" s="212"/>
      <c r="KH157" s="212"/>
      <c r="KI157" s="212"/>
      <c r="KJ157" s="212"/>
      <c r="KK157" s="212"/>
      <c r="KL157" s="212"/>
      <c r="KM157" s="212"/>
      <c r="KN157" s="212"/>
      <c r="KO157" s="212"/>
      <c r="KP157" s="212"/>
      <c r="KQ157" s="212"/>
      <c r="KR157" s="212"/>
      <c r="KS157" s="212"/>
      <c r="KT157" s="212"/>
      <c r="KU157" s="212"/>
      <c r="KV157" s="212"/>
      <c r="KW157" s="212"/>
      <c r="KX157" s="212"/>
      <c r="KY157" s="212"/>
      <c r="KZ157" s="212"/>
      <c r="LA157" s="212"/>
      <c r="LB157" s="212"/>
      <c r="LC157" s="212"/>
      <c r="LD157" s="212"/>
      <c r="LE157" s="212"/>
      <c r="LF157" s="212"/>
      <c r="LG157" s="212"/>
      <c r="LH157" s="212"/>
      <c r="LI157" s="212"/>
      <c r="LJ157" s="212"/>
      <c r="LK157" s="212"/>
      <c r="LL157" s="212"/>
      <c r="LM157" s="212"/>
      <c r="LN157" s="212"/>
      <c r="LO157" s="212"/>
      <c r="LP157" s="212"/>
      <c r="LQ157" s="177"/>
      <c r="LR157" s="399"/>
      <c r="LS157" s="399"/>
      <c r="LT157" s="1436"/>
      <c r="LU157" s="255"/>
      <c r="LV157" s="255"/>
      <c r="LW157" s="1436"/>
      <c r="LX157" s="1436"/>
      <c r="LY157" s="364"/>
      <c r="LZ157" s="1436"/>
      <c r="MA157" s="1436"/>
      <c r="MB157" s="1436"/>
      <c r="MC157" s="1436"/>
      <c r="MD157" s="1436"/>
      <c r="ME157" s="1436"/>
      <c r="MF157" s="212"/>
      <c r="MG157" s="212"/>
      <c r="MH157" s="212"/>
      <c r="MI157" s="212"/>
      <c r="MJ157" s="212"/>
      <c r="MK157" s="212"/>
      <c r="ML157" s="212"/>
      <c r="MM157" s="212"/>
      <c r="MN157" s="212"/>
      <c r="MO157" s="212"/>
      <c r="MP157" s="212"/>
      <c r="MQ157" s="212"/>
      <c r="MR157" s="212"/>
      <c r="MS157" s="212"/>
      <c r="MT157" s="480"/>
      <c r="MU157" s="792"/>
      <c r="MV157" s="792"/>
      <c r="MW157" s="792"/>
      <c r="MX157" s="792"/>
      <c r="MY157" s="792"/>
      <c r="MZ157" s="792"/>
      <c r="NA157" s="792"/>
      <c r="NB157" s="792"/>
      <c r="NC157" s="792"/>
      <c r="ND157" s="792"/>
      <c r="NE157" s="792"/>
      <c r="NF157" s="792"/>
      <c r="NG157" s="792"/>
      <c r="NH157" s="792"/>
      <c r="NI157" s="792"/>
      <c r="NJ157" s="792"/>
      <c r="NK157" s="792"/>
      <c r="NL157" s="792"/>
      <c r="NM157" s="792"/>
      <c r="NN157" s="792"/>
      <c r="NO157" s="792"/>
      <c r="NP157" s="792"/>
      <c r="NQ157" s="792"/>
      <c r="NR157" s="792"/>
      <c r="NS157" s="792"/>
      <c r="NT157" s="792"/>
      <c r="NU157" s="792"/>
      <c r="NV157" s="792"/>
      <c r="NW157" s="792"/>
      <c r="NX157" s="792"/>
      <c r="NY157" s="792"/>
      <c r="NZ157" s="212"/>
    </row>
    <row r="158" spans="1:390" s="491" customFormat="1" ht="23.25" customHeight="1" x14ac:dyDescent="0.2">
      <c r="A158" s="1436"/>
      <c r="B158" s="1436"/>
      <c r="C158" s="1436"/>
      <c r="D158" s="1436"/>
      <c r="E158" s="212"/>
      <c r="F158" s="255"/>
      <c r="G158" s="527"/>
      <c r="H158" s="1420"/>
      <c r="I158" s="1420"/>
      <c r="J158" s="1420"/>
      <c r="K158" s="1420"/>
      <c r="L158" s="512"/>
      <c r="M158" s="527"/>
      <c r="N158" s="1436"/>
      <c r="O158" s="85"/>
      <c r="P158" s="85"/>
      <c r="Q158" s="85"/>
      <c r="R158" s="85"/>
      <c r="S158" s="85"/>
      <c r="T158" s="89"/>
      <c r="U158" s="85"/>
      <c r="V158" s="85"/>
      <c r="W158" s="89"/>
      <c r="X158" s="85"/>
      <c r="Y158" s="1436"/>
      <c r="Z158" s="1436"/>
      <c r="AA158" s="181"/>
      <c r="AB158" s="1436"/>
      <c r="AC158" s="1436"/>
      <c r="AD158" s="181"/>
      <c r="AE158" s="181"/>
      <c r="AF158" s="1436"/>
      <c r="AG158" s="1436"/>
      <c r="AH158" s="181"/>
      <c r="AI158" s="509"/>
      <c r="AJ158" s="1436"/>
      <c r="AK158" s="1436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  <c r="AW158" s="212"/>
      <c r="AX158" s="212"/>
      <c r="AY158" s="212"/>
      <c r="AZ158" s="212"/>
      <c r="BA158" s="212"/>
      <c r="BB158" s="212"/>
      <c r="BC158" s="212"/>
      <c r="BD158" s="212"/>
      <c r="BE158" s="212"/>
      <c r="BF158" s="212"/>
      <c r="BG158" s="212"/>
      <c r="BH158" s="212"/>
      <c r="BI158" s="212"/>
      <c r="BJ158" s="212"/>
      <c r="BK158" s="212"/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1436"/>
      <c r="CF158" s="1436"/>
      <c r="CG158" s="1436"/>
      <c r="CH158" s="1436"/>
      <c r="CI158" s="212"/>
      <c r="CJ158" s="212"/>
      <c r="CK158" s="212"/>
      <c r="CL158" s="212"/>
      <c r="CM158" s="212"/>
      <c r="CN158" s="212"/>
      <c r="CO158" s="212"/>
      <c r="CP158" s="374"/>
      <c r="CQ158" s="212"/>
      <c r="CR158" s="1436"/>
      <c r="CS158" s="85"/>
      <c r="CT158" s="85"/>
      <c r="CU158" s="85"/>
      <c r="CV158" s="85"/>
      <c r="CW158" s="212"/>
      <c r="CX158" s="192"/>
      <c r="CY158" s="192"/>
      <c r="CZ158" s="1118"/>
      <c r="DA158" s="1118"/>
      <c r="DB158" s="1118"/>
      <c r="DC158" s="1118"/>
      <c r="DD158" s="1436"/>
      <c r="DE158" s="181"/>
      <c r="DF158" s="1436"/>
      <c r="DG158" s="1436"/>
      <c r="DH158" s="181"/>
      <c r="DI158" s="181"/>
      <c r="DJ158" s="1436"/>
      <c r="DK158" s="1436"/>
      <c r="DL158" s="181"/>
      <c r="DM158" s="509"/>
      <c r="DN158" s="1436"/>
      <c r="DO158" s="1436"/>
      <c r="DP158" s="1436"/>
      <c r="DQ158" s="1436"/>
      <c r="DR158" s="1436"/>
      <c r="DS158" s="1436"/>
      <c r="DT158" s="1436"/>
      <c r="DU158" s="1436"/>
      <c r="DV158" s="1436"/>
      <c r="DW158" s="1436"/>
      <c r="DX158" s="1436"/>
      <c r="DY158" s="1436"/>
      <c r="DZ158" s="1436"/>
      <c r="EA158" s="1436"/>
      <c r="EB158" s="1436"/>
      <c r="EC158" s="1436"/>
      <c r="ED158" s="1436"/>
      <c r="EE158" s="1436"/>
      <c r="EF158" s="1436"/>
      <c r="EG158" s="1436"/>
      <c r="EH158" s="1436"/>
      <c r="EI158" s="1436"/>
      <c r="EJ158" s="1436"/>
      <c r="EK158" s="1436"/>
      <c r="EL158" s="1436"/>
      <c r="EM158" s="1436"/>
      <c r="EN158" s="1436"/>
      <c r="EO158" s="1436"/>
      <c r="EP158" s="1436"/>
      <c r="EQ158" s="1436"/>
      <c r="ER158" s="1436"/>
      <c r="ES158" s="1436"/>
      <c r="ET158" s="1436"/>
      <c r="EU158" s="1436"/>
      <c r="EV158" s="1436"/>
      <c r="EW158" s="1436"/>
      <c r="EX158" s="1436"/>
      <c r="EY158" s="1436"/>
      <c r="EZ158" s="1436"/>
      <c r="FA158" s="1436"/>
      <c r="FB158" s="1436"/>
      <c r="FC158" s="1436"/>
      <c r="FD158" s="1436"/>
      <c r="FE158" s="1436"/>
      <c r="FF158" s="1436"/>
      <c r="FG158" s="212"/>
      <c r="FH158" s="212"/>
      <c r="FI158" s="1436"/>
      <c r="FJ158" s="1436"/>
      <c r="FK158" s="1436"/>
      <c r="FL158" s="1436"/>
      <c r="FM158" s="212"/>
      <c r="FN158" s="212"/>
      <c r="FO158" s="212"/>
      <c r="FP158" s="212"/>
      <c r="FQ158" s="212"/>
      <c r="FR158" s="212"/>
      <c r="FS158" s="212"/>
      <c r="FT158" s="374"/>
      <c r="FU158" s="212"/>
      <c r="FV158" s="1436"/>
      <c r="FW158" s="1436"/>
      <c r="FX158" s="1436"/>
      <c r="FY158" s="1436"/>
      <c r="FZ158" s="1436"/>
      <c r="GA158" s="1436"/>
      <c r="GB158" s="212"/>
      <c r="GC158" s="212"/>
      <c r="GD158" s="212"/>
      <c r="GE158" s="212"/>
      <c r="GF158" s="212"/>
      <c r="GG158" s="212"/>
      <c r="GH158" s="1436"/>
      <c r="GI158" s="1436"/>
      <c r="GJ158" s="213"/>
      <c r="GK158" s="213"/>
      <c r="GL158" s="213"/>
      <c r="GM158" s="213"/>
      <c r="GN158" s="212"/>
      <c r="GO158" s="212"/>
      <c r="GP158" s="212"/>
      <c r="GQ158" s="212"/>
      <c r="GR158" s="212"/>
      <c r="GS158" s="212"/>
      <c r="GT158" s="212"/>
      <c r="GU158" s="212"/>
      <c r="GV158" s="212"/>
      <c r="GW158" s="212"/>
      <c r="GX158" s="212"/>
      <c r="GY158" s="212"/>
      <c r="GZ158" s="212"/>
      <c r="HA158" s="212"/>
      <c r="HB158" s="212"/>
      <c r="HC158" s="212"/>
      <c r="HD158" s="212"/>
      <c r="HE158" s="212"/>
      <c r="HF158" s="212"/>
      <c r="HG158" s="212"/>
      <c r="HH158" s="212"/>
      <c r="HI158" s="212"/>
      <c r="HJ158" s="212"/>
      <c r="HK158" s="212"/>
      <c r="HL158" s="212"/>
      <c r="HM158" s="212"/>
      <c r="HN158" s="212"/>
      <c r="HO158" s="212"/>
      <c r="HP158" s="212"/>
      <c r="HQ158" s="212"/>
      <c r="HR158" s="212"/>
      <c r="HS158" s="212"/>
      <c r="HT158" s="212"/>
      <c r="HU158" s="212"/>
      <c r="HV158" s="212"/>
      <c r="HW158" s="212"/>
      <c r="HX158" s="212"/>
      <c r="HY158" s="212"/>
      <c r="HZ158" s="212"/>
      <c r="IA158" s="212"/>
      <c r="IB158" s="212"/>
      <c r="IC158" s="212"/>
      <c r="ID158" s="212"/>
      <c r="IE158" s="212"/>
      <c r="IF158" s="212"/>
      <c r="IG158" s="212"/>
      <c r="IH158" s="212"/>
      <c r="II158" s="212"/>
      <c r="IJ158" s="212"/>
      <c r="IK158" s="212"/>
      <c r="IL158" s="212"/>
      <c r="IM158" s="1436"/>
      <c r="IN158" s="1436"/>
      <c r="IO158" s="1436"/>
      <c r="IP158" s="1436"/>
      <c r="IQ158" s="1128"/>
      <c r="IR158" s="1128"/>
      <c r="IS158" s="1436"/>
      <c r="IT158" s="1436"/>
      <c r="IU158" s="1436"/>
      <c r="IV158" s="1436"/>
      <c r="IW158" s="1436"/>
      <c r="IX158" s="1436"/>
      <c r="IY158" s="1436"/>
      <c r="IZ158" s="1436"/>
      <c r="JA158" s="85"/>
      <c r="JB158" s="85"/>
      <c r="JC158" s="85"/>
      <c r="JD158" s="85"/>
      <c r="JE158" s="1436"/>
      <c r="JF158" s="1436"/>
      <c r="JG158" s="1436"/>
      <c r="JH158" s="1436"/>
      <c r="JI158" s="1436"/>
      <c r="JJ158" s="1436"/>
      <c r="JK158" s="1436"/>
      <c r="JL158" s="1436"/>
      <c r="JM158" s="1436"/>
      <c r="JN158" s="213"/>
      <c r="JO158" s="213"/>
      <c r="JP158" s="213"/>
      <c r="JQ158" s="213"/>
      <c r="JR158" s="1436"/>
      <c r="JS158" s="1436"/>
      <c r="JT158" s="181"/>
      <c r="JU158" s="509"/>
      <c r="JV158" s="1436"/>
      <c r="JW158" s="1436"/>
      <c r="JX158" s="212"/>
      <c r="JY158" s="212"/>
      <c r="JZ158" s="212"/>
      <c r="KA158" s="212"/>
      <c r="KB158" s="212"/>
      <c r="KC158" s="212"/>
      <c r="KD158" s="212"/>
      <c r="KE158" s="212"/>
      <c r="KF158" s="212"/>
      <c r="KG158" s="212"/>
      <c r="KH158" s="212"/>
      <c r="KI158" s="212"/>
      <c r="KJ158" s="212"/>
      <c r="KK158" s="212"/>
      <c r="KL158" s="212"/>
      <c r="KM158" s="212"/>
      <c r="KN158" s="212"/>
      <c r="KO158" s="212"/>
      <c r="KP158" s="212"/>
      <c r="KQ158" s="212"/>
      <c r="KR158" s="212"/>
      <c r="KS158" s="212"/>
      <c r="KT158" s="212"/>
      <c r="KU158" s="212"/>
      <c r="KV158" s="212"/>
      <c r="KW158" s="212"/>
      <c r="KX158" s="212"/>
      <c r="KY158" s="212"/>
      <c r="KZ158" s="212"/>
      <c r="LA158" s="212"/>
      <c r="LB158" s="212"/>
      <c r="LC158" s="212"/>
      <c r="LD158" s="212"/>
      <c r="LE158" s="212"/>
      <c r="LF158" s="212"/>
      <c r="LG158" s="212"/>
      <c r="LH158" s="212"/>
      <c r="LI158" s="212"/>
      <c r="LJ158" s="212"/>
      <c r="LK158" s="212"/>
      <c r="LL158" s="212"/>
      <c r="LM158" s="212"/>
      <c r="LN158" s="212"/>
      <c r="LO158" s="212"/>
      <c r="LP158" s="212"/>
      <c r="LQ158" s="177"/>
      <c r="LR158" s="399"/>
      <c r="LS158" s="399"/>
      <c r="LT158" s="1436"/>
      <c r="LU158" s="255"/>
      <c r="LV158" s="255"/>
      <c r="LW158" s="1436"/>
      <c r="LX158" s="1436"/>
      <c r="LY158" s="1436"/>
      <c r="LZ158" s="1436"/>
      <c r="MA158" s="1436"/>
      <c r="MB158" s="364"/>
      <c r="MC158" s="1436"/>
      <c r="MD158" s="1436"/>
      <c r="ME158" s="1436"/>
      <c r="MF158" s="212"/>
      <c r="MG158" s="212"/>
      <c r="MH158" s="212"/>
      <c r="MI158" s="212"/>
      <c r="MJ158" s="212"/>
      <c r="MK158" s="212"/>
      <c r="ML158" s="212"/>
      <c r="MM158" s="212"/>
      <c r="MN158" s="212"/>
      <c r="MO158" s="212"/>
      <c r="MP158" s="212"/>
      <c r="MQ158" s="212"/>
      <c r="MR158" s="212"/>
      <c r="MS158" s="212"/>
      <c r="MT158" s="480"/>
      <c r="MU158" s="792"/>
      <c r="MV158" s="792"/>
      <c r="MW158" s="792"/>
      <c r="MX158" s="792"/>
      <c r="MY158" s="792"/>
      <c r="MZ158" s="792"/>
      <c r="NA158" s="792"/>
      <c r="NB158" s="792"/>
      <c r="NC158" s="792"/>
      <c r="ND158" s="792"/>
      <c r="NE158" s="792"/>
      <c r="NF158" s="792"/>
      <c r="NG158" s="792"/>
      <c r="NH158" s="792"/>
      <c r="NI158" s="792"/>
      <c r="NJ158" s="792"/>
      <c r="NK158" s="792"/>
      <c r="NL158" s="792"/>
      <c r="NM158" s="792"/>
      <c r="NN158" s="792"/>
      <c r="NO158" s="792"/>
      <c r="NP158" s="792"/>
      <c r="NQ158" s="792"/>
      <c r="NR158" s="792"/>
      <c r="NS158" s="792"/>
      <c r="NT158" s="792"/>
      <c r="NU158" s="792"/>
      <c r="NV158" s="792"/>
      <c r="NW158" s="792"/>
      <c r="NX158" s="792"/>
      <c r="NY158" s="792"/>
      <c r="NZ158" s="212"/>
    </row>
    <row r="159" spans="1:390" s="491" customFormat="1" ht="23.25" customHeight="1" x14ac:dyDescent="0.2">
      <c r="A159" s="1436"/>
      <c r="B159" s="1436"/>
      <c r="C159" s="1436"/>
      <c r="D159" s="1436"/>
      <c r="E159" s="255"/>
      <c r="F159" s="255"/>
      <c r="G159" s="451"/>
      <c r="H159" s="523"/>
      <c r="I159" s="523"/>
      <c r="J159" s="523"/>
      <c r="K159" s="523"/>
      <c r="L159" s="524"/>
      <c r="M159" s="165"/>
      <c r="N159" s="1436"/>
      <c r="O159" s="85"/>
      <c r="P159" s="85"/>
      <c r="Q159" s="85"/>
      <c r="R159" s="85"/>
      <c r="S159" s="85"/>
      <c r="T159" s="89"/>
      <c r="U159" s="85"/>
      <c r="V159" s="85"/>
      <c r="W159" s="89"/>
      <c r="X159" s="85"/>
      <c r="Y159" s="1436"/>
      <c r="Z159" s="1436"/>
      <c r="AA159" s="181"/>
      <c r="AB159" s="1436"/>
      <c r="AC159" s="1436"/>
      <c r="AD159" s="181"/>
      <c r="AE159" s="181"/>
      <c r="AF159" s="1436"/>
      <c r="AG159" s="1436"/>
      <c r="AH159" s="181"/>
      <c r="AI159" s="509"/>
      <c r="AJ159" s="1436"/>
      <c r="AK159" s="1436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2"/>
      <c r="BB159" s="212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1436"/>
      <c r="CF159" s="1436"/>
      <c r="CG159" s="1436"/>
      <c r="CH159" s="1436"/>
      <c r="CI159" s="255"/>
      <c r="CJ159" s="255"/>
      <c r="CK159" s="1436"/>
      <c r="CL159" s="1436"/>
      <c r="CM159" s="1436"/>
      <c r="CN159" s="1436"/>
      <c r="CO159" s="1436"/>
      <c r="CP159" s="1436"/>
      <c r="CQ159" s="1436"/>
      <c r="CR159" s="1436"/>
      <c r="CS159" s="85"/>
      <c r="CT159" s="85"/>
      <c r="CU159" s="85"/>
      <c r="CV159" s="85"/>
      <c r="CW159" s="212"/>
      <c r="CX159" s="1436"/>
      <c r="CY159" s="1436"/>
      <c r="CZ159" s="248"/>
      <c r="DA159" s="248"/>
      <c r="DB159" s="248"/>
      <c r="DC159" s="248"/>
      <c r="DD159" s="1436"/>
      <c r="DE159" s="181"/>
      <c r="DF159" s="1436"/>
      <c r="DG159" s="1436"/>
      <c r="DH159" s="181"/>
      <c r="DI159" s="181"/>
      <c r="DJ159" s="1436"/>
      <c r="DK159" s="1436"/>
      <c r="DL159" s="181"/>
      <c r="DM159" s="509"/>
      <c r="DN159" s="1436"/>
      <c r="DO159" s="1436"/>
      <c r="DP159" s="1436"/>
      <c r="DQ159" s="1436"/>
      <c r="DR159" s="1436"/>
      <c r="DS159" s="1436"/>
      <c r="DT159" s="1436"/>
      <c r="DU159" s="1436"/>
      <c r="DV159" s="1436"/>
      <c r="DW159" s="1436"/>
      <c r="DX159" s="1436"/>
      <c r="DY159" s="1436"/>
      <c r="DZ159" s="1436"/>
      <c r="EA159" s="1436"/>
      <c r="EB159" s="1436"/>
      <c r="EC159" s="1436"/>
      <c r="ED159" s="1436"/>
      <c r="EE159" s="1436"/>
      <c r="EF159" s="1436"/>
      <c r="EG159" s="1436"/>
      <c r="EH159" s="1436"/>
      <c r="EI159" s="1436"/>
      <c r="EJ159" s="1436"/>
      <c r="EK159" s="1436"/>
      <c r="EL159" s="1436"/>
      <c r="EM159" s="1436"/>
      <c r="EN159" s="1436"/>
      <c r="EO159" s="1436"/>
      <c r="EP159" s="1436"/>
      <c r="EQ159" s="1436"/>
      <c r="ER159" s="1436"/>
      <c r="ES159" s="1436"/>
      <c r="ET159" s="1436"/>
      <c r="EU159" s="1436"/>
      <c r="EV159" s="1436"/>
      <c r="EW159" s="1436"/>
      <c r="EX159" s="1436"/>
      <c r="EY159" s="1436"/>
      <c r="EZ159" s="1436"/>
      <c r="FA159" s="1436"/>
      <c r="FB159" s="1436"/>
      <c r="FC159" s="1436"/>
      <c r="FD159" s="1436"/>
      <c r="FE159" s="1436"/>
      <c r="FF159" s="1436"/>
      <c r="FG159" s="212"/>
      <c r="FH159" s="212"/>
      <c r="FI159" s="1436"/>
      <c r="FJ159" s="1436"/>
      <c r="FK159" s="1436"/>
      <c r="FL159" s="1436"/>
      <c r="FM159" s="255"/>
      <c r="FN159" s="255"/>
      <c r="FO159" s="1436"/>
      <c r="FP159" s="1436"/>
      <c r="FQ159" s="1436"/>
      <c r="FR159" s="1436"/>
      <c r="FS159" s="1436"/>
      <c r="FT159" s="1436"/>
      <c r="FU159" s="1436"/>
      <c r="FV159" s="1436"/>
      <c r="FW159" s="85"/>
      <c r="FX159" s="85"/>
      <c r="FY159" s="85"/>
      <c r="FZ159" s="85"/>
      <c r="GA159" s="1436"/>
      <c r="GB159" s="212"/>
      <c r="GC159" s="212"/>
      <c r="GD159" s="212"/>
      <c r="GE159" s="212"/>
      <c r="GF159" s="212"/>
      <c r="GG159" s="212"/>
      <c r="GH159" s="1436"/>
      <c r="GI159" s="1436"/>
      <c r="GJ159" s="213"/>
      <c r="GK159" s="213"/>
      <c r="GL159" s="213"/>
      <c r="GM159" s="213"/>
      <c r="GN159" s="212"/>
      <c r="GO159" s="212"/>
      <c r="GP159" s="212"/>
      <c r="GQ159" s="212"/>
      <c r="GR159" s="212"/>
      <c r="GS159" s="212"/>
      <c r="GT159" s="212"/>
      <c r="GU159" s="212"/>
      <c r="GV159" s="212"/>
      <c r="GW159" s="212"/>
      <c r="GX159" s="212"/>
      <c r="GY159" s="212"/>
      <c r="GZ159" s="212"/>
      <c r="HA159" s="212"/>
      <c r="HB159" s="212"/>
      <c r="HC159" s="212"/>
      <c r="HD159" s="212"/>
      <c r="HE159" s="212"/>
      <c r="HF159" s="212"/>
      <c r="HG159" s="212"/>
      <c r="HH159" s="212"/>
      <c r="HI159" s="212"/>
      <c r="HJ159" s="212"/>
      <c r="HK159" s="212"/>
      <c r="HL159" s="212"/>
      <c r="HM159" s="212"/>
      <c r="HN159" s="212"/>
      <c r="HO159" s="212"/>
      <c r="HP159" s="212"/>
      <c r="HQ159" s="212"/>
      <c r="HR159" s="212"/>
      <c r="HS159" s="212"/>
      <c r="HT159" s="212"/>
      <c r="HU159" s="212"/>
      <c r="HV159" s="212"/>
      <c r="HW159" s="212"/>
      <c r="HX159" s="212"/>
      <c r="HY159" s="212"/>
      <c r="HZ159" s="212"/>
      <c r="IA159" s="212"/>
      <c r="IB159" s="212"/>
      <c r="IC159" s="212"/>
      <c r="ID159" s="212"/>
      <c r="IE159" s="212"/>
      <c r="IF159" s="212"/>
      <c r="IG159" s="212"/>
      <c r="IH159" s="212"/>
      <c r="II159" s="212"/>
      <c r="IJ159" s="212"/>
      <c r="IK159" s="212"/>
      <c r="IL159" s="212"/>
      <c r="IM159" s="1436"/>
      <c r="IN159" s="1436"/>
      <c r="IO159" s="1436"/>
      <c r="IP159" s="1436"/>
      <c r="IQ159" s="1128"/>
      <c r="IR159" s="1128"/>
      <c r="IS159" s="1436"/>
      <c r="IT159" s="1436"/>
      <c r="IU159" s="1436"/>
      <c r="IV159" s="1436"/>
      <c r="IW159" s="1436"/>
      <c r="IX159" s="1436"/>
      <c r="IY159" s="1436"/>
      <c r="IZ159" s="1436"/>
      <c r="JA159" s="85"/>
      <c r="JB159" s="85"/>
      <c r="JC159" s="85"/>
      <c r="JD159" s="85"/>
      <c r="JE159" s="1436"/>
      <c r="JF159" s="1436"/>
      <c r="JG159" s="1436"/>
      <c r="JH159" s="1436"/>
      <c r="JI159" s="1436"/>
      <c r="JJ159" s="1436"/>
      <c r="JK159" s="1436"/>
      <c r="JL159" s="1436"/>
      <c r="JM159" s="1436"/>
      <c r="JN159" s="213"/>
      <c r="JO159" s="213"/>
      <c r="JP159" s="213"/>
      <c r="JQ159" s="213"/>
      <c r="JR159" s="1436"/>
      <c r="JS159" s="1436"/>
      <c r="JT159" s="181"/>
      <c r="JU159" s="509"/>
      <c r="JV159" s="1436"/>
      <c r="JW159" s="1436"/>
      <c r="JX159" s="212"/>
      <c r="JY159" s="212"/>
      <c r="JZ159" s="212"/>
      <c r="KA159" s="212"/>
      <c r="KB159" s="212"/>
      <c r="KC159" s="212"/>
      <c r="KD159" s="212"/>
      <c r="KE159" s="212"/>
      <c r="KF159" s="212"/>
      <c r="KG159" s="212"/>
      <c r="KH159" s="212"/>
      <c r="KI159" s="212"/>
      <c r="KJ159" s="212"/>
      <c r="KK159" s="212"/>
      <c r="KL159" s="212"/>
      <c r="KM159" s="212"/>
      <c r="KN159" s="212"/>
      <c r="KO159" s="212"/>
      <c r="KP159" s="212"/>
      <c r="KQ159" s="212"/>
      <c r="KR159" s="212"/>
      <c r="KS159" s="212"/>
      <c r="KT159" s="212"/>
      <c r="KU159" s="212"/>
      <c r="KV159" s="212"/>
      <c r="KW159" s="212"/>
      <c r="KX159" s="212"/>
      <c r="KY159" s="212"/>
      <c r="KZ159" s="212"/>
      <c r="LA159" s="212"/>
      <c r="LB159" s="212"/>
      <c r="LC159" s="212"/>
      <c r="LD159" s="212"/>
      <c r="LE159" s="212"/>
      <c r="LF159" s="212"/>
      <c r="LG159" s="212"/>
      <c r="LH159" s="212"/>
      <c r="LI159" s="212"/>
      <c r="LJ159" s="212"/>
      <c r="LK159" s="212"/>
      <c r="LL159" s="212"/>
      <c r="LM159" s="212"/>
      <c r="LN159" s="212"/>
      <c r="LO159" s="212"/>
      <c r="LP159" s="212"/>
      <c r="LQ159" s="1436"/>
      <c r="LR159" s="1436"/>
      <c r="LS159" s="1436"/>
      <c r="LT159" s="1436"/>
      <c r="LU159" s="255"/>
      <c r="LV159" s="255"/>
      <c r="LW159" s="1436"/>
      <c r="LX159" s="1436"/>
      <c r="LY159" s="1436"/>
      <c r="LZ159" s="1436"/>
      <c r="MA159" s="1436"/>
      <c r="MB159" s="1436"/>
      <c r="MC159" s="1436"/>
      <c r="MD159" s="1436"/>
      <c r="ME159" s="1436"/>
      <c r="MF159" s="212"/>
      <c r="MG159" s="212"/>
      <c r="MH159" s="212"/>
      <c r="MI159" s="212"/>
      <c r="MJ159" s="212"/>
      <c r="MK159" s="212"/>
      <c r="ML159" s="212"/>
      <c r="MM159" s="212"/>
      <c r="MN159" s="212"/>
      <c r="MO159" s="212"/>
      <c r="MP159" s="212"/>
      <c r="MQ159" s="212"/>
      <c r="MR159" s="212"/>
      <c r="MS159" s="212"/>
      <c r="MT159" s="480"/>
      <c r="MU159" s="792"/>
      <c r="MV159" s="792"/>
      <c r="MW159" s="792"/>
      <c r="MX159" s="792"/>
      <c r="MY159" s="792"/>
      <c r="MZ159" s="792"/>
      <c r="NA159" s="792"/>
      <c r="NB159" s="792"/>
      <c r="NC159" s="792"/>
      <c r="ND159" s="792"/>
      <c r="NE159" s="792"/>
      <c r="NF159" s="792"/>
      <c r="NG159" s="792"/>
      <c r="NH159" s="792"/>
      <c r="NI159" s="792"/>
      <c r="NJ159" s="792"/>
      <c r="NK159" s="792"/>
      <c r="NL159" s="792"/>
      <c r="NM159" s="792"/>
      <c r="NN159" s="792"/>
      <c r="NO159" s="792"/>
      <c r="NP159" s="792"/>
      <c r="NQ159" s="792"/>
      <c r="NR159" s="792"/>
      <c r="NS159" s="792"/>
      <c r="NT159" s="792"/>
      <c r="NU159" s="792"/>
      <c r="NV159" s="792"/>
      <c r="NW159" s="792"/>
      <c r="NX159" s="792"/>
      <c r="NY159" s="792"/>
      <c r="NZ159" s="212"/>
    </row>
    <row r="160" spans="1:390" s="491" customFormat="1" ht="23.25" customHeight="1" x14ac:dyDescent="0.2">
      <c r="A160" s="1436"/>
      <c r="B160" s="1436"/>
      <c r="C160" s="1436"/>
      <c r="D160" s="1436"/>
      <c r="E160" s="255"/>
      <c r="F160" s="255"/>
      <c r="G160" s="529"/>
      <c r="H160" s="523"/>
      <c r="I160" s="523"/>
      <c r="J160" s="523"/>
      <c r="K160" s="523"/>
      <c r="L160" s="524"/>
      <c r="M160" s="165"/>
      <c r="N160" s="1436"/>
      <c r="O160" s="85"/>
      <c r="P160" s="85"/>
      <c r="Q160" s="85"/>
      <c r="R160" s="85"/>
      <c r="S160" s="85"/>
      <c r="T160" s="89"/>
      <c r="U160" s="85"/>
      <c r="V160" s="85"/>
      <c r="W160" s="89"/>
      <c r="X160" s="85"/>
      <c r="Y160" s="1436"/>
      <c r="Z160" s="1436"/>
      <c r="AA160" s="181"/>
      <c r="AB160" s="1436"/>
      <c r="AC160" s="1436"/>
      <c r="AD160" s="181"/>
      <c r="AE160" s="181"/>
      <c r="AF160" s="1436"/>
      <c r="AG160" s="1436"/>
      <c r="AH160" s="181"/>
      <c r="AI160" s="509"/>
      <c r="AJ160" s="1436"/>
      <c r="AK160" s="1436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  <c r="AW160" s="212"/>
      <c r="AX160" s="212"/>
      <c r="AY160" s="212"/>
      <c r="AZ160" s="212"/>
      <c r="BA160" s="212"/>
      <c r="BB160" s="212"/>
      <c r="BC160" s="212"/>
      <c r="BD160" s="212"/>
      <c r="BE160" s="212"/>
      <c r="BF160" s="212"/>
      <c r="BG160" s="212"/>
      <c r="BH160" s="212"/>
      <c r="BI160" s="212"/>
      <c r="BJ160" s="212"/>
      <c r="BK160" s="212"/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1436"/>
      <c r="CF160" s="1436"/>
      <c r="CG160" s="1436"/>
      <c r="CH160" s="1436"/>
      <c r="CI160" s="255"/>
      <c r="CJ160" s="255"/>
      <c r="CK160" s="1436"/>
      <c r="CL160" s="1436"/>
      <c r="CM160" s="1436"/>
      <c r="CN160" s="1436"/>
      <c r="CO160" s="1436"/>
      <c r="CP160" s="1436"/>
      <c r="CQ160" s="1436"/>
      <c r="CR160" s="1436"/>
      <c r="CS160" s="85"/>
      <c r="CT160" s="85"/>
      <c r="CU160" s="85"/>
      <c r="CV160" s="85"/>
      <c r="CW160" s="212"/>
      <c r="CX160" s="1436"/>
      <c r="CY160" s="1436"/>
      <c r="CZ160" s="248"/>
      <c r="DA160" s="248"/>
      <c r="DB160" s="248"/>
      <c r="DC160" s="248"/>
      <c r="DD160" s="1436"/>
      <c r="DE160" s="181"/>
      <c r="DF160" s="1436"/>
      <c r="DG160" s="1436"/>
      <c r="DH160" s="181"/>
      <c r="DI160" s="181"/>
      <c r="DJ160" s="1436"/>
      <c r="DK160" s="1436"/>
      <c r="DL160" s="181"/>
      <c r="DM160" s="509"/>
      <c r="DN160" s="1436"/>
      <c r="DO160" s="1436"/>
      <c r="DP160" s="1436"/>
      <c r="DQ160" s="1436"/>
      <c r="DR160" s="1436"/>
      <c r="DS160" s="1436"/>
      <c r="DT160" s="1436"/>
      <c r="DU160" s="1436"/>
      <c r="DV160" s="1436"/>
      <c r="DW160" s="1436"/>
      <c r="DX160" s="1436"/>
      <c r="DY160" s="1436"/>
      <c r="DZ160" s="1436"/>
      <c r="EA160" s="1436"/>
      <c r="EB160" s="1436"/>
      <c r="EC160" s="1436"/>
      <c r="ED160" s="1436"/>
      <c r="EE160" s="1436"/>
      <c r="EF160" s="1436"/>
      <c r="EG160" s="1436"/>
      <c r="EH160" s="1436"/>
      <c r="EI160" s="1436"/>
      <c r="EJ160" s="1436"/>
      <c r="EK160" s="1436"/>
      <c r="EL160" s="1436"/>
      <c r="EM160" s="1436"/>
      <c r="EN160" s="1436"/>
      <c r="EO160" s="1436"/>
      <c r="EP160" s="1436"/>
      <c r="EQ160" s="1436"/>
      <c r="ER160" s="1436"/>
      <c r="ES160" s="1436"/>
      <c r="ET160" s="1436"/>
      <c r="EU160" s="1436"/>
      <c r="EV160" s="1436"/>
      <c r="EW160" s="1436"/>
      <c r="EX160" s="1436"/>
      <c r="EY160" s="1436"/>
      <c r="EZ160" s="1436"/>
      <c r="FA160" s="1436"/>
      <c r="FB160" s="1436"/>
      <c r="FC160" s="1436"/>
      <c r="FD160" s="1436"/>
      <c r="FE160" s="1436"/>
      <c r="FF160" s="1436"/>
      <c r="FG160" s="212"/>
      <c r="FH160" s="212"/>
      <c r="FI160" s="1436"/>
      <c r="FJ160" s="1436"/>
      <c r="FK160" s="1436"/>
      <c r="FL160" s="1436"/>
      <c r="FM160" s="255"/>
      <c r="FN160" s="255"/>
      <c r="FO160" s="1436"/>
      <c r="FP160" s="1436"/>
      <c r="FQ160" s="1436"/>
      <c r="FR160" s="1436"/>
      <c r="FS160" s="1436"/>
      <c r="FT160" s="1436"/>
      <c r="FU160" s="1436"/>
      <c r="FV160" s="1436"/>
      <c r="FW160" s="85"/>
      <c r="FX160" s="85"/>
      <c r="FY160" s="85"/>
      <c r="FZ160" s="85"/>
      <c r="GA160" s="1436"/>
      <c r="GB160" s="212"/>
      <c r="GC160" s="212"/>
      <c r="GD160" s="212"/>
      <c r="GE160" s="212"/>
      <c r="GF160" s="212"/>
      <c r="GG160" s="212"/>
      <c r="GH160" s="1436"/>
      <c r="GI160" s="1436"/>
      <c r="GJ160" s="213"/>
      <c r="GK160" s="213"/>
      <c r="GL160" s="213"/>
      <c r="GM160" s="213"/>
      <c r="GN160" s="212"/>
      <c r="GO160" s="212"/>
      <c r="GP160" s="212"/>
      <c r="GQ160" s="212"/>
      <c r="GR160" s="212"/>
      <c r="GS160" s="212"/>
      <c r="GT160" s="212"/>
      <c r="GU160" s="212"/>
      <c r="GV160" s="212"/>
      <c r="GW160" s="212"/>
      <c r="GX160" s="212"/>
      <c r="GY160" s="212"/>
      <c r="GZ160" s="212"/>
      <c r="HA160" s="212"/>
      <c r="HB160" s="212"/>
      <c r="HC160" s="212"/>
      <c r="HD160" s="212"/>
      <c r="HE160" s="212"/>
      <c r="HF160" s="212"/>
      <c r="HG160" s="212"/>
      <c r="HH160" s="212"/>
      <c r="HI160" s="212"/>
      <c r="HJ160" s="212"/>
      <c r="HK160" s="212"/>
      <c r="HL160" s="212"/>
      <c r="HM160" s="212"/>
      <c r="HN160" s="212"/>
      <c r="HO160" s="212"/>
      <c r="HP160" s="212"/>
      <c r="HQ160" s="212"/>
      <c r="HR160" s="212"/>
      <c r="HS160" s="212"/>
      <c r="HT160" s="212"/>
      <c r="HU160" s="212"/>
      <c r="HV160" s="212"/>
      <c r="HW160" s="212"/>
      <c r="HX160" s="212"/>
      <c r="HY160" s="212"/>
      <c r="HZ160" s="212"/>
      <c r="IA160" s="212"/>
      <c r="IB160" s="212"/>
      <c r="IC160" s="212"/>
      <c r="ID160" s="212"/>
      <c r="IE160" s="212"/>
      <c r="IF160" s="212"/>
      <c r="IG160" s="212"/>
      <c r="IH160" s="212"/>
      <c r="II160" s="212"/>
      <c r="IJ160" s="212"/>
      <c r="IK160" s="212"/>
      <c r="IL160" s="212"/>
      <c r="IM160" s="1436"/>
      <c r="IN160" s="1436"/>
      <c r="IO160" s="1436"/>
      <c r="IP160" s="1436"/>
      <c r="IQ160" s="1128"/>
      <c r="IR160" s="1128"/>
      <c r="IS160" s="1436"/>
      <c r="IT160" s="1436"/>
      <c r="IU160" s="1436"/>
      <c r="IV160" s="1436"/>
      <c r="IW160" s="1436"/>
      <c r="IX160" s="1436"/>
      <c r="IY160" s="1436"/>
      <c r="IZ160" s="1436"/>
      <c r="JA160" s="85"/>
      <c r="JB160" s="85"/>
      <c r="JC160" s="85"/>
      <c r="JD160" s="85"/>
      <c r="JE160" s="1436"/>
      <c r="JF160" s="1436"/>
      <c r="JG160" s="1436"/>
      <c r="JH160" s="1436"/>
      <c r="JI160" s="1436"/>
      <c r="JJ160" s="1436"/>
      <c r="JK160" s="1436"/>
      <c r="JL160" s="1436"/>
      <c r="JM160" s="1436"/>
      <c r="JN160" s="213"/>
      <c r="JO160" s="213"/>
      <c r="JP160" s="213"/>
      <c r="JQ160" s="213"/>
      <c r="JR160" s="1436"/>
      <c r="JS160" s="1436"/>
      <c r="JT160" s="181"/>
      <c r="JU160" s="509"/>
      <c r="JV160" s="1436"/>
      <c r="JW160" s="1436"/>
      <c r="JX160" s="212"/>
      <c r="JY160" s="212"/>
      <c r="JZ160" s="212"/>
      <c r="KA160" s="212"/>
      <c r="KB160" s="212"/>
      <c r="KC160" s="212"/>
      <c r="KD160" s="212"/>
      <c r="KE160" s="212"/>
      <c r="KF160" s="212"/>
      <c r="KG160" s="212"/>
      <c r="KH160" s="212"/>
      <c r="KI160" s="212"/>
      <c r="KJ160" s="212"/>
      <c r="KK160" s="212"/>
      <c r="KL160" s="212"/>
      <c r="KM160" s="212"/>
      <c r="KN160" s="212"/>
      <c r="KO160" s="212"/>
      <c r="KP160" s="212"/>
      <c r="KQ160" s="212"/>
      <c r="KR160" s="212"/>
      <c r="KS160" s="212"/>
      <c r="KT160" s="212"/>
      <c r="KU160" s="212"/>
      <c r="KV160" s="212"/>
      <c r="KW160" s="212"/>
      <c r="KX160" s="212"/>
      <c r="KY160" s="212"/>
      <c r="KZ160" s="212"/>
      <c r="LA160" s="212"/>
      <c r="LB160" s="212"/>
      <c r="LC160" s="212"/>
      <c r="LD160" s="212"/>
      <c r="LE160" s="212"/>
      <c r="LF160" s="212"/>
      <c r="LG160" s="212"/>
      <c r="LH160" s="212"/>
      <c r="LI160" s="212"/>
      <c r="LJ160" s="212"/>
      <c r="LK160" s="212"/>
      <c r="LL160" s="212"/>
      <c r="LM160" s="212"/>
      <c r="LN160" s="212"/>
      <c r="LO160" s="212"/>
      <c r="LP160" s="212"/>
      <c r="LQ160" s="362"/>
      <c r="LR160" s="400"/>
      <c r="LS160" s="400"/>
      <c r="LT160" s="250"/>
      <c r="LU160" s="255"/>
      <c r="LV160" s="255"/>
      <c r="LW160" s="1436"/>
      <c r="LX160" s="1436"/>
      <c r="LY160" s="1436"/>
      <c r="LZ160" s="1436"/>
      <c r="MA160" s="1436"/>
      <c r="MB160" s="1436"/>
      <c r="MC160" s="1436"/>
      <c r="MD160" s="1436"/>
      <c r="ME160" s="757"/>
      <c r="MF160" s="212"/>
      <c r="MG160" s="212"/>
      <c r="MH160" s="212"/>
      <c r="MI160" s="212"/>
      <c r="MJ160" s="212"/>
      <c r="MK160" s="212"/>
      <c r="ML160" s="212"/>
      <c r="MM160" s="212"/>
      <c r="MN160" s="212"/>
      <c r="MO160" s="212"/>
      <c r="MP160" s="212"/>
      <c r="MQ160" s="212"/>
      <c r="MR160" s="212"/>
      <c r="MS160" s="212"/>
      <c r="MT160" s="480"/>
      <c r="MU160" s="792"/>
      <c r="MV160" s="792"/>
      <c r="MW160" s="792"/>
      <c r="MX160" s="792"/>
      <c r="MY160" s="792"/>
      <c r="MZ160" s="792"/>
      <c r="NA160" s="792"/>
      <c r="NB160" s="792"/>
      <c r="NC160" s="792"/>
      <c r="ND160" s="792"/>
      <c r="NE160" s="792"/>
      <c r="NF160" s="792"/>
      <c r="NG160" s="792"/>
      <c r="NH160" s="792"/>
      <c r="NI160" s="792"/>
      <c r="NJ160" s="792"/>
      <c r="NK160" s="792"/>
      <c r="NL160" s="792"/>
      <c r="NM160" s="792"/>
      <c r="NN160" s="792"/>
      <c r="NO160" s="792"/>
      <c r="NP160" s="792"/>
      <c r="NQ160" s="792"/>
      <c r="NR160" s="792"/>
      <c r="NS160" s="792"/>
      <c r="NT160" s="792"/>
      <c r="NU160" s="792"/>
      <c r="NV160" s="792"/>
      <c r="NW160" s="792"/>
      <c r="NX160" s="792"/>
      <c r="NY160" s="792"/>
      <c r="NZ160" s="212"/>
    </row>
    <row r="161" spans="1:390" s="491" customFormat="1" ht="23.25" customHeight="1" x14ac:dyDescent="0.2">
      <c r="A161" s="1436"/>
      <c r="B161" s="1436"/>
      <c r="C161" s="1436"/>
      <c r="D161" s="1436"/>
      <c r="E161" s="255"/>
      <c r="F161" s="255"/>
      <c r="G161" s="529"/>
      <c r="H161" s="523"/>
      <c r="I161" s="523"/>
      <c r="J161" s="523"/>
      <c r="K161" s="523"/>
      <c r="L161" s="524"/>
      <c r="M161" s="165"/>
      <c r="N161" s="1436"/>
      <c r="O161" s="85"/>
      <c r="P161" s="85"/>
      <c r="Q161" s="85"/>
      <c r="R161" s="85"/>
      <c r="S161" s="85"/>
      <c r="T161" s="89"/>
      <c r="U161" s="85"/>
      <c r="V161" s="85"/>
      <c r="W161" s="89"/>
      <c r="X161" s="85"/>
      <c r="Y161" s="1436"/>
      <c r="Z161" s="1436"/>
      <c r="AA161" s="181"/>
      <c r="AB161" s="1436"/>
      <c r="AC161" s="1436"/>
      <c r="AD161" s="181"/>
      <c r="AE161" s="181"/>
      <c r="AF161" s="1436"/>
      <c r="AG161" s="1436"/>
      <c r="AH161" s="181"/>
      <c r="AI161" s="509"/>
      <c r="AJ161" s="1436"/>
      <c r="AK161" s="1436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  <c r="AW161" s="212"/>
      <c r="AX161" s="212"/>
      <c r="AY161" s="212"/>
      <c r="AZ161" s="212"/>
      <c r="BA161" s="212"/>
      <c r="BB161" s="212"/>
      <c r="BC161" s="212"/>
      <c r="BD161" s="212"/>
      <c r="BE161" s="212"/>
      <c r="BF161" s="212"/>
      <c r="BG161" s="212"/>
      <c r="BH161" s="212"/>
      <c r="BI161" s="212"/>
      <c r="BJ161" s="212"/>
      <c r="BK161" s="212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1436"/>
      <c r="CF161" s="1436"/>
      <c r="CG161" s="1436"/>
      <c r="CH161" s="1436"/>
      <c r="CI161" s="255"/>
      <c r="CJ161" s="255"/>
      <c r="CK161" s="1436"/>
      <c r="CL161" s="1436"/>
      <c r="CM161" s="1436"/>
      <c r="CN161" s="1436"/>
      <c r="CO161" s="1436"/>
      <c r="CP161" s="1436"/>
      <c r="CQ161" s="1436"/>
      <c r="CR161" s="1436"/>
      <c r="CS161" s="85"/>
      <c r="CT161" s="85"/>
      <c r="CU161" s="85"/>
      <c r="CV161" s="85"/>
      <c r="CW161" s="212"/>
      <c r="CX161" s="1436"/>
      <c r="CY161" s="1436"/>
      <c r="CZ161" s="248"/>
      <c r="DA161" s="248"/>
      <c r="DB161" s="248"/>
      <c r="DC161" s="248"/>
      <c r="DD161" s="1436"/>
      <c r="DE161" s="181"/>
      <c r="DF161" s="1436"/>
      <c r="DG161" s="1436"/>
      <c r="DH161" s="181"/>
      <c r="DI161" s="181"/>
      <c r="DJ161" s="1436"/>
      <c r="DK161" s="1436"/>
      <c r="DL161" s="181"/>
      <c r="DM161" s="509"/>
      <c r="DN161" s="1436"/>
      <c r="DO161" s="1436"/>
      <c r="DP161" s="1436"/>
      <c r="DQ161" s="1436"/>
      <c r="DR161" s="1436"/>
      <c r="DS161" s="1436"/>
      <c r="DT161" s="1436"/>
      <c r="DU161" s="1436"/>
      <c r="DV161" s="1436"/>
      <c r="DW161" s="1436"/>
      <c r="DX161" s="1436"/>
      <c r="DY161" s="1436"/>
      <c r="DZ161" s="1436"/>
      <c r="EA161" s="1436"/>
      <c r="EB161" s="1436"/>
      <c r="EC161" s="1436"/>
      <c r="ED161" s="1436"/>
      <c r="EE161" s="1436"/>
      <c r="EF161" s="1436"/>
      <c r="EG161" s="1436"/>
      <c r="EH161" s="1436"/>
      <c r="EI161" s="1436"/>
      <c r="EJ161" s="1436"/>
      <c r="EK161" s="1436"/>
      <c r="EL161" s="1436"/>
      <c r="EM161" s="1436"/>
      <c r="EN161" s="1436"/>
      <c r="EO161" s="1436"/>
      <c r="EP161" s="1436"/>
      <c r="EQ161" s="1436"/>
      <c r="ER161" s="1436"/>
      <c r="ES161" s="1436"/>
      <c r="ET161" s="1436"/>
      <c r="EU161" s="1436"/>
      <c r="EV161" s="1436"/>
      <c r="EW161" s="1436"/>
      <c r="EX161" s="1436"/>
      <c r="EY161" s="1436"/>
      <c r="EZ161" s="1436"/>
      <c r="FA161" s="1436"/>
      <c r="FB161" s="1436"/>
      <c r="FC161" s="1436"/>
      <c r="FD161" s="1436"/>
      <c r="FE161" s="1436"/>
      <c r="FF161" s="1436"/>
      <c r="FG161" s="212"/>
      <c r="FH161" s="212"/>
      <c r="FI161" s="1436"/>
      <c r="FJ161" s="1436"/>
      <c r="FK161" s="1436"/>
      <c r="FL161" s="1436"/>
      <c r="FM161" s="255"/>
      <c r="FN161" s="255"/>
      <c r="FO161" s="1436"/>
      <c r="FP161" s="1436"/>
      <c r="FQ161" s="1436"/>
      <c r="FR161" s="1436"/>
      <c r="FS161" s="1436"/>
      <c r="FT161" s="1436"/>
      <c r="FU161" s="1436"/>
      <c r="FV161" s="1436"/>
      <c r="FW161" s="85"/>
      <c r="FX161" s="85"/>
      <c r="FY161" s="85"/>
      <c r="FZ161" s="85"/>
      <c r="GA161" s="1436"/>
      <c r="GB161" s="212"/>
      <c r="GC161" s="212"/>
      <c r="GD161" s="212"/>
      <c r="GE161" s="212"/>
      <c r="GF161" s="212"/>
      <c r="GG161" s="212"/>
      <c r="GH161" s="1436"/>
      <c r="GI161" s="1436"/>
      <c r="GJ161" s="213"/>
      <c r="GK161" s="213"/>
      <c r="GL161" s="213"/>
      <c r="GM161" s="213"/>
      <c r="GN161" s="212"/>
      <c r="GO161" s="212"/>
      <c r="GP161" s="212"/>
      <c r="GQ161" s="212"/>
      <c r="GR161" s="212"/>
      <c r="GS161" s="212"/>
      <c r="GT161" s="212"/>
      <c r="GU161" s="212"/>
      <c r="GV161" s="212"/>
      <c r="GW161" s="212"/>
      <c r="GX161" s="212"/>
      <c r="GY161" s="212"/>
      <c r="GZ161" s="212"/>
      <c r="HA161" s="212"/>
      <c r="HB161" s="212"/>
      <c r="HC161" s="212"/>
      <c r="HD161" s="212"/>
      <c r="HE161" s="212"/>
      <c r="HF161" s="212"/>
      <c r="HG161" s="212"/>
      <c r="HH161" s="212"/>
      <c r="HI161" s="212"/>
      <c r="HJ161" s="212"/>
      <c r="HK161" s="212"/>
      <c r="HL161" s="212"/>
      <c r="HM161" s="212"/>
      <c r="HN161" s="212"/>
      <c r="HO161" s="212"/>
      <c r="HP161" s="212"/>
      <c r="HQ161" s="212"/>
      <c r="HR161" s="212"/>
      <c r="HS161" s="212"/>
      <c r="HT161" s="212"/>
      <c r="HU161" s="212"/>
      <c r="HV161" s="212"/>
      <c r="HW161" s="212"/>
      <c r="HX161" s="212"/>
      <c r="HY161" s="212"/>
      <c r="HZ161" s="212"/>
      <c r="IA161" s="212"/>
      <c r="IB161" s="212"/>
      <c r="IC161" s="212"/>
      <c r="ID161" s="212"/>
      <c r="IE161" s="212"/>
      <c r="IF161" s="212"/>
      <c r="IG161" s="212"/>
      <c r="IH161" s="212"/>
      <c r="II161" s="212"/>
      <c r="IJ161" s="212"/>
      <c r="IK161" s="212"/>
      <c r="IL161" s="212"/>
      <c r="IM161" s="1436"/>
      <c r="IN161" s="1436"/>
      <c r="IO161" s="1436"/>
      <c r="IP161" s="1436"/>
      <c r="IQ161" s="1128"/>
      <c r="IR161" s="1128"/>
      <c r="IS161" s="1436"/>
      <c r="IT161" s="1436"/>
      <c r="IU161" s="1436"/>
      <c r="IV161" s="1436"/>
      <c r="IW161" s="1436"/>
      <c r="IX161" s="1436"/>
      <c r="IY161" s="1436"/>
      <c r="IZ161" s="1436"/>
      <c r="JA161" s="85"/>
      <c r="JB161" s="85"/>
      <c r="JC161" s="85"/>
      <c r="JD161" s="85"/>
      <c r="JE161" s="1436"/>
      <c r="JF161" s="1436"/>
      <c r="JG161" s="1436"/>
      <c r="JH161" s="1436"/>
      <c r="JI161" s="1436"/>
      <c r="JJ161" s="1436"/>
      <c r="JK161" s="1436"/>
      <c r="JL161" s="1436"/>
      <c r="JM161" s="1436"/>
      <c r="JN161" s="213"/>
      <c r="JO161" s="213"/>
      <c r="JP161" s="213"/>
      <c r="JQ161" s="213"/>
      <c r="JR161" s="1436"/>
      <c r="JS161" s="1436"/>
      <c r="JT161" s="181"/>
      <c r="JU161" s="509"/>
      <c r="JV161" s="1436"/>
      <c r="JW161" s="1436"/>
      <c r="JX161" s="212"/>
      <c r="JY161" s="212"/>
      <c r="JZ161" s="212"/>
      <c r="KA161" s="212"/>
      <c r="KB161" s="212"/>
      <c r="KC161" s="212"/>
      <c r="KD161" s="212"/>
      <c r="KE161" s="212"/>
      <c r="KF161" s="212"/>
      <c r="KG161" s="212"/>
      <c r="KH161" s="212"/>
      <c r="KI161" s="212"/>
      <c r="KJ161" s="212"/>
      <c r="KK161" s="212"/>
      <c r="KL161" s="212"/>
      <c r="KM161" s="212"/>
      <c r="KN161" s="212"/>
      <c r="KO161" s="212"/>
      <c r="KP161" s="212"/>
      <c r="KQ161" s="212"/>
      <c r="KR161" s="212"/>
      <c r="KS161" s="212"/>
      <c r="KT161" s="212"/>
      <c r="KU161" s="212"/>
      <c r="KV161" s="212"/>
      <c r="KW161" s="212"/>
      <c r="KX161" s="212"/>
      <c r="KY161" s="212"/>
      <c r="KZ161" s="212"/>
      <c r="LA161" s="212"/>
      <c r="LB161" s="212"/>
      <c r="LC161" s="212"/>
      <c r="LD161" s="212"/>
      <c r="LE161" s="212"/>
      <c r="LF161" s="212"/>
      <c r="LG161" s="212"/>
      <c r="LH161" s="212"/>
      <c r="LI161" s="212"/>
      <c r="LJ161" s="212"/>
      <c r="LK161" s="212"/>
      <c r="LL161" s="212"/>
      <c r="LM161" s="212"/>
      <c r="LN161" s="212"/>
      <c r="LO161" s="212"/>
      <c r="LP161" s="212"/>
      <c r="LQ161" s="217"/>
      <c r="LR161" s="83"/>
      <c r="LS161" s="83"/>
      <c r="LT161" s="250"/>
      <c r="LU161" s="255"/>
      <c r="LV161" s="255"/>
      <c r="LW161" s="1436"/>
      <c r="LX161" s="1436"/>
      <c r="LY161" s="1436"/>
      <c r="LZ161" s="1436"/>
      <c r="MA161" s="1436"/>
      <c r="MB161" s="1436"/>
      <c r="MC161" s="1436"/>
      <c r="MD161" s="1436"/>
      <c r="ME161" s="401"/>
      <c r="MF161" s="212"/>
      <c r="MG161" s="212"/>
      <c r="MH161" s="212"/>
      <c r="MI161" s="212"/>
      <c r="MJ161" s="212"/>
      <c r="MK161" s="212"/>
      <c r="ML161" s="212"/>
      <c r="MM161" s="212"/>
      <c r="MN161" s="212"/>
      <c r="MO161" s="212"/>
      <c r="MP161" s="212"/>
      <c r="MQ161" s="212"/>
      <c r="MR161" s="212"/>
      <c r="MS161" s="212"/>
      <c r="MT161" s="480"/>
      <c r="MU161" s="792"/>
      <c r="MV161" s="792"/>
      <c r="MW161" s="792"/>
      <c r="MX161" s="792"/>
      <c r="MY161" s="792"/>
      <c r="MZ161" s="792"/>
      <c r="NA161" s="792"/>
      <c r="NB161" s="792"/>
      <c r="NC161" s="792"/>
      <c r="ND161" s="792"/>
      <c r="NE161" s="792"/>
      <c r="NF161" s="792"/>
      <c r="NG161" s="792"/>
      <c r="NH161" s="792"/>
      <c r="NI161" s="792"/>
      <c r="NJ161" s="792"/>
      <c r="NK161" s="792"/>
      <c r="NL161" s="792"/>
      <c r="NM161" s="792"/>
      <c r="NN161" s="792"/>
      <c r="NO161" s="792"/>
      <c r="NP161" s="792"/>
      <c r="NQ161" s="792"/>
      <c r="NR161" s="792"/>
      <c r="NS161" s="792"/>
      <c r="NT161" s="792"/>
      <c r="NU161" s="792"/>
      <c r="NV161" s="792"/>
      <c r="NW161" s="792"/>
      <c r="NX161" s="792"/>
      <c r="NY161" s="792"/>
      <c r="NZ161" s="212"/>
    </row>
    <row r="162" spans="1:390" s="491" customFormat="1" ht="23.25" customHeight="1" x14ac:dyDescent="0.2">
      <c r="A162" s="1436"/>
      <c r="B162" s="1436"/>
      <c r="C162" s="1436"/>
      <c r="D162" s="1436"/>
      <c r="E162" s="255"/>
      <c r="F162" s="255"/>
      <c r="G162" s="529"/>
      <c r="H162" s="523"/>
      <c r="I162" s="523"/>
      <c r="J162" s="523"/>
      <c r="K162" s="523"/>
      <c r="L162" s="524"/>
      <c r="M162" s="165"/>
      <c r="N162" s="1436"/>
      <c r="O162" s="85"/>
      <c r="P162" s="85"/>
      <c r="Q162" s="85"/>
      <c r="R162" s="85"/>
      <c r="S162" s="85"/>
      <c r="T162" s="89"/>
      <c r="U162" s="85"/>
      <c r="V162" s="85"/>
      <c r="W162" s="89"/>
      <c r="X162" s="85"/>
      <c r="Y162" s="1436"/>
      <c r="Z162" s="1436"/>
      <c r="AA162" s="181"/>
      <c r="AB162" s="1436"/>
      <c r="AC162" s="1436"/>
      <c r="AD162" s="181"/>
      <c r="AE162" s="181"/>
      <c r="AF162" s="1436"/>
      <c r="AG162" s="1436"/>
      <c r="AH162" s="181"/>
      <c r="AI162" s="509"/>
      <c r="AJ162" s="1436"/>
      <c r="AK162" s="1436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  <c r="AW162" s="212"/>
      <c r="AX162" s="212"/>
      <c r="AY162" s="212"/>
      <c r="AZ162" s="212"/>
      <c r="BA162" s="212"/>
      <c r="BB162" s="212"/>
      <c r="BC162" s="212"/>
      <c r="BD162" s="212"/>
      <c r="BE162" s="212"/>
      <c r="BF162" s="212"/>
      <c r="BG162" s="212"/>
      <c r="BH162" s="212"/>
      <c r="BI162" s="212"/>
      <c r="BJ162" s="212"/>
      <c r="BK162" s="212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1436"/>
      <c r="CF162" s="1436"/>
      <c r="CG162" s="1436"/>
      <c r="CH162" s="1436"/>
      <c r="CI162" s="255"/>
      <c r="CJ162" s="255"/>
      <c r="CK162" s="1436"/>
      <c r="CL162" s="1436"/>
      <c r="CM162" s="1436"/>
      <c r="CN162" s="1436"/>
      <c r="CO162" s="1436"/>
      <c r="CP162" s="1436"/>
      <c r="CQ162" s="1436"/>
      <c r="CR162" s="1436"/>
      <c r="CS162" s="85"/>
      <c r="CT162" s="85"/>
      <c r="CU162" s="85"/>
      <c r="CV162" s="85"/>
      <c r="CW162" s="212"/>
      <c r="CX162" s="1436"/>
      <c r="CY162" s="1436"/>
      <c r="CZ162" s="248"/>
      <c r="DA162" s="248"/>
      <c r="DB162" s="248"/>
      <c r="DC162" s="248"/>
      <c r="DD162" s="1436"/>
      <c r="DE162" s="181"/>
      <c r="DF162" s="1436"/>
      <c r="DG162" s="1436"/>
      <c r="DH162" s="181"/>
      <c r="DI162" s="181"/>
      <c r="DJ162" s="1436"/>
      <c r="DK162" s="1436"/>
      <c r="DL162" s="181"/>
      <c r="DM162" s="509"/>
      <c r="DN162" s="1436"/>
      <c r="DO162" s="1436"/>
      <c r="DP162" s="1436"/>
      <c r="DQ162" s="1436"/>
      <c r="DR162" s="1436"/>
      <c r="DS162" s="1436"/>
      <c r="DT162" s="1436"/>
      <c r="DU162" s="1436"/>
      <c r="DV162" s="1436"/>
      <c r="DW162" s="1436"/>
      <c r="DX162" s="1436"/>
      <c r="DY162" s="1436"/>
      <c r="DZ162" s="1436"/>
      <c r="EA162" s="1436"/>
      <c r="EB162" s="1436"/>
      <c r="EC162" s="1436"/>
      <c r="ED162" s="1436"/>
      <c r="EE162" s="1436"/>
      <c r="EF162" s="1436"/>
      <c r="EG162" s="1436"/>
      <c r="EH162" s="1436"/>
      <c r="EI162" s="1436"/>
      <c r="EJ162" s="1436"/>
      <c r="EK162" s="1436"/>
      <c r="EL162" s="1436"/>
      <c r="EM162" s="1436"/>
      <c r="EN162" s="1436"/>
      <c r="EO162" s="1436"/>
      <c r="EP162" s="1436"/>
      <c r="EQ162" s="1436"/>
      <c r="ER162" s="1436"/>
      <c r="ES162" s="1436"/>
      <c r="ET162" s="1436"/>
      <c r="EU162" s="1436"/>
      <c r="EV162" s="1436"/>
      <c r="EW162" s="1436"/>
      <c r="EX162" s="1436"/>
      <c r="EY162" s="1436"/>
      <c r="EZ162" s="1436"/>
      <c r="FA162" s="1436"/>
      <c r="FB162" s="1436"/>
      <c r="FC162" s="1436"/>
      <c r="FD162" s="1436"/>
      <c r="FE162" s="1436"/>
      <c r="FF162" s="1436"/>
      <c r="FG162" s="212"/>
      <c r="FH162" s="212"/>
      <c r="FI162" s="1436"/>
      <c r="FJ162" s="1436"/>
      <c r="FK162" s="1436"/>
      <c r="FL162" s="1436"/>
      <c r="FM162" s="255"/>
      <c r="FN162" s="255"/>
      <c r="FO162" s="1436"/>
      <c r="FP162" s="1436"/>
      <c r="FQ162" s="1436"/>
      <c r="FR162" s="1436"/>
      <c r="FS162" s="1436"/>
      <c r="FT162" s="1436"/>
      <c r="FU162" s="1436"/>
      <c r="FV162" s="1436"/>
      <c r="FW162" s="85"/>
      <c r="FX162" s="85"/>
      <c r="FY162" s="85"/>
      <c r="FZ162" s="85"/>
      <c r="GA162" s="1436"/>
      <c r="GB162" s="212"/>
      <c r="GC162" s="212"/>
      <c r="GD162" s="212"/>
      <c r="GE162" s="212"/>
      <c r="GF162" s="212"/>
      <c r="GG162" s="212"/>
      <c r="GH162" s="1436"/>
      <c r="GI162" s="1436"/>
      <c r="GJ162" s="213"/>
      <c r="GK162" s="213"/>
      <c r="GL162" s="213"/>
      <c r="GM162" s="213"/>
      <c r="GN162" s="212"/>
      <c r="GO162" s="212"/>
      <c r="GP162" s="212"/>
      <c r="GQ162" s="212"/>
      <c r="GR162" s="212"/>
      <c r="GS162" s="212"/>
      <c r="GT162" s="212"/>
      <c r="GU162" s="212"/>
      <c r="GV162" s="212"/>
      <c r="GW162" s="212"/>
      <c r="GX162" s="212"/>
      <c r="GY162" s="212"/>
      <c r="GZ162" s="212"/>
      <c r="HA162" s="212"/>
      <c r="HB162" s="212"/>
      <c r="HC162" s="212"/>
      <c r="HD162" s="212"/>
      <c r="HE162" s="212"/>
      <c r="HF162" s="212"/>
      <c r="HG162" s="212"/>
      <c r="HH162" s="212"/>
      <c r="HI162" s="212"/>
      <c r="HJ162" s="212"/>
      <c r="HK162" s="212"/>
      <c r="HL162" s="212"/>
      <c r="HM162" s="212"/>
      <c r="HN162" s="212"/>
      <c r="HO162" s="212"/>
      <c r="HP162" s="212"/>
      <c r="HQ162" s="212"/>
      <c r="HR162" s="212"/>
      <c r="HS162" s="212"/>
      <c r="HT162" s="212"/>
      <c r="HU162" s="212"/>
      <c r="HV162" s="212"/>
      <c r="HW162" s="212"/>
      <c r="HX162" s="212"/>
      <c r="HY162" s="212"/>
      <c r="HZ162" s="212"/>
      <c r="IA162" s="212"/>
      <c r="IB162" s="212"/>
      <c r="IC162" s="212"/>
      <c r="ID162" s="212"/>
      <c r="IE162" s="212"/>
      <c r="IF162" s="212"/>
      <c r="IG162" s="212"/>
      <c r="IH162" s="212"/>
      <c r="II162" s="212"/>
      <c r="IJ162" s="212"/>
      <c r="IK162" s="212"/>
      <c r="IL162" s="212"/>
      <c r="IM162" s="1436"/>
      <c r="IN162" s="1436"/>
      <c r="IO162" s="1436"/>
      <c r="IP162" s="1436"/>
      <c r="IQ162" s="1128"/>
      <c r="IR162" s="1128"/>
      <c r="IS162" s="1436"/>
      <c r="IT162" s="1436"/>
      <c r="IU162" s="1436"/>
      <c r="IV162" s="1436"/>
      <c r="IW162" s="1436"/>
      <c r="IX162" s="1436"/>
      <c r="IY162" s="1436"/>
      <c r="IZ162" s="1436"/>
      <c r="JA162" s="85"/>
      <c r="JB162" s="85"/>
      <c r="JC162" s="85"/>
      <c r="JD162" s="85"/>
      <c r="JE162" s="1436"/>
      <c r="JF162" s="1436"/>
      <c r="JG162" s="1436"/>
      <c r="JH162" s="1436"/>
      <c r="JI162" s="1436"/>
      <c r="JJ162" s="1436"/>
      <c r="JK162" s="1436"/>
      <c r="JL162" s="1436"/>
      <c r="JM162" s="1436"/>
      <c r="JN162" s="213"/>
      <c r="JO162" s="213"/>
      <c r="JP162" s="213"/>
      <c r="JQ162" s="213"/>
      <c r="JR162" s="1436"/>
      <c r="JS162" s="1436"/>
      <c r="JT162" s="181"/>
      <c r="JU162" s="509"/>
      <c r="JV162" s="1436"/>
      <c r="JW162" s="1436"/>
      <c r="JX162" s="212"/>
      <c r="JY162" s="212"/>
      <c r="JZ162" s="212"/>
      <c r="KA162" s="212"/>
      <c r="KB162" s="212"/>
      <c r="KC162" s="212"/>
      <c r="KD162" s="212"/>
      <c r="KE162" s="212"/>
      <c r="KF162" s="212"/>
      <c r="KG162" s="212"/>
      <c r="KH162" s="212"/>
      <c r="KI162" s="212"/>
      <c r="KJ162" s="212"/>
      <c r="KK162" s="212"/>
      <c r="KL162" s="212"/>
      <c r="KM162" s="212"/>
      <c r="KN162" s="212"/>
      <c r="KO162" s="212"/>
      <c r="KP162" s="212"/>
      <c r="KQ162" s="212"/>
      <c r="KR162" s="212"/>
      <c r="KS162" s="212"/>
      <c r="KT162" s="212"/>
      <c r="KU162" s="212"/>
      <c r="KV162" s="212"/>
      <c r="KW162" s="212"/>
      <c r="KX162" s="212"/>
      <c r="KY162" s="212"/>
      <c r="KZ162" s="212"/>
      <c r="LA162" s="212"/>
      <c r="LB162" s="212"/>
      <c r="LC162" s="212"/>
      <c r="LD162" s="212"/>
      <c r="LE162" s="212"/>
      <c r="LF162" s="212"/>
      <c r="LG162" s="212"/>
      <c r="LH162" s="212"/>
      <c r="LI162" s="212"/>
      <c r="LJ162" s="212"/>
      <c r="LK162" s="212"/>
      <c r="LL162" s="212"/>
      <c r="LM162" s="212"/>
      <c r="LN162" s="212"/>
      <c r="LO162" s="212"/>
      <c r="LP162" s="212"/>
      <c r="LQ162" s="217"/>
      <c r="LR162" s="83"/>
      <c r="LS162" s="83"/>
      <c r="LT162" s="250"/>
      <c r="LU162" s="255"/>
      <c r="LV162" s="255"/>
      <c r="LW162" s="1436"/>
      <c r="LX162" s="1436"/>
      <c r="LY162" s="1436"/>
      <c r="LZ162" s="1436"/>
      <c r="MA162" s="1436"/>
      <c r="MB162" s="1436"/>
      <c r="MC162" s="1436"/>
      <c r="MD162" s="1436"/>
      <c r="ME162" s="278"/>
      <c r="MF162" s="212"/>
      <c r="MG162" s="212"/>
      <c r="MH162" s="212"/>
      <c r="MI162" s="212"/>
      <c r="MJ162" s="212"/>
      <c r="MK162" s="212"/>
      <c r="ML162" s="212"/>
      <c r="MM162" s="212"/>
      <c r="MN162" s="212"/>
      <c r="MO162" s="212"/>
      <c r="MP162" s="212"/>
      <c r="MQ162" s="212"/>
      <c r="MR162" s="212"/>
      <c r="MS162" s="212"/>
      <c r="MT162" s="480"/>
      <c r="MU162" s="792"/>
      <c r="MV162" s="792"/>
      <c r="MW162" s="792"/>
      <c r="MX162" s="792"/>
      <c r="MY162" s="792"/>
      <c r="MZ162" s="792"/>
      <c r="NA162" s="792"/>
      <c r="NB162" s="792"/>
      <c r="NC162" s="792"/>
      <c r="ND162" s="792"/>
      <c r="NE162" s="792"/>
      <c r="NF162" s="792"/>
      <c r="NG162" s="792"/>
      <c r="NH162" s="792"/>
      <c r="NI162" s="792"/>
      <c r="NJ162" s="792"/>
      <c r="NK162" s="792"/>
      <c r="NL162" s="792"/>
      <c r="NM162" s="792"/>
      <c r="NN162" s="792"/>
      <c r="NO162" s="792"/>
      <c r="NP162" s="792"/>
      <c r="NQ162" s="792"/>
      <c r="NR162" s="792"/>
      <c r="NS162" s="792"/>
      <c r="NT162" s="792"/>
      <c r="NU162" s="792"/>
      <c r="NV162" s="792"/>
      <c r="NW162" s="792"/>
      <c r="NX162" s="792"/>
      <c r="NY162" s="792"/>
      <c r="NZ162" s="212"/>
    </row>
    <row r="163" spans="1:390" s="491" customFormat="1" ht="23.25" customHeight="1" x14ac:dyDescent="0.2">
      <c r="A163" s="1436"/>
      <c r="B163" s="1436"/>
      <c r="C163" s="1436"/>
      <c r="D163" s="1436"/>
      <c r="E163" s="255"/>
      <c r="F163" s="255"/>
      <c r="G163" s="529"/>
      <c r="H163" s="523"/>
      <c r="I163" s="523"/>
      <c r="J163" s="523"/>
      <c r="K163" s="523"/>
      <c r="L163" s="524"/>
      <c r="M163" s="165"/>
      <c r="N163" s="1436"/>
      <c r="O163" s="85"/>
      <c r="P163" s="85"/>
      <c r="Q163" s="85"/>
      <c r="R163" s="85"/>
      <c r="S163" s="85"/>
      <c r="T163" s="89"/>
      <c r="U163" s="85"/>
      <c r="V163" s="85"/>
      <c r="W163" s="89"/>
      <c r="X163" s="85"/>
      <c r="Y163" s="1436"/>
      <c r="Z163" s="1436"/>
      <c r="AA163" s="181"/>
      <c r="AB163" s="1436"/>
      <c r="AC163" s="1436"/>
      <c r="AD163" s="181"/>
      <c r="AE163" s="181"/>
      <c r="AF163" s="1436"/>
      <c r="AG163" s="1436"/>
      <c r="AH163" s="181"/>
      <c r="AI163" s="509"/>
      <c r="AJ163" s="1436"/>
      <c r="AK163" s="1436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  <c r="AW163" s="212"/>
      <c r="AX163" s="212"/>
      <c r="AY163" s="212"/>
      <c r="AZ163" s="212"/>
      <c r="BA163" s="212"/>
      <c r="BB163" s="212"/>
      <c r="BC163" s="212"/>
      <c r="BD163" s="212"/>
      <c r="BE163" s="212"/>
      <c r="BF163" s="212"/>
      <c r="BG163" s="212"/>
      <c r="BH163" s="212"/>
      <c r="BI163" s="212"/>
      <c r="BJ163" s="212"/>
      <c r="BK163" s="212"/>
      <c r="BL163" s="212"/>
      <c r="BM163" s="212"/>
      <c r="BN163" s="212"/>
      <c r="BO163" s="212"/>
      <c r="BP163" s="212"/>
      <c r="BQ163" s="212"/>
      <c r="BR163" s="212"/>
      <c r="BS163" s="212"/>
      <c r="BT163" s="212"/>
      <c r="BU163" s="212"/>
      <c r="BV163" s="212"/>
      <c r="BW163" s="212"/>
      <c r="BX163" s="212"/>
      <c r="BY163" s="212"/>
      <c r="BZ163" s="212"/>
      <c r="CA163" s="212"/>
      <c r="CB163" s="212"/>
      <c r="CC163" s="212"/>
      <c r="CD163" s="212"/>
      <c r="CE163" s="1436"/>
      <c r="CF163" s="1436"/>
      <c r="CG163" s="1436"/>
      <c r="CH163" s="1436"/>
      <c r="CI163" s="255"/>
      <c r="CJ163" s="255"/>
      <c r="CK163" s="1436"/>
      <c r="CL163" s="1436"/>
      <c r="CM163" s="1436"/>
      <c r="CN163" s="1436"/>
      <c r="CO163" s="1436"/>
      <c r="CP163" s="1436"/>
      <c r="CQ163" s="1436"/>
      <c r="CR163" s="1436"/>
      <c r="CS163" s="85"/>
      <c r="CT163" s="85"/>
      <c r="CU163" s="85"/>
      <c r="CV163" s="85"/>
      <c r="CW163" s="212"/>
      <c r="CX163" s="1436"/>
      <c r="CY163" s="1436"/>
      <c r="CZ163" s="248"/>
      <c r="DA163" s="248"/>
      <c r="DB163" s="248"/>
      <c r="DC163" s="248"/>
      <c r="DD163" s="1436"/>
      <c r="DE163" s="181"/>
      <c r="DF163" s="1436"/>
      <c r="DG163" s="1436"/>
      <c r="DH163" s="181"/>
      <c r="DI163" s="181"/>
      <c r="DJ163" s="1436"/>
      <c r="DK163" s="1436"/>
      <c r="DL163" s="181"/>
      <c r="DM163" s="509"/>
      <c r="DN163" s="1436"/>
      <c r="DO163" s="1436"/>
      <c r="DP163" s="1436"/>
      <c r="DQ163" s="1436"/>
      <c r="DR163" s="1436"/>
      <c r="DS163" s="1436"/>
      <c r="DT163" s="1436"/>
      <c r="DU163" s="1436"/>
      <c r="DV163" s="1436"/>
      <c r="DW163" s="1436"/>
      <c r="DX163" s="1436"/>
      <c r="DY163" s="1436"/>
      <c r="DZ163" s="1436"/>
      <c r="EA163" s="1436"/>
      <c r="EB163" s="1436"/>
      <c r="EC163" s="1436"/>
      <c r="ED163" s="1436"/>
      <c r="EE163" s="1436"/>
      <c r="EF163" s="1436"/>
      <c r="EG163" s="1436"/>
      <c r="EH163" s="1436"/>
      <c r="EI163" s="1436"/>
      <c r="EJ163" s="1436"/>
      <c r="EK163" s="1436"/>
      <c r="EL163" s="1436"/>
      <c r="EM163" s="1436"/>
      <c r="EN163" s="1436"/>
      <c r="EO163" s="1436"/>
      <c r="EP163" s="1436"/>
      <c r="EQ163" s="1436"/>
      <c r="ER163" s="1436"/>
      <c r="ES163" s="1436"/>
      <c r="ET163" s="1436"/>
      <c r="EU163" s="1436"/>
      <c r="EV163" s="1436"/>
      <c r="EW163" s="1436"/>
      <c r="EX163" s="1436"/>
      <c r="EY163" s="1436"/>
      <c r="EZ163" s="1436"/>
      <c r="FA163" s="1436"/>
      <c r="FB163" s="1436"/>
      <c r="FC163" s="1436"/>
      <c r="FD163" s="1436"/>
      <c r="FE163" s="1436"/>
      <c r="FF163" s="1436"/>
      <c r="FG163" s="212"/>
      <c r="FH163" s="212"/>
      <c r="FI163" s="1436"/>
      <c r="FJ163" s="1436"/>
      <c r="FK163" s="1436"/>
      <c r="FL163" s="1436"/>
      <c r="FM163" s="255"/>
      <c r="FN163" s="255"/>
      <c r="FO163" s="1436"/>
      <c r="FP163" s="1436"/>
      <c r="FQ163" s="1436"/>
      <c r="FR163" s="1436"/>
      <c r="FS163" s="1436"/>
      <c r="FT163" s="1436"/>
      <c r="FU163" s="1436"/>
      <c r="FV163" s="1436"/>
      <c r="FW163" s="85"/>
      <c r="FX163" s="85"/>
      <c r="FY163" s="85"/>
      <c r="FZ163" s="85"/>
      <c r="GA163" s="1436"/>
      <c r="GB163" s="212"/>
      <c r="GC163" s="212"/>
      <c r="GD163" s="212"/>
      <c r="GE163" s="212"/>
      <c r="GF163" s="212"/>
      <c r="GG163" s="212"/>
      <c r="GH163" s="1436"/>
      <c r="GI163" s="1436"/>
      <c r="GJ163" s="213"/>
      <c r="GK163" s="213"/>
      <c r="GL163" s="213"/>
      <c r="GM163" s="213"/>
      <c r="GN163" s="212"/>
      <c r="GO163" s="212"/>
      <c r="GP163" s="212"/>
      <c r="GQ163" s="212"/>
      <c r="GR163" s="212"/>
      <c r="GS163" s="212"/>
      <c r="GT163" s="212"/>
      <c r="GU163" s="212"/>
      <c r="GV163" s="212"/>
      <c r="GW163" s="212"/>
      <c r="GX163" s="212"/>
      <c r="GY163" s="212"/>
      <c r="GZ163" s="212"/>
      <c r="HA163" s="212"/>
      <c r="HB163" s="212"/>
      <c r="HC163" s="212"/>
      <c r="HD163" s="212"/>
      <c r="HE163" s="212"/>
      <c r="HF163" s="212"/>
      <c r="HG163" s="212"/>
      <c r="HH163" s="212"/>
      <c r="HI163" s="212"/>
      <c r="HJ163" s="212"/>
      <c r="HK163" s="212"/>
      <c r="HL163" s="212"/>
      <c r="HM163" s="212"/>
      <c r="HN163" s="212"/>
      <c r="HO163" s="212"/>
      <c r="HP163" s="212"/>
      <c r="HQ163" s="212"/>
      <c r="HR163" s="212"/>
      <c r="HS163" s="212"/>
      <c r="HT163" s="212"/>
      <c r="HU163" s="212"/>
      <c r="HV163" s="212"/>
      <c r="HW163" s="212"/>
      <c r="HX163" s="212"/>
      <c r="HY163" s="212"/>
      <c r="HZ163" s="212"/>
      <c r="IA163" s="212"/>
      <c r="IB163" s="212"/>
      <c r="IC163" s="212"/>
      <c r="ID163" s="212"/>
      <c r="IE163" s="212"/>
      <c r="IF163" s="212"/>
      <c r="IG163" s="212"/>
      <c r="IH163" s="212"/>
      <c r="II163" s="212"/>
      <c r="IJ163" s="212"/>
      <c r="IK163" s="212"/>
      <c r="IL163" s="212"/>
      <c r="IM163" s="1436"/>
      <c r="IN163" s="1436"/>
      <c r="IO163" s="1436"/>
      <c r="IP163" s="1436"/>
      <c r="IQ163" s="1128"/>
      <c r="IR163" s="1128"/>
      <c r="IS163" s="1436"/>
      <c r="IT163" s="1436"/>
      <c r="IU163" s="1436"/>
      <c r="IV163" s="1436"/>
      <c r="IW163" s="1436"/>
      <c r="IX163" s="1436"/>
      <c r="IY163" s="1436"/>
      <c r="IZ163" s="1436"/>
      <c r="JA163" s="85"/>
      <c r="JB163" s="85"/>
      <c r="JC163" s="85"/>
      <c r="JD163" s="85"/>
      <c r="JE163" s="1436"/>
      <c r="JF163" s="1436"/>
      <c r="JG163" s="1436"/>
      <c r="JH163" s="1436"/>
      <c r="JI163" s="1436"/>
      <c r="JJ163" s="1436"/>
      <c r="JK163" s="1436"/>
      <c r="JL163" s="1436"/>
      <c r="JM163" s="1436"/>
      <c r="JN163" s="213"/>
      <c r="JO163" s="213"/>
      <c r="JP163" s="213"/>
      <c r="JQ163" s="213"/>
      <c r="JR163" s="1436"/>
      <c r="JS163" s="1436"/>
      <c r="JT163" s="181"/>
      <c r="JU163" s="509"/>
      <c r="JV163" s="1436"/>
      <c r="JW163" s="1436"/>
      <c r="JX163" s="212"/>
      <c r="JY163" s="212"/>
      <c r="JZ163" s="212"/>
      <c r="KA163" s="212"/>
      <c r="KB163" s="212"/>
      <c r="KC163" s="212"/>
      <c r="KD163" s="212"/>
      <c r="KE163" s="212"/>
      <c r="KF163" s="212"/>
      <c r="KG163" s="212"/>
      <c r="KH163" s="212"/>
      <c r="KI163" s="212"/>
      <c r="KJ163" s="212"/>
      <c r="KK163" s="212"/>
      <c r="KL163" s="212"/>
      <c r="KM163" s="212"/>
      <c r="KN163" s="212"/>
      <c r="KO163" s="212"/>
      <c r="KP163" s="212"/>
      <c r="KQ163" s="212"/>
      <c r="KR163" s="212"/>
      <c r="KS163" s="212"/>
      <c r="KT163" s="212"/>
      <c r="KU163" s="212"/>
      <c r="KV163" s="212"/>
      <c r="KW163" s="212"/>
      <c r="KX163" s="212"/>
      <c r="KY163" s="212"/>
      <c r="KZ163" s="212"/>
      <c r="LA163" s="212"/>
      <c r="LB163" s="212"/>
      <c r="LC163" s="212"/>
      <c r="LD163" s="212"/>
      <c r="LE163" s="212"/>
      <c r="LF163" s="212"/>
      <c r="LG163" s="212"/>
      <c r="LH163" s="212"/>
      <c r="LI163" s="212"/>
      <c r="LJ163" s="212"/>
      <c r="LK163" s="212"/>
      <c r="LL163" s="212"/>
      <c r="LM163" s="212"/>
      <c r="LN163" s="212"/>
      <c r="LO163" s="212"/>
      <c r="LP163" s="212"/>
      <c r="LQ163" s="362"/>
      <c r="LR163" s="193"/>
      <c r="LS163" s="194"/>
      <c r="LT163" s="250"/>
      <c r="LU163" s="255"/>
      <c r="LV163" s="255"/>
      <c r="LW163" s="1436"/>
      <c r="LX163" s="1436"/>
      <c r="LY163" s="1436"/>
      <c r="LZ163" s="1436"/>
      <c r="MA163" s="1436"/>
      <c r="MB163" s="1436"/>
      <c r="MC163" s="1436"/>
      <c r="MD163" s="1436"/>
      <c r="ME163" s="1433"/>
      <c r="MF163" s="212"/>
      <c r="MG163" s="212"/>
      <c r="MH163" s="212"/>
      <c r="MI163" s="212"/>
      <c r="MJ163" s="212"/>
      <c r="MK163" s="212"/>
      <c r="ML163" s="212"/>
      <c r="MM163" s="212"/>
      <c r="MN163" s="212"/>
      <c r="MO163" s="212"/>
      <c r="MP163" s="212"/>
      <c r="MQ163" s="212"/>
      <c r="MR163" s="212"/>
      <c r="MS163" s="212"/>
      <c r="MT163" s="480"/>
      <c r="MU163" s="792"/>
      <c r="MV163" s="792"/>
      <c r="MW163" s="792"/>
      <c r="MX163" s="792"/>
      <c r="MY163" s="792"/>
      <c r="MZ163" s="792"/>
      <c r="NA163" s="792"/>
      <c r="NB163" s="792"/>
      <c r="NC163" s="792"/>
      <c r="ND163" s="792"/>
      <c r="NE163" s="792"/>
      <c r="NF163" s="792"/>
      <c r="NG163" s="792"/>
      <c r="NH163" s="792"/>
      <c r="NI163" s="792"/>
      <c r="NJ163" s="792"/>
      <c r="NK163" s="792"/>
      <c r="NL163" s="792"/>
      <c r="NM163" s="792"/>
      <c r="NN163" s="792"/>
      <c r="NO163" s="792"/>
      <c r="NP163" s="792"/>
      <c r="NQ163" s="792"/>
      <c r="NR163" s="792"/>
      <c r="NS163" s="792"/>
      <c r="NT163" s="792"/>
      <c r="NU163" s="792"/>
      <c r="NV163" s="792"/>
      <c r="NW163" s="792"/>
      <c r="NX163" s="792"/>
      <c r="NY163" s="792"/>
      <c r="NZ163" s="212"/>
    </row>
    <row r="164" spans="1:390" s="491" customFormat="1" ht="23.25" customHeight="1" x14ac:dyDescent="0.2">
      <c r="A164" s="1436"/>
      <c r="B164" s="1436"/>
      <c r="C164" s="1436"/>
      <c r="D164" s="1436"/>
      <c r="E164" s="255"/>
      <c r="F164" s="255"/>
      <c r="G164" s="529"/>
      <c r="H164" s="523"/>
      <c r="I164" s="523"/>
      <c r="J164" s="523"/>
      <c r="K164" s="523"/>
      <c r="L164" s="524"/>
      <c r="M164" s="165"/>
      <c r="N164" s="1436"/>
      <c r="O164" s="85"/>
      <c r="P164" s="85"/>
      <c r="Q164" s="85"/>
      <c r="R164" s="85"/>
      <c r="S164" s="85"/>
      <c r="T164" s="89"/>
      <c r="U164" s="85"/>
      <c r="V164" s="85"/>
      <c r="W164" s="89"/>
      <c r="X164" s="85"/>
      <c r="Y164" s="1436"/>
      <c r="Z164" s="1436"/>
      <c r="AA164" s="181"/>
      <c r="AB164" s="1436"/>
      <c r="AC164" s="1436"/>
      <c r="AD164" s="181"/>
      <c r="AE164" s="181"/>
      <c r="AF164" s="1436"/>
      <c r="AG164" s="1436"/>
      <c r="AH164" s="181"/>
      <c r="AI164" s="509"/>
      <c r="AJ164" s="1436"/>
      <c r="AK164" s="1436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  <c r="CA164" s="212"/>
      <c r="CB164" s="212"/>
      <c r="CC164" s="212"/>
      <c r="CD164" s="212"/>
      <c r="CE164" s="1436"/>
      <c r="CF164" s="1436"/>
      <c r="CG164" s="1436"/>
      <c r="CH164" s="1436"/>
      <c r="CI164" s="255"/>
      <c r="CJ164" s="255"/>
      <c r="CK164" s="1436"/>
      <c r="CL164" s="1436"/>
      <c r="CM164" s="1436"/>
      <c r="CN164" s="1436"/>
      <c r="CO164" s="1436"/>
      <c r="CP164" s="1436"/>
      <c r="CQ164" s="1436"/>
      <c r="CR164" s="1436"/>
      <c r="CS164" s="85"/>
      <c r="CT164" s="85"/>
      <c r="CU164" s="85"/>
      <c r="CV164" s="85"/>
      <c r="CW164" s="212"/>
      <c r="CX164" s="1436"/>
      <c r="CY164" s="1436"/>
      <c r="CZ164" s="248"/>
      <c r="DA164" s="248"/>
      <c r="DB164" s="248"/>
      <c r="DC164" s="248"/>
      <c r="DD164" s="1436"/>
      <c r="DE164" s="181"/>
      <c r="DF164" s="1436"/>
      <c r="DG164" s="1436"/>
      <c r="DH164" s="181"/>
      <c r="DI164" s="181"/>
      <c r="DJ164" s="1436"/>
      <c r="DK164" s="1436"/>
      <c r="DL164" s="181"/>
      <c r="DM164" s="509"/>
      <c r="DN164" s="1436"/>
      <c r="DO164" s="1436"/>
      <c r="DP164" s="1436"/>
      <c r="DQ164" s="1436"/>
      <c r="DR164" s="1436"/>
      <c r="DS164" s="1436"/>
      <c r="DT164" s="1436"/>
      <c r="DU164" s="1436"/>
      <c r="DV164" s="1436"/>
      <c r="DW164" s="1436"/>
      <c r="DX164" s="1436"/>
      <c r="DY164" s="1436"/>
      <c r="DZ164" s="1436"/>
      <c r="EA164" s="1436"/>
      <c r="EB164" s="1436"/>
      <c r="EC164" s="1436"/>
      <c r="ED164" s="1436"/>
      <c r="EE164" s="1436"/>
      <c r="EF164" s="1436"/>
      <c r="EG164" s="1436"/>
      <c r="EH164" s="1436"/>
      <c r="EI164" s="1436"/>
      <c r="EJ164" s="1436"/>
      <c r="EK164" s="1436"/>
      <c r="EL164" s="1436"/>
      <c r="EM164" s="1436"/>
      <c r="EN164" s="1436"/>
      <c r="EO164" s="1436"/>
      <c r="EP164" s="1436"/>
      <c r="EQ164" s="1436"/>
      <c r="ER164" s="1436"/>
      <c r="ES164" s="1436"/>
      <c r="ET164" s="1436"/>
      <c r="EU164" s="1436"/>
      <c r="EV164" s="1436"/>
      <c r="EW164" s="1436"/>
      <c r="EX164" s="1436"/>
      <c r="EY164" s="1436"/>
      <c r="EZ164" s="1436"/>
      <c r="FA164" s="1436"/>
      <c r="FB164" s="1436"/>
      <c r="FC164" s="1436"/>
      <c r="FD164" s="1436"/>
      <c r="FE164" s="1436"/>
      <c r="FF164" s="1436"/>
      <c r="FG164" s="212"/>
      <c r="FH164" s="212"/>
      <c r="FI164" s="1436"/>
      <c r="FJ164" s="1436"/>
      <c r="FK164" s="1436"/>
      <c r="FL164" s="1436"/>
      <c r="FM164" s="255"/>
      <c r="FN164" s="255"/>
      <c r="FO164" s="1436"/>
      <c r="FP164" s="1436"/>
      <c r="FQ164" s="1436"/>
      <c r="FR164" s="1436"/>
      <c r="FS164" s="1436"/>
      <c r="FT164" s="1436"/>
      <c r="FU164" s="1436"/>
      <c r="FV164" s="1436"/>
      <c r="FW164" s="85"/>
      <c r="FX164" s="85"/>
      <c r="FY164" s="85"/>
      <c r="FZ164" s="85"/>
      <c r="GA164" s="1436"/>
      <c r="GB164" s="212"/>
      <c r="GC164" s="212"/>
      <c r="GD164" s="212"/>
      <c r="GE164" s="212"/>
      <c r="GF164" s="212"/>
      <c r="GG164" s="212"/>
      <c r="GH164" s="1436"/>
      <c r="GI164" s="1436"/>
      <c r="GJ164" s="213"/>
      <c r="GK164" s="213"/>
      <c r="GL164" s="213"/>
      <c r="GM164" s="213"/>
      <c r="GN164" s="212"/>
      <c r="GO164" s="212"/>
      <c r="GP164" s="212"/>
      <c r="GQ164" s="212"/>
      <c r="GR164" s="212"/>
      <c r="GS164" s="212"/>
      <c r="GT164" s="212"/>
      <c r="GU164" s="212"/>
      <c r="GV164" s="212"/>
      <c r="GW164" s="212"/>
      <c r="GX164" s="212"/>
      <c r="GY164" s="212"/>
      <c r="GZ164" s="212"/>
      <c r="HA164" s="212"/>
      <c r="HB164" s="212"/>
      <c r="HC164" s="212"/>
      <c r="HD164" s="212"/>
      <c r="HE164" s="212"/>
      <c r="HF164" s="212"/>
      <c r="HG164" s="212"/>
      <c r="HH164" s="212"/>
      <c r="HI164" s="212"/>
      <c r="HJ164" s="212"/>
      <c r="HK164" s="212"/>
      <c r="HL164" s="212"/>
      <c r="HM164" s="212"/>
      <c r="HN164" s="212"/>
      <c r="HO164" s="212"/>
      <c r="HP164" s="212"/>
      <c r="HQ164" s="212"/>
      <c r="HR164" s="212"/>
      <c r="HS164" s="212"/>
      <c r="HT164" s="212"/>
      <c r="HU164" s="212"/>
      <c r="HV164" s="212"/>
      <c r="HW164" s="212"/>
      <c r="HX164" s="212"/>
      <c r="HY164" s="212"/>
      <c r="HZ164" s="212"/>
      <c r="IA164" s="212"/>
      <c r="IB164" s="212"/>
      <c r="IC164" s="212"/>
      <c r="ID164" s="212"/>
      <c r="IE164" s="212"/>
      <c r="IF164" s="212"/>
      <c r="IG164" s="212"/>
      <c r="IH164" s="212"/>
      <c r="II164" s="212"/>
      <c r="IJ164" s="212"/>
      <c r="IK164" s="212"/>
      <c r="IL164" s="212"/>
      <c r="IM164" s="1436"/>
      <c r="IN164" s="1436"/>
      <c r="IO164" s="1436"/>
      <c r="IP164" s="1436"/>
      <c r="IQ164" s="1128"/>
      <c r="IR164" s="1128"/>
      <c r="IS164" s="1436"/>
      <c r="IT164" s="1436"/>
      <c r="IU164" s="1436"/>
      <c r="IV164" s="1436"/>
      <c r="IW164" s="1436"/>
      <c r="IX164" s="1436"/>
      <c r="IY164" s="1436"/>
      <c r="IZ164" s="1436"/>
      <c r="JA164" s="85"/>
      <c r="JB164" s="85"/>
      <c r="JC164" s="85"/>
      <c r="JD164" s="85"/>
      <c r="JE164" s="1436"/>
      <c r="JF164" s="1436"/>
      <c r="JG164" s="1436"/>
      <c r="JH164" s="1436"/>
      <c r="JI164" s="1436"/>
      <c r="JJ164" s="1436"/>
      <c r="JK164" s="1436"/>
      <c r="JL164" s="1436"/>
      <c r="JM164" s="1436"/>
      <c r="JN164" s="213"/>
      <c r="JO164" s="213"/>
      <c r="JP164" s="213"/>
      <c r="JQ164" s="213"/>
      <c r="JR164" s="1436"/>
      <c r="JS164" s="1436"/>
      <c r="JT164" s="181"/>
      <c r="JU164" s="509"/>
      <c r="JV164" s="1436"/>
      <c r="JW164" s="1436"/>
      <c r="JX164" s="212"/>
      <c r="JY164" s="212"/>
      <c r="JZ164" s="212"/>
      <c r="KA164" s="212"/>
      <c r="KB164" s="212"/>
      <c r="KC164" s="212"/>
      <c r="KD164" s="212"/>
      <c r="KE164" s="212"/>
      <c r="KF164" s="212"/>
      <c r="KG164" s="212"/>
      <c r="KH164" s="212"/>
      <c r="KI164" s="212"/>
      <c r="KJ164" s="212"/>
      <c r="KK164" s="212"/>
      <c r="KL164" s="212"/>
      <c r="KM164" s="212"/>
      <c r="KN164" s="212"/>
      <c r="KO164" s="212"/>
      <c r="KP164" s="212"/>
      <c r="KQ164" s="212"/>
      <c r="KR164" s="212"/>
      <c r="KS164" s="212"/>
      <c r="KT164" s="212"/>
      <c r="KU164" s="212"/>
      <c r="KV164" s="212"/>
      <c r="KW164" s="212"/>
      <c r="KX164" s="212"/>
      <c r="KY164" s="212"/>
      <c r="KZ164" s="212"/>
      <c r="LA164" s="212"/>
      <c r="LB164" s="212"/>
      <c r="LC164" s="212"/>
      <c r="LD164" s="212"/>
      <c r="LE164" s="212"/>
      <c r="LF164" s="212"/>
      <c r="LG164" s="212"/>
      <c r="LH164" s="212"/>
      <c r="LI164" s="212"/>
      <c r="LJ164" s="212"/>
      <c r="LK164" s="212"/>
      <c r="LL164" s="212"/>
      <c r="LM164" s="212"/>
      <c r="LN164" s="212"/>
      <c r="LO164" s="212"/>
      <c r="LP164" s="212"/>
      <c r="LQ164" s="212"/>
      <c r="LR164" s="212"/>
      <c r="LS164" s="212"/>
      <c r="LT164" s="212"/>
      <c r="LU164" s="212"/>
      <c r="LV164" s="212"/>
      <c r="LW164" s="212"/>
      <c r="LX164" s="212"/>
      <c r="LY164" s="212"/>
      <c r="LZ164" s="212"/>
      <c r="MA164" s="212"/>
      <c r="MB164" s="212"/>
      <c r="MC164" s="212"/>
      <c r="MD164" s="212"/>
      <c r="ME164" s="212"/>
      <c r="MF164" s="212"/>
      <c r="MG164" s="212"/>
      <c r="MH164" s="212"/>
      <c r="MI164" s="212"/>
      <c r="MJ164" s="212"/>
      <c r="MK164" s="212"/>
      <c r="ML164" s="212"/>
      <c r="MM164" s="212"/>
      <c r="MN164" s="212"/>
      <c r="MO164" s="212"/>
      <c r="MP164" s="212"/>
      <c r="MQ164" s="212"/>
      <c r="MR164" s="212"/>
      <c r="MS164" s="212"/>
      <c r="MT164" s="480"/>
      <c r="MU164" s="792"/>
      <c r="MV164" s="792"/>
      <c r="MW164" s="792"/>
      <c r="MX164" s="792"/>
      <c r="MY164" s="792"/>
      <c r="MZ164" s="792"/>
      <c r="NA164" s="792"/>
      <c r="NB164" s="792"/>
      <c r="NC164" s="792"/>
      <c r="ND164" s="792"/>
      <c r="NE164" s="792"/>
      <c r="NF164" s="792"/>
      <c r="NG164" s="792"/>
      <c r="NH164" s="792"/>
      <c r="NI164" s="792"/>
      <c r="NJ164" s="792"/>
      <c r="NK164" s="792"/>
      <c r="NL164" s="792"/>
      <c r="NM164" s="792"/>
      <c r="NN164" s="792"/>
      <c r="NO164" s="792"/>
      <c r="NP164" s="792"/>
      <c r="NQ164" s="792"/>
      <c r="NR164" s="792"/>
      <c r="NS164" s="792"/>
      <c r="NT164" s="792"/>
      <c r="NU164" s="792"/>
      <c r="NV164" s="792"/>
      <c r="NW164" s="792"/>
      <c r="NX164" s="792"/>
      <c r="NY164" s="792"/>
      <c r="NZ164" s="212"/>
    </row>
    <row r="165" spans="1:390" s="491" customFormat="1" ht="23.25" customHeight="1" x14ac:dyDescent="0.2">
      <c r="A165" s="1436"/>
      <c r="B165" s="1436"/>
      <c r="C165" s="1436"/>
      <c r="D165" s="1436"/>
      <c r="E165" s="255"/>
      <c r="F165" s="255"/>
      <c r="G165" s="529"/>
      <c r="H165" s="523"/>
      <c r="I165" s="523"/>
      <c r="J165" s="523"/>
      <c r="K165" s="523"/>
      <c r="L165" s="524"/>
      <c r="M165" s="165"/>
      <c r="N165" s="1436"/>
      <c r="O165" s="85"/>
      <c r="P165" s="85"/>
      <c r="Q165" s="85"/>
      <c r="R165" s="85"/>
      <c r="S165" s="85"/>
      <c r="T165" s="89"/>
      <c r="U165" s="85"/>
      <c r="V165" s="85"/>
      <c r="W165" s="89"/>
      <c r="X165" s="85"/>
      <c r="Y165" s="1436"/>
      <c r="Z165" s="1436"/>
      <c r="AA165" s="181"/>
      <c r="AB165" s="1436"/>
      <c r="AC165" s="1436"/>
      <c r="AD165" s="181"/>
      <c r="AE165" s="181"/>
      <c r="AF165" s="1436"/>
      <c r="AG165" s="1436"/>
      <c r="AH165" s="181"/>
      <c r="AI165" s="509"/>
      <c r="AJ165" s="1436"/>
      <c r="AK165" s="1436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  <c r="AW165" s="212"/>
      <c r="AX165" s="212"/>
      <c r="AY165" s="212"/>
      <c r="AZ165" s="212"/>
      <c r="BA165" s="212"/>
      <c r="BB165" s="212"/>
      <c r="BC165" s="212"/>
      <c r="BD165" s="212"/>
      <c r="BE165" s="212"/>
      <c r="BF165" s="212"/>
      <c r="BG165" s="212"/>
      <c r="BH165" s="212"/>
      <c r="BI165" s="212"/>
      <c r="BJ165" s="212"/>
      <c r="BK165" s="212"/>
      <c r="BL165" s="212"/>
      <c r="BM165" s="212"/>
      <c r="BN165" s="212"/>
      <c r="BO165" s="212"/>
      <c r="BP165" s="212"/>
      <c r="BQ165" s="212"/>
      <c r="BR165" s="212"/>
      <c r="BS165" s="212"/>
      <c r="BT165" s="212"/>
      <c r="BU165" s="212"/>
      <c r="BV165" s="212"/>
      <c r="BW165" s="212"/>
      <c r="BX165" s="212"/>
      <c r="BY165" s="212"/>
      <c r="BZ165" s="212"/>
      <c r="CA165" s="212"/>
      <c r="CB165" s="212"/>
      <c r="CC165" s="212"/>
      <c r="CD165" s="212"/>
      <c r="CE165" s="1436"/>
      <c r="CF165" s="1436"/>
      <c r="CG165" s="1436"/>
      <c r="CH165" s="1436"/>
      <c r="CI165" s="255"/>
      <c r="CJ165" s="255"/>
      <c r="CK165" s="1436"/>
      <c r="CL165" s="1436"/>
      <c r="CM165" s="1436"/>
      <c r="CN165" s="1436"/>
      <c r="CO165" s="1436"/>
      <c r="CP165" s="1436"/>
      <c r="CQ165" s="1436"/>
      <c r="CR165" s="1436"/>
      <c r="CS165" s="85"/>
      <c r="CT165" s="85"/>
      <c r="CU165" s="85"/>
      <c r="CV165" s="85"/>
      <c r="CW165" s="212"/>
      <c r="CX165" s="1436"/>
      <c r="CY165" s="1436"/>
      <c r="CZ165" s="248"/>
      <c r="DA165" s="248"/>
      <c r="DB165" s="248"/>
      <c r="DC165" s="248"/>
      <c r="DD165" s="1436"/>
      <c r="DE165" s="181"/>
      <c r="DF165" s="1436"/>
      <c r="DG165" s="1436"/>
      <c r="DH165" s="181"/>
      <c r="DI165" s="181"/>
      <c r="DJ165" s="1436"/>
      <c r="DK165" s="1436"/>
      <c r="DL165" s="181"/>
      <c r="DM165" s="509"/>
      <c r="DN165" s="1436"/>
      <c r="DO165" s="1436"/>
      <c r="DP165" s="1436"/>
      <c r="DQ165" s="1436"/>
      <c r="DR165" s="1436"/>
      <c r="DS165" s="1436"/>
      <c r="DT165" s="1436"/>
      <c r="DU165" s="1436"/>
      <c r="DV165" s="1436"/>
      <c r="DW165" s="1436"/>
      <c r="DX165" s="1436"/>
      <c r="DY165" s="1436"/>
      <c r="DZ165" s="1436"/>
      <c r="EA165" s="1436"/>
      <c r="EB165" s="1436"/>
      <c r="EC165" s="1436"/>
      <c r="ED165" s="1436"/>
      <c r="EE165" s="1436"/>
      <c r="EF165" s="1436"/>
      <c r="EG165" s="1436"/>
      <c r="EH165" s="1436"/>
      <c r="EI165" s="1436"/>
      <c r="EJ165" s="1436"/>
      <c r="EK165" s="1436"/>
      <c r="EL165" s="1436"/>
      <c r="EM165" s="1436"/>
      <c r="EN165" s="1436"/>
      <c r="EO165" s="1436"/>
      <c r="EP165" s="1436"/>
      <c r="EQ165" s="1436"/>
      <c r="ER165" s="1436"/>
      <c r="ES165" s="1436"/>
      <c r="ET165" s="1436"/>
      <c r="EU165" s="1436"/>
      <c r="EV165" s="1436"/>
      <c r="EW165" s="1436"/>
      <c r="EX165" s="1436"/>
      <c r="EY165" s="1436"/>
      <c r="EZ165" s="1436"/>
      <c r="FA165" s="1436"/>
      <c r="FB165" s="1436"/>
      <c r="FC165" s="1436"/>
      <c r="FD165" s="1436"/>
      <c r="FE165" s="1436"/>
      <c r="FF165" s="1436"/>
      <c r="FG165" s="212"/>
      <c r="FH165" s="212"/>
      <c r="FI165" s="1436"/>
      <c r="FJ165" s="1436"/>
      <c r="FK165" s="1436"/>
      <c r="FL165" s="1436"/>
      <c r="FM165" s="255"/>
      <c r="FN165" s="255"/>
      <c r="FO165" s="1436"/>
      <c r="FP165" s="1436"/>
      <c r="FQ165" s="1436"/>
      <c r="FR165" s="1436"/>
      <c r="FS165" s="1436"/>
      <c r="FT165" s="1436"/>
      <c r="FU165" s="1436"/>
      <c r="FV165" s="1436"/>
      <c r="FW165" s="85"/>
      <c r="FX165" s="85"/>
      <c r="FY165" s="85"/>
      <c r="FZ165" s="85"/>
      <c r="GA165" s="1436"/>
      <c r="GB165" s="212"/>
      <c r="GC165" s="212"/>
      <c r="GD165" s="212"/>
      <c r="GE165" s="212"/>
      <c r="GF165" s="212"/>
      <c r="GG165" s="212"/>
      <c r="GH165" s="1436"/>
      <c r="GI165" s="1436"/>
      <c r="GJ165" s="213"/>
      <c r="GK165" s="213"/>
      <c r="GL165" s="213"/>
      <c r="GM165" s="213"/>
      <c r="GN165" s="212"/>
      <c r="GO165" s="212"/>
      <c r="GP165" s="212"/>
      <c r="GQ165" s="212"/>
      <c r="GR165" s="212"/>
      <c r="GS165" s="212"/>
      <c r="GT165" s="212"/>
      <c r="GU165" s="212"/>
      <c r="GV165" s="212"/>
      <c r="GW165" s="212"/>
      <c r="GX165" s="212"/>
      <c r="GY165" s="212"/>
      <c r="GZ165" s="212"/>
      <c r="HA165" s="212"/>
      <c r="HB165" s="212"/>
      <c r="HC165" s="212"/>
      <c r="HD165" s="212"/>
      <c r="HE165" s="212"/>
      <c r="HF165" s="212"/>
      <c r="HG165" s="212"/>
      <c r="HH165" s="212"/>
      <c r="HI165" s="212"/>
      <c r="HJ165" s="212"/>
      <c r="HK165" s="212"/>
      <c r="HL165" s="212"/>
      <c r="HM165" s="212"/>
      <c r="HN165" s="212"/>
      <c r="HO165" s="212"/>
      <c r="HP165" s="212"/>
      <c r="HQ165" s="212"/>
      <c r="HR165" s="212"/>
      <c r="HS165" s="212"/>
      <c r="HT165" s="212"/>
      <c r="HU165" s="212"/>
      <c r="HV165" s="212"/>
      <c r="HW165" s="212"/>
      <c r="HX165" s="212"/>
      <c r="HY165" s="212"/>
      <c r="HZ165" s="212"/>
      <c r="IA165" s="212"/>
      <c r="IB165" s="212"/>
      <c r="IC165" s="212"/>
      <c r="ID165" s="212"/>
      <c r="IE165" s="212"/>
      <c r="IF165" s="212"/>
      <c r="IG165" s="212"/>
      <c r="IH165" s="212"/>
      <c r="II165" s="212"/>
      <c r="IJ165" s="212"/>
      <c r="IK165" s="212"/>
      <c r="IL165" s="212"/>
      <c r="IM165" s="1436"/>
      <c r="IN165" s="1436"/>
      <c r="IO165" s="1436"/>
      <c r="IP165" s="1436"/>
      <c r="IQ165" s="1128"/>
      <c r="IR165" s="1128"/>
      <c r="IS165" s="1436"/>
      <c r="IT165" s="1436"/>
      <c r="IU165" s="1436"/>
      <c r="IV165" s="1436"/>
      <c r="IW165" s="1436"/>
      <c r="IX165" s="1436"/>
      <c r="IY165" s="1436"/>
      <c r="IZ165" s="1436"/>
      <c r="JA165" s="85"/>
      <c r="JB165" s="85"/>
      <c r="JC165" s="85"/>
      <c r="JD165" s="85"/>
      <c r="JE165" s="1436"/>
      <c r="JF165" s="1436"/>
      <c r="JG165" s="1436"/>
      <c r="JH165" s="1436"/>
      <c r="JI165" s="1436"/>
      <c r="JJ165" s="1436"/>
      <c r="JK165" s="1436"/>
      <c r="JL165" s="1436"/>
      <c r="JM165" s="1436"/>
      <c r="JN165" s="213"/>
      <c r="JO165" s="213"/>
      <c r="JP165" s="213"/>
      <c r="JQ165" s="213"/>
      <c r="JR165" s="1436"/>
      <c r="JS165" s="1436"/>
      <c r="JT165" s="181"/>
      <c r="JU165" s="509"/>
      <c r="JV165" s="1436"/>
      <c r="JW165" s="1436"/>
      <c r="JX165" s="212"/>
      <c r="JY165" s="212"/>
      <c r="JZ165" s="212"/>
      <c r="KA165" s="212"/>
      <c r="KB165" s="212"/>
      <c r="KC165" s="212"/>
      <c r="KD165" s="212"/>
      <c r="KE165" s="212"/>
      <c r="KF165" s="212"/>
      <c r="KG165" s="212"/>
      <c r="KH165" s="212"/>
      <c r="KI165" s="212"/>
      <c r="KJ165" s="212"/>
      <c r="KK165" s="212"/>
      <c r="KL165" s="212"/>
      <c r="KM165" s="212"/>
      <c r="KN165" s="212"/>
      <c r="KO165" s="212"/>
      <c r="KP165" s="212"/>
      <c r="KQ165" s="212"/>
      <c r="KR165" s="212"/>
      <c r="KS165" s="212"/>
      <c r="KT165" s="212"/>
      <c r="KU165" s="212"/>
      <c r="KV165" s="212"/>
      <c r="KW165" s="212"/>
      <c r="KX165" s="212"/>
      <c r="KY165" s="212"/>
      <c r="KZ165" s="212"/>
      <c r="LA165" s="212"/>
      <c r="LB165" s="212"/>
      <c r="LC165" s="212"/>
      <c r="LD165" s="212"/>
      <c r="LE165" s="212"/>
      <c r="LF165" s="212"/>
      <c r="LG165" s="212"/>
      <c r="LH165" s="212"/>
      <c r="LI165" s="212"/>
      <c r="LJ165" s="212"/>
      <c r="LK165" s="212"/>
      <c r="LL165" s="212"/>
      <c r="LM165" s="212"/>
      <c r="LN165" s="212"/>
      <c r="LO165" s="212"/>
      <c r="LP165" s="212"/>
      <c r="LQ165" s="212"/>
      <c r="LR165" s="212"/>
      <c r="LS165" s="212"/>
      <c r="LT165" s="212"/>
      <c r="LU165" s="212"/>
      <c r="LV165" s="212"/>
      <c r="LW165" s="212"/>
      <c r="LX165" s="212"/>
      <c r="LY165" s="212"/>
      <c r="LZ165" s="212"/>
      <c r="MA165" s="212"/>
      <c r="MB165" s="212"/>
      <c r="MC165" s="212"/>
      <c r="MD165" s="212"/>
      <c r="ME165" s="212"/>
      <c r="MF165" s="212"/>
      <c r="MG165" s="212"/>
      <c r="MH165" s="212"/>
      <c r="MI165" s="212"/>
      <c r="MJ165" s="212"/>
      <c r="MK165" s="212"/>
      <c r="ML165" s="212"/>
      <c r="MM165" s="212"/>
      <c r="MN165" s="212"/>
      <c r="MO165" s="212"/>
      <c r="MP165" s="212"/>
      <c r="MQ165" s="212"/>
      <c r="MR165" s="212"/>
      <c r="MS165" s="212"/>
      <c r="MT165" s="480"/>
      <c r="MU165" s="792"/>
      <c r="MV165" s="792"/>
      <c r="MW165" s="792"/>
      <c r="MX165" s="792"/>
      <c r="MY165" s="792"/>
      <c r="MZ165" s="792"/>
      <c r="NA165" s="792"/>
      <c r="NB165" s="792"/>
      <c r="NC165" s="792"/>
      <c r="ND165" s="792"/>
      <c r="NE165" s="792"/>
      <c r="NF165" s="792"/>
      <c r="NG165" s="792"/>
      <c r="NH165" s="792"/>
      <c r="NI165" s="792"/>
      <c r="NJ165" s="792"/>
      <c r="NK165" s="792"/>
      <c r="NL165" s="792"/>
      <c r="NM165" s="792"/>
      <c r="NN165" s="792"/>
      <c r="NO165" s="792"/>
      <c r="NP165" s="792"/>
      <c r="NQ165" s="792"/>
      <c r="NR165" s="792"/>
      <c r="NS165" s="792"/>
      <c r="NT165" s="792"/>
      <c r="NU165" s="792"/>
      <c r="NV165" s="792"/>
      <c r="NW165" s="792"/>
      <c r="NX165" s="792"/>
      <c r="NY165" s="792"/>
      <c r="NZ165" s="212"/>
    </row>
    <row r="166" spans="1:390" s="491" customFormat="1" ht="23.25" customHeight="1" x14ac:dyDescent="0.2">
      <c r="A166" s="1436"/>
      <c r="B166" s="1436"/>
      <c r="C166" s="1436"/>
      <c r="D166" s="1436"/>
      <c r="E166" s="255"/>
      <c r="F166" s="255"/>
      <c r="G166" s="529"/>
      <c r="H166" s="523"/>
      <c r="I166" s="523"/>
      <c r="J166" s="523"/>
      <c r="K166" s="523"/>
      <c r="L166" s="524"/>
      <c r="M166" s="165"/>
      <c r="N166" s="1436"/>
      <c r="O166" s="85"/>
      <c r="P166" s="85"/>
      <c r="Q166" s="85"/>
      <c r="R166" s="85"/>
      <c r="S166" s="85"/>
      <c r="T166" s="89"/>
      <c r="U166" s="85"/>
      <c r="V166" s="85"/>
      <c r="W166" s="89"/>
      <c r="X166" s="85"/>
      <c r="Y166" s="1436"/>
      <c r="Z166" s="1436"/>
      <c r="AA166" s="181"/>
      <c r="AB166" s="1436"/>
      <c r="AC166" s="1436"/>
      <c r="AD166" s="181"/>
      <c r="AE166" s="181"/>
      <c r="AF166" s="1436"/>
      <c r="AG166" s="1436"/>
      <c r="AH166" s="181"/>
      <c r="AI166" s="509"/>
      <c r="AJ166" s="1436"/>
      <c r="AK166" s="1436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  <c r="AW166" s="212"/>
      <c r="AX166" s="212"/>
      <c r="AY166" s="212"/>
      <c r="AZ166" s="212"/>
      <c r="BA166" s="212"/>
      <c r="BB166" s="212"/>
      <c r="BC166" s="212"/>
      <c r="BD166" s="212"/>
      <c r="BE166" s="212"/>
      <c r="BF166" s="212"/>
      <c r="BG166" s="212"/>
      <c r="BH166" s="212"/>
      <c r="BI166" s="212"/>
      <c r="BJ166" s="212"/>
      <c r="BK166" s="212"/>
      <c r="BL166" s="212"/>
      <c r="BM166" s="212"/>
      <c r="BN166" s="212"/>
      <c r="BO166" s="212"/>
      <c r="BP166" s="212"/>
      <c r="BQ166" s="212"/>
      <c r="BR166" s="212"/>
      <c r="BS166" s="212"/>
      <c r="BT166" s="212"/>
      <c r="BU166" s="212"/>
      <c r="BV166" s="212"/>
      <c r="BW166" s="212"/>
      <c r="BX166" s="212"/>
      <c r="BY166" s="212"/>
      <c r="BZ166" s="212"/>
      <c r="CA166" s="212"/>
      <c r="CB166" s="212"/>
      <c r="CC166" s="212"/>
      <c r="CD166" s="212"/>
      <c r="CE166" s="1436"/>
      <c r="CF166" s="1436"/>
      <c r="CG166" s="1436"/>
      <c r="CH166" s="1436"/>
      <c r="CI166" s="255"/>
      <c r="CJ166" s="255"/>
      <c r="CK166" s="1436"/>
      <c r="CL166" s="1436"/>
      <c r="CM166" s="1436"/>
      <c r="CN166" s="1436"/>
      <c r="CO166" s="1436"/>
      <c r="CP166" s="1436"/>
      <c r="CQ166" s="1436"/>
      <c r="CR166" s="1436"/>
      <c r="CS166" s="85"/>
      <c r="CT166" s="85"/>
      <c r="CU166" s="85"/>
      <c r="CV166" s="85"/>
      <c r="CW166" s="212"/>
      <c r="CX166" s="212"/>
      <c r="CY166" s="1436"/>
      <c r="CZ166" s="248"/>
      <c r="DA166" s="248"/>
      <c r="DB166" s="248"/>
      <c r="DC166" s="248"/>
      <c r="DD166" s="1436"/>
      <c r="DE166" s="181"/>
      <c r="DF166" s="1436"/>
      <c r="DG166" s="1436"/>
      <c r="DH166" s="181"/>
      <c r="DI166" s="181"/>
      <c r="DJ166" s="1436"/>
      <c r="DK166" s="1436"/>
      <c r="DL166" s="181"/>
      <c r="DM166" s="509"/>
      <c r="DN166" s="1436"/>
      <c r="DO166" s="1436"/>
      <c r="DP166" s="1436"/>
      <c r="DQ166" s="1436"/>
      <c r="DR166" s="1436"/>
      <c r="DS166" s="1436"/>
      <c r="DT166" s="1436"/>
      <c r="DU166" s="1436"/>
      <c r="DV166" s="1436"/>
      <c r="DW166" s="1436"/>
      <c r="DX166" s="1436"/>
      <c r="DY166" s="1436"/>
      <c r="DZ166" s="1436"/>
      <c r="EA166" s="1436"/>
      <c r="EB166" s="1436"/>
      <c r="EC166" s="1436"/>
      <c r="ED166" s="1436"/>
      <c r="EE166" s="1436"/>
      <c r="EF166" s="1436"/>
      <c r="EG166" s="1436"/>
      <c r="EH166" s="1436"/>
      <c r="EI166" s="1436"/>
      <c r="EJ166" s="1436"/>
      <c r="EK166" s="1436"/>
      <c r="EL166" s="1436"/>
      <c r="EM166" s="1436"/>
      <c r="EN166" s="1436"/>
      <c r="EO166" s="1436"/>
      <c r="EP166" s="1436"/>
      <c r="EQ166" s="1436"/>
      <c r="ER166" s="1436"/>
      <c r="ES166" s="1436"/>
      <c r="ET166" s="1436"/>
      <c r="EU166" s="1436"/>
      <c r="EV166" s="1436"/>
      <c r="EW166" s="1436"/>
      <c r="EX166" s="1436"/>
      <c r="EY166" s="1436"/>
      <c r="EZ166" s="1436"/>
      <c r="FA166" s="1436"/>
      <c r="FB166" s="1436"/>
      <c r="FC166" s="1436"/>
      <c r="FD166" s="1436"/>
      <c r="FE166" s="1436"/>
      <c r="FF166" s="1436"/>
      <c r="FG166" s="212"/>
      <c r="FH166" s="212"/>
      <c r="FI166" s="1436"/>
      <c r="FJ166" s="1436"/>
      <c r="FK166" s="1436"/>
      <c r="FL166" s="1436"/>
      <c r="FM166" s="255"/>
      <c r="FN166" s="255"/>
      <c r="FO166" s="1436"/>
      <c r="FP166" s="1436"/>
      <c r="FQ166" s="1436"/>
      <c r="FR166" s="1436"/>
      <c r="FS166" s="1436"/>
      <c r="FT166" s="1436"/>
      <c r="FU166" s="1436"/>
      <c r="FV166" s="1436"/>
      <c r="FW166" s="85"/>
      <c r="FX166" s="85"/>
      <c r="FY166" s="85"/>
      <c r="FZ166" s="85"/>
      <c r="GA166" s="1436"/>
      <c r="GB166" s="212"/>
      <c r="GC166" s="212"/>
      <c r="GD166" s="212"/>
      <c r="GE166" s="212"/>
      <c r="GF166" s="212"/>
      <c r="GG166" s="212"/>
      <c r="GH166" s="212"/>
      <c r="GI166" s="530"/>
      <c r="GJ166" s="530"/>
      <c r="GK166" s="530"/>
      <c r="GL166" s="531"/>
      <c r="GM166" s="212"/>
      <c r="GN166" s="212"/>
      <c r="GO166" s="212"/>
      <c r="GP166" s="212"/>
      <c r="GQ166" s="212"/>
      <c r="GR166" s="212"/>
      <c r="GS166" s="212"/>
      <c r="GT166" s="212"/>
      <c r="GU166" s="212"/>
      <c r="GV166" s="212"/>
      <c r="GW166" s="212"/>
      <c r="GX166" s="212"/>
      <c r="GY166" s="212"/>
      <c r="GZ166" s="212"/>
      <c r="HA166" s="212"/>
      <c r="HB166" s="212"/>
      <c r="HC166" s="212"/>
      <c r="HD166" s="212"/>
      <c r="HE166" s="212"/>
      <c r="HF166" s="212"/>
      <c r="HG166" s="212"/>
      <c r="HH166" s="212"/>
      <c r="HI166" s="212"/>
      <c r="HJ166" s="212"/>
      <c r="HK166" s="212"/>
      <c r="HL166" s="212"/>
      <c r="HM166" s="212"/>
      <c r="HN166" s="212"/>
      <c r="HO166" s="212"/>
      <c r="HP166" s="212"/>
      <c r="HQ166" s="212"/>
      <c r="HR166" s="212"/>
      <c r="HS166" s="212"/>
      <c r="HT166" s="212"/>
      <c r="HU166" s="212"/>
      <c r="HV166" s="212"/>
      <c r="HW166" s="212"/>
      <c r="HX166" s="212"/>
      <c r="HY166" s="212"/>
      <c r="HZ166" s="212"/>
      <c r="IA166" s="212"/>
      <c r="IB166" s="212"/>
      <c r="IC166" s="212"/>
      <c r="ID166" s="212"/>
      <c r="IE166" s="212"/>
      <c r="IF166" s="212"/>
      <c r="IG166" s="212"/>
      <c r="IH166" s="212"/>
      <c r="II166" s="212"/>
      <c r="IJ166" s="212"/>
      <c r="IK166" s="212"/>
      <c r="IL166" s="212"/>
      <c r="IM166" s="1436"/>
      <c r="IN166" s="1436"/>
      <c r="IO166" s="1436"/>
      <c r="IP166" s="1436"/>
      <c r="IQ166" s="1128"/>
      <c r="IR166" s="1128"/>
      <c r="IS166" s="1436"/>
      <c r="IT166" s="1436"/>
      <c r="IU166" s="1436"/>
      <c r="IV166" s="1436"/>
      <c r="IW166" s="1436"/>
      <c r="IX166" s="1436"/>
      <c r="IY166" s="1436"/>
      <c r="IZ166" s="1436"/>
      <c r="JA166" s="85"/>
      <c r="JB166" s="85"/>
      <c r="JC166" s="85"/>
      <c r="JD166" s="85"/>
      <c r="JE166" s="1436"/>
      <c r="JF166" s="1436"/>
      <c r="JG166" s="1436"/>
      <c r="JH166" s="1436"/>
      <c r="JI166" s="1436"/>
      <c r="JJ166" s="1436"/>
      <c r="JK166" s="1436"/>
      <c r="JL166" s="212"/>
      <c r="JM166" s="532"/>
      <c r="JN166" s="532"/>
      <c r="JO166" s="532"/>
      <c r="JP166" s="532"/>
      <c r="JQ166" s="212"/>
      <c r="JR166" s="1436"/>
      <c r="JS166" s="1436"/>
      <c r="JT166" s="181"/>
      <c r="JU166" s="509"/>
      <c r="JV166" s="1436"/>
      <c r="JW166" s="1436"/>
      <c r="JX166" s="212"/>
      <c r="JY166" s="212"/>
      <c r="JZ166" s="212"/>
      <c r="KA166" s="212"/>
      <c r="KB166" s="212"/>
      <c r="KC166" s="212"/>
      <c r="KD166" s="212"/>
      <c r="KE166" s="212"/>
      <c r="KF166" s="212"/>
      <c r="KG166" s="212"/>
      <c r="KH166" s="212"/>
      <c r="KI166" s="212"/>
      <c r="KJ166" s="212"/>
      <c r="KK166" s="212"/>
      <c r="KL166" s="212"/>
      <c r="KM166" s="212"/>
      <c r="KN166" s="212"/>
      <c r="KO166" s="212"/>
      <c r="KP166" s="212"/>
      <c r="KQ166" s="212"/>
      <c r="KR166" s="212"/>
      <c r="KS166" s="212"/>
      <c r="KT166" s="212"/>
      <c r="KU166" s="212"/>
      <c r="KV166" s="212"/>
      <c r="KW166" s="212"/>
      <c r="KX166" s="212"/>
      <c r="KY166" s="212"/>
      <c r="KZ166" s="212"/>
      <c r="LA166" s="212"/>
      <c r="LB166" s="212"/>
      <c r="LC166" s="212"/>
      <c r="LD166" s="212"/>
      <c r="LE166" s="212"/>
      <c r="LF166" s="212"/>
      <c r="LG166" s="212"/>
      <c r="LH166" s="212"/>
      <c r="LI166" s="212"/>
      <c r="LJ166" s="212"/>
      <c r="LK166" s="212"/>
      <c r="LL166" s="212"/>
      <c r="LM166" s="212"/>
      <c r="LN166" s="212"/>
      <c r="LO166" s="212"/>
      <c r="LP166" s="212"/>
      <c r="LQ166" s="212"/>
      <c r="LR166" s="212"/>
      <c r="LS166" s="212"/>
      <c r="LT166" s="212"/>
      <c r="LU166" s="212"/>
      <c r="LV166" s="212"/>
      <c r="LW166" s="212"/>
      <c r="LX166" s="212"/>
      <c r="LY166" s="212"/>
      <c r="LZ166" s="212"/>
      <c r="MA166" s="212"/>
      <c r="MB166" s="212"/>
      <c r="MC166" s="212"/>
      <c r="MD166" s="212"/>
      <c r="ME166" s="212"/>
      <c r="MF166" s="212"/>
      <c r="MG166" s="212"/>
      <c r="MH166" s="212"/>
      <c r="MI166" s="212"/>
      <c r="MJ166" s="212"/>
      <c r="MK166" s="212"/>
      <c r="ML166" s="212"/>
      <c r="MM166" s="212"/>
      <c r="MN166" s="212"/>
      <c r="MO166" s="212"/>
      <c r="MP166" s="212"/>
      <c r="MQ166" s="212"/>
      <c r="MR166" s="212"/>
      <c r="MS166" s="212"/>
      <c r="MT166" s="480"/>
      <c r="MU166" s="792"/>
      <c r="MV166" s="792"/>
      <c r="MW166" s="792"/>
      <c r="MX166" s="792"/>
      <c r="MY166" s="792"/>
      <c r="MZ166" s="792"/>
      <c r="NA166" s="792"/>
      <c r="NB166" s="792"/>
      <c r="NC166" s="792"/>
      <c r="ND166" s="792"/>
      <c r="NE166" s="792"/>
      <c r="NF166" s="792"/>
      <c r="NG166" s="792"/>
      <c r="NH166" s="792"/>
      <c r="NI166" s="792"/>
      <c r="NJ166" s="792"/>
      <c r="NK166" s="792"/>
      <c r="NL166" s="792"/>
      <c r="NM166" s="792"/>
      <c r="NN166" s="792"/>
      <c r="NO166" s="792"/>
      <c r="NP166" s="792"/>
      <c r="NQ166" s="792"/>
      <c r="NR166" s="792"/>
      <c r="NS166" s="792"/>
      <c r="NT166" s="792"/>
      <c r="NU166" s="792"/>
      <c r="NV166" s="792"/>
      <c r="NW166" s="792"/>
      <c r="NX166" s="792"/>
      <c r="NY166" s="792"/>
      <c r="NZ166" s="212"/>
    </row>
    <row r="167" spans="1:390" s="491" customFormat="1" ht="23.25" customHeight="1" x14ac:dyDescent="0.2">
      <c r="A167" s="85"/>
      <c r="B167" s="85"/>
      <c r="C167" s="85"/>
      <c r="D167" s="85"/>
      <c r="E167" s="212"/>
      <c r="F167" s="212"/>
      <c r="G167" s="529"/>
      <c r="H167" s="523"/>
      <c r="I167" s="523"/>
      <c r="J167" s="523"/>
      <c r="K167" s="523"/>
      <c r="L167" s="524"/>
      <c r="M167" s="165"/>
      <c r="N167" s="1436"/>
      <c r="O167" s="196"/>
      <c r="P167" s="196"/>
      <c r="Q167" s="196"/>
      <c r="R167" s="212"/>
      <c r="S167" s="85"/>
      <c r="T167" s="89"/>
      <c r="U167" s="85"/>
      <c r="V167" s="85"/>
      <c r="W167" s="89"/>
      <c r="X167" s="85"/>
      <c r="Y167" s="1436"/>
      <c r="Z167" s="1436"/>
      <c r="AA167" s="181"/>
      <c r="AB167" s="1436"/>
      <c r="AC167" s="1436"/>
      <c r="AD167" s="181"/>
      <c r="AE167" s="181"/>
      <c r="AF167" s="1436"/>
      <c r="AG167" s="1436"/>
      <c r="AH167" s="181"/>
      <c r="AI167" s="509"/>
      <c r="AJ167" s="1436"/>
      <c r="AK167" s="1436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  <c r="AW167" s="212"/>
      <c r="AX167" s="212"/>
      <c r="AY167" s="212"/>
      <c r="AZ167" s="212"/>
      <c r="BA167" s="212"/>
      <c r="BB167" s="212"/>
      <c r="BC167" s="212"/>
      <c r="BD167" s="212"/>
      <c r="BE167" s="212"/>
      <c r="BF167" s="212"/>
      <c r="BG167" s="212"/>
      <c r="BH167" s="212"/>
      <c r="BI167" s="212"/>
      <c r="BJ167" s="212"/>
      <c r="BK167" s="212"/>
      <c r="BL167" s="212"/>
      <c r="BM167" s="212"/>
      <c r="BN167" s="212"/>
      <c r="BO167" s="212"/>
      <c r="BP167" s="212"/>
      <c r="BQ167" s="212"/>
      <c r="BR167" s="212"/>
      <c r="BS167" s="212"/>
      <c r="BT167" s="212"/>
      <c r="BU167" s="212"/>
      <c r="BV167" s="212"/>
      <c r="BW167" s="212"/>
      <c r="BX167" s="212"/>
      <c r="BY167" s="212"/>
      <c r="BZ167" s="212"/>
      <c r="CA167" s="212"/>
      <c r="CB167" s="212"/>
      <c r="CC167" s="212"/>
      <c r="CD167" s="212"/>
      <c r="CE167" s="1436"/>
      <c r="CF167" s="1436"/>
      <c r="CG167" s="1436"/>
      <c r="CH167" s="1436"/>
      <c r="CI167" s="212"/>
      <c r="CJ167" s="211"/>
      <c r="CK167" s="1436"/>
      <c r="CL167" s="1436"/>
      <c r="CM167" s="1436"/>
      <c r="CN167" s="1436"/>
      <c r="CO167" s="1436"/>
      <c r="CP167" s="1436"/>
      <c r="CQ167" s="1436"/>
      <c r="CR167" s="1436"/>
      <c r="CS167" s="85"/>
      <c r="CT167" s="85"/>
      <c r="CU167" s="89"/>
      <c r="CV167" s="85"/>
      <c r="CW167" s="85"/>
      <c r="CX167" s="89"/>
      <c r="CY167" s="85"/>
      <c r="CZ167" s="85"/>
      <c r="DA167" s="89"/>
      <c r="DB167" s="85"/>
      <c r="DC167" s="1436"/>
      <c r="DD167" s="1436"/>
      <c r="DE167" s="181"/>
      <c r="DF167" s="1436"/>
      <c r="DG167" s="1436"/>
      <c r="DH167" s="181"/>
      <c r="DI167" s="181"/>
      <c r="DJ167" s="1436"/>
      <c r="DK167" s="1436"/>
      <c r="DL167" s="181"/>
      <c r="DM167" s="509"/>
      <c r="DN167" s="1436"/>
      <c r="DO167" s="1436"/>
      <c r="DP167" s="1436"/>
      <c r="DQ167" s="1436"/>
      <c r="DR167" s="1436"/>
      <c r="DS167" s="1436"/>
      <c r="DT167" s="1436"/>
      <c r="DU167" s="1436"/>
      <c r="DV167" s="1436"/>
      <c r="DW167" s="1436"/>
      <c r="DX167" s="1436"/>
      <c r="DY167" s="1436"/>
      <c r="DZ167" s="1436"/>
      <c r="EA167" s="1436"/>
      <c r="EB167" s="1436"/>
      <c r="EC167" s="1436"/>
      <c r="ED167" s="1436"/>
      <c r="EE167" s="1436"/>
      <c r="EF167" s="1436"/>
      <c r="EG167" s="1436"/>
      <c r="EH167" s="1436"/>
      <c r="EI167" s="1436"/>
      <c r="EJ167" s="1436"/>
      <c r="EK167" s="1436"/>
      <c r="EL167" s="1436"/>
      <c r="EM167" s="1436"/>
      <c r="EN167" s="1436"/>
      <c r="EO167" s="1436"/>
      <c r="EP167" s="1436"/>
      <c r="EQ167" s="1436"/>
      <c r="ER167" s="1436"/>
      <c r="ES167" s="1436"/>
      <c r="ET167" s="1436"/>
      <c r="EU167" s="1436"/>
      <c r="EV167" s="1436"/>
      <c r="EW167" s="1436"/>
      <c r="EX167" s="1436"/>
      <c r="EY167" s="1436"/>
      <c r="EZ167" s="1436"/>
      <c r="FA167" s="1436"/>
      <c r="FB167" s="1436"/>
      <c r="FC167" s="1436"/>
      <c r="FD167" s="1436"/>
      <c r="FE167" s="1436"/>
      <c r="FF167" s="1436"/>
      <c r="FG167" s="212"/>
      <c r="FH167" s="212"/>
      <c r="FI167" s="85"/>
      <c r="FJ167" s="85"/>
      <c r="FK167" s="85"/>
      <c r="FL167" s="85"/>
      <c r="FM167" s="212"/>
      <c r="FN167" s="212"/>
      <c r="FO167" s="212"/>
      <c r="FP167" s="212"/>
      <c r="FQ167" s="212"/>
      <c r="FR167" s="212"/>
      <c r="FS167" s="212"/>
      <c r="FT167" s="212"/>
      <c r="FU167" s="212"/>
      <c r="FV167" s="1436"/>
      <c r="FW167" s="196"/>
      <c r="FX167" s="196"/>
      <c r="FY167" s="196"/>
      <c r="FZ167" s="212"/>
      <c r="GA167" s="212"/>
      <c r="GB167" s="212"/>
      <c r="GC167" s="212"/>
      <c r="GD167" s="212"/>
      <c r="GE167" s="212"/>
      <c r="GF167" s="212"/>
      <c r="GG167" s="212"/>
      <c r="GH167" s="212"/>
      <c r="GI167" s="530"/>
      <c r="GJ167" s="530"/>
      <c r="GK167" s="530"/>
      <c r="GL167" s="531"/>
      <c r="GM167" s="212"/>
      <c r="GN167" s="212"/>
      <c r="GO167" s="212"/>
      <c r="GP167" s="212"/>
      <c r="GQ167" s="212"/>
      <c r="GR167" s="212"/>
      <c r="GS167" s="212"/>
      <c r="GT167" s="212"/>
      <c r="GU167" s="212"/>
      <c r="GV167" s="212"/>
      <c r="GW167" s="212"/>
      <c r="GX167" s="212"/>
      <c r="GY167" s="212"/>
      <c r="GZ167" s="212"/>
      <c r="HA167" s="212"/>
      <c r="HB167" s="212"/>
      <c r="HC167" s="212"/>
      <c r="HD167" s="212"/>
      <c r="HE167" s="212"/>
      <c r="HF167" s="212"/>
      <c r="HG167" s="212"/>
      <c r="HH167" s="212"/>
      <c r="HI167" s="212"/>
      <c r="HJ167" s="212"/>
      <c r="HK167" s="212"/>
      <c r="HL167" s="212"/>
      <c r="HM167" s="212"/>
      <c r="HN167" s="212"/>
      <c r="HO167" s="212"/>
      <c r="HP167" s="212"/>
      <c r="HQ167" s="212"/>
      <c r="HR167" s="212"/>
      <c r="HS167" s="212"/>
      <c r="HT167" s="212"/>
      <c r="HU167" s="212"/>
      <c r="HV167" s="212"/>
      <c r="HW167" s="212"/>
      <c r="HX167" s="212"/>
      <c r="HY167" s="212"/>
      <c r="HZ167" s="212"/>
      <c r="IA167" s="212"/>
      <c r="IB167" s="212"/>
      <c r="IC167" s="212"/>
      <c r="ID167" s="212"/>
      <c r="IE167" s="212"/>
      <c r="IF167" s="212"/>
      <c r="IG167" s="212"/>
      <c r="IH167" s="212"/>
      <c r="II167" s="212"/>
      <c r="IJ167" s="212"/>
      <c r="IK167" s="212"/>
      <c r="IL167" s="212"/>
      <c r="IM167" s="217"/>
      <c r="IN167" s="106"/>
      <c r="IO167" s="106"/>
      <c r="IP167" s="250"/>
      <c r="IQ167" s="212"/>
      <c r="IR167" s="211"/>
      <c r="IS167" s="211"/>
      <c r="IT167" s="211"/>
      <c r="IU167" s="211"/>
      <c r="IV167" s="211"/>
      <c r="IW167" s="490"/>
      <c r="IX167" s="211"/>
      <c r="IY167" s="212"/>
      <c r="IZ167" s="85"/>
      <c r="JA167" s="85"/>
      <c r="JB167" s="533"/>
      <c r="JC167" s="533"/>
      <c r="JD167" s="533"/>
      <c r="JE167" s="212"/>
      <c r="JF167" s="1436"/>
      <c r="JG167" s="1436"/>
      <c r="JH167" s="1436"/>
      <c r="JI167" s="1436"/>
      <c r="JJ167" s="1436"/>
      <c r="JK167" s="1436"/>
      <c r="JL167" s="212"/>
      <c r="JM167" s="530"/>
      <c r="JN167" s="530"/>
      <c r="JO167" s="530"/>
      <c r="JP167" s="530"/>
      <c r="JQ167" s="212"/>
      <c r="JR167" s="1436"/>
      <c r="JS167" s="1436"/>
      <c r="JT167" s="181"/>
      <c r="JU167" s="509"/>
      <c r="JV167" s="1436"/>
      <c r="JW167" s="1436"/>
      <c r="JX167" s="212"/>
      <c r="JY167" s="212"/>
      <c r="JZ167" s="212"/>
      <c r="KA167" s="212"/>
      <c r="KB167" s="212"/>
      <c r="KC167" s="212"/>
      <c r="KD167" s="212"/>
      <c r="KE167" s="212"/>
      <c r="KF167" s="212"/>
      <c r="KG167" s="212"/>
      <c r="KH167" s="212"/>
      <c r="KI167" s="212"/>
      <c r="KJ167" s="212"/>
      <c r="KK167" s="212"/>
      <c r="KL167" s="212"/>
      <c r="KM167" s="212"/>
      <c r="KN167" s="212"/>
      <c r="KO167" s="212"/>
      <c r="KP167" s="212"/>
      <c r="KQ167" s="212"/>
      <c r="KR167" s="212"/>
      <c r="KS167" s="212"/>
      <c r="KT167" s="212"/>
      <c r="KU167" s="212"/>
      <c r="KV167" s="212"/>
      <c r="KW167" s="212"/>
      <c r="KX167" s="212"/>
      <c r="KY167" s="212"/>
      <c r="KZ167" s="212"/>
      <c r="LA167" s="212"/>
      <c r="LB167" s="212"/>
      <c r="LC167" s="212"/>
      <c r="LD167" s="212"/>
      <c r="LE167" s="212"/>
      <c r="LF167" s="212"/>
      <c r="LG167" s="212"/>
      <c r="LH167" s="212"/>
      <c r="LI167" s="212"/>
      <c r="LJ167" s="212"/>
      <c r="LK167" s="212"/>
      <c r="LL167" s="212"/>
      <c r="LM167" s="212"/>
      <c r="LN167" s="212"/>
      <c r="LO167" s="212"/>
      <c r="LP167" s="212"/>
      <c r="LQ167" s="212"/>
      <c r="LR167" s="212"/>
      <c r="LS167" s="212"/>
      <c r="LT167" s="212"/>
      <c r="LU167" s="212"/>
      <c r="LV167" s="212"/>
      <c r="LW167" s="212"/>
      <c r="LX167" s="212"/>
      <c r="LY167" s="212"/>
      <c r="LZ167" s="212"/>
      <c r="MA167" s="212"/>
      <c r="MB167" s="212"/>
      <c r="MC167" s="212"/>
      <c r="MD167" s="212"/>
      <c r="ME167" s="212"/>
      <c r="MF167" s="212"/>
      <c r="MG167" s="212"/>
      <c r="MH167" s="212"/>
      <c r="MI167" s="212"/>
      <c r="MJ167" s="212"/>
      <c r="MK167" s="212"/>
      <c r="ML167" s="212"/>
      <c r="MM167" s="212"/>
      <c r="MN167" s="212"/>
      <c r="MO167" s="212"/>
      <c r="MP167" s="212"/>
      <c r="MQ167" s="212"/>
      <c r="MR167" s="212"/>
      <c r="MS167" s="212"/>
      <c r="MT167" s="480"/>
      <c r="MU167" s="792"/>
      <c r="MV167" s="792"/>
      <c r="MW167" s="792"/>
      <c r="MX167" s="792"/>
      <c r="MY167" s="792"/>
      <c r="MZ167" s="792"/>
      <c r="NA167" s="792"/>
      <c r="NB167" s="792"/>
      <c r="NC167" s="792"/>
      <c r="ND167" s="792"/>
      <c r="NE167" s="792"/>
      <c r="NF167" s="792"/>
      <c r="NG167" s="792"/>
      <c r="NH167" s="792"/>
      <c r="NI167" s="792"/>
      <c r="NJ167" s="792"/>
      <c r="NK167" s="792"/>
      <c r="NL167" s="792"/>
      <c r="NM167" s="792"/>
      <c r="NN167" s="792"/>
      <c r="NO167" s="792"/>
      <c r="NP167" s="792"/>
      <c r="NQ167" s="792"/>
      <c r="NR167" s="792"/>
      <c r="NS167" s="792"/>
      <c r="NT167" s="792"/>
      <c r="NU167" s="792"/>
      <c r="NV167" s="792"/>
      <c r="NW167" s="792"/>
      <c r="NX167" s="792"/>
      <c r="NY167" s="792"/>
      <c r="NZ167" s="212"/>
    </row>
    <row r="168" spans="1:390" s="491" customFormat="1" ht="23.25" customHeight="1" x14ac:dyDescent="0.2">
      <c r="A168" s="212"/>
      <c r="B168" s="219"/>
      <c r="C168" s="212"/>
      <c r="D168" s="212"/>
      <c r="E168" s="212"/>
      <c r="F168" s="212"/>
      <c r="G168" s="529"/>
      <c r="H168" s="523"/>
      <c r="I168" s="523"/>
      <c r="J168" s="523"/>
      <c r="K168" s="523"/>
      <c r="L168" s="524"/>
      <c r="M168" s="165"/>
      <c r="N168" s="1436"/>
      <c r="O168" s="196"/>
      <c r="P168" s="196"/>
      <c r="Q168" s="196"/>
      <c r="R168" s="212"/>
      <c r="S168" s="85"/>
      <c r="T168" s="89"/>
      <c r="U168" s="85"/>
      <c r="V168" s="85"/>
      <c r="W168" s="89"/>
      <c r="X168" s="85"/>
      <c r="Y168" s="1436"/>
      <c r="Z168" s="1436"/>
      <c r="AA168" s="181"/>
      <c r="AB168" s="1436"/>
      <c r="AC168" s="1436"/>
      <c r="AD168" s="181"/>
      <c r="AE168" s="181"/>
      <c r="AF168" s="1436"/>
      <c r="AG168" s="1436"/>
      <c r="AH168" s="181"/>
      <c r="AI168" s="509"/>
      <c r="AJ168" s="1436"/>
      <c r="AK168" s="1436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  <c r="AW168" s="212"/>
      <c r="AX168" s="212"/>
      <c r="AY168" s="212"/>
      <c r="AZ168" s="212"/>
      <c r="BA168" s="212"/>
      <c r="BB168" s="212"/>
      <c r="BC168" s="212"/>
      <c r="BD168" s="212"/>
      <c r="BE168" s="212"/>
      <c r="BF168" s="212"/>
      <c r="BG168" s="212"/>
      <c r="BH168" s="212"/>
      <c r="BI168" s="212"/>
      <c r="BJ168" s="212"/>
      <c r="BK168" s="212"/>
      <c r="BL168" s="212"/>
      <c r="BM168" s="212"/>
      <c r="BN168" s="212"/>
      <c r="BO168" s="212"/>
      <c r="BP168" s="212"/>
      <c r="BQ168" s="212"/>
      <c r="BR168" s="212"/>
      <c r="BS168" s="212"/>
      <c r="BT168" s="212"/>
      <c r="BU168" s="212"/>
      <c r="BV168" s="212"/>
      <c r="BW168" s="212"/>
      <c r="BX168" s="212"/>
      <c r="BY168" s="212"/>
      <c r="BZ168" s="212"/>
      <c r="CA168" s="212"/>
      <c r="CB168" s="212"/>
      <c r="CC168" s="212"/>
      <c r="CD168" s="212"/>
      <c r="CE168" s="1436"/>
      <c r="CF168" s="1436"/>
      <c r="CG168" s="1436"/>
      <c r="CH168" s="1436"/>
      <c r="CI168" s="212"/>
      <c r="CJ168" s="211"/>
      <c r="CK168" s="1436"/>
      <c r="CL168" s="1436"/>
      <c r="CM168" s="1436"/>
      <c r="CN168" s="1436"/>
      <c r="CO168" s="1436"/>
      <c r="CP168" s="1436"/>
      <c r="CQ168" s="1436"/>
      <c r="CR168" s="1436"/>
      <c r="CS168" s="85"/>
      <c r="CT168" s="85"/>
      <c r="CU168" s="89"/>
      <c r="CV168" s="85"/>
      <c r="CW168" s="85"/>
      <c r="CX168" s="89"/>
      <c r="CY168" s="85"/>
      <c r="CZ168" s="85"/>
      <c r="DA168" s="89"/>
      <c r="DB168" s="85"/>
      <c r="DC168" s="1436"/>
      <c r="DD168" s="1436"/>
      <c r="DE168" s="181"/>
      <c r="DF168" s="1436"/>
      <c r="DG168" s="1436"/>
      <c r="DH168" s="181"/>
      <c r="DI168" s="181"/>
      <c r="DJ168" s="1436"/>
      <c r="DK168" s="1436"/>
      <c r="DL168" s="181"/>
      <c r="DM168" s="509"/>
      <c r="DN168" s="1436"/>
      <c r="DO168" s="1436"/>
      <c r="DP168" s="1436"/>
      <c r="DQ168" s="1436"/>
      <c r="DR168" s="1436"/>
      <c r="DS168" s="1436"/>
      <c r="DT168" s="1436"/>
      <c r="DU168" s="1436"/>
      <c r="DV168" s="1436"/>
      <c r="DW168" s="1436"/>
      <c r="DX168" s="1436"/>
      <c r="DY168" s="1436"/>
      <c r="DZ168" s="1436"/>
      <c r="EA168" s="1436"/>
      <c r="EB168" s="1436"/>
      <c r="EC168" s="1436"/>
      <c r="ED168" s="1436"/>
      <c r="EE168" s="1436"/>
      <c r="EF168" s="1436"/>
      <c r="EG168" s="1436"/>
      <c r="EH168" s="1436"/>
      <c r="EI168" s="1436"/>
      <c r="EJ168" s="1436"/>
      <c r="EK168" s="1436"/>
      <c r="EL168" s="1436"/>
      <c r="EM168" s="1436"/>
      <c r="EN168" s="1436"/>
      <c r="EO168" s="1436"/>
      <c r="EP168" s="1436"/>
      <c r="EQ168" s="1436"/>
      <c r="ER168" s="1436"/>
      <c r="ES168" s="1436"/>
      <c r="ET168" s="1436"/>
      <c r="EU168" s="1436"/>
      <c r="EV168" s="1436"/>
      <c r="EW168" s="1436"/>
      <c r="EX168" s="1436"/>
      <c r="EY168" s="1436"/>
      <c r="EZ168" s="1436"/>
      <c r="FA168" s="1436"/>
      <c r="FB168" s="1436"/>
      <c r="FC168" s="1436"/>
      <c r="FD168" s="1436"/>
      <c r="FE168" s="1436"/>
      <c r="FF168" s="1436"/>
      <c r="FG168" s="212"/>
      <c r="FH168" s="212"/>
      <c r="FI168" s="212"/>
      <c r="FJ168" s="219"/>
      <c r="FK168" s="212"/>
      <c r="FL168" s="212"/>
      <c r="FM168" s="212"/>
      <c r="FN168" s="212"/>
      <c r="FO168" s="278"/>
      <c r="FP168" s="278"/>
      <c r="FQ168" s="278"/>
      <c r="FR168" s="278"/>
      <c r="FS168" s="212"/>
      <c r="FT168" s="212"/>
      <c r="FU168" s="212"/>
      <c r="FV168" s="1436"/>
      <c r="FW168" s="196"/>
      <c r="FX168" s="196"/>
      <c r="FY168" s="196"/>
      <c r="FZ168" s="212"/>
      <c r="GA168" s="212"/>
      <c r="GB168" s="212"/>
      <c r="GC168" s="212"/>
      <c r="GD168" s="212"/>
      <c r="GE168" s="212"/>
      <c r="GF168" s="212"/>
      <c r="GG168" s="212"/>
      <c r="GH168" s="192"/>
      <c r="GI168" s="192"/>
      <c r="GJ168" s="534"/>
      <c r="GK168" s="534"/>
      <c r="GL168" s="534"/>
      <c r="GM168" s="534"/>
      <c r="GN168" s="212"/>
      <c r="GO168" s="212"/>
      <c r="GP168" s="212"/>
      <c r="GQ168" s="212"/>
      <c r="GR168" s="212"/>
      <c r="GS168" s="212"/>
      <c r="GT168" s="212"/>
      <c r="GU168" s="212"/>
      <c r="GV168" s="212"/>
      <c r="GW168" s="212"/>
      <c r="GX168" s="212"/>
      <c r="GY168" s="212"/>
      <c r="GZ168" s="212"/>
      <c r="HA168" s="212"/>
      <c r="HB168" s="212"/>
      <c r="HC168" s="212"/>
      <c r="HD168" s="212"/>
      <c r="HE168" s="212"/>
      <c r="HF168" s="212"/>
      <c r="HG168" s="212"/>
      <c r="HH168" s="212"/>
      <c r="HI168" s="212"/>
      <c r="HJ168" s="212"/>
      <c r="HK168" s="212"/>
      <c r="HL168" s="212"/>
      <c r="HM168" s="212"/>
      <c r="HN168" s="212"/>
      <c r="HO168" s="212"/>
      <c r="HP168" s="212"/>
      <c r="HQ168" s="212"/>
      <c r="HR168" s="212"/>
      <c r="HS168" s="212"/>
      <c r="HT168" s="212"/>
      <c r="HU168" s="212"/>
      <c r="HV168" s="212"/>
      <c r="HW168" s="212"/>
      <c r="HX168" s="212"/>
      <c r="HY168" s="212"/>
      <c r="HZ168" s="212"/>
      <c r="IA168" s="212"/>
      <c r="IB168" s="212"/>
      <c r="IC168" s="212"/>
      <c r="ID168" s="212"/>
      <c r="IE168" s="212"/>
      <c r="IF168" s="212"/>
      <c r="IG168" s="212"/>
      <c r="IH168" s="212"/>
      <c r="II168" s="212"/>
      <c r="IJ168" s="212"/>
      <c r="IK168" s="212"/>
      <c r="IL168" s="212"/>
      <c r="IM168" s="212"/>
      <c r="IN168" s="219"/>
      <c r="IO168" s="212"/>
      <c r="IP168" s="212"/>
      <c r="IQ168" s="212"/>
      <c r="IR168" s="212"/>
      <c r="IS168" s="278"/>
      <c r="IT168" s="278"/>
      <c r="IU168" s="278"/>
      <c r="IV168" s="278"/>
      <c r="IW168" s="490"/>
      <c r="IX168" s="211"/>
      <c r="IY168" s="212"/>
      <c r="IZ168" s="85"/>
      <c r="JA168" s="85"/>
      <c r="JB168" s="533"/>
      <c r="JC168" s="533"/>
      <c r="JD168" s="533"/>
      <c r="JE168" s="212"/>
      <c r="JF168" s="1436"/>
      <c r="JG168" s="1436"/>
      <c r="JH168" s="1436"/>
      <c r="JI168" s="1436"/>
      <c r="JJ168" s="1436"/>
      <c r="JK168" s="1436"/>
      <c r="JL168" s="192"/>
      <c r="JM168" s="192"/>
      <c r="JN168" s="534"/>
      <c r="JO168" s="534"/>
      <c r="JP168" s="534"/>
      <c r="JQ168" s="534"/>
      <c r="JR168" s="1436"/>
      <c r="JS168" s="1436"/>
      <c r="JT168" s="181"/>
      <c r="JU168" s="509"/>
      <c r="JV168" s="1436"/>
      <c r="JW168" s="1436"/>
      <c r="JX168" s="212"/>
      <c r="JY168" s="212"/>
      <c r="JZ168" s="212"/>
      <c r="KA168" s="212"/>
      <c r="KB168" s="212"/>
      <c r="KC168" s="212"/>
      <c r="KD168" s="212"/>
      <c r="KE168" s="212"/>
      <c r="KF168" s="212"/>
      <c r="KG168" s="212"/>
      <c r="KH168" s="212"/>
      <c r="KI168" s="212"/>
      <c r="KJ168" s="212"/>
      <c r="KK168" s="212"/>
      <c r="KL168" s="212"/>
      <c r="KM168" s="212"/>
      <c r="KN168" s="212"/>
      <c r="KO168" s="212"/>
      <c r="KP168" s="212"/>
      <c r="KQ168" s="212"/>
      <c r="KR168" s="212"/>
      <c r="KS168" s="212"/>
      <c r="KT168" s="212"/>
      <c r="KU168" s="212"/>
      <c r="KV168" s="212"/>
      <c r="KW168" s="212"/>
      <c r="KX168" s="212"/>
      <c r="KY168" s="212"/>
      <c r="KZ168" s="212"/>
      <c r="LA168" s="212"/>
      <c r="LB168" s="212"/>
      <c r="LC168" s="212"/>
      <c r="LD168" s="212"/>
      <c r="LE168" s="212"/>
      <c r="LF168" s="212"/>
      <c r="LG168" s="212"/>
      <c r="LH168" s="212"/>
      <c r="LI168" s="212"/>
      <c r="LJ168" s="212"/>
      <c r="LK168" s="212"/>
      <c r="LL168" s="212"/>
      <c r="LM168" s="212"/>
      <c r="LN168" s="212"/>
      <c r="LO168" s="212"/>
      <c r="LP168" s="212"/>
      <c r="LQ168" s="212"/>
      <c r="LR168" s="212"/>
      <c r="LS168" s="212"/>
      <c r="LT168" s="212"/>
      <c r="LU168" s="212"/>
      <c r="LV168" s="212"/>
      <c r="LW168" s="212"/>
      <c r="LX168" s="212"/>
      <c r="LY168" s="212"/>
      <c r="LZ168" s="212"/>
      <c r="MA168" s="212"/>
      <c r="MB168" s="212"/>
      <c r="MC168" s="212"/>
      <c r="MD168" s="212"/>
      <c r="ME168" s="212"/>
      <c r="MF168" s="212"/>
      <c r="MG168" s="212"/>
      <c r="MH168" s="212"/>
      <c r="MI168" s="212"/>
      <c r="MJ168" s="212"/>
      <c r="MK168" s="212"/>
      <c r="ML168" s="212"/>
      <c r="MM168" s="212"/>
      <c r="MN168" s="212"/>
      <c r="MO168" s="212"/>
      <c r="MP168" s="212"/>
      <c r="MQ168" s="212"/>
      <c r="MR168" s="212"/>
      <c r="MS168" s="212"/>
      <c r="MT168" s="480"/>
      <c r="MU168" s="792"/>
      <c r="MV168" s="792"/>
      <c r="MW168" s="792"/>
      <c r="MX168" s="792"/>
      <c r="MY168" s="792"/>
      <c r="MZ168" s="792"/>
      <c r="NA168" s="792"/>
      <c r="NB168" s="792"/>
      <c r="NC168" s="792"/>
      <c r="ND168" s="792"/>
      <c r="NE168" s="792"/>
      <c r="NF168" s="792"/>
      <c r="NG168" s="792"/>
      <c r="NH168" s="792"/>
      <c r="NI168" s="792"/>
      <c r="NJ168" s="792"/>
      <c r="NK168" s="792"/>
      <c r="NL168" s="792"/>
      <c r="NM168" s="792"/>
      <c r="NN168" s="792"/>
      <c r="NO168" s="792"/>
      <c r="NP168" s="792"/>
      <c r="NQ168" s="792"/>
      <c r="NR168" s="792"/>
      <c r="NS168" s="792"/>
      <c r="NT168" s="792"/>
      <c r="NU168" s="792"/>
      <c r="NV168" s="792"/>
      <c r="NW168" s="792"/>
      <c r="NX168" s="792"/>
      <c r="NY168" s="792"/>
      <c r="NZ168" s="212"/>
    </row>
    <row r="169" spans="1:390" s="491" customFormat="1" ht="23.25" customHeight="1" x14ac:dyDescent="0.2">
      <c r="A169" s="212"/>
      <c r="B169" s="212"/>
      <c r="C169" s="212"/>
      <c r="D169" s="212"/>
      <c r="E169" s="212"/>
      <c r="F169" s="212"/>
      <c r="G169" s="529"/>
      <c r="H169" s="523"/>
      <c r="I169" s="523"/>
      <c r="J169" s="523"/>
      <c r="K169" s="523"/>
      <c r="L169" s="524"/>
      <c r="M169" s="165"/>
      <c r="N169" s="1436"/>
      <c r="O169" s="196"/>
      <c r="P169" s="196"/>
      <c r="Q169" s="196"/>
      <c r="R169" s="212"/>
      <c r="S169" s="85"/>
      <c r="T169" s="89"/>
      <c r="U169" s="85"/>
      <c r="V169" s="85"/>
      <c r="W169" s="89"/>
      <c r="X169" s="85"/>
      <c r="Y169" s="1436"/>
      <c r="Z169" s="1436"/>
      <c r="AA169" s="181"/>
      <c r="AB169" s="1436"/>
      <c r="AC169" s="1436"/>
      <c r="AD169" s="181"/>
      <c r="AE169" s="181"/>
      <c r="AF169" s="1436"/>
      <c r="AG169" s="1436"/>
      <c r="AH169" s="181"/>
      <c r="AI169" s="509"/>
      <c r="AJ169" s="1436"/>
      <c r="AK169" s="1436"/>
      <c r="AL169" s="166"/>
      <c r="AM169" s="166"/>
      <c r="AN169" s="166"/>
      <c r="AO169" s="166"/>
      <c r="AP169" s="117"/>
      <c r="AQ169" s="117"/>
      <c r="AR169" s="117"/>
      <c r="AS169" s="117"/>
      <c r="AT169" s="117"/>
      <c r="AU169" s="118"/>
      <c r="AV169" s="118"/>
      <c r="AW169" s="117"/>
      <c r="AX169" s="1439"/>
      <c r="AY169" s="1436"/>
      <c r="AZ169" s="166"/>
      <c r="BA169" s="166"/>
      <c r="BB169" s="166"/>
      <c r="BC169" s="166"/>
      <c r="BD169" s="117"/>
      <c r="BE169" s="117"/>
      <c r="BF169" s="117"/>
      <c r="BG169" s="117"/>
      <c r="BH169" s="117"/>
      <c r="BI169" s="118"/>
      <c r="BJ169" s="118"/>
      <c r="BK169" s="118"/>
      <c r="BL169" s="212"/>
      <c r="BM169" s="212"/>
      <c r="BN169" s="212"/>
      <c r="BO169" s="212"/>
      <c r="BP169" s="212"/>
      <c r="BQ169" s="212"/>
      <c r="BR169" s="212"/>
      <c r="BS169" s="212"/>
      <c r="BT169" s="212"/>
      <c r="BU169" s="212"/>
      <c r="BV169" s="212"/>
      <c r="BW169" s="212"/>
      <c r="BX169" s="212"/>
      <c r="BY169" s="212"/>
      <c r="BZ169" s="212"/>
      <c r="CA169" s="212"/>
      <c r="CB169" s="212"/>
      <c r="CC169" s="212"/>
      <c r="CD169" s="212"/>
      <c r="CE169" s="1436"/>
      <c r="CF169" s="1436"/>
      <c r="CG169" s="1436"/>
      <c r="CH169" s="1436"/>
      <c r="CI169" s="212"/>
      <c r="CJ169" s="211"/>
      <c r="CK169" s="1436"/>
      <c r="CL169" s="1436"/>
      <c r="CM169" s="1436"/>
      <c r="CN169" s="1436"/>
      <c r="CO169" s="1436"/>
      <c r="CP169" s="1436"/>
      <c r="CQ169" s="1436"/>
      <c r="CR169" s="1436"/>
      <c r="CS169" s="85"/>
      <c r="CT169" s="85"/>
      <c r="CU169" s="89"/>
      <c r="CV169" s="85"/>
      <c r="CW169" s="85"/>
      <c r="CX169" s="89"/>
      <c r="CY169" s="85"/>
      <c r="CZ169" s="85"/>
      <c r="DA169" s="89"/>
      <c r="DB169" s="85"/>
      <c r="DC169" s="1436"/>
      <c r="DD169" s="1436"/>
      <c r="DE169" s="181"/>
      <c r="DF169" s="1436"/>
      <c r="DG169" s="1436"/>
      <c r="DH169" s="181"/>
      <c r="DI169" s="181"/>
      <c r="DJ169" s="1436"/>
      <c r="DK169" s="1436"/>
      <c r="DL169" s="181"/>
      <c r="DM169" s="509"/>
      <c r="DN169" s="1436"/>
      <c r="DO169" s="1436"/>
      <c r="DP169" s="166"/>
      <c r="DQ169" s="166"/>
      <c r="DR169" s="166"/>
      <c r="DS169" s="166"/>
      <c r="DT169" s="117"/>
      <c r="DU169" s="117"/>
      <c r="DV169" s="117"/>
      <c r="DW169" s="117"/>
      <c r="DX169" s="117"/>
      <c r="DY169" s="117"/>
      <c r="DZ169" s="117"/>
      <c r="EA169" s="117"/>
      <c r="EB169" s="1436"/>
      <c r="EC169" s="1436"/>
      <c r="ED169" s="166"/>
      <c r="EE169" s="166"/>
      <c r="EF169" s="166"/>
      <c r="EG169" s="166"/>
      <c r="EH169" s="117"/>
      <c r="EI169" s="117"/>
      <c r="EJ169" s="117"/>
      <c r="EK169" s="117"/>
      <c r="EL169" s="117"/>
      <c r="EM169" s="117"/>
      <c r="EN169" s="117"/>
      <c r="EO169" s="117"/>
      <c r="EP169" s="1436"/>
      <c r="EQ169" s="1436"/>
      <c r="ER169" s="1436"/>
      <c r="ES169" s="1436"/>
      <c r="ET169" s="1436"/>
      <c r="EU169" s="1436"/>
      <c r="EV169" s="1436"/>
      <c r="EW169" s="1436"/>
      <c r="EX169" s="1436"/>
      <c r="EY169" s="1436"/>
      <c r="EZ169" s="1436"/>
      <c r="FA169" s="1436"/>
      <c r="FB169" s="1436"/>
      <c r="FC169" s="1436"/>
      <c r="FD169" s="1436"/>
      <c r="FE169" s="1436"/>
      <c r="FF169" s="1436"/>
      <c r="FG169" s="212"/>
      <c r="FH169" s="212"/>
      <c r="FI169" s="212"/>
      <c r="FJ169" s="212"/>
      <c r="FK169" s="212"/>
      <c r="FL169" s="212"/>
      <c r="FM169" s="212"/>
      <c r="FN169" s="212"/>
      <c r="FO169" s="1433"/>
      <c r="FP169" s="1433"/>
      <c r="FQ169" s="1433"/>
      <c r="FR169" s="1433"/>
      <c r="FS169" s="212"/>
      <c r="FT169" s="212"/>
      <c r="FU169" s="212"/>
      <c r="FV169" s="1436"/>
      <c r="FW169" s="196"/>
      <c r="FX169" s="196"/>
      <c r="FY169" s="196"/>
      <c r="FZ169" s="212"/>
      <c r="GA169" s="212"/>
      <c r="GB169" s="212"/>
      <c r="GC169" s="212"/>
      <c r="GD169" s="212"/>
      <c r="GE169" s="212"/>
      <c r="GF169" s="212"/>
      <c r="GG169" s="212"/>
      <c r="GH169" s="1436"/>
      <c r="GI169" s="1436"/>
      <c r="GJ169" s="481"/>
      <c r="GK169" s="481"/>
      <c r="GL169" s="481"/>
      <c r="GM169" s="534"/>
      <c r="GN169" s="212"/>
      <c r="GO169" s="212"/>
      <c r="GP169" s="212"/>
      <c r="GQ169" s="212"/>
      <c r="GR169" s="212"/>
      <c r="GS169" s="212"/>
      <c r="GT169" s="166"/>
      <c r="GU169" s="166"/>
      <c r="GV169" s="166"/>
      <c r="GW169" s="166"/>
      <c r="GX169" s="117"/>
      <c r="GY169" s="117"/>
      <c r="GZ169" s="117"/>
      <c r="HA169" s="117"/>
      <c r="HB169" s="117"/>
      <c r="HC169" s="117"/>
      <c r="HD169" s="117"/>
      <c r="HE169" s="117"/>
      <c r="HF169" s="1436"/>
      <c r="HG169" s="1436"/>
      <c r="HH169" s="166"/>
      <c r="HI169" s="166"/>
      <c r="HJ169" s="166"/>
      <c r="HK169" s="166"/>
      <c r="HL169" s="117"/>
      <c r="HM169" s="117"/>
      <c r="HN169" s="117"/>
      <c r="HO169" s="117"/>
      <c r="HP169" s="117"/>
      <c r="HQ169" s="117"/>
      <c r="HR169" s="117"/>
      <c r="HS169" s="117"/>
      <c r="HT169" s="212"/>
      <c r="HU169" s="212"/>
      <c r="HV169" s="212"/>
      <c r="HW169" s="212"/>
      <c r="HX169" s="212"/>
      <c r="HY169" s="212"/>
      <c r="HZ169" s="212"/>
      <c r="IA169" s="212"/>
      <c r="IB169" s="212"/>
      <c r="IC169" s="212"/>
      <c r="ID169" s="212"/>
      <c r="IE169" s="212"/>
      <c r="IF169" s="212"/>
      <c r="IG169" s="212"/>
      <c r="IH169" s="212"/>
      <c r="II169" s="212"/>
      <c r="IJ169" s="212"/>
      <c r="IK169" s="212"/>
      <c r="IL169" s="212"/>
      <c r="IM169" s="212"/>
      <c r="IN169" s="212"/>
      <c r="IO169" s="212"/>
      <c r="IP169" s="212"/>
      <c r="IQ169" s="212"/>
      <c r="IR169" s="212"/>
      <c r="IS169" s="1433"/>
      <c r="IT169" s="1433"/>
      <c r="IU169" s="1433"/>
      <c r="IV169" s="1433"/>
      <c r="IW169" s="490"/>
      <c r="IX169" s="211"/>
      <c r="IY169" s="212"/>
      <c r="IZ169" s="85"/>
      <c r="JA169" s="85"/>
      <c r="JB169" s="533"/>
      <c r="JC169" s="533"/>
      <c r="JD169" s="533"/>
      <c r="JE169" s="212"/>
      <c r="JF169" s="1436"/>
      <c r="JG169" s="1436"/>
      <c r="JH169" s="1436"/>
      <c r="JI169" s="1436"/>
      <c r="JJ169" s="1436"/>
      <c r="JK169" s="1436"/>
      <c r="JL169" s="1436"/>
      <c r="JM169" s="1436"/>
      <c r="JN169" s="481"/>
      <c r="JO169" s="481"/>
      <c r="JP169" s="481"/>
      <c r="JQ169" s="534"/>
      <c r="JR169" s="1436"/>
      <c r="JS169" s="1436"/>
      <c r="JT169" s="181"/>
      <c r="JU169" s="509"/>
      <c r="JV169" s="1436"/>
      <c r="JW169" s="1436"/>
      <c r="JX169" s="166"/>
      <c r="JY169" s="166"/>
      <c r="JZ169" s="166"/>
      <c r="KA169" s="166"/>
      <c r="KB169" s="117"/>
      <c r="KC169" s="117"/>
      <c r="KD169" s="117"/>
      <c r="KE169" s="117"/>
      <c r="KF169" s="117"/>
      <c r="KG169" s="117"/>
      <c r="KH169" s="117"/>
      <c r="KI169" s="117"/>
      <c r="KJ169" s="1436"/>
      <c r="KK169" s="1436"/>
      <c r="KL169" s="166"/>
      <c r="KM169" s="166"/>
      <c r="KN169" s="166"/>
      <c r="KO169" s="166"/>
      <c r="KP169" s="117"/>
      <c r="KQ169" s="117"/>
      <c r="KR169" s="117"/>
      <c r="KS169" s="117"/>
      <c r="KT169" s="117"/>
      <c r="KU169" s="117"/>
      <c r="KV169" s="117"/>
      <c r="KW169" s="117"/>
      <c r="KX169" s="212"/>
      <c r="KY169" s="212"/>
      <c r="KZ169" s="212"/>
      <c r="LA169" s="212"/>
      <c r="LB169" s="212"/>
      <c r="LC169" s="212"/>
      <c r="LD169" s="212"/>
      <c r="LE169" s="212"/>
      <c r="LF169" s="212"/>
      <c r="LG169" s="212"/>
      <c r="LH169" s="212"/>
      <c r="LI169" s="212"/>
      <c r="LJ169" s="212"/>
      <c r="LK169" s="212"/>
      <c r="LL169" s="212"/>
      <c r="LM169" s="212"/>
      <c r="LN169" s="212"/>
      <c r="LO169" s="212"/>
      <c r="LP169" s="212"/>
      <c r="LQ169" s="212"/>
      <c r="LR169" s="212"/>
      <c r="LS169" s="212"/>
      <c r="LT169" s="212"/>
      <c r="LU169" s="212"/>
      <c r="LV169" s="212"/>
      <c r="LW169" s="212"/>
      <c r="LX169" s="212"/>
      <c r="LY169" s="212"/>
      <c r="LZ169" s="212"/>
      <c r="MA169" s="212"/>
      <c r="MB169" s="212"/>
      <c r="MC169" s="212"/>
      <c r="MD169" s="212"/>
      <c r="ME169" s="212"/>
      <c r="MF169" s="212"/>
      <c r="MG169" s="212"/>
      <c r="MH169" s="212"/>
      <c r="MI169" s="212"/>
      <c r="MJ169" s="212"/>
      <c r="MK169" s="212"/>
      <c r="ML169" s="212"/>
      <c r="MM169" s="212"/>
      <c r="MN169" s="212"/>
      <c r="MO169" s="212"/>
      <c r="MP169" s="212"/>
      <c r="MQ169" s="212"/>
      <c r="MR169" s="212"/>
      <c r="MS169" s="212"/>
      <c r="MT169" s="480"/>
      <c r="MU169" s="792"/>
      <c r="MV169" s="792"/>
      <c r="MW169" s="792"/>
      <c r="MX169" s="792"/>
      <c r="MY169" s="792"/>
      <c r="MZ169" s="792"/>
      <c r="NA169" s="792"/>
      <c r="NB169" s="792"/>
      <c r="NC169" s="792"/>
      <c r="ND169" s="792"/>
      <c r="NE169" s="792"/>
      <c r="NF169" s="792"/>
      <c r="NG169" s="792"/>
      <c r="NH169" s="792"/>
      <c r="NI169" s="792"/>
      <c r="NJ169" s="792"/>
      <c r="NK169" s="792"/>
      <c r="NL169" s="792"/>
      <c r="NM169" s="792"/>
      <c r="NN169" s="792"/>
      <c r="NO169" s="792"/>
      <c r="NP169" s="792"/>
      <c r="NQ169" s="792"/>
      <c r="NR169" s="792"/>
      <c r="NS169" s="792"/>
      <c r="NT169" s="792"/>
      <c r="NU169" s="792"/>
      <c r="NV169" s="792"/>
      <c r="NW169" s="792"/>
      <c r="NX169" s="792"/>
      <c r="NY169" s="792"/>
      <c r="NZ169" s="212"/>
    </row>
    <row r="170" spans="1:390" s="491" customFormat="1" ht="23.25" customHeight="1" x14ac:dyDescent="0.2">
      <c r="A170" s="212"/>
      <c r="B170" s="212"/>
      <c r="C170" s="212"/>
      <c r="D170" s="212"/>
      <c r="E170" s="212"/>
      <c r="F170" s="212"/>
      <c r="G170" s="529"/>
      <c r="H170" s="523"/>
      <c r="I170" s="523"/>
      <c r="J170" s="523"/>
      <c r="K170" s="523"/>
      <c r="L170" s="524"/>
      <c r="M170" s="165"/>
      <c r="N170" s="1436"/>
      <c r="O170" s="196"/>
      <c r="P170" s="196"/>
      <c r="Q170" s="196"/>
      <c r="R170" s="212"/>
      <c r="S170" s="85"/>
      <c r="T170" s="89"/>
      <c r="U170" s="85"/>
      <c r="V170" s="85"/>
      <c r="W170" s="89"/>
      <c r="X170" s="85"/>
      <c r="Y170" s="1436"/>
      <c r="Z170" s="1436"/>
      <c r="AA170" s="181"/>
      <c r="AB170" s="1436"/>
      <c r="AC170" s="1436"/>
      <c r="AD170" s="181"/>
      <c r="AE170" s="181"/>
      <c r="AF170" s="1436"/>
      <c r="AG170" s="1436"/>
      <c r="AH170" s="181"/>
      <c r="AI170" s="509"/>
      <c r="AJ170" s="1436"/>
      <c r="AK170" s="1436"/>
      <c r="AL170" s="166"/>
      <c r="AM170" s="1566"/>
      <c r="AN170" s="1566"/>
      <c r="AO170" s="1566"/>
      <c r="AP170" s="1566"/>
      <c r="AQ170" s="1566"/>
      <c r="AR170" s="1566"/>
      <c r="AS170" s="1566"/>
      <c r="AT170" s="1566"/>
      <c r="AU170" s="1566"/>
      <c r="AV170" s="1432"/>
      <c r="AW170" s="167"/>
      <c r="AX170" s="1439"/>
      <c r="AY170" s="1436"/>
      <c r="AZ170" s="166"/>
      <c r="BA170" s="1566"/>
      <c r="BB170" s="1566"/>
      <c r="BC170" s="1566"/>
      <c r="BD170" s="1566"/>
      <c r="BE170" s="1566"/>
      <c r="BF170" s="1566"/>
      <c r="BG170" s="1566"/>
      <c r="BH170" s="1566"/>
      <c r="BI170" s="1566"/>
      <c r="BJ170" s="1432"/>
      <c r="BK170" s="167"/>
      <c r="BL170" s="212"/>
      <c r="BM170" s="212"/>
      <c r="BN170" s="212"/>
      <c r="BO170" s="212"/>
      <c r="BP170" s="212"/>
      <c r="BQ170" s="212"/>
      <c r="BR170" s="212"/>
      <c r="BS170" s="212"/>
      <c r="BT170" s="212"/>
      <c r="BU170" s="212"/>
      <c r="BV170" s="212"/>
      <c r="BW170" s="212"/>
      <c r="BX170" s="212"/>
      <c r="BY170" s="212"/>
      <c r="BZ170" s="212"/>
      <c r="CA170" s="212"/>
      <c r="CB170" s="212"/>
      <c r="CC170" s="212"/>
      <c r="CD170" s="212"/>
      <c r="CE170" s="1436"/>
      <c r="CF170" s="1436"/>
      <c r="CG170" s="1436"/>
      <c r="CH170" s="1436"/>
      <c r="CI170" s="212"/>
      <c r="CJ170" s="211"/>
      <c r="CK170" s="1436"/>
      <c r="CL170" s="1436"/>
      <c r="CM170" s="1436"/>
      <c r="CN170" s="1436"/>
      <c r="CO170" s="1436"/>
      <c r="CP170" s="1436"/>
      <c r="CQ170" s="1436"/>
      <c r="CR170" s="1436"/>
      <c r="CS170" s="85"/>
      <c r="CT170" s="85"/>
      <c r="CU170" s="89"/>
      <c r="CV170" s="85"/>
      <c r="CW170" s="85"/>
      <c r="CX170" s="89"/>
      <c r="CY170" s="85"/>
      <c r="CZ170" s="85"/>
      <c r="DA170" s="89"/>
      <c r="DB170" s="85"/>
      <c r="DC170" s="1436"/>
      <c r="DD170" s="1436"/>
      <c r="DE170" s="181"/>
      <c r="DF170" s="1436"/>
      <c r="DG170" s="1436"/>
      <c r="DH170" s="181"/>
      <c r="DI170" s="181"/>
      <c r="DJ170" s="1436"/>
      <c r="DK170" s="1436"/>
      <c r="DL170" s="181"/>
      <c r="DM170" s="509"/>
      <c r="DN170" s="1436"/>
      <c r="DO170" s="1436"/>
      <c r="DP170" s="166"/>
      <c r="DQ170" s="1566"/>
      <c r="DR170" s="1566"/>
      <c r="DS170" s="1566"/>
      <c r="DT170" s="1566"/>
      <c r="DU170" s="1566"/>
      <c r="DV170" s="1566"/>
      <c r="DW170" s="1566"/>
      <c r="DX170" s="1566"/>
      <c r="DY170" s="1566"/>
      <c r="DZ170" s="1432"/>
      <c r="EA170" s="167"/>
      <c r="EB170" s="1436"/>
      <c r="EC170" s="1436"/>
      <c r="ED170" s="166"/>
      <c r="EE170" s="1566"/>
      <c r="EF170" s="1566"/>
      <c r="EG170" s="1566"/>
      <c r="EH170" s="1566"/>
      <c r="EI170" s="1566"/>
      <c r="EJ170" s="1566"/>
      <c r="EK170" s="1566"/>
      <c r="EL170" s="1566"/>
      <c r="EM170" s="1566"/>
      <c r="EN170" s="1432"/>
      <c r="EO170" s="167"/>
      <c r="EP170" s="1436"/>
      <c r="EQ170" s="1436"/>
      <c r="ER170" s="1436"/>
      <c r="ES170" s="1436"/>
      <c r="ET170" s="1436"/>
      <c r="EU170" s="1436"/>
      <c r="EV170" s="1436"/>
      <c r="EW170" s="1436"/>
      <c r="EX170" s="1436"/>
      <c r="EY170" s="1436"/>
      <c r="EZ170" s="1436"/>
      <c r="FA170" s="1436"/>
      <c r="FB170" s="1436"/>
      <c r="FC170" s="1436"/>
      <c r="FD170" s="1436"/>
      <c r="FE170" s="1436"/>
      <c r="FF170" s="1436"/>
      <c r="FG170" s="212"/>
      <c r="FH170" s="212"/>
      <c r="FI170" s="212"/>
      <c r="FJ170" s="212"/>
      <c r="FK170" s="212"/>
      <c r="FL170" s="212"/>
      <c r="FM170" s="212"/>
      <c r="FN170" s="212"/>
      <c r="FO170" s="85"/>
      <c r="FP170" s="88"/>
      <c r="FQ170" s="493"/>
      <c r="FR170" s="88"/>
      <c r="FS170" s="212"/>
      <c r="FT170" s="212"/>
      <c r="FU170" s="212"/>
      <c r="FV170" s="1436"/>
      <c r="FW170" s="196"/>
      <c r="FX170" s="196"/>
      <c r="FY170" s="196"/>
      <c r="FZ170" s="212"/>
      <c r="GA170" s="212"/>
      <c r="GB170" s="212"/>
      <c r="GC170" s="212"/>
      <c r="GD170" s="212"/>
      <c r="GE170" s="212"/>
      <c r="GF170" s="212"/>
      <c r="GG170" s="212"/>
      <c r="GH170" s="1436"/>
      <c r="GI170" s="1436"/>
      <c r="GJ170" s="481"/>
      <c r="GK170" s="481"/>
      <c r="GL170" s="481"/>
      <c r="GM170" s="534"/>
      <c r="GN170" s="212"/>
      <c r="GO170" s="212"/>
      <c r="GP170" s="212"/>
      <c r="GQ170" s="212"/>
      <c r="GR170" s="212"/>
      <c r="GS170" s="212"/>
      <c r="GT170" s="166"/>
      <c r="GU170" s="1566"/>
      <c r="GV170" s="1566"/>
      <c r="GW170" s="1566"/>
      <c r="GX170" s="1566"/>
      <c r="GY170" s="1566"/>
      <c r="GZ170" s="1566"/>
      <c r="HA170" s="1566"/>
      <c r="HB170" s="1566"/>
      <c r="HC170" s="1566"/>
      <c r="HD170" s="1432"/>
      <c r="HE170" s="167"/>
      <c r="HF170" s="1436"/>
      <c r="HG170" s="1436"/>
      <c r="HH170" s="166"/>
      <c r="HI170" s="1566"/>
      <c r="HJ170" s="1566"/>
      <c r="HK170" s="1566"/>
      <c r="HL170" s="1566"/>
      <c r="HM170" s="1566"/>
      <c r="HN170" s="1566"/>
      <c r="HO170" s="1566"/>
      <c r="HP170" s="1566"/>
      <c r="HQ170" s="1566"/>
      <c r="HR170" s="1432"/>
      <c r="HS170" s="167"/>
      <c r="HT170" s="212"/>
      <c r="HU170" s="212"/>
      <c r="HV170" s="212"/>
      <c r="HW170" s="212"/>
      <c r="HX170" s="212"/>
      <c r="HY170" s="212"/>
      <c r="HZ170" s="212"/>
      <c r="IA170" s="212"/>
      <c r="IB170" s="212"/>
      <c r="IC170" s="212"/>
      <c r="ID170" s="212"/>
      <c r="IE170" s="212"/>
      <c r="IF170" s="212"/>
      <c r="IG170" s="212"/>
      <c r="IH170" s="212"/>
      <c r="II170" s="212"/>
      <c r="IJ170" s="212"/>
      <c r="IK170" s="212"/>
      <c r="IL170" s="212"/>
      <c r="IM170" s="212"/>
      <c r="IN170" s="212"/>
      <c r="IO170" s="212"/>
      <c r="IP170" s="212"/>
      <c r="IQ170" s="212"/>
      <c r="IR170" s="212"/>
      <c r="IS170" s="85"/>
      <c r="IT170" s="88"/>
      <c r="IU170" s="493"/>
      <c r="IV170" s="88"/>
      <c r="IW170" s="490"/>
      <c r="IX170" s="211"/>
      <c r="IY170" s="212"/>
      <c r="IZ170" s="85"/>
      <c r="JA170" s="409"/>
      <c r="JB170" s="535"/>
      <c r="JC170" s="535"/>
      <c r="JD170" s="535"/>
      <c r="JE170" s="212"/>
      <c r="JF170" s="1436"/>
      <c r="JG170" s="1436"/>
      <c r="JH170" s="1436"/>
      <c r="JI170" s="1436"/>
      <c r="JJ170" s="1436"/>
      <c r="JK170" s="1436"/>
      <c r="JL170" s="1436"/>
      <c r="JM170" s="1436"/>
      <c r="JN170" s="481"/>
      <c r="JO170" s="481"/>
      <c r="JP170" s="481"/>
      <c r="JQ170" s="534"/>
      <c r="JR170" s="1436"/>
      <c r="JS170" s="1436"/>
      <c r="JT170" s="181"/>
      <c r="JU170" s="509"/>
      <c r="JV170" s="1436"/>
      <c r="JW170" s="1436"/>
      <c r="JX170" s="166"/>
      <c r="JY170" s="1566"/>
      <c r="JZ170" s="1566"/>
      <c r="KA170" s="1566"/>
      <c r="KB170" s="1566"/>
      <c r="KC170" s="1566"/>
      <c r="KD170" s="1566"/>
      <c r="KE170" s="1566"/>
      <c r="KF170" s="1566"/>
      <c r="KG170" s="1566"/>
      <c r="KH170" s="1432"/>
      <c r="KI170" s="167"/>
      <c r="KJ170" s="1436"/>
      <c r="KK170" s="1436"/>
      <c r="KL170" s="166"/>
      <c r="KM170" s="1566"/>
      <c r="KN170" s="1566"/>
      <c r="KO170" s="1566"/>
      <c r="KP170" s="1566"/>
      <c r="KQ170" s="1566"/>
      <c r="KR170" s="1566"/>
      <c r="KS170" s="1566"/>
      <c r="KT170" s="1566"/>
      <c r="KU170" s="1566"/>
      <c r="KV170" s="1432"/>
      <c r="KW170" s="167"/>
      <c r="KX170" s="212"/>
      <c r="KY170" s="212"/>
      <c r="KZ170" s="212"/>
      <c r="LA170" s="212"/>
      <c r="LB170" s="212"/>
      <c r="LC170" s="212"/>
      <c r="LD170" s="212"/>
      <c r="LE170" s="212"/>
      <c r="LF170" s="212"/>
      <c r="LG170" s="212"/>
      <c r="LH170" s="212"/>
      <c r="LI170" s="212"/>
      <c r="LJ170" s="212"/>
      <c r="LK170" s="212"/>
      <c r="LL170" s="212"/>
      <c r="LM170" s="212"/>
      <c r="LN170" s="212"/>
      <c r="LO170" s="212"/>
      <c r="LP170" s="212"/>
      <c r="LQ170" s="212"/>
      <c r="LR170" s="212"/>
      <c r="LS170" s="212"/>
      <c r="LT170" s="212"/>
      <c r="LU170" s="212"/>
      <c r="LV170" s="212"/>
      <c r="LW170" s="212"/>
      <c r="LX170" s="212"/>
      <c r="LY170" s="212"/>
      <c r="LZ170" s="212"/>
      <c r="MA170" s="212"/>
      <c r="MB170" s="212"/>
      <c r="MC170" s="212"/>
      <c r="MD170" s="212"/>
      <c r="ME170" s="212"/>
      <c r="MF170" s="212"/>
      <c r="MG170" s="212"/>
      <c r="MH170" s="212"/>
      <c r="MI170" s="212"/>
      <c r="MJ170" s="212"/>
      <c r="MK170" s="212"/>
      <c r="ML170" s="212"/>
      <c r="MM170" s="212"/>
      <c r="MN170" s="212"/>
      <c r="MO170" s="212"/>
      <c r="MP170" s="212"/>
      <c r="MQ170" s="212"/>
      <c r="MR170" s="212"/>
      <c r="MS170" s="212"/>
      <c r="MT170" s="480"/>
      <c r="MU170" s="792"/>
      <c r="MV170" s="792"/>
      <c r="MW170" s="792"/>
      <c r="MX170" s="792"/>
      <c r="MY170" s="792"/>
      <c r="MZ170" s="792"/>
      <c r="NA170" s="792"/>
      <c r="NB170" s="792"/>
      <c r="NC170" s="792"/>
      <c r="ND170" s="792"/>
      <c r="NE170" s="792"/>
      <c r="NF170" s="792"/>
      <c r="NG170" s="792"/>
      <c r="NH170" s="792"/>
      <c r="NI170" s="792"/>
      <c r="NJ170" s="792"/>
      <c r="NK170" s="792"/>
      <c r="NL170" s="792"/>
      <c r="NM170" s="792"/>
      <c r="NN170" s="792"/>
      <c r="NO170" s="792"/>
      <c r="NP170" s="792"/>
      <c r="NQ170" s="792"/>
      <c r="NR170" s="792"/>
      <c r="NS170" s="792"/>
      <c r="NT170" s="792"/>
      <c r="NU170" s="792"/>
      <c r="NV170" s="792"/>
      <c r="NW170" s="792"/>
      <c r="NX170" s="792"/>
      <c r="NY170" s="792"/>
      <c r="NZ170" s="212"/>
    </row>
    <row r="171" spans="1:390" s="491" customFormat="1" ht="23.25" customHeight="1" x14ac:dyDescent="0.2">
      <c r="A171" s="212"/>
      <c r="B171" s="766"/>
      <c r="C171" s="212"/>
      <c r="D171" s="212"/>
      <c r="E171" s="212"/>
      <c r="F171" s="212"/>
      <c r="G171" s="529"/>
      <c r="H171" s="523"/>
      <c r="I171" s="523"/>
      <c r="J171" s="523"/>
      <c r="K171" s="523"/>
      <c r="L171" s="524"/>
      <c r="M171" s="165"/>
      <c r="N171" s="1436"/>
      <c r="O171" s="196"/>
      <c r="P171" s="196"/>
      <c r="Q171" s="196"/>
      <c r="R171" s="212"/>
      <c r="S171" s="85"/>
      <c r="T171" s="89"/>
      <c r="U171" s="85"/>
      <c r="V171" s="85"/>
      <c r="W171" s="89"/>
      <c r="X171" s="85"/>
      <c r="Y171" s="1436"/>
      <c r="Z171" s="1436"/>
      <c r="AA171" s="181"/>
      <c r="AB171" s="1436"/>
      <c r="AC171" s="1436"/>
      <c r="AD171" s="181"/>
      <c r="AE171" s="181"/>
      <c r="AF171" s="1436"/>
      <c r="AG171" s="1436"/>
      <c r="AH171" s="181"/>
      <c r="AI171" s="509"/>
      <c r="AJ171" s="1436"/>
      <c r="AK171" s="1436"/>
      <c r="AL171" s="169"/>
      <c r="AM171" s="170"/>
      <c r="AN171" s="170"/>
      <c r="AO171" s="171"/>
      <c r="AP171" s="170"/>
      <c r="AQ171" s="170"/>
      <c r="AR171" s="170"/>
      <c r="AS171" s="170"/>
      <c r="AT171" s="170"/>
      <c r="AU171" s="1432"/>
      <c r="AV171" s="1432"/>
      <c r="AW171" s="172"/>
      <c r="AX171" s="1439"/>
      <c r="AY171" s="1436"/>
      <c r="AZ171" s="173"/>
      <c r="BA171" s="170"/>
      <c r="BB171" s="170"/>
      <c r="BC171" s="171"/>
      <c r="BD171" s="170"/>
      <c r="BE171" s="170"/>
      <c r="BF171" s="170"/>
      <c r="BG171" s="170"/>
      <c r="BH171" s="170"/>
      <c r="BI171" s="1432"/>
      <c r="BJ171" s="1432"/>
      <c r="BK171" s="167"/>
      <c r="BL171" s="212"/>
      <c r="BM171" s="212"/>
      <c r="BN171" s="212"/>
      <c r="BO171" s="212"/>
      <c r="BP171" s="212"/>
      <c r="BQ171" s="212"/>
      <c r="BR171" s="212"/>
      <c r="BS171" s="212"/>
      <c r="BT171" s="212"/>
      <c r="BU171" s="212"/>
      <c r="BV171" s="212"/>
      <c r="BW171" s="212"/>
      <c r="BX171" s="212"/>
      <c r="BY171" s="212"/>
      <c r="BZ171" s="212"/>
      <c r="CA171" s="212"/>
      <c r="CB171" s="212"/>
      <c r="CC171" s="212"/>
      <c r="CD171" s="212"/>
      <c r="CE171" s="1436"/>
      <c r="CF171" s="1436"/>
      <c r="CG171" s="1436"/>
      <c r="CH171" s="1436"/>
      <c r="CI171" s="212"/>
      <c r="CJ171" s="211"/>
      <c r="CK171" s="1436"/>
      <c r="CL171" s="1436"/>
      <c r="CM171" s="1436"/>
      <c r="CN171" s="1436"/>
      <c r="CO171" s="1436"/>
      <c r="CP171" s="1436"/>
      <c r="CQ171" s="1436"/>
      <c r="CR171" s="1436"/>
      <c r="CS171" s="85"/>
      <c r="CT171" s="85"/>
      <c r="CU171" s="89"/>
      <c r="CV171" s="85"/>
      <c r="CW171" s="85"/>
      <c r="CX171" s="89"/>
      <c r="CY171" s="85"/>
      <c r="CZ171" s="85"/>
      <c r="DA171" s="89"/>
      <c r="DB171" s="85"/>
      <c r="DC171" s="1436"/>
      <c r="DD171" s="1436"/>
      <c r="DE171" s="181"/>
      <c r="DF171" s="1436"/>
      <c r="DG171" s="1436"/>
      <c r="DH171" s="181"/>
      <c r="DI171" s="181"/>
      <c r="DJ171" s="1436"/>
      <c r="DK171" s="1436"/>
      <c r="DL171" s="181"/>
      <c r="DM171" s="509"/>
      <c r="DN171" s="1436"/>
      <c r="DO171" s="1436"/>
      <c r="DP171" s="169"/>
      <c r="DQ171" s="1432"/>
      <c r="DR171" s="1432"/>
      <c r="DS171" s="249"/>
      <c r="DT171" s="1432"/>
      <c r="DU171" s="1432"/>
      <c r="DV171" s="1432"/>
      <c r="DW171" s="1432"/>
      <c r="DX171" s="1432"/>
      <c r="DY171" s="1432"/>
      <c r="DZ171" s="1432"/>
      <c r="EA171" s="167"/>
      <c r="EB171" s="1436"/>
      <c r="EC171" s="1436"/>
      <c r="ED171" s="169"/>
      <c r="EE171" s="1432"/>
      <c r="EF171" s="1432"/>
      <c r="EG171" s="249"/>
      <c r="EH171" s="1432"/>
      <c r="EI171" s="1432"/>
      <c r="EJ171" s="1432"/>
      <c r="EK171" s="1432"/>
      <c r="EL171" s="1432"/>
      <c r="EM171" s="1432"/>
      <c r="EN171" s="1432"/>
      <c r="EO171" s="167"/>
      <c r="EP171" s="1436"/>
      <c r="EQ171" s="1436"/>
      <c r="ER171" s="1436"/>
      <c r="ES171" s="1436"/>
      <c r="ET171" s="1436"/>
      <c r="EU171" s="1436"/>
      <c r="EV171" s="1436"/>
      <c r="EW171" s="1436"/>
      <c r="EX171" s="1436"/>
      <c r="EY171" s="1436"/>
      <c r="EZ171" s="1436"/>
      <c r="FA171" s="1436"/>
      <c r="FB171" s="1436"/>
      <c r="FC171" s="1436"/>
      <c r="FD171" s="1436"/>
      <c r="FE171" s="1436"/>
      <c r="FF171" s="1436"/>
      <c r="FG171" s="212"/>
      <c r="FH171" s="212"/>
      <c r="FI171" s="212"/>
      <c r="FJ171" s="766"/>
      <c r="FK171" s="212"/>
      <c r="FL171" s="212"/>
      <c r="FM171" s="212"/>
      <c r="FN171" s="212"/>
      <c r="FO171" s="85"/>
      <c r="FP171" s="88"/>
      <c r="FQ171" s="493"/>
      <c r="FR171" s="88"/>
      <c r="FS171" s="212"/>
      <c r="FT171" s="212"/>
      <c r="FU171" s="212"/>
      <c r="FV171" s="1436"/>
      <c r="FW171" s="196"/>
      <c r="FX171" s="196"/>
      <c r="FY171" s="196"/>
      <c r="FZ171" s="212"/>
      <c r="GA171" s="212"/>
      <c r="GB171" s="212"/>
      <c r="GC171" s="212"/>
      <c r="GD171" s="212"/>
      <c r="GE171" s="212"/>
      <c r="GF171" s="212"/>
      <c r="GG171" s="212"/>
      <c r="GH171" s="212"/>
      <c r="GI171" s="212"/>
      <c r="GJ171" s="212"/>
      <c r="GK171" s="212"/>
      <c r="GL171" s="212"/>
      <c r="GM171" s="212"/>
      <c r="GN171" s="212"/>
      <c r="GO171" s="212"/>
      <c r="GP171" s="212"/>
      <c r="GQ171" s="212"/>
      <c r="GR171" s="212"/>
      <c r="GS171" s="212"/>
      <c r="GT171" s="169"/>
      <c r="GU171" s="1432"/>
      <c r="GV171" s="1432"/>
      <c r="GW171" s="249"/>
      <c r="GX171" s="1432"/>
      <c r="GY171" s="1432"/>
      <c r="GZ171" s="1432"/>
      <c r="HA171" s="1432"/>
      <c r="HB171" s="1432"/>
      <c r="HC171" s="1432"/>
      <c r="HD171" s="1432"/>
      <c r="HE171" s="167"/>
      <c r="HF171" s="1436"/>
      <c r="HG171" s="1436"/>
      <c r="HH171" s="169"/>
      <c r="HI171" s="1432"/>
      <c r="HJ171" s="1432"/>
      <c r="HK171" s="249"/>
      <c r="HL171" s="1432"/>
      <c r="HM171" s="1432"/>
      <c r="HN171" s="1432"/>
      <c r="HO171" s="1432"/>
      <c r="HP171" s="1432"/>
      <c r="HQ171" s="1432"/>
      <c r="HR171" s="1432"/>
      <c r="HS171" s="167"/>
      <c r="HT171" s="212"/>
      <c r="HU171" s="212"/>
      <c r="HV171" s="212"/>
      <c r="HW171" s="212"/>
      <c r="HX171" s="212"/>
      <c r="HY171" s="212"/>
      <c r="HZ171" s="212"/>
      <c r="IA171" s="212"/>
      <c r="IB171" s="212"/>
      <c r="IC171" s="212"/>
      <c r="ID171" s="212"/>
      <c r="IE171" s="212"/>
      <c r="IF171" s="212"/>
      <c r="IG171" s="212"/>
      <c r="IH171" s="212"/>
      <c r="II171" s="212"/>
      <c r="IJ171" s="212"/>
      <c r="IK171" s="212"/>
      <c r="IL171" s="212"/>
      <c r="IM171" s="212"/>
      <c r="IN171" s="766"/>
      <c r="IO171" s="212"/>
      <c r="IP171" s="212"/>
      <c r="IQ171" s="212"/>
      <c r="IR171" s="212"/>
      <c r="IS171" s="85"/>
      <c r="IT171" s="88"/>
      <c r="IU171" s="493"/>
      <c r="IV171" s="88"/>
      <c r="IW171" s="490"/>
      <c r="IX171" s="211"/>
      <c r="IY171" s="212"/>
      <c r="IZ171" s="85"/>
      <c r="JA171" s="212"/>
      <c r="JB171" s="533"/>
      <c r="JC171" s="533"/>
      <c r="JD171" s="773"/>
      <c r="JE171" s="212"/>
      <c r="JF171" s="1436"/>
      <c r="JG171" s="1436"/>
      <c r="JH171" s="1436"/>
      <c r="JI171" s="1436"/>
      <c r="JJ171" s="1436"/>
      <c r="JK171" s="1436"/>
      <c r="JL171" s="1436"/>
      <c r="JM171" s="1436"/>
      <c r="JN171" s="481"/>
      <c r="JO171" s="481"/>
      <c r="JP171" s="481"/>
      <c r="JQ171" s="534"/>
      <c r="JR171" s="1436"/>
      <c r="JS171" s="1436"/>
      <c r="JT171" s="181"/>
      <c r="JU171" s="509"/>
      <c r="JV171" s="1436"/>
      <c r="JW171" s="1436"/>
      <c r="JX171" s="169"/>
      <c r="JY171" s="1432"/>
      <c r="JZ171" s="1432"/>
      <c r="KA171" s="249"/>
      <c r="KB171" s="1432"/>
      <c r="KC171" s="1432"/>
      <c r="KD171" s="1432"/>
      <c r="KE171" s="1432"/>
      <c r="KF171" s="1432"/>
      <c r="KG171" s="1432"/>
      <c r="KH171" s="1432"/>
      <c r="KI171" s="167"/>
      <c r="KJ171" s="1436"/>
      <c r="KK171" s="1436"/>
      <c r="KL171" s="169"/>
      <c r="KM171" s="1432"/>
      <c r="KN171" s="1432"/>
      <c r="KO171" s="249"/>
      <c r="KP171" s="1432"/>
      <c r="KQ171" s="1432"/>
      <c r="KR171" s="1432"/>
      <c r="KS171" s="1432"/>
      <c r="KT171" s="1432"/>
      <c r="KU171" s="1432"/>
      <c r="KV171" s="1432"/>
      <c r="KW171" s="167"/>
      <c r="KX171" s="212"/>
      <c r="KY171" s="212"/>
      <c r="KZ171" s="212"/>
      <c r="LA171" s="212"/>
      <c r="LB171" s="212"/>
      <c r="LC171" s="212"/>
      <c r="LD171" s="212"/>
      <c r="LE171" s="212"/>
      <c r="LF171" s="212"/>
      <c r="LG171" s="212"/>
      <c r="LH171" s="212"/>
      <c r="LI171" s="212"/>
      <c r="LJ171" s="212"/>
      <c r="LK171" s="212"/>
      <c r="LL171" s="212"/>
      <c r="LM171" s="212"/>
      <c r="LN171" s="212"/>
      <c r="LO171" s="212"/>
      <c r="LP171" s="212"/>
      <c r="LQ171" s="212"/>
      <c r="LR171" s="212"/>
      <c r="LS171" s="212"/>
      <c r="LT171" s="212"/>
      <c r="LU171" s="212"/>
      <c r="LV171" s="212"/>
      <c r="LW171" s="212"/>
      <c r="LX171" s="212"/>
      <c r="LY171" s="212"/>
      <c r="LZ171" s="212"/>
      <c r="MA171" s="212"/>
      <c r="MB171" s="212"/>
      <c r="MC171" s="212"/>
      <c r="MD171" s="212"/>
      <c r="ME171" s="212"/>
      <c r="MF171" s="212"/>
      <c r="MG171" s="212"/>
      <c r="MH171" s="212"/>
      <c r="MI171" s="212"/>
      <c r="MJ171" s="212"/>
      <c r="MK171" s="212"/>
      <c r="ML171" s="212"/>
      <c r="MM171" s="212"/>
      <c r="MN171" s="212"/>
      <c r="MO171" s="212"/>
      <c r="MP171" s="212"/>
      <c r="MQ171" s="212"/>
      <c r="MR171" s="212"/>
      <c r="MS171" s="212"/>
      <c r="MT171" s="480"/>
      <c r="MU171" s="792"/>
      <c r="MV171" s="792"/>
      <c r="MW171" s="792"/>
      <c r="MX171" s="792"/>
      <c r="MY171" s="792"/>
      <c r="MZ171" s="792"/>
      <c r="NA171" s="792"/>
      <c r="NB171" s="792"/>
      <c r="NC171" s="792"/>
      <c r="ND171" s="792"/>
      <c r="NE171" s="792"/>
      <c r="NF171" s="792"/>
      <c r="NG171" s="792"/>
      <c r="NH171" s="792"/>
      <c r="NI171" s="792"/>
      <c r="NJ171" s="792"/>
      <c r="NK171" s="792"/>
      <c r="NL171" s="792"/>
      <c r="NM171" s="792"/>
      <c r="NN171" s="792"/>
      <c r="NO171" s="792"/>
      <c r="NP171" s="792"/>
      <c r="NQ171" s="792"/>
      <c r="NR171" s="792"/>
      <c r="NS171" s="792"/>
      <c r="NT171" s="792"/>
      <c r="NU171" s="792"/>
      <c r="NV171" s="792"/>
      <c r="NW171" s="792"/>
      <c r="NX171" s="792"/>
      <c r="NY171" s="792"/>
      <c r="NZ171" s="212"/>
    </row>
    <row r="172" spans="1:390" s="491" customFormat="1" ht="23.25" customHeight="1" x14ac:dyDescent="0.2">
      <c r="A172" s="1436"/>
      <c r="B172" s="1436"/>
      <c r="C172" s="1436"/>
      <c r="D172" s="1436"/>
      <c r="E172" s="212"/>
      <c r="F172" s="211"/>
      <c r="G172" s="529"/>
      <c r="H172" s="523"/>
      <c r="I172" s="523"/>
      <c r="J172" s="523"/>
      <c r="K172" s="523"/>
      <c r="L172" s="524"/>
      <c r="M172" s="165"/>
      <c r="N172" s="1436"/>
      <c r="O172" s="85"/>
      <c r="P172" s="85"/>
      <c r="Q172" s="89"/>
      <c r="R172" s="85"/>
      <c r="S172" s="85"/>
      <c r="T172" s="89"/>
      <c r="U172" s="85"/>
      <c r="V172" s="85"/>
      <c r="W172" s="89"/>
      <c r="X172" s="85"/>
      <c r="Y172" s="1436"/>
      <c r="Z172" s="1436"/>
      <c r="AA172" s="181"/>
      <c r="AB172" s="1436"/>
      <c r="AC172" s="1436"/>
      <c r="AD172" s="181"/>
      <c r="AE172" s="181"/>
      <c r="AF172" s="1436"/>
      <c r="AG172" s="1436"/>
      <c r="AH172" s="181"/>
      <c r="AI172" s="509"/>
      <c r="AJ172" s="1436"/>
      <c r="AK172" s="1436"/>
      <c r="AL172" s="117"/>
      <c r="AM172" s="179"/>
      <c r="AN172" s="179"/>
      <c r="AO172" s="179"/>
      <c r="AP172" s="179"/>
      <c r="AQ172" s="179"/>
      <c r="AR172" s="179"/>
      <c r="AS172" s="179"/>
      <c r="AT172" s="179"/>
      <c r="AU172" s="180"/>
      <c r="AV172" s="180"/>
      <c r="AW172" s="181"/>
      <c r="AX172" s="743"/>
      <c r="AY172" s="1436"/>
      <c r="AZ172" s="117"/>
      <c r="BA172" s="179"/>
      <c r="BB172" s="179"/>
      <c r="BC172" s="179"/>
      <c r="BD172" s="179"/>
      <c r="BE172" s="179"/>
      <c r="BF172" s="179"/>
      <c r="BG172" s="179"/>
      <c r="BH172" s="179"/>
      <c r="BI172" s="180"/>
      <c r="BJ172" s="180"/>
      <c r="BK172" s="181"/>
      <c r="BL172" s="212"/>
      <c r="BM172" s="212"/>
      <c r="BN172" s="212"/>
      <c r="BO172" s="212"/>
      <c r="BP172" s="212"/>
      <c r="BQ172" s="212"/>
      <c r="BR172" s="212"/>
      <c r="BS172" s="212"/>
      <c r="BT172" s="212"/>
      <c r="BU172" s="212"/>
      <c r="BV172" s="212"/>
      <c r="BW172" s="212"/>
      <c r="BX172" s="212"/>
      <c r="BY172" s="212"/>
      <c r="BZ172" s="212"/>
      <c r="CA172" s="212"/>
      <c r="CB172" s="212"/>
      <c r="CC172" s="212"/>
      <c r="CD172" s="212"/>
      <c r="CE172" s="1436"/>
      <c r="CF172" s="1436"/>
      <c r="CG172" s="1436"/>
      <c r="CH172" s="1436"/>
      <c r="CI172" s="212"/>
      <c r="CJ172" s="211"/>
      <c r="CK172" s="1436"/>
      <c r="CL172" s="1436"/>
      <c r="CM172" s="1436"/>
      <c r="CN172" s="1436"/>
      <c r="CO172" s="1436"/>
      <c r="CP172" s="1436"/>
      <c r="CQ172" s="1436"/>
      <c r="CR172" s="1436"/>
      <c r="CS172" s="85"/>
      <c r="CT172" s="85"/>
      <c r="CU172" s="89"/>
      <c r="CV172" s="85"/>
      <c r="CW172" s="85"/>
      <c r="CX172" s="89"/>
      <c r="CY172" s="85"/>
      <c r="CZ172" s="85"/>
      <c r="DA172" s="89"/>
      <c r="DB172" s="85"/>
      <c r="DC172" s="1436"/>
      <c r="DD172" s="1436"/>
      <c r="DE172" s="181"/>
      <c r="DF172" s="1436"/>
      <c r="DG172" s="1436"/>
      <c r="DH172" s="181"/>
      <c r="DI172" s="181"/>
      <c r="DJ172" s="1436"/>
      <c r="DK172" s="1436"/>
      <c r="DL172" s="181"/>
      <c r="DM172" s="509"/>
      <c r="DN172" s="1436"/>
      <c r="DO172" s="1436"/>
      <c r="DP172" s="117"/>
      <c r="DQ172" s="179"/>
      <c r="DR172" s="179"/>
      <c r="DS172" s="179"/>
      <c r="DT172" s="179"/>
      <c r="DU172" s="179"/>
      <c r="DV172" s="179"/>
      <c r="DW172" s="179"/>
      <c r="DX172" s="179"/>
      <c r="DY172" s="180"/>
      <c r="DZ172" s="179"/>
      <c r="EA172" s="181"/>
      <c r="EB172" s="1436"/>
      <c r="EC172" s="1436"/>
      <c r="ED172" s="117"/>
      <c r="EE172" s="179"/>
      <c r="EF172" s="179"/>
      <c r="EG172" s="179"/>
      <c r="EH172" s="179"/>
      <c r="EI172" s="179"/>
      <c r="EJ172" s="179"/>
      <c r="EK172" s="179"/>
      <c r="EL172" s="179"/>
      <c r="EM172" s="180"/>
      <c r="EN172" s="179"/>
      <c r="EO172" s="181"/>
      <c r="EP172" s="1436"/>
      <c r="EQ172" s="1436"/>
      <c r="ER172" s="1436"/>
      <c r="ES172" s="1436"/>
      <c r="ET172" s="1436"/>
      <c r="EU172" s="1436"/>
      <c r="EV172" s="1436"/>
      <c r="EW172" s="1436"/>
      <c r="EX172" s="1436"/>
      <c r="EY172" s="1436"/>
      <c r="EZ172" s="1436"/>
      <c r="FA172" s="1436"/>
      <c r="FB172" s="1436"/>
      <c r="FC172" s="1436"/>
      <c r="FD172" s="1436"/>
      <c r="FE172" s="1436"/>
      <c r="FF172" s="1436"/>
      <c r="FG172" s="212"/>
      <c r="FH172" s="212"/>
      <c r="FI172" s="212"/>
      <c r="FJ172" s="212"/>
      <c r="FK172" s="212"/>
      <c r="FL172" s="212"/>
      <c r="FM172" s="212"/>
      <c r="FN172" s="212"/>
      <c r="FO172" s="212"/>
      <c r="FP172" s="212"/>
      <c r="FQ172" s="212"/>
      <c r="FR172" s="212"/>
      <c r="FS172" s="212"/>
      <c r="FT172" s="212"/>
      <c r="FU172" s="212"/>
      <c r="FV172" s="212"/>
      <c r="FW172" s="212"/>
      <c r="FX172" s="212"/>
      <c r="FY172" s="212"/>
      <c r="FZ172" s="212"/>
      <c r="GA172" s="212"/>
      <c r="GB172" s="212"/>
      <c r="GC172" s="212"/>
      <c r="GD172" s="212"/>
      <c r="GE172" s="212"/>
      <c r="GF172" s="212"/>
      <c r="GG172" s="212"/>
      <c r="GH172" s="212"/>
      <c r="GI172" s="212"/>
      <c r="GJ172" s="212"/>
      <c r="GK172" s="212"/>
      <c r="GL172" s="212"/>
      <c r="GM172" s="212"/>
      <c r="GN172" s="212"/>
      <c r="GO172" s="212"/>
      <c r="GP172" s="212"/>
      <c r="GQ172" s="212"/>
      <c r="GR172" s="212"/>
      <c r="GS172" s="212"/>
      <c r="GT172" s="117"/>
      <c r="GU172" s="391"/>
      <c r="GV172" s="391"/>
      <c r="GW172" s="391"/>
      <c r="GX172" s="391"/>
      <c r="GY172" s="391"/>
      <c r="GZ172" s="391"/>
      <c r="HA172" s="391"/>
      <c r="HB172" s="391"/>
      <c r="HC172" s="389"/>
      <c r="HD172" s="391"/>
      <c r="HE172" s="386"/>
      <c r="HF172" s="1436"/>
      <c r="HG172" s="1436"/>
      <c r="HH172" s="117"/>
      <c r="HI172" s="391"/>
      <c r="HJ172" s="391"/>
      <c r="HK172" s="391"/>
      <c r="HL172" s="391"/>
      <c r="HM172" s="391"/>
      <c r="HN172" s="391"/>
      <c r="HO172" s="391"/>
      <c r="HP172" s="391"/>
      <c r="HQ172" s="389"/>
      <c r="HR172" s="391"/>
      <c r="HS172" s="386"/>
      <c r="HT172" s="212"/>
      <c r="HU172" s="212"/>
      <c r="HV172" s="212"/>
      <c r="HW172" s="212"/>
      <c r="HX172" s="212"/>
      <c r="HY172" s="212"/>
      <c r="HZ172" s="212"/>
      <c r="IA172" s="212"/>
      <c r="IB172" s="212"/>
      <c r="IC172" s="212"/>
      <c r="ID172" s="212"/>
      <c r="IE172" s="212"/>
      <c r="IF172" s="212"/>
      <c r="IG172" s="212"/>
      <c r="IH172" s="212"/>
      <c r="II172" s="212"/>
      <c r="IJ172" s="212"/>
      <c r="IK172" s="212"/>
      <c r="IL172" s="212"/>
      <c r="IM172" s="212"/>
      <c r="IN172" s="212"/>
      <c r="IO172" s="212"/>
      <c r="IP172" s="212"/>
      <c r="IQ172" s="212"/>
      <c r="IR172" s="212"/>
      <c r="IS172" s="85"/>
      <c r="IT172" s="88"/>
      <c r="IU172" s="493"/>
      <c r="IV172" s="88"/>
      <c r="IW172" s="490"/>
      <c r="IX172" s="211"/>
      <c r="IY172" s="212"/>
      <c r="IZ172" s="85"/>
      <c r="JA172" s="412"/>
      <c r="JB172" s="774"/>
      <c r="JC172" s="774"/>
      <c r="JD172" s="774"/>
      <c r="JE172" s="212"/>
      <c r="JF172" s="1436"/>
      <c r="JG172" s="1436"/>
      <c r="JH172" s="1436"/>
      <c r="JI172" s="1436"/>
      <c r="JJ172" s="1436"/>
      <c r="JK172" s="1436"/>
      <c r="JL172" s="89"/>
      <c r="JM172" s="85"/>
      <c r="JN172" s="493"/>
      <c r="JO172" s="870"/>
      <c r="JP172" s="493"/>
      <c r="JQ172" s="481"/>
      <c r="JR172" s="1436"/>
      <c r="JS172" s="1436"/>
      <c r="JT172" s="181"/>
      <c r="JU172" s="509"/>
      <c r="JV172" s="1436"/>
      <c r="JW172" s="1436"/>
      <c r="JX172" s="117"/>
      <c r="JY172" s="391"/>
      <c r="JZ172" s="391"/>
      <c r="KA172" s="391"/>
      <c r="KB172" s="391"/>
      <c r="KC172" s="391"/>
      <c r="KD172" s="391"/>
      <c r="KE172" s="391"/>
      <c r="KF172" s="391"/>
      <c r="KG172" s="389"/>
      <c r="KH172" s="391"/>
      <c r="KI172" s="386"/>
      <c r="KJ172" s="1436"/>
      <c r="KK172" s="1436"/>
      <c r="KL172" s="117"/>
      <c r="KM172" s="391"/>
      <c r="KN172" s="391"/>
      <c r="KO172" s="391"/>
      <c r="KP172" s="391"/>
      <c r="KQ172" s="391"/>
      <c r="KR172" s="391"/>
      <c r="KS172" s="391"/>
      <c r="KT172" s="391"/>
      <c r="KU172" s="389"/>
      <c r="KV172" s="391"/>
      <c r="KW172" s="386"/>
      <c r="KX172" s="212"/>
      <c r="KY172" s="212"/>
      <c r="KZ172" s="212"/>
      <c r="LA172" s="212"/>
      <c r="LB172" s="212"/>
      <c r="LC172" s="212"/>
      <c r="LD172" s="212"/>
      <c r="LE172" s="212"/>
      <c r="LF172" s="212"/>
      <c r="LG172" s="212"/>
      <c r="LH172" s="212"/>
      <c r="LI172" s="212"/>
      <c r="LJ172" s="212"/>
      <c r="LK172" s="212"/>
      <c r="LL172" s="212"/>
      <c r="LM172" s="212"/>
      <c r="LN172" s="212"/>
      <c r="LO172" s="212"/>
      <c r="LP172" s="212"/>
      <c r="LQ172" s="212"/>
      <c r="LR172" s="212"/>
      <c r="LS172" s="212"/>
      <c r="LT172" s="212"/>
      <c r="LU172" s="212"/>
      <c r="LV172" s="212"/>
      <c r="LW172" s="212"/>
      <c r="LX172" s="212"/>
      <c r="LY172" s="212"/>
      <c r="LZ172" s="212"/>
      <c r="MA172" s="212"/>
      <c r="MB172" s="212"/>
      <c r="MC172" s="212"/>
      <c r="MD172" s="212"/>
      <c r="ME172" s="212"/>
      <c r="MF172" s="212"/>
      <c r="MG172" s="212"/>
      <c r="MH172" s="212"/>
      <c r="MI172" s="212"/>
      <c r="MJ172" s="212"/>
      <c r="MK172" s="212"/>
      <c r="ML172" s="212"/>
      <c r="MM172" s="212"/>
      <c r="MN172" s="212"/>
      <c r="MO172" s="212"/>
      <c r="MP172" s="212"/>
      <c r="MQ172" s="212"/>
      <c r="MR172" s="212"/>
      <c r="MS172" s="212"/>
      <c r="MT172" s="480"/>
      <c r="MU172" s="792"/>
      <c r="MV172" s="792"/>
      <c r="MW172" s="792"/>
      <c r="MX172" s="792"/>
      <c r="MY172" s="792"/>
      <c r="MZ172" s="792"/>
      <c r="NA172" s="792"/>
      <c r="NB172" s="792"/>
      <c r="NC172" s="792"/>
      <c r="ND172" s="792"/>
      <c r="NE172" s="792"/>
      <c r="NF172" s="792"/>
      <c r="NG172" s="792"/>
      <c r="NH172" s="792"/>
      <c r="NI172" s="792"/>
      <c r="NJ172" s="792"/>
      <c r="NK172" s="792"/>
      <c r="NL172" s="792"/>
      <c r="NM172" s="792"/>
      <c r="NN172" s="792"/>
      <c r="NO172" s="792"/>
      <c r="NP172" s="792"/>
      <c r="NQ172" s="792"/>
      <c r="NR172" s="792"/>
      <c r="NS172" s="792"/>
      <c r="NT172" s="792"/>
      <c r="NU172" s="792"/>
      <c r="NV172" s="792"/>
      <c r="NW172" s="792"/>
      <c r="NX172" s="792"/>
      <c r="NY172" s="792"/>
      <c r="NZ172" s="212"/>
    </row>
    <row r="173" spans="1:390" s="491" customFormat="1" ht="23.25" customHeight="1" x14ac:dyDescent="0.2">
      <c r="A173" s="1436"/>
      <c r="B173" s="1436"/>
      <c r="C173" s="1436"/>
      <c r="D173" s="1436"/>
      <c r="E173" s="212"/>
      <c r="F173" s="211"/>
      <c r="G173" s="529"/>
      <c r="H173" s="523"/>
      <c r="I173" s="523"/>
      <c r="J173" s="523"/>
      <c r="K173" s="523"/>
      <c r="L173" s="524"/>
      <c r="M173" s="165"/>
      <c r="N173" s="1436"/>
      <c r="O173" s="85"/>
      <c r="P173" s="85"/>
      <c r="Q173" s="89"/>
      <c r="R173" s="85"/>
      <c r="S173" s="85"/>
      <c r="T173" s="89"/>
      <c r="U173" s="85"/>
      <c r="V173" s="85"/>
      <c r="W173" s="89"/>
      <c r="X173" s="85"/>
      <c r="Y173" s="1436"/>
      <c r="Z173" s="1436"/>
      <c r="AA173" s="181"/>
      <c r="AB173" s="1436"/>
      <c r="AC173" s="1436"/>
      <c r="AD173" s="181"/>
      <c r="AE173" s="181"/>
      <c r="AF173" s="1436"/>
      <c r="AG173" s="1436"/>
      <c r="AH173" s="181"/>
      <c r="AI173" s="509"/>
      <c r="AJ173" s="1436"/>
      <c r="AK173" s="1436"/>
      <c r="AL173" s="117"/>
      <c r="AM173" s="179"/>
      <c r="AN173" s="179"/>
      <c r="AO173" s="179"/>
      <c r="AP173" s="179"/>
      <c r="AQ173" s="179"/>
      <c r="AR173" s="179"/>
      <c r="AS173" s="179"/>
      <c r="AT173" s="179"/>
      <c r="AU173" s="180"/>
      <c r="AV173" s="180"/>
      <c r="AW173" s="181"/>
      <c r="AX173" s="743"/>
      <c r="AY173" s="1436"/>
      <c r="AZ173" s="117"/>
      <c r="BA173" s="179"/>
      <c r="BB173" s="179"/>
      <c r="BC173" s="179"/>
      <c r="BD173" s="179"/>
      <c r="BE173" s="179"/>
      <c r="BF173" s="179"/>
      <c r="BG173" s="179"/>
      <c r="BH173" s="179"/>
      <c r="BI173" s="180"/>
      <c r="BJ173" s="180"/>
      <c r="BK173" s="181"/>
      <c r="BL173" s="212"/>
      <c r="BM173" s="212"/>
      <c r="BN173" s="212"/>
      <c r="BO173" s="212"/>
      <c r="BP173" s="212"/>
      <c r="BQ173" s="212"/>
      <c r="BR173" s="212"/>
      <c r="BS173" s="212"/>
      <c r="BT173" s="212"/>
      <c r="BU173" s="212"/>
      <c r="BV173" s="212"/>
      <c r="BW173" s="212"/>
      <c r="BX173" s="212"/>
      <c r="BY173" s="212"/>
      <c r="BZ173" s="212"/>
      <c r="CA173" s="212"/>
      <c r="CB173" s="212"/>
      <c r="CC173" s="212"/>
      <c r="CD173" s="212"/>
      <c r="CE173" s="1436"/>
      <c r="CF173" s="1436"/>
      <c r="CG173" s="1436"/>
      <c r="CH173" s="1436"/>
      <c r="CI173" s="212"/>
      <c r="CJ173" s="211"/>
      <c r="CK173" s="1436"/>
      <c r="CL173" s="1436"/>
      <c r="CM173" s="1436"/>
      <c r="CN173" s="1436"/>
      <c r="CO173" s="1436"/>
      <c r="CP173" s="1436"/>
      <c r="CQ173" s="1436"/>
      <c r="CR173" s="1436"/>
      <c r="CS173" s="85"/>
      <c r="CT173" s="85"/>
      <c r="CU173" s="89"/>
      <c r="CV173" s="85"/>
      <c r="CW173" s="85"/>
      <c r="CX173" s="89"/>
      <c r="CY173" s="85"/>
      <c r="CZ173" s="85"/>
      <c r="DA173" s="89"/>
      <c r="DB173" s="85"/>
      <c r="DC173" s="1436"/>
      <c r="DD173" s="1436"/>
      <c r="DE173" s="181"/>
      <c r="DF173" s="1436"/>
      <c r="DG173" s="1436"/>
      <c r="DH173" s="181"/>
      <c r="DI173" s="181"/>
      <c r="DJ173" s="1436"/>
      <c r="DK173" s="1436"/>
      <c r="DL173" s="181"/>
      <c r="DM173" s="509"/>
      <c r="DN173" s="1436"/>
      <c r="DO173" s="1436"/>
      <c r="DP173" s="117"/>
      <c r="DQ173" s="179"/>
      <c r="DR173" s="179"/>
      <c r="DS173" s="179"/>
      <c r="DT173" s="179"/>
      <c r="DU173" s="179"/>
      <c r="DV173" s="179"/>
      <c r="DW173" s="179"/>
      <c r="DX173" s="179"/>
      <c r="DY173" s="180"/>
      <c r="DZ173" s="179"/>
      <c r="EA173" s="181"/>
      <c r="EB173" s="1436"/>
      <c r="EC173" s="1436"/>
      <c r="ED173" s="117"/>
      <c r="EE173" s="179"/>
      <c r="EF173" s="179"/>
      <c r="EG173" s="179"/>
      <c r="EH173" s="179"/>
      <c r="EI173" s="179"/>
      <c r="EJ173" s="179"/>
      <c r="EK173" s="179"/>
      <c r="EL173" s="179"/>
      <c r="EM173" s="180"/>
      <c r="EN173" s="179"/>
      <c r="EO173" s="181"/>
      <c r="EP173" s="1436"/>
      <c r="EQ173" s="1436"/>
      <c r="ER173" s="1436"/>
      <c r="ES173" s="1436"/>
      <c r="ET173" s="1436"/>
      <c r="EU173" s="1436"/>
      <c r="EV173" s="1436"/>
      <c r="EW173" s="1436"/>
      <c r="EX173" s="1436"/>
      <c r="EY173" s="1436"/>
      <c r="EZ173" s="1436"/>
      <c r="FA173" s="1436"/>
      <c r="FB173" s="1436"/>
      <c r="FC173" s="1436"/>
      <c r="FD173" s="1436"/>
      <c r="FE173" s="1436"/>
      <c r="FF173" s="1436"/>
      <c r="FG173" s="212"/>
      <c r="FH173" s="212"/>
      <c r="FI173" s="212"/>
      <c r="FJ173" s="212"/>
      <c r="FK173" s="212"/>
      <c r="FL173" s="212"/>
      <c r="FM173" s="212"/>
      <c r="FN173" s="212"/>
      <c r="FO173" s="212"/>
      <c r="FP173" s="212"/>
      <c r="FQ173" s="212"/>
      <c r="FR173" s="212"/>
      <c r="FS173" s="212"/>
      <c r="FT173" s="212"/>
      <c r="FU173" s="212"/>
      <c r="FV173" s="212"/>
      <c r="FW173" s="212"/>
      <c r="FX173" s="212"/>
      <c r="FY173" s="212"/>
      <c r="FZ173" s="212"/>
      <c r="GA173" s="212"/>
      <c r="GB173" s="212"/>
      <c r="GC173" s="212"/>
      <c r="GD173" s="212"/>
      <c r="GE173" s="212"/>
      <c r="GF173" s="212"/>
      <c r="GG173" s="212"/>
      <c r="GH173" s="212"/>
      <c r="GI173" s="212"/>
      <c r="GJ173" s="212"/>
      <c r="GK173" s="212"/>
      <c r="GL173" s="212"/>
      <c r="GM173" s="212"/>
      <c r="GN173" s="212"/>
      <c r="GO173" s="212"/>
      <c r="GP173" s="212"/>
      <c r="GQ173" s="212"/>
      <c r="GR173" s="212"/>
      <c r="GS173" s="212"/>
      <c r="GT173" s="117"/>
      <c r="GU173" s="391"/>
      <c r="GV173" s="391"/>
      <c r="GW173" s="391"/>
      <c r="GX173" s="391"/>
      <c r="GY173" s="391"/>
      <c r="GZ173" s="391"/>
      <c r="HA173" s="391"/>
      <c r="HB173" s="391"/>
      <c r="HC173" s="389"/>
      <c r="HD173" s="391"/>
      <c r="HE173" s="386"/>
      <c r="HF173" s="1436"/>
      <c r="HG173" s="1436"/>
      <c r="HH173" s="117"/>
      <c r="HI173" s="391"/>
      <c r="HJ173" s="391"/>
      <c r="HK173" s="391"/>
      <c r="HL173" s="391"/>
      <c r="HM173" s="391"/>
      <c r="HN173" s="391"/>
      <c r="HO173" s="391"/>
      <c r="HP173" s="391"/>
      <c r="HQ173" s="389"/>
      <c r="HR173" s="391"/>
      <c r="HS173" s="386"/>
      <c r="HT173" s="212"/>
      <c r="HU173" s="212"/>
      <c r="HV173" s="212"/>
      <c r="HW173" s="212"/>
      <c r="HX173" s="212"/>
      <c r="HY173" s="212"/>
      <c r="HZ173" s="212"/>
      <c r="IA173" s="212"/>
      <c r="IB173" s="212"/>
      <c r="IC173" s="212"/>
      <c r="ID173" s="212"/>
      <c r="IE173" s="212"/>
      <c r="IF173" s="212"/>
      <c r="IG173" s="212"/>
      <c r="IH173" s="212"/>
      <c r="II173" s="212"/>
      <c r="IJ173" s="212"/>
      <c r="IK173" s="212"/>
      <c r="IL173" s="212"/>
      <c r="IM173" s="1436"/>
      <c r="IN173" s="1436"/>
      <c r="IO173" s="1436"/>
      <c r="IP173" s="1436"/>
      <c r="IQ173" s="212"/>
      <c r="IR173" s="211"/>
      <c r="IS173" s="1436"/>
      <c r="IT173" s="252"/>
      <c r="IU173" s="481"/>
      <c r="IV173" s="252"/>
      <c r="IW173" s="364"/>
      <c r="IX173" s="1436"/>
      <c r="IY173" s="1436"/>
      <c r="IZ173" s="1436"/>
      <c r="JA173" s="85"/>
      <c r="JB173" s="85"/>
      <c r="JC173" s="89"/>
      <c r="JD173" s="85"/>
      <c r="JE173" s="85"/>
      <c r="JF173" s="1436"/>
      <c r="JG173" s="1436"/>
      <c r="JH173" s="1436"/>
      <c r="JI173" s="1436"/>
      <c r="JJ173" s="1436"/>
      <c r="JK173" s="1436"/>
      <c r="JL173" s="89"/>
      <c r="JM173" s="85"/>
      <c r="JN173" s="85"/>
      <c r="JO173" s="89"/>
      <c r="JP173" s="85"/>
      <c r="JQ173" s="1436"/>
      <c r="JR173" s="1436"/>
      <c r="JS173" s="1436"/>
      <c r="JT173" s="181"/>
      <c r="JU173" s="509"/>
      <c r="JV173" s="1436"/>
      <c r="JW173" s="1436"/>
      <c r="JX173" s="117"/>
      <c r="JY173" s="391"/>
      <c r="JZ173" s="391"/>
      <c r="KA173" s="391"/>
      <c r="KB173" s="391"/>
      <c r="KC173" s="391"/>
      <c r="KD173" s="391"/>
      <c r="KE173" s="391"/>
      <c r="KF173" s="391"/>
      <c r="KG173" s="389"/>
      <c r="KH173" s="391"/>
      <c r="KI173" s="386"/>
      <c r="KJ173" s="1436"/>
      <c r="KK173" s="1436"/>
      <c r="KL173" s="117"/>
      <c r="KM173" s="391"/>
      <c r="KN173" s="391"/>
      <c r="KO173" s="391"/>
      <c r="KP173" s="391"/>
      <c r="KQ173" s="391"/>
      <c r="KR173" s="391"/>
      <c r="KS173" s="391"/>
      <c r="KT173" s="391"/>
      <c r="KU173" s="389"/>
      <c r="KV173" s="391"/>
      <c r="KW173" s="386"/>
      <c r="KX173" s="212"/>
      <c r="KY173" s="212"/>
      <c r="KZ173" s="212"/>
      <c r="LA173" s="212"/>
      <c r="LB173" s="212"/>
      <c r="LC173" s="212"/>
      <c r="LD173" s="212"/>
      <c r="LE173" s="212"/>
      <c r="LF173" s="212"/>
      <c r="LG173" s="212"/>
      <c r="LH173" s="212"/>
      <c r="LI173" s="212"/>
      <c r="LJ173" s="212"/>
      <c r="LK173" s="212"/>
      <c r="LL173" s="212"/>
      <c r="LM173" s="212"/>
      <c r="LN173" s="212"/>
      <c r="LO173" s="212"/>
      <c r="LP173" s="212"/>
      <c r="LQ173" s="212"/>
      <c r="LR173" s="212"/>
      <c r="LS173" s="212"/>
      <c r="LT173" s="212"/>
      <c r="LU173" s="212"/>
      <c r="LV173" s="212"/>
      <c r="LW173" s="212"/>
      <c r="LX173" s="212"/>
      <c r="LY173" s="212"/>
      <c r="LZ173" s="212"/>
      <c r="MA173" s="212"/>
      <c r="MB173" s="212"/>
      <c r="MC173" s="212"/>
      <c r="MD173" s="212"/>
      <c r="ME173" s="212"/>
      <c r="MF173" s="212"/>
      <c r="MG173" s="212"/>
      <c r="MH173" s="212"/>
      <c r="MI173" s="212"/>
      <c r="MJ173" s="212"/>
      <c r="MK173" s="212"/>
      <c r="ML173" s="212"/>
      <c r="MM173" s="212"/>
      <c r="MN173" s="212"/>
      <c r="MO173" s="212"/>
      <c r="MP173" s="212"/>
      <c r="MQ173" s="212"/>
      <c r="MR173" s="212"/>
      <c r="MS173" s="212"/>
      <c r="MT173" s="480"/>
      <c r="MU173" s="792"/>
      <c r="MV173" s="792"/>
      <c r="MW173" s="792"/>
      <c r="MX173" s="792"/>
      <c r="MY173" s="792"/>
      <c r="MZ173" s="792"/>
      <c r="NA173" s="792"/>
      <c r="NB173" s="792"/>
      <c r="NC173" s="792"/>
      <c r="ND173" s="792"/>
      <c r="NE173" s="792"/>
      <c r="NF173" s="792"/>
      <c r="NG173" s="792"/>
      <c r="NH173" s="792"/>
      <c r="NI173" s="792"/>
      <c r="NJ173" s="792"/>
      <c r="NK173" s="792"/>
      <c r="NL173" s="792"/>
      <c r="NM173" s="792"/>
      <c r="NN173" s="792"/>
      <c r="NO173" s="792"/>
      <c r="NP173" s="792"/>
      <c r="NQ173" s="792"/>
      <c r="NR173" s="792"/>
      <c r="NS173" s="792"/>
      <c r="NT173" s="792"/>
      <c r="NU173" s="792"/>
      <c r="NV173" s="792"/>
      <c r="NW173" s="792"/>
      <c r="NX173" s="792"/>
      <c r="NY173" s="792"/>
      <c r="NZ173" s="212"/>
    </row>
    <row r="174" spans="1:390" s="491" customFormat="1" ht="23.25" customHeight="1" x14ac:dyDescent="0.2">
      <c r="A174" s="1436"/>
      <c r="B174" s="1436"/>
      <c r="C174" s="1436"/>
      <c r="D174" s="1436"/>
      <c r="E174" s="212"/>
      <c r="F174" s="211"/>
      <c r="G174" s="529"/>
      <c r="H174" s="523"/>
      <c r="I174" s="523"/>
      <c r="J174" s="523"/>
      <c r="K174" s="523"/>
      <c r="L174" s="524"/>
      <c r="M174" s="165"/>
      <c r="N174" s="1436"/>
      <c r="O174" s="85"/>
      <c r="P174" s="85"/>
      <c r="Q174" s="89"/>
      <c r="R174" s="85"/>
      <c r="S174" s="85"/>
      <c r="T174" s="89"/>
      <c r="U174" s="85"/>
      <c r="V174" s="85"/>
      <c r="W174" s="89"/>
      <c r="X174" s="85"/>
      <c r="Y174" s="1436"/>
      <c r="Z174" s="1436"/>
      <c r="AA174" s="181"/>
      <c r="AB174" s="1436"/>
      <c r="AC174" s="1436"/>
      <c r="AD174" s="181"/>
      <c r="AE174" s="181"/>
      <c r="AF174" s="1436"/>
      <c r="AG174" s="1436"/>
      <c r="AH174" s="181"/>
      <c r="AI174" s="509"/>
      <c r="AJ174" s="1436"/>
      <c r="AK174" s="1436"/>
      <c r="AL174" s="117"/>
      <c r="AM174" s="179"/>
      <c r="AN174" s="179"/>
      <c r="AO174" s="179"/>
      <c r="AP174" s="179"/>
      <c r="AQ174" s="179"/>
      <c r="AR174" s="179"/>
      <c r="AS174" s="179"/>
      <c r="AT174" s="179"/>
      <c r="AU174" s="180"/>
      <c r="AV174" s="180"/>
      <c r="AW174" s="181"/>
      <c r="AX174" s="743"/>
      <c r="AY174" s="1436"/>
      <c r="AZ174" s="117"/>
      <c r="BA174" s="179"/>
      <c r="BB174" s="179"/>
      <c r="BC174" s="179"/>
      <c r="BD174" s="179"/>
      <c r="BE174" s="179"/>
      <c r="BF174" s="179"/>
      <c r="BG174" s="179"/>
      <c r="BH174" s="179"/>
      <c r="BI174" s="180"/>
      <c r="BJ174" s="180"/>
      <c r="BK174" s="181"/>
      <c r="BL174" s="212"/>
      <c r="BM174" s="212"/>
      <c r="BN174" s="212"/>
      <c r="BO174" s="212"/>
      <c r="BP174" s="212"/>
      <c r="BQ174" s="212"/>
      <c r="BR174" s="212"/>
      <c r="BS174" s="212"/>
      <c r="BT174" s="212"/>
      <c r="BU174" s="212"/>
      <c r="BV174" s="212"/>
      <c r="BW174" s="212"/>
      <c r="BX174" s="212"/>
      <c r="BY174" s="212"/>
      <c r="BZ174" s="212"/>
      <c r="CA174" s="212"/>
      <c r="CB174" s="212"/>
      <c r="CC174" s="212"/>
      <c r="CD174" s="212"/>
      <c r="CE174" s="1436"/>
      <c r="CF174" s="1436"/>
      <c r="CG174" s="1436"/>
      <c r="CH174" s="1436"/>
      <c r="CI174" s="212"/>
      <c r="CJ174" s="211"/>
      <c r="CK174" s="1436"/>
      <c r="CL174" s="1436"/>
      <c r="CM174" s="1436"/>
      <c r="CN174" s="1436"/>
      <c r="CO174" s="1436"/>
      <c r="CP174" s="1436"/>
      <c r="CQ174" s="1436"/>
      <c r="CR174" s="1436"/>
      <c r="CS174" s="85"/>
      <c r="CT174" s="85"/>
      <c r="CU174" s="89"/>
      <c r="CV174" s="85"/>
      <c r="CW174" s="85"/>
      <c r="CX174" s="89"/>
      <c r="CY174" s="85"/>
      <c r="CZ174" s="85"/>
      <c r="DA174" s="89"/>
      <c r="DB174" s="85"/>
      <c r="DC174" s="1436"/>
      <c r="DD174" s="1436"/>
      <c r="DE174" s="181"/>
      <c r="DF174" s="1436"/>
      <c r="DG174" s="1436"/>
      <c r="DH174" s="181"/>
      <c r="DI174" s="181"/>
      <c r="DJ174" s="1436"/>
      <c r="DK174" s="1436"/>
      <c r="DL174" s="181"/>
      <c r="DM174" s="509"/>
      <c r="DN174" s="1436"/>
      <c r="DO174" s="1436"/>
      <c r="DP174" s="117"/>
      <c r="DQ174" s="179"/>
      <c r="DR174" s="179"/>
      <c r="DS174" s="179"/>
      <c r="DT174" s="179"/>
      <c r="DU174" s="179"/>
      <c r="DV174" s="179"/>
      <c r="DW174" s="179"/>
      <c r="DX174" s="179"/>
      <c r="DY174" s="180"/>
      <c r="DZ174" s="179"/>
      <c r="EA174" s="181"/>
      <c r="EB174" s="1436"/>
      <c r="EC174" s="1436"/>
      <c r="ED174" s="117"/>
      <c r="EE174" s="179"/>
      <c r="EF174" s="179"/>
      <c r="EG174" s="179"/>
      <c r="EH174" s="179"/>
      <c r="EI174" s="179"/>
      <c r="EJ174" s="179"/>
      <c r="EK174" s="179"/>
      <c r="EL174" s="179"/>
      <c r="EM174" s="180"/>
      <c r="EN174" s="179"/>
      <c r="EO174" s="181"/>
      <c r="EP174" s="1436"/>
      <c r="EQ174" s="1436"/>
      <c r="ER174" s="1436"/>
      <c r="ES174" s="1436"/>
      <c r="ET174" s="1436"/>
      <c r="EU174" s="1436"/>
      <c r="EV174" s="1436"/>
      <c r="EW174" s="1436"/>
      <c r="EX174" s="1436"/>
      <c r="EY174" s="1436"/>
      <c r="EZ174" s="1436"/>
      <c r="FA174" s="1436"/>
      <c r="FB174" s="1436"/>
      <c r="FC174" s="1436"/>
      <c r="FD174" s="1436"/>
      <c r="FE174" s="1436"/>
      <c r="FF174" s="1436"/>
      <c r="FG174" s="212"/>
      <c r="FH174" s="212"/>
      <c r="FI174" s="212"/>
      <c r="FJ174" s="212"/>
      <c r="FK174" s="212"/>
      <c r="FL174" s="212"/>
      <c r="FM174" s="212"/>
      <c r="FN174" s="212"/>
      <c r="FO174" s="212"/>
      <c r="FP174" s="212"/>
      <c r="FQ174" s="212"/>
      <c r="FR174" s="212"/>
      <c r="FS174" s="212"/>
      <c r="FT174" s="212"/>
      <c r="FU174" s="212"/>
      <c r="FV174" s="212"/>
      <c r="FW174" s="212"/>
      <c r="FX174" s="212"/>
      <c r="FY174" s="212"/>
      <c r="FZ174" s="212"/>
      <c r="GA174" s="212"/>
      <c r="GB174" s="212"/>
      <c r="GC174" s="212"/>
      <c r="GD174" s="212"/>
      <c r="GE174" s="212"/>
      <c r="GF174" s="212"/>
      <c r="GG174" s="212"/>
      <c r="GH174" s="212"/>
      <c r="GI174" s="212"/>
      <c r="GJ174" s="212"/>
      <c r="GK174" s="212"/>
      <c r="GL174" s="212"/>
      <c r="GM174" s="212"/>
      <c r="GN174" s="212"/>
      <c r="GO174" s="212"/>
      <c r="GP174" s="212"/>
      <c r="GQ174" s="212"/>
      <c r="GR174" s="212"/>
      <c r="GS174" s="212"/>
      <c r="GT174" s="117"/>
      <c r="GU174" s="391"/>
      <c r="GV174" s="391"/>
      <c r="GW174" s="391"/>
      <c r="GX174" s="391"/>
      <c r="GY174" s="391"/>
      <c r="GZ174" s="391"/>
      <c r="HA174" s="391"/>
      <c r="HB174" s="391"/>
      <c r="HC174" s="389"/>
      <c r="HD174" s="391"/>
      <c r="HE174" s="386"/>
      <c r="HF174" s="1436"/>
      <c r="HG174" s="1436"/>
      <c r="HH174" s="117"/>
      <c r="HI174" s="391"/>
      <c r="HJ174" s="391"/>
      <c r="HK174" s="391"/>
      <c r="HL174" s="391"/>
      <c r="HM174" s="391"/>
      <c r="HN174" s="391"/>
      <c r="HO174" s="391"/>
      <c r="HP174" s="391"/>
      <c r="HQ174" s="389"/>
      <c r="HR174" s="391"/>
      <c r="HS174" s="386"/>
      <c r="HT174" s="212"/>
      <c r="HU174" s="212"/>
      <c r="HV174" s="212"/>
      <c r="HW174" s="212"/>
      <c r="HX174" s="212"/>
      <c r="HY174" s="212"/>
      <c r="HZ174" s="212"/>
      <c r="IA174" s="212"/>
      <c r="IB174" s="212"/>
      <c r="IC174" s="212"/>
      <c r="ID174" s="212"/>
      <c r="IE174" s="212"/>
      <c r="IF174" s="212"/>
      <c r="IG174" s="212"/>
      <c r="IH174" s="212"/>
      <c r="II174" s="212"/>
      <c r="IJ174" s="212"/>
      <c r="IK174" s="212"/>
      <c r="IL174" s="212"/>
      <c r="IM174" s="1436"/>
      <c r="IN174" s="1436"/>
      <c r="IO174" s="1436"/>
      <c r="IP174" s="1436"/>
      <c r="IQ174" s="212"/>
      <c r="IR174" s="211"/>
      <c r="IS174" s="1436"/>
      <c r="IT174" s="1436"/>
      <c r="IU174" s="1436"/>
      <c r="IV174" s="1436"/>
      <c r="IW174" s="1436"/>
      <c r="IX174" s="1436"/>
      <c r="IY174" s="1436"/>
      <c r="IZ174" s="1436"/>
      <c r="JA174" s="85"/>
      <c r="JB174" s="85"/>
      <c r="JC174" s="89"/>
      <c r="JD174" s="85"/>
      <c r="JE174" s="85"/>
      <c r="JF174" s="1436"/>
      <c r="JG174" s="1436"/>
      <c r="JH174" s="1436"/>
      <c r="JI174" s="1436"/>
      <c r="JJ174" s="1436"/>
      <c r="JK174" s="1436"/>
      <c r="JL174" s="89"/>
      <c r="JM174" s="85"/>
      <c r="JN174" s="85"/>
      <c r="JO174" s="89"/>
      <c r="JP174" s="85"/>
      <c r="JQ174" s="1436"/>
      <c r="JR174" s="1436"/>
      <c r="JS174" s="1436"/>
      <c r="JT174" s="181"/>
      <c r="JU174" s="509"/>
      <c r="JV174" s="1436"/>
      <c r="JW174" s="1436"/>
      <c r="JX174" s="117"/>
      <c r="JY174" s="391"/>
      <c r="JZ174" s="391"/>
      <c r="KA174" s="391"/>
      <c r="KB174" s="391"/>
      <c r="KC174" s="391"/>
      <c r="KD174" s="391"/>
      <c r="KE174" s="391"/>
      <c r="KF174" s="391"/>
      <c r="KG174" s="389"/>
      <c r="KH174" s="391"/>
      <c r="KI174" s="386"/>
      <c r="KJ174" s="1436"/>
      <c r="KK174" s="1436"/>
      <c r="KL174" s="117"/>
      <c r="KM174" s="391"/>
      <c r="KN174" s="391"/>
      <c r="KO174" s="391"/>
      <c r="KP174" s="391"/>
      <c r="KQ174" s="391"/>
      <c r="KR174" s="391"/>
      <c r="KS174" s="391"/>
      <c r="KT174" s="391"/>
      <c r="KU174" s="389"/>
      <c r="KV174" s="391"/>
      <c r="KW174" s="386"/>
      <c r="KX174" s="212"/>
      <c r="KY174" s="212"/>
      <c r="KZ174" s="212"/>
      <c r="LA174" s="212"/>
      <c r="LB174" s="212"/>
      <c r="LC174" s="212"/>
      <c r="LD174" s="212"/>
      <c r="LE174" s="212"/>
      <c r="LF174" s="212"/>
      <c r="LG174" s="212"/>
      <c r="LH174" s="212"/>
      <c r="LI174" s="212"/>
      <c r="LJ174" s="212"/>
      <c r="LK174" s="212"/>
      <c r="LL174" s="212"/>
      <c r="LM174" s="212"/>
      <c r="LN174" s="212"/>
      <c r="LO174" s="212"/>
      <c r="LP174" s="212"/>
      <c r="LQ174" s="212"/>
      <c r="LR174" s="212"/>
      <c r="LS174" s="212"/>
      <c r="LT174" s="212"/>
      <c r="LU174" s="212"/>
      <c r="LV174" s="212"/>
      <c r="LW174" s="212"/>
      <c r="LX174" s="212"/>
      <c r="LY174" s="212"/>
      <c r="LZ174" s="212"/>
      <c r="MA174" s="212"/>
      <c r="MB174" s="212"/>
      <c r="MC174" s="212"/>
      <c r="MD174" s="212"/>
      <c r="ME174" s="212"/>
      <c r="MF174" s="212"/>
      <c r="MG174" s="212"/>
      <c r="MH174" s="212"/>
      <c r="MI174" s="212"/>
      <c r="MJ174" s="212"/>
      <c r="MK174" s="212"/>
      <c r="ML174" s="212"/>
      <c r="MM174" s="212"/>
      <c r="MN174" s="212"/>
      <c r="MO174" s="212"/>
      <c r="MP174" s="212"/>
      <c r="MQ174" s="212"/>
      <c r="MR174" s="212"/>
      <c r="MS174" s="212"/>
      <c r="MT174" s="480"/>
      <c r="MU174" s="792"/>
      <c r="MV174" s="792"/>
      <c r="MW174" s="792"/>
      <c r="MX174" s="792"/>
      <c r="MY174" s="792"/>
      <c r="MZ174" s="792"/>
      <c r="NA174" s="792"/>
      <c r="NB174" s="792"/>
      <c r="NC174" s="792"/>
      <c r="ND174" s="792"/>
      <c r="NE174" s="792"/>
      <c r="NF174" s="792"/>
      <c r="NG174" s="792"/>
      <c r="NH174" s="792"/>
      <c r="NI174" s="792"/>
      <c r="NJ174" s="792"/>
      <c r="NK174" s="792"/>
      <c r="NL174" s="792"/>
      <c r="NM174" s="792"/>
      <c r="NN174" s="792"/>
      <c r="NO174" s="792"/>
      <c r="NP174" s="792"/>
      <c r="NQ174" s="792"/>
      <c r="NR174" s="792"/>
      <c r="NS174" s="792"/>
      <c r="NT174" s="792"/>
      <c r="NU174" s="792"/>
      <c r="NV174" s="792"/>
      <c r="NW174" s="792"/>
      <c r="NX174" s="792"/>
      <c r="NY174" s="792"/>
      <c r="NZ174" s="212"/>
    </row>
    <row r="175" spans="1:390" s="491" customFormat="1" ht="23.25" customHeight="1" x14ac:dyDescent="0.2">
      <c r="A175" s="1436"/>
      <c r="B175" s="1436"/>
      <c r="C175" s="1436"/>
      <c r="D175" s="1436"/>
      <c r="E175" s="212"/>
      <c r="F175" s="211"/>
      <c r="G175" s="529"/>
      <c r="H175" s="523"/>
      <c r="I175" s="523"/>
      <c r="J175" s="523"/>
      <c r="K175" s="523"/>
      <c r="L175" s="524"/>
      <c r="M175" s="165"/>
      <c r="N175" s="1436"/>
      <c r="O175" s="85"/>
      <c r="P175" s="85"/>
      <c r="Q175" s="89"/>
      <c r="R175" s="85"/>
      <c r="S175" s="85"/>
      <c r="T175" s="89"/>
      <c r="U175" s="85"/>
      <c r="V175" s="85"/>
      <c r="W175" s="89"/>
      <c r="X175" s="85"/>
      <c r="Y175" s="1436"/>
      <c r="Z175" s="1436"/>
      <c r="AA175" s="181"/>
      <c r="AB175" s="1436"/>
      <c r="AC175" s="1436"/>
      <c r="AD175" s="181"/>
      <c r="AE175" s="181"/>
      <c r="AF175" s="1436"/>
      <c r="AG175" s="1436"/>
      <c r="AH175" s="181"/>
      <c r="AI175" s="509"/>
      <c r="AJ175" s="1436"/>
      <c r="AK175" s="1436"/>
      <c r="AL175" s="117"/>
      <c r="AM175" s="179"/>
      <c r="AN175" s="179"/>
      <c r="AO175" s="179"/>
      <c r="AP175" s="179"/>
      <c r="AQ175" s="179"/>
      <c r="AR175" s="179"/>
      <c r="AS175" s="179"/>
      <c r="AT175" s="179"/>
      <c r="AU175" s="180"/>
      <c r="AV175" s="180"/>
      <c r="AW175" s="181"/>
      <c r="AX175" s="743"/>
      <c r="AY175" s="1436"/>
      <c r="AZ175" s="117"/>
      <c r="BA175" s="179"/>
      <c r="BB175" s="179"/>
      <c r="BC175" s="179"/>
      <c r="BD175" s="179"/>
      <c r="BE175" s="179"/>
      <c r="BF175" s="179"/>
      <c r="BG175" s="179"/>
      <c r="BH175" s="179"/>
      <c r="BI175" s="180"/>
      <c r="BJ175" s="180"/>
      <c r="BK175" s="181"/>
      <c r="BL175" s="212"/>
      <c r="BM175" s="212"/>
      <c r="BN175" s="212"/>
      <c r="BO175" s="212"/>
      <c r="BP175" s="212"/>
      <c r="BQ175" s="212"/>
      <c r="BR175" s="212"/>
      <c r="BS175" s="212"/>
      <c r="BT175" s="212"/>
      <c r="BU175" s="212"/>
      <c r="BV175" s="212"/>
      <c r="BW175" s="212"/>
      <c r="BX175" s="212"/>
      <c r="BY175" s="212"/>
      <c r="BZ175" s="212"/>
      <c r="CA175" s="212"/>
      <c r="CB175" s="212"/>
      <c r="CC175" s="212"/>
      <c r="CD175" s="212"/>
      <c r="CE175" s="1436"/>
      <c r="CF175" s="1436"/>
      <c r="CG175" s="1436"/>
      <c r="CH175" s="1436"/>
      <c r="CI175" s="212"/>
      <c r="CJ175" s="211"/>
      <c r="CK175" s="1436"/>
      <c r="CL175" s="1436"/>
      <c r="CM175" s="1436"/>
      <c r="CN175" s="1436"/>
      <c r="CO175" s="1436"/>
      <c r="CP175" s="1436"/>
      <c r="CQ175" s="1436"/>
      <c r="CR175" s="1436"/>
      <c r="CS175" s="85"/>
      <c r="CT175" s="85"/>
      <c r="CU175" s="89"/>
      <c r="CV175" s="85"/>
      <c r="CW175" s="85"/>
      <c r="CX175" s="89"/>
      <c r="CY175" s="85"/>
      <c r="CZ175" s="85"/>
      <c r="DA175" s="89"/>
      <c r="DB175" s="85"/>
      <c r="DC175" s="1436"/>
      <c r="DD175" s="1436"/>
      <c r="DE175" s="181"/>
      <c r="DF175" s="1436"/>
      <c r="DG175" s="1436"/>
      <c r="DH175" s="181"/>
      <c r="DI175" s="181"/>
      <c r="DJ175" s="1436"/>
      <c r="DK175" s="1436"/>
      <c r="DL175" s="181"/>
      <c r="DM175" s="509"/>
      <c r="DN175" s="1436"/>
      <c r="DO175" s="1436"/>
      <c r="DP175" s="117"/>
      <c r="DQ175" s="179"/>
      <c r="DR175" s="179"/>
      <c r="DS175" s="179"/>
      <c r="DT175" s="179"/>
      <c r="DU175" s="179"/>
      <c r="DV175" s="179"/>
      <c r="DW175" s="179"/>
      <c r="DX175" s="179"/>
      <c r="DY175" s="180"/>
      <c r="DZ175" s="179"/>
      <c r="EA175" s="181"/>
      <c r="EB175" s="1436"/>
      <c r="EC175" s="1436"/>
      <c r="ED175" s="117"/>
      <c r="EE175" s="179"/>
      <c r="EF175" s="179"/>
      <c r="EG175" s="179"/>
      <c r="EH175" s="179"/>
      <c r="EI175" s="179"/>
      <c r="EJ175" s="179"/>
      <c r="EK175" s="179"/>
      <c r="EL175" s="179"/>
      <c r="EM175" s="180"/>
      <c r="EN175" s="179"/>
      <c r="EO175" s="181"/>
      <c r="EP175" s="1436"/>
      <c r="EQ175" s="1436"/>
      <c r="ER175" s="1436"/>
      <c r="ES175" s="1436"/>
      <c r="ET175" s="1436"/>
      <c r="EU175" s="1436"/>
      <c r="EV175" s="1436"/>
      <c r="EW175" s="1436"/>
      <c r="EX175" s="1436"/>
      <c r="EY175" s="1436"/>
      <c r="EZ175" s="1436"/>
      <c r="FA175" s="1436"/>
      <c r="FB175" s="1436"/>
      <c r="FC175" s="1436"/>
      <c r="FD175" s="1436"/>
      <c r="FE175" s="1436"/>
      <c r="FF175" s="1436"/>
      <c r="FG175" s="212"/>
      <c r="FH175" s="212"/>
      <c r="FI175" s="212"/>
      <c r="FJ175" s="212"/>
      <c r="FK175" s="212"/>
      <c r="FL175" s="212"/>
      <c r="FM175" s="212"/>
      <c r="FN175" s="212"/>
      <c r="FO175" s="212"/>
      <c r="FP175" s="212"/>
      <c r="FQ175" s="212"/>
      <c r="FR175" s="212"/>
      <c r="FS175" s="212"/>
      <c r="FT175" s="212"/>
      <c r="FU175" s="212"/>
      <c r="FV175" s="212"/>
      <c r="FW175" s="212"/>
      <c r="FX175" s="212"/>
      <c r="FY175" s="212"/>
      <c r="FZ175" s="212"/>
      <c r="GA175" s="212"/>
      <c r="GB175" s="212"/>
      <c r="GC175" s="212"/>
      <c r="GD175" s="212"/>
      <c r="GE175" s="212"/>
      <c r="GF175" s="212"/>
      <c r="GG175" s="212"/>
      <c r="GH175" s="212"/>
      <c r="GI175" s="212"/>
      <c r="GJ175" s="212"/>
      <c r="GK175" s="212"/>
      <c r="GL175" s="212"/>
      <c r="GM175" s="212"/>
      <c r="GN175" s="212"/>
      <c r="GO175" s="212"/>
      <c r="GP175" s="212"/>
      <c r="GQ175" s="212"/>
      <c r="GR175" s="212"/>
      <c r="GS175" s="212"/>
      <c r="GT175" s="117"/>
      <c r="GU175" s="391"/>
      <c r="GV175" s="391"/>
      <c r="GW175" s="391"/>
      <c r="GX175" s="391"/>
      <c r="GY175" s="391"/>
      <c r="GZ175" s="391"/>
      <c r="HA175" s="391"/>
      <c r="HB175" s="391"/>
      <c r="HC175" s="389"/>
      <c r="HD175" s="391"/>
      <c r="HE175" s="386"/>
      <c r="HF175" s="1436"/>
      <c r="HG175" s="1436"/>
      <c r="HH175" s="117"/>
      <c r="HI175" s="391"/>
      <c r="HJ175" s="391"/>
      <c r="HK175" s="391"/>
      <c r="HL175" s="391"/>
      <c r="HM175" s="391"/>
      <c r="HN175" s="391"/>
      <c r="HO175" s="391"/>
      <c r="HP175" s="391"/>
      <c r="HQ175" s="389"/>
      <c r="HR175" s="391"/>
      <c r="HS175" s="386"/>
      <c r="HT175" s="212"/>
      <c r="HU175" s="212"/>
      <c r="HV175" s="212"/>
      <c r="HW175" s="212"/>
      <c r="HX175" s="212"/>
      <c r="HY175" s="212"/>
      <c r="HZ175" s="212"/>
      <c r="IA175" s="212"/>
      <c r="IB175" s="212"/>
      <c r="IC175" s="212"/>
      <c r="ID175" s="212"/>
      <c r="IE175" s="212"/>
      <c r="IF175" s="212"/>
      <c r="IG175" s="212"/>
      <c r="IH175" s="212"/>
      <c r="II175" s="212"/>
      <c r="IJ175" s="212"/>
      <c r="IK175" s="212"/>
      <c r="IL175" s="212"/>
      <c r="IM175" s="1436"/>
      <c r="IN175" s="1436"/>
      <c r="IO175" s="1436"/>
      <c r="IP175" s="1436"/>
      <c r="IQ175" s="212"/>
      <c r="IR175" s="211"/>
      <c r="IS175" s="1436"/>
      <c r="IT175" s="1436"/>
      <c r="IU175" s="1436"/>
      <c r="IV175" s="1436"/>
      <c r="IW175" s="1436"/>
      <c r="IX175" s="1436"/>
      <c r="IY175" s="1436"/>
      <c r="IZ175" s="1436"/>
      <c r="JA175" s="85"/>
      <c r="JB175" s="85"/>
      <c r="JC175" s="89"/>
      <c r="JD175" s="85"/>
      <c r="JE175" s="85"/>
      <c r="JF175" s="1436"/>
      <c r="JG175" s="1436"/>
      <c r="JH175" s="1436"/>
      <c r="JI175" s="1436"/>
      <c r="JJ175" s="1436"/>
      <c r="JK175" s="1436"/>
      <c r="JL175" s="89"/>
      <c r="JM175" s="85"/>
      <c r="JN175" s="85"/>
      <c r="JO175" s="89"/>
      <c r="JP175" s="85"/>
      <c r="JQ175" s="1436"/>
      <c r="JR175" s="1436"/>
      <c r="JS175" s="1436"/>
      <c r="JT175" s="181"/>
      <c r="JU175" s="509"/>
      <c r="JV175" s="1436"/>
      <c r="JW175" s="1436"/>
      <c r="JX175" s="117"/>
      <c r="JY175" s="391"/>
      <c r="JZ175" s="391"/>
      <c r="KA175" s="391"/>
      <c r="KB175" s="391"/>
      <c r="KC175" s="391"/>
      <c r="KD175" s="391"/>
      <c r="KE175" s="391"/>
      <c r="KF175" s="391"/>
      <c r="KG175" s="389"/>
      <c r="KH175" s="391"/>
      <c r="KI175" s="386"/>
      <c r="KJ175" s="1436"/>
      <c r="KK175" s="1436"/>
      <c r="KL175" s="117"/>
      <c r="KM175" s="391"/>
      <c r="KN175" s="391"/>
      <c r="KO175" s="391"/>
      <c r="KP175" s="391"/>
      <c r="KQ175" s="391"/>
      <c r="KR175" s="391"/>
      <c r="KS175" s="391"/>
      <c r="KT175" s="391"/>
      <c r="KU175" s="389"/>
      <c r="KV175" s="391"/>
      <c r="KW175" s="386"/>
      <c r="KX175" s="212"/>
      <c r="KY175" s="212"/>
      <c r="KZ175" s="212"/>
      <c r="LA175" s="212"/>
      <c r="LB175" s="212"/>
      <c r="LC175" s="212"/>
      <c r="LD175" s="212"/>
      <c r="LE175" s="212"/>
      <c r="LF175" s="212"/>
      <c r="LG175" s="212"/>
      <c r="LH175" s="212"/>
      <c r="LI175" s="212"/>
      <c r="LJ175" s="212"/>
      <c r="LK175" s="212"/>
      <c r="LL175" s="212"/>
      <c r="LM175" s="212"/>
      <c r="LN175" s="212"/>
      <c r="LO175" s="212"/>
      <c r="LP175" s="212"/>
      <c r="LQ175" s="212"/>
      <c r="LR175" s="212"/>
      <c r="LS175" s="212"/>
      <c r="LT175" s="212"/>
      <c r="LU175" s="212"/>
      <c r="LV175" s="212"/>
      <c r="LW175" s="212"/>
      <c r="LX175" s="212"/>
      <c r="LY175" s="212"/>
      <c r="LZ175" s="212"/>
      <c r="MA175" s="212"/>
      <c r="MB175" s="212"/>
      <c r="MC175" s="212"/>
      <c r="MD175" s="212"/>
      <c r="ME175" s="212"/>
      <c r="MF175" s="212"/>
      <c r="MG175" s="212"/>
      <c r="MH175" s="212"/>
      <c r="MI175" s="212"/>
      <c r="MJ175" s="212"/>
      <c r="MK175" s="212"/>
      <c r="ML175" s="212"/>
      <c r="MM175" s="212"/>
      <c r="MN175" s="212"/>
      <c r="MO175" s="212"/>
      <c r="MP175" s="212"/>
      <c r="MQ175" s="212"/>
      <c r="MR175" s="212"/>
      <c r="MS175" s="212"/>
      <c r="MT175" s="480"/>
      <c r="MU175" s="792"/>
      <c r="MV175" s="792"/>
      <c r="MW175" s="792"/>
      <c r="MX175" s="792"/>
      <c r="MY175" s="792"/>
      <c r="MZ175" s="792"/>
      <c r="NA175" s="792"/>
      <c r="NB175" s="792"/>
      <c r="NC175" s="792"/>
      <c r="ND175" s="792"/>
      <c r="NE175" s="792"/>
      <c r="NF175" s="792"/>
      <c r="NG175" s="792"/>
      <c r="NH175" s="792"/>
      <c r="NI175" s="792"/>
      <c r="NJ175" s="792"/>
      <c r="NK175" s="792"/>
      <c r="NL175" s="792"/>
      <c r="NM175" s="792"/>
      <c r="NN175" s="792"/>
      <c r="NO175" s="792"/>
      <c r="NP175" s="792"/>
      <c r="NQ175" s="792"/>
      <c r="NR175" s="792"/>
      <c r="NS175" s="792"/>
      <c r="NT175" s="792"/>
      <c r="NU175" s="792"/>
      <c r="NV175" s="792"/>
      <c r="NW175" s="792"/>
      <c r="NX175" s="792"/>
      <c r="NY175" s="792"/>
      <c r="NZ175" s="212"/>
    </row>
    <row r="176" spans="1:390" s="491" customFormat="1" ht="23.25" customHeight="1" x14ac:dyDescent="0.2">
      <c r="A176" s="1436"/>
      <c r="B176" s="1436"/>
      <c r="C176" s="1436"/>
      <c r="D176" s="1436"/>
      <c r="E176" s="212"/>
      <c r="F176" s="211"/>
      <c r="G176" s="529"/>
      <c r="H176" s="523"/>
      <c r="I176" s="523"/>
      <c r="J176" s="523"/>
      <c r="K176" s="523"/>
      <c r="L176" s="524"/>
      <c r="M176" s="165"/>
      <c r="N176" s="1436"/>
      <c r="O176" s="85"/>
      <c r="P176" s="85"/>
      <c r="Q176" s="89"/>
      <c r="R176" s="85"/>
      <c r="S176" s="85"/>
      <c r="T176" s="89"/>
      <c r="U176" s="85"/>
      <c r="V176" s="85"/>
      <c r="W176" s="89"/>
      <c r="X176" s="85"/>
      <c r="Y176" s="1436"/>
      <c r="Z176" s="1436"/>
      <c r="AA176" s="181"/>
      <c r="AB176" s="1436"/>
      <c r="AC176" s="1436"/>
      <c r="AD176" s="181"/>
      <c r="AE176" s="181"/>
      <c r="AF176" s="1436"/>
      <c r="AG176" s="1436"/>
      <c r="AH176" s="181"/>
      <c r="AI176" s="509"/>
      <c r="AJ176" s="1436"/>
      <c r="AK176" s="1436"/>
      <c r="AL176" s="117"/>
      <c r="AM176" s="179"/>
      <c r="AN176" s="179"/>
      <c r="AO176" s="179"/>
      <c r="AP176" s="179"/>
      <c r="AQ176" s="179"/>
      <c r="AR176" s="179"/>
      <c r="AS176" s="179"/>
      <c r="AT176" s="179"/>
      <c r="AU176" s="180"/>
      <c r="AV176" s="180"/>
      <c r="AW176" s="181"/>
      <c r="AX176" s="743"/>
      <c r="AY176" s="1436"/>
      <c r="AZ176" s="117"/>
      <c r="BA176" s="179"/>
      <c r="BB176" s="179"/>
      <c r="BC176" s="179"/>
      <c r="BD176" s="179"/>
      <c r="BE176" s="179"/>
      <c r="BF176" s="179"/>
      <c r="BG176" s="179"/>
      <c r="BH176" s="179"/>
      <c r="BI176" s="180"/>
      <c r="BJ176" s="180"/>
      <c r="BK176" s="181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1436"/>
      <c r="CF176" s="1436"/>
      <c r="CG176" s="1436"/>
      <c r="CH176" s="1436"/>
      <c r="CI176" s="212"/>
      <c r="CJ176" s="211"/>
      <c r="CK176" s="1436"/>
      <c r="CL176" s="1436"/>
      <c r="CM176" s="1436"/>
      <c r="CN176" s="1436"/>
      <c r="CO176" s="1436"/>
      <c r="CP176" s="1436"/>
      <c r="CQ176" s="1436"/>
      <c r="CR176" s="1436"/>
      <c r="CS176" s="85"/>
      <c r="CT176" s="85"/>
      <c r="CU176" s="89"/>
      <c r="CV176" s="85"/>
      <c r="CW176" s="85"/>
      <c r="CX176" s="89"/>
      <c r="CY176" s="85"/>
      <c r="CZ176" s="85"/>
      <c r="DA176" s="89"/>
      <c r="DB176" s="85"/>
      <c r="DC176" s="1436"/>
      <c r="DD176" s="1436"/>
      <c r="DE176" s="181"/>
      <c r="DF176" s="1436"/>
      <c r="DG176" s="1436"/>
      <c r="DH176" s="181"/>
      <c r="DI176" s="181"/>
      <c r="DJ176" s="1436"/>
      <c r="DK176" s="1436"/>
      <c r="DL176" s="181"/>
      <c r="DM176" s="509"/>
      <c r="DN176" s="1436"/>
      <c r="DO176" s="1436"/>
      <c r="DP176" s="117"/>
      <c r="DQ176" s="179"/>
      <c r="DR176" s="179"/>
      <c r="DS176" s="179"/>
      <c r="DT176" s="179"/>
      <c r="DU176" s="179"/>
      <c r="DV176" s="179"/>
      <c r="DW176" s="179"/>
      <c r="DX176" s="179"/>
      <c r="DY176" s="180"/>
      <c r="DZ176" s="179"/>
      <c r="EA176" s="181"/>
      <c r="EB176" s="1436"/>
      <c r="EC176" s="1436"/>
      <c r="ED176" s="117"/>
      <c r="EE176" s="179"/>
      <c r="EF176" s="179"/>
      <c r="EG176" s="179"/>
      <c r="EH176" s="179"/>
      <c r="EI176" s="179"/>
      <c r="EJ176" s="179"/>
      <c r="EK176" s="179"/>
      <c r="EL176" s="179"/>
      <c r="EM176" s="180"/>
      <c r="EN176" s="179"/>
      <c r="EO176" s="181"/>
      <c r="EP176" s="1436"/>
      <c r="EQ176" s="1436"/>
      <c r="ER176" s="1436"/>
      <c r="ES176" s="1436"/>
      <c r="ET176" s="1436"/>
      <c r="EU176" s="1436"/>
      <c r="EV176" s="1436"/>
      <c r="EW176" s="1436"/>
      <c r="EX176" s="1436"/>
      <c r="EY176" s="1436"/>
      <c r="EZ176" s="1436"/>
      <c r="FA176" s="1436"/>
      <c r="FB176" s="1436"/>
      <c r="FC176" s="1436"/>
      <c r="FD176" s="1436"/>
      <c r="FE176" s="1436"/>
      <c r="FF176" s="1436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S176" s="212"/>
      <c r="FT176" s="212"/>
      <c r="FU176" s="212"/>
      <c r="FV176" s="212"/>
      <c r="FW176" s="212"/>
      <c r="FX176" s="212"/>
      <c r="FY176" s="212"/>
      <c r="FZ176" s="212"/>
      <c r="GA176" s="212"/>
      <c r="GB176" s="212"/>
      <c r="GC176" s="212"/>
      <c r="GD176" s="212"/>
      <c r="GE176" s="212"/>
      <c r="GF176" s="212"/>
      <c r="GG176" s="212"/>
      <c r="GH176" s="212"/>
      <c r="GI176" s="212"/>
      <c r="GJ176" s="212"/>
      <c r="GK176" s="212"/>
      <c r="GL176" s="212"/>
      <c r="GM176" s="212"/>
      <c r="GN176" s="212"/>
      <c r="GO176" s="212"/>
      <c r="GP176" s="212"/>
      <c r="GQ176" s="212"/>
      <c r="GR176" s="212"/>
      <c r="GS176" s="212"/>
      <c r="GT176" s="117"/>
      <c r="GU176" s="391"/>
      <c r="GV176" s="391"/>
      <c r="GW176" s="391"/>
      <c r="GX176" s="391"/>
      <c r="GY176" s="391"/>
      <c r="GZ176" s="391"/>
      <c r="HA176" s="391"/>
      <c r="HB176" s="391"/>
      <c r="HC176" s="389"/>
      <c r="HD176" s="391"/>
      <c r="HE176" s="386"/>
      <c r="HF176" s="1436"/>
      <c r="HG176" s="1436"/>
      <c r="HH176" s="117"/>
      <c r="HI176" s="391"/>
      <c r="HJ176" s="391"/>
      <c r="HK176" s="391"/>
      <c r="HL176" s="391"/>
      <c r="HM176" s="391"/>
      <c r="HN176" s="391"/>
      <c r="HO176" s="391"/>
      <c r="HP176" s="391"/>
      <c r="HQ176" s="389"/>
      <c r="HR176" s="391"/>
      <c r="HS176" s="386"/>
      <c r="HT176" s="212"/>
      <c r="HU176" s="212"/>
      <c r="HV176" s="212"/>
      <c r="HW176" s="212"/>
      <c r="HX176" s="212"/>
      <c r="HY176" s="212"/>
      <c r="HZ176" s="212"/>
      <c r="IA176" s="212"/>
      <c r="IB176" s="212"/>
      <c r="IC176" s="212"/>
      <c r="ID176" s="212"/>
      <c r="IE176" s="212"/>
      <c r="IF176" s="212"/>
      <c r="IG176" s="212"/>
      <c r="IH176" s="212"/>
      <c r="II176" s="212"/>
      <c r="IJ176" s="212"/>
      <c r="IK176" s="212"/>
      <c r="IL176" s="212"/>
      <c r="IM176" s="1436"/>
      <c r="IN176" s="1436"/>
      <c r="IO176" s="1436"/>
      <c r="IP176" s="1436"/>
      <c r="IQ176" s="212"/>
      <c r="IR176" s="211"/>
      <c r="IS176" s="1436"/>
      <c r="IT176" s="1436"/>
      <c r="IU176" s="1436"/>
      <c r="IV176" s="1436"/>
      <c r="IW176" s="1436"/>
      <c r="IX176" s="1436"/>
      <c r="IY176" s="1436"/>
      <c r="IZ176" s="1436"/>
      <c r="JA176" s="85"/>
      <c r="JB176" s="85"/>
      <c r="JC176" s="89"/>
      <c r="JD176" s="85"/>
      <c r="JE176" s="85"/>
      <c r="JF176" s="1436"/>
      <c r="JG176" s="1436"/>
      <c r="JH176" s="1436"/>
      <c r="JI176" s="1436"/>
      <c r="JJ176" s="1436"/>
      <c r="JK176" s="1436"/>
      <c r="JL176" s="1436"/>
      <c r="JM176" s="181"/>
      <c r="JN176" s="1436"/>
      <c r="JO176" s="1436"/>
      <c r="JP176" s="181"/>
      <c r="JQ176" s="181"/>
      <c r="JR176" s="1436"/>
      <c r="JS176" s="1436"/>
      <c r="JT176" s="181"/>
      <c r="JU176" s="509"/>
      <c r="JV176" s="1436"/>
      <c r="JW176" s="1436"/>
      <c r="JX176" s="117"/>
      <c r="JY176" s="391"/>
      <c r="JZ176" s="391"/>
      <c r="KA176" s="391"/>
      <c r="KB176" s="391"/>
      <c r="KC176" s="391"/>
      <c r="KD176" s="391"/>
      <c r="KE176" s="391"/>
      <c r="KF176" s="391"/>
      <c r="KG176" s="389"/>
      <c r="KH176" s="391"/>
      <c r="KI176" s="386"/>
      <c r="KJ176" s="1436"/>
      <c r="KK176" s="1436"/>
      <c r="KL176" s="117"/>
      <c r="KM176" s="391"/>
      <c r="KN176" s="391"/>
      <c r="KO176" s="391"/>
      <c r="KP176" s="391"/>
      <c r="KQ176" s="391"/>
      <c r="KR176" s="391"/>
      <c r="KS176" s="391"/>
      <c r="KT176" s="391"/>
      <c r="KU176" s="389"/>
      <c r="KV176" s="391"/>
      <c r="KW176" s="386"/>
      <c r="KX176" s="212"/>
      <c r="KY176" s="212"/>
      <c r="KZ176" s="212"/>
      <c r="LA176" s="212"/>
      <c r="LB176" s="212"/>
      <c r="LC176" s="212"/>
      <c r="LD176" s="212"/>
      <c r="LE176" s="212"/>
      <c r="LF176" s="212"/>
      <c r="LG176" s="212"/>
      <c r="LH176" s="212"/>
      <c r="LI176" s="212"/>
      <c r="LJ176" s="212"/>
      <c r="LK176" s="212"/>
      <c r="LL176" s="212"/>
      <c r="LM176" s="212"/>
      <c r="LN176" s="212"/>
      <c r="LO176" s="212"/>
      <c r="LP176" s="212"/>
      <c r="LQ176" s="212"/>
      <c r="LR176" s="212"/>
      <c r="LS176" s="212"/>
      <c r="LT176" s="212"/>
      <c r="LU176" s="212"/>
      <c r="LV176" s="212"/>
      <c r="LW176" s="212"/>
      <c r="LX176" s="212"/>
      <c r="LY176" s="212"/>
      <c r="LZ176" s="212"/>
      <c r="MA176" s="212"/>
      <c r="MB176" s="212"/>
      <c r="MC176" s="212"/>
      <c r="MD176" s="212"/>
      <c r="ME176" s="212"/>
      <c r="MF176" s="212"/>
      <c r="MG176" s="212"/>
      <c r="MH176" s="212"/>
      <c r="MI176" s="212"/>
      <c r="MJ176" s="212"/>
      <c r="MK176" s="212"/>
      <c r="ML176" s="212"/>
      <c r="MM176" s="212"/>
      <c r="MN176" s="212"/>
      <c r="MO176" s="212"/>
      <c r="MP176" s="212"/>
      <c r="MQ176" s="212"/>
      <c r="MR176" s="212"/>
      <c r="MS176" s="212"/>
      <c r="MT176" s="480"/>
      <c r="MU176" s="792"/>
      <c r="MV176" s="792"/>
      <c r="MW176" s="792"/>
      <c r="MX176" s="792"/>
      <c r="MY176" s="792"/>
      <c r="MZ176" s="792"/>
      <c r="NA176" s="792"/>
      <c r="NB176" s="792"/>
      <c r="NC176" s="792"/>
      <c r="ND176" s="792"/>
      <c r="NE176" s="792"/>
      <c r="NF176" s="792"/>
      <c r="NG176" s="792"/>
      <c r="NH176" s="792"/>
      <c r="NI176" s="792"/>
      <c r="NJ176" s="792"/>
      <c r="NK176" s="792"/>
      <c r="NL176" s="792"/>
      <c r="NM176" s="792"/>
      <c r="NN176" s="792"/>
      <c r="NO176" s="792"/>
      <c r="NP176" s="792"/>
      <c r="NQ176" s="792"/>
      <c r="NR176" s="792"/>
      <c r="NS176" s="792"/>
      <c r="NT176" s="792"/>
      <c r="NU176" s="792"/>
      <c r="NV176" s="792"/>
      <c r="NW176" s="792"/>
      <c r="NX176" s="792"/>
      <c r="NY176" s="792"/>
      <c r="NZ176" s="212"/>
    </row>
    <row r="177" spans="1:390" s="491" customFormat="1" ht="23.25" customHeight="1" x14ac:dyDescent="0.2">
      <c r="A177" s="1436"/>
      <c r="B177" s="1436"/>
      <c r="C177" s="1436"/>
      <c r="D177" s="1436"/>
      <c r="E177" s="212"/>
      <c r="F177" s="211"/>
      <c r="G177" s="451"/>
      <c r="H177" s="523"/>
      <c r="I177" s="523"/>
      <c r="J177" s="523"/>
      <c r="K177" s="523"/>
      <c r="L177" s="524"/>
      <c r="M177" s="165"/>
      <c r="N177" s="1436"/>
      <c r="O177" s="85"/>
      <c r="P177" s="85"/>
      <c r="Q177" s="89"/>
      <c r="R177" s="85"/>
      <c r="S177" s="85"/>
      <c r="T177" s="89"/>
      <c r="U177" s="85"/>
      <c r="V177" s="85"/>
      <c r="W177" s="89"/>
      <c r="X177" s="85"/>
      <c r="Y177" s="1436"/>
      <c r="Z177" s="1436"/>
      <c r="AA177" s="181"/>
      <c r="AB177" s="1436"/>
      <c r="AC177" s="1436"/>
      <c r="AD177" s="181"/>
      <c r="AE177" s="181"/>
      <c r="AF177" s="1436"/>
      <c r="AG177" s="1436"/>
      <c r="AH177" s="181"/>
      <c r="AI177" s="509"/>
      <c r="AJ177" s="1436"/>
      <c r="AK177" s="1436"/>
      <c r="AL177" s="1432"/>
      <c r="AM177" s="180"/>
      <c r="AN177" s="180"/>
      <c r="AO177" s="180"/>
      <c r="AP177" s="180"/>
      <c r="AQ177" s="180"/>
      <c r="AR177" s="180"/>
      <c r="AS177" s="180"/>
      <c r="AT177" s="180"/>
      <c r="AU177" s="180"/>
      <c r="AV177" s="180"/>
      <c r="AW177" s="181"/>
      <c r="AX177" s="1420"/>
      <c r="AY177" s="192"/>
      <c r="AZ177" s="1432"/>
      <c r="BA177" s="180"/>
      <c r="BB177" s="180"/>
      <c r="BC177" s="180"/>
      <c r="BD177" s="180"/>
      <c r="BE177" s="180"/>
      <c r="BF177" s="180"/>
      <c r="BG177" s="180"/>
      <c r="BH177" s="180"/>
      <c r="BI177" s="180"/>
      <c r="BJ177" s="180"/>
      <c r="BK177" s="181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1436"/>
      <c r="CF177" s="1436"/>
      <c r="CG177" s="1436"/>
      <c r="CH177" s="1436"/>
      <c r="CI177" s="212"/>
      <c r="CJ177" s="211"/>
      <c r="CK177" s="1436"/>
      <c r="CL177" s="1436"/>
      <c r="CM177" s="1436"/>
      <c r="CN177" s="1436"/>
      <c r="CO177" s="1436"/>
      <c r="CP177" s="1436"/>
      <c r="CQ177" s="1436"/>
      <c r="CR177" s="1436"/>
      <c r="CS177" s="85"/>
      <c r="CT177" s="85"/>
      <c r="CU177" s="89"/>
      <c r="CV177" s="85"/>
      <c r="CW177" s="85"/>
      <c r="CX177" s="89"/>
      <c r="CY177" s="85"/>
      <c r="CZ177" s="85"/>
      <c r="DA177" s="89"/>
      <c r="DB177" s="85"/>
      <c r="DC177" s="1436"/>
      <c r="DD177" s="1436"/>
      <c r="DE177" s="181"/>
      <c r="DF177" s="1436"/>
      <c r="DG177" s="1436"/>
      <c r="DH177" s="181"/>
      <c r="DI177" s="181"/>
      <c r="DJ177" s="1436"/>
      <c r="DK177" s="1436"/>
      <c r="DL177" s="181"/>
      <c r="DM177" s="509"/>
      <c r="DN177" s="1436"/>
      <c r="DO177" s="1436"/>
      <c r="DP177" s="1432"/>
      <c r="DQ177" s="180"/>
      <c r="DR177" s="180"/>
      <c r="DS177" s="180"/>
      <c r="DT177" s="180"/>
      <c r="DU177" s="180"/>
      <c r="DV177" s="180"/>
      <c r="DW177" s="180"/>
      <c r="DX177" s="180"/>
      <c r="DY177" s="180"/>
      <c r="DZ177" s="180"/>
      <c r="EA177" s="180"/>
      <c r="EB177" s="1436"/>
      <c r="EC177" s="1436"/>
      <c r="ED177" s="1432"/>
      <c r="EE177" s="180"/>
      <c r="EF177" s="180"/>
      <c r="EG177" s="180"/>
      <c r="EH177" s="180"/>
      <c r="EI177" s="180"/>
      <c r="EJ177" s="180"/>
      <c r="EK177" s="180"/>
      <c r="EL177" s="180"/>
      <c r="EM177" s="180"/>
      <c r="EN177" s="180"/>
      <c r="EO177" s="180"/>
      <c r="EP177" s="1436"/>
      <c r="EQ177" s="1436"/>
      <c r="ER177" s="1436"/>
      <c r="ES177" s="1436"/>
      <c r="ET177" s="1436"/>
      <c r="EU177" s="1436"/>
      <c r="EV177" s="1436"/>
      <c r="EW177" s="1436"/>
      <c r="EX177" s="1436"/>
      <c r="EY177" s="1436"/>
      <c r="EZ177" s="1436"/>
      <c r="FA177" s="1436"/>
      <c r="FB177" s="1436"/>
      <c r="FC177" s="1436"/>
      <c r="FD177" s="1436"/>
      <c r="FE177" s="1436"/>
      <c r="FF177" s="1436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S177" s="212"/>
      <c r="FT177" s="212"/>
      <c r="FU177" s="212"/>
      <c r="FV177" s="212"/>
      <c r="FW177" s="212"/>
      <c r="FX177" s="212"/>
      <c r="FY177" s="212"/>
      <c r="FZ177" s="212"/>
      <c r="GA177" s="212"/>
      <c r="GB177" s="212"/>
      <c r="GC177" s="212"/>
      <c r="GD177" s="212"/>
      <c r="GE177" s="212"/>
      <c r="GF177" s="212"/>
      <c r="GG177" s="212"/>
      <c r="GH177" s="212"/>
      <c r="GI177" s="212"/>
      <c r="GJ177" s="212"/>
      <c r="GK177" s="212"/>
      <c r="GL177" s="212"/>
      <c r="GM177" s="212"/>
      <c r="GN177" s="212"/>
      <c r="GO177" s="212"/>
      <c r="GP177" s="212"/>
      <c r="GQ177" s="212"/>
      <c r="GR177" s="212"/>
      <c r="GS177" s="212"/>
      <c r="GT177" s="1432"/>
      <c r="GU177" s="389"/>
      <c r="GV177" s="389"/>
      <c r="GW177" s="389"/>
      <c r="GX177" s="389"/>
      <c r="GY177" s="389"/>
      <c r="GZ177" s="389"/>
      <c r="HA177" s="389"/>
      <c r="HB177" s="389"/>
      <c r="HC177" s="389"/>
      <c r="HD177" s="389"/>
      <c r="HE177" s="389"/>
      <c r="HF177" s="1436"/>
      <c r="HG177" s="1436"/>
      <c r="HH177" s="1432"/>
      <c r="HI177" s="389"/>
      <c r="HJ177" s="389"/>
      <c r="HK177" s="389"/>
      <c r="HL177" s="389"/>
      <c r="HM177" s="389"/>
      <c r="HN177" s="389"/>
      <c r="HO177" s="389"/>
      <c r="HP177" s="389"/>
      <c r="HQ177" s="389"/>
      <c r="HR177" s="389"/>
      <c r="HS177" s="389"/>
      <c r="HT177" s="212"/>
      <c r="HU177" s="212"/>
      <c r="HV177" s="212"/>
      <c r="HW177" s="212"/>
      <c r="HX177" s="212"/>
      <c r="HY177" s="212"/>
      <c r="HZ177" s="212"/>
      <c r="IA177" s="212"/>
      <c r="IB177" s="212"/>
      <c r="IC177" s="212"/>
      <c r="ID177" s="212"/>
      <c r="IE177" s="212"/>
      <c r="IF177" s="212"/>
      <c r="IG177" s="212"/>
      <c r="IH177" s="212"/>
      <c r="II177" s="212"/>
      <c r="IJ177" s="212"/>
      <c r="IK177" s="212"/>
      <c r="IL177" s="212"/>
      <c r="IM177" s="1436"/>
      <c r="IN177" s="1436"/>
      <c r="IO177" s="1436"/>
      <c r="IP177" s="1436"/>
      <c r="IQ177" s="212"/>
      <c r="IR177" s="211"/>
      <c r="IS177" s="1436"/>
      <c r="IT177" s="1436"/>
      <c r="IU177" s="1436"/>
      <c r="IV177" s="1436"/>
      <c r="IW177" s="1436"/>
      <c r="IX177" s="1436"/>
      <c r="IY177" s="1436"/>
      <c r="IZ177" s="1436"/>
      <c r="JA177" s="85"/>
      <c r="JB177" s="85"/>
      <c r="JC177" s="89"/>
      <c r="JD177" s="85"/>
      <c r="JE177" s="85"/>
      <c r="JF177" s="89"/>
      <c r="JG177" s="85"/>
      <c r="JH177" s="85"/>
      <c r="JI177" s="89"/>
      <c r="JJ177" s="85"/>
      <c r="JK177" s="1436"/>
      <c r="JL177" s="1436"/>
      <c r="JM177" s="181"/>
      <c r="JN177" s="1436"/>
      <c r="JO177" s="1436"/>
      <c r="JP177" s="181"/>
      <c r="JQ177" s="181"/>
      <c r="JR177" s="1436"/>
      <c r="JS177" s="1436"/>
      <c r="JT177" s="181"/>
      <c r="JU177" s="509"/>
      <c r="JV177" s="1436"/>
      <c r="JW177" s="1436"/>
      <c r="JX177" s="1432"/>
      <c r="JY177" s="389"/>
      <c r="JZ177" s="389"/>
      <c r="KA177" s="389"/>
      <c r="KB177" s="389"/>
      <c r="KC177" s="389"/>
      <c r="KD177" s="389"/>
      <c r="KE177" s="389"/>
      <c r="KF177" s="389"/>
      <c r="KG177" s="389"/>
      <c r="KH177" s="389"/>
      <c r="KI177" s="389"/>
      <c r="KJ177" s="1436"/>
      <c r="KK177" s="1436"/>
      <c r="KL177" s="1432"/>
      <c r="KM177" s="389"/>
      <c r="KN177" s="389"/>
      <c r="KO177" s="389"/>
      <c r="KP177" s="389"/>
      <c r="KQ177" s="389"/>
      <c r="KR177" s="389"/>
      <c r="KS177" s="389"/>
      <c r="KT177" s="389"/>
      <c r="KU177" s="389"/>
      <c r="KV177" s="389"/>
      <c r="KW177" s="389"/>
      <c r="KX177" s="212"/>
      <c r="KY177" s="212"/>
      <c r="KZ177" s="212"/>
      <c r="LA177" s="212"/>
      <c r="LB177" s="212"/>
      <c r="LC177" s="212"/>
      <c r="LD177" s="212"/>
      <c r="LE177" s="212"/>
      <c r="LF177" s="212"/>
      <c r="LG177" s="212"/>
      <c r="LH177" s="212"/>
      <c r="LI177" s="212"/>
      <c r="LJ177" s="212"/>
      <c r="LK177" s="212"/>
      <c r="LL177" s="212"/>
      <c r="LM177" s="212"/>
      <c r="LN177" s="212"/>
      <c r="LO177" s="212"/>
      <c r="LP177" s="212"/>
      <c r="LQ177" s="212"/>
      <c r="LR177" s="212"/>
      <c r="LS177" s="212"/>
      <c r="LT177" s="212"/>
      <c r="LU177" s="212"/>
      <c r="LV177" s="212"/>
      <c r="LW177" s="212"/>
      <c r="LX177" s="212"/>
      <c r="LY177" s="212"/>
      <c r="LZ177" s="212"/>
      <c r="MA177" s="212"/>
      <c r="MB177" s="212"/>
      <c r="MC177" s="212"/>
      <c r="MD177" s="212"/>
      <c r="ME177" s="212"/>
      <c r="MF177" s="212"/>
      <c r="MG177" s="212"/>
      <c r="MH177" s="212"/>
      <c r="MI177" s="212"/>
      <c r="MJ177" s="212"/>
      <c r="MK177" s="212"/>
      <c r="ML177" s="212"/>
      <c r="MM177" s="212"/>
      <c r="MN177" s="212"/>
      <c r="MO177" s="212"/>
      <c r="MP177" s="212"/>
      <c r="MQ177" s="212"/>
      <c r="MR177" s="212"/>
      <c r="MS177" s="212"/>
      <c r="MT177" s="480"/>
      <c r="MU177" s="792"/>
      <c r="MV177" s="792"/>
      <c r="MW177" s="792"/>
      <c r="MX177" s="792"/>
      <c r="MY177" s="792"/>
      <c r="MZ177" s="792"/>
      <c r="NA177" s="792"/>
      <c r="NB177" s="792"/>
      <c r="NC177" s="792"/>
      <c r="ND177" s="792"/>
      <c r="NE177" s="792"/>
      <c r="NF177" s="792"/>
      <c r="NG177" s="792"/>
      <c r="NH177" s="792"/>
      <c r="NI177" s="792"/>
      <c r="NJ177" s="792"/>
      <c r="NK177" s="792"/>
      <c r="NL177" s="792"/>
      <c r="NM177" s="792"/>
      <c r="NN177" s="792"/>
      <c r="NO177" s="792"/>
      <c r="NP177" s="792"/>
      <c r="NQ177" s="792"/>
      <c r="NR177" s="792"/>
      <c r="NS177" s="792"/>
      <c r="NT177" s="792"/>
      <c r="NU177" s="792"/>
      <c r="NV177" s="792"/>
      <c r="NW177" s="792"/>
      <c r="NX177" s="792"/>
      <c r="NY177" s="792"/>
      <c r="NZ177" s="212"/>
    </row>
    <row r="178" spans="1:390" s="491" customFormat="1" ht="23.25" customHeight="1" x14ac:dyDescent="0.2">
      <c r="A178" s="1436"/>
      <c r="B178" s="1436"/>
      <c r="C178" s="1436"/>
      <c r="D178" s="1436"/>
      <c r="E178" s="212"/>
      <c r="F178" s="211"/>
      <c r="G178" s="451"/>
      <c r="H178" s="523"/>
      <c r="I178" s="523"/>
      <c r="J178" s="523"/>
      <c r="K178" s="523"/>
      <c r="L178" s="524"/>
      <c r="M178" s="165"/>
      <c r="N178" s="1436"/>
      <c r="O178" s="85"/>
      <c r="P178" s="85"/>
      <c r="Q178" s="89"/>
      <c r="R178" s="85"/>
      <c r="S178" s="85"/>
      <c r="T178" s="89"/>
      <c r="U178" s="85"/>
      <c r="V178" s="85"/>
      <c r="W178" s="89"/>
      <c r="X178" s="85"/>
      <c r="Y178" s="1436"/>
      <c r="Z178" s="1436"/>
      <c r="AA178" s="181"/>
      <c r="AB178" s="1436"/>
      <c r="AC178" s="1436"/>
      <c r="AD178" s="181"/>
      <c r="AE178" s="181"/>
      <c r="AF178" s="1436"/>
      <c r="AG178" s="1436"/>
      <c r="AH178" s="181"/>
      <c r="AI178" s="509"/>
      <c r="AJ178" s="1436"/>
      <c r="AK178" s="1436"/>
      <c r="AL178" s="195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7"/>
      <c r="AW178" s="197"/>
      <c r="AX178" s="1439"/>
      <c r="AY178" s="1436"/>
      <c r="AZ178" s="195"/>
      <c r="BA178" s="196"/>
      <c r="BB178" s="196"/>
      <c r="BC178" s="196"/>
      <c r="BD178" s="196"/>
      <c r="BE178" s="196"/>
      <c r="BF178" s="196"/>
      <c r="BG178" s="196"/>
      <c r="BH178" s="196"/>
      <c r="BI178" s="196"/>
      <c r="BJ178" s="197"/>
      <c r="BK178" s="197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1436"/>
      <c r="CF178" s="1436"/>
      <c r="CG178" s="1436"/>
      <c r="CH178" s="1436"/>
      <c r="CI178" s="212"/>
      <c r="CJ178" s="211"/>
      <c r="CK178" s="1436"/>
      <c r="CL178" s="1436"/>
      <c r="CM178" s="1436"/>
      <c r="CN178" s="1436"/>
      <c r="CO178" s="1436"/>
      <c r="CP178" s="1436"/>
      <c r="CQ178" s="1436"/>
      <c r="CR178" s="1436"/>
      <c r="CS178" s="85"/>
      <c r="CT178" s="85"/>
      <c r="CU178" s="89"/>
      <c r="CV178" s="85"/>
      <c r="CW178" s="85"/>
      <c r="CX178" s="89"/>
      <c r="CY178" s="85"/>
      <c r="CZ178" s="85"/>
      <c r="DA178" s="89"/>
      <c r="DB178" s="85"/>
      <c r="DC178" s="1436"/>
      <c r="DD178" s="1436"/>
      <c r="DE178" s="181"/>
      <c r="DF178" s="1436"/>
      <c r="DG178" s="1436"/>
      <c r="DH178" s="181"/>
      <c r="DI178" s="181"/>
      <c r="DJ178" s="1436"/>
      <c r="DK178" s="1436"/>
      <c r="DL178" s="181"/>
      <c r="DM178" s="509"/>
      <c r="DN178" s="1436"/>
      <c r="DO178" s="1436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94"/>
      <c r="EA178" s="93"/>
      <c r="EB178" s="1436"/>
      <c r="EC178" s="1436"/>
      <c r="ED178" s="117"/>
      <c r="EE178" s="117"/>
      <c r="EF178" s="117"/>
      <c r="EG178" s="117"/>
      <c r="EH178" s="117"/>
      <c r="EI178" s="117"/>
      <c r="EJ178" s="117"/>
      <c r="EK178" s="117"/>
      <c r="EL178" s="117"/>
      <c r="EM178" s="117"/>
      <c r="EN178" s="94"/>
      <c r="EO178" s="93"/>
      <c r="EP178" s="1436"/>
      <c r="EQ178" s="1436"/>
      <c r="ER178" s="1436"/>
      <c r="ES178" s="1436"/>
      <c r="ET178" s="1436"/>
      <c r="EU178" s="1436"/>
      <c r="EV178" s="1436"/>
      <c r="EW178" s="1436"/>
      <c r="EX178" s="1436"/>
      <c r="EY178" s="1436"/>
      <c r="EZ178" s="1436"/>
      <c r="FA178" s="1436"/>
      <c r="FB178" s="1436"/>
      <c r="FC178" s="1436"/>
      <c r="FD178" s="1436"/>
      <c r="FE178" s="1436"/>
      <c r="FF178" s="1436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S178" s="212"/>
      <c r="FT178" s="212"/>
      <c r="FU178" s="212"/>
      <c r="FV178" s="212"/>
      <c r="FW178" s="212"/>
      <c r="FX178" s="212"/>
      <c r="FY178" s="212"/>
      <c r="FZ178" s="212"/>
      <c r="GA178" s="212"/>
      <c r="GB178" s="212"/>
      <c r="GC178" s="212"/>
      <c r="GD178" s="212"/>
      <c r="GE178" s="212"/>
      <c r="GF178" s="212"/>
      <c r="GG178" s="212"/>
      <c r="GH178" s="212"/>
      <c r="GI178" s="212"/>
      <c r="GJ178" s="212"/>
      <c r="GK178" s="212"/>
      <c r="GL178" s="212"/>
      <c r="GM178" s="212"/>
      <c r="GN178" s="212"/>
      <c r="GO178" s="212"/>
      <c r="GP178" s="212"/>
      <c r="GQ178" s="212"/>
      <c r="GR178" s="212"/>
      <c r="GS178" s="212"/>
      <c r="GT178" s="117"/>
      <c r="GU178" s="117"/>
      <c r="GV178" s="117"/>
      <c r="GW178" s="117"/>
      <c r="GX178" s="117"/>
      <c r="GY178" s="117"/>
      <c r="GZ178" s="117"/>
      <c r="HA178" s="117"/>
      <c r="HB178" s="117"/>
      <c r="HC178" s="117"/>
      <c r="HD178" s="94"/>
      <c r="HE178" s="93"/>
      <c r="HF178" s="1436"/>
      <c r="HG178" s="1436"/>
      <c r="HH178" s="117"/>
      <c r="HI178" s="117"/>
      <c r="HJ178" s="117"/>
      <c r="HK178" s="117"/>
      <c r="HL178" s="117"/>
      <c r="HM178" s="117"/>
      <c r="HN178" s="117"/>
      <c r="HO178" s="117"/>
      <c r="HP178" s="117"/>
      <c r="HQ178" s="117"/>
      <c r="HR178" s="94"/>
      <c r="HS178" s="93"/>
      <c r="HT178" s="212"/>
      <c r="HU178" s="212"/>
      <c r="HV178" s="212"/>
      <c r="HW178" s="212"/>
      <c r="HX178" s="212"/>
      <c r="HY178" s="212"/>
      <c r="HZ178" s="212"/>
      <c r="IA178" s="212"/>
      <c r="IB178" s="212"/>
      <c r="IC178" s="212"/>
      <c r="ID178" s="212"/>
      <c r="IE178" s="212"/>
      <c r="IF178" s="212"/>
      <c r="IG178" s="212"/>
      <c r="IH178" s="212"/>
      <c r="II178" s="212"/>
      <c r="IJ178" s="212"/>
      <c r="IK178" s="212"/>
      <c r="IL178" s="212"/>
      <c r="IM178" s="1436"/>
      <c r="IN178" s="1436"/>
      <c r="IO178" s="1436"/>
      <c r="IP178" s="1436"/>
      <c r="IQ178" s="212"/>
      <c r="IR178" s="211"/>
      <c r="IS178" s="1436"/>
      <c r="IT178" s="1436"/>
      <c r="IU178" s="1436"/>
      <c r="IV178" s="1436"/>
      <c r="IW178" s="1436"/>
      <c r="IX178" s="1436"/>
      <c r="IY178" s="1436"/>
      <c r="IZ178" s="1436"/>
      <c r="JA178" s="85"/>
      <c r="JB178" s="85"/>
      <c r="JC178" s="89"/>
      <c r="JD178" s="85"/>
      <c r="JE178" s="85"/>
      <c r="JF178" s="89"/>
      <c r="JG178" s="85"/>
      <c r="JH178" s="85"/>
      <c r="JI178" s="89"/>
      <c r="JJ178" s="85"/>
      <c r="JK178" s="1436"/>
      <c r="JL178" s="1436"/>
      <c r="JM178" s="181"/>
      <c r="JN178" s="1436"/>
      <c r="JO178" s="1436"/>
      <c r="JP178" s="181"/>
      <c r="JQ178" s="181"/>
      <c r="JR178" s="1436"/>
      <c r="JS178" s="1436"/>
      <c r="JT178" s="181"/>
      <c r="JU178" s="509"/>
      <c r="JV178" s="1436"/>
      <c r="JW178" s="1436"/>
      <c r="JX178" s="117"/>
      <c r="JY178" s="117"/>
      <c r="JZ178" s="117"/>
      <c r="KA178" s="117"/>
      <c r="KB178" s="117"/>
      <c r="KC178" s="117"/>
      <c r="KD178" s="117"/>
      <c r="KE178" s="117"/>
      <c r="KF178" s="117"/>
      <c r="KG178" s="117"/>
      <c r="KH178" s="94"/>
      <c r="KI178" s="93"/>
      <c r="KJ178" s="1436"/>
      <c r="KK178" s="1436"/>
      <c r="KL178" s="117"/>
      <c r="KM178" s="117"/>
      <c r="KN178" s="117"/>
      <c r="KO178" s="117"/>
      <c r="KP178" s="117"/>
      <c r="KQ178" s="117"/>
      <c r="KR178" s="117"/>
      <c r="KS178" s="117"/>
      <c r="KT178" s="117"/>
      <c r="KU178" s="117"/>
      <c r="KV178" s="94"/>
      <c r="KW178" s="93"/>
      <c r="KX178" s="212"/>
      <c r="KY178" s="212"/>
      <c r="KZ178" s="212"/>
      <c r="LA178" s="212"/>
      <c r="LB178" s="212"/>
      <c r="LC178" s="212"/>
      <c r="LD178" s="212"/>
      <c r="LE178" s="212"/>
      <c r="LF178" s="212"/>
      <c r="LG178" s="212"/>
      <c r="LH178" s="212"/>
      <c r="LI178" s="212"/>
      <c r="LJ178" s="212"/>
      <c r="LK178" s="212"/>
      <c r="LL178" s="212"/>
      <c r="LM178" s="212"/>
      <c r="LN178" s="212"/>
      <c r="LO178" s="212"/>
      <c r="LP178" s="212"/>
      <c r="LQ178" s="212"/>
      <c r="LR178" s="212"/>
      <c r="LS178" s="212"/>
      <c r="LT178" s="212"/>
      <c r="LU178" s="212"/>
      <c r="LV178" s="212"/>
      <c r="LW178" s="212"/>
      <c r="LX178" s="212"/>
      <c r="LY178" s="212"/>
      <c r="LZ178" s="212"/>
      <c r="MA178" s="212"/>
      <c r="MB178" s="212"/>
      <c r="MC178" s="212"/>
      <c r="MD178" s="212"/>
      <c r="ME178" s="212"/>
      <c r="MF178" s="212"/>
      <c r="MG178" s="212"/>
      <c r="MH178" s="212"/>
      <c r="MI178" s="212"/>
      <c r="MJ178" s="212"/>
      <c r="MK178" s="212"/>
      <c r="ML178" s="212"/>
      <c r="MM178" s="212"/>
      <c r="MN178" s="212"/>
      <c r="MO178" s="212"/>
      <c r="MP178" s="212"/>
      <c r="MQ178" s="212"/>
      <c r="MR178" s="212"/>
      <c r="MS178" s="212"/>
      <c r="MT178" s="480"/>
      <c r="MU178" s="792"/>
      <c r="MV178" s="792"/>
      <c r="MW178" s="792"/>
      <c r="MX178" s="792"/>
      <c r="MY178" s="792"/>
      <c r="MZ178" s="792"/>
      <c r="NA178" s="792"/>
      <c r="NB178" s="792"/>
      <c r="NC178" s="792"/>
      <c r="ND178" s="792"/>
      <c r="NE178" s="792"/>
      <c r="NF178" s="792"/>
      <c r="NG178" s="792"/>
      <c r="NH178" s="792"/>
      <c r="NI178" s="792"/>
      <c r="NJ178" s="792"/>
      <c r="NK178" s="792"/>
      <c r="NL178" s="792"/>
      <c r="NM178" s="792"/>
      <c r="NN178" s="792"/>
      <c r="NO178" s="792"/>
      <c r="NP178" s="792"/>
      <c r="NQ178" s="792"/>
      <c r="NR178" s="792"/>
      <c r="NS178" s="792"/>
      <c r="NT178" s="792"/>
      <c r="NU178" s="792"/>
      <c r="NV178" s="792"/>
      <c r="NW178" s="792"/>
      <c r="NX178" s="792"/>
      <c r="NY178" s="792"/>
      <c r="NZ178" s="212"/>
    </row>
    <row r="179" spans="1:390" s="491" customFormat="1" ht="23.25" customHeight="1" x14ac:dyDescent="0.2">
      <c r="A179" s="1436"/>
      <c r="B179" s="1436"/>
      <c r="C179" s="1436"/>
      <c r="D179" s="1436"/>
      <c r="E179" s="212"/>
      <c r="F179" s="211"/>
      <c r="G179" s="529"/>
      <c r="H179" s="523"/>
      <c r="I179" s="523"/>
      <c r="J179" s="523"/>
      <c r="K179" s="523"/>
      <c r="L179" s="524"/>
      <c r="M179" s="165"/>
      <c r="N179" s="1436"/>
      <c r="O179" s="85"/>
      <c r="P179" s="85"/>
      <c r="Q179" s="89"/>
      <c r="R179" s="85"/>
      <c r="S179" s="85"/>
      <c r="T179" s="89"/>
      <c r="U179" s="85"/>
      <c r="V179" s="85"/>
      <c r="W179" s="89"/>
      <c r="X179" s="85"/>
      <c r="Y179" s="1436"/>
      <c r="Z179" s="1436"/>
      <c r="AA179" s="181"/>
      <c r="AB179" s="1436"/>
      <c r="AC179" s="1436"/>
      <c r="AD179" s="181"/>
      <c r="AE179" s="181"/>
      <c r="AF179" s="1436"/>
      <c r="AG179" s="1436"/>
      <c r="AH179" s="181"/>
      <c r="AI179" s="509"/>
      <c r="AJ179" s="1436"/>
      <c r="AK179" s="1436"/>
      <c r="AL179" s="166"/>
      <c r="AM179" s="166"/>
      <c r="AN179" s="166"/>
      <c r="AO179" s="166"/>
      <c r="AP179" s="117"/>
      <c r="AQ179" s="117"/>
      <c r="AR179" s="117"/>
      <c r="AS179" s="117"/>
      <c r="AT179" s="117"/>
      <c r="AU179" s="118"/>
      <c r="AV179" s="118"/>
      <c r="AW179" s="93"/>
      <c r="AX179" s="1439"/>
      <c r="AY179" s="1436"/>
      <c r="AZ179" s="166"/>
      <c r="BA179" s="166"/>
      <c r="BB179" s="166"/>
      <c r="BC179" s="166"/>
      <c r="BD179" s="117"/>
      <c r="BE179" s="117"/>
      <c r="BF179" s="117"/>
      <c r="BG179" s="117"/>
      <c r="BH179" s="117"/>
      <c r="BI179" s="118"/>
      <c r="BJ179" s="118"/>
      <c r="BK179" s="94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1436"/>
      <c r="CF179" s="1436"/>
      <c r="CG179" s="1436"/>
      <c r="CH179" s="1436"/>
      <c r="CI179" s="212"/>
      <c r="CJ179" s="211"/>
      <c r="CK179" s="1436"/>
      <c r="CL179" s="1436"/>
      <c r="CM179" s="1436"/>
      <c r="CN179" s="1436"/>
      <c r="CO179" s="1436"/>
      <c r="CP179" s="1436"/>
      <c r="CQ179" s="1436"/>
      <c r="CR179" s="1436"/>
      <c r="CS179" s="85"/>
      <c r="CT179" s="85"/>
      <c r="CU179" s="89"/>
      <c r="CV179" s="85"/>
      <c r="CW179" s="85"/>
      <c r="CX179" s="89"/>
      <c r="CY179" s="85"/>
      <c r="CZ179" s="85"/>
      <c r="DA179" s="89"/>
      <c r="DB179" s="85"/>
      <c r="DC179" s="1436"/>
      <c r="DD179" s="1436"/>
      <c r="DE179" s="181"/>
      <c r="DF179" s="1436"/>
      <c r="DG179" s="1436"/>
      <c r="DH179" s="181"/>
      <c r="DI179" s="181"/>
      <c r="DJ179" s="1436"/>
      <c r="DK179" s="1436"/>
      <c r="DL179" s="181"/>
      <c r="DM179" s="509"/>
      <c r="DN179" s="1436"/>
      <c r="DO179" s="1436"/>
      <c r="DP179" s="166"/>
      <c r="DQ179" s="166"/>
      <c r="DR179" s="166"/>
      <c r="DS179" s="166"/>
      <c r="DT179" s="117"/>
      <c r="DU179" s="117"/>
      <c r="DV179" s="117"/>
      <c r="DW179" s="117"/>
      <c r="DX179" s="117"/>
      <c r="DY179" s="117"/>
      <c r="DZ179" s="117"/>
      <c r="EA179" s="93"/>
      <c r="EB179" s="1436"/>
      <c r="EC179" s="1436"/>
      <c r="ED179" s="166"/>
      <c r="EE179" s="166"/>
      <c r="EF179" s="166"/>
      <c r="EG179" s="166"/>
      <c r="EH179" s="117"/>
      <c r="EI179" s="117"/>
      <c r="EJ179" s="117"/>
      <c r="EK179" s="117"/>
      <c r="EL179" s="117"/>
      <c r="EM179" s="117"/>
      <c r="EN179" s="117"/>
      <c r="EO179" s="93"/>
      <c r="EP179" s="1436"/>
      <c r="EQ179" s="1436"/>
      <c r="ER179" s="1436"/>
      <c r="ES179" s="1436"/>
      <c r="ET179" s="1436"/>
      <c r="EU179" s="1436"/>
      <c r="EV179" s="1436"/>
      <c r="EW179" s="1436"/>
      <c r="EX179" s="1436"/>
      <c r="EY179" s="1436"/>
      <c r="EZ179" s="1436"/>
      <c r="FA179" s="1436"/>
      <c r="FB179" s="1436"/>
      <c r="FC179" s="1436"/>
      <c r="FD179" s="1436"/>
      <c r="FE179" s="1436"/>
      <c r="FF179" s="1436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S179" s="212"/>
      <c r="FT179" s="212"/>
      <c r="FU179" s="212"/>
      <c r="FV179" s="212"/>
      <c r="FW179" s="212"/>
      <c r="FX179" s="212"/>
      <c r="FY179" s="212"/>
      <c r="FZ179" s="212"/>
      <c r="GA179" s="212"/>
      <c r="GB179" s="212"/>
      <c r="GC179" s="212"/>
      <c r="GD179" s="212"/>
      <c r="GE179" s="212"/>
      <c r="GF179" s="212"/>
      <c r="GG179" s="212"/>
      <c r="GH179" s="212"/>
      <c r="GI179" s="212"/>
      <c r="GJ179" s="212"/>
      <c r="GK179" s="212"/>
      <c r="GL179" s="212"/>
      <c r="GM179" s="212"/>
      <c r="GN179" s="212"/>
      <c r="GO179" s="212"/>
      <c r="GP179" s="212"/>
      <c r="GQ179" s="212"/>
      <c r="GR179" s="212"/>
      <c r="GS179" s="212"/>
      <c r="GT179" s="166"/>
      <c r="GU179" s="166"/>
      <c r="GV179" s="166"/>
      <c r="GW179" s="166"/>
      <c r="GX179" s="117"/>
      <c r="GY179" s="117"/>
      <c r="GZ179" s="117"/>
      <c r="HA179" s="117"/>
      <c r="HB179" s="117"/>
      <c r="HC179" s="117"/>
      <c r="HD179" s="117"/>
      <c r="HE179" s="93"/>
      <c r="HF179" s="1436"/>
      <c r="HG179" s="1436"/>
      <c r="HH179" s="166"/>
      <c r="HI179" s="166"/>
      <c r="HJ179" s="166"/>
      <c r="HK179" s="166"/>
      <c r="HL179" s="117"/>
      <c r="HM179" s="117"/>
      <c r="HN179" s="117"/>
      <c r="HO179" s="117"/>
      <c r="HP179" s="117"/>
      <c r="HQ179" s="117"/>
      <c r="HR179" s="117"/>
      <c r="HS179" s="93"/>
      <c r="HT179" s="212"/>
      <c r="HU179" s="212"/>
      <c r="HV179" s="212"/>
      <c r="HW179" s="212"/>
      <c r="HX179" s="212"/>
      <c r="HY179" s="212"/>
      <c r="HZ179" s="212"/>
      <c r="IA179" s="212"/>
      <c r="IB179" s="212"/>
      <c r="IC179" s="212"/>
      <c r="ID179" s="212"/>
      <c r="IE179" s="212"/>
      <c r="IF179" s="212"/>
      <c r="IG179" s="212"/>
      <c r="IH179" s="212"/>
      <c r="II179" s="212"/>
      <c r="IJ179" s="212"/>
      <c r="IK179" s="212"/>
      <c r="IL179" s="212"/>
      <c r="IM179" s="1436"/>
      <c r="IN179" s="1436"/>
      <c r="IO179" s="1436"/>
      <c r="IP179" s="1436"/>
      <c r="IQ179" s="212"/>
      <c r="IR179" s="211"/>
      <c r="IS179" s="1436"/>
      <c r="IT179" s="1436"/>
      <c r="IU179" s="1436"/>
      <c r="IV179" s="1436"/>
      <c r="IW179" s="1436"/>
      <c r="IX179" s="1436"/>
      <c r="IY179" s="1436"/>
      <c r="IZ179" s="1436"/>
      <c r="JA179" s="85"/>
      <c r="JB179" s="85"/>
      <c r="JC179" s="89"/>
      <c r="JD179" s="85"/>
      <c r="JE179" s="85"/>
      <c r="JF179" s="89"/>
      <c r="JG179" s="85"/>
      <c r="JH179" s="85"/>
      <c r="JI179" s="89"/>
      <c r="JJ179" s="85"/>
      <c r="JK179" s="1436"/>
      <c r="JL179" s="1436"/>
      <c r="JM179" s="181"/>
      <c r="JN179" s="1436"/>
      <c r="JO179" s="1436"/>
      <c r="JP179" s="181"/>
      <c r="JQ179" s="181"/>
      <c r="JR179" s="1436"/>
      <c r="JS179" s="1436"/>
      <c r="JT179" s="181"/>
      <c r="JU179" s="509"/>
      <c r="JV179" s="1436"/>
      <c r="JW179" s="1436"/>
      <c r="JX179" s="166"/>
      <c r="JY179" s="166"/>
      <c r="JZ179" s="166"/>
      <c r="KA179" s="166"/>
      <c r="KB179" s="117"/>
      <c r="KC179" s="117"/>
      <c r="KD179" s="117"/>
      <c r="KE179" s="117"/>
      <c r="KF179" s="117"/>
      <c r="KG179" s="117"/>
      <c r="KH179" s="117"/>
      <c r="KI179" s="93"/>
      <c r="KJ179" s="1436"/>
      <c r="KK179" s="1436"/>
      <c r="KL179" s="166"/>
      <c r="KM179" s="166"/>
      <c r="KN179" s="166"/>
      <c r="KO179" s="166"/>
      <c r="KP179" s="117"/>
      <c r="KQ179" s="117"/>
      <c r="KR179" s="117"/>
      <c r="KS179" s="117"/>
      <c r="KT179" s="117"/>
      <c r="KU179" s="117"/>
      <c r="KV179" s="117"/>
      <c r="KW179" s="93"/>
      <c r="KX179" s="212"/>
      <c r="KY179" s="212"/>
      <c r="KZ179" s="212"/>
      <c r="LA179" s="212"/>
      <c r="LB179" s="212"/>
      <c r="LC179" s="212"/>
      <c r="LD179" s="212"/>
      <c r="LE179" s="212"/>
      <c r="LF179" s="212"/>
      <c r="LG179" s="212"/>
      <c r="LH179" s="212"/>
      <c r="LI179" s="212"/>
      <c r="LJ179" s="212"/>
      <c r="LK179" s="212"/>
      <c r="LL179" s="212"/>
      <c r="LM179" s="212"/>
      <c r="LN179" s="212"/>
      <c r="LO179" s="212"/>
      <c r="LP179" s="212"/>
      <c r="LQ179" s="212"/>
      <c r="LR179" s="212"/>
      <c r="LS179" s="212"/>
      <c r="LT179" s="212"/>
      <c r="LU179" s="212"/>
      <c r="LV179" s="212"/>
      <c r="LW179" s="212"/>
      <c r="LX179" s="212"/>
      <c r="LY179" s="212"/>
      <c r="LZ179" s="212"/>
      <c r="MA179" s="212"/>
      <c r="MB179" s="212"/>
      <c r="MC179" s="212"/>
      <c r="MD179" s="212"/>
      <c r="ME179" s="212"/>
      <c r="MF179" s="212"/>
      <c r="MG179" s="212"/>
      <c r="MH179" s="212"/>
      <c r="MI179" s="212"/>
      <c r="MJ179" s="212"/>
      <c r="MK179" s="212"/>
      <c r="ML179" s="212"/>
      <c r="MM179" s="212"/>
      <c r="MN179" s="212"/>
      <c r="MO179" s="212"/>
      <c r="MP179" s="212"/>
      <c r="MQ179" s="212"/>
      <c r="MR179" s="212"/>
      <c r="MS179" s="212"/>
      <c r="MT179" s="480"/>
      <c r="MU179" s="792"/>
      <c r="MV179" s="792"/>
      <c r="MW179" s="792"/>
      <c r="MX179" s="792"/>
      <c r="MY179" s="792"/>
      <c r="MZ179" s="792"/>
      <c r="NA179" s="792"/>
      <c r="NB179" s="792"/>
      <c r="NC179" s="792"/>
      <c r="ND179" s="792"/>
      <c r="NE179" s="792"/>
      <c r="NF179" s="792"/>
      <c r="NG179" s="792"/>
      <c r="NH179" s="792"/>
      <c r="NI179" s="792"/>
      <c r="NJ179" s="792"/>
      <c r="NK179" s="792"/>
      <c r="NL179" s="792"/>
      <c r="NM179" s="792"/>
      <c r="NN179" s="792"/>
      <c r="NO179" s="792"/>
      <c r="NP179" s="792"/>
      <c r="NQ179" s="792"/>
      <c r="NR179" s="792"/>
      <c r="NS179" s="792"/>
      <c r="NT179" s="792"/>
      <c r="NU179" s="792"/>
      <c r="NV179" s="792"/>
      <c r="NW179" s="792"/>
      <c r="NX179" s="792"/>
      <c r="NY179" s="792"/>
      <c r="NZ179" s="212"/>
    </row>
    <row r="180" spans="1:390" s="491" customFormat="1" ht="23.25" customHeight="1" x14ac:dyDescent="0.2">
      <c r="AL180" s="166"/>
      <c r="AM180" s="1566"/>
      <c r="AN180" s="1566"/>
      <c r="AO180" s="1566"/>
      <c r="AP180" s="1566"/>
      <c r="AQ180" s="1566"/>
      <c r="AR180" s="1566"/>
      <c r="AS180" s="1566"/>
      <c r="AT180" s="1566"/>
      <c r="AU180" s="1566"/>
      <c r="AV180" s="1432"/>
      <c r="AW180" s="167"/>
      <c r="AX180" s="1439"/>
      <c r="AY180" s="1436"/>
      <c r="AZ180" s="166"/>
      <c r="BA180" s="1566"/>
      <c r="BB180" s="1566"/>
      <c r="BC180" s="1566"/>
      <c r="BD180" s="1566"/>
      <c r="BE180" s="1566"/>
      <c r="BF180" s="1566"/>
      <c r="BG180" s="1566"/>
      <c r="BH180" s="1566"/>
      <c r="BI180" s="1566"/>
      <c r="BJ180" s="1432"/>
      <c r="BK180" s="167"/>
      <c r="DP180" s="166"/>
      <c r="DQ180" s="1566"/>
      <c r="DR180" s="1566"/>
      <c r="DS180" s="1566"/>
      <c r="DT180" s="1566"/>
      <c r="DU180" s="1566"/>
      <c r="DV180" s="1566"/>
      <c r="DW180" s="1566"/>
      <c r="DX180" s="1566"/>
      <c r="DY180" s="1566"/>
      <c r="DZ180" s="1432"/>
      <c r="EA180" s="167"/>
      <c r="EB180" s="1436"/>
      <c r="EC180" s="1436"/>
      <c r="ED180" s="166"/>
      <c r="EE180" s="1566"/>
      <c r="EF180" s="1566"/>
      <c r="EG180" s="1566"/>
      <c r="EH180" s="1566"/>
      <c r="EI180" s="1566"/>
      <c r="EJ180" s="1566"/>
      <c r="EK180" s="1566"/>
      <c r="EL180" s="1566"/>
      <c r="EM180" s="1566"/>
      <c r="EN180" s="1432"/>
      <c r="EO180" s="167"/>
      <c r="GT180" s="166"/>
      <c r="GU180" s="1566"/>
      <c r="GV180" s="1566"/>
      <c r="GW180" s="1566"/>
      <c r="GX180" s="1566"/>
      <c r="GY180" s="1566"/>
      <c r="GZ180" s="1566"/>
      <c r="HA180" s="1566"/>
      <c r="HB180" s="1566"/>
      <c r="HC180" s="1566"/>
      <c r="HD180" s="1432"/>
      <c r="HE180" s="167"/>
      <c r="HF180" s="1436"/>
      <c r="HG180" s="1436"/>
      <c r="HH180" s="166"/>
      <c r="HI180" s="1566"/>
      <c r="HJ180" s="1566"/>
      <c r="HK180" s="1566"/>
      <c r="HL180" s="1566"/>
      <c r="HM180" s="1566"/>
      <c r="HN180" s="1566"/>
      <c r="HO180" s="1566"/>
      <c r="HP180" s="1566"/>
      <c r="HQ180" s="1566"/>
      <c r="HR180" s="1432"/>
      <c r="HS180" s="167"/>
      <c r="JX180" s="166"/>
      <c r="JY180" s="1566"/>
      <c r="JZ180" s="1566"/>
      <c r="KA180" s="1566"/>
      <c r="KB180" s="1566"/>
      <c r="KC180" s="1566"/>
      <c r="KD180" s="1566"/>
      <c r="KE180" s="1566"/>
      <c r="KF180" s="1566"/>
      <c r="KG180" s="1566"/>
      <c r="KH180" s="1432"/>
      <c r="KI180" s="167"/>
      <c r="KJ180" s="1436"/>
      <c r="KK180" s="1436"/>
      <c r="KL180" s="166"/>
      <c r="KM180" s="1566"/>
      <c r="KN180" s="1566"/>
      <c r="KO180" s="1566"/>
      <c r="KP180" s="1566"/>
      <c r="KQ180" s="1566"/>
      <c r="KR180" s="1566"/>
      <c r="KS180" s="1566"/>
      <c r="KT180" s="1566"/>
      <c r="KU180" s="1566"/>
      <c r="KV180" s="1432"/>
      <c r="KW180" s="167"/>
    </row>
    <row r="181" spans="1:390" s="491" customFormat="1" ht="23.25" customHeight="1" x14ac:dyDescent="0.2">
      <c r="AL181" s="169"/>
      <c r="AM181" s="170"/>
      <c r="AN181" s="170"/>
      <c r="AO181" s="171"/>
      <c r="AP181" s="170"/>
      <c r="AQ181" s="170"/>
      <c r="AR181" s="170"/>
      <c r="AS181" s="170"/>
      <c r="AT181" s="170"/>
      <c r="AU181" s="1432"/>
      <c r="AV181" s="1432"/>
      <c r="AW181" s="172"/>
      <c r="AX181" s="1439"/>
      <c r="AY181" s="1436"/>
      <c r="AZ181" s="173"/>
      <c r="BA181" s="170"/>
      <c r="BB181" s="170"/>
      <c r="BC181" s="171"/>
      <c r="BD181" s="170"/>
      <c r="BE181" s="170"/>
      <c r="BF181" s="170"/>
      <c r="BG181" s="170"/>
      <c r="BH181" s="170"/>
      <c r="BI181" s="1432"/>
      <c r="BJ181" s="1432"/>
      <c r="BK181" s="167"/>
      <c r="DP181" s="169"/>
      <c r="DQ181" s="1432"/>
      <c r="DR181" s="1432"/>
      <c r="DS181" s="249"/>
      <c r="DT181" s="1432"/>
      <c r="DU181" s="1432"/>
      <c r="DV181" s="1432"/>
      <c r="DW181" s="1432"/>
      <c r="DX181" s="1432"/>
      <c r="DY181" s="1432"/>
      <c r="DZ181" s="1432"/>
      <c r="EA181" s="172"/>
      <c r="EB181" s="1436"/>
      <c r="EC181" s="1436"/>
      <c r="ED181" s="169"/>
      <c r="EE181" s="1432"/>
      <c r="EF181" s="1432"/>
      <c r="EG181" s="249"/>
      <c r="EH181" s="1432"/>
      <c r="EI181" s="1432"/>
      <c r="EJ181" s="1432"/>
      <c r="EK181" s="1432"/>
      <c r="EL181" s="1432"/>
      <c r="EM181" s="1432"/>
      <c r="EN181" s="1432"/>
      <c r="EO181" s="172"/>
      <c r="GT181" s="169"/>
      <c r="GU181" s="1432"/>
      <c r="GV181" s="1432"/>
      <c r="GW181" s="249"/>
      <c r="GX181" s="1432"/>
      <c r="GY181" s="1432"/>
      <c r="GZ181" s="1432"/>
      <c r="HA181" s="1432"/>
      <c r="HB181" s="1432"/>
      <c r="HC181" s="1432"/>
      <c r="HD181" s="1432"/>
      <c r="HE181" s="172"/>
      <c r="HF181" s="1436"/>
      <c r="HG181" s="1436"/>
      <c r="HH181" s="169"/>
      <c r="HI181" s="1432"/>
      <c r="HJ181" s="1432"/>
      <c r="HK181" s="249"/>
      <c r="HL181" s="1432"/>
      <c r="HM181" s="1432"/>
      <c r="HN181" s="1432"/>
      <c r="HO181" s="1432"/>
      <c r="HP181" s="1432"/>
      <c r="HQ181" s="1432"/>
      <c r="HR181" s="1432"/>
      <c r="HS181" s="172"/>
      <c r="JX181" s="169"/>
      <c r="JY181" s="1432"/>
      <c r="JZ181" s="1432"/>
      <c r="KA181" s="249"/>
      <c r="KB181" s="1432"/>
      <c r="KC181" s="1432"/>
      <c r="KD181" s="1432"/>
      <c r="KE181" s="1432"/>
      <c r="KF181" s="1432"/>
      <c r="KG181" s="1432"/>
      <c r="KH181" s="1432"/>
      <c r="KI181" s="172"/>
      <c r="KJ181" s="1436"/>
      <c r="KK181" s="1436"/>
      <c r="KL181" s="169"/>
      <c r="KM181" s="1432"/>
      <c r="KN181" s="1432"/>
      <c r="KO181" s="249"/>
      <c r="KP181" s="1432"/>
      <c r="KQ181" s="1432"/>
      <c r="KR181" s="1432"/>
      <c r="KS181" s="1432"/>
      <c r="KT181" s="1432"/>
      <c r="KU181" s="1432"/>
      <c r="KV181" s="1432"/>
      <c r="KW181" s="172"/>
    </row>
    <row r="182" spans="1:390" s="491" customFormat="1" ht="23.25" customHeight="1" x14ac:dyDescent="0.2">
      <c r="AL182" s="117"/>
      <c r="AM182" s="179"/>
      <c r="AN182" s="179"/>
      <c r="AO182" s="179"/>
      <c r="AP182" s="179"/>
      <c r="AQ182" s="179"/>
      <c r="AR182" s="179"/>
      <c r="AS182" s="179"/>
      <c r="AT182" s="179"/>
      <c r="AU182" s="180"/>
      <c r="AV182" s="180"/>
      <c r="AW182" s="181"/>
      <c r="AX182" s="743"/>
      <c r="AY182" s="1436"/>
      <c r="AZ182" s="117"/>
      <c r="BA182" s="179"/>
      <c r="BB182" s="179"/>
      <c r="BC182" s="179"/>
      <c r="BD182" s="179"/>
      <c r="BE182" s="179"/>
      <c r="BF182" s="179"/>
      <c r="BG182" s="179"/>
      <c r="BH182" s="179"/>
      <c r="BI182" s="180"/>
      <c r="BJ182" s="180"/>
      <c r="BK182" s="181"/>
      <c r="DP182" s="117"/>
      <c r="DQ182" s="179"/>
      <c r="DR182" s="179"/>
      <c r="DS182" s="179"/>
      <c r="DT182" s="179"/>
      <c r="DU182" s="179"/>
      <c r="DV182" s="179"/>
      <c r="DW182" s="179"/>
      <c r="DX182" s="179"/>
      <c r="DY182" s="180"/>
      <c r="DZ182" s="179"/>
      <c r="EA182" s="181"/>
      <c r="EB182" s="1436"/>
      <c r="EC182" s="1436"/>
      <c r="ED182" s="117"/>
      <c r="EE182" s="179"/>
      <c r="EF182" s="179"/>
      <c r="EG182" s="179"/>
      <c r="EH182" s="179"/>
      <c r="EI182" s="179"/>
      <c r="EJ182" s="179"/>
      <c r="EK182" s="179"/>
      <c r="EL182" s="179"/>
      <c r="EM182" s="180"/>
      <c r="EN182" s="179"/>
      <c r="EO182" s="181"/>
      <c r="GT182" s="117"/>
      <c r="GU182" s="391"/>
      <c r="GV182" s="391"/>
      <c r="GW182" s="391"/>
      <c r="GX182" s="391"/>
      <c r="GY182" s="391"/>
      <c r="GZ182" s="391"/>
      <c r="HA182" s="391"/>
      <c r="HB182" s="391"/>
      <c r="HC182" s="389"/>
      <c r="HD182" s="391"/>
      <c r="HE182" s="386"/>
      <c r="HF182" s="1436"/>
      <c r="HG182" s="1436"/>
      <c r="HH182" s="117"/>
      <c r="HI182" s="391"/>
      <c r="HJ182" s="391"/>
      <c r="HK182" s="391"/>
      <c r="HL182" s="391"/>
      <c r="HM182" s="391"/>
      <c r="HN182" s="391"/>
      <c r="HO182" s="391"/>
      <c r="HP182" s="391"/>
      <c r="HQ182" s="389"/>
      <c r="HR182" s="391"/>
      <c r="HS182" s="386"/>
      <c r="JX182" s="117"/>
      <c r="JY182" s="391"/>
      <c r="JZ182" s="391"/>
      <c r="KA182" s="391"/>
      <c r="KB182" s="391"/>
      <c r="KC182" s="391"/>
      <c r="KD182" s="391"/>
      <c r="KE182" s="391"/>
      <c r="KF182" s="391"/>
      <c r="KG182" s="389"/>
      <c r="KH182" s="391"/>
      <c r="KI182" s="386"/>
      <c r="KJ182" s="1436"/>
      <c r="KK182" s="1436"/>
      <c r="KL182" s="117"/>
      <c r="KM182" s="391"/>
      <c r="KN182" s="391"/>
      <c r="KO182" s="391"/>
      <c r="KP182" s="391"/>
      <c r="KQ182" s="391"/>
      <c r="KR182" s="391"/>
      <c r="KS182" s="391"/>
      <c r="KT182" s="391"/>
      <c r="KU182" s="389"/>
      <c r="KV182" s="391"/>
      <c r="KW182" s="386"/>
    </row>
    <row r="183" spans="1:390" s="491" customFormat="1" ht="23.25" customHeight="1" x14ac:dyDescent="0.2">
      <c r="AL183" s="117"/>
      <c r="AM183" s="179"/>
      <c r="AN183" s="179"/>
      <c r="AO183" s="179"/>
      <c r="AP183" s="179"/>
      <c r="AQ183" s="179"/>
      <c r="AR183" s="179"/>
      <c r="AS183" s="179"/>
      <c r="AT183" s="179"/>
      <c r="AU183" s="180"/>
      <c r="AV183" s="180"/>
      <c r="AW183" s="181"/>
      <c r="AX183" s="743"/>
      <c r="AY183" s="1436"/>
      <c r="AZ183" s="117"/>
      <c r="BA183" s="179"/>
      <c r="BB183" s="179"/>
      <c r="BC183" s="179"/>
      <c r="BD183" s="179"/>
      <c r="BE183" s="179"/>
      <c r="BF183" s="179"/>
      <c r="BG183" s="179"/>
      <c r="BH183" s="179"/>
      <c r="BI183" s="180"/>
      <c r="BJ183" s="180"/>
      <c r="BK183" s="181"/>
      <c r="DP183" s="117"/>
      <c r="DQ183" s="179"/>
      <c r="DR183" s="179"/>
      <c r="DS183" s="179"/>
      <c r="DT183" s="179"/>
      <c r="DU183" s="179"/>
      <c r="DV183" s="179"/>
      <c r="DW183" s="179"/>
      <c r="DX183" s="179"/>
      <c r="DY183" s="180"/>
      <c r="DZ183" s="179"/>
      <c r="EA183" s="181"/>
      <c r="EB183" s="1436"/>
      <c r="EC183" s="1436"/>
      <c r="ED183" s="117"/>
      <c r="EE183" s="179"/>
      <c r="EF183" s="179"/>
      <c r="EG183" s="179"/>
      <c r="EH183" s="179"/>
      <c r="EI183" s="179"/>
      <c r="EJ183" s="179"/>
      <c r="EK183" s="179"/>
      <c r="EL183" s="179"/>
      <c r="EM183" s="180"/>
      <c r="EN183" s="179"/>
      <c r="EO183" s="181"/>
      <c r="GT183" s="117"/>
      <c r="GU183" s="391"/>
      <c r="GV183" s="391"/>
      <c r="GW183" s="391"/>
      <c r="GX183" s="391"/>
      <c r="GY183" s="391"/>
      <c r="GZ183" s="391"/>
      <c r="HA183" s="391"/>
      <c r="HB183" s="391"/>
      <c r="HC183" s="389"/>
      <c r="HD183" s="391"/>
      <c r="HE183" s="386"/>
      <c r="HF183" s="1436"/>
      <c r="HG183" s="1436"/>
      <c r="HH183" s="117"/>
      <c r="HI183" s="391"/>
      <c r="HJ183" s="391"/>
      <c r="HK183" s="391"/>
      <c r="HL183" s="391"/>
      <c r="HM183" s="391"/>
      <c r="HN183" s="391"/>
      <c r="HO183" s="391"/>
      <c r="HP183" s="391"/>
      <c r="HQ183" s="389"/>
      <c r="HR183" s="391"/>
      <c r="HS183" s="386"/>
      <c r="JX183" s="117"/>
      <c r="JY183" s="391"/>
      <c r="JZ183" s="391"/>
      <c r="KA183" s="391"/>
      <c r="KB183" s="391"/>
      <c r="KC183" s="391"/>
      <c r="KD183" s="391"/>
      <c r="KE183" s="391"/>
      <c r="KF183" s="391"/>
      <c r="KG183" s="389"/>
      <c r="KH183" s="391"/>
      <c r="KI183" s="386"/>
      <c r="KJ183" s="1436"/>
      <c r="KK183" s="1436"/>
      <c r="KL183" s="117"/>
      <c r="KM183" s="391"/>
      <c r="KN183" s="391"/>
      <c r="KO183" s="391"/>
      <c r="KP183" s="391"/>
      <c r="KQ183" s="391"/>
      <c r="KR183" s="391"/>
      <c r="KS183" s="391"/>
      <c r="KT183" s="391"/>
      <c r="KU183" s="389"/>
      <c r="KV183" s="391"/>
      <c r="KW183" s="386"/>
    </row>
    <row r="184" spans="1:390" s="491" customFormat="1" ht="23.25" customHeight="1" x14ac:dyDescent="0.2">
      <c r="AL184" s="117"/>
      <c r="AM184" s="179"/>
      <c r="AN184" s="179"/>
      <c r="AO184" s="179"/>
      <c r="AP184" s="179"/>
      <c r="AQ184" s="179"/>
      <c r="AR184" s="179"/>
      <c r="AS184" s="179"/>
      <c r="AT184" s="179"/>
      <c r="AU184" s="180"/>
      <c r="AV184" s="180"/>
      <c r="AW184" s="181"/>
      <c r="AX184" s="743"/>
      <c r="AY184" s="1436"/>
      <c r="AZ184" s="117"/>
      <c r="BA184" s="179"/>
      <c r="BB184" s="179"/>
      <c r="BC184" s="179"/>
      <c r="BD184" s="179"/>
      <c r="BE184" s="179"/>
      <c r="BF184" s="179"/>
      <c r="BG184" s="179"/>
      <c r="BH184" s="179"/>
      <c r="BI184" s="180"/>
      <c r="BJ184" s="180"/>
      <c r="BK184" s="181"/>
      <c r="DP184" s="117"/>
      <c r="DQ184" s="179"/>
      <c r="DR184" s="179"/>
      <c r="DS184" s="179"/>
      <c r="DT184" s="179"/>
      <c r="DU184" s="179"/>
      <c r="DV184" s="179"/>
      <c r="DW184" s="179"/>
      <c r="DX184" s="179"/>
      <c r="DY184" s="180"/>
      <c r="DZ184" s="179"/>
      <c r="EA184" s="181"/>
      <c r="EB184" s="1436"/>
      <c r="EC184" s="1436"/>
      <c r="ED184" s="117"/>
      <c r="EE184" s="179"/>
      <c r="EF184" s="179"/>
      <c r="EG184" s="179"/>
      <c r="EH184" s="179"/>
      <c r="EI184" s="179"/>
      <c r="EJ184" s="179"/>
      <c r="EK184" s="179"/>
      <c r="EL184" s="179"/>
      <c r="EM184" s="180"/>
      <c r="EN184" s="179"/>
      <c r="EO184" s="181"/>
      <c r="GT184" s="117"/>
      <c r="GU184" s="391"/>
      <c r="GV184" s="391"/>
      <c r="GW184" s="391"/>
      <c r="GX184" s="391"/>
      <c r="GY184" s="391"/>
      <c r="GZ184" s="391"/>
      <c r="HA184" s="391"/>
      <c r="HB184" s="391"/>
      <c r="HC184" s="389"/>
      <c r="HD184" s="391"/>
      <c r="HE184" s="386"/>
      <c r="HF184" s="1436"/>
      <c r="HG184" s="1436"/>
      <c r="HH184" s="117"/>
      <c r="HI184" s="391"/>
      <c r="HJ184" s="391"/>
      <c r="HK184" s="391"/>
      <c r="HL184" s="391"/>
      <c r="HM184" s="391"/>
      <c r="HN184" s="391"/>
      <c r="HO184" s="391"/>
      <c r="HP184" s="391"/>
      <c r="HQ184" s="389"/>
      <c r="HR184" s="391"/>
      <c r="HS184" s="386"/>
      <c r="JX184" s="117"/>
      <c r="JY184" s="391"/>
      <c r="JZ184" s="391"/>
      <c r="KA184" s="391"/>
      <c r="KB184" s="391"/>
      <c r="KC184" s="391"/>
      <c r="KD184" s="391"/>
      <c r="KE184" s="391"/>
      <c r="KF184" s="391"/>
      <c r="KG184" s="389"/>
      <c r="KH184" s="391"/>
      <c r="KI184" s="386"/>
      <c r="KJ184" s="1436"/>
      <c r="KK184" s="1436"/>
      <c r="KL184" s="117"/>
      <c r="KM184" s="391"/>
      <c r="KN184" s="391"/>
      <c r="KO184" s="391"/>
      <c r="KP184" s="391"/>
      <c r="KQ184" s="391"/>
      <c r="KR184" s="391"/>
      <c r="KS184" s="391"/>
      <c r="KT184" s="391"/>
      <c r="KU184" s="389"/>
      <c r="KV184" s="391"/>
      <c r="KW184" s="386"/>
    </row>
    <row r="185" spans="1:390" s="491" customFormat="1" ht="23.25" customHeight="1" x14ac:dyDescent="0.2">
      <c r="AL185" s="117"/>
      <c r="AM185" s="179"/>
      <c r="AN185" s="179"/>
      <c r="AO185" s="179"/>
      <c r="AP185" s="179"/>
      <c r="AQ185" s="179"/>
      <c r="AR185" s="179"/>
      <c r="AS185" s="179"/>
      <c r="AT185" s="179"/>
      <c r="AU185" s="180"/>
      <c r="AV185" s="180"/>
      <c r="AW185" s="181"/>
      <c r="AX185" s="743"/>
      <c r="AY185" s="1436"/>
      <c r="AZ185" s="117"/>
      <c r="BA185" s="179"/>
      <c r="BB185" s="179"/>
      <c r="BC185" s="179"/>
      <c r="BD185" s="179"/>
      <c r="BE185" s="179"/>
      <c r="BF185" s="179"/>
      <c r="BG185" s="179"/>
      <c r="BH185" s="179"/>
      <c r="BI185" s="180"/>
      <c r="BJ185" s="180"/>
      <c r="BK185" s="181"/>
      <c r="DP185" s="117"/>
      <c r="DQ185" s="179"/>
      <c r="DR185" s="179"/>
      <c r="DS185" s="179"/>
      <c r="DT185" s="179"/>
      <c r="DU185" s="179"/>
      <c r="DV185" s="179"/>
      <c r="DW185" s="179"/>
      <c r="DX185" s="179"/>
      <c r="DY185" s="180"/>
      <c r="DZ185" s="179"/>
      <c r="EA185" s="181"/>
      <c r="EB185" s="1436"/>
      <c r="EC185" s="1436"/>
      <c r="ED185" s="117"/>
      <c r="EE185" s="179"/>
      <c r="EF185" s="179"/>
      <c r="EG185" s="179"/>
      <c r="EH185" s="179"/>
      <c r="EI185" s="179"/>
      <c r="EJ185" s="179"/>
      <c r="EK185" s="179"/>
      <c r="EL185" s="179"/>
      <c r="EM185" s="180"/>
      <c r="EN185" s="179"/>
      <c r="EO185" s="181"/>
      <c r="GT185" s="117"/>
      <c r="GU185" s="391"/>
      <c r="GV185" s="391"/>
      <c r="GW185" s="391"/>
      <c r="GX185" s="391"/>
      <c r="GY185" s="391"/>
      <c r="GZ185" s="391"/>
      <c r="HA185" s="391"/>
      <c r="HB185" s="391"/>
      <c r="HC185" s="389"/>
      <c r="HD185" s="391"/>
      <c r="HE185" s="386"/>
      <c r="HF185" s="1436"/>
      <c r="HG185" s="1436"/>
      <c r="HH185" s="117"/>
      <c r="HI185" s="391"/>
      <c r="HJ185" s="391"/>
      <c r="HK185" s="391"/>
      <c r="HL185" s="391"/>
      <c r="HM185" s="391"/>
      <c r="HN185" s="391"/>
      <c r="HO185" s="391"/>
      <c r="HP185" s="391"/>
      <c r="HQ185" s="389"/>
      <c r="HR185" s="391"/>
      <c r="HS185" s="386"/>
      <c r="JX185" s="117"/>
      <c r="JY185" s="391"/>
      <c r="JZ185" s="391"/>
      <c r="KA185" s="391"/>
      <c r="KB185" s="391"/>
      <c r="KC185" s="391"/>
      <c r="KD185" s="391"/>
      <c r="KE185" s="391"/>
      <c r="KF185" s="391"/>
      <c r="KG185" s="389"/>
      <c r="KH185" s="391"/>
      <c r="KI185" s="386"/>
      <c r="KJ185" s="1436"/>
      <c r="KK185" s="1436"/>
      <c r="KL185" s="117"/>
      <c r="KM185" s="391"/>
      <c r="KN185" s="391"/>
      <c r="KO185" s="391"/>
      <c r="KP185" s="391"/>
      <c r="KQ185" s="391"/>
      <c r="KR185" s="391"/>
      <c r="KS185" s="391"/>
      <c r="KT185" s="391"/>
      <c r="KU185" s="389"/>
      <c r="KV185" s="391"/>
      <c r="KW185" s="386"/>
    </row>
    <row r="186" spans="1:390" s="491" customFormat="1" ht="23.25" customHeight="1" x14ac:dyDescent="0.2">
      <c r="AL186" s="117"/>
      <c r="AM186" s="179"/>
      <c r="AN186" s="179"/>
      <c r="AO186" s="179"/>
      <c r="AP186" s="179"/>
      <c r="AQ186" s="179"/>
      <c r="AR186" s="179"/>
      <c r="AS186" s="179"/>
      <c r="AT186" s="179"/>
      <c r="AU186" s="180"/>
      <c r="AV186" s="180"/>
      <c r="AW186" s="181"/>
      <c r="AX186" s="743"/>
      <c r="AY186" s="1436"/>
      <c r="AZ186" s="117"/>
      <c r="BA186" s="179"/>
      <c r="BB186" s="179"/>
      <c r="BC186" s="179"/>
      <c r="BD186" s="179"/>
      <c r="BE186" s="179"/>
      <c r="BF186" s="179"/>
      <c r="BG186" s="179"/>
      <c r="BH186" s="179"/>
      <c r="BI186" s="180"/>
      <c r="BJ186" s="180"/>
      <c r="BK186" s="181"/>
      <c r="DP186" s="117"/>
      <c r="DQ186" s="179"/>
      <c r="DR186" s="179"/>
      <c r="DS186" s="179"/>
      <c r="DT186" s="179"/>
      <c r="DU186" s="179"/>
      <c r="DV186" s="179"/>
      <c r="DW186" s="179"/>
      <c r="DX186" s="179"/>
      <c r="DY186" s="180"/>
      <c r="DZ186" s="179"/>
      <c r="EA186" s="181"/>
      <c r="EB186" s="1436"/>
      <c r="EC186" s="1436"/>
      <c r="ED186" s="117"/>
      <c r="EE186" s="179"/>
      <c r="EF186" s="179"/>
      <c r="EG186" s="179"/>
      <c r="EH186" s="179"/>
      <c r="EI186" s="179"/>
      <c r="EJ186" s="179"/>
      <c r="EK186" s="179"/>
      <c r="EL186" s="179"/>
      <c r="EM186" s="180"/>
      <c r="EN186" s="179"/>
      <c r="EO186" s="181"/>
      <c r="GT186" s="117"/>
      <c r="GU186" s="391"/>
      <c r="GV186" s="391"/>
      <c r="GW186" s="391"/>
      <c r="GX186" s="391"/>
      <c r="GY186" s="391"/>
      <c r="GZ186" s="391"/>
      <c r="HA186" s="391"/>
      <c r="HB186" s="391"/>
      <c r="HC186" s="389"/>
      <c r="HD186" s="391"/>
      <c r="HE186" s="386"/>
      <c r="HF186" s="1436"/>
      <c r="HG186" s="1436"/>
      <c r="HH186" s="117"/>
      <c r="HI186" s="391"/>
      <c r="HJ186" s="391"/>
      <c r="HK186" s="391"/>
      <c r="HL186" s="391"/>
      <c r="HM186" s="391"/>
      <c r="HN186" s="391"/>
      <c r="HO186" s="391"/>
      <c r="HP186" s="391"/>
      <c r="HQ186" s="389"/>
      <c r="HR186" s="391"/>
      <c r="HS186" s="386"/>
      <c r="JX186" s="117"/>
      <c r="JY186" s="391"/>
      <c r="JZ186" s="391"/>
      <c r="KA186" s="391"/>
      <c r="KB186" s="391"/>
      <c r="KC186" s="391"/>
      <c r="KD186" s="391"/>
      <c r="KE186" s="391"/>
      <c r="KF186" s="391"/>
      <c r="KG186" s="389"/>
      <c r="KH186" s="391"/>
      <c r="KI186" s="386"/>
      <c r="KJ186" s="1436"/>
      <c r="KK186" s="1436"/>
      <c r="KL186" s="117"/>
      <c r="KM186" s="391"/>
      <c r="KN186" s="391"/>
      <c r="KO186" s="391"/>
      <c r="KP186" s="391"/>
      <c r="KQ186" s="391"/>
      <c r="KR186" s="391"/>
      <c r="KS186" s="391"/>
      <c r="KT186" s="391"/>
      <c r="KU186" s="389"/>
      <c r="KV186" s="391"/>
      <c r="KW186" s="386"/>
    </row>
    <row r="187" spans="1:390" s="491" customFormat="1" ht="23.25" customHeight="1" x14ac:dyDescent="0.2">
      <c r="AL187" s="1432"/>
      <c r="AM187" s="180"/>
      <c r="AN187" s="180"/>
      <c r="AO187" s="180"/>
      <c r="AP187" s="180"/>
      <c r="AQ187" s="180"/>
      <c r="AR187" s="180"/>
      <c r="AS187" s="180"/>
      <c r="AT187" s="180"/>
      <c r="AU187" s="180"/>
      <c r="AV187" s="180"/>
      <c r="AW187" s="181"/>
      <c r="AX187" s="1420"/>
      <c r="AY187" s="192"/>
      <c r="AZ187" s="1432"/>
      <c r="BA187" s="180"/>
      <c r="BB187" s="180"/>
      <c r="BC187" s="180"/>
      <c r="BD187" s="180"/>
      <c r="BE187" s="180"/>
      <c r="BF187" s="180"/>
      <c r="BG187" s="180"/>
      <c r="BH187" s="180"/>
      <c r="BI187" s="180"/>
      <c r="BJ187" s="180"/>
      <c r="BK187" s="181"/>
      <c r="DP187" s="1432"/>
      <c r="DQ187" s="180"/>
      <c r="DR187" s="180"/>
      <c r="DS187" s="180"/>
      <c r="DT187" s="180"/>
      <c r="DU187" s="180"/>
      <c r="DV187" s="180"/>
      <c r="DW187" s="180"/>
      <c r="DX187" s="180"/>
      <c r="DY187" s="180"/>
      <c r="DZ187" s="180"/>
      <c r="EA187" s="180"/>
      <c r="EB187" s="1436"/>
      <c r="EC187" s="1436"/>
      <c r="ED187" s="1432"/>
      <c r="EE187" s="180"/>
      <c r="EF187" s="180"/>
      <c r="EG187" s="180"/>
      <c r="EH187" s="180"/>
      <c r="EI187" s="180"/>
      <c r="EJ187" s="180"/>
      <c r="EK187" s="180"/>
      <c r="EL187" s="180"/>
      <c r="EM187" s="180"/>
      <c r="EN187" s="180"/>
      <c r="EO187" s="180"/>
      <c r="GT187" s="1432"/>
      <c r="GU187" s="389"/>
      <c r="GV187" s="389"/>
      <c r="GW187" s="389"/>
      <c r="GX187" s="389"/>
      <c r="GY187" s="389"/>
      <c r="GZ187" s="389"/>
      <c r="HA187" s="389"/>
      <c r="HB187" s="389"/>
      <c r="HC187" s="389"/>
      <c r="HD187" s="389"/>
      <c r="HE187" s="389"/>
      <c r="HF187" s="1436"/>
      <c r="HG187" s="1436"/>
      <c r="HH187" s="1432"/>
      <c r="HI187" s="389"/>
      <c r="HJ187" s="389"/>
      <c r="HK187" s="389"/>
      <c r="HL187" s="389"/>
      <c r="HM187" s="389"/>
      <c r="HN187" s="389"/>
      <c r="HO187" s="389"/>
      <c r="HP187" s="389"/>
      <c r="HQ187" s="389"/>
      <c r="HR187" s="389"/>
      <c r="HS187" s="389"/>
      <c r="JX187" s="1432"/>
      <c r="JY187" s="389"/>
      <c r="JZ187" s="389"/>
      <c r="KA187" s="389"/>
      <c r="KB187" s="389"/>
      <c r="KC187" s="389"/>
      <c r="KD187" s="389"/>
      <c r="KE187" s="389"/>
      <c r="KF187" s="389"/>
      <c r="KG187" s="389"/>
      <c r="KH187" s="389"/>
      <c r="KI187" s="389"/>
      <c r="KJ187" s="1436"/>
      <c r="KK187" s="1436"/>
      <c r="KL187" s="1432"/>
      <c r="KM187" s="389"/>
      <c r="KN187" s="389"/>
      <c r="KO187" s="389"/>
      <c r="KP187" s="389"/>
      <c r="KQ187" s="389"/>
      <c r="KR187" s="389"/>
      <c r="KS187" s="389"/>
      <c r="KT187" s="389"/>
      <c r="KU187" s="389"/>
      <c r="KV187" s="389"/>
      <c r="KW187" s="389"/>
    </row>
    <row r="188" spans="1:390" s="491" customFormat="1" ht="23.25" customHeight="1" x14ac:dyDescent="0.2"/>
    <row r="189" spans="1:390" s="491" customFormat="1" ht="23.25" customHeight="1" x14ac:dyDescent="0.2"/>
    <row r="190" spans="1:390" s="491" customFormat="1" ht="23.25" customHeight="1" x14ac:dyDescent="0.2"/>
    <row r="191" spans="1:390" s="491" customFormat="1" ht="23.25" customHeight="1" x14ac:dyDescent="0.2"/>
    <row r="192" spans="1:390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  <row r="215" s="491" customFormat="1" ht="23.25" customHeight="1" x14ac:dyDescent="0.2"/>
    <row r="216" s="491" customFormat="1" ht="23.25" customHeight="1" x14ac:dyDescent="0.2"/>
    <row r="217" s="491" customFormat="1" ht="23.25" customHeight="1" x14ac:dyDescent="0.2"/>
    <row r="218" s="491" customFormat="1" ht="23.25" customHeight="1" x14ac:dyDescent="0.2"/>
    <row r="219" s="491" customFormat="1" ht="23.25" customHeight="1" x14ac:dyDescent="0.2"/>
    <row r="220" s="491" customFormat="1" ht="23.25" customHeight="1" x14ac:dyDescent="0.2"/>
    <row r="221" s="491" customFormat="1" ht="23.25" customHeight="1" x14ac:dyDescent="0.2"/>
    <row r="222" s="491" customFormat="1" ht="23.25" customHeight="1" x14ac:dyDescent="0.2"/>
    <row r="223" s="491" customFormat="1" ht="23.25" customHeight="1" x14ac:dyDescent="0.2"/>
    <row r="224" s="491" customFormat="1" ht="23.25" customHeight="1" x14ac:dyDescent="0.2"/>
    <row r="225" s="491" customFormat="1" ht="23.25" customHeight="1" x14ac:dyDescent="0.2"/>
    <row r="226" s="491" customFormat="1" ht="23.25" customHeight="1" x14ac:dyDescent="0.2"/>
    <row r="227" s="491" customFormat="1" ht="23.25" customHeight="1" x14ac:dyDescent="0.2"/>
    <row r="228" s="491" customFormat="1" ht="23.25" customHeight="1" x14ac:dyDescent="0.2"/>
    <row r="229" s="491" customFormat="1" ht="23.25" customHeight="1" x14ac:dyDescent="0.2"/>
  </sheetData>
  <mergeCells count="177">
    <mergeCell ref="A1:D1"/>
    <mergeCell ref="HI170:HQ170"/>
    <mergeCell ref="GU180:HC180"/>
    <mergeCell ref="HI180:HQ180"/>
    <mergeCell ref="JY170:KG170"/>
    <mergeCell ref="KM170:KU170"/>
    <mergeCell ref="JY180:KG180"/>
    <mergeCell ref="KM180:KU180"/>
    <mergeCell ref="AM170:AU170"/>
    <mergeCell ref="BA170:BI170"/>
    <mergeCell ref="AM180:AU180"/>
    <mergeCell ref="BA180:BI180"/>
    <mergeCell ref="DQ170:DY170"/>
    <mergeCell ref="EE170:EM170"/>
    <mergeCell ref="DQ180:DY180"/>
    <mergeCell ref="EE180:EM180"/>
    <mergeCell ref="GU170:HC170"/>
    <mergeCell ref="FO1:FU1"/>
    <mergeCell ref="FW1:GF1"/>
    <mergeCell ref="GH1:GM1"/>
    <mergeCell ref="GO1:GR1"/>
    <mergeCell ref="GT1:HE1"/>
    <mergeCell ref="HH1:HS1"/>
    <mergeCell ref="IS1:IY1"/>
    <mergeCell ref="NA65:ND65"/>
    <mergeCell ref="NF65:NI65"/>
    <mergeCell ref="NO65:NR65"/>
    <mergeCell ref="NT65:NW65"/>
    <mergeCell ref="NO75:NR75"/>
    <mergeCell ref="NT75:NW75"/>
    <mergeCell ref="H157:J157"/>
    <mergeCell ref="K157:L157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AM5:AU5"/>
    <mergeCell ref="BA5:BI5"/>
    <mergeCell ref="DQ5:DY5"/>
    <mergeCell ref="V16:X16"/>
    <mergeCell ref="ED1:EO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LQ1:LT1"/>
    <mergeCell ref="MZ1:NK1"/>
    <mergeCell ref="NN1:NY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JS2:JV2"/>
    <mergeCell ref="JX2:KI2"/>
    <mergeCell ref="KL2:KW2"/>
    <mergeCell ref="LC2:LE2"/>
    <mergeCell ref="LJ2:LK2"/>
    <mergeCell ref="LR2:LT2"/>
    <mergeCell ref="FP2:FR2"/>
    <mergeCell ref="FS2:FT2"/>
    <mergeCell ref="GH2:GM2"/>
    <mergeCell ref="GO2:GR2"/>
    <mergeCell ref="GT2:HE2"/>
    <mergeCell ref="HH2:HS2"/>
    <mergeCell ref="HY2:IA2"/>
    <mergeCell ref="IF2:IG2"/>
    <mergeCell ref="IN2:IP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EE25:EM25"/>
    <mergeCell ref="GU25:HC25"/>
    <mergeCell ref="HI25:HQ25"/>
    <mergeCell ref="JY25:KG25"/>
    <mergeCell ref="KM25:KU25"/>
    <mergeCell ref="NA25:NI25"/>
    <mergeCell ref="V4:X4"/>
    <mergeCell ref="EE5:EM5"/>
    <mergeCell ref="GU5:HC5"/>
    <mergeCell ref="HI5:HQ5"/>
    <mergeCell ref="JY5:KG5"/>
    <mergeCell ref="KM5:KU5"/>
    <mergeCell ref="NA5:NI5"/>
    <mergeCell ref="CZ4:DB4"/>
    <mergeCell ref="GD4:GF4"/>
    <mergeCell ref="V28:X28"/>
    <mergeCell ref="AM35:AP36"/>
    <mergeCell ref="DQ35:DT36"/>
    <mergeCell ref="CE1:CH1"/>
    <mergeCell ref="FI1:FL1"/>
    <mergeCell ref="IM1:IP1"/>
    <mergeCell ref="AL45:AW45"/>
    <mergeCell ref="AL46:AW46"/>
    <mergeCell ref="NO46:NR46"/>
    <mergeCell ref="GU33:GX34"/>
    <mergeCell ref="JY33:KB34"/>
    <mergeCell ref="NA33:ND34"/>
    <mergeCell ref="NO25:NW25"/>
    <mergeCell ref="BA35:BI35"/>
    <mergeCell ref="EE35:EM35"/>
    <mergeCell ref="GU35:GX35"/>
    <mergeCell ref="HI35:HQ35"/>
    <mergeCell ref="JY35:KB35"/>
    <mergeCell ref="KM35:KU35"/>
    <mergeCell ref="NA35:ND35"/>
    <mergeCell ref="NO35:NW35"/>
    <mergeCell ref="AM25:AU25"/>
    <mergeCell ref="BA25:BI25"/>
    <mergeCell ref="DQ25:DY25"/>
    <mergeCell ref="AL47:AW47"/>
    <mergeCell ref="BA47:BG47"/>
    <mergeCell ref="BH47:BI47"/>
    <mergeCell ref="BJ47:BK47"/>
    <mergeCell ref="BA57:BG57"/>
    <mergeCell ref="BH57:BI57"/>
    <mergeCell ref="BJ57:BK57"/>
    <mergeCell ref="AM33:AP34"/>
    <mergeCell ref="DQ33:DT34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NZ178"/>
  <sheetViews>
    <sheetView topLeftCell="NN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136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136</v>
      </c>
      <c r="AA1" s="1519"/>
      <c r="AB1" s="1519"/>
      <c r="AC1" s="1519"/>
      <c r="AD1" s="1519"/>
      <c r="AE1" s="1519"/>
      <c r="AG1" s="1519" t="s">
        <v>136</v>
      </c>
      <c r="AH1" s="1519"/>
      <c r="AI1" s="1519"/>
      <c r="AJ1" s="1519"/>
      <c r="AL1" s="1519" t="s">
        <v>136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136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136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136</v>
      </c>
      <c r="DE1" s="1523"/>
      <c r="DF1" s="1523"/>
      <c r="DG1" s="1523"/>
      <c r="DH1" s="1523"/>
      <c r="DI1" s="1523"/>
      <c r="DK1" s="1519" t="s">
        <v>136</v>
      </c>
      <c r="DL1" s="1519"/>
      <c r="DM1" s="1519"/>
      <c r="DN1" s="1519"/>
      <c r="DO1" s="1240"/>
      <c r="DP1" s="1519" t="s">
        <v>136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136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136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136</v>
      </c>
      <c r="GI1" s="1523"/>
      <c r="GJ1" s="1523"/>
      <c r="GK1" s="1523"/>
      <c r="GL1" s="1523"/>
      <c r="GM1" s="1523"/>
      <c r="GO1" s="1519" t="s">
        <v>136</v>
      </c>
      <c r="GP1" s="1519"/>
      <c r="GQ1" s="1519"/>
      <c r="GR1" s="1519"/>
      <c r="GS1" s="1240"/>
      <c r="GT1" s="1519" t="s">
        <v>136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136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136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136</v>
      </c>
      <c r="JM1" s="1523"/>
      <c r="JN1" s="1523"/>
      <c r="JO1" s="1523"/>
      <c r="JP1" s="1523"/>
      <c r="JQ1" s="1523"/>
      <c r="JS1" s="1519" t="s">
        <v>136</v>
      </c>
      <c r="JT1" s="1519"/>
      <c r="JU1" s="1519"/>
      <c r="JV1" s="1519"/>
      <c r="JW1" s="1240"/>
      <c r="JX1" s="1519" t="s">
        <v>136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136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136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136</v>
      </c>
      <c r="MN1" s="1541"/>
      <c r="MO1" s="1541"/>
      <c r="MP1" s="1541"/>
      <c r="MQ1" s="1541"/>
      <c r="MR1" s="1541"/>
      <c r="MS1" s="1541"/>
      <c r="MT1" s="1463"/>
      <c r="MU1" s="1519" t="s">
        <v>136</v>
      </c>
      <c r="MV1" s="1519"/>
      <c r="MW1" s="1519"/>
      <c r="MX1" s="1519"/>
      <c r="MY1" s="1452"/>
      <c r="MZ1" s="1519" t="s">
        <v>136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136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137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137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33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137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137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33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137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2045615</v>
      </c>
      <c r="C4" s="15">
        <v>2065908</v>
      </c>
      <c r="D4" s="16">
        <v>-0.98</v>
      </c>
      <c r="E4" s="812"/>
      <c r="F4" s="812"/>
      <c r="G4" s="17" t="s">
        <v>15</v>
      </c>
      <c r="H4" s="35">
        <v>94364</v>
      </c>
      <c r="I4" s="36">
        <v>77094</v>
      </c>
      <c r="J4" s="1026">
        <v>86634</v>
      </c>
      <c r="K4" s="35">
        <v>258092</v>
      </c>
      <c r="L4" s="38">
        <v>266959</v>
      </c>
      <c r="M4" s="39">
        <v>-3.32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2014718</v>
      </c>
      <c r="CG4" s="15">
        <v>2014454</v>
      </c>
      <c r="CH4" s="16">
        <v>0.01</v>
      </c>
      <c r="CI4" s="812"/>
      <c r="CJ4" s="812"/>
      <c r="CK4" s="17" t="s">
        <v>15</v>
      </c>
      <c r="CL4" s="35">
        <v>74813</v>
      </c>
      <c r="CM4" s="36">
        <v>72465</v>
      </c>
      <c r="CN4" s="37">
        <v>67134</v>
      </c>
      <c r="CO4" s="35">
        <v>214412</v>
      </c>
      <c r="CP4" s="38">
        <v>222664</v>
      </c>
      <c r="CQ4" s="39">
        <v>-3.71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2131495</v>
      </c>
      <c r="FK4" s="15">
        <v>2133870</v>
      </c>
      <c r="FL4" s="16">
        <v>-0.11</v>
      </c>
      <c r="FM4" s="3"/>
      <c r="FN4" s="3"/>
      <c r="FO4" s="17" t="s">
        <v>15</v>
      </c>
      <c r="FP4" s="383">
        <v>62474</v>
      </c>
      <c r="FQ4" s="384">
        <v>58238</v>
      </c>
      <c r="FR4" s="385">
        <v>55736</v>
      </c>
      <c r="FS4" s="35">
        <v>176448</v>
      </c>
      <c r="FT4" s="38">
        <v>188705</v>
      </c>
      <c r="FU4" s="39">
        <v>-6.5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2100981</v>
      </c>
      <c r="IO4" s="15">
        <v>2135381</v>
      </c>
      <c r="IP4" s="16">
        <v>-1.61</v>
      </c>
      <c r="IQ4" s="3"/>
      <c r="IR4" s="3"/>
      <c r="IS4" s="17" t="s">
        <v>15</v>
      </c>
      <c r="IT4" s="383">
        <v>65722</v>
      </c>
      <c r="IU4" s="384">
        <v>66745</v>
      </c>
      <c r="IV4" s="385">
        <v>75641</v>
      </c>
      <c r="IW4" s="35">
        <v>208108</v>
      </c>
      <c r="IX4" s="38">
        <v>214093</v>
      </c>
      <c r="IY4" s="39">
        <v>-2.8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8292809</v>
      </c>
      <c r="LS4" s="15">
        <v>8349613</v>
      </c>
      <c r="LT4" s="275">
        <v>-0.68</v>
      </c>
      <c r="LU4" s="3"/>
      <c r="LV4" s="3"/>
      <c r="LW4" s="1198" t="s">
        <v>15</v>
      </c>
      <c r="LX4" s="383">
        <v>857060</v>
      </c>
      <c r="LY4" s="1199">
        <v>892421</v>
      </c>
      <c r="LZ4" s="1200">
        <v>-3.96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1535887</v>
      </c>
      <c r="C5" s="32">
        <v>1569089</v>
      </c>
      <c r="D5" s="33">
        <v>-2.12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166</v>
      </c>
      <c r="AC5" s="42">
        <v>166</v>
      </c>
      <c r="AD5" s="42">
        <v>166</v>
      </c>
      <c r="AE5" s="42">
        <v>166</v>
      </c>
      <c r="AF5" s="1041"/>
      <c r="AG5" s="43" t="s">
        <v>25</v>
      </c>
      <c r="AH5" s="618">
        <v>166</v>
      </c>
      <c r="AI5" s="238">
        <v>158</v>
      </c>
      <c r="AJ5" s="1241">
        <v>5.0599999999999996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1480104</v>
      </c>
      <c r="CG5" s="32">
        <v>1489388</v>
      </c>
      <c r="CH5" s="33">
        <v>-0.62</v>
      </c>
      <c r="CI5" s="812"/>
      <c r="CJ5" s="812"/>
      <c r="CK5" s="34" t="s">
        <v>24</v>
      </c>
      <c r="CL5" s="35">
        <v>2</v>
      </c>
      <c r="CM5" s="36">
        <v>0</v>
      </c>
      <c r="CN5" s="37">
        <v>0</v>
      </c>
      <c r="CO5" s="35">
        <v>2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166</v>
      </c>
      <c r="DG5" s="237">
        <v>166</v>
      </c>
      <c r="DH5" s="237">
        <v>166</v>
      </c>
      <c r="DI5" s="10">
        <v>166</v>
      </c>
      <c r="DJ5" s="1041"/>
      <c r="DK5" s="43" t="s">
        <v>25</v>
      </c>
      <c r="DL5" s="618">
        <v>166</v>
      </c>
      <c r="DM5" s="238">
        <v>158</v>
      </c>
      <c r="DN5" s="1241">
        <v>5.0599999999999996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3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1562154</v>
      </c>
      <c r="FK5" s="32">
        <v>1585754</v>
      </c>
      <c r="FL5" s="33">
        <v>-1.49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166</v>
      </c>
      <c r="GK5" s="237">
        <v>166</v>
      </c>
      <c r="GL5" s="237">
        <v>166</v>
      </c>
      <c r="GM5" s="271">
        <v>166</v>
      </c>
      <c r="GN5" s="1041"/>
      <c r="GO5" s="43" t="s">
        <v>25</v>
      </c>
      <c r="GP5" s="618">
        <v>166</v>
      </c>
      <c r="GQ5" s="238">
        <v>158</v>
      </c>
      <c r="GR5" s="1241">
        <v>5.0599999999999996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1605032</v>
      </c>
      <c r="IO5" s="32">
        <v>1658390</v>
      </c>
      <c r="IP5" s="33">
        <v>-3.22</v>
      </c>
      <c r="IQ5" s="3"/>
      <c r="IR5" s="3"/>
      <c r="IS5" s="34" t="s">
        <v>24</v>
      </c>
      <c r="IT5" s="383">
        <v>5</v>
      </c>
      <c r="IU5" s="384">
        <v>0</v>
      </c>
      <c r="IV5" s="385">
        <v>0</v>
      </c>
      <c r="IW5" s="35">
        <v>5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166</v>
      </c>
      <c r="JO5" s="237">
        <v>166</v>
      </c>
      <c r="JP5" s="237">
        <v>166</v>
      </c>
      <c r="JQ5" s="271">
        <v>166</v>
      </c>
      <c r="JR5" s="1041"/>
      <c r="JS5" s="43" t="s">
        <v>25</v>
      </c>
      <c r="JT5" s="618">
        <v>166</v>
      </c>
      <c r="JU5" s="238">
        <v>158</v>
      </c>
      <c r="JV5" s="1241">
        <v>5.0599999999999996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6183177</v>
      </c>
      <c r="LS5" s="429">
        <v>6302621</v>
      </c>
      <c r="LT5" s="186">
        <v>-1.9</v>
      </c>
      <c r="LU5" s="3"/>
      <c r="LV5" s="3"/>
      <c r="LW5" s="1201" t="s">
        <v>24</v>
      </c>
      <c r="LX5" s="383">
        <v>7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166</v>
      </c>
      <c r="MP5" s="728">
        <v>166</v>
      </c>
      <c r="MQ5" s="728">
        <v>166</v>
      </c>
      <c r="MR5" s="728">
        <v>166</v>
      </c>
      <c r="MS5" s="728">
        <v>166</v>
      </c>
      <c r="MT5" s="594"/>
      <c r="MU5" s="496" t="s">
        <v>25</v>
      </c>
      <c r="MV5" s="1183">
        <v>166</v>
      </c>
      <c r="MW5" s="1184">
        <v>158</v>
      </c>
      <c r="MX5" s="1246">
        <v>5.0599999999999996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509728</v>
      </c>
      <c r="C6" s="50">
        <v>496819</v>
      </c>
      <c r="D6" s="61">
        <v>2.6</v>
      </c>
      <c r="E6" s="812"/>
      <c r="F6" s="812"/>
      <c r="G6" s="34" t="s">
        <v>29</v>
      </c>
      <c r="H6" s="35">
        <v>15</v>
      </c>
      <c r="I6" s="36">
        <v>0</v>
      </c>
      <c r="J6" s="1026">
        <v>15</v>
      </c>
      <c r="K6" s="35">
        <v>30</v>
      </c>
      <c r="L6" s="38">
        <v>25</v>
      </c>
      <c r="M6" s="39">
        <v>20</v>
      </c>
      <c r="N6" s="1041"/>
      <c r="O6" s="51" t="s">
        <v>30</v>
      </c>
      <c r="P6" s="52">
        <v>539.51</v>
      </c>
      <c r="Q6" s="53">
        <v>526.57000000000005</v>
      </c>
      <c r="R6" s="54">
        <v>2.46</v>
      </c>
      <c r="S6" s="52">
        <v>0</v>
      </c>
      <c r="T6" s="53">
        <v>0</v>
      </c>
      <c r="U6" s="55">
        <v>0</v>
      </c>
      <c r="V6" s="52">
        <v>185.26</v>
      </c>
      <c r="W6" s="53">
        <v>176.86</v>
      </c>
      <c r="X6" s="54">
        <v>4.75</v>
      </c>
      <c r="Y6" s="1041"/>
      <c r="Z6" s="1041"/>
      <c r="AA6" s="1041" t="s">
        <v>31</v>
      </c>
      <c r="AB6" s="56">
        <v>42</v>
      </c>
      <c r="AC6" s="56">
        <v>42</v>
      </c>
      <c r="AD6" s="56">
        <v>42</v>
      </c>
      <c r="AE6" s="56">
        <v>42</v>
      </c>
      <c r="AF6" s="1041"/>
      <c r="AG6" s="43" t="s">
        <v>32</v>
      </c>
      <c r="AH6" s="619">
        <v>4989</v>
      </c>
      <c r="AI6" s="1182">
        <v>5372</v>
      </c>
      <c r="AJ6" s="1241">
        <v>-7.13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534614</v>
      </c>
      <c r="CG6" s="50">
        <v>525066</v>
      </c>
      <c r="CH6" s="61">
        <v>1.82</v>
      </c>
      <c r="CI6" s="812"/>
      <c r="CJ6" s="812"/>
      <c r="CK6" s="34" t="s">
        <v>29</v>
      </c>
      <c r="CL6" s="35">
        <v>8</v>
      </c>
      <c r="CM6" s="36">
        <v>0</v>
      </c>
      <c r="CN6" s="37">
        <v>4</v>
      </c>
      <c r="CO6" s="35">
        <v>12</v>
      </c>
      <c r="CP6" s="38">
        <v>15</v>
      </c>
      <c r="CQ6" s="39">
        <v>-20</v>
      </c>
      <c r="CR6" s="811"/>
      <c r="CS6" s="51" t="s">
        <v>30</v>
      </c>
      <c r="CT6" s="52">
        <v>533.30999999999995</v>
      </c>
      <c r="CU6" s="239">
        <v>519.86</v>
      </c>
      <c r="CV6" s="54">
        <v>2.59</v>
      </c>
      <c r="CW6" s="52">
        <v>0</v>
      </c>
      <c r="CX6" s="239">
        <v>0</v>
      </c>
      <c r="CY6" s="54">
        <v>0</v>
      </c>
      <c r="CZ6" s="52">
        <v>297.26</v>
      </c>
      <c r="DA6" s="239">
        <v>288.33999999999997</v>
      </c>
      <c r="DB6" s="54">
        <v>3.09</v>
      </c>
      <c r="DC6" s="1041"/>
      <c r="DD6" s="1041"/>
      <c r="DE6" s="1041" t="s">
        <v>31</v>
      </c>
      <c r="DF6" s="11">
        <v>42</v>
      </c>
      <c r="DG6" s="11">
        <v>42</v>
      </c>
      <c r="DH6" s="11">
        <v>42</v>
      </c>
      <c r="DI6" s="10">
        <v>42</v>
      </c>
      <c r="DJ6" s="1041"/>
      <c r="DK6" s="43" t="s">
        <v>32</v>
      </c>
      <c r="DL6" s="619">
        <v>4989</v>
      </c>
      <c r="DM6" s="1182">
        <v>5372</v>
      </c>
      <c r="DN6" s="1241">
        <v>-7.13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569341</v>
      </c>
      <c r="FK6" s="50">
        <v>548116</v>
      </c>
      <c r="FL6" s="61">
        <v>3.87</v>
      </c>
      <c r="FM6" s="3"/>
      <c r="FN6" s="3"/>
      <c r="FO6" s="34" t="s">
        <v>29</v>
      </c>
      <c r="FP6" s="383">
        <v>0</v>
      </c>
      <c r="FQ6" s="384">
        <v>0</v>
      </c>
      <c r="FR6" s="385">
        <v>7</v>
      </c>
      <c r="FS6" s="35">
        <v>7</v>
      </c>
      <c r="FT6" s="38">
        <v>6</v>
      </c>
      <c r="FU6" s="39">
        <v>16.670000000000002</v>
      </c>
      <c r="FV6" s="545"/>
      <c r="FW6" s="51" t="s">
        <v>30</v>
      </c>
      <c r="FX6" s="52">
        <v>438.7</v>
      </c>
      <c r="FY6" s="239">
        <v>419.28</v>
      </c>
      <c r="FZ6" s="54">
        <v>4.63</v>
      </c>
      <c r="GA6" s="52">
        <v>0</v>
      </c>
      <c r="GB6" s="239">
        <v>0</v>
      </c>
      <c r="GC6" s="54">
        <v>0</v>
      </c>
      <c r="GD6" s="52">
        <v>161.80000000000001</v>
      </c>
      <c r="GE6" s="239">
        <v>162.6</v>
      </c>
      <c r="GF6" s="54">
        <v>-0.49</v>
      </c>
      <c r="GG6" s="1041"/>
      <c r="GH6" s="1041"/>
      <c r="GI6" s="1041" t="s">
        <v>31</v>
      </c>
      <c r="GJ6" s="11">
        <v>42</v>
      </c>
      <c r="GK6" s="11">
        <v>42</v>
      </c>
      <c r="GL6" s="11">
        <v>42</v>
      </c>
      <c r="GM6" s="271">
        <v>42</v>
      </c>
      <c r="GN6" s="1041"/>
      <c r="GO6" s="43" t="s">
        <v>32</v>
      </c>
      <c r="GP6" s="619">
        <v>4989</v>
      </c>
      <c r="GQ6" s="1182">
        <v>5372</v>
      </c>
      <c r="GR6" s="1241">
        <v>-7.13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495949</v>
      </c>
      <c r="IO6" s="50">
        <v>476991</v>
      </c>
      <c r="IP6" s="61">
        <v>3.97</v>
      </c>
      <c r="IQ6" s="3"/>
      <c r="IR6" s="3"/>
      <c r="IS6" s="34" t="s">
        <v>29</v>
      </c>
      <c r="IT6" s="383">
        <v>12</v>
      </c>
      <c r="IU6" s="384">
        <v>16</v>
      </c>
      <c r="IV6" s="385">
        <v>5</v>
      </c>
      <c r="IW6" s="35">
        <v>33</v>
      </c>
      <c r="IX6" s="38">
        <v>39</v>
      </c>
      <c r="IY6" s="39">
        <v>-15.38</v>
      </c>
      <c r="IZ6" s="1041"/>
      <c r="JA6" s="51" t="s">
        <v>30</v>
      </c>
      <c r="JB6" s="52">
        <v>657.15</v>
      </c>
      <c r="JC6" s="239">
        <v>672.25</v>
      </c>
      <c r="JD6" s="54">
        <v>-2.25</v>
      </c>
      <c r="JE6" s="52">
        <v>0</v>
      </c>
      <c r="JF6" s="239">
        <v>0</v>
      </c>
      <c r="JG6" s="54">
        <v>0</v>
      </c>
      <c r="JH6" s="52">
        <v>239.73</v>
      </c>
      <c r="JI6" s="239">
        <v>241.72</v>
      </c>
      <c r="JJ6" s="54">
        <v>-0.82</v>
      </c>
      <c r="JK6" s="1041"/>
      <c r="JL6" s="1041"/>
      <c r="JM6" s="1041" t="s">
        <v>31</v>
      </c>
      <c r="JN6" s="11">
        <v>42</v>
      </c>
      <c r="JO6" s="11">
        <v>42</v>
      </c>
      <c r="JP6" s="11">
        <v>42</v>
      </c>
      <c r="JQ6" s="271">
        <v>42</v>
      </c>
      <c r="JR6" s="1041"/>
      <c r="JS6" s="43" t="s">
        <v>32</v>
      </c>
      <c r="JT6" s="619">
        <v>4989</v>
      </c>
      <c r="JU6" s="1182">
        <v>5372</v>
      </c>
      <c r="JV6" s="1241">
        <v>-7.13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2109632</v>
      </c>
      <c r="LS6" s="435">
        <v>2046992</v>
      </c>
      <c r="LT6" s="200">
        <v>3.06</v>
      </c>
      <c r="LU6" s="3"/>
      <c r="LV6" s="3"/>
      <c r="LW6" s="1201" t="s">
        <v>29</v>
      </c>
      <c r="LX6" s="383">
        <v>82</v>
      </c>
      <c r="LY6" s="1199">
        <v>85</v>
      </c>
      <c r="LZ6" s="1200">
        <v>-3.53</v>
      </c>
      <c r="MA6" s="597"/>
      <c r="MB6" s="51" t="s">
        <v>30</v>
      </c>
      <c r="MC6" s="52">
        <v>540.13</v>
      </c>
      <c r="MD6" s="432">
        <v>530.11</v>
      </c>
      <c r="ME6" s="54">
        <v>1.89</v>
      </c>
      <c r="MF6" s="52">
        <v>0</v>
      </c>
      <c r="MG6" s="432">
        <v>0</v>
      </c>
      <c r="MH6" s="54">
        <v>0</v>
      </c>
      <c r="MI6" s="52">
        <v>224.17</v>
      </c>
      <c r="MJ6" s="432">
        <v>219.88</v>
      </c>
      <c r="MK6" s="54">
        <v>1.95</v>
      </c>
      <c r="ML6" s="422"/>
      <c r="MM6" s="422"/>
      <c r="MN6" s="422" t="s">
        <v>31</v>
      </c>
      <c r="MO6" s="728">
        <v>42</v>
      </c>
      <c r="MP6" s="728">
        <v>42</v>
      </c>
      <c r="MQ6" s="728">
        <v>42</v>
      </c>
      <c r="MR6" s="728">
        <v>42</v>
      </c>
      <c r="MS6" s="728">
        <v>42</v>
      </c>
      <c r="MT6" s="594"/>
      <c r="MU6" s="43" t="s">
        <v>32</v>
      </c>
      <c r="MV6" s="619">
        <v>4989</v>
      </c>
      <c r="MW6" s="1182">
        <v>5372</v>
      </c>
      <c r="MX6" s="1241">
        <v>-7.13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376816</v>
      </c>
      <c r="C7" s="15">
        <v>376101</v>
      </c>
      <c r="D7" s="16">
        <v>0.19</v>
      </c>
      <c r="E7" s="812"/>
      <c r="F7" s="812"/>
      <c r="G7" s="34" t="s">
        <v>43</v>
      </c>
      <c r="H7" s="35">
        <v>126</v>
      </c>
      <c r="I7" s="36">
        <v>47</v>
      </c>
      <c r="J7" s="1026">
        <v>127</v>
      </c>
      <c r="K7" s="35">
        <v>300</v>
      </c>
      <c r="L7" s="38">
        <v>272</v>
      </c>
      <c r="M7" s="39">
        <v>10.29</v>
      </c>
      <c r="N7" s="1041"/>
      <c r="O7" s="51" t="s">
        <v>44</v>
      </c>
      <c r="P7" s="52">
        <v>528.53</v>
      </c>
      <c r="Q7" s="53">
        <v>499.79</v>
      </c>
      <c r="R7" s="54">
        <v>5.75</v>
      </c>
      <c r="S7" s="52">
        <v>421.4</v>
      </c>
      <c r="T7" s="53">
        <v>400.68</v>
      </c>
      <c r="U7" s="54">
        <v>5.17</v>
      </c>
      <c r="V7" s="52">
        <v>458.19</v>
      </c>
      <c r="W7" s="53">
        <v>433.97</v>
      </c>
      <c r="X7" s="54">
        <v>5.58</v>
      </c>
      <c r="Y7" s="1041"/>
      <c r="Z7" s="1041"/>
      <c r="AA7" s="1041" t="s">
        <v>45</v>
      </c>
      <c r="AB7" s="56">
        <v>74</v>
      </c>
      <c r="AC7" s="56">
        <v>74</v>
      </c>
      <c r="AD7" s="56">
        <v>74</v>
      </c>
      <c r="AE7" s="56">
        <v>74</v>
      </c>
      <c r="AF7" s="1041"/>
      <c r="AG7" s="43" t="s">
        <v>194</v>
      </c>
      <c r="AH7" s="620">
        <v>71.599999999999994</v>
      </c>
      <c r="AI7" s="240">
        <v>71.84</v>
      </c>
      <c r="AJ7" s="1241">
        <v>-0.24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736"/>
      <c r="BM7" s="733"/>
      <c r="BN7" s="1"/>
      <c r="BO7" s="881"/>
      <c r="BP7" s="1406"/>
      <c r="BQ7" s="27"/>
      <c r="BR7" s="27"/>
      <c r="BS7" s="27"/>
      <c r="BT7" s="27"/>
      <c r="BU7" s="419"/>
      <c r="BV7" s="419"/>
      <c r="BW7" s="1044"/>
      <c r="BX7" s="28"/>
      <c r="BY7" s="893"/>
      <c r="BZ7" s="1041"/>
      <c r="CA7" s="1041"/>
      <c r="CB7" s="1041"/>
      <c r="CC7" s="1041"/>
      <c r="CD7" s="1041"/>
      <c r="CE7" s="13" t="s">
        <v>42</v>
      </c>
      <c r="CF7" s="14">
        <v>582495</v>
      </c>
      <c r="CG7" s="15">
        <v>588604</v>
      </c>
      <c r="CH7" s="16">
        <v>-1.04</v>
      </c>
      <c r="CI7" s="812"/>
      <c r="CJ7" s="812"/>
      <c r="CK7" s="34" t="s">
        <v>43</v>
      </c>
      <c r="CL7" s="35">
        <v>10</v>
      </c>
      <c r="CM7" s="36">
        <v>23</v>
      </c>
      <c r="CN7" s="37">
        <v>26</v>
      </c>
      <c r="CO7" s="35">
        <v>59</v>
      </c>
      <c r="CP7" s="38">
        <v>62</v>
      </c>
      <c r="CQ7" s="39">
        <v>-4.84</v>
      </c>
      <c r="CR7" s="811"/>
      <c r="CS7" s="51" t="s">
        <v>44</v>
      </c>
      <c r="CT7" s="52">
        <v>312.97000000000003</v>
      </c>
      <c r="CU7" s="239">
        <v>302.45</v>
      </c>
      <c r="CV7" s="54">
        <v>3.48</v>
      </c>
      <c r="CW7" s="52">
        <v>287.47000000000003</v>
      </c>
      <c r="CX7" s="239">
        <v>273.91000000000003</v>
      </c>
      <c r="CY7" s="54">
        <v>4.95</v>
      </c>
      <c r="CZ7" s="52">
        <v>301.68</v>
      </c>
      <c r="DA7" s="239">
        <v>289.74</v>
      </c>
      <c r="DB7" s="54">
        <v>4.12</v>
      </c>
      <c r="DC7" s="1041"/>
      <c r="DD7" s="1041"/>
      <c r="DE7" s="1041" t="s">
        <v>45</v>
      </c>
      <c r="DF7" s="11">
        <v>74</v>
      </c>
      <c r="DG7" s="11">
        <v>74</v>
      </c>
      <c r="DH7" s="11">
        <v>74</v>
      </c>
      <c r="DI7" s="10">
        <v>74</v>
      </c>
      <c r="DJ7" s="1041"/>
      <c r="DK7" s="43" t="s">
        <v>194</v>
      </c>
      <c r="DL7" s="620">
        <v>63.14</v>
      </c>
      <c r="DM7" s="240">
        <v>62.87</v>
      </c>
      <c r="DN7" s="1241">
        <v>0.27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360500</v>
      </c>
      <c r="FK7" s="15">
        <v>378526</v>
      </c>
      <c r="FL7" s="16">
        <v>-4.76</v>
      </c>
      <c r="FM7" s="3"/>
      <c r="FN7" s="3"/>
      <c r="FO7" s="34" t="s">
        <v>43</v>
      </c>
      <c r="FP7" s="383">
        <v>43</v>
      </c>
      <c r="FQ7" s="384">
        <v>78</v>
      </c>
      <c r="FR7" s="385">
        <v>42</v>
      </c>
      <c r="FS7" s="35">
        <v>163</v>
      </c>
      <c r="FT7" s="38">
        <v>187</v>
      </c>
      <c r="FU7" s="39">
        <v>-12.83</v>
      </c>
      <c r="FV7" s="545"/>
      <c r="FW7" s="51" t="s">
        <v>44</v>
      </c>
      <c r="FX7" s="52">
        <v>324.83</v>
      </c>
      <c r="FY7" s="239">
        <v>340.95</v>
      </c>
      <c r="FZ7" s="54">
        <v>-4.7300000000000004</v>
      </c>
      <c r="GA7" s="52">
        <v>206.86</v>
      </c>
      <c r="GB7" s="239">
        <v>197.4</v>
      </c>
      <c r="GC7" s="54">
        <v>4.79</v>
      </c>
      <c r="GD7" s="52">
        <v>250.37</v>
      </c>
      <c r="GE7" s="239">
        <v>253.07</v>
      </c>
      <c r="GF7" s="54">
        <v>-1.07</v>
      </c>
      <c r="GG7" s="1041"/>
      <c r="GH7" s="1041"/>
      <c r="GI7" s="1041" t="s">
        <v>45</v>
      </c>
      <c r="GJ7" s="11">
        <v>74</v>
      </c>
      <c r="GK7" s="11">
        <v>74</v>
      </c>
      <c r="GL7" s="11">
        <v>74</v>
      </c>
      <c r="GM7" s="271">
        <v>74</v>
      </c>
      <c r="GN7" s="1041"/>
      <c r="GO7" s="43" t="s">
        <v>46</v>
      </c>
      <c r="GP7" s="620">
        <v>54.37</v>
      </c>
      <c r="GQ7" s="240">
        <v>57.24</v>
      </c>
      <c r="GR7" s="1241">
        <v>-2.87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371672</v>
      </c>
      <c r="IO7" s="15">
        <v>380479</v>
      </c>
      <c r="IP7" s="16">
        <v>-2.31</v>
      </c>
      <c r="IQ7" s="3"/>
      <c r="IR7" s="3"/>
      <c r="IS7" s="34" t="s">
        <v>43</v>
      </c>
      <c r="IT7" s="383">
        <v>11</v>
      </c>
      <c r="IU7" s="384">
        <v>19</v>
      </c>
      <c r="IV7" s="385">
        <v>43</v>
      </c>
      <c r="IW7" s="35">
        <v>73</v>
      </c>
      <c r="IX7" s="38">
        <v>105</v>
      </c>
      <c r="IY7" s="39">
        <v>-30.48</v>
      </c>
      <c r="IZ7" s="1041"/>
      <c r="JA7" s="51" t="s">
        <v>44</v>
      </c>
      <c r="JB7" s="52">
        <v>714.53</v>
      </c>
      <c r="JC7" s="239">
        <v>679.5</v>
      </c>
      <c r="JD7" s="54">
        <v>5.16</v>
      </c>
      <c r="JE7" s="52">
        <v>431.86</v>
      </c>
      <c r="JF7" s="239">
        <v>413.15</v>
      </c>
      <c r="JG7" s="54">
        <v>4.53</v>
      </c>
      <c r="JH7" s="52">
        <v>534.98</v>
      </c>
      <c r="JI7" s="239">
        <v>508.92</v>
      </c>
      <c r="JJ7" s="54">
        <v>5.12</v>
      </c>
      <c r="JK7" s="1041"/>
      <c r="JL7" s="1041"/>
      <c r="JM7" s="1041" t="s">
        <v>45</v>
      </c>
      <c r="JN7" s="11">
        <v>74</v>
      </c>
      <c r="JO7" s="11">
        <v>74</v>
      </c>
      <c r="JP7" s="11">
        <v>74</v>
      </c>
      <c r="JQ7" s="271">
        <v>74</v>
      </c>
      <c r="JR7" s="1041"/>
      <c r="JS7" s="43" t="s">
        <v>194</v>
      </c>
      <c r="JT7" s="620">
        <v>61.04</v>
      </c>
      <c r="JU7" s="240">
        <v>62.65</v>
      </c>
      <c r="JV7" s="1241">
        <v>-1.61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1691483</v>
      </c>
      <c r="LS7" s="15">
        <v>1723710</v>
      </c>
      <c r="LT7" s="275">
        <v>-1.87</v>
      </c>
      <c r="LU7" s="3"/>
      <c r="LV7" s="3"/>
      <c r="LW7" s="1201" t="s">
        <v>43</v>
      </c>
      <c r="LX7" s="383">
        <v>595</v>
      </c>
      <c r="LY7" s="1199">
        <v>626</v>
      </c>
      <c r="LZ7" s="1200">
        <v>-4.95</v>
      </c>
      <c r="MA7" s="597"/>
      <c r="MB7" s="51" t="s">
        <v>44</v>
      </c>
      <c r="MC7" s="52">
        <v>443.07</v>
      </c>
      <c r="MD7" s="432">
        <v>428.97</v>
      </c>
      <c r="ME7" s="54">
        <v>3.29</v>
      </c>
      <c r="MF7" s="52">
        <v>339.29</v>
      </c>
      <c r="MG7" s="432">
        <v>324.86</v>
      </c>
      <c r="MH7" s="54">
        <v>4.4400000000000004</v>
      </c>
      <c r="MI7" s="52">
        <v>382.36</v>
      </c>
      <c r="MJ7" s="432">
        <v>368.04</v>
      </c>
      <c r="MK7" s="54">
        <v>3.89</v>
      </c>
      <c r="ML7" s="422"/>
      <c r="MM7" s="422"/>
      <c r="MN7" s="422" t="s">
        <v>45</v>
      </c>
      <c r="MO7" s="728">
        <v>74</v>
      </c>
      <c r="MP7" s="728">
        <v>74</v>
      </c>
      <c r="MQ7" s="728">
        <v>74</v>
      </c>
      <c r="MR7" s="728">
        <v>74</v>
      </c>
      <c r="MS7" s="728">
        <v>74</v>
      </c>
      <c r="MT7" s="594"/>
      <c r="MU7" s="43" t="s">
        <v>194</v>
      </c>
      <c r="MV7" s="620">
        <v>62.53</v>
      </c>
      <c r="MW7" s="240">
        <v>63.65</v>
      </c>
      <c r="MX7" s="1241">
        <v>-1.1200000000000001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290557</v>
      </c>
      <c r="C8" s="32">
        <v>287841</v>
      </c>
      <c r="D8" s="33">
        <v>0.94</v>
      </c>
      <c r="E8" s="812"/>
      <c r="F8" s="812"/>
      <c r="G8" s="34" t="s">
        <v>49</v>
      </c>
      <c r="H8" s="35">
        <v>11</v>
      </c>
      <c r="I8" s="36">
        <v>4</v>
      </c>
      <c r="J8" s="1026">
        <v>6</v>
      </c>
      <c r="K8" s="35">
        <v>21</v>
      </c>
      <c r="L8" s="38">
        <v>13</v>
      </c>
      <c r="M8" s="39">
        <v>61.54</v>
      </c>
      <c r="N8" s="1041"/>
      <c r="O8" s="51" t="s">
        <v>50</v>
      </c>
      <c r="P8" s="52">
        <v>413.06</v>
      </c>
      <c r="Q8" s="53">
        <v>397.38</v>
      </c>
      <c r="R8" s="54">
        <v>3.95</v>
      </c>
      <c r="S8" s="52">
        <v>426.26</v>
      </c>
      <c r="T8" s="53">
        <v>430.7</v>
      </c>
      <c r="U8" s="54">
        <v>-1.03</v>
      </c>
      <c r="V8" s="52">
        <v>421.73</v>
      </c>
      <c r="W8" s="53">
        <v>419.51</v>
      </c>
      <c r="X8" s="54">
        <v>0.53</v>
      </c>
      <c r="Y8" s="1041"/>
      <c r="Z8" s="1041"/>
      <c r="AA8" s="1041" t="s">
        <v>51</v>
      </c>
      <c r="AB8" s="56">
        <v>50</v>
      </c>
      <c r="AC8" s="56">
        <v>50</v>
      </c>
      <c r="AD8" s="56">
        <v>50</v>
      </c>
      <c r="AE8" s="56">
        <v>50</v>
      </c>
      <c r="AF8" s="1041"/>
      <c r="AG8" s="43" t="s">
        <v>52</v>
      </c>
      <c r="AH8" s="618">
        <v>326613</v>
      </c>
      <c r="AI8" s="241">
        <v>333449</v>
      </c>
      <c r="AJ8" s="1241">
        <v>-2.0499999999999998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1628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1628</v>
      </c>
      <c r="BJ8" s="1265">
        <v>8140</v>
      </c>
      <c r="BK8" s="1266">
        <v>9768</v>
      </c>
      <c r="BL8" s="736"/>
      <c r="BM8" s="1"/>
      <c r="BN8" s="1"/>
      <c r="BO8" s="881"/>
      <c r="BP8" s="1407"/>
      <c r="BQ8" s="46"/>
      <c r="BR8" s="46"/>
      <c r="BS8" s="46"/>
      <c r="BT8" s="46"/>
      <c r="BU8" s="419"/>
      <c r="BV8" s="419"/>
      <c r="BW8" s="1044"/>
      <c r="BX8" s="28"/>
      <c r="BY8" s="893"/>
      <c r="BZ8" s="1041"/>
      <c r="CA8" s="1041"/>
      <c r="CB8" s="1041"/>
      <c r="CC8" s="1041"/>
      <c r="CD8" s="1041"/>
      <c r="CE8" s="30" t="s">
        <v>48</v>
      </c>
      <c r="CF8" s="31">
        <v>451208</v>
      </c>
      <c r="CG8" s="32">
        <v>457043</v>
      </c>
      <c r="CH8" s="33">
        <v>-1.28</v>
      </c>
      <c r="CI8" s="812"/>
      <c r="CJ8" s="812"/>
      <c r="CK8" s="34" t="s">
        <v>49</v>
      </c>
      <c r="CL8" s="35">
        <v>32</v>
      </c>
      <c r="CM8" s="36">
        <v>20</v>
      </c>
      <c r="CN8" s="37">
        <v>19</v>
      </c>
      <c r="CO8" s="35">
        <v>71</v>
      </c>
      <c r="CP8" s="38">
        <v>73</v>
      </c>
      <c r="CQ8" s="39">
        <v>-2.74</v>
      </c>
      <c r="CR8" s="811"/>
      <c r="CS8" s="51" t="s">
        <v>50</v>
      </c>
      <c r="CT8" s="52">
        <v>319.66000000000003</v>
      </c>
      <c r="CU8" s="239">
        <v>309.23</v>
      </c>
      <c r="CV8" s="54">
        <v>3.37</v>
      </c>
      <c r="CW8" s="52">
        <v>324.7</v>
      </c>
      <c r="CX8" s="239">
        <v>319.05</v>
      </c>
      <c r="CY8" s="54">
        <v>1.77</v>
      </c>
      <c r="CZ8" s="52">
        <v>321.89</v>
      </c>
      <c r="DA8" s="239">
        <v>313.60000000000002</v>
      </c>
      <c r="DB8" s="54">
        <v>2.64</v>
      </c>
      <c r="DC8" s="1041"/>
      <c r="DD8" s="1041"/>
      <c r="DE8" s="1041" t="s">
        <v>51</v>
      </c>
      <c r="DF8" s="11">
        <v>50</v>
      </c>
      <c r="DG8" s="11">
        <v>50</v>
      </c>
      <c r="DH8" s="11">
        <v>50</v>
      </c>
      <c r="DI8" s="10">
        <v>50</v>
      </c>
      <c r="DJ8" s="1041"/>
      <c r="DK8" s="43" t="s">
        <v>52</v>
      </c>
      <c r="DL8" s="618">
        <v>261400</v>
      </c>
      <c r="DM8" s="241">
        <v>270546</v>
      </c>
      <c r="DN8" s="1241">
        <v>-3.38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3053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3053</v>
      </c>
      <c r="EN8" s="1265">
        <v>6106</v>
      </c>
      <c r="EO8" s="1266">
        <v>9159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281798</v>
      </c>
      <c r="FK8" s="32">
        <v>301001</v>
      </c>
      <c r="FL8" s="33">
        <v>-6.38</v>
      </c>
      <c r="FM8" s="3"/>
      <c r="FN8" s="3"/>
      <c r="FO8" s="34" t="s">
        <v>49</v>
      </c>
      <c r="FP8" s="383">
        <v>9</v>
      </c>
      <c r="FQ8" s="384">
        <v>5</v>
      </c>
      <c r="FR8" s="385">
        <v>8</v>
      </c>
      <c r="FS8" s="35">
        <v>22</v>
      </c>
      <c r="FT8" s="38">
        <v>28</v>
      </c>
      <c r="FU8" s="39">
        <v>-21.43</v>
      </c>
      <c r="FV8" s="545"/>
      <c r="FW8" s="51" t="s">
        <v>50</v>
      </c>
      <c r="FX8" s="52">
        <v>374.04</v>
      </c>
      <c r="FY8" s="239">
        <v>394.43</v>
      </c>
      <c r="FZ8" s="54">
        <v>-5.17</v>
      </c>
      <c r="GA8" s="52">
        <v>363.11</v>
      </c>
      <c r="GB8" s="239">
        <v>353.12</v>
      </c>
      <c r="GC8" s="54">
        <v>2.83</v>
      </c>
      <c r="GD8" s="52">
        <v>367.14</v>
      </c>
      <c r="GE8" s="239">
        <v>369.14</v>
      </c>
      <c r="GF8" s="54">
        <v>-0.54</v>
      </c>
      <c r="GG8" s="1041"/>
      <c r="GH8" s="1041"/>
      <c r="GI8" s="1041" t="s">
        <v>51</v>
      </c>
      <c r="GJ8" s="11">
        <v>50</v>
      </c>
      <c r="GK8" s="11">
        <v>50</v>
      </c>
      <c r="GL8" s="11">
        <v>50</v>
      </c>
      <c r="GM8" s="271">
        <v>50</v>
      </c>
      <c r="GN8" s="1041"/>
      <c r="GO8" s="43" t="s">
        <v>52</v>
      </c>
      <c r="GP8" s="618">
        <v>224885</v>
      </c>
      <c r="GQ8" s="241">
        <v>236315</v>
      </c>
      <c r="GR8" s="1241">
        <v>-4.84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1324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1324</v>
      </c>
      <c r="HR8" s="1265">
        <v>4766</v>
      </c>
      <c r="HS8" s="1266">
        <v>6090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302009</v>
      </c>
      <c r="IO8" s="32">
        <v>308278</v>
      </c>
      <c r="IP8" s="33">
        <v>-2.0299999999999998</v>
      </c>
      <c r="IQ8" s="3"/>
      <c r="IR8" s="3"/>
      <c r="IS8" s="34" t="s">
        <v>49</v>
      </c>
      <c r="IT8" s="383">
        <v>10</v>
      </c>
      <c r="IU8" s="384">
        <v>11</v>
      </c>
      <c r="IV8" s="385">
        <v>12</v>
      </c>
      <c r="IW8" s="35">
        <v>33</v>
      </c>
      <c r="IX8" s="38">
        <v>28</v>
      </c>
      <c r="IY8" s="39">
        <v>17.86</v>
      </c>
      <c r="IZ8" s="1041"/>
      <c r="JA8" s="51" t="s">
        <v>50</v>
      </c>
      <c r="JB8" s="52">
        <v>540.63</v>
      </c>
      <c r="JC8" s="239">
        <v>521.76</v>
      </c>
      <c r="JD8" s="54">
        <v>3.62</v>
      </c>
      <c r="JE8" s="52">
        <v>377.31</v>
      </c>
      <c r="JF8" s="239">
        <v>364.76</v>
      </c>
      <c r="JG8" s="54">
        <v>3.44</v>
      </c>
      <c r="JH8" s="52">
        <v>436.89</v>
      </c>
      <c r="JI8" s="239">
        <v>421.21</v>
      </c>
      <c r="JJ8" s="54">
        <v>3.72</v>
      </c>
      <c r="JK8" s="1041"/>
      <c r="JL8" s="1041"/>
      <c r="JM8" s="1041" t="s">
        <v>51</v>
      </c>
      <c r="JN8" s="11">
        <v>50</v>
      </c>
      <c r="JO8" s="11">
        <v>50</v>
      </c>
      <c r="JP8" s="11">
        <v>50</v>
      </c>
      <c r="JQ8" s="271">
        <v>50</v>
      </c>
      <c r="JR8" s="1041"/>
      <c r="JS8" s="43" t="s">
        <v>52</v>
      </c>
      <c r="JT8" s="618">
        <v>270157</v>
      </c>
      <c r="JU8" s="241">
        <v>279138</v>
      </c>
      <c r="JV8" s="1241">
        <v>-3.22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1646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1646</v>
      </c>
      <c r="KV8" s="1265">
        <v>10205</v>
      </c>
      <c r="KW8" s="1266">
        <v>11851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1325572</v>
      </c>
      <c r="LS8" s="32">
        <v>1354163</v>
      </c>
      <c r="LT8" s="186">
        <v>-2.11</v>
      </c>
      <c r="LU8" s="3"/>
      <c r="LV8" s="3"/>
      <c r="LW8" s="1201" t="s">
        <v>49</v>
      </c>
      <c r="LX8" s="383">
        <v>147</v>
      </c>
      <c r="LY8" s="1199">
        <v>142</v>
      </c>
      <c r="LZ8" s="1200">
        <v>3.52</v>
      </c>
      <c r="MA8" s="597"/>
      <c r="MB8" s="51" t="s">
        <v>50</v>
      </c>
      <c r="MC8" s="52">
        <v>396.64</v>
      </c>
      <c r="MD8" s="432">
        <v>390.82</v>
      </c>
      <c r="ME8" s="54">
        <v>1.49</v>
      </c>
      <c r="MF8" s="52">
        <v>374.97</v>
      </c>
      <c r="MG8" s="432">
        <v>369.27</v>
      </c>
      <c r="MH8" s="54">
        <v>1.54</v>
      </c>
      <c r="MI8" s="52">
        <v>383.97</v>
      </c>
      <c r="MJ8" s="432">
        <v>378.21</v>
      </c>
      <c r="MK8" s="54">
        <v>1.52</v>
      </c>
      <c r="ML8" s="422"/>
      <c r="MM8" s="422"/>
      <c r="MN8" s="422" t="s">
        <v>51</v>
      </c>
      <c r="MO8" s="728">
        <v>50</v>
      </c>
      <c r="MP8" s="728">
        <v>50</v>
      </c>
      <c r="MQ8" s="728">
        <v>50</v>
      </c>
      <c r="MR8" s="728">
        <v>50</v>
      </c>
      <c r="MS8" s="728">
        <v>50</v>
      </c>
      <c r="MT8" s="594"/>
      <c r="MU8" s="43" t="s">
        <v>52</v>
      </c>
      <c r="MV8" s="618">
        <v>1083055</v>
      </c>
      <c r="MW8" s="241">
        <v>1119448</v>
      </c>
      <c r="MX8" s="1241">
        <v>-3.25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7651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7651</v>
      </c>
      <c r="NX8" s="1265">
        <v>29217</v>
      </c>
      <c r="NY8" s="1266">
        <v>36868</v>
      </c>
    </row>
    <row r="9" spans="1:390" ht="23.25" customHeight="1" x14ac:dyDescent="0.2">
      <c r="A9" s="48" t="s">
        <v>28</v>
      </c>
      <c r="B9" s="49">
        <v>86259</v>
      </c>
      <c r="C9" s="50">
        <v>88260</v>
      </c>
      <c r="D9" s="61">
        <v>-2.27</v>
      </c>
      <c r="E9" s="812"/>
      <c r="F9" s="812"/>
      <c r="G9" s="34" t="s">
        <v>54</v>
      </c>
      <c r="H9" s="35">
        <v>513</v>
      </c>
      <c r="I9" s="36">
        <v>512</v>
      </c>
      <c r="J9" s="1026">
        <v>274</v>
      </c>
      <c r="K9" s="35">
        <v>1299</v>
      </c>
      <c r="L9" s="38">
        <v>1178</v>
      </c>
      <c r="M9" s="39">
        <v>10.27</v>
      </c>
      <c r="N9" s="1041"/>
      <c r="O9" s="51" t="s">
        <v>55</v>
      </c>
      <c r="P9" s="52">
        <v>199.97</v>
      </c>
      <c r="Q9" s="53">
        <v>194.74</v>
      </c>
      <c r="R9" s="54">
        <v>2.69</v>
      </c>
      <c r="S9" s="52">
        <v>95.62</v>
      </c>
      <c r="T9" s="53">
        <v>105.22</v>
      </c>
      <c r="U9" s="54">
        <v>-9.1199999999999992</v>
      </c>
      <c r="V9" s="52">
        <v>131.46</v>
      </c>
      <c r="W9" s="53">
        <v>135.29</v>
      </c>
      <c r="X9" s="54">
        <v>-2.83</v>
      </c>
      <c r="Y9" s="1041"/>
      <c r="Z9" s="1041"/>
      <c r="AA9" s="1041" t="s">
        <v>56</v>
      </c>
      <c r="AB9" s="56">
        <v>3</v>
      </c>
      <c r="AC9" s="56">
        <v>3</v>
      </c>
      <c r="AD9" s="56">
        <v>3</v>
      </c>
      <c r="AE9" s="56">
        <v>3</v>
      </c>
      <c r="AF9" s="1041"/>
      <c r="AG9" s="43" t="s">
        <v>195</v>
      </c>
      <c r="AH9" s="621">
        <v>1.81</v>
      </c>
      <c r="AI9" s="242">
        <v>1.85</v>
      </c>
      <c r="AJ9" s="1241">
        <v>-0.04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736"/>
      <c r="BM9" s="1"/>
      <c r="BN9" s="1"/>
      <c r="BO9" s="881"/>
      <c r="BP9" s="1407"/>
      <c r="BQ9" s="46"/>
      <c r="BR9" s="46"/>
      <c r="BS9" s="46"/>
      <c r="BT9" s="46"/>
      <c r="BU9" s="419"/>
      <c r="BV9" s="419"/>
      <c r="BW9" s="1044"/>
      <c r="BX9" s="28"/>
      <c r="BY9" s="893"/>
      <c r="BZ9" s="1041"/>
      <c r="CA9" s="1041"/>
      <c r="CB9" s="1041"/>
      <c r="CC9" s="1041"/>
      <c r="CD9" s="1041"/>
      <c r="CE9" s="48" t="s">
        <v>28</v>
      </c>
      <c r="CF9" s="49">
        <v>131287</v>
      </c>
      <c r="CG9" s="50">
        <v>131561</v>
      </c>
      <c r="CH9" s="61">
        <v>-0.21</v>
      </c>
      <c r="CI9" s="812"/>
      <c r="CJ9" s="812"/>
      <c r="CK9" s="34" t="s">
        <v>54</v>
      </c>
      <c r="CL9" s="35">
        <v>151</v>
      </c>
      <c r="CM9" s="36">
        <v>195</v>
      </c>
      <c r="CN9" s="37">
        <v>85</v>
      </c>
      <c r="CO9" s="35">
        <v>431</v>
      </c>
      <c r="CP9" s="38">
        <v>453</v>
      </c>
      <c r="CQ9" s="39">
        <v>-4.8600000000000003</v>
      </c>
      <c r="CR9" s="811"/>
      <c r="CS9" s="51" t="s">
        <v>55</v>
      </c>
      <c r="CT9" s="52">
        <v>186.51</v>
      </c>
      <c r="CU9" s="239">
        <v>182.53</v>
      </c>
      <c r="CV9" s="54">
        <v>2.1800000000000002</v>
      </c>
      <c r="CW9" s="52">
        <v>160.53</v>
      </c>
      <c r="CX9" s="239">
        <v>155.9</v>
      </c>
      <c r="CY9" s="54">
        <v>2.97</v>
      </c>
      <c r="CZ9" s="52">
        <v>175.02</v>
      </c>
      <c r="DA9" s="239">
        <v>170.67</v>
      </c>
      <c r="DB9" s="54">
        <v>2.5499999999999998</v>
      </c>
      <c r="DC9" s="1041"/>
      <c r="DD9" s="1041"/>
      <c r="DE9" s="1041" t="s">
        <v>56</v>
      </c>
      <c r="DF9" s="11">
        <v>3</v>
      </c>
      <c r="DG9" s="11">
        <v>3</v>
      </c>
      <c r="DH9" s="11">
        <v>3</v>
      </c>
      <c r="DI9" s="10">
        <v>3</v>
      </c>
      <c r="DJ9" s="1041"/>
      <c r="DK9" s="43" t="s">
        <v>195</v>
      </c>
      <c r="DL9" s="621">
        <v>1.98</v>
      </c>
      <c r="DM9" s="242">
        <v>1.99</v>
      </c>
      <c r="DN9" s="1241">
        <v>-0.01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78702</v>
      </c>
      <c r="FK9" s="50">
        <v>77525</v>
      </c>
      <c r="FL9" s="61">
        <v>1.52</v>
      </c>
      <c r="FM9" s="3"/>
      <c r="FN9" s="3"/>
      <c r="FO9" s="34" t="s">
        <v>54</v>
      </c>
      <c r="FP9" s="383">
        <v>192</v>
      </c>
      <c r="FQ9" s="384">
        <v>211</v>
      </c>
      <c r="FR9" s="385">
        <v>264</v>
      </c>
      <c r="FS9" s="35">
        <v>667</v>
      </c>
      <c r="FT9" s="38">
        <v>653</v>
      </c>
      <c r="FU9" s="39">
        <v>2.14</v>
      </c>
      <c r="FV9" s="545"/>
      <c r="FW9" s="51" t="s">
        <v>55</v>
      </c>
      <c r="FX9" s="52">
        <v>183.75</v>
      </c>
      <c r="FY9" s="239">
        <v>179.5</v>
      </c>
      <c r="FZ9" s="54">
        <v>2.37</v>
      </c>
      <c r="GA9" s="52">
        <v>136.03</v>
      </c>
      <c r="GB9" s="239">
        <v>142.94999999999999</v>
      </c>
      <c r="GC9" s="54">
        <v>-4.84</v>
      </c>
      <c r="GD9" s="52">
        <v>153.63</v>
      </c>
      <c r="GE9" s="239">
        <v>157.13</v>
      </c>
      <c r="GF9" s="54">
        <v>-2.23</v>
      </c>
      <c r="GG9" s="1041"/>
      <c r="GH9" s="1041"/>
      <c r="GI9" s="1041" t="s">
        <v>56</v>
      </c>
      <c r="GJ9" s="11">
        <v>3</v>
      </c>
      <c r="GK9" s="11">
        <v>3</v>
      </c>
      <c r="GL9" s="11">
        <v>3</v>
      </c>
      <c r="GM9" s="271">
        <v>3</v>
      </c>
      <c r="GN9" s="1041"/>
      <c r="GO9" s="43" t="s">
        <v>57</v>
      </c>
      <c r="GP9" s="621">
        <v>1.93</v>
      </c>
      <c r="GQ9" s="242">
        <v>1.98</v>
      </c>
      <c r="GR9" s="1241">
        <v>-0.05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69663</v>
      </c>
      <c r="IO9" s="50">
        <v>72201</v>
      </c>
      <c r="IP9" s="61">
        <v>-3.52</v>
      </c>
      <c r="IQ9" s="3"/>
      <c r="IR9" s="3"/>
      <c r="IS9" s="34" t="s">
        <v>54</v>
      </c>
      <c r="IT9" s="383">
        <v>145</v>
      </c>
      <c r="IU9" s="384">
        <v>203</v>
      </c>
      <c r="IV9" s="385">
        <v>232</v>
      </c>
      <c r="IW9" s="35">
        <v>580</v>
      </c>
      <c r="IX9" s="38">
        <v>608</v>
      </c>
      <c r="IY9" s="39">
        <v>-4.6100000000000003</v>
      </c>
      <c r="IZ9" s="1041"/>
      <c r="JA9" s="51" t="s">
        <v>55</v>
      </c>
      <c r="JB9" s="52">
        <v>191.51</v>
      </c>
      <c r="JC9" s="239">
        <v>206.95</v>
      </c>
      <c r="JD9" s="54">
        <v>-7.46</v>
      </c>
      <c r="JE9" s="52">
        <v>170.79</v>
      </c>
      <c r="JF9" s="239">
        <v>172.09</v>
      </c>
      <c r="JG9" s="54">
        <v>-0.76</v>
      </c>
      <c r="JH9" s="52">
        <v>178.35</v>
      </c>
      <c r="JI9" s="239">
        <v>184.63</v>
      </c>
      <c r="JJ9" s="54">
        <v>-3.4</v>
      </c>
      <c r="JK9" s="1041"/>
      <c r="JL9" s="1041"/>
      <c r="JM9" s="1041" t="s">
        <v>56</v>
      </c>
      <c r="JN9" s="11">
        <v>3</v>
      </c>
      <c r="JO9" s="11">
        <v>3</v>
      </c>
      <c r="JP9" s="11">
        <v>3</v>
      </c>
      <c r="JQ9" s="271">
        <v>3</v>
      </c>
      <c r="JR9" s="1041"/>
      <c r="JS9" s="43" t="s">
        <v>195</v>
      </c>
      <c r="JT9" s="621">
        <v>1.93</v>
      </c>
      <c r="JU9" s="242">
        <v>1.98</v>
      </c>
      <c r="JV9" s="1241">
        <v>-0.05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365911</v>
      </c>
      <c r="LS9" s="435">
        <v>369547</v>
      </c>
      <c r="LT9" s="200">
        <v>-0.98</v>
      </c>
      <c r="LU9" s="3"/>
      <c r="LV9" s="3"/>
      <c r="LW9" s="1201" t="s">
        <v>54</v>
      </c>
      <c r="LX9" s="383">
        <v>2977</v>
      </c>
      <c r="LY9" s="1199">
        <v>2892</v>
      </c>
      <c r="LZ9" s="1200">
        <v>2.94</v>
      </c>
      <c r="MA9" s="597"/>
      <c r="MB9" s="51" t="s">
        <v>55</v>
      </c>
      <c r="MC9" s="52">
        <v>189.27</v>
      </c>
      <c r="MD9" s="432">
        <v>189.14</v>
      </c>
      <c r="ME9" s="54">
        <v>7.0000000000000007E-2</v>
      </c>
      <c r="MF9" s="52">
        <v>140.18</v>
      </c>
      <c r="MG9" s="432">
        <v>143.83000000000001</v>
      </c>
      <c r="MH9" s="54">
        <v>-2.54</v>
      </c>
      <c r="MI9" s="52">
        <v>160.56</v>
      </c>
      <c r="MJ9" s="432">
        <v>162.62</v>
      </c>
      <c r="MK9" s="54">
        <v>-1.27</v>
      </c>
      <c r="ML9" s="422"/>
      <c r="MM9" s="422"/>
      <c r="MN9" s="422" t="s">
        <v>56</v>
      </c>
      <c r="MO9" s="728">
        <v>3</v>
      </c>
      <c r="MP9" s="728">
        <v>3</v>
      </c>
      <c r="MQ9" s="728">
        <v>3</v>
      </c>
      <c r="MR9" s="728">
        <v>3</v>
      </c>
      <c r="MS9" s="728">
        <v>3</v>
      </c>
      <c r="MT9" s="594"/>
      <c r="MU9" s="43" t="s">
        <v>195</v>
      </c>
      <c r="MV9" s="621">
        <v>1.88</v>
      </c>
      <c r="MW9" s="242">
        <v>1.91</v>
      </c>
      <c r="MX9" s="1241">
        <v>-0.03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1668799</v>
      </c>
      <c r="C10" s="15">
        <v>1689807</v>
      </c>
      <c r="D10" s="16">
        <v>-1.24</v>
      </c>
      <c r="E10" s="812"/>
      <c r="F10" s="812"/>
      <c r="G10" s="34" t="s">
        <v>60</v>
      </c>
      <c r="H10" s="35">
        <v>10</v>
      </c>
      <c r="I10" s="36">
        <v>0</v>
      </c>
      <c r="J10" s="1026">
        <v>6</v>
      </c>
      <c r="K10" s="35">
        <v>16</v>
      </c>
      <c r="L10" s="38">
        <v>11</v>
      </c>
      <c r="M10" s="39">
        <v>45.45</v>
      </c>
      <c r="N10" s="1041"/>
      <c r="O10" s="51" t="s">
        <v>61</v>
      </c>
      <c r="P10" s="52">
        <v>96.54</v>
      </c>
      <c r="Q10" s="53">
        <v>92.18</v>
      </c>
      <c r="R10" s="54">
        <v>4.7300000000000004</v>
      </c>
      <c r="S10" s="52">
        <v>69.72</v>
      </c>
      <c r="T10" s="53">
        <v>74.84</v>
      </c>
      <c r="U10" s="54">
        <v>-6.84</v>
      </c>
      <c r="V10" s="52">
        <v>78.930000000000007</v>
      </c>
      <c r="W10" s="53">
        <v>80.66</v>
      </c>
      <c r="X10" s="54">
        <v>-2.14</v>
      </c>
      <c r="Y10" s="1041"/>
      <c r="Z10" s="1041"/>
      <c r="AA10" s="1041" t="s">
        <v>62</v>
      </c>
      <c r="AB10" s="56">
        <v>6</v>
      </c>
      <c r="AC10" s="56">
        <v>6</v>
      </c>
      <c r="AD10" s="56">
        <v>6</v>
      </c>
      <c r="AE10" s="56">
        <v>6</v>
      </c>
      <c r="AF10" s="1041"/>
      <c r="AG10" s="65" t="s">
        <v>196</v>
      </c>
      <c r="AH10" s="622">
        <v>1.8</v>
      </c>
      <c r="AI10" s="243">
        <v>1.74</v>
      </c>
      <c r="AJ10" s="1272">
        <v>0.06</v>
      </c>
      <c r="AK10" s="62"/>
      <c r="AL10" s="1260" t="s">
        <v>64</v>
      </c>
      <c r="AM10" s="1269">
        <v>12306</v>
      </c>
      <c r="AN10" s="179">
        <v>0</v>
      </c>
      <c r="AO10" s="179">
        <v>1484</v>
      </c>
      <c r="AP10" s="1270">
        <v>0</v>
      </c>
      <c r="AQ10" s="1270"/>
      <c r="AR10" s="1270"/>
      <c r="AS10" s="1270"/>
      <c r="AT10" s="1270"/>
      <c r="AU10" s="1271">
        <v>13790</v>
      </c>
      <c r="AV10" s="1265">
        <v>6895</v>
      </c>
      <c r="AW10" s="1266">
        <v>20685</v>
      </c>
      <c r="AX10" s="225"/>
      <c r="AY10" s="1041"/>
      <c r="AZ10" s="1260" t="s">
        <v>64</v>
      </c>
      <c r="BA10" s="1269">
        <v>24413</v>
      </c>
      <c r="BB10" s="179">
        <v>338</v>
      </c>
      <c r="BC10" s="179">
        <v>5845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30596</v>
      </c>
      <c r="BJ10" s="1265">
        <v>225187</v>
      </c>
      <c r="BK10" s="1266">
        <v>255783</v>
      </c>
      <c r="BL10" s="225"/>
      <c r="BM10" s="1"/>
      <c r="BN10" s="1"/>
      <c r="BO10" s="881"/>
      <c r="BP10" s="1408"/>
      <c r="BQ10" s="27"/>
      <c r="BR10" s="27"/>
      <c r="BS10" s="27"/>
      <c r="BT10" s="27"/>
      <c r="BU10" s="419"/>
      <c r="BV10" s="419"/>
      <c r="BW10" s="1044"/>
      <c r="BX10" s="28"/>
      <c r="BY10" s="893"/>
      <c r="BZ10" s="1041"/>
      <c r="CA10" s="1041"/>
      <c r="CB10" s="1041"/>
      <c r="CC10" s="1041"/>
      <c r="CD10" s="1041"/>
      <c r="CE10" s="64" t="s">
        <v>59</v>
      </c>
      <c r="CF10" s="14">
        <v>1432223</v>
      </c>
      <c r="CG10" s="15">
        <v>1425850</v>
      </c>
      <c r="CH10" s="16">
        <v>0.45</v>
      </c>
      <c r="CI10" s="812"/>
      <c r="CJ10" s="812"/>
      <c r="CK10" s="34" t="s">
        <v>60</v>
      </c>
      <c r="CL10" s="35">
        <v>10</v>
      </c>
      <c r="CM10" s="36">
        <v>25</v>
      </c>
      <c r="CN10" s="37">
        <v>3</v>
      </c>
      <c r="CO10" s="35">
        <v>38</v>
      </c>
      <c r="CP10" s="38">
        <v>47</v>
      </c>
      <c r="CQ10" s="39">
        <v>-19.149999999999999</v>
      </c>
      <c r="CR10" s="811"/>
      <c r="CS10" s="51" t="s">
        <v>61</v>
      </c>
      <c r="CT10" s="52">
        <v>170.05</v>
      </c>
      <c r="CU10" s="239">
        <v>166.48</v>
      </c>
      <c r="CV10" s="54">
        <v>2.14</v>
      </c>
      <c r="CW10" s="52">
        <v>161.41999999999999</v>
      </c>
      <c r="CX10" s="239">
        <v>158.38999999999999</v>
      </c>
      <c r="CY10" s="54">
        <v>1.91</v>
      </c>
      <c r="CZ10" s="52">
        <v>166.23</v>
      </c>
      <c r="DA10" s="239">
        <v>162.88</v>
      </c>
      <c r="DB10" s="54">
        <v>2.06</v>
      </c>
      <c r="DC10" s="1041"/>
      <c r="DD10" s="1041"/>
      <c r="DE10" s="1041" t="s">
        <v>62</v>
      </c>
      <c r="DF10" s="11">
        <v>6</v>
      </c>
      <c r="DG10" s="11">
        <v>6</v>
      </c>
      <c r="DH10" s="11">
        <v>6</v>
      </c>
      <c r="DI10" s="10">
        <v>6</v>
      </c>
      <c r="DJ10" s="1041"/>
      <c r="DK10" s="65" t="s">
        <v>196</v>
      </c>
      <c r="DL10" s="622">
        <v>1.76</v>
      </c>
      <c r="DM10" s="243">
        <v>1.7</v>
      </c>
      <c r="DN10" s="1272">
        <v>0.06</v>
      </c>
      <c r="DO10" s="62"/>
      <c r="DP10" s="1260" t="s">
        <v>64</v>
      </c>
      <c r="DQ10" s="1269">
        <v>9214</v>
      </c>
      <c r="DR10" s="179">
        <v>0</v>
      </c>
      <c r="DS10" s="179">
        <v>3761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12975</v>
      </c>
      <c r="DZ10" s="1265">
        <v>8605</v>
      </c>
      <c r="EA10" s="1266">
        <v>21580</v>
      </c>
      <c r="EB10" s="1041"/>
      <c r="EC10" s="1041"/>
      <c r="ED10" s="1260" t="s">
        <v>64</v>
      </c>
      <c r="EE10" s="1269">
        <v>21370</v>
      </c>
      <c r="EF10" s="179">
        <v>2311</v>
      </c>
      <c r="EG10" s="179">
        <v>3158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26839</v>
      </c>
      <c r="EN10" s="1265">
        <v>133439</v>
      </c>
      <c r="EO10" s="1266">
        <v>160278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1770995</v>
      </c>
      <c r="FK10" s="15">
        <v>1755344</v>
      </c>
      <c r="FL10" s="16">
        <v>0.89</v>
      </c>
      <c r="FM10" s="3"/>
      <c r="FN10" s="3"/>
      <c r="FO10" s="34" t="s">
        <v>60</v>
      </c>
      <c r="FP10" s="383">
        <v>6</v>
      </c>
      <c r="FQ10" s="384">
        <v>4</v>
      </c>
      <c r="FR10" s="385">
        <v>3</v>
      </c>
      <c r="FS10" s="35">
        <v>13</v>
      </c>
      <c r="FT10" s="38">
        <v>21</v>
      </c>
      <c r="FU10" s="39">
        <v>-38.1</v>
      </c>
      <c r="FV10" s="545"/>
      <c r="FW10" s="51" t="s">
        <v>61</v>
      </c>
      <c r="FX10" s="52">
        <v>160.75</v>
      </c>
      <c r="FY10" s="239">
        <v>158.81</v>
      </c>
      <c r="FZ10" s="54">
        <v>1.22</v>
      </c>
      <c r="GA10" s="52">
        <v>116.3</v>
      </c>
      <c r="GB10" s="239">
        <v>114.78</v>
      </c>
      <c r="GC10" s="54">
        <v>1.32</v>
      </c>
      <c r="GD10" s="52">
        <v>132.69</v>
      </c>
      <c r="GE10" s="239">
        <v>131.85</v>
      </c>
      <c r="GF10" s="54">
        <v>0.64</v>
      </c>
      <c r="GG10" s="1041"/>
      <c r="GH10" s="1041"/>
      <c r="GI10" s="1041" t="s">
        <v>62</v>
      </c>
      <c r="GJ10" s="11">
        <v>6</v>
      </c>
      <c r="GK10" s="11">
        <v>6</v>
      </c>
      <c r="GL10" s="11">
        <v>6</v>
      </c>
      <c r="GM10" s="271">
        <v>6</v>
      </c>
      <c r="GN10" s="1041"/>
      <c r="GO10" s="65" t="s">
        <v>63</v>
      </c>
      <c r="GP10" s="622">
        <v>1.7</v>
      </c>
      <c r="GQ10" s="243">
        <v>1.62</v>
      </c>
      <c r="GR10" s="1272">
        <v>0.08</v>
      </c>
      <c r="GS10" s="62"/>
      <c r="GT10" s="1260" t="s">
        <v>64</v>
      </c>
      <c r="GU10" s="1269">
        <v>7349</v>
      </c>
      <c r="GV10" s="179">
        <v>0</v>
      </c>
      <c r="GW10" s="179">
        <v>1138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8487</v>
      </c>
      <c r="HD10" s="1265">
        <v>17463</v>
      </c>
      <c r="HE10" s="1266">
        <v>25950</v>
      </c>
      <c r="HF10" s="1041"/>
      <c r="HG10" s="1041"/>
      <c r="HH10" s="1260" t="s">
        <v>64</v>
      </c>
      <c r="HI10" s="1269">
        <v>22495</v>
      </c>
      <c r="HJ10" s="179">
        <v>656</v>
      </c>
      <c r="HK10" s="179">
        <v>3657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26808</v>
      </c>
      <c r="HR10" s="1265">
        <v>22520</v>
      </c>
      <c r="HS10" s="1266">
        <v>49328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1729309</v>
      </c>
      <c r="IO10" s="15">
        <v>1754902</v>
      </c>
      <c r="IP10" s="16">
        <v>-1.46</v>
      </c>
      <c r="IQ10" s="3"/>
      <c r="IR10" s="3"/>
      <c r="IS10" s="34" t="s">
        <v>60</v>
      </c>
      <c r="IT10" s="383">
        <v>2</v>
      </c>
      <c r="IU10" s="384">
        <v>4</v>
      </c>
      <c r="IV10" s="385">
        <v>20</v>
      </c>
      <c r="IW10" s="35">
        <v>26</v>
      </c>
      <c r="IX10" s="38">
        <v>30</v>
      </c>
      <c r="IY10" s="39">
        <v>-13.33</v>
      </c>
      <c r="IZ10" s="1041"/>
      <c r="JA10" s="51" t="s">
        <v>61</v>
      </c>
      <c r="JB10" s="52">
        <v>182.31</v>
      </c>
      <c r="JC10" s="239">
        <v>194.09</v>
      </c>
      <c r="JD10" s="54">
        <v>-6.07</v>
      </c>
      <c r="JE10" s="52">
        <v>133.44999999999999</v>
      </c>
      <c r="JF10" s="239">
        <v>134.97</v>
      </c>
      <c r="JG10" s="54">
        <v>-1.1299999999999999</v>
      </c>
      <c r="JH10" s="52">
        <v>151.27000000000001</v>
      </c>
      <c r="JI10" s="239">
        <v>156.22</v>
      </c>
      <c r="JJ10" s="54">
        <v>-3.17</v>
      </c>
      <c r="JK10" s="1041"/>
      <c r="JL10" s="1041"/>
      <c r="JM10" s="1041" t="s">
        <v>62</v>
      </c>
      <c r="JN10" s="11">
        <v>6</v>
      </c>
      <c r="JO10" s="11">
        <v>6</v>
      </c>
      <c r="JP10" s="11">
        <v>6</v>
      </c>
      <c r="JQ10" s="271">
        <v>6</v>
      </c>
      <c r="JR10" s="1041"/>
      <c r="JS10" s="65" t="s">
        <v>196</v>
      </c>
      <c r="JT10" s="622">
        <v>1.82</v>
      </c>
      <c r="JU10" s="243">
        <v>1.76</v>
      </c>
      <c r="JV10" s="1272">
        <v>0.06</v>
      </c>
      <c r="JW10" s="62"/>
      <c r="JX10" s="1260" t="s">
        <v>64</v>
      </c>
      <c r="JY10" s="1269">
        <v>10628</v>
      </c>
      <c r="JZ10" s="179">
        <v>0</v>
      </c>
      <c r="KA10" s="179">
        <v>1725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12353</v>
      </c>
      <c r="KH10" s="1265">
        <v>11833</v>
      </c>
      <c r="KI10" s="1266">
        <v>24186</v>
      </c>
      <c r="KJ10" s="1041"/>
      <c r="KK10" s="1041"/>
      <c r="KL10" s="1260" t="s">
        <v>64</v>
      </c>
      <c r="KM10" s="1269">
        <v>31732</v>
      </c>
      <c r="KN10" s="179">
        <v>1379</v>
      </c>
      <c r="KO10" s="179">
        <v>429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33540</v>
      </c>
      <c r="KV10" s="1265">
        <v>64008</v>
      </c>
      <c r="KW10" s="1266">
        <v>97548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6601326</v>
      </c>
      <c r="LS10" s="15">
        <v>6625903</v>
      </c>
      <c r="LT10" s="275">
        <v>-0.37</v>
      </c>
      <c r="LU10" s="3"/>
      <c r="LV10" s="3"/>
      <c r="LW10" s="1201" t="s">
        <v>60</v>
      </c>
      <c r="LX10" s="383">
        <v>93</v>
      </c>
      <c r="LY10" s="1199">
        <v>109</v>
      </c>
      <c r="LZ10" s="1200">
        <v>-14.68</v>
      </c>
      <c r="MA10" s="597"/>
      <c r="MB10" s="51" t="s">
        <v>61</v>
      </c>
      <c r="MC10" s="52">
        <v>156.57</v>
      </c>
      <c r="MD10" s="432">
        <v>156.75</v>
      </c>
      <c r="ME10" s="54">
        <v>-0.11</v>
      </c>
      <c r="MF10" s="52">
        <v>118.52</v>
      </c>
      <c r="MG10" s="432">
        <v>119.04</v>
      </c>
      <c r="MH10" s="54">
        <v>-0.44</v>
      </c>
      <c r="MI10" s="52">
        <v>134.31</v>
      </c>
      <c r="MJ10" s="432">
        <v>134.68</v>
      </c>
      <c r="MK10" s="54">
        <v>-0.27</v>
      </c>
      <c r="ML10" s="422"/>
      <c r="MM10" s="422"/>
      <c r="MN10" s="422" t="s">
        <v>62</v>
      </c>
      <c r="MO10" s="728">
        <v>6</v>
      </c>
      <c r="MP10" s="728">
        <v>6</v>
      </c>
      <c r="MQ10" s="728">
        <v>6</v>
      </c>
      <c r="MR10" s="728">
        <v>6</v>
      </c>
      <c r="MS10" s="728">
        <v>6</v>
      </c>
      <c r="MT10" s="594"/>
      <c r="MU10" s="65" t="s">
        <v>196</v>
      </c>
      <c r="MV10" s="622">
        <v>1.79</v>
      </c>
      <c r="MW10" s="243">
        <v>1.72</v>
      </c>
      <c r="MX10" s="1272">
        <v>7.0000000000000007E-2</v>
      </c>
      <c r="MY10" s="600"/>
      <c r="MZ10" s="1260" t="s">
        <v>64</v>
      </c>
      <c r="NA10" s="1269">
        <v>39497</v>
      </c>
      <c r="NB10" s="179">
        <v>0</v>
      </c>
      <c r="NC10" s="179">
        <v>8108</v>
      </c>
      <c r="ND10" s="1270">
        <v>0</v>
      </c>
      <c r="NE10" s="179"/>
      <c r="NF10" s="179"/>
      <c r="NG10" s="179"/>
      <c r="NH10" s="179"/>
      <c r="NI10" s="1271">
        <v>47605</v>
      </c>
      <c r="NJ10" s="1265">
        <v>44796</v>
      </c>
      <c r="NK10" s="1266">
        <v>92401</v>
      </c>
      <c r="NL10" s="1267"/>
      <c r="NM10" s="1267"/>
      <c r="NN10" s="1268" t="s">
        <v>64</v>
      </c>
      <c r="NO10" s="1269">
        <v>100010</v>
      </c>
      <c r="NP10" s="179">
        <v>4684</v>
      </c>
      <c r="NQ10" s="179">
        <v>13089</v>
      </c>
      <c r="NR10" s="1270">
        <v>0</v>
      </c>
      <c r="NS10" s="179"/>
      <c r="NT10" s="179"/>
      <c r="NU10" s="179"/>
      <c r="NV10" s="179"/>
      <c r="NW10" s="1271">
        <v>117783</v>
      </c>
      <c r="NX10" s="1265">
        <v>445154</v>
      </c>
      <c r="NY10" s="1266">
        <v>562937</v>
      </c>
    </row>
    <row r="11" spans="1:390" ht="23.25" customHeight="1" thickTop="1" thickBot="1" x14ac:dyDescent="0.25">
      <c r="A11" s="30" t="s">
        <v>48</v>
      </c>
      <c r="B11" s="31">
        <v>1245330</v>
      </c>
      <c r="C11" s="32">
        <v>1281248</v>
      </c>
      <c r="D11" s="33">
        <v>-2.8</v>
      </c>
      <c r="E11" s="812"/>
      <c r="F11" s="812"/>
      <c r="G11" s="34" t="s">
        <v>65</v>
      </c>
      <c r="H11" s="35">
        <v>263</v>
      </c>
      <c r="I11" s="36">
        <v>212</v>
      </c>
      <c r="J11" s="1026">
        <v>267</v>
      </c>
      <c r="K11" s="35">
        <v>742</v>
      </c>
      <c r="L11" s="38">
        <v>706</v>
      </c>
      <c r="M11" s="39">
        <v>5.0999999999999996</v>
      </c>
      <c r="N11" s="1041"/>
      <c r="O11" s="51" t="s">
        <v>66</v>
      </c>
      <c r="P11" s="52">
        <v>178.36</v>
      </c>
      <c r="Q11" s="53">
        <v>171.69</v>
      </c>
      <c r="R11" s="54">
        <v>3.88</v>
      </c>
      <c r="S11" s="52">
        <v>145.1</v>
      </c>
      <c r="T11" s="53">
        <v>137.43</v>
      </c>
      <c r="U11" s="54">
        <v>5.58</v>
      </c>
      <c r="V11" s="52">
        <v>156.52000000000001</v>
      </c>
      <c r="W11" s="53">
        <v>148.94</v>
      </c>
      <c r="X11" s="54">
        <v>5.09</v>
      </c>
      <c r="Y11" s="1041"/>
      <c r="Z11" s="1041"/>
      <c r="AA11" s="1041" t="s">
        <v>67</v>
      </c>
      <c r="AB11" s="56">
        <v>6</v>
      </c>
      <c r="AC11" s="56">
        <v>6</v>
      </c>
      <c r="AD11" s="56">
        <v>6</v>
      </c>
      <c r="AE11" s="56">
        <v>6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736"/>
      <c r="BM11" s="1"/>
      <c r="BN11" s="1"/>
      <c r="BO11" s="45"/>
      <c r="BP11" s="1407"/>
      <c r="BQ11" s="46"/>
      <c r="BR11" s="46"/>
      <c r="BS11" s="46"/>
      <c r="BT11" s="46"/>
      <c r="BU11" s="419"/>
      <c r="BV11" s="419"/>
      <c r="BW11" s="1044"/>
      <c r="BX11" s="28"/>
      <c r="BY11" s="893"/>
      <c r="BZ11" s="1041"/>
      <c r="CA11" s="1041"/>
      <c r="CB11" s="1041"/>
      <c r="CC11" s="1041"/>
      <c r="CD11" s="1041"/>
      <c r="CE11" s="30" t="s">
        <v>48</v>
      </c>
      <c r="CF11" s="31">
        <v>1028896</v>
      </c>
      <c r="CG11" s="32">
        <v>1032345</v>
      </c>
      <c r="CH11" s="33">
        <v>-0.33</v>
      </c>
      <c r="CI11" s="812"/>
      <c r="CJ11" s="812"/>
      <c r="CK11" s="34" t="s">
        <v>65</v>
      </c>
      <c r="CL11" s="35">
        <v>44</v>
      </c>
      <c r="CM11" s="36">
        <v>38</v>
      </c>
      <c r="CN11" s="37">
        <v>84</v>
      </c>
      <c r="CO11" s="35">
        <v>166</v>
      </c>
      <c r="CP11" s="38">
        <v>182</v>
      </c>
      <c r="CQ11" s="39">
        <v>-8.7899999999999991</v>
      </c>
      <c r="CR11" s="811"/>
      <c r="CS11" s="51" t="s">
        <v>66</v>
      </c>
      <c r="CT11" s="52">
        <v>166.88</v>
      </c>
      <c r="CU11" s="239">
        <v>163.30000000000001</v>
      </c>
      <c r="CV11" s="54">
        <v>2.19</v>
      </c>
      <c r="CW11" s="52">
        <v>144.04</v>
      </c>
      <c r="CX11" s="239">
        <v>141.97</v>
      </c>
      <c r="CY11" s="54">
        <v>1.46</v>
      </c>
      <c r="CZ11" s="52">
        <v>156.77000000000001</v>
      </c>
      <c r="DA11" s="239">
        <v>153.80000000000001</v>
      </c>
      <c r="DB11" s="54">
        <v>1.93</v>
      </c>
      <c r="DC11" s="1041"/>
      <c r="DD11" s="1041"/>
      <c r="DE11" s="1041" t="s">
        <v>67</v>
      </c>
      <c r="DF11" s="11">
        <v>6</v>
      </c>
      <c r="DG11" s="11">
        <v>6</v>
      </c>
      <c r="DH11" s="11">
        <v>6</v>
      </c>
      <c r="DI11" s="10">
        <v>6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1280356</v>
      </c>
      <c r="FK11" s="32">
        <v>1284753</v>
      </c>
      <c r="FL11" s="33">
        <v>-0.34</v>
      </c>
      <c r="FM11" s="3"/>
      <c r="FN11" s="3"/>
      <c r="FO11" s="34" t="s">
        <v>65</v>
      </c>
      <c r="FP11" s="383">
        <v>59</v>
      </c>
      <c r="FQ11" s="384">
        <v>42</v>
      </c>
      <c r="FR11" s="385">
        <v>78</v>
      </c>
      <c r="FS11" s="35">
        <v>179</v>
      </c>
      <c r="FT11" s="38">
        <v>213</v>
      </c>
      <c r="FU11" s="39">
        <v>-15.96</v>
      </c>
      <c r="FV11" s="545"/>
      <c r="FW11" s="51" t="s">
        <v>66</v>
      </c>
      <c r="FX11" s="52">
        <v>170.47</v>
      </c>
      <c r="FY11" s="239">
        <v>164.91</v>
      </c>
      <c r="FZ11" s="54">
        <v>3.37</v>
      </c>
      <c r="GA11" s="52">
        <v>149.02000000000001</v>
      </c>
      <c r="GB11" s="239">
        <v>146.09</v>
      </c>
      <c r="GC11" s="54">
        <v>2.0099999999999998</v>
      </c>
      <c r="GD11" s="52">
        <v>156.93</v>
      </c>
      <c r="GE11" s="239">
        <v>153.38999999999999</v>
      </c>
      <c r="GF11" s="54">
        <v>2.31</v>
      </c>
      <c r="GG11" s="1041"/>
      <c r="GH11" s="1041"/>
      <c r="GI11" s="1041" t="s">
        <v>67</v>
      </c>
      <c r="GJ11" s="11">
        <v>6</v>
      </c>
      <c r="GK11" s="11">
        <v>6</v>
      </c>
      <c r="GL11" s="11">
        <v>6</v>
      </c>
      <c r="GM11" s="271">
        <v>6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1303023</v>
      </c>
      <c r="IO11" s="32">
        <v>1350112</v>
      </c>
      <c r="IP11" s="33">
        <v>-3.49</v>
      </c>
      <c r="IQ11" s="3"/>
      <c r="IR11" s="3"/>
      <c r="IS11" s="34" t="s">
        <v>65</v>
      </c>
      <c r="IT11" s="383">
        <v>117</v>
      </c>
      <c r="IU11" s="384">
        <v>221</v>
      </c>
      <c r="IV11" s="385">
        <v>41</v>
      </c>
      <c r="IW11" s="35">
        <v>379</v>
      </c>
      <c r="IX11" s="38">
        <v>392</v>
      </c>
      <c r="IY11" s="39">
        <v>-3.32</v>
      </c>
      <c r="IZ11" s="1041"/>
      <c r="JA11" s="51" t="s">
        <v>66</v>
      </c>
      <c r="JB11" s="52">
        <v>271.20999999999998</v>
      </c>
      <c r="JC11" s="239">
        <v>269.20999999999998</v>
      </c>
      <c r="JD11" s="54">
        <v>0.74</v>
      </c>
      <c r="JE11" s="52">
        <v>210.49</v>
      </c>
      <c r="JF11" s="239">
        <v>205.45</v>
      </c>
      <c r="JG11" s="54">
        <v>2.4500000000000002</v>
      </c>
      <c r="JH11" s="52">
        <v>232.64</v>
      </c>
      <c r="JI11" s="239">
        <v>228.38</v>
      </c>
      <c r="JJ11" s="54">
        <v>1.87</v>
      </c>
      <c r="JK11" s="1041"/>
      <c r="JL11" s="1041"/>
      <c r="JM11" s="1041" t="s">
        <v>67</v>
      </c>
      <c r="JN11" s="11">
        <v>6</v>
      </c>
      <c r="JO11" s="11">
        <v>6</v>
      </c>
      <c r="JP11" s="11">
        <v>6</v>
      </c>
      <c r="JQ11" s="271">
        <v>6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4857605</v>
      </c>
      <c r="LS11" s="429">
        <v>4948458</v>
      </c>
      <c r="LT11" s="186">
        <v>-1.84</v>
      </c>
      <c r="LU11" s="3"/>
      <c r="LV11" s="3"/>
      <c r="LW11" s="1201" t="s">
        <v>65</v>
      </c>
      <c r="LX11" s="383">
        <v>1466</v>
      </c>
      <c r="LY11" s="1199">
        <v>1493</v>
      </c>
      <c r="LZ11" s="1200">
        <v>-1.81</v>
      </c>
      <c r="MA11" s="597"/>
      <c r="MB11" s="51" t="s">
        <v>66</v>
      </c>
      <c r="MC11" s="52">
        <v>192.26</v>
      </c>
      <c r="MD11" s="432">
        <v>187.92</v>
      </c>
      <c r="ME11" s="54">
        <v>2.31</v>
      </c>
      <c r="MF11" s="52">
        <v>163.44999999999999</v>
      </c>
      <c r="MG11" s="432">
        <v>159.18</v>
      </c>
      <c r="MH11" s="54">
        <v>2.68</v>
      </c>
      <c r="MI11" s="52">
        <v>175.41</v>
      </c>
      <c r="MJ11" s="432">
        <v>171.1</v>
      </c>
      <c r="MK11" s="54">
        <v>2.52</v>
      </c>
      <c r="ML11" s="422"/>
      <c r="MM11" s="422"/>
      <c r="MN11" s="422" t="s">
        <v>67</v>
      </c>
      <c r="MO11" s="728">
        <v>6</v>
      </c>
      <c r="MP11" s="728">
        <v>6</v>
      </c>
      <c r="MQ11" s="728">
        <v>6</v>
      </c>
      <c r="MR11" s="728">
        <v>6</v>
      </c>
      <c r="MS11" s="728">
        <v>6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423469</v>
      </c>
      <c r="C12" s="68">
        <v>408559</v>
      </c>
      <c r="D12" s="69">
        <v>3.65</v>
      </c>
      <c r="E12" s="812"/>
      <c r="F12" s="812"/>
      <c r="G12" s="34" t="s">
        <v>70</v>
      </c>
      <c r="H12" s="35">
        <v>285</v>
      </c>
      <c r="I12" s="36">
        <v>412</v>
      </c>
      <c r="J12" s="1026">
        <v>296</v>
      </c>
      <c r="K12" s="35">
        <v>993</v>
      </c>
      <c r="L12" s="38">
        <v>953</v>
      </c>
      <c r="M12" s="39">
        <v>4.2</v>
      </c>
      <c r="N12" s="1041"/>
      <c r="O12" s="70" t="s">
        <v>71</v>
      </c>
      <c r="P12" s="52">
        <v>94.85</v>
      </c>
      <c r="Q12" s="53">
        <v>97.06</v>
      </c>
      <c r="R12" s="54">
        <v>-2.2799999999999998</v>
      </c>
      <c r="S12" s="52">
        <v>85.49</v>
      </c>
      <c r="T12" s="53">
        <v>88.52</v>
      </c>
      <c r="U12" s="54">
        <v>-3.42</v>
      </c>
      <c r="V12" s="52">
        <v>88.71</v>
      </c>
      <c r="W12" s="53">
        <v>91.39</v>
      </c>
      <c r="X12" s="54">
        <v>-2.93</v>
      </c>
      <c r="Y12" s="1041"/>
      <c r="Z12" s="1041"/>
      <c r="AA12" s="1041" t="s">
        <v>72</v>
      </c>
      <c r="AB12" s="56">
        <v>20</v>
      </c>
      <c r="AC12" s="56">
        <v>20</v>
      </c>
      <c r="AD12" s="56">
        <v>20</v>
      </c>
      <c r="AE12" s="56">
        <v>20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12306</v>
      </c>
      <c r="AN12" s="1276">
        <v>0</v>
      </c>
      <c r="AO12" s="1276">
        <v>1484</v>
      </c>
      <c r="AP12" s="1277">
        <v>0</v>
      </c>
      <c r="AQ12" s="1277"/>
      <c r="AR12" s="1277"/>
      <c r="AS12" s="1277"/>
      <c r="AT12" s="1277"/>
      <c r="AU12" s="1279">
        <v>13790</v>
      </c>
      <c r="AV12" s="1280">
        <v>6895</v>
      </c>
      <c r="AW12" s="1280">
        <v>20685</v>
      </c>
      <c r="AX12" s="1419"/>
      <c r="AY12" s="41"/>
      <c r="AZ12" s="1275" t="s">
        <v>41</v>
      </c>
      <c r="BA12" s="1193">
        <v>26041</v>
      </c>
      <c r="BB12" s="1276">
        <v>338</v>
      </c>
      <c r="BC12" s="1276">
        <v>5845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32224</v>
      </c>
      <c r="BJ12" s="1280">
        <v>233327</v>
      </c>
      <c r="BK12" s="1280">
        <v>265551</v>
      </c>
      <c r="BL12" s="736"/>
      <c r="BM12" s="26"/>
      <c r="BN12" s="26"/>
      <c r="BO12" s="1045"/>
      <c r="BP12" s="1407"/>
      <c r="BQ12" s="46"/>
      <c r="BR12" s="46"/>
      <c r="BS12" s="46"/>
      <c r="BT12" s="46"/>
      <c r="BU12" s="419"/>
      <c r="BV12" s="419"/>
      <c r="BW12" s="1044"/>
      <c r="BX12" s="28"/>
      <c r="BY12" s="893"/>
      <c r="BZ12" s="1041"/>
      <c r="CA12" s="1041"/>
      <c r="CB12" s="1041"/>
      <c r="CC12" s="1041"/>
      <c r="CD12" s="1041"/>
      <c r="CE12" s="66" t="s">
        <v>28</v>
      </c>
      <c r="CF12" s="67">
        <v>403327</v>
      </c>
      <c r="CG12" s="68">
        <v>393505</v>
      </c>
      <c r="CH12" s="69">
        <v>2.5</v>
      </c>
      <c r="CI12" s="812"/>
      <c r="CJ12" s="812"/>
      <c r="CK12" s="34" t="s">
        <v>70</v>
      </c>
      <c r="CL12" s="35">
        <v>216</v>
      </c>
      <c r="CM12" s="36">
        <v>145</v>
      </c>
      <c r="CN12" s="37">
        <v>175</v>
      </c>
      <c r="CO12" s="35">
        <v>536</v>
      </c>
      <c r="CP12" s="38">
        <v>579</v>
      </c>
      <c r="CQ12" s="39">
        <v>-7.43</v>
      </c>
      <c r="CR12" s="811"/>
      <c r="CS12" s="70" t="s">
        <v>71</v>
      </c>
      <c r="CT12" s="52">
        <v>141.75</v>
      </c>
      <c r="CU12" s="239">
        <v>140.53</v>
      </c>
      <c r="CV12" s="54">
        <v>0.87</v>
      </c>
      <c r="CW12" s="52">
        <v>120.18</v>
      </c>
      <c r="CX12" s="239">
        <v>118.93</v>
      </c>
      <c r="CY12" s="54">
        <v>1.05</v>
      </c>
      <c r="CZ12" s="52">
        <v>132.19999999999999</v>
      </c>
      <c r="DA12" s="239">
        <v>130.91</v>
      </c>
      <c r="DB12" s="54">
        <v>0.99</v>
      </c>
      <c r="DC12" s="1041"/>
      <c r="DD12" s="1041"/>
      <c r="DE12" s="1041" t="s">
        <v>72</v>
      </c>
      <c r="DF12" s="11">
        <v>20</v>
      </c>
      <c r="DG12" s="11">
        <v>20</v>
      </c>
      <c r="DH12" s="11">
        <v>20</v>
      </c>
      <c r="DI12" s="10">
        <v>20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9214</v>
      </c>
      <c r="DR12" s="1276">
        <v>0</v>
      </c>
      <c r="DS12" s="1276">
        <v>3761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12975</v>
      </c>
      <c r="DZ12" s="1280">
        <v>8605</v>
      </c>
      <c r="EA12" s="1280">
        <v>21580</v>
      </c>
      <c r="EB12" s="1041"/>
      <c r="EC12" s="1041"/>
      <c r="ED12" s="1275" t="s">
        <v>41</v>
      </c>
      <c r="EE12" s="1193">
        <v>24423</v>
      </c>
      <c r="EF12" s="1276">
        <v>2311</v>
      </c>
      <c r="EG12" s="1276">
        <v>3158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29892</v>
      </c>
      <c r="EN12" s="1280">
        <v>139545</v>
      </c>
      <c r="EO12" s="1280">
        <v>169437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490639</v>
      </c>
      <c r="FK12" s="68">
        <v>470591</v>
      </c>
      <c r="FL12" s="69">
        <v>4.26</v>
      </c>
      <c r="FM12" s="3"/>
      <c r="FN12" s="3"/>
      <c r="FO12" s="34" t="s">
        <v>70</v>
      </c>
      <c r="FP12" s="383">
        <v>187</v>
      </c>
      <c r="FQ12" s="384">
        <v>326</v>
      </c>
      <c r="FR12" s="385">
        <v>249</v>
      </c>
      <c r="FS12" s="35">
        <v>762</v>
      </c>
      <c r="FT12" s="38">
        <v>810</v>
      </c>
      <c r="FU12" s="39">
        <v>-5.93</v>
      </c>
      <c r="FV12" s="545"/>
      <c r="FW12" s="70" t="s">
        <v>71</v>
      </c>
      <c r="FX12" s="52">
        <v>75.11</v>
      </c>
      <c r="FY12" s="239">
        <v>79.83</v>
      </c>
      <c r="FZ12" s="54">
        <v>-5.91</v>
      </c>
      <c r="GA12" s="52">
        <v>116.53</v>
      </c>
      <c r="GB12" s="239">
        <v>111.11</v>
      </c>
      <c r="GC12" s="54">
        <v>4.88</v>
      </c>
      <c r="GD12" s="52">
        <v>101.25</v>
      </c>
      <c r="GE12" s="239">
        <v>98.98</v>
      </c>
      <c r="GF12" s="54">
        <v>2.29</v>
      </c>
      <c r="GG12" s="1041"/>
      <c r="GH12" s="1041"/>
      <c r="GI12" s="1041" t="s">
        <v>72</v>
      </c>
      <c r="GJ12" s="11">
        <v>20</v>
      </c>
      <c r="GK12" s="11">
        <v>20</v>
      </c>
      <c r="GL12" s="11">
        <v>20</v>
      </c>
      <c r="GM12" s="271">
        <v>20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7349</v>
      </c>
      <c r="GV12" s="1276">
        <v>0</v>
      </c>
      <c r="GW12" s="1276">
        <v>1138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8487</v>
      </c>
      <c r="HD12" s="1280">
        <v>17463</v>
      </c>
      <c r="HE12" s="1280">
        <v>25950</v>
      </c>
      <c r="HF12" s="1041"/>
      <c r="HG12" s="1041"/>
      <c r="HH12" s="1275" t="s">
        <v>41</v>
      </c>
      <c r="HI12" s="1193">
        <v>23819</v>
      </c>
      <c r="HJ12" s="1276">
        <v>656</v>
      </c>
      <c r="HK12" s="1276">
        <v>3657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28132</v>
      </c>
      <c r="HR12" s="1280">
        <v>27286</v>
      </c>
      <c r="HS12" s="1280">
        <v>55418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426286</v>
      </c>
      <c r="IO12" s="68">
        <v>404790</v>
      </c>
      <c r="IP12" s="69">
        <v>5.31</v>
      </c>
      <c r="IQ12" s="3"/>
      <c r="IR12" s="3"/>
      <c r="IS12" s="34" t="s">
        <v>70</v>
      </c>
      <c r="IT12" s="383">
        <v>128</v>
      </c>
      <c r="IU12" s="384">
        <v>145</v>
      </c>
      <c r="IV12" s="385">
        <v>184</v>
      </c>
      <c r="IW12" s="35">
        <v>457</v>
      </c>
      <c r="IX12" s="38">
        <v>427</v>
      </c>
      <c r="IY12" s="39">
        <v>7.03</v>
      </c>
      <c r="IZ12" s="1041"/>
      <c r="JA12" s="70" t="s">
        <v>71</v>
      </c>
      <c r="JB12" s="52">
        <v>94.38</v>
      </c>
      <c r="JC12" s="239">
        <v>99.41</v>
      </c>
      <c r="JD12" s="54">
        <v>-5.0599999999999996</v>
      </c>
      <c r="JE12" s="52">
        <v>81.98</v>
      </c>
      <c r="JF12" s="239">
        <v>77.92</v>
      </c>
      <c r="JG12" s="54">
        <v>5.21</v>
      </c>
      <c r="JH12" s="52">
        <v>86.5</v>
      </c>
      <c r="JI12" s="239">
        <v>85.65</v>
      </c>
      <c r="JJ12" s="54">
        <v>0.99</v>
      </c>
      <c r="JK12" s="1041"/>
      <c r="JL12" s="1041"/>
      <c r="JM12" s="1041" t="s">
        <v>72</v>
      </c>
      <c r="JN12" s="11">
        <v>20</v>
      </c>
      <c r="JO12" s="11">
        <v>20</v>
      </c>
      <c r="JP12" s="11">
        <v>20</v>
      </c>
      <c r="JQ12" s="271">
        <v>20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10628</v>
      </c>
      <c r="JZ12" s="1276">
        <v>0</v>
      </c>
      <c r="KA12" s="1276">
        <v>1725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12353</v>
      </c>
      <c r="KH12" s="1280">
        <v>11833</v>
      </c>
      <c r="KI12" s="1280">
        <v>24186</v>
      </c>
      <c r="KJ12" s="1041"/>
      <c r="KK12" s="1041"/>
      <c r="KL12" s="1275" t="s">
        <v>41</v>
      </c>
      <c r="KM12" s="1193">
        <v>33378</v>
      </c>
      <c r="KN12" s="1276">
        <v>1379</v>
      </c>
      <c r="KO12" s="1276">
        <v>429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35186</v>
      </c>
      <c r="KV12" s="1280">
        <v>74213</v>
      </c>
      <c r="KW12" s="1280">
        <v>109399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1743721</v>
      </c>
      <c r="LS12" s="438">
        <v>1677445</v>
      </c>
      <c r="LT12" s="190">
        <v>3.95</v>
      </c>
      <c r="LU12" s="3"/>
      <c r="LV12" s="3"/>
      <c r="LW12" s="1201" t="s">
        <v>70</v>
      </c>
      <c r="LX12" s="383">
        <v>2748</v>
      </c>
      <c r="LY12" s="1199">
        <v>2769</v>
      </c>
      <c r="LZ12" s="1200">
        <v>-0.76</v>
      </c>
      <c r="MA12" s="597"/>
      <c r="MB12" s="70" t="s">
        <v>71</v>
      </c>
      <c r="MC12" s="52">
        <v>107.96</v>
      </c>
      <c r="MD12" s="432">
        <v>109.38</v>
      </c>
      <c r="ME12" s="54">
        <v>-1.3</v>
      </c>
      <c r="MF12" s="52">
        <v>100.08</v>
      </c>
      <c r="MG12" s="432">
        <v>97.84</v>
      </c>
      <c r="MH12" s="54">
        <v>2.29</v>
      </c>
      <c r="MI12" s="52">
        <v>103.35</v>
      </c>
      <c r="MJ12" s="432">
        <v>102.62</v>
      </c>
      <c r="MK12" s="54">
        <v>0.71</v>
      </c>
      <c r="ML12" s="422"/>
      <c r="MM12" s="422"/>
      <c r="MN12" s="422" t="s">
        <v>72</v>
      </c>
      <c r="MO12" s="728">
        <v>20</v>
      </c>
      <c r="MP12" s="728">
        <v>20</v>
      </c>
      <c r="MQ12" s="728">
        <v>20</v>
      </c>
      <c r="MR12" s="728">
        <v>20</v>
      </c>
      <c r="MS12" s="728">
        <v>20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39497</v>
      </c>
      <c r="NB12" s="1276">
        <v>0</v>
      </c>
      <c r="NC12" s="1276">
        <v>8108</v>
      </c>
      <c r="ND12" s="1277">
        <v>0</v>
      </c>
      <c r="NE12" s="1278"/>
      <c r="NF12" s="1278"/>
      <c r="NG12" s="1278"/>
      <c r="NH12" s="1278"/>
      <c r="NI12" s="1279">
        <v>47605</v>
      </c>
      <c r="NJ12" s="1280">
        <v>44796</v>
      </c>
      <c r="NK12" s="1280">
        <v>92401</v>
      </c>
      <c r="NL12" s="1267"/>
      <c r="NM12" s="1267"/>
      <c r="NN12" s="1281" t="s">
        <v>41</v>
      </c>
      <c r="NO12" s="1193">
        <v>107661</v>
      </c>
      <c r="NP12" s="1276">
        <v>4684</v>
      </c>
      <c r="NQ12" s="1276">
        <v>13089</v>
      </c>
      <c r="NR12" s="1277">
        <v>0</v>
      </c>
      <c r="NS12" s="1278"/>
      <c r="NT12" s="1278"/>
      <c r="NU12" s="1278"/>
      <c r="NV12" s="1278"/>
      <c r="NW12" s="1279">
        <v>125434</v>
      </c>
      <c r="NX12" s="1280">
        <v>474371</v>
      </c>
      <c r="NY12" s="1280">
        <v>599805</v>
      </c>
    </row>
    <row r="13" spans="1:390" ht="23.25" customHeight="1" thickTop="1" thickBot="1" x14ac:dyDescent="0.25">
      <c r="A13" s="64" t="s">
        <v>73</v>
      </c>
      <c r="B13" s="71">
        <v>2.2400000000000002</v>
      </c>
      <c r="C13" s="72">
        <v>2.25</v>
      </c>
      <c r="D13" s="16">
        <v>-0.01</v>
      </c>
      <c r="E13" s="812"/>
      <c r="F13" s="812"/>
      <c r="G13" s="34" t="s">
        <v>74</v>
      </c>
      <c r="H13" s="35">
        <v>75</v>
      </c>
      <c r="I13" s="36">
        <v>71</v>
      </c>
      <c r="J13" s="1026">
        <v>81</v>
      </c>
      <c r="K13" s="35">
        <v>227</v>
      </c>
      <c r="L13" s="38">
        <v>218</v>
      </c>
      <c r="M13" s="39">
        <v>4.13</v>
      </c>
      <c r="N13" s="1041"/>
      <c r="O13" s="73" t="s">
        <v>75</v>
      </c>
      <c r="P13" s="74">
        <v>2050.8199999999997</v>
      </c>
      <c r="Q13" s="75">
        <v>1979.4100000000003</v>
      </c>
      <c r="R13" s="76">
        <v>3.61</v>
      </c>
      <c r="S13" s="77">
        <v>1243.5899999999999</v>
      </c>
      <c r="T13" s="75">
        <v>1237.3900000000001</v>
      </c>
      <c r="U13" s="76">
        <v>0.5</v>
      </c>
      <c r="V13" s="77">
        <v>1520.8000000000002</v>
      </c>
      <c r="W13" s="75">
        <v>1486.6200000000003</v>
      </c>
      <c r="X13" s="76">
        <v>2.2999999999999998</v>
      </c>
      <c r="Y13" s="1041"/>
      <c r="Z13" s="1041"/>
      <c r="AA13" s="1041" t="s">
        <v>76</v>
      </c>
      <c r="AB13" s="56">
        <v>15</v>
      </c>
      <c r="AC13" s="56">
        <v>15</v>
      </c>
      <c r="AD13" s="56">
        <v>15</v>
      </c>
      <c r="AE13" s="56">
        <v>15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25"/>
      <c r="BM13" s="1"/>
      <c r="BN13" s="1"/>
      <c r="BO13" s="1"/>
      <c r="BP13" s="436"/>
      <c r="BQ13" s="731"/>
      <c r="BR13" s="634"/>
      <c r="BS13" s="739"/>
      <c r="BT13" s="739"/>
      <c r="BU13" s="532"/>
      <c r="BV13" s="532"/>
      <c r="BW13" s="734"/>
      <c r="BX13" s="28"/>
      <c r="BY13" s="893"/>
      <c r="BZ13" s="1041"/>
      <c r="CA13" s="1041"/>
      <c r="CB13" s="1041"/>
      <c r="CC13" s="1041"/>
      <c r="CD13" s="1041"/>
      <c r="CE13" s="64" t="s">
        <v>191</v>
      </c>
      <c r="CF13" s="71">
        <v>2.86</v>
      </c>
      <c r="CG13" s="72">
        <v>2.81</v>
      </c>
      <c r="CH13" s="16">
        <v>0.05</v>
      </c>
      <c r="CI13" s="812"/>
      <c r="CJ13" s="812"/>
      <c r="CK13" s="34" t="s">
        <v>74</v>
      </c>
      <c r="CL13" s="35">
        <v>15</v>
      </c>
      <c r="CM13" s="36">
        <v>6</v>
      </c>
      <c r="CN13" s="37">
        <v>5</v>
      </c>
      <c r="CO13" s="35">
        <v>26</v>
      </c>
      <c r="CP13" s="38">
        <v>23</v>
      </c>
      <c r="CQ13" s="39">
        <v>13.04</v>
      </c>
      <c r="CR13" s="811"/>
      <c r="CS13" s="73" t="s">
        <v>75</v>
      </c>
      <c r="CT13" s="74">
        <v>1831.13</v>
      </c>
      <c r="CU13" s="244">
        <v>1784.3799999999999</v>
      </c>
      <c r="CV13" s="76">
        <v>2.62</v>
      </c>
      <c r="CW13" s="77">
        <v>1198.3400000000001</v>
      </c>
      <c r="CX13" s="244">
        <v>1168.1500000000001</v>
      </c>
      <c r="CY13" s="76">
        <v>2.58</v>
      </c>
      <c r="CZ13" s="77">
        <v>1551.0500000000002</v>
      </c>
      <c r="DA13" s="244">
        <v>1509.94</v>
      </c>
      <c r="DB13" s="76">
        <v>2.72</v>
      </c>
      <c r="DC13" s="1041"/>
      <c r="DD13" s="1041"/>
      <c r="DE13" s="1041" t="s">
        <v>76</v>
      </c>
      <c r="DF13" s="11">
        <v>15</v>
      </c>
      <c r="DG13" s="11">
        <v>15</v>
      </c>
      <c r="DH13" s="11">
        <v>15</v>
      </c>
      <c r="DI13" s="10">
        <v>15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2.71</v>
      </c>
      <c r="FK13" s="72">
        <v>2.76</v>
      </c>
      <c r="FL13" s="16">
        <v>-0.05</v>
      </c>
      <c r="FM13" s="3"/>
      <c r="FN13" s="3"/>
      <c r="FO13" s="34" t="s">
        <v>74</v>
      </c>
      <c r="FP13" s="383">
        <v>10</v>
      </c>
      <c r="FQ13" s="384">
        <v>12</v>
      </c>
      <c r="FR13" s="385">
        <v>16</v>
      </c>
      <c r="FS13" s="35">
        <v>38</v>
      </c>
      <c r="FT13" s="38">
        <v>26</v>
      </c>
      <c r="FU13" s="39">
        <v>46.15</v>
      </c>
      <c r="FV13" s="545"/>
      <c r="FW13" s="73" t="s">
        <v>75</v>
      </c>
      <c r="FX13" s="74">
        <v>1727.6499999999999</v>
      </c>
      <c r="FY13" s="244">
        <v>1737.71</v>
      </c>
      <c r="FZ13" s="76">
        <v>-0.57999999999999996</v>
      </c>
      <c r="GA13" s="77">
        <v>1087.8499999999999</v>
      </c>
      <c r="GB13" s="244">
        <v>1065.45</v>
      </c>
      <c r="GC13" s="76">
        <v>2.1</v>
      </c>
      <c r="GD13" s="77">
        <v>1323.81</v>
      </c>
      <c r="GE13" s="244">
        <v>1326.1599999999999</v>
      </c>
      <c r="GF13" s="76">
        <v>-0.18</v>
      </c>
      <c r="GG13" s="1041"/>
      <c r="GH13" s="1041"/>
      <c r="GI13" s="1041" t="s">
        <v>76</v>
      </c>
      <c r="GJ13" s="11">
        <v>15</v>
      </c>
      <c r="GK13" s="11">
        <v>15</v>
      </c>
      <c r="GL13" s="11">
        <v>15</v>
      </c>
      <c r="GM13" s="271">
        <v>15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2.59</v>
      </c>
      <c r="IO13" s="72">
        <v>2.57</v>
      </c>
      <c r="IP13" s="16">
        <v>0.02</v>
      </c>
      <c r="IQ13" s="812"/>
      <c r="IR13" s="3"/>
      <c r="IS13" s="34" t="s">
        <v>74</v>
      </c>
      <c r="IT13" s="383">
        <v>66</v>
      </c>
      <c r="IU13" s="384">
        <v>9</v>
      </c>
      <c r="IV13" s="385">
        <v>10</v>
      </c>
      <c r="IW13" s="35">
        <v>85</v>
      </c>
      <c r="IX13" s="38">
        <v>47</v>
      </c>
      <c r="IY13" s="39">
        <v>80.849999999999994</v>
      </c>
      <c r="IZ13" s="1041"/>
      <c r="JA13" s="73" t="s">
        <v>75</v>
      </c>
      <c r="JB13" s="74">
        <v>2651.72</v>
      </c>
      <c r="JC13" s="244">
        <v>2643.17</v>
      </c>
      <c r="JD13" s="76">
        <v>0.32</v>
      </c>
      <c r="JE13" s="77">
        <v>1405.88</v>
      </c>
      <c r="JF13" s="244">
        <v>1368.3400000000001</v>
      </c>
      <c r="JG13" s="76">
        <v>2.74</v>
      </c>
      <c r="JH13" s="77">
        <v>1860.3599999999997</v>
      </c>
      <c r="JI13" s="244">
        <v>1826.73</v>
      </c>
      <c r="JJ13" s="76">
        <v>1.84</v>
      </c>
      <c r="JK13" s="1041"/>
      <c r="JL13" s="1041"/>
      <c r="JM13" s="1041" t="s">
        <v>76</v>
      </c>
      <c r="JN13" s="11">
        <v>15</v>
      </c>
      <c r="JO13" s="11">
        <v>15</v>
      </c>
      <c r="JP13" s="11">
        <v>15</v>
      </c>
      <c r="JQ13" s="271">
        <v>15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2.63</v>
      </c>
      <c r="LS13" s="440">
        <v>2.62</v>
      </c>
      <c r="LT13" s="275">
        <v>0.01</v>
      </c>
      <c r="LU13" s="3"/>
      <c r="LV13" s="3"/>
      <c r="LW13" s="1201" t="s">
        <v>74</v>
      </c>
      <c r="LX13" s="383">
        <v>376</v>
      </c>
      <c r="LY13" s="1199">
        <v>314</v>
      </c>
      <c r="LZ13" s="1200">
        <v>19.75</v>
      </c>
      <c r="MA13" s="597"/>
      <c r="MB13" s="73" t="s">
        <v>75</v>
      </c>
      <c r="MC13" s="74">
        <v>2025.9</v>
      </c>
      <c r="MD13" s="553">
        <v>1993.0900000000001</v>
      </c>
      <c r="ME13" s="76">
        <v>1.65</v>
      </c>
      <c r="MF13" s="74">
        <v>1236.49</v>
      </c>
      <c r="MG13" s="553">
        <v>1214.02</v>
      </c>
      <c r="MH13" s="76">
        <v>1.85</v>
      </c>
      <c r="MI13" s="74">
        <v>1564.1299999999999</v>
      </c>
      <c r="MJ13" s="553">
        <v>1537.15</v>
      </c>
      <c r="MK13" s="76">
        <v>1.76</v>
      </c>
      <c r="ML13" s="422"/>
      <c r="MM13" s="422"/>
      <c r="MN13" s="422" t="s">
        <v>76</v>
      </c>
      <c r="MO13" s="728">
        <v>15</v>
      </c>
      <c r="MP13" s="728">
        <v>15</v>
      </c>
      <c r="MQ13" s="728">
        <v>15</v>
      </c>
      <c r="MR13" s="728">
        <v>15</v>
      </c>
      <c r="MS13" s="728">
        <v>15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2.2400000000000002</v>
      </c>
      <c r="C14" s="84">
        <v>2.25</v>
      </c>
      <c r="D14" s="33">
        <v>-0.01</v>
      </c>
      <c r="E14" s="812"/>
      <c r="F14" s="812"/>
      <c r="G14" s="34" t="s">
        <v>77</v>
      </c>
      <c r="H14" s="35">
        <v>3512</v>
      </c>
      <c r="I14" s="36">
        <v>2745</v>
      </c>
      <c r="J14" s="1026">
        <v>3428</v>
      </c>
      <c r="K14" s="35">
        <v>9685</v>
      </c>
      <c r="L14" s="38">
        <v>9665</v>
      </c>
      <c r="M14" s="39">
        <v>0.21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4989</v>
      </c>
      <c r="AC14" s="42">
        <v>4989</v>
      </c>
      <c r="AD14" s="42">
        <v>4989</v>
      </c>
      <c r="AE14" s="42">
        <v>4989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25"/>
      <c r="BM14" s="1"/>
      <c r="BN14" s="1"/>
      <c r="BO14" s="1"/>
      <c r="BP14" s="428"/>
      <c r="BQ14" s="634"/>
      <c r="BR14" s="634"/>
      <c r="BS14" s="739"/>
      <c r="BT14" s="741"/>
      <c r="BU14" s="532"/>
      <c r="BV14" s="532"/>
      <c r="BW14" s="734"/>
      <c r="BX14" s="1422"/>
      <c r="BY14" s="893"/>
      <c r="BZ14" s="1041"/>
      <c r="CA14" s="1041"/>
      <c r="CB14" s="1041"/>
      <c r="CC14" s="1041"/>
      <c r="CD14" s="1041"/>
      <c r="CE14" s="30" t="s">
        <v>48</v>
      </c>
      <c r="CF14" s="83">
        <v>2.87</v>
      </c>
      <c r="CG14" s="84">
        <v>2.81</v>
      </c>
      <c r="CH14" s="33">
        <v>0.06</v>
      </c>
      <c r="CI14" s="812"/>
      <c r="CJ14" s="812"/>
      <c r="CK14" s="34" t="s">
        <v>77</v>
      </c>
      <c r="CL14" s="35">
        <v>5160</v>
      </c>
      <c r="CM14" s="36">
        <v>4735</v>
      </c>
      <c r="CN14" s="37">
        <v>4854</v>
      </c>
      <c r="CO14" s="35">
        <v>14749</v>
      </c>
      <c r="CP14" s="38">
        <v>14707</v>
      </c>
      <c r="CQ14" s="39">
        <v>0.28999999999999998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4989</v>
      </c>
      <c r="DG14" s="10">
        <v>4989</v>
      </c>
      <c r="DH14" s="10">
        <v>4989</v>
      </c>
      <c r="DI14" s="10">
        <v>4989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2.65</v>
      </c>
      <c r="FK14" s="84">
        <v>2.7</v>
      </c>
      <c r="FL14" s="33">
        <v>-0.05</v>
      </c>
      <c r="FM14" s="3"/>
      <c r="FN14" s="3"/>
      <c r="FO14" s="34" t="s">
        <v>77</v>
      </c>
      <c r="FP14" s="383">
        <v>4925</v>
      </c>
      <c r="FQ14" s="384">
        <v>5386</v>
      </c>
      <c r="FR14" s="385">
        <v>4193</v>
      </c>
      <c r="FS14" s="35">
        <v>14504</v>
      </c>
      <c r="FT14" s="38">
        <v>13692</v>
      </c>
      <c r="FU14" s="39">
        <v>5.93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4989</v>
      </c>
      <c r="GK14" s="271">
        <v>4989</v>
      </c>
      <c r="GL14" s="271">
        <v>4989</v>
      </c>
      <c r="GM14" s="271">
        <v>4989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2.48</v>
      </c>
      <c r="IO14" s="84">
        <v>2.46</v>
      </c>
      <c r="IP14" s="33">
        <v>0.02</v>
      </c>
      <c r="IQ14" s="3"/>
      <c r="IR14" s="3"/>
      <c r="IS14" s="34" t="s">
        <v>77</v>
      </c>
      <c r="IT14" s="383">
        <v>4756</v>
      </c>
      <c r="IU14" s="384">
        <v>5948</v>
      </c>
      <c r="IV14" s="385">
        <v>5965</v>
      </c>
      <c r="IW14" s="35">
        <v>16669</v>
      </c>
      <c r="IX14" s="38">
        <v>17754</v>
      </c>
      <c r="IY14" s="39">
        <v>-6.11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4989</v>
      </c>
      <c r="JO14" s="271">
        <v>4989</v>
      </c>
      <c r="JP14" s="271">
        <v>4989</v>
      </c>
      <c r="JQ14" s="271">
        <v>4989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2.6</v>
      </c>
      <c r="LS14" s="84">
        <v>2.59</v>
      </c>
      <c r="LT14" s="186">
        <v>0.01</v>
      </c>
      <c r="LU14" s="3"/>
      <c r="LV14" s="3"/>
      <c r="LW14" s="1201" t="s">
        <v>77</v>
      </c>
      <c r="LX14" s="383">
        <v>55607</v>
      </c>
      <c r="LY14" s="1199">
        <v>55818</v>
      </c>
      <c r="LZ14" s="1200">
        <v>-0.38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4989</v>
      </c>
      <c r="MP14" s="728">
        <v>4989</v>
      </c>
      <c r="MQ14" s="728">
        <v>4989</v>
      </c>
      <c r="MR14" s="728">
        <v>4989</v>
      </c>
      <c r="MS14" s="728">
        <v>4989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2.2400000000000002</v>
      </c>
      <c r="C15" s="96">
        <v>2.2599999999999998</v>
      </c>
      <c r="D15" s="69">
        <v>-0.02</v>
      </c>
      <c r="E15" s="812"/>
      <c r="F15" s="812"/>
      <c r="G15" s="34" t="s">
        <v>80</v>
      </c>
      <c r="H15" s="35">
        <v>276</v>
      </c>
      <c r="I15" s="36">
        <v>312</v>
      </c>
      <c r="J15" s="1026">
        <v>237</v>
      </c>
      <c r="K15" s="35">
        <v>825</v>
      </c>
      <c r="L15" s="38">
        <v>747</v>
      </c>
      <c r="M15" s="39">
        <v>10.44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575</v>
      </c>
      <c r="AC15" s="56">
        <v>575</v>
      </c>
      <c r="AD15" s="56">
        <v>575</v>
      </c>
      <c r="AE15" s="56">
        <v>575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1425"/>
      <c r="BM15" s="1"/>
      <c r="BN15" s="1"/>
      <c r="BO15" s="1"/>
      <c r="BP15" s="428"/>
      <c r="BQ15" s="634"/>
      <c r="BR15" s="634"/>
      <c r="BS15" s="739"/>
      <c r="BT15" s="741"/>
      <c r="BU15" s="532"/>
      <c r="BV15" s="532"/>
      <c r="BW15" s="734"/>
      <c r="BX15" s="1422"/>
      <c r="BY15" s="1046"/>
      <c r="BZ15" s="1041"/>
      <c r="CA15" s="1041"/>
      <c r="CB15" s="1041"/>
      <c r="CC15" s="1041"/>
      <c r="CD15" s="1041"/>
      <c r="CE15" s="66" t="s">
        <v>28</v>
      </c>
      <c r="CF15" s="95">
        <v>2.84</v>
      </c>
      <c r="CG15" s="96">
        <v>2.8</v>
      </c>
      <c r="CH15" s="69">
        <v>0.04</v>
      </c>
      <c r="CI15" s="812"/>
      <c r="CJ15" s="812"/>
      <c r="CK15" s="34" t="s">
        <v>80</v>
      </c>
      <c r="CL15" s="35">
        <v>74</v>
      </c>
      <c r="CM15" s="36">
        <v>49</v>
      </c>
      <c r="CN15" s="37">
        <v>59</v>
      </c>
      <c r="CO15" s="35">
        <v>182</v>
      </c>
      <c r="CP15" s="38">
        <v>187</v>
      </c>
      <c r="CQ15" s="39">
        <v>-2.67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575</v>
      </c>
      <c r="DG15" s="80">
        <v>575</v>
      </c>
      <c r="DH15" s="80">
        <v>575</v>
      </c>
      <c r="DI15" s="10">
        <v>575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2.91</v>
      </c>
      <c r="FK15" s="96">
        <v>3</v>
      </c>
      <c r="FL15" s="69">
        <v>-0.09</v>
      </c>
      <c r="FM15" s="3"/>
      <c r="FN15" s="3"/>
      <c r="FO15" s="34" t="s">
        <v>80</v>
      </c>
      <c r="FP15" s="383">
        <v>273</v>
      </c>
      <c r="FQ15" s="384">
        <v>248</v>
      </c>
      <c r="FR15" s="385">
        <v>265</v>
      </c>
      <c r="FS15" s="35">
        <v>786</v>
      </c>
      <c r="FT15" s="38">
        <v>880</v>
      </c>
      <c r="FU15" s="39">
        <v>-10.68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575</v>
      </c>
      <c r="GK15" s="387">
        <v>575</v>
      </c>
      <c r="GL15" s="387">
        <v>575</v>
      </c>
      <c r="GM15" s="271">
        <v>575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3.08</v>
      </c>
      <c r="IO15" s="96">
        <v>3.04</v>
      </c>
      <c r="IP15" s="69">
        <v>0.04</v>
      </c>
      <c r="IQ15" s="3"/>
      <c r="IR15" s="3"/>
      <c r="IS15" s="34" t="s">
        <v>80</v>
      </c>
      <c r="IT15" s="383">
        <v>350</v>
      </c>
      <c r="IU15" s="384">
        <v>299</v>
      </c>
      <c r="IV15" s="385">
        <v>610</v>
      </c>
      <c r="IW15" s="35">
        <v>1259</v>
      </c>
      <c r="IX15" s="38">
        <v>1347</v>
      </c>
      <c r="IY15" s="39">
        <v>-6.53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575</v>
      </c>
      <c r="JO15" s="387">
        <v>575</v>
      </c>
      <c r="JP15" s="387">
        <v>575</v>
      </c>
      <c r="JQ15" s="271">
        <v>575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2.76</v>
      </c>
      <c r="LS15" s="96">
        <v>2.76</v>
      </c>
      <c r="LT15" s="190">
        <v>0</v>
      </c>
      <c r="LU15" s="3"/>
      <c r="LV15" s="3"/>
      <c r="LW15" s="1201" t="s">
        <v>80</v>
      </c>
      <c r="LX15" s="383">
        <v>3052</v>
      </c>
      <c r="LY15" s="1199">
        <v>3161</v>
      </c>
      <c r="LZ15" s="1200">
        <v>-3.45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575</v>
      </c>
      <c r="MP15" s="728">
        <v>575</v>
      </c>
      <c r="MQ15" s="728">
        <v>575</v>
      </c>
      <c r="MR15" s="728">
        <v>575</v>
      </c>
      <c r="MS15" s="728">
        <v>575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5931</v>
      </c>
      <c r="I16" s="36">
        <v>7125</v>
      </c>
      <c r="J16" s="1026">
        <v>5637</v>
      </c>
      <c r="K16" s="35">
        <v>18693</v>
      </c>
      <c r="L16" s="38">
        <v>17403</v>
      </c>
      <c r="M16" s="39">
        <v>7.41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1241</v>
      </c>
      <c r="AC16" s="56">
        <v>1241</v>
      </c>
      <c r="AD16" s="56">
        <v>1241</v>
      </c>
      <c r="AE16" s="56">
        <v>1241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742"/>
      <c r="BM16" s="1"/>
      <c r="BN16" s="1"/>
      <c r="BO16" s="1"/>
      <c r="BP16" s="436"/>
      <c r="BQ16" s="634"/>
      <c r="BR16" s="634"/>
      <c r="BS16" s="634"/>
      <c r="BT16" s="218"/>
      <c r="BU16" s="532"/>
      <c r="BV16" s="532"/>
      <c r="BW16" s="734"/>
      <c r="BX16" s="1422"/>
      <c r="BY16" s="1046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3718</v>
      </c>
      <c r="CM16" s="36">
        <v>4056</v>
      </c>
      <c r="CN16" s="37">
        <v>3615</v>
      </c>
      <c r="CO16" s="35">
        <v>11389</v>
      </c>
      <c r="CP16" s="38">
        <v>11585</v>
      </c>
      <c r="CQ16" s="39">
        <v>-1.69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1241</v>
      </c>
      <c r="DG16" s="80">
        <v>1241</v>
      </c>
      <c r="DH16" s="80">
        <v>1241</v>
      </c>
      <c r="DI16" s="10">
        <v>1241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4182</v>
      </c>
      <c r="FQ16" s="384">
        <v>5819</v>
      </c>
      <c r="FR16" s="385">
        <v>4326</v>
      </c>
      <c r="FS16" s="35">
        <v>14327</v>
      </c>
      <c r="FT16" s="38">
        <v>13884</v>
      </c>
      <c r="FU16" s="39">
        <v>3.19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1241</v>
      </c>
      <c r="GK16" s="387">
        <v>1241</v>
      </c>
      <c r="GL16" s="387">
        <v>1241</v>
      </c>
      <c r="GM16" s="271">
        <v>1241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6759</v>
      </c>
      <c r="IU16" s="384">
        <v>5975</v>
      </c>
      <c r="IV16" s="385">
        <v>6254</v>
      </c>
      <c r="IW16" s="35">
        <v>18988</v>
      </c>
      <c r="IX16" s="38">
        <v>19234</v>
      </c>
      <c r="IY16" s="39">
        <v>-1.28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1241</v>
      </c>
      <c r="JO16" s="387">
        <v>1241</v>
      </c>
      <c r="JP16" s="387">
        <v>1241</v>
      </c>
      <c r="JQ16" s="271">
        <v>1241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63397</v>
      </c>
      <c r="LY16" s="1199">
        <v>62106</v>
      </c>
      <c r="LZ16" s="1200">
        <v>2.08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1241</v>
      </c>
      <c r="MP16" s="728">
        <v>1241</v>
      </c>
      <c r="MQ16" s="728">
        <v>1241</v>
      </c>
      <c r="MR16" s="728">
        <v>1241</v>
      </c>
      <c r="MS16" s="728">
        <v>1241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1609.73</v>
      </c>
      <c r="C17" s="103">
        <v>1568.31</v>
      </c>
      <c r="D17" s="16">
        <v>2.64</v>
      </c>
      <c r="E17" s="809"/>
      <c r="F17" s="809"/>
      <c r="G17" s="34" t="s">
        <v>86</v>
      </c>
      <c r="H17" s="35">
        <v>712</v>
      </c>
      <c r="I17" s="36">
        <v>612</v>
      </c>
      <c r="J17" s="1026">
        <v>325</v>
      </c>
      <c r="K17" s="35">
        <v>1649</v>
      </c>
      <c r="L17" s="38">
        <v>1478</v>
      </c>
      <c r="M17" s="39">
        <v>11.57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3173</v>
      </c>
      <c r="AC17" s="56">
        <v>3173</v>
      </c>
      <c r="AD17" s="56">
        <v>3173</v>
      </c>
      <c r="AE17" s="56">
        <v>3173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736"/>
      <c r="BM17" s="1"/>
      <c r="BN17" s="1"/>
      <c r="BO17" s="178"/>
      <c r="BP17" s="1408"/>
      <c r="BQ17" s="27"/>
      <c r="BR17" s="27"/>
      <c r="BS17" s="46"/>
      <c r="BT17" s="27"/>
      <c r="BU17" s="419"/>
      <c r="BV17" s="419"/>
      <c r="BW17" s="1044"/>
      <c r="BX17" s="28"/>
      <c r="BY17" s="893"/>
      <c r="BZ17" s="1041"/>
      <c r="CA17" s="1041"/>
      <c r="CB17" s="1041"/>
      <c r="CC17" s="1041"/>
      <c r="CD17" s="1041"/>
      <c r="CE17" s="64" t="s">
        <v>85</v>
      </c>
      <c r="CF17" s="102">
        <v>1812.6</v>
      </c>
      <c r="CG17" s="103">
        <v>1763.86</v>
      </c>
      <c r="CH17" s="16">
        <v>2.76</v>
      </c>
      <c r="CI17" s="812"/>
      <c r="CJ17" s="812"/>
      <c r="CK17" s="34" t="s">
        <v>86</v>
      </c>
      <c r="CL17" s="35">
        <v>196</v>
      </c>
      <c r="CM17" s="36">
        <v>171</v>
      </c>
      <c r="CN17" s="37">
        <v>258</v>
      </c>
      <c r="CO17" s="35">
        <v>625</v>
      </c>
      <c r="CP17" s="38">
        <v>590</v>
      </c>
      <c r="CQ17" s="39">
        <v>5.93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3173</v>
      </c>
      <c r="DG17" s="80">
        <v>3173</v>
      </c>
      <c r="DH17" s="80">
        <v>3173</v>
      </c>
      <c r="DI17" s="10">
        <v>3173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1462.39</v>
      </c>
      <c r="FK17" s="103">
        <v>1467.77</v>
      </c>
      <c r="FL17" s="16">
        <v>-0.37</v>
      </c>
      <c r="FM17" s="245"/>
      <c r="FN17" s="245"/>
      <c r="FO17" s="34" t="s">
        <v>86</v>
      </c>
      <c r="FP17" s="383">
        <v>237</v>
      </c>
      <c r="FQ17" s="384">
        <v>206</v>
      </c>
      <c r="FR17" s="385">
        <v>150</v>
      </c>
      <c r="FS17" s="35">
        <v>593</v>
      </c>
      <c r="FT17" s="38">
        <v>618</v>
      </c>
      <c r="FU17" s="39">
        <v>-4.05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3173</v>
      </c>
      <c r="GK17" s="387">
        <v>3173</v>
      </c>
      <c r="GL17" s="387">
        <v>3173</v>
      </c>
      <c r="GM17" s="271">
        <v>3173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2032.8100000000002</v>
      </c>
      <c r="IO17" s="103">
        <v>2011.7199999999998</v>
      </c>
      <c r="IP17" s="16">
        <v>1.05</v>
      </c>
      <c r="IQ17" s="245"/>
      <c r="IR17" s="245"/>
      <c r="IS17" s="34" t="s">
        <v>86</v>
      </c>
      <c r="IT17" s="383">
        <v>225</v>
      </c>
      <c r="IU17" s="384">
        <v>488</v>
      </c>
      <c r="IV17" s="385">
        <v>427</v>
      </c>
      <c r="IW17" s="35">
        <v>1140</v>
      </c>
      <c r="IX17" s="38">
        <v>1334</v>
      </c>
      <c r="IY17" s="39">
        <v>-14.54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3173</v>
      </c>
      <c r="JO17" s="387">
        <v>3173</v>
      </c>
      <c r="JP17" s="387">
        <v>3173</v>
      </c>
      <c r="JQ17" s="271">
        <v>3173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1732.1699999999998</v>
      </c>
      <c r="LS17" s="103">
        <v>1705</v>
      </c>
      <c r="LT17" s="275">
        <v>1.59</v>
      </c>
      <c r="LU17" s="245"/>
      <c r="LV17" s="245"/>
      <c r="LW17" s="1201" t="s">
        <v>86</v>
      </c>
      <c r="LX17" s="383">
        <v>4007</v>
      </c>
      <c r="LY17" s="1199">
        <v>4020</v>
      </c>
      <c r="LZ17" s="1200">
        <v>-0.32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3173</v>
      </c>
      <c r="MP17" s="728">
        <v>3173</v>
      </c>
      <c r="MQ17" s="728">
        <v>3173</v>
      </c>
      <c r="MR17" s="728">
        <v>3173</v>
      </c>
      <c r="MS17" s="728">
        <v>3173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1520.8000000000002</v>
      </c>
      <c r="C18" s="107">
        <v>1486.6200000000003</v>
      </c>
      <c r="D18" s="33">
        <v>2.2999999999999998</v>
      </c>
      <c r="E18" s="809"/>
      <c r="F18" s="809"/>
      <c r="G18" s="34" t="s">
        <v>87</v>
      </c>
      <c r="H18" s="35">
        <v>351</v>
      </c>
      <c r="I18" s="36">
        <v>236</v>
      </c>
      <c r="J18" s="1026">
        <v>179</v>
      </c>
      <c r="K18" s="35">
        <v>766</v>
      </c>
      <c r="L18" s="38">
        <v>709</v>
      </c>
      <c r="M18" s="39">
        <v>8.0399999999999991</v>
      </c>
      <c r="N18" s="1041"/>
      <c r="O18" s="51" t="s">
        <v>30</v>
      </c>
      <c r="P18" s="52">
        <v>692.56</v>
      </c>
      <c r="Q18" s="53">
        <v>658.42</v>
      </c>
      <c r="R18" s="55">
        <v>5.19</v>
      </c>
      <c r="S18" s="52">
        <v>0</v>
      </c>
      <c r="T18" s="53">
        <v>0</v>
      </c>
      <c r="U18" s="55">
        <v>0</v>
      </c>
      <c r="V18" s="52">
        <v>217.12</v>
      </c>
      <c r="W18" s="53">
        <v>216.13</v>
      </c>
      <c r="X18" s="55">
        <v>0.46</v>
      </c>
      <c r="Y18" s="1041"/>
      <c r="Z18" s="1041"/>
      <c r="AA18" s="1041" t="s">
        <v>56</v>
      </c>
      <c r="AB18" s="56">
        <v>51</v>
      </c>
      <c r="AC18" s="56">
        <v>51</v>
      </c>
      <c r="AD18" s="56">
        <v>51</v>
      </c>
      <c r="AE18" s="56">
        <v>51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14604</v>
      </c>
      <c r="AN18" s="179">
        <v>1557</v>
      </c>
      <c r="AO18" s="179">
        <v>7199</v>
      </c>
      <c r="AP18" s="1270">
        <v>1168</v>
      </c>
      <c r="AQ18" s="1270"/>
      <c r="AR18" s="1270"/>
      <c r="AS18" s="1270"/>
      <c r="AT18" s="1270"/>
      <c r="AU18" s="1271">
        <v>24528</v>
      </c>
      <c r="AV18" s="1265">
        <v>3679</v>
      </c>
      <c r="AW18" s="1266">
        <v>28207</v>
      </c>
      <c r="AX18" s="225"/>
      <c r="AY18" s="1041"/>
      <c r="AZ18" s="1260" t="s">
        <v>53</v>
      </c>
      <c r="BA18" s="1269">
        <v>840</v>
      </c>
      <c r="BB18" s="179">
        <v>761</v>
      </c>
      <c r="BC18" s="179">
        <v>1079</v>
      </c>
      <c r="BD18" s="1270">
        <v>788</v>
      </c>
      <c r="BE18" s="179">
        <v>0</v>
      </c>
      <c r="BF18" s="179">
        <v>0</v>
      </c>
      <c r="BG18" s="179">
        <v>0</v>
      </c>
      <c r="BH18" s="179">
        <v>0</v>
      </c>
      <c r="BI18" s="1271">
        <v>3468</v>
      </c>
      <c r="BJ18" s="1265">
        <v>12750</v>
      </c>
      <c r="BK18" s="1266">
        <v>16218</v>
      </c>
      <c r="BL18" s="736"/>
      <c r="BM18" s="1"/>
      <c r="BN18" s="1"/>
      <c r="BO18" s="178"/>
      <c r="BP18" s="1407"/>
      <c r="BQ18" s="46"/>
      <c r="BR18" s="46"/>
      <c r="BS18" s="46"/>
      <c r="BT18" s="46"/>
      <c r="BU18" s="419"/>
      <c r="BV18" s="419"/>
      <c r="BW18" s="1044"/>
      <c r="BX18" s="28"/>
      <c r="BY18" s="893"/>
      <c r="BZ18" s="1041"/>
      <c r="CA18" s="1041"/>
      <c r="CB18" s="1041"/>
      <c r="CC18" s="1041"/>
      <c r="CD18" s="1041"/>
      <c r="CE18" s="30" t="s">
        <v>48</v>
      </c>
      <c r="CF18" s="106">
        <v>1551.0500000000002</v>
      </c>
      <c r="CG18" s="107">
        <v>1509.94</v>
      </c>
      <c r="CH18" s="33">
        <v>2.72</v>
      </c>
      <c r="CI18" s="812"/>
      <c r="CJ18" s="812"/>
      <c r="CK18" s="34" t="s">
        <v>87</v>
      </c>
      <c r="CL18" s="35">
        <v>472</v>
      </c>
      <c r="CM18" s="36">
        <v>586</v>
      </c>
      <c r="CN18" s="37">
        <v>352</v>
      </c>
      <c r="CO18" s="35">
        <v>1410</v>
      </c>
      <c r="CP18" s="38">
        <v>1361</v>
      </c>
      <c r="CQ18" s="39">
        <v>3.6</v>
      </c>
      <c r="CR18" s="811"/>
      <c r="CS18" s="51" t="s">
        <v>30</v>
      </c>
      <c r="CT18" s="52">
        <v>847.22</v>
      </c>
      <c r="CU18" s="239">
        <v>816.15</v>
      </c>
      <c r="CV18" s="54">
        <v>3.81</v>
      </c>
      <c r="CW18" s="52">
        <v>0</v>
      </c>
      <c r="CX18" s="239">
        <v>0</v>
      </c>
      <c r="CY18" s="54">
        <v>0</v>
      </c>
      <c r="CZ18" s="52">
        <v>407.07</v>
      </c>
      <c r="DA18" s="239">
        <v>394.94</v>
      </c>
      <c r="DB18" s="54">
        <v>3.07</v>
      </c>
      <c r="DC18" s="1041"/>
      <c r="DD18" s="1041"/>
      <c r="DE18" s="1041" t="s">
        <v>56</v>
      </c>
      <c r="DF18" s="80">
        <v>51</v>
      </c>
      <c r="DG18" s="80">
        <v>51</v>
      </c>
      <c r="DH18" s="80">
        <v>51</v>
      </c>
      <c r="DI18" s="10">
        <v>51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11838</v>
      </c>
      <c r="DR18" s="179">
        <v>1951</v>
      </c>
      <c r="DS18" s="179">
        <v>8362</v>
      </c>
      <c r="DT18" s="1270">
        <v>2014</v>
      </c>
      <c r="DU18" s="179">
        <v>0</v>
      </c>
      <c r="DV18" s="179">
        <v>0</v>
      </c>
      <c r="DW18" s="179">
        <v>0</v>
      </c>
      <c r="DX18" s="179">
        <v>0</v>
      </c>
      <c r="DY18" s="1271">
        <v>24165</v>
      </c>
      <c r="DZ18" s="1265">
        <v>2900</v>
      </c>
      <c r="EA18" s="1266">
        <v>27065</v>
      </c>
      <c r="EB18" s="1041"/>
      <c r="EC18" s="1041"/>
      <c r="ED18" s="1260" t="s">
        <v>53</v>
      </c>
      <c r="EE18" s="1269">
        <v>1675</v>
      </c>
      <c r="EF18" s="179">
        <v>590</v>
      </c>
      <c r="EG18" s="179">
        <v>467</v>
      </c>
      <c r="EH18" s="1270">
        <v>1310</v>
      </c>
      <c r="EI18" s="179">
        <v>0</v>
      </c>
      <c r="EJ18" s="179">
        <v>0</v>
      </c>
      <c r="EK18" s="179">
        <v>0</v>
      </c>
      <c r="EL18" s="179">
        <v>0</v>
      </c>
      <c r="EM18" s="1271">
        <v>4042</v>
      </c>
      <c r="EN18" s="1265">
        <v>11628</v>
      </c>
      <c r="EO18" s="1266">
        <v>15670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1323.81</v>
      </c>
      <c r="FK18" s="107">
        <v>1326.1599999999999</v>
      </c>
      <c r="FL18" s="33">
        <v>-0.18</v>
      </c>
      <c r="FM18" s="245"/>
      <c r="FN18" s="245"/>
      <c r="FO18" s="34" t="s">
        <v>87</v>
      </c>
      <c r="FP18" s="383">
        <v>468</v>
      </c>
      <c r="FQ18" s="384">
        <v>415</v>
      </c>
      <c r="FR18" s="385">
        <v>497</v>
      </c>
      <c r="FS18" s="35">
        <v>1380</v>
      </c>
      <c r="FT18" s="38">
        <v>1404</v>
      </c>
      <c r="FU18" s="39">
        <v>-1.71</v>
      </c>
      <c r="FV18" s="545"/>
      <c r="FW18" s="51" t="s">
        <v>30</v>
      </c>
      <c r="FX18" s="52">
        <v>670.79</v>
      </c>
      <c r="FY18" s="239">
        <v>687.3</v>
      </c>
      <c r="FZ18" s="54">
        <v>-2.4</v>
      </c>
      <c r="GA18" s="52">
        <v>0</v>
      </c>
      <c r="GB18" s="239">
        <v>0</v>
      </c>
      <c r="GC18" s="54">
        <v>0</v>
      </c>
      <c r="GD18" s="52">
        <v>213.53</v>
      </c>
      <c r="GE18" s="239">
        <v>227.14</v>
      </c>
      <c r="GF18" s="54">
        <v>-5.99</v>
      </c>
      <c r="GG18" s="1041"/>
      <c r="GH18" s="1041"/>
      <c r="GI18" s="1041" t="s">
        <v>56</v>
      </c>
      <c r="GJ18" s="387">
        <v>51</v>
      </c>
      <c r="GK18" s="387">
        <v>51</v>
      </c>
      <c r="GL18" s="387">
        <v>51</v>
      </c>
      <c r="GM18" s="271">
        <v>51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4526</v>
      </c>
      <c r="GV18" s="179">
        <v>1024</v>
      </c>
      <c r="GW18" s="179">
        <v>6065</v>
      </c>
      <c r="GX18" s="1270">
        <v>9392</v>
      </c>
      <c r="GY18" s="179">
        <v>0</v>
      </c>
      <c r="GZ18" s="179">
        <v>0</v>
      </c>
      <c r="HA18" s="179">
        <v>0</v>
      </c>
      <c r="HB18" s="179">
        <v>0</v>
      </c>
      <c r="HC18" s="1271">
        <v>21007</v>
      </c>
      <c r="HD18" s="1265">
        <v>8558</v>
      </c>
      <c r="HE18" s="1266">
        <v>29565</v>
      </c>
      <c r="HF18" s="1041"/>
      <c r="HG18" s="1041"/>
      <c r="HH18" s="1260" t="s">
        <v>53</v>
      </c>
      <c r="HI18" s="1269">
        <v>495</v>
      </c>
      <c r="HJ18" s="179">
        <v>172</v>
      </c>
      <c r="HK18" s="179">
        <v>190</v>
      </c>
      <c r="HL18" s="1270">
        <v>3474</v>
      </c>
      <c r="HM18" s="179">
        <v>0</v>
      </c>
      <c r="HN18" s="179">
        <v>0</v>
      </c>
      <c r="HO18" s="179">
        <v>0</v>
      </c>
      <c r="HP18" s="179">
        <v>0</v>
      </c>
      <c r="HQ18" s="1271">
        <v>4331</v>
      </c>
      <c r="HR18" s="1265">
        <v>33946</v>
      </c>
      <c r="HS18" s="1266">
        <v>38277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1860.3599999999997</v>
      </c>
      <c r="IO18" s="107">
        <v>1826.73</v>
      </c>
      <c r="IP18" s="33">
        <v>1.84</v>
      </c>
      <c r="IQ18" s="245"/>
      <c r="IR18" s="245"/>
      <c r="IS18" s="34" t="s">
        <v>87</v>
      </c>
      <c r="IT18" s="383">
        <v>325</v>
      </c>
      <c r="IU18" s="384">
        <v>598</v>
      </c>
      <c r="IV18" s="385">
        <v>927</v>
      </c>
      <c r="IW18" s="35">
        <v>1850</v>
      </c>
      <c r="IX18" s="38">
        <v>2026</v>
      </c>
      <c r="IY18" s="39">
        <v>-8.69</v>
      </c>
      <c r="IZ18" s="1041"/>
      <c r="JA18" s="51" t="s">
        <v>30</v>
      </c>
      <c r="JB18" s="52">
        <v>662.6</v>
      </c>
      <c r="JC18" s="239">
        <v>690.96</v>
      </c>
      <c r="JD18" s="54">
        <v>-4.0999999999999996</v>
      </c>
      <c r="JE18" s="52">
        <v>0</v>
      </c>
      <c r="JF18" s="239">
        <v>0</v>
      </c>
      <c r="JG18" s="54">
        <v>0</v>
      </c>
      <c r="JH18" s="52">
        <v>221.97</v>
      </c>
      <c r="JI18" s="239">
        <v>242.73</v>
      </c>
      <c r="JJ18" s="54">
        <v>-8.5500000000000007</v>
      </c>
      <c r="JK18" s="1041"/>
      <c r="JL18" s="1041"/>
      <c r="JM18" s="1041" t="s">
        <v>56</v>
      </c>
      <c r="JN18" s="387">
        <v>51</v>
      </c>
      <c r="JO18" s="387">
        <v>51</v>
      </c>
      <c r="JP18" s="387">
        <v>51</v>
      </c>
      <c r="JQ18" s="271">
        <v>51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8156</v>
      </c>
      <c r="JZ18" s="179">
        <v>1359</v>
      </c>
      <c r="KA18" s="179">
        <v>11013</v>
      </c>
      <c r="KB18" s="1270">
        <v>1829</v>
      </c>
      <c r="KC18" s="179">
        <v>0</v>
      </c>
      <c r="KD18" s="179">
        <v>0</v>
      </c>
      <c r="KE18" s="179">
        <v>0</v>
      </c>
      <c r="KF18" s="179">
        <v>0</v>
      </c>
      <c r="KG18" s="1271">
        <v>22357</v>
      </c>
      <c r="KH18" s="1265">
        <v>93155</v>
      </c>
      <c r="KI18" s="1266">
        <v>115512</v>
      </c>
      <c r="KJ18" s="1041"/>
      <c r="KK18" s="1041"/>
      <c r="KL18" s="1260" t="s">
        <v>53</v>
      </c>
      <c r="KM18" s="1269">
        <v>1845</v>
      </c>
      <c r="KN18" s="179">
        <v>227</v>
      </c>
      <c r="KO18" s="179">
        <v>265</v>
      </c>
      <c r="KP18" s="1270">
        <v>978</v>
      </c>
      <c r="KQ18" s="179">
        <v>0</v>
      </c>
      <c r="KR18" s="179">
        <v>0</v>
      </c>
      <c r="KS18" s="179">
        <v>0</v>
      </c>
      <c r="KT18" s="179">
        <v>0</v>
      </c>
      <c r="KU18" s="1271">
        <v>3315</v>
      </c>
      <c r="KV18" s="1265">
        <v>25441</v>
      </c>
      <c r="KW18" s="1266">
        <v>28756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1564.1299999999999</v>
      </c>
      <c r="LS18" s="107">
        <v>1537.15</v>
      </c>
      <c r="LT18" s="186">
        <v>1.76</v>
      </c>
      <c r="LU18" s="245"/>
      <c r="LV18" s="245"/>
      <c r="LW18" s="1201" t="s">
        <v>87</v>
      </c>
      <c r="LX18" s="383">
        <v>5406</v>
      </c>
      <c r="LY18" s="1199">
        <v>5500</v>
      </c>
      <c r="LZ18" s="1200">
        <v>-1.71</v>
      </c>
      <c r="MA18" s="597"/>
      <c r="MB18" s="51" t="s">
        <v>30</v>
      </c>
      <c r="MC18" s="52">
        <v>738.19</v>
      </c>
      <c r="MD18" s="432">
        <v>728.95</v>
      </c>
      <c r="ME18" s="54">
        <v>1.27</v>
      </c>
      <c r="MF18" s="52">
        <v>0</v>
      </c>
      <c r="MG18" s="432">
        <v>0</v>
      </c>
      <c r="MH18" s="54">
        <v>0</v>
      </c>
      <c r="MI18" s="52">
        <v>270.74</v>
      </c>
      <c r="MJ18" s="432">
        <v>275.63</v>
      </c>
      <c r="MK18" s="54">
        <v>-1.77</v>
      </c>
      <c r="ML18" s="422"/>
      <c r="MM18" s="422"/>
      <c r="MN18" s="422" t="s">
        <v>56</v>
      </c>
      <c r="MO18" s="728">
        <v>51</v>
      </c>
      <c r="MP18" s="728">
        <v>51</v>
      </c>
      <c r="MQ18" s="728">
        <v>51</v>
      </c>
      <c r="MR18" s="728">
        <v>51</v>
      </c>
      <c r="MS18" s="728">
        <v>51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39124</v>
      </c>
      <c r="NB18" s="179">
        <v>5891</v>
      </c>
      <c r="NC18" s="179">
        <v>32639</v>
      </c>
      <c r="ND18" s="1270">
        <v>14403</v>
      </c>
      <c r="NE18" s="179"/>
      <c r="NF18" s="179"/>
      <c r="NG18" s="179"/>
      <c r="NH18" s="179"/>
      <c r="NI18" s="1271">
        <v>92057</v>
      </c>
      <c r="NJ18" s="1265">
        <v>108292</v>
      </c>
      <c r="NK18" s="1266">
        <v>200349</v>
      </c>
      <c r="NL18" s="1267"/>
      <c r="NM18" s="1267"/>
      <c r="NN18" s="1268" t="s">
        <v>53</v>
      </c>
      <c r="NO18" s="1269">
        <v>4855</v>
      </c>
      <c r="NP18" s="179">
        <v>1750</v>
      </c>
      <c r="NQ18" s="179">
        <v>2001</v>
      </c>
      <c r="NR18" s="1270">
        <v>6550</v>
      </c>
      <c r="NS18" s="179"/>
      <c r="NT18" s="179"/>
      <c r="NU18" s="179"/>
      <c r="NV18" s="179"/>
      <c r="NW18" s="1271">
        <v>15156</v>
      </c>
      <c r="NX18" s="1265">
        <v>83765</v>
      </c>
      <c r="NY18" s="1266">
        <v>98921</v>
      </c>
    </row>
    <row r="19" spans="1:389" ht="23.25" customHeight="1" x14ac:dyDescent="0.2">
      <c r="A19" s="48" t="s">
        <v>28</v>
      </c>
      <c r="B19" s="108">
        <v>1883.2</v>
      </c>
      <c r="C19" s="109">
        <v>1827.43</v>
      </c>
      <c r="D19" s="61">
        <v>3.05</v>
      </c>
      <c r="E19" s="809"/>
      <c r="F19" s="809"/>
      <c r="G19" s="34" t="s">
        <v>88</v>
      </c>
      <c r="H19" s="35">
        <v>163</v>
      </c>
      <c r="I19" s="36">
        <v>205</v>
      </c>
      <c r="J19" s="1026">
        <v>146</v>
      </c>
      <c r="K19" s="35">
        <v>514</v>
      </c>
      <c r="L19" s="38">
        <v>531</v>
      </c>
      <c r="M19" s="39">
        <v>-3.2</v>
      </c>
      <c r="N19" s="1041"/>
      <c r="O19" s="51" t="s">
        <v>44</v>
      </c>
      <c r="P19" s="52">
        <v>663.18</v>
      </c>
      <c r="Q19" s="53">
        <v>620.22</v>
      </c>
      <c r="R19" s="55">
        <v>6.93</v>
      </c>
      <c r="S19" s="52">
        <v>351.14</v>
      </c>
      <c r="T19" s="53">
        <v>339.25</v>
      </c>
      <c r="U19" s="55">
        <v>3.5</v>
      </c>
      <c r="V19" s="52">
        <v>448.97</v>
      </c>
      <c r="W19" s="53">
        <v>431.48</v>
      </c>
      <c r="X19" s="55">
        <v>4.05</v>
      </c>
      <c r="Y19" s="1041"/>
      <c r="Z19" s="1041"/>
      <c r="AA19" s="1041" t="s">
        <v>62</v>
      </c>
      <c r="AB19" s="56">
        <v>925</v>
      </c>
      <c r="AC19" s="56">
        <v>925</v>
      </c>
      <c r="AD19" s="56">
        <v>925</v>
      </c>
      <c r="AE19" s="56">
        <v>925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24353</v>
      </c>
      <c r="AN19" s="179">
        <v>6227</v>
      </c>
      <c r="AO19" s="179">
        <v>14399</v>
      </c>
      <c r="AP19" s="1270">
        <v>4233</v>
      </c>
      <c r="AQ19" s="1270"/>
      <c r="AR19" s="1270"/>
      <c r="AS19" s="1270"/>
      <c r="AT19" s="1270"/>
      <c r="AU19" s="1271">
        <v>49212</v>
      </c>
      <c r="AV19" s="1265">
        <v>66579</v>
      </c>
      <c r="AW19" s="1266">
        <v>115791</v>
      </c>
      <c r="AX19" s="225"/>
      <c r="AY19" s="1041"/>
      <c r="AZ19" s="1260" t="s">
        <v>58</v>
      </c>
      <c r="BA19" s="1269">
        <v>3498</v>
      </c>
      <c r="BB19" s="179">
        <v>1903</v>
      </c>
      <c r="BC19" s="179">
        <v>3598</v>
      </c>
      <c r="BD19" s="1270">
        <v>1565</v>
      </c>
      <c r="BE19" s="179">
        <v>0</v>
      </c>
      <c r="BF19" s="179">
        <v>0</v>
      </c>
      <c r="BG19" s="179">
        <v>0</v>
      </c>
      <c r="BH19" s="179">
        <v>0</v>
      </c>
      <c r="BI19" s="1271">
        <v>10564</v>
      </c>
      <c r="BJ19" s="1265">
        <v>21128</v>
      </c>
      <c r="BK19" s="1266">
        <v>31692</v>
      </c>
      <c r="BL19" s="736"/>
      <c r="BM19" s="1"/>
      <c r="BN19" s="1"/>
      <c r="BO19" s="178"/>
      <c r="BP19" s="1407"/>
      <c r="BQ19" s="46"/>
      <c r="BR19" s="46"/>
      <c r="BS19" s="46"/>
      <c r="BT19" s="46"/>
      <c r="BU19" s="419"/>
      <c r="BV19" s="419"/>
      <c r="BW19" s="1044"/>
      <c r="BX19" s="28"/>
      <c r="BY19" s="893"/>
      <c r="BZ19" s="1041"/>
      <c r="CA19" s="1041"/>
      <c r="CB19" s="1041"/>
      <c r="CC19" s="1041"/>
      <c r="CD19" s="1041"/>
      <c r="CE19" s="48" t="s">
        <v>28</v>
      </c>
      <c r="CF19" s="108">
        <v>2595.7400000000002</v>
      </c>
      <c r="CG19" s="109">
        <v>2535.7800000000002</v>
      </c>
      <c r="CH19" s="61">
        <v>2.36</v>
      </c>
      <c r="CI19" s="812"/>
      <c r="CJ19" s="812"/>
      <c r="CK19" s="34" t="s">
        <v>88</v>
      </c>
      <c r="CL19" s="35">
        <v>265</v>
      </c>
      <c r="CM19" s="36">
        <v>268</v>
      </c>
      <c r="CN19" s="37">
        <v>332</v>
      </c>
      <c r="CO19" s="35">
        <v>865</v>
      </c>
      <c r="CP19" s="38">
        <v>882</v>
      </c>
      <c r="CQ19" s="39">
        <v>-1.93</v>
      </c>
      <c r="CR19" s="811"/>
      <c r="CS19" s="51" t="s">
        <v>44</v>
      </c>
      <c r="CT19" s="52">
        <v>692.91</v>
      </c>
      <c r="CU19" s="239">
        <v>664.23</v>
      </c>
      <c r="CV19" s="54">
        <v>4.32</v>
      </c>
      <c r="CW19" s="52">
        <v>351.63</v>
      </c>
      <c r="CX19" s="239">
        <v>343.72</v>
      </c>
      <c r="CY19" s="54">
        <v>2.2999999999999998</v>
      </c>
      <c r="CZ19" s="52">
        <v>515.61</v>
      </c>
      <c r="DA19" s="239">
        <v>498.82</v>
      </c>
      <c r="DB19" s="54">
        <v>3.37</v>
      </c>
      <c r="DC19" s="1041"/>
      <c r="DD19" s="1041"/>
      <c r="DE19" s="1041" t="s">
        <v>62</v>
      </c>
      <c r="DF19" s="80">
        <v>925</v>
      </c>
      <c r="DG19" s="80">
        <v>925</v>
      </c>
      <c r="DH19" s="80">
        <v>925</v>
      </c>
      <c r="DI19" s="10">
        <v>925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26638</v>
      </c>
      <c r="DR19" s="179">
        <v>5205</v>
      </c>
      <c r="DS19" s="179">
        <v>12924</v>
      </c>
      <c r="DT19" s="1270">
        <v>27071</v>
      </c>
      <c r="DU19" s="179">
        <v>0</v>
      </c>
      <c r="DV19" s="179">
        <v>0</v>
      </c>
      <c r="DW19" s="179">
        <v>0</v>
      </c>
      <c r="DX19" s="179">
        <v>0</v>
      </c>
      <c r="DY19" s="1271">
        <v>71838</v>
      </c>
      <c r="DZ19" s="1265">
        <v>96895</v>
      </c>
      <c r="EA19" s="1266">
        <v>168733</v>
      </c>
      <c r="EB19" s="1041"/>
      <c r="EC19" s="1041"/>
      <c r="ED19" s="1260" t="s">
        <v>58</v>
      </c>
      <c r="EE19" s="1269">
        <v>3256</v>
      </c>
      <c r="EF19" s="179">
        <v>1733</v>
      </c>
      <c r="EG19" s="179">
        <v>1400</v>
      </c>
      <c r="EH19" s="1270">
        <v>4614</v>
      </c>
      <c r="EI19" s="179">
        <v>0</v>
      </c>
      <c r="EJ19" s="179">
        <v>0</v>
      </c>
      <c r="EK19" s="179">
        <v>0</v>
      </c>
      <c r="EL19" s="179">
        <v>0</v>
      </c>
      <c r="EM19" s="1271">
        <v>11003</v>
      </c>
      <c r="EN19" s="1265">
        <v>42790</v>
      </c>
      <c r="EO19" s="1266">
        <v>53793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1852.8700000000001</v>
      </c>
      <c r="FK19" s="109">
        <v>1890.62</v>
      </c>
      <c r="FL19" s="61">
        <v>-2</v>
      </c>
      <c r="FM19" s="245"/>
      <c r="FN19" s="245"/>
      <c r="FO19" s="34" t="s">
        <v>88</v>
      </c>
      <c r="FP19" s="383">
        <v>480</v>
      </c>
      <c r="FQ19" s="384">
        <v>321</v>
      </c>
      <c r="FR19" s="385">
        <v>284</v>
      </c>
      <c r="FS19" s="35">
        <v>1085</v>
      </c>
      <c r="FT19" s="38">
        <v>1238</v>
      </c>
      <c r="FU19" s="39">
        <v>-12.36</v>
      </c>
      <c r="FV19" s="545"/>
      <c r="FW19" s="51" t="s">
        <v>44</v>
      </c>
      <c r="FX19" s="52">
        <v>488.2</v>
      </c>
      <c r="FY19" s="239">
        <v>505.68</v>
      </c>
      <c r="FZ19" s="54">
        <v>-3.46</v>
      </c>
      <c r="GA19" s="52">
        <v>379.26</v>
      </c>
      <c r="GB19" s="239">
        <v>387.5</v>
      </c>
      <c r="GC19" s="54">
        <v>-2.13</v>
      </c>
      <c r="GD19" s="52">
        <v>413.94</v>
      </c>
      <c r="GE19" s="239">
        <v>426.56</v>
      </c>
      <c r="GF19" s="54">
        <v>-2.96</v>
      </c>
      <c r="GG19" s="1041"/>
      <c r="GH19" s="1041"/>
      <c r="GI19" s="1041" t="s">
        <v>62</v>
      </c>
      <c r="GJ19" s="387">
        <v>925</v>
      </c>
      <c r="GK19" s="387">
        <v>925</v>
      </c>
      <c r="GL19" s="387">
        <v>925</v>
      </c>
      <c r="GM19" s="271">
        <v>925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22648</v>
      </c>
      <c r="GV19" s="179">
        <v>3865</v>
      </c>
      <c r="GW19" s="179">
        <v>11776</v>
      </c>
      <c r="GX19" s="1270">
        <v>17923</v>
      </c>
      <c r="GY19" s="179">
        <v>0</v>
      </c>
      <c r="GZ19" s="179">
        <v>0</v>
      </c>
      <c r="HA19" s="179">
        <v>0</v>
      </c>
      <c r="HB19" s="179">
        <v>0</v>
      </c>
      <c r="HC19" s="1271">
        <v>56212</v>
      </c>
      <c r="HD19" s="1265">
        <v>102857</v>
      </c>
      <c r="HE19" s="1266">
        <v>159069</v>
      </c>
      <c r="HF19" s="1041"/>
      <c r="HG19" s="1041"/>
      <c r="HH19" s="1260" t="s">
        <v>58</v>
      </c>
      <c r="HI19" s="1269">
        <v>3134</v>
      </c>
      <c r="HJ19" s="179">
        <v>425</v>
      </c>
      <c r="HK19" s="179">
        <v>712</v>
      </c>
      <c r="HL19" s="1270">
        <v>4809</v>
      </c>
      <c r="HM19" s="179">
        <v>0</v>
      </c>
      <c r="HN19" s="179">
        <v>0</v>
      </c>
      <c r="HO19" s="179">
        <v>0</v>
      </c>
      <c r="HP19" s="179">
        <v>0</v>
      </c>
      <c r="HQ19" s="1271">
        <v>9080</v>
      </c>
      <c r="HR19" s="1265">
        <v>28249</v>
      </c>
      <c r="HS19" s="1266">
        <v>37329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2584.65</v>
      </c>
      <c r="IO19" s="109">
        <v>2636.66</v>
      </c>
      <c r="IP19" s="61">
        <v>-1.97</v>
      </c>
      <c r="IQ19" s="245"/>
      <c r="IR19" s="245"/>
      <c r="IS19" s="34" t="s">
        <v>88</v>
      </c>
      <c r="IT19" s="383">
        <v>207</v>
      </c>
      <c r="IU19" s="384">
        <v>147</v>
      </c>
      <c r="IV19" s="385">
        <v>295</v>
      </c>
      <c r="IW19" s="35">
        <v>649</v>
      </c>
      <c r="IX19" s="38">
        <v>788</v>
      </c>
      <c r="IY19" s="39">
        <v>-17.64</v>
      </c>
      <c r="IZ19" s="1041"/>
      <c r="JA19" s="51" t="s">
        <v>44</v>
      </c>
      <c r="JB19" s="52">
        <v>894.37</v>
      </c>
      <c r="JC19" s="239">
        <v>875.36</v>
      </c>
      <c r="JD19" s="54">
        <v>2.17</v>
      </c>
      <c r="JE19" s="52">
        <v>706.78</v>
      </c>
      <c r="JF19" s="239">
        <v>695.9</v>
      </c>
      <c r="JG19" s="54">
        <v>1.56</v>
      </c>
      <c r="JH19" s="52">
        <v>769.62</v>
      </c>
      <c r="JI19" s="239">
        <v>758.94</v>
      </c>
      <c r="JJ19" s="54">
        <v>1.41</v>
      </c>
      <c r="JK19" s="1041"/>
      <c r="JL19" s="1041"/>
      <c r="JM19" s="1041" t="s">
        <v>62</v>
      </c>
      <c r="JN19" s="387">
        <v>925</v>
      </c>
      <c r="JO19" s="387">
        <v>925</v>
      </c>
      <c r="JP19" s="387">
        <v>925</v>
      </c>
      <c r="JQ19" s="271">
        <v>925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28115</v>
      </c>
      <c r="JZ19" s="179">
        <v>5165</v>
      </c>
      <c r="KA19" s="179">
        <v>14001</v>
      </c>
      <c r="KB19" s="1270">
        <v>26038</v>
      </c>
      <c r="KC19" s="179">
        <v>0</v>
      </c>
      <c r="KD19" s="179">
        <v>0</v>
      </c>
      <c r="KE19" s="179">
        <v>0</v>
      </c>
      <c r="KF19" s="179">
        <v>0</v>
      </c>
      <c r="KG19" s="1271">
        <v>73319</v>
      </c>
      <c r="KH19" s="1265">
        <v>159388</v>
      </c>
      <c r="KI19" s="1266">
        <v>232707</v>
      </c>
      <c r="KJ19" s="1041"/>
      <c r="KK19" s="1041"/>
      <c r="KL19" s="1260" t="s">
        <v>58</v>
      </c>
      <c r="KM19" s="1269">
        <v>4026</v>
      </c>
      <c r="KN19" s="179">
        <v>567</v>
      </c>
      <c r="KO19" s="179">
        <v>663</v>
      </c>
      <c r="KP19" s="1270">
        <v>2274</v>
      </c>
      <c r="KQ19" s="179">
        <v>0</v>
      </c>
      <c r="KR19" s="179">
        <v>0</v>
      </c>
      <c r="KS19" s="179">
        <v>0</v>
      </c>
      <c r="KT19" s="179">
        <v>0</v>
      </c>
      <c r="KU19" s="1271">
        <v>7530</v>
      </c>
      <c r="KV19" s="1265">
        <v>65163</v>
      </c>
      <c r="KW19" s="1266">
        <v>72693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2238.9700000000003</v>
      </c>
      <c r="LS19" s="109">
        <v>2231.16</v>
      </c>
      <c r="LT19" s="200">
        <v>0.35</v>
      </c>
      <c r="LU19" s="245"/>
      <c r="LV19" s="245"/>
      <c r="LW19" s="1201" t="s">
        <v>88</v>
      </c>
      <c r="LX19" s="383">
        <v>3113</v>
      </c>
      <c r="LY19" s="1199">
        <v>3439</v>
      </c>
      <c r="LZ19" s="1200">
        <v>-9.48</v>
      </c>
      <c r="MA19" s="597"/>
      <c r="MB19" s="51" t="s">
        <v>44</v>
      </c>
      <c r="MC19" s="52">
        <v>683.43</v>
      </c>
      <c r="MD19" s="432">
        <v>664.87</v>
      </c>
      <c r="ME19" s="54">
        <v>2.79</v>
      </c>
      <c r="MF19" s="52">
        <v>446.11</v>
      </c>
      <c r="MG19" s="432">
        <v>439.9</v>
      </c>
      <c r="MH19" s="54">
        <v>1.41</v>
      </c>
      <c r="MI19" s="52">
        <v>533.15</v>
      </c>
      <c r="MJ19" s="432">
        <v>524.96</v>
      </c>
      <c r="MK19" s="54">
        <v>1.56</v>
      </c>
      <c r="ML19" s="422"/>
      <c r="MM19" s="422"/>
      <c r="MN19" s="422" t="s">
        <v>62</v>
      </c>
      <c r="MO19" s="728">
        <v>925</v>
      </c>
      <c r="MP19" s="728">
        <v>925</v>
      </c>
      <c r="MQ19" s="728">
        <v>925</v>
      </c>
      <c r="MR19" s="728">
        <v>925</v>
      </c>
      <c r="MS19" s="728">
        <v>925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101754</v>
      </c>
      <c r="NB19" s="179">
        <v>20462</v>
      </c>
      <c r="NC19" s="179">
        <v>53100</v>
      </c>
      <c r="ND19" s="1270">
        <v>75265</v>
      </c>
      <c r="NE19" s="179"/>
      <c r="NF19" s="179"/>
      <c r="NG19" s="179"/>
      <c r="NH19" s="179"/>
      <c r="NI19" s="1271">
        <v>250581</v>
      </c>
      <c r="NJ19" s="1265">
        <v>425719</v>
      </c>
      <c r="NK19" s="1266">
        <v>676300</v>
      </c>
      <c r="NL19" s="1267"/>
      <c r="NM19" s="1267"/>
      <c r="NN19" s="1268" t="s">
        <v>58</v>
      </c>
      <c r="NO19" s="1269">
        <v>13914</v>
      </c>
      <c r="NP19" s="179">
        <v>4628</v>
      </c>
      <c r="NQ19" s="179">
        <v>6373</v>
      </c>
      <c r="NR19" s="1270">
        <v>13262</v>
      </c>
      <c r="NS19" s="179"/>
      <c r="NT19" s="179"/>
      <c r="NU19" s="179"/>
      <c r="NV19" s="179"/>
      <c r="NW19" s="1271">
        <v>38177</v>
      </c>
      <c r="NX19" s="1265">
        <v>157330</v>
      </c>
      <c r="NY19" s="1266">
        <v>195507</v>
      </c>
    </row>
    <row r="20" spans="1:389" ht="23.25" customHeight="1" x14ac:dyDescent="0.2">
      <c r="A20" s="110" t="s">
        <v>89</v>
      </c>
      <c r="B20" s="102">
        <v>2231.88</v>
      </c>
      <c r="C20" s="103">
        <v>2148.58</v>
      </c>
      <c r="D20" s="16">
        <v>3.88</v>
      </c>
      <c r="E20" s="809"/>
      <c r="F20" s="809"/>
      <c r="G20" s="34" t="s">
        <v>90</v>
      </c>
      <c r="H20" s="35">
        <v>496</v>
      </c>
      <c r="I20" s="36">
        <v>512</v>
      </c>
      <c r="J20" s="1026">
        <v>396</v>
      </c>
      <c r="K20" s="35">
        <v>1404</v>
      </c>
      <c r="L20" s="38">
        <v>1432</v>
      </c>
      <c r="M20" s="39">
        <v>-1.96</v>
      </c>
      <c r="N20" s="1041"/>
      <c r="O20" s="51" t="s">
        <v>50</v>
      </c>
      <c r="P20" s="52">
        <v>574.88</v>
      </c>
      <c r="Q20" s="53">
        <v>537.6</v>
      </c>
      <c r="R20" s="55">
        <v>6.93</v>
      </c>
      <c r="S20" s="52">
        <v>476.15</v>
      </c>
      <c r="T20" s="53">
        <v>462.85</v>
      </c>
      <c r="U20" s="55">
        <v>2.87</v>
      </c>
      <c r="V20" s="52">
        <v>507.1</v>
      </c>
      <c r="W20" s="53">
        <v>487.39</v>
      </c>
      <c r="X20" s="55">
        <v>4.04</v>
      </c>
      <c r="Y20" s="1041"/>
      <c r="Z20" s="1041"/>
      <c r="AA20" s="1041" t="s">
        <v>67</v>
      </c>
      <c r="AB20" s="56">
        <v>579</v>
      </c>
      <c r="AC20" s="56">
        <v>579</v>
      </c>
      <c r="AD20" s="56">
        <v>579</v>
      </c>
      <c r="AE20" s="56">
        <v>579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97400</v>
      </c>
      <c r="AN20" s="179">
        <v>15563</v>
      </c>
      <c r="AO20" s="179">
        <v>63000</v>
      </c>
      <c r="AP20" s="1270">
        <v>27064</v>
      </c>
      <c r="AQ20" s="1270"/>
      <c r="AR20" s="1270"/>
      <c r="AS20" s="1270"/>
      <c r="AT20" s="1270"/>
      <c r="AU20" s="1271">
        <v>203027</v>
      </c>
      <c r="AV20" s="1265">
        <v>1168177</v>
      </c>
      <c r="AW20" s="1266">
        <v>1371204</v>
      </c>
      <c r="AX20" s="225"/>
      <c r="AY20" s="1041"/>
      <c r="AZ20" s="1260" t="s">
        <v>64</v>
      </c>
      <c r="BA20" s="1269">
        <v>11194</v>
      </c>
      <c r="BB20" s="179">
        <v>5327</v>
      </c>
      <c r="BC20" s="179">
        <v>8097</v>
      </c>
      <c r="BD20" s="1270">
        <v>15385</v>
      </c>
      <c r="BE20" s="179">
        <v>0</v>
      </c>
      <c r="BF20" s="179">
        <v>0</v>
      </c>
      <c r="BG20" s="179">
        <v>0</v>
      </c>
      <c r="BH20" s="179">
        <v>0</v>
      </c>
      <c r="BI20" s="1271">
        <v>40003</v>
      </c>
      <c r="BJ20" s="1265">
        <v>156264</v>
      </c>
      <c r="BK20" s="1266">
        <v>196267</v>
      </c>
      <c r="BL20" s="736"/>
      <c r="BM20" s="1"/>
      <c r="BN20" s="1"/>
      <c r="BO20" s="178"/>
      <c r="BP20" s="1409"/>
      <c r="BQ20" s="27"/>
      <c r="BR20" s="27"/>
      <c r="BS20" s="27"/>
      <c r="BT20" s="27"/>
      <c r="BU20" s="419"/>
      <c r="BV20" s="419"/>
      <c r="BW20" s="1044"/>
      <c r="BX20" s="28"/>
      <c r="BY20" s="893"/>
      <c r="BZ20" s="1041"/>
      <c r="CA20" s="1041"/>
      <c r="CB20" s="1041"/>
      <c r="CC20" s="1041"/>
      <c r="CD20" s="1041"/>
      <c r="CE20" s="110" t="s">
        <v>89</v>
      </c>
      <c r="CF20" s="102">
        <v>2229.8000000000002</v>
      </c>
      <c r="CG20" s="103">
        <v>2169.25</v>
      </c>
      <c r="CH20" s="16">
        <v>2.79</v>
      </c>
      <c r="CI20" s="812"/>
      <c r="CJ20" s="812"/>
      <c r="CK20" s="34" t="s">
        <v>90</v>
      </c>
      <c r="CL20" s="35">
        <v>88</v>
      </c>
      <c r="CM20" s="36">
        <v>85</v>
      </c>
      <c r="CN20" s="37">
        <v>122</v>
      </c>
      <c r="CO20" s="35">
        <v>295</v>
      </c>
      <c r="CP20" s="38">
        <v>320</v>
      </c>
      <c r="CQ20" s="39">
        <v>-7.81</v>
      </c>
      <c r="CR20" s="811"/>
      <c r="CS20" s="51" t="s">
        <v>50</v>
      </c>
      <c r="CT20" s="52">
        <v>746.33</v>
      </c>
      <c r="CU20" s="239">
        <v>731.99</v>
      </c>
      <c r="CV20" s="54">
        <v>1.96</v>
      </c>
      <c r="CW20" s="52">
        <v>616</v>
      </c>
      <c r="CX20" s="239">
        <v>608.44000000000005</v>
      </c>
      <c r="CY20" s="54">
        <v>1.24</v>
      </c>
      <c r="CZ20" s="52">
        <v>678.62</v>
      </c>
      <c r="DA20" s="239">
        <v>668.23</v>
      </c>
      <c r="DB20" s="54">
        <v>1.55</v>
      </c>
      <c r="DC20" s="1041"/>
      <c r="DD20" s="1041"/>
      <c r="DE20" s="1041" t="s">
        <v>67</v>
      </c>
      <c r="DF20" s="80">
        <v>579</v>
      </c>
      <c r="DG20" s="80">
        <v>579</v>
      </c>
      <c r="DH20" s="80">
        <v>579</v>
      </c>
      <c r="DI20" s="10">
        <v>579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68076</v>
      </c>
      <c r="DR20" s="179">
        <v>11708</v>
      </c>
      <c r="DS20" s="179">
        <v>54735</v>
      </c>
      <c r="DT20" s="1270">
        <v>207711</v>
      </c>
      <c r="DU20" s="179">
        <v>0</v>
      </c>
      <c r="DV20" s="179">
        <v>0</v>
      </c>
      <c r="DW20" s="179">
        <v>0</v>
      </c>
      <c r="DX20" s="179">
        <v>0</v>
      </c>
      <c r="DY20" s="1271">
        <v>342230</v>
      </c>
      <c r="DZ20" s="1265">
        <v>920496</v>
      </c>
      <c r="EA20" s="1266">
        <v>1262726</v>
      </c>
      <c r="EB20" s="1041"/>
      <c r="EC20" s="1041"/>
      <c r="ED20" s="1260" t="s">
        <v>64</v>
      </c>
      <c r="EE20" s="1269">
        <v>4187</v>
      </c>
      <c r="EF20" s="179">
        <v>1456</v>
      </c>
      <c r="EG20" s="179">
        <v>2332</v>
      </c>
      <c r="EH20" s="1270">
        <v>78375</v>
      </c>
      <c r="EI20" s="179">
        <v>0</v>
      </c>
      <c r="EJ20" s="179">
        <v>0</v>
      </c>
      <c r="EK20" s="179">
        <v>0</v>
      </c>
      <c r="EL20" s="179">
        <v>0</v>
      </c>
      <c r="EM20" s="1271">
        <v>86350</v>
      </c>
      <c r="EN20" s="1265">
        <v>209364</v>
      </c>
      <c r="EO20" s="1266">
        <v>295714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1990.26</v>
      </c>
      <c r="FK20" s="103">
        <v>1997.14</v>
      </c>
      <c r="FL20" s="16">
        <v>-0.34</v>
      </c>
      <c r="FM20" s="245"/>
      <c r="FN20" s="245"/>
      <c r="FO20" s="34" t="s">
        <v>90</v>
      </c>
      <c r="FP20" s="383">
        <v>118</v>
      </c>
      <c r="FQ20" s="384">
        <v>136</v>
      </c>
      <c r="FR20" s="385">
        <v>62</v>
      </c>
      <c r="FS20" s="35">
        <v>316</v>
      </c>
      <c r="FT20" s="38">
        <v>357</v>
      </c>
      <c r="FU20" s="39">
        <v>-11.48</v>
      </c>
      <c r="FV20" s="545"/>
      <c r="FW20" s="51" t="s">
        <v>50</v>
      </c>
      <c r="FX20" s="52">
        <v>516.65</v>
      </c>
      <c r="FY20" s="239">
        <v>546.51</v>
      </c>
      <c r="FZ20" s="54">
        <v>-5.46</v>
      </c>
      <c r="GA20" s="52">
        <v>313.60000000000002</v>
      </c>
      <c r="GB20" s="239">
        <v>319.69</v>
      </c>
      <c r="GC20" s="54">
        <v>-1.9</v>
      </c>
      <c r="GD20" s="52">
        <v>378.23</v>
      </c>
      <c r="GE20" s="239">
        <v>394.65</v>
      </c>
      <c r="GF20" s="54">
        <v>-4.16</v>
      </c>
      <c r="GG20" s="1041"/>
      <c r="GH20" s="1041"/>
      <c r="GI20" s="1041" t="s">
        <v>67</v>
      </c>
      <c r="GJ20" s="387">
        <v>579</v>
      </c>
      <c r="GK20" s="387">
        <v>579</v>
      </c>
      <c r="GL20" s="387">
        <v>579</v>
      </c>
      <c r="GM20" s="271">
        <v>579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58873</v>
      </c>
      <c r="GV20" s="179">
        <v>10232</v>
      </c>
      <c r="GW20" s="179">
        <v>48952</v>
      </c>
      <c r="GX20" s="1270">
        <v>78035</v>
      </c>
      <c r="GY20" s="179">
        <v>0</v>
      </c>
      <c r="GZ20" s="179">
        <v>0</v>
      </c>
      <c r="HA20" s="179">
        <v>0</v>
      </c>
      <c r="HB20" s="179">
        <v>0</v>
      </c>
      <c r="HC20" s="1271">
        <v>196092</v>
      </c>
      <c r="HD20" s="1265">
        <v>1151478</v>
      </c>
      <c r="HE20" s="1266">
        <v>1347570</v>
      </c>
      <c r="HF20" s="1041"/>
      <c r="HG20" s="1041"/>
      <c r="HH20" s="1260" t="s">
        <v>64</v>
      </c>
      <c r="HI20" s="1269">
        <v>12536</v>
      </c>
      <c r="HJ20" s="179">
        <v>943</v>
      </c>
      <c r="HK20" s="179">
        <v>1698</v>
      </c>
      <c r="HL20" s="1270">
        <v>21982</v>
      </c>
      <c r="HM20" s="179">
        <v>0</v>
      </c>
      <c r="HN20" s="179">
        <v>0</v>
      </c>
      <c r="HO20" s="179">
        <v>0</v>
      </c>
      <c r="HP20" s="179">
        <v>0</v>
      </c>
      <c r="HQ20" s="1271">
        <v>37159</v>
      </c>
      <c r="HR20" s="1265">
        <v>401158</v>
      </c>
      <c r="HS20" s="1266">
        <v>438317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2876.53</v>
      </c>
      <c r="IO20" s="103">
        <v>2885.2599999999998</v>
      </c>
      <c r="IP20" s="16">
        <v>-0.3</v>
      </c>
      <c r="IQ20" s="245"/>
      <c r="IR20" s="245"/>
      <c r="IS20" s="34" t="s">
        <v>90</v>
      </c>
      <c r="IT20" s="383">
        <v>402</v>
      </c>
      <c r="IU20" s="384">
        <v>219</v>
      </c>
      <c r="IV20" s="385">
        <v>250</v>
      </c>
      <c r="IW20" s="35">
        <v>871</v>
      </c>
      <c r="IX20" s="38">
        <v>909</v>
      </c>
      <c r="IY20" s="39">
        <v>-4.18</v>
      </c>
      <c r="IZ20" s="1041"/>
      <c r="JA20" s="51" t="s">
        <v>50</v>
      </c>
      <c r="JB20" s="52">
        <v>601.47</v>
      </c>
      <c r="JC20" s="239">
        <v>632.22</v>
      </c>
      <c r="JD20" s="54">
        <v>-4.8600000000000003</v>
      </c>
      <c r="JE20" s="52">
        <v>387.06</v>
      </c>
      <c r="JF20" s="239">
        <v>395.68</v>
      </c>
      <c r="JG20" s="54">
        <v>-2.1800000000000002</v>
      </c>
      <c r="JH20" s="52">
        <v>458.89</v>
      </c>
      <c r="JI20" s="239">
        <v>478.78</v>
      </c>
      <c r="JJ20" s="54">
        <v>-4.1500000000000004</v>
      </c>
      <c r="JK20" s="1041"/>
      <c r="JL20" s="1041"/>
      <c r="JM20" s="1041" t="s">
        <v>67</v>
      </c>
      <c r="JN20" s="387">
        <v>579</v>
      </c>
      <c r="JO20" s="387">
        <v>579</v>
      </c>
      <c r="JP20" s="387">
        <v>579</v>
      </c>
      <c r="JQ20" s="271">
        <v>579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58679</v>
      </c>
      <c r="JZ20" s="179">
        <v>12642</v>
      </c>
      <c r="KA20" s="179">
        <v>56625</v>
      </c>
      <c r="KB20" s="1270">
        <v>66034</v>
      </c>
      <c r="KC20" s="179">
        <v>0</v>
      </c>
      <c r="KD20" s="179">
        <v>0</v>
      </c>
      <c r="KE20" s="179">
        <v>0</v>
      </c>
      <c r="KF20" s="179">
        <v>0</v>
      </c>
      <c r="KG20" s="1271">
        <v>193980</v>
      </c>
      <c r="KH20" s="1265">
        <v>1038647</v>
      </c>
      <c r="KI20" s="1266">
        <v>1232627</v>
      </c>
      <c r="KJ20" s="1041"/>
      <c r="KK20" s="1041"/>
      <c r="KL20" s="1260" t="s">
        <v>64</v>
      </c>
      <c r="KM20" s="1269">
        <v>16770</v>
      </c>
      <c r="KN20" s="179">
        <v>1040</v>
      </c>
      <c r="KO20" s="179">
        <v>1460</v>
      </c>
      <c r="KP20" s="1270">
        <v>4362</v>
      </c>
      <c r="KQ20" s="179">
        <v>0</v>
      </c>
      <c r="KR20" s="179">
        <v>0</v>
      </c>
      <c r="KS20" s="179">
        <v>0</v>
      </c>
      <c r="KT20" s="179">
        <v>0</v>
      </c>
      <c r="KU20" s="1271">
        <v>23632</v>
      </c>
      <c r="KV20" s="1265">
        <v>261469</v>
      </c>
      <c r="KW20" s="1266">
        <v>285101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2314.98</v>
      </c>
      <c r="LS20" s="103">
        <v>2278.33</v>
      </c>
      <c r="LT20" s="275">
        <v>1.61</v>
      </c>
      <c r="LU20" s="245"/>
      <c r="LV20" s="245"/>
      <c r="LW20" s="1201" t="s">
        <v>90</v>
      </c>
      <c r="LX20" s="383">
        <v>2886</v>
      </c>
      <c r="LY20" s="1199">
        <v>3018</v>
      </c>
      <c r="LZ20" s="1200">
        <v>-4.37</v>
      </c>
      <c r="MA20" s="597"/>
      <c r="MB20" s="51" t="s">
        <v>50</v>
      </c>
      <c r="MC20" s="52">
        <v>630.47</v>
      </c>
      <c r="MD20" s="432">
        <v>630.16999999999996</v>
      </c>
      <c r="ME20" s="54">
        <v>0.05</v>
      </c>
      <c r="MF20" s="52">
        <v>440.98</v>
      </c>
      <c r="MG20" s="432">
        <v>440.63</v>
      </c>
      <c r="MH20" s="54">
        <v>0.08</v>
      </c>
      <c r="MI20" s="52">
        <v>510.47</v>
      </c>
      <c r="MJ20" s="432">
        <v>512.29999999999995</v>
      </c>
      <c r="MK20" s="54">
        <v>-0.36</v>
      </c>
      <c r="ML20" s="422"/>
      <c r="MM20" s="422"/>
      <c r="MN20" s="422" t="s">
        <v>67</v>
      </c>
      <c r="MO20" s="728">
        <v>579</v>
      </c>
      <c r="MP20" s="728">
        <v>579</v>
      </c>
      <c r="MQ20" s="728">
        <v>579</v>
      </c>
      <c r="MR20" s="728">
        <v>579</v>
      </c>
      <c r="MS20" s="728">
        <v>579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283028</v>
      </c>
      <c r="NB20" s="179">
        <v>50145</v>
      </c>
      <c r="NC20" s="179">
        <v>223312</v>
      </c>
      <c r="ND20" s="1270">
        <v>378844</v>
      </c>
      <c r="NE20" s="179"/>
      <c r="NF20" s="179"/>
      <c r="NG20" s="179"/>
      <c r="NH20" s="179"/>
      <c r="NI20" s="1271">
        <v>935329</v>
      </c>
      <c r="NJ20" s="1265">
        <v>4278798</v>
      </c>
      <c r="NK20" s="1266">
        <v>5214127</v>
      </c>
      <c r="NL20" s="1267"/>
      <c r="NM20" s="1267"/>
      <c r="NN20" s="1268" t="s">
        <v>64</v>
      </c>
      <c r="NO20" s="1269">
        <v>44687</v>
      </c>
      <c r="NP20" s="179">
        <v>8766</v>
      </c>
      <c r="NQ20" s="179">
        <v>13587</v>
      </c>
      <c r="NR20" s="1270">
        <v>120104</v>
      </c>
      <c r="NS20" s="179"/>
      <c r="NT20" s="179"/>
      <c r="NU20" s="179"/>
      <c r="NV20" s="179"/>
      <c r="NW20" s="1271">
        <v>187144</v>
      </c>
      <c r="NX20" s="1265">
        <v>1028255</v>
      </c>
      <c r="NY20" s="1266">
        <v>1215399</v>
      </c>
    </row>
    <row r="21" spans="1:389" ht="23.25" customHeight="1" thickBot="1" x14ac:dyDescent="0.25">
      <c r="A21" s="30" t="s">
        <v>48</v>
      </c>
      <c r="B21" s="106">
        <v>2050.8199999999997</v>
      </c>
      <c r="C21" s="107">
        <v>1979.4100000000003</v>
      </c>
      <c r="D21" s="33">
        <v>3.61</v>
      </c>
      <c r="E21" s="809"/>
      <c r="F21" s="809"/>
      <c r="G21" s="34" t="s">
        <v>91</v>
      </c>
      <c r="H21" s="35">
        <v>96</v>
      </c>
      <c r="I21" s="36">
        <v>71</v>
      </c>
      <c r="J21" s="1026">
        <v>112</v>
      </c>
      <c r="K21" s="35">
        <v>279</v>
      </c>
      <c r="L21" s="38">
        <v>279</v>
      </c>
      <c r="M21" s="39">
        <v>0</v>
      </c>
      <c r="N21" s="1041"/>
      <c r="O21" s="51" t="s">
        <v>55</v>
      </c>
      <c r="P21" s="52">
        <v>259.45999999999998</v>
      </c>
      <c r="Q21" s="53">
        <v>258.67</v>
      </c>
      <c r="R21" s="55">
        <v>0.31</v>
      </c>
      <c r="S21" s="52">
        <v>180.87</v>
      </c>
      <c r="T21" s="53">
        <v>176.77</v>
      </c>
      <c r="U21" s="55">
        <v>2.3199999999999998</v>
      </c>
      <c r="V21" s="52">
        <v>205.51</v>
      </c>
      <c r="W21" s="53">
        <v>203.66</v>
      </c>
      <c r="X21" s="55">
        <v>0.91</v>
      </c>
      <c r="Y21" s="1041"/>
      <c r="Z21" s="1041"/>
      <c r="AA21" s="1041" t="s">
        <v>72</v>
      </c>
      <c r="AB21" s="56">
        <v>1095</v>
      </c>
      <c r="AC21" s="56">
        <v>1095</v>
      </c>
      <c r="AD21" s="56">
        <v>1095</v>
      </c>
      <c r="AE21" s="56">
        <v>1095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736"/>
      <c r="BM21" s="1"/>
      <c r="BN21" s="1"/>
      <c r="BO21" s="178"/>
      <c r="BP21" s="1407"/>
      <c r="BQ21" s="46"/>
      <c r="BR21" s="46"/>
      <c r="BS21" s="46"/>
      <c r="BT21" s="46"/>
      <c r="BU21" s="419"/>
      <c r="BV21" s="419"/>
      <c r="BW21" s="1044"/>
      <c r="BX21" s="28"/>
      <c r="BY21" s="893"/>
      <c r="BZ21" s="1041"/>
      <c r="CA21" s="1041"/>
      <c r="CB21" s="1041"/>
      <c r="CC21" s="1041"/>
      <c r="CD21" s="1041"/>
      <c r="CE21" s="30" t="s">
        <v>48</v>
      </c>
      <c r="CF21" s="106">
        <v>1831.13</v>
      </c>
      <c r="CG21" s="107">
        <v>1784.3799999999999</v>
      </c>
      <c r="CH21" s="33">
        <v>2.62</v>
      </c>
      <c r="CI21" s="812"/>
      <c r="CJ21" s="812"/>
      <c r="CK21" s="34" t="s">
        <v>91</v>
      </c>
      <c r="CL21" s="35">
        <v>69</v>
      </c>
      <c r="CM21" s="36">
        <v>67</v>
      </c>
      <c r="CN21" s="37">
        <v>102</v>
      </c>
      <c r="CO21" s="35">
        <v>238</v>
      </c>
      <c r="CP21" s="38">
        <v>253</v>
      </c>
      <c r="CQ21" s="39">
        <v>-5.93</v>
      </c>
      <c r="CR21" s="811"/>
      <c r="CS21" s="51" t="s">
        <v>55</v>
      </c>
      <c r="CT21" s="52">
        <v>223.94</v>
      </c>
      <c r="CU21" s="239">
        <v>219.15</v>
      </c>
      <c r="CV21" s="54">
        <v>2.19</v>
      </c>
      <c r="CW21" s="52">
        <v>201.08</v>
      </c>
      <c r="CX21" s="239">
        <v>197.26</v>
      </c>
      <c r="CY21" s="54">
        <v>1.94</v>
      </c>
      <c r="CZ21" s="52">
        <v>212.06</v>
      </c>
      <c r="DA21" s="239">
        <v>207.85</v>
      </c>
      <c r="DB21" s="54">
        <v>2.0299999999999998</v>
      </c>
      <c r="DC21" s="1041"/>
      <c r="DD21" s="1041"/>
      <c r="DE21" s="1041" t="s">
        <v>72</v>
      </c>
      <c r="DF21" s="80">
        <v>1095</v>
      </c>
      <c r="DG21" s="80">
        <v>1095</v>
      </c>
      <c r="DH21" s="80">
        <v>1095</v>
      </c>
      <c r="DI21" s="10">
        <v>1095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1727.6499999999999</v>
      </c>
      <c r="FK21" s="107">
        <v>1737.71</v>
      </c>
      <c r="FL21" s="33">
        <v>-0.57999999999999996</v>
      </c>
      <c r="FM21" s="245"/>
      <c r="FN21" s="245"/>
      <c r="FO21" s="34" t="s">
        <v>91</v>
      </c>
      <c r="FP21" s="383">
        <v>96</v>
      </c>
      <c r="FQ21" s="384">
        <v>74</v>
      </c>
      <c r="FR21" s="385">
        <v>89</v>
      </c>
      <c r="FS21" s="35">
        <v>259</v>
      </c>
      <c r="FT21" s="38">
        <v>264</v>
      </c>
      <c r="FU21" s="39">
        <v>-1.89</v>
      </c>
      <c r="FV21" s="545"/>
      <c r="FW21" s="51" t="s">
        <v>55</v>
      </c>
      <c r="FX21" s="52">
        <v>209.45</v>
      </c>
      <c r="FY21" s="239">
        <v>204.11</v>
      </c>
      <c r="FZ21" s="54">
        <v>2.62</v>
      </c>
      <c r="GA21" s="52">
        <v>173.14</v>
      </c>
      <c r="GB21" s="239">
        <v>171.53</v>
      </c>
      <c r="GC21" s="54">
        <v>0.94</v>
      </c>
      <c r="GD21" s="52">
        <v>184.7</v>
      </c>
      <c r="GE21" s="239">
        <v>182.3</v>
      </c>
      <c r="GF21" s="54">
        <v>1.32</v>
      </c>
      <c r="GG21" s="1041"/>
      <c r="GH21" s="1041"/>
      <c r="GI21" s="1041" t="s">
        <v>72</v>
      </c>
      <c r="GJ21" s="387">
        <v>1095</v>
      </c>
      <c r="GK21" s="387">
        <v>1095</v>
      </c>
      <c r="GL21" s="387">
        <v>1095</v>
      </c>
      <c r="GM21" s="271">
        <v>1095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2651.72</v>
      </c>
      <c r="IO21" s="107">
        <v>2643.17</v>
      </c>
      <c r="IP21" s="33">
        <v>0.32</v>
      </c>
      <c r="IQ21" s="245"/>
      <c r="IR21" s="245"/>
      <c r="IS21" s="34" t="s">
        <v>91</v>
      </c>
      <c r="IT21" s="383">
        <v>159</v>
      </c>
      <c r="IU21" s="384">
        <v>244</v>
      </c>
      <c r="IV21" s="385">
        <v>222</v>
      </c>
      <c r="IW21" s="35">
        <v>625</v>
      </c>
      <c r="IX21" s="38">
        <v>656</v>
      </c>
      <c r="IY21" s="39">
        <v>-4.7300000000000004</v>
      </c>
      <c r="IZ21" s="1041"/>
      <c r="JA21" s="51" t="s">
        <v>55</v>
      </c>
      <c r="JB21" s="52">
        <v>514.92999999999995</v>
      </c>
      <c r="JC21" s="239">
        <v>541.84</v>
      </c>
      <c r="JD21" s="54">
        <v>-4.97</v>
      </c>
      <c r="JE21" s="52">
        <v>274.3</v>
      </c>
      <c r="JF21" s="239">
        <v>299.07</v>
      </c>
      <c r="JG21" s="54">
        <v>-8.2799999999999994</v>
      </c>
      <c r="JH21" s="52">
        <v>354.91</v>
      </c>
      <c r="JI21" s="239">
        <v>384.36</v>
      </c>
      <c r="JJ21" s="54">
        <v>-7.66</v>
      </c>
      <c r="JK21" s="1041"/>
      <c r="JL21" s="1041"/>
      <c r="JM21" s="1041" t="s">
        <v>72</v>
      </c>
      <c r="JN21" s="387">
        <v>1095</v>
      </c>
      <c r="JO21" s="387">
        <v>1095</v>
      </c>
      <c r="JP21" s="387">
        <v>1095</v>
      </c>
      <c r="JQ21" s="271">
        <v>1095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2025.9</v>
      </c>
      <c r="LS21" s="107">
        <v>1993.0900000000001</v>
      </c>
      <c r="LT21" s="186">
        <v>1.65</v>
      </c>
      <c r="LU21" s="245"/>
      <c r="LV21" s="245"/>
      <c r="LW21" s="1201" t="s">
        <v>91</v>
      </c>
      <c r="LX21" s="383">
        <v>1401</v>
      </c>
      <c r="LY21" s="1199">
        <v>1452</v>
      </c>
      <c r="LZ21" s="1200">
        <v>-3.51</v>
      </c>
      <c r="MA21" s="597"/>
      <c r="MB21" s="51" t="s">
        <v>55</v>
      </c>
      <c r="MC21" s="52">
        <v>289.20999999999998</v>
      </c>
      <c r="MD21" s="432">
        <v>292.89</v>
      </c>
      <c r="ME21" s="54">
        <v>-1.26</v>
      </c>
      <c r="MF21" s="52">
        <v>206.21</v>
      </c>
      <c r="MG21" s="432">
        <v>209.62</v>
      </c>
      <c r="MH21" s="54">
        <v>-1.63</v>
      </c>
      <c r="MI21" s="52">
        <v>236.65</v>
      </c>
      <c r="MJ21" s="432">
        <v>241.1</v>
      </c>
      <c r="MK21" s="54">
        <v>-1.85</v>
      </c>
      <c r="ML21" s="422"/>
      <c r="MM21" s="422"/>
      <c r="MN21" s="422" t="s">
        <v>72</v>
      </c>
      <c r="MO21" s="728">
        <v>1095</v>
      </c>
      <c r="MP21" s="728">
        <v>1095</v>
      </c>
      <c r="MQ21" s="728">
        <v>1095</v>
      </c>
      <c r="MR21" s="728">
        <v>1095</v>
      </c>
      <c r="MS21" s="728">
        <v>1095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2841.6299999999997</v>
      </c>
      <c r="C22" s="109">
        <v>2697.6699999999996</v>
      </c>
      <c r="D22" s="61">
        <v>5.34</v>
      </c>
      <c r="E22" s="809"/>
      <c r="F22" s="809"/>
      <c r="G22" s="17" t="s">
        <v>92</v>
      </c>
      <c r="H22" s="35">
        <v>17</v>
      </c>
      <c r="I22" s="36">
        <v>21</v>
      </c>
      <c r="J22" s="1026">
        <v>15</v>
      </c>
      <c r="K22" s="35">
        <v>53</v>
      </c>
      <c r="L22" s="38">
        <v>44</v>
      </c>
      <c r="M22" s="39">
        <v>20.45</v>
      </c>
      <c r="N22" s="1041"/>
      <c r="O22" s="51" t="s">
        <v>61</v>
      </c>
      <c r="P22" s="52">
        <v>206.7</v>
      </c>
      <c r="Q22" s="53">
        <v>195.49</v>
      </c>
      <c r="R22" s="55">
        <v>5.73</v>
      </c>
      <c r="S22" s="52">
        <v>145.29</v>
      </c>
      <c r="T22" s="53">
        <v>139.69</v>
      </c>
      <c r="U22" s="55">
        <v>4.01</v>
      </c>
      <c r="V22" s="52">
        <v>164.54</v>
      </c>
      <c r="W22" s="53">
        <v>158</v>
      </c>
      <c r="X22" s="55">
        <v>4.1399999999999997</v>
      </c>
      <c r="Y22" s="1041"/>
      <c r="Z22" s="1041"/>
      <c r="AA22" s="1041" t="s">
        <v>76</v>
      </c>
      <c r="AB22" s="56">
        <v>523</v>
      </c>
      <c r="AC22" s="56">
        <v>523</v>
      </c>
      <c r="AD22" s="56">
        <v>523</v>
      </c>
      <c r="AE22" s="56">
        <v>523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136357</v>
      </c>
      <c r="AN22" s="1276">
        <v>23347</v>
      </c>
      <c r="AO22" s="1276">
        <v>84598</v>
      </c>
      <c r="AP22" s="1277">
        <v>32465</v>
      </c>
      <c r="AQ22" s="1277"/>
      <c r="AR22" s="1277"/>
      <c r="AS22" s="1277"/>
      <c r="AT22" s="1277"/>
      <c r="AU22" s="1279">
        <v>276767</v>
      </c>
      <c r="AV22" s="1280">
        <v>1238435</v>
      </c>
      <c r="AW22" s="1280">
        <v>1515202</v>
      </c>
      <c r="AX22" s="1419"/>
      <c r="AY22" s="41"/>
      <c r="AZ22" s="1275" t="s">
        <v>41</v>
      </c>
      <c r="BA22" s="1193">
        <v>15532</v>
      </c>
      <c r="BB22" s="1276">
        <v>7991</v>
      </c>
      <c r="BC22" s="1276">
        <v>12774</v>
      </c>
      <c r="BD22" s="1277">
        <v>17738</v>
      </c>
      <c r="BE22" s="1278">
        <v>0</v>
      </c>
      <c r="BF22" s="1278">
        <v>0</v>
      </c>
      <c r="BG22" s="1278">
        <v>0</v>
      </c>
      <c r="BH22" s="1278">
        <v>0</v>
      </c>
      <c r="BI22" s="1279">
        <v>54035</v>
      </c>
      <c r="BJ22" s="1280">
        <v>190142</v>
      </c>
      <c r="BK22" s="1280">
        <v>244177</v>
      </c>
      <c r="BL22" s="736"/>
      <c r="BM22" s="1"/>
      <c r="BN22" s="1"/>
      <c r="BO22" s="178"/>
      <c r="BP22" s="1407"/>
      <c r="BQ22" s="46"/>
      <c r="BR22" s="46"/>
      <c r="BS22" s="46"/>
      <c r="BT22" s="46"/>
      <c r="BU22" s="419"/>
      <c r="BV22" s="419"/>
      <c r="BW22" s="1047"/>
      <c r="BX22" s="28"/>
      <c r="BY22" s="893"/>
      <c r="BZ22" s="1041"/>
      <c r="CA22" s="1041"/>
      <c r="CB22" s="1041"/>
      <c r="CC22" s="1041"/>
      <c r="CD22" s="1041"/>
      <c r="CE22" s="48" t="s">
        <v>28</v>
      </c>
      <c r="CF22" s="108">
        <v>3614.59</v>
      </c>
      <c r="CG22" s="109">
        <v>3510.4</v>
      </c>
      <c r="CH22" s="61">
        <v>2.97</v>
      </c>
      <c r="CI22" s="812"/>
      <c r="CJ22" s="812"/>
      <c r="CK22" s="17" t="s">
        <v>92</v>
      </c>
      <c r="CL22" s="35">
        <v>19</v>
      </c>
      <c r="CM22" s="36">
        <v>15</v>
      </c>
      <c r="CN22" s="37">
        <v>21</v>
      </c>
      <c r="CO22" s="35">
        <v>55</v>
      </c>
      <c r="CP22" s="38">
        <v>52</v>
      </c>
      <c r="CQ22" s="39">
        <v>5.77</v>
      </c>
      <c r="CR22" s="811"/>
      <c r="CS22" s="51" t="s">
        <v>61</v>
      </c>
      <c r="CT22" s="52">
        <v>462.28</v>
      </c>
      <c r="CU22" s="239">
        <v>452.12</v>
      </c>
      <c r="CV22" s="54">
        <v>2.25</v>
      </c>
      <c r="CW22" s="52">
        <v>200.33</v>
      </c>
      <c r="CX22" s="239">
        <v>195.91</v>
      </c>
      <c r="CY22" s="54">
        <v>2.2599999999999998</v>
      </c>
      <c r="CZ22" s="52">
        <v>326.19</v>
      </c>
      <c r="DA22" s="239">
        <v>319.89</v>
      </c>
      <c r="DB22" s="54">
        <v>1.97</v>
      </c>
      <c r="DC22" s="1041"/>
      <c r="DD22" s="1041"/>
      <c r="DE22" s="1041" t="s">
        <v>76</v>
      </c>
      <c r="DF22" s="80">
        <v>523</v>
      </c>
      <c r="DG22" s="80">
        <v>523</v>
      </c>
      <c r="DH22" s="80">
        <v>523</v>
      </c>
      <c r="DI22" s="10">
        <v>523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106552</v>
      </c>
      <c r="DR22" s="1276">
        <v>18864</v>
      </c>
      <c r="DS22" s="1276">
        <v>76021</v>
      </c>
      <c r="DT22" s="1277">
        <v>236796</v>
      </c>
      <c r="DU22" s="1278">
        <v>0</v>
      </c>
      <c r="DV22" s="1278">
        <v>0</v>
      </c>
      <c r="DW22" s="1278">
        <v>0</v>
      </c>
      <c r="DX22" s="1278">
        <v>0</v>
      </c>
      <c r="DY22" s="1279">
        <v>438233</v>
      </c>
      <c r="DZ22" s="1280">
        <v>1020291</v>
      </c>
      <c r="EA22" s="1280">
        <v>1458524</v>
      </c>
      <c r="EB22" s="1041"/>
      <c r="EC22" s="1041"/>
      <c r="ED22" s="1275" t="s">
        <v>41</v>
      </c>
      <c r="EE22" s="1193">
        <v>9118</v>
      </c>
      <c r="EF22" s="1276">
        <v>3779</v>
      </c>
      <c r="EG22" s="1276">
        <v>4199</v>
      </c>
      <c r="EH22" s="1277">
        <v>84299</v>
      </c>
      <c r="EI22" s="1278">
        <v>0</v>
      </c>
      <c r="EJ22" s="1278">
        <v>0</v>
      </c>
      <c r="EK22" s="1278">
        <v>0</v>
      </c>
      <c r="EL22" s="1278">
        <v>0</v>
      </c>
      <c r="EM22" s="1279">
        <v>101395</v>
      </c>
      <c r="EN22" s="1280">
        <v>263782</v>
      </c>
      <c r="EO22" s="1280">
        <v>365177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2847.75</v>
      </c>
      <c r="FK22" s="109">
        <v>2906.0499999999997</v>
      </c>
      <c r="FL22" s="61">
        <v>-2.0099999999999998</v>
      </c>
      <c r="FM22" s="245"/>
      <c r="FN22" s="245"/>
      <c r="FO22" s="17" t="s">
        <v>92</v>
      </c>
      <c r="FP22" s="383">
        <v>153</v>
      </c>
      <c r="FQ22" s="384">
        <v>129</v>
      </c>
      <c r="FR22" s="385">
        <v>65</v>
      </c>
      <c r="FS22" s="35">
        <v>347</v>
      </c>
      <c r="FT22" s="38">
        <v>392</v>
      </c>
      <c r="FU22" s="39">
        <v>-11.48</v>
      </c>
      <c r="FV22" s="545"/>
      <c r="FW22" s="51" t="s">
        <v>61</v>
      </c>
      <c r="FX22" s="52">
        <v>523.51</v>
      </c>
      <c r="FY22" s="239">
        <v>529.63</v>
      </c>
      <c r="FZ22" s="54">
        <v>-1.1599999999999999</v>
      </c>
      <c r="GA22" s="52">
        <v>196.22</v>
      </c>
      <c r="GB22" s="239">
        <v>192.92</v>
      </c>
      <c r="GC22" s="54">
        <v>1.71</v>
      </c>
      <c r="GD22" s="52">
        <v>300.41000000000003</v>
      </c>
      <c r="GE22" s="239">
        <v>304.2</v>
      </c>
      <c r="GF22" s="54">
        <v>-1.25</v>
      </c>
      <c r="GG22" s="1041"/>
      <c r="GH22" s="1041"/>
      <c r="GI22" s="1041" t="s">
        <v>76</v>
      </c>
      <c r="GJ22" s="387">
        <v>523</v>
      </c>
      <c r="GK22" s="387">
        <v>523</v>
      </c>
      <c r="GL22" s="387">
        <v>523</v>
      </c>
      <c r="GM22" s="271">
        <v>523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86047</v>
      </c>
      <c r="GV22" s="1276">
        <v>15121</v>
      </c>
      <c r="GW22" s="1276">
        <v>66793</v>
      </c>
      <c r="GX22" s="1277">
        <v>105350</v>
      </c>
      <c r="GY22" s="1278">
        <v>0</v>
      </c>
      <c r="GZ22" s="1278">
        <v>0</v>
      </c>
      <c r="HA22" s="1278">
        <v>0</v>
      </c>
      <c r="HB22" s="1278">
        <v>0</v>
      </c>
      <c r="HC22" s="1279">
        <v>273311</v>
      </c>
      <c r="HD22" s="1280">
        <v>1262893</v>
      </c>
      <c r="HE22" s="1280">
        <v>1536204</v>
      </c>
      <c r="HF22" s="1041"/>
      <c r="HG22" s="1041"/>
      <c r="HH22" s="1275" t="s">
        <v>41</v>
      </c>
      <c r="HI22" s="1193">
        <v>16165</v>
      </c>
      <c r="HJ22" s="1276">
        <v>1540</v>
      </c>
      <c r="HK22" s="1276">
        <v>2600</v>
      </c>
      <c r="HL22" s="1277">
        <v>30265</v>
      </c>
      <c r="HM22" s="1278">
        <v>0</v>
      </c>
      <c r="HN22" s="1278">
        <v>0</v>
      </c>
      <c r="HO22" s="1278">
        <v>0</v>
      </c>
      <c r="HP22" s="1278">
        <v>0</v>
      </c>
      <c r="HQ22" s="1279">
        <v>50570</v>
      </c>
      <c r="HR22" s="1280">
        <v>463353</v>
      </c>
      <c r="HS22" s="1280">
        <v>513923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3659.98</v>
      </c>
      <c r="IO22" s="109">
        <v>3722.36</v>
      </c>
      <c r="IP22" s="61">
        <v>-1.68</v>
      </c>
      <c r="IQ22" s="245"/>
      <c r="IR22" s="245"/>
      <c r="IS22" s="17" t="s">
        <v>92</v>
      </c>
      <c r="IT22" s="383">
        <v>55</v>
      </c>
      <c r="IU22" s="384">
        <v>20</v>
      </c>
      <c r="IV22" s="385">
        <v>75</v>
      </c>
      <c r="IW22" s="35">
        <v>150</v>
      </c>
      <c r="IX22" s="38">
        <v>189</v>
      </c>
      <c r="IY22" s="39">
        <v>-20.63</v>
      </c>
      <c r="IZ22" s="1041"/>
      <c r="JA22" s="51" t="s">
        <v>61</v>
      </c>
      <c r="JB22" s="52">
        <v>515.27</v>
      </c>
      <c r="JC22" s="239">
        <v>509.91</v>
      </c>
      <c r="JD22" s="54">
        <v>1.05</v>
      </c>
      <c r="JE22" s="52">
        <v>269.27</v>
      </c>
      <c r="JF22" s="239">
        <v>266.91000000000003</v>
      </c>
      <c r="JG22" s="54">
        <v>0.88</v>
      </c>
      <c r="JH22" s="52">
        <v>351.68</v>
      </c>
      <c r="JI22" s="239">
        <v>352.28</v>
      </c>
      <c r="JJ22" s="54">
        <v>-0.17</v>
      </c>
      <c r="JK22" s="1041"/>
      <c r="JL22" s="1041"/>
      <c r="JM22" s="1041" t="s">
        <v>76</v>
      </c>
      <c r="JN22" s="387">
        <v>523</v>
      </c>
      <c r="JO22" s="387">
        <v>523</v>
      </c>
      <c r="JP22" s="387">
        <v>523</v>
      </c>
      <c r="JQ22" s="271">
        <v>523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94950</v>
      </c>
      <c r="JZ22" s="1276">
        <v>19166</v>
      </c>
      <c r="KA22" s="1276">
        <v>81639</v>
      </c>
      <c r="KB22" s="1277">
        <v>93901</v>
      </c>
      <c r="KC22" s="1278">
        <v>0</v>
      </c>
      <c r="KD22" s="1278">
        <v>0</v>
      </c>
      <c r="KE22" s="1278">
        <v>0</v>
      </c>
      <c r="KF22" s="1278">
        <v>0</v>
      </c>
      <c r="KG22" s="1279">
        <v>289656</v>
      </c>
      <c r="KH22" s="1280">
        <v>1291190</v>
      </c>
      <c r="KI22" s="1280">
        <v>1580846</v>
      </c>
      <c r="KJ22" s="1041"/>
      <c r="KK22" s="1041"/>
      <c r="KL22" s="1275" t="s">
        <v>41</v>
      </c>
      <c r="KM22" s="1193">
        <v>22641</v>
      </c>
      <c r="KN22" s="1276">
        <v>1834</v>
      </c>
      <c r="KO22" s="1276">
        <v>2388</v>
      </c>
      <c r="KP22" s="1277">
        <v>7614</v>
      </c>
      <c r="KQ22" s="1278">
        <v>0</v>
      </c>
      <c r="KR22" s="1278">
        <v>0</v>
      </c>
      <c r="KS22" s="1278">
        <v>0</v>
      </c>
      <c r="KT22" s="1278">
        <v>0</v>
      </c>
      <c r="KU22" s="1279">
        <v>34477</v>
      </c>
      <c r="KV22" s="1280">
        <v>352073</v>
      </c>
      <c r="KW22" s="1280">
        <v>386550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3301.5299999999997</v>
      </c>
      <c r="LS22" s="109">
        <v>3259.1</v>
      </c>
      <c r="LT22" s="200">
        <v>1.3</v>
      </c>
      <c r="LU22" s="245"/>
      <c r="LV22" s="245"/>
      <c r="LW22" s="1198" t="s">
        <v>92</v>
      </c>
      <c r="LX22" s="383">
        <v>605</v>
      </c>
      <c r="LY22" s="1199">
        <v>677</v>
      </c>
      <c r="LZ22" s="1200">
        <v>-10.64</v>
      </c>
      <c r="MA22" s="597"/>
      <c r="MB22" s="51" t="s">
        <v>61</v>
      </c>
      <c r="MC22" s="52">
        <v>438.41</v>
      </c>
      <c r="MD22" s="432">
        <v>432.02</v>
      </c>
      <c r="ME22" s="54">
        <v>1.48</v>
      </c>
      <c r="MF22" s="52">
        <v>202.66</v>
      </c>
      <c r="MG22" s="432">
        <v>198.51</v>
      </c>
      <c r="MH22" s="54">
        <v>2.09</v>
      </c>
      <c r="MI22" s="52">
        <v>289.13</v>
      </c>
      <c r="MJ22" s="432">
        <v>286.81</v>
      </c>
      <c r="MK22" s="54">
        <v>0.81</v>
      </c>
      <c r="ML22" s="422"/>
      <c r="MM22" s="422"/>
      <c r="MN22" s="422" t="s">
        <v>76</v>
      </c>
      <c r="MO22" s="728">
        <v>523</v>
      </c>
      <c r="MP22" s="728">
        <v>523</v>
      </c>
      <c r="MQ22" s="728">
        <v>523</v>
      </c>
      <c r="MR22" s="728">
        <v>523</v>
      </c>
      <c r="MS22" s="728">
        <v>523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423906</v>
      </c>
      <c r="NB22" s="1276">
        <v>76498</v>
      </c>
      <c r="NC22" s="1276">
        <v>309051</v>
      </c>
      <c r="ND22" s="1277">
        <v>468512</v>
      </c>
      <c r="NE22" s="1278"/>
      <c r="NF22" s="1278"/>
      <c r="NG22" s="1278"/>
      <c r="NH22" s="1278"/>
      <c r="NI22" s="1279">
        <v>1277967</v>
      </c>
      <c r="NJ22" s="1280">
        <v>4812809</v>
      </c>
      <c r="NK22" s="1280">
        <v>6090776</v>
      </c>
      <c r="NL22" s="1267"/>
      <c r="NM22" s="1267"/>
      <c r="NN22" s="1281" t="s">
        <v>41</v>
      </c>
      <c r="NO22" s="1193">
        <v>63456</v>
      </c>
      <c r="NP22" s="1276">
        <v>15144</v>
      </c>
      <c r="NQ22" s="1276">
        <v>21961</v>
      </c>
      <c r="NR22" s="1277">
        <v>139916</v>
      </c>
      <c r="NS22" s="1278"/>
      <c r="NT22" s="1278"/>
      <c r="NU22" s="1278"/>
      <c r="NV22" s="1278"/>
      <c r="NW22" s="1279">
        <v>240477</v>
      </c>
      <c r="NX22" s="1280">
        <v>1269350</v>
      </c>
      <c r="NY22" s="1280">
        <v>1509827</v>
      </c>
    </row>
    <row r="23" spans="1:389" ht="23.25" customHeight="1" thickTop="1" x14ac:dyDescent="0.2">
      <c r="A23" s="64" t="s">
        <v>93</v>
      </c>
      <c r="B23" s="102">
        <v>1294.83</v>
      </c>
      <c r="C23" s="103">
        <v>1277.24</v>
      </c>
      <c r="D23" s="16">
        <v>1.38</v>
      </c>
      <c r="E23" s="809"/>
      <c r="F23" s="809"/>
      <c r="G23" s="17" t="s">
        <v>94</v>
      </c>
      <c r="H23" s="35">
        <v>3519</v>
      </c>
      <c r="I23" s="36">
        <v>4675</v>
      </c>
      <c r="J23" s="1026">
        <v>3827</v>
      </c>
      <c r="K23" s="35">
        <v>12021</v>
      </c>
      <c r="L23" s="38">
        <v>11513</v>
      </c>
      <c r="M23" s="39">
        <v>4.41</v>
      </c>
      <c r="N23" s="1041"/>
      <c r="O23" s="51" t="s">
        <v>66</v>
      </c>
      <c r="P23" s="52">
        <v>264.43</v>
      </c>
      <c r="Q23" s="111">
        <v>254.81</v>
      </c>
      <c r="R23" s="55">
        <v>3.78</v>
      </c>
      <c r="S23" s="52">
        <v>153.03</v>
      </c>
      <c r="T23" s="53">
        <v>146.55000000000001</v>
      </c>
      <c r="U23" s="55">
        <v>4.42</v>
      </c>
      <c r="V23" s="52">
        <v>187.95</v>
      </c>
      <c r="W23" s="53">
        <v>182.09</v>
      </c>
      <c r="X23" s="55">
        <v>3.22</v>
      </c>
      <c r="Y23" s="1041"/>
      <c r="Z23" s="41" t="s">
        <v>46</v>
      </c>
      <c r="AA23" s="41"/>
      <c r="AB23" s="112">
        <v>73.37</v>
      </c>
      <c r="AC23" s="112">
        <v>72.599999999999994</v>
      </c>
      <c r="AD23" s="112">
        <v>68.83</v>
      </c>
      <c r="AE23" s="112">
        <v>71.599999999999994</v>
      </c>
      <c r="AF23" s="551"/>
      <c r="AG23" s="551"/>
      <c r="AH23" s="551"/>
      <c r="AI23" s="551"/>
      <c r="AJ23" s="1041"/>
      <c r="AK23" s="1041"/>
      <c r="AL23" s="78"/>
      <c r="AM23" s="79"/>
      <c r="AN23" s="79"/>
      <c r="AO23" s="79"/>
      <c r="AP23" s="79"/>
      <c r="AQ23" s="79"/>
      <c r="AR23" s="79"/>
      <c r="AS23" s="79"/>
      <c r="AT23" s="79"/>
      <c r="AU23" s="79"/>
      <c r="AV23" s="80"/>
      <c r="AW23" s="79"/>
      <c r="AX23" s="1042"/>
      <c r="AY23" s="1041"/>
      <c r="AZ23" s="78"/>
      <c r="BA23" s="79"/>
      <c r="BB23" s="79"/>
      <c r="BC23" s="79"/>
      <c r="BD23" s="79"/>
      <c r="BE23" s="79"/>
      <c r="BF23" s="79"/>
      <c r="BG23" s="79"/>
      <c r="BH23" s="79"/>
      <c r="BI23" s="79"/>
      <c r="BJ23" s="113"/>
      <c r="BK23" s="79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1326.5</v>
      </c>
      <c r="CG23" s="103">
        <v>1293.3700000000001</v>
      </c>
      <c r="CH23" s="16">
        <v>2.56</v>
      </c>
      <c r="CI23" s="812"/>
      <c r="CJ23" s="812"/>
      <c r="CK23" s="17" t="s">
        <v>94</v>
      </c>
      <c r="CL23" s="35">
        <v>2285</v>
      </c>
      <c r="CM23" s="36">
        <v>1723</v>
      </c>
      <c r="CN23" s="37">
        <v>1837</v>
      </c>
      <c r="CO23" s="35">
        <v>5845</v>
      </c>
      <c r="CP23" s="38">
        <v>6228</v>
      </c>
      <c r="CQ23" s="39">
        <v>-6.15</v>
      </c>
      <c r="CR23" s="811"/>
      <c r="CS23" s="51" t="s">
        <v>66</v>
      </c>
      <c r="CT23" s="52">
        <v>471.27</v>
      </c>
      <c r="CU23" s="239">
        <v>460.11</v>
      </c>
      <c r="CV23" s="54">
        <v>2.4300000000000002</v>
      </c>
      <c r="CW23" s="52">
        <v>151.97999999999999</v>
      </c>
      <c r="CX23" s="239">
        <v>147.63</v>
      </c>
      <c r="CY23" s="54">
        <v>2.95</v>
      </c>
      <c r="CZ23" s="52">
        <v>305.39</v>
      </c>
      <c r="DA23" s="239">
        <v>298.83999999999997</v>
      </c>
      <c r="DB23" s="54">
        <v>2.19</v>
      </c>
      <c r="DC23" s="1041"/>
      <c r="DD23" s="41" t="s">
        <v>46</v>
      </c>
      <c r="DE23" s="41"/>
      <c r="DF23" s="246">
        <v>63.34</v>
      </c>
      <c r="DG23" s="246">
        <v>66.69</v>
      </c>
      <c r="DH23" s="246">
        <v>59.39</v>
      </c>
      <c r="DI23" s="246">
        <v>63.14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1171.0800000000002</v>
      </c>
      <c r="FK23" s="103">
        <v>1152.3000000000002</v>
      </c>
      <c r="FL23" s="16">
        <v>1.63</v>
      </c>
      <c r="FM23" s="245"/>
      <c r="FN23" s="245"/>
      <c r="FO23" s="17" t="s">
        <v>94</v>
      </c>
      <c r="FP23" s="383">
        <v>1294</v>
      </c>
      <c r="FQ23" s="384">
        <v>1367</v>
      </c>
      <c r="FR23" s="385">
        <v>840</v>
      </c>
      <c r="FS23" s="35">
        <v>3501</v>
      </c>
      <c r="FT23" s="38">
        <v>3648</v>
      </c>
      <c r="FU23" s="39">
        <v>-4.03</v>
      </c>
      <c r="FV23" s="545"/>
      <c r="FW23" s="51" t="s">
        <v>66</v>
      </c>
      <c r="FX23" s="52">
        <v>312.12</v>
      </c>
      <c r="FY23" s="239">
        <v>304.26</v>
      </c>
      <c r="FZ23" s="54">
        <v>2.58</v>
      </c>
      <c r="GA23" s="52">
        <v>203.72</v>
      </c>
      <c r="GB23" s="239">
        <v>198.96</v>
      </c>
      <c r="GC23" s="54">
        <v>2.39</v>
      </c>
      <c r="GD23" s="52">
        <v>238.22</v>
      </c>
      <c r="GE23" s="239">
        <v>233.76</v>
      </c>
      <c r="GF23" s="54">
        <v>1.91</v>
      </c>
      <c r="GG23" s="1041"/>
      <c r="GH23" s="41" t="s">
        <v>46</v>
      </c>
      <c r="GI23" s="41"/>
      <c r="GJ23" s="246">
        <v>57.19</v>
      </c>
      <c r="GK23" s="246">
        <v>55.75</v>
      </c>
      <c r="GL23" s="246">
        <v>50.17</v>
      </c>
      <c r="GM23" s="246">
        <v>54.37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1562.92</v>
      </c>
      <c r="IO23" s="103">
        <v>1525.27</v>
      </c>
      <c r="IP23" s="16">
        <v>2.4700000000000002</v>
      </c>
      <c r="IQ23" s="245"/>
      <c r="IR23" s="245"/>
      <c r="IS23" s="17" t="s">
        <v>94</v>
      </c>
      <c r="IT23" s="383">
        <v>2085</v>
      </c>
      <c r="IU23" s="384">
        <v>2564</v>
      </c>
      <c r="IV23" s="385">
        <v>3748</v>
      </c>
      <c r="IW23" s="35">
        <v>8397</v>
      </c>
      <c r="IX23" s="38">
        <v>8860</v>
      </c>
      <c r="IY23" s="39">
        <v>-5.23</v>
      </c>
      <c r="IZ23" s="1041"/>
      <c r="JA23" s="51" t="s">
        <v>66</v>
      </c>
      <c r="JB23" s="52">
        <v>356.58</v>
      </c>
      <c r="JC23" s="239">
        <v>348.96</v>
      </c>
      <c r="JD23" s="54">
        <v>2.1800000000000002</v>
      </c>
      <c r="JE23" s="52">
        <v>286.11</v>
      </c>
      <c r="JF23" s="239">
        <v>277.14</v>
      </c>
      <c r="JG23" s="54">
        <v>3.24</v>
      </c>
      <c r="JH23" s="52">
        <v>309.72000000000003</v>
      </c>
      <c r="JI23" s="239">
        <v>302.37</v>
      </c>
      <c r="JJ23" s="54">
        <v>2.4300000000000002</v>
      </c>
      <c r="JK23" s="1041"/>
      <c r="JL23" s="41" t="s">
        <v>46</v>
      </c>
      <c r="JM23" s="41"/>
      <c r="JN23" s="246">
        <v>56.92</v>
      </c>
      <c r="JO23" s="246">
        <v>60.67</v>
      </c>
      <c r="JP23" s="246">
        <v>65.52</v>
      </c>
      <c r="JQ23" s="246">
        <v>61.04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1338.72</v>
      </c>
      <c r="LS23" s="103">
        <v>1313.3</v>
      </c>
      <c r="LT23" s="275">
        <v>1.94</v>
      </c>
      <c r="LU23" s="245"/>
      <c r="LV23" s="245"/>
      <c r="LW23" s="1198" t="s">
        <v>94</v>
      </c>
      <c r="LX23" s="383">
        <v>29764</v>
      </c>
      <c r="LY23" s="1199">
        <v>30249</v>
      </c>
      <c r="LZ23" s="1200">
        <v>-1.6</v>
      </c>
      <c r="MA23" s="597"/>
      <c r="MB23" s="51" t="s">
        <v>66</v>
      </c>
      <c r="MC23" s="52">
        <v>371.12</v>
      </c>
      <c r="MD23" s="432">
        <v>360.48</v>
      </c>
      <c r="ME23" s="54">
        <v>2.95</v>
      </c>
      <c r="MF23" s="52">
        <v>199.58</v>
      </c>
      <c r="MG23" s="432">
        <v>193.01</v>
      </c>
      <c r="MH23" s="54">
        <v>3.4</v>
      </c>
      <c r="MI23" s="52">
        <v>262.49</v>
      </c>
      <c r="MJ23" s="432">
        <v>256.33999999999997</v>
      </c>
      <c r="MK23" s="54">
        <v>2.4</v>
      </c>
      <c r="ML23" s="422"/>
      <c r="MM23" s="1245" t="s">
        <v>46</v>
      </c>
      <c r="MN23" s="1245"/>
      <c r="MO23" s="729">
        <v>71.599999999999994</v>
      </c>
      <c r="MP23" s="729">
        <v>63.14</v>
      </c>
      <c r="MQ23" s="729">
        <v>54.37</v>
      </c>
      <c r="MR23" s="729">
        <v>61.04</v>
      </c>
      <c r="MS23" s="729">
        <v>62.53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1243.5899999999999</v>
      </c>
      <c r="C24" s="107">
        <v>1237.3900000000001</v>
      </c>
      <c r="D24" s="33">
        <v>0.5</v>
      </c>
      <c r="E24" s="809"/>
      <c r="F24" s="809"/>
      <c r="G24" s="34" t="s">
        <v>95</v>
      </c>
      <c r="H24" s="35">
        <v>2213</v>
      </c>
      <c r="I24" s="36">
        <v>2363</v>
      </c>
      <c r="J24" s="1026">
        <v>1745</v>
      </c>
      <c r="K24" s="35">
        <v>6321</v>
      </c>
      <c r="L24" s="38">
        <v>6747</v>
      </c>
      <c r="M24" s="39">
        <v>-6.31</v>
      </c>
      <c r="N24" s="1041"/>
      <c r="O24" s="70" t="s">
        <v>71</v>
      </c>
      <c r="P24" s="114">
        <v>180.42</v>
      </c>
      <c r="Q24" s="53">
        <v>172.46</v>
      </c>
      <c r="R24" s="55">
        <v>4.62</v>
      </c>
      <c r="S24" s="52">
        <v>139.04</v>
      </c>
      <c r="T24" s="53">
        <v>137.07</v>
      </c>
      <c r="U24" s="55">
        <v>1.44</v>
      </c>
      <c r="V24" s="52">
        <v>152.01</v>
      </c>
      <c r="W24" s="53">
        <v>148.68</v>
      </c>
      <c r="X24" s="55">
        <v>2.2400000000000002</v>
      </c>
      <c r="Y24" s="1041"/>
      <c r="Z24" s="1041"/>
      <c r="AA24" s="1041" t="s">
        <v>31</v>
      </c>
      <c r="AB24" s="115">
        <v>65.42</v>
      </c>
      <c r="AC24" s="115">
        <v>68.819999999999993</v>
      </c>
      <c r="AD24" s="115">
        <v>60.76</v>
      </c>
      <c r="AE24" s="115">
        <v>65</v>
      </c>
      <c r="AF24" s="213"/>
      <c r="AG24" s="213"/>
      <c r="AH24" s="213"/>
      <c r="AI24" s="213"/>
      <c r="AJ24" s="1041"/>
      <c r="AK24" s="1041"/>
      <c r="AL24" s="90" t="s">
        <v>96</v>
      </c>
      <c r="AM24" s="1023"/>
      <c r="AN24" s="1023"/>
      <c r="AO24" s="1023"/>
      <c r="AP24" s="79"/>
      <c r="AQ24" s="79"/>
      <c r="AR24" s="79"/>
      <c r="AS24" s="79"/>
      <c r="AT24" s="79"/>
      <c r="AU24" s="22"/>
      <c r="AV24" s="10"/>
      <c r="AW24" s="196"/>
      <c r="AX24" s="1042"/>
      <c r="AY24" s="1041"/>
      <c r="AZ24" s="90" t="s">
        <v>97</v>
      </c>
      <c r="BA24" s="1023"/>
      <c r="BB24" s="1023"/>
      <c r="BC24" s="1023"/>
      <c r="BD24" s="79"/>
      <c r="BE24" s="79"/>
      <c r="BF24" s="79"/>
      <c r="BG24" s="79"/>
      <c r="BH24" s="79"/>
      <c r="BI24" s="22"/>
      <c r="BJ24" s="552"/>
      <c r="BK24" s="542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1198.3400000000001</v>
      </c>
      <c r="CG24" s="107">
        <v>1168.1500000000001</v>
      </c>
      <c r="CH24" s="33">
        <v>2.58</v>
      </c>
      <c r="CI24" s="812"/>
      <c r="CJ24" s="812"/>
      <c r="CK24" s="34" t="s">
        <v>95</v>
      </c>
      <c r="CL24" s="35">
        <v>786</v>
      </c>
      <c r="CM24" s="36">
        <v>738</v>
      </c>
      <c r="CN24" s="37">
        <v>732</v>
      </c>
      <c r="CO24" s="35">
        <v>2256</v>
      </c>
      <c r="CP24" s="38">
        <v>2335</v>
      </c>
      <c r="CQ24" s="39">
        <v>-3.38</v>
      </c>
      <c r="CR24" s="811"/>
      <c r="CS24" s="70" t="s">
        <v>71</v>
      </c>
      <c r="CT24" s="114">
        <v>170.64</v>
      </c>
      <c r="CU24" s="239">
        <v>166.65</v>
      </c>
      <c r="CV24" s="54">
        <v>2.39</v>
      </c>
      <c r="CW24" s="52">
        <v>132.44</v>
      </c>
      <c r="CX24" s="239">
        <v>128.97999999999999</v>
      </c>
      <c r="CY24" s="54">
        <v>2.68</v>
      </c>
      <c r="CZ24" s="52">
        <v>150.80000000000001</v>
      </c>
      <c r="DA24" s="239">
        <v>147.21</v>
      </c>
      <c r="DB24" s="54">
        <v>2.44</v>
      </c>
      <c r="DC24" s="1041"/>
      <c r="DD24" s="1041"/>
      <c r="DE24" s="1041" t="s">
        <v>31</v>
      </c>
      <c r="DF24" s="62">
        <v>56.28</v>
      </c>
      <c r="DG24" s="62">
        <v>52.99</v>
      </c>
      <c r="DH24" s="62">
        <v>48.6</v>
      </c>
      <c r="DI24" s="62">
        <v>52.62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1087.8499999999999</v>
      </c>
      <c r="FK24" s="107">
        <v>1065.45</v>
      </c>
      <c r="FL24" s="33">
        <v>2.1</v>
      </c>
      <c r="FM24" s="245"/>
      <c r="FN24" s="245"/>
      <c r="FO24" s="34" t="s">
        <v>95</v>
      </c>
      <c r="FP24" s="383">
        <v>960</v>
      </c>
      <c r="FQ24" s="384">
        <v>1485</v>
      </c>
      <c r="FR24" s="385">
        <v>574</v>
      </c>
      <c r="FS24" s="35">
        <v>3019</v>
      </c>
      <c r="FT24" s="38">
        <v>2777</v>
      </c>
      <c r="FU24" s="39">
        <v>8.7100000000000009</v>
      </c>
      <c r="FV24" s="545"/>
      <c r="FW24" s="70" t="s">
        <v>71</v>
      </c>
      <c r="FX24" s="114">
        <v>127.03</v>
      </c>
      <c r="FY24" s="239">
        <v>128.56</v>
      </c>
      <c r="FZ24" s="54">
        <v>-1.19</v>
      </c>
      <c r="GA24" s="52">
        <v>122.35</v>
      </c>
      <c r="GB24" s="239">
        <v>118.78</v>
      </c>
      <c r="GC24" s="54">
        <v>3.01</v>
      </c>
      <c r="GD24" s="52">
        <v>123.84</v>
      </c>
      <c r="GE24" s="239">
        <v>122.01</v>
      </c>
      <c r="GF24" s="54">
        <v>1.5</v>
      </c>
      <c r="GG24" s="1041"/>
      <c r="GH24" s="1041"/>
      <c r="GI24" s="1041" t="s">
        <v>31</v>
      </c>
      <c r="GJ24" s="62">
        <v>39.33</v>
      </c>
      <c r="GK24" s="62">
        <v>42.1</v>
      </c>
      <c r="GL24" s="62">
        <v>34.83</v>
      </c>
      <c r="GM24" s="62">
        <v>38.75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1405.88</v>
      </c>
      <c r="IO24" s="107">
        <v>1368.3400000000001</v>
      </c>
      <c r="IP24" s="33">
        <v>2.74</v>
      </c>
      <c r="IQ24" s="245"/>
      <c r="IR24" s="245"/>
      <c r="IS24" s="34" t="s">
        <v>95</v>
      </c>
      <c r="IT24" s="383">
        <v>1546</v>
      </c>
      <c r="IU24" s="384">
        <v>1152</v>
      </c>
      <c r="IV24" s="385">
        <v>1055</v>
      </c>
      <c r="IW24" s="35">
        <v>3753</v>
      </c>
      <c r="IX24" s="38">
        <v>3670</v>
      </c>
      <c r="IY24" s="39">
        <v>2.2599999999999998</v>
      </c>
      <c r="IZ24" s="1041"/>
      <c r="JA24" s="70" t="s">
        <v>71</v>
      </c>
      <c r="JB24" s="114">
        <v>114.76</v>
      </c>
      <c r="JC24" s="239">
        <v>123.11</v>
      </c>
      <c r="JD24" s="54">
        <v>-6.78</v>
      </c>
      <c r="JE24" s="52">
        <v>119.43</v>
      </c>
      <c r="JF24" s="239">
        <v>114</v>
      </c>
      <c r="JG24" s="54">
        <v>4.76</v>
      </c>
      <c r="JH24" s="52">
        <v>117.86</v>
      </c>
      <c r="JI24" s="239">
        <v>117.2</v>
      </c>
      <c r="JJ24" s="54">
        <v>0.56000000000000005</v>
      </c>
      <c r="JK24" s="1041"/>
      <c r="JL24" s="1041"/>
      <c r="JM24" s="1041" t="s">
        <v>31</v>
      </c>
      <c r="JN24" s="62">
        <v>43.45</v>
      </c>
      <c r="JO24" s="62">
        <v>49.59</v>
      </c>
      <c r="JP24" s="62">
        <v>52.69</v>
      </c>
      <c r="JQ24" s="62">
        <v>48.58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1236.49</v>
      </c>
      <c r="LS24" s="107">
        <v>1214.02</v>
      </c>
      <c r="LT24" s="186">
        <v>1.85</v>
      </c>
      <c r="LU24" s="245"/>
      <c r="LV24" s="245"/>
      <c r="LW24" s="1201" t="s">
        <v>95</v>
      </c>
      <c r="LX24" s="383">
        <v>15349</v>
      </c>
      <c r="LY24" s="1199">
        <v>15529</v>
      </c>
      <c r="LZ24" s="1200">
        <v>-1.1599999999999999</v>
      </c>
      <c r="MA24" s="597"/>
      <c r="MB24" s="70" t="s">
        <v>71</v>
      </c>
      <c r="MC24" s="52">
        <v>150.69999999999999</v>
      </c>
      <c r="MD24" s="432">
        <v>149.72</v>
      </c>
      <c r="ME24" s="54">
        <v>0.65</v>
      </c>
      <c r="MF24" s="52">
        <v>128.03</v>
      </c>
      <c r="MG24" s="432">
        <v>124.48</v>
      </c>
      <c r="MH24" s="54">
        <v>2.85</v>
      </c>
      <c r="MI24" s="52">
        <v>136.34</v>
      </c>
      <c r="MJ24" s="432">
        <v>134.02000000000001</v>
      </c>
      <c r="MK24" s="54">
        <v>1.73</v>
      </c>
      <c r="ML24" s="422"/>
      <c r="MM24" s="422"/>
      <c r="MN24" s="422" t="s">
        <v>31</v>
      </c>
      <c r="MO24" s="729">
        <v>65</v>
      </c>
      <c r="MP24" s="729">
        <v>52.62</v>
      </c>
      <c r="MQ24" s="729">
        <v>38.75</v>
      </c>
      <c r="MR24" s="729">
        <v>48.58</v>
      </c>
      <c r="MS24" s="729">
        <v>51.24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1445.52</v>
      </c>
      <c r="C25" s="120">
        <v>1402.1799999999998</v>
      </c>
      <c r="D25" s="69">
        <v>3.09</v>
      </c>
      <c r="E25" s="809"/>
      <c r="F25" s="809"/>
      <c r="G25" s="17" t="s">
        <v>98</v>
      </c>
      <c r="H25" s="35">
        <v>243</v>
      </c>
      <c r="I25" s="36">
        <v>325</v>
      </c>
      <c r="J25" s="1026">
        <v>312</v>
      </c>
      <c r="K25" s="35">
        <v>880</v>
      </c>
      <c r="L25" s="38">
        <v>859</v>
      </c>
      <c r="M25" s="39">
        <v>2.44</v>
      </c>
      <c r="N25" s="1041"/>
      <c r="O25" s="73" t="s">
        <v>75</v>
      </c>
      <c r="P25" s="74">
        <v>2841.6299999999997</v>
      </c>
      <c r="Q25" s="75">
        <v>2697.6699999999996</v>
      </c>
      <c r="R25" s="76">
        <v>5.34</v>
      </c>
      <c r="S25" s="77">
        <v>1445.52</v>
      </c>
      <c r="T25" s="75">
        <v>1402.1799999999998</v>
      </c>
      <c r="U25" s="76">
        <v>3.09</v>
      </c>
      <c r="V25" s="77">
        <v>1883.2</v>
      </c>
      <c r="W25" s="75">
        <v>1827.43</v>
      </c>
      <c r="X25" s="76">
        <v>3.05</v>
      </c>
      <c r="Y25" s="1041"/>
      <c r="Z25" s="1041"/>
      <c r="AA25" s="1041" t="s">
        <v>45</v>
      </c>
      <c r="AB25" s="115">
        <v>75.319999999999993</v>
      </c>
      <c r="AC25" s="115">
        <v>73.5</v>
      </c>
      <c r="AD25" s="115">
        <v>69.150000000000006</v>
      </c>
      <c r="AE25" s="115">
        <v>72.66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494" t="s">
        <v>17</v>
      </c>
      <c r="BB25" s="1495"/>
      <c r="BC25" s="1495"/>
      <c r="BD25" s="1495"/>
      <c r="BE25" s="1495"/>
      <c r="BF25" s="1495"/>
      <c r="BG25" s="1495"/>
      <c r="BH25" s="1495"/>
      <c r="BI25" s="1514"/>
      <c r="BJ25" s="1288" t="s">
        <v>18</v>
      </c>
      <c r="BK25" s="1289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1653.46</v>
      </c>
      <c r="CG25" s="120">
        <v>1621.94</v>
      </c>
      <c r="CH25" s="69">
        <v>1.94</v>
      </c>
      <c r="CI25" s="812"/>
      <c r="CJ25" s="812"/>
      <c r="CK25" s="17" t="s">
        <v>98</v>
      </c>
      <c r="CL25" s="35">
        <v>117</v>
      </c>
      <c r="CM25" s="36">
        <v>76</v>
      </c>
      <c r="CN25" s="37">
        <v>121</v>
      </c>
      <c r="CO25" s="35">
        <v>314</v>
      </c>
      <c r="CP25" s="38">
        <v>285</v>
      </c>
      <c r="CQ25" s="39">
        <v>10.18</v>
      </c>
      <c r="CR25" s="811"/>
      <c r="CS25" s="73" t="s">
        <v>75</v>
      </c>
      <c r="CT25" s="74">
        <v>3614.59</v>
      </c>
      <c r="CU25" s="244">
        <v>3510.4</v>
      </c>
      <c r="CV25" s="76">
        <v>2.97</v>
      </c>
      <c r="CW25" s="77">
        <v>1653.46</v>
      </c>
      <c r="CX25" s="244">
        <v>1621.94</v>
      </c>
      <c r="CY25" s="76">
        <v>1.94</v>
      </c>
      <c r="CZ25" s="77">
        <v>2595.7400000000002</v>
      </c>
      <c r="DA25" s="244">
        <v>2535.7800000000002</v>
      </c>
      <c r="DB25" s="76">
        <v>2.36</v>
      </c>
      <c r="DC25" s="1041"/>
      <c r="DD25" s="1041"/>
      <c r="DE25" s="1041" t="s">
        <v>45</v>
      </c>
      <c r="DF25" s="62">
        <v>61.75</v>
      </c>
      <c r="DG25" s="62">
        <v>64.86</v>
      </c>
      <c r="DH25" s="62">
        <v>59.34</v>
      </c>
      <c r="DI25" s="62">
        <v>61.98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1388.29</v>
      </c>
      <c r="FK25" s="120">
        <v>1389.38</v>
      </c>
      <c r="FL25" s="69">
        <v>-0.08</v>
      </c>
      <c r="FM25" s="245"/>
      <c r="FN25" s="245"/>
      <c r="FO25" s="17" t="s">
        <v>98</v>
      </c>
      <c r="FP25" s="383">
        <v>272</v>
      </c>
      <c r="FQ25" s="384">
        <v>243</v>
      </c>
      <c r="FR25" s="385">
        <v>68</v>
      </c>
      <c r="FS25" s="35">
        <v>583</v>
      </c>
      <c r="FT25" s="38">
        <v>452</v>
      </c>
      <c r="FU25" s="39">
        <v>28.98</v>
      </c>
      <c r="FV25" s="545"/>
      <c r="FW25" s="73" t="s">
        <v>75</v>
      </c>
      <c r="FX25" s="74">
        <v>2847.75</v>
      </c>
      <c r="FY25" s="244">
        <v>2906.0499999999997</v>
      </c>
      <c r="FZ25" s="76">
        <v>-2.0099999999999998</v>
      </c>
      <c r="GA25" s="77">
        <v>1388.29</v>
      </c>
      <c r="GB25" s="244">
        <v>1389.38</v>
      </c>
      <c r="GC25" s="76">
        <v>-0.08</v>
      </c>
      <c r="GD25" s="77">
        <v>1852.8700000000001</v>
      </c>
      <c r="GE25" s="244">
        <v>1890.62</v>
      </c>
      <c r="GF25" s="76">
        <v>-2</v>
      </c>
      <c r="GG25" s="1041"/>
      <c r="GH25" s="1041"/>
      <c r="GI25" s="1041" t="s">
        <v>45</v>
      </c>
      <c r="GJ25" s="62">
        <v>60.4</v>
      </c>
      <c r="GK25" s="62">
        <v>60.13</v>
      </c>
      <c r="GL25" s="62">
        <v>47.74</v>
      </c>
      <c r="GM25" s="62">
        <v>56.09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2042.95</v>
      </c>
      <c r="IO25" s="120">
        <v>2048.6999999999998</v>
      </c>
      <c r="IP25" s="69">
        <v>-0.28000000000000003</v>
      </c>
      <c r="IQ25" s="245"/>
      <c r="IR25" s="245"/>
      <c r="IS25" s="17" t="s">
        <v>98</v>
      </c>
      <c r="IT25" s="383">
        <v>151</v>
      </c>
      <c r="IU25" s="384">
        <v>261</v>
      </c>
      <c r="IV25" s="385">
        <v>327</v>
      </c>
      <c r="IW25" s="35">
        <v>739</v>
      </c>
      <c r="IX25" s="38">
        <v>690</v>
      </c>
      <c r="IY25" s="39">
        <v>7.1</v>
      </c>
      <c r="IZ25" s="1041"/>
      <c r="JA25" s="73" t="s">
        <v>75</v>
      </c>
      <c r="JB25" s="74">
        <v>3659.98</v>
      </c>
      <c r="JC25" s="244">
        <v>3722.36</v>
      </c>
      <c r="JD25" s="76">
        <v>-1.68</v>
      </c>
      <c r="JE25" s="77">
        <v>2042.95</v>
      </c>
      <c r="JF25" s="244">
        <v>2048.6999999999998</v>
      </c>
      <c r="JG25" s="76">
        <v>-0.28000000000000003</v>
      </c>
      <c r="JH25" s="77">
        <v>2584.65</v>
      </c>
      <c r="JI25" s="244">
        <v>2636.66</v>
      </c>
      <c r="JJ25" s="76">
        <v>-1.97</v>
      </c>
      <c r="JK25" s="1041"/>
      <c r="JL25" s="1041"/>
      <c r="JM25" s="1041" t="s">
        <v>45</v>
      </c>
      <c r="JN25" s="62">
        <v>55.64</v>
      </c>
      <c r="JO25" s="62">
        <v>60.14</v>
      </c>
      <c r="JP25" s="62">
        <v>67.23</v>
      </c>
      <c r="JQ25" s="62">
        <v>61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1623.57</v>
      </c>
      <c r="LS25" s="120">
        <v>1606.15</v>
      </c>
      <c r="LT25" s="190">
        <v>1.08</v>
      </c>
      <c r="LU25" s="245"/>
      <c r="LV25" s="245"/>
      <c r="LW25" s="1198" t="s">
        <v>98</v>
      </c>
      <c r="LX25" s="383">
        <v>2516</v>
      </c>
      <c r="LY25" s="1199">
        <v>2286</v>
      </c>
      <c r="LZ25" s="1200">
        <v>10.06</v>
      </c>
      <c r="MA25" s="597"/>
      <c r="MB25" s="73" t="s">
        <v>75</v>
      </c>
      <c r="MC25" s="74">
        <v>3301.5299999999997</v>
      </c>
      <c r="MD25" s="553">
        <v>3259.1</v>
      </c>
      <c r="ME25" s="76">
        <v>1.3</v>
      </c>
      <c r="MF25" s="74">
        <v>1623.57</v>
      </c>
      <c r="MG25" s="553">
        <v>1606.15</v>
      </c>
      <c r="MH25" s="76">
        <v>1.08</v>
      </c>
      <c r="MI25" s="74">
        <v>2238.9700000000003</v>
      </c>
      <c r="MJ25" s="553">
        <v>2231.16</v>
      </c>
      <c r="MK25" s="76">
        <v>0.35</v>
      </c>
      <c r="ML25" s="422"/>
      <c r="MM25" s="422"/>
      <c r="MN25" s="422" t="s">
        <v>45</v>
      </c>
      <c r="MO25" s="729">
        <v>72.66</v>
      </c>
      <c r="MP25" s="729">
        <v>61.98</v>
      </c>
      <c r="MQ25" s="729">
        <v>56.09</v>
      </c>
      <c r="MR25" s="729">
        <v>61</v>
      </c>
      <c r="MS25" s="729">
        <v>62.93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715</v>
      </c>
      <c r="I26" s="36">
        <v>874</v>
      </c>
      <c r="J26" s="1026">
        <v>893</v>
      </c>
      <c r="K26" s="35">
        <v>2482</v>
      </c>
      <c r="L26" s="38">
        <v>2520</v>
      </c>
      <c r="M26" s="39">
        <v>-1.51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74.05</v>
      </c>
      <c r="AC26" s="115">
        <v>72.930000000000007</v>
      </c>
      <c r="AD26" s="115">
        <v>70.16</v>
      </c>
      <c r="AE26" s="115">
        <v>72.38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164</v>
      </c>
      <c r="CM26" s="36">
        <v>138</v>
      </c>
      <c r="CN26" s="37">
        <v>115</v>
      </c>
      <c r="CO26" s="35">
        <v>417</v>
      </c>
      <c r="CP26" s="38">
        <v>414</v>
      </c>
      <c r="CQ26" s="39">
        <v>0.72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65.239999999999995</v>
      </c>
      <c r="DG26" s="62">
        <v>69.88</v>
      </c>
      <c r="DH26" s="62">
        <v>61.36</v>
      </c>
      <c r="DI26" s="62">
        <v>65.489999999999995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249</v>
      </c>
      <c r="FQ26" s="384">
        <v>276</v>
      </c>
      <c r="FR26" s="385">
        <v>183</v>
      </c>
      <c r="FS26" s="35">
        <v>708</v>
      </c>
      <c r="FT26" s="38">
        <v>690</v>
      </c>
      <c r="FU26" s="39">
        <v>2.61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59.18</v>
      </c>
      <c r="GK26" s="62">
        <v>56.52</v>
      </c>
      <c r="GL26" s="62">
        <v>53.9</v>
      </c>
      <c r="GM26" s="62">
        <v>56.53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215</v>
      </c>
      <c r="IU26" s="384">
        <v>258</v>
      </c>
      <c r="IV26" s="385">
        <v>35</v>
      </c>
      <c r="IW26" s="35">
        <v>508</v>
      </c>
      <c r="IX26" s="38">
        <v>981</v>
      </c>
      <c r="IY26" s="39">
        <v>-48.22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59.86</v>
      </c>
      <c r="JO26" s="62">
        <v>62.88</v>
      </c>
      <c r="JP26" s="62">
        <v>67.180000000000007</v>
      </c>
      <c r="JQ26" s="62">
        <v>63.31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4115</v>
      </c>
      <c r="LY26" s="1199">
        <v>4605</v>
      </c>
      <c r="LZ26" s="1200">
        <v>-10.64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72.38</v>
      </c>
      <c r="MP26" s="729">
        <v>65.489999999999995</v>
      </c>
      <c r="MQ26" s="729">
        <v>56.53</v>
      </c>
      <c r="MR26" s="729">
        <v>63.31</v>
      </c>
      <c r="MS26" s="729">
        <v>64.430000000000007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4044.63</v>
      </c>
      <c r="C27" s="103">
        <v>3978.3</v>
      </c>
      <c r="D27" s="16">
        <v>1.67</v>
      </c>
      <c r="E27" s="812"/>
      <c r="F27" s="812"/>
      <c r="G27" s="17" t="s">
        <v>102</v>
      </c>
      <c r="H27" s="35">
        <v>107</v>
      </c>
      <c r="I27" s="36">
        <v>212</v>
      </c>
      <c r="J27" s="1026">
        <v>85</v>
      </c>
      <c r="K27" s="35">
        <v>404</v>
      </c>
      <c r="L27" s="38">
        <v>381</v>
      </c>
      <c r="M27" s="39">
        <v>6.04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76.62</v>
      </c>
      <c r="AC27" s="115">
        <v>76.599999999999994</v>
      </c>
      <c r="AD27" s="115">
        <v>74.260000000000005</v>
      </c>
      <c r="AE27" s="115">
        <v>75.83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16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5618.82</v>
      </c>
      <c r="CG27" s="103">
        <v>5428.9400000000005</v>
      </c>
      <c r="CH27" s="16">
        <v>3.5</v>
      </c>
      <c r="CI27" s="812"/>
      <c r="CJ27" s="812"/>
      <c r="CK27" s="17" t="s">
        <v>102</v>
      </c>
      <c r="CL27" s="35">
        <v>11</v>
      </c>
      <c r="CM27" s="36">
        <v>17</v>
      </c>
      <c r="CN27" s="37">
        <v>14</v>
      </c>
      <c r="CO27" s="35">
        <v>42</v>
      </c>
      <c r="CP27" s="38">
        <v>46</v>
      </c>
      <c r="CQ27" s="39">
        <v>-8.6999999999999993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67.23</v>
      </c>
      <c r="DG27" s="62">
        <v>69.16</v>
      </c>
      <c r="DH27" s="62">
        <v>65.760000000000005</v>
      </c>
      <c r="DI27" s="62">
        <v>67.38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4016.33</v>
      </c>
      <c r="FK27" s="103">
        <v>4110.78</v>
      </c>
      <c r="FL27" s="16">
        <v>-2.2999999999999998</v>
      </c>
      <c r="FM27" s="123"/>
      <c r="FN27" s="3"/>
      <c r="FO27" s="17" t="s">
        <v>102</v>
      </c>
      <c r="FP27" s="383">
        <v>65</v>
      </c>
      <c r="FQ27" s="384">
        <v>52</v>
      </c>
      <c r="FR27" s="385">
        <v>19</v>
      </c>
      <c r="FS27" s="35">
        <v>136</v>
      </c>
      <c r="FT27" s="38">
        <v>168</v>
      </c>
      <c r="FU27" s="39">
        <v>-19.05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61.56</v>
      </c>
      <c r="GK27" s="62">
        <v>60.2</v>
      </c>
      <c r="GL27" s="62">
        <v>58.25</v>
      </c>
      <c r="GM27" s="62">
        <v>60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5474.14</v>
      </c>
      <c r="IO27" s="129">
        <v>5498.2</v>
      </c>
      <c r="IP27" s="16">
        <v>-0.44</v>
      </c>
      <c r="IQ27" s="123"/>
      <c r="IR27" s="3"/>
      <c r="IS27" s="17" t="s">
        <v>102</v>
      </c>
      <c r="IT27" s="383">
        <v>18</v>
      </c>
      <c r="IU27" s="384">
        <v>8</v>
      </c>
      <c r="IV27" s="385">
        <v>8</v>
      </c>
      <c r="IW27" s="35">
        <v>34</v>
      </c>
      <c r="IX27" s="38">
        <v>77</v>
      </c>
      <c r="IY27" s="39">
        <v>-55.84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54.52</v>
      </c>
      <c r="JO27" s="62">
        <v>59.52</v>
      </c>
      <c r="JP27" s="62">
        <v>72.84</v>
      </c>
      <c r="JQ27" s="62">
        <v>62.29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19153.919999999998</v>
      </c>
      <c r="LS27" s="411">
        <v>19016.22</v>
      </c>
      <c r="LT27" s="275">
        <v>0.72</v>
      </c>
      <c r="LU27" s="614"/>
      <c r="LV27" s="3"/>
      <c r="LW27" s="1198" t="s">
        <v>102</v>
      </c>
      <c r="LX27" s="383">
        <v>616</v>
      </c>
      <c r="LY27" s="1199">
        <v>672</v>
      </c>
      <c r="LZ27" s="1200">
        <v>-8.33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75.83</v>
      </c>
      <c r="MP27" s="729">
        <v>67.38</v>
      </c>
      <c r="MQ27" s="729">
        <v>60</v>
      </c>
      <c r="MR27" s="729">
        <v>62.29</v>
      </c>
      <c r="MS27" s="729">
        <v>66.38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2883.44</v>
      </c>
      <c r="C28" s="107">
        <v>2867.3500000000004</v>
      </c>
      <c r="D28" s="33">
        <v>0.56000000000000005</v>
      </c>
      <c r="E28" s="812"/>
      <c r="F28" s="812"/>
      <c r="G28" s="17" t="s">
        <v>104</v>
      </c>
      <c r="H28" s="35">
        <v>205</v>
      </c>
      <c r="I28" s="36">
        <v>219</v>
      </c>
      <c r="J28" s="1026">
        <v>196</v>
      </c>
      <c r="K28" s="35">
        <v>620</v>
      </c>
      <c r="L28" s="38">
        <v>660</v>
      </c>
      <c r="M28" s="39">
        <v>-6.06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79.319999999999993</v>
      </c>
      <c r="AC28" s="115">
        <v>78.98</v>
      </c>
      <c r="AD28" s="115">
        <v>76.12</v>
      </c>
      <c r="AE28" s="115">
        <v>78.14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14604</v>
      </c>
      <c r="AN28" s="179">
        <v>1557</v>
      </c>
      <c r="AO28" s="179">
        <v>7199</v>
      </c>
      <c r="AP28" s="1270">
        <v>1168</v>
      </c>
      <c r="AQ28" s="1270"/>
      <c r="AR28" s="1270"/>
      <c r="AS28" s="1270"/>
      <c r="AT28" s="1270"/>
      <c r="AU28" s="1271">
        <v>24528</v>
      </c>
      <c r="AV28" s="1265">
        <v>3679</v>
      </c>
      <c r="AW28" s="1266">
        <v>28207</v>
      </c>
      <c r="AX28" s="225"/>
      <c r="AY28" s="1041"/>
      <c r="AZ28" s="1260" t="s">
        <v>53</v>
      </c>
      <c r="BA28" s="1269">
        <v>2468</v>
      </c>
      <c r="BB28" s="179">
        <v>761</v>
      </c>
      <c r="BC28" s="179">
        <v>1079</v>
      </c>
      <c r="BD28" s="1270">
        <v>788</v>
      </c>
      <c r="BE28" s="179"/>
      <c r="BF28" s="179"/>
      <c r="BG28" s="179"/>
      <c r="BH28" s="179"/>
      <c r="BI28" s="1271">
        <v>5096</v>
      </c>
      <c r="BJ28" s="1265">
        <v>20890</v>
      </c>
      <c r="BK28" s="1266">
        <v>25986</v>
      </c>
      <c r="BL28" s="616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3604.21</v>
      </c>
      <c r="CG28" s="107">
        <v>3497.58</v>
      </c>
      <c r="CH28" s="33">
        <v>3.05</v>
      </c>
      <c r="CI28" s="812"/>
      <c r="CJ28" s="812"/>
      <c r="CK28" s="17" t="s">
        <v>104</v>
      </c>
      <c r="CL28" s="35">
        <v>221</v>
      </c>
      <c r="CM28" s="36">
        <v>306</v>
      </c>
      <c r="CN28" s="37">
        <v>213</v>
      </c>
      <c r="CO28" s="35">
        <v>740</v>
      </c>
      <c r="CP28" s="38">
        <v>774</v>
      </c>
      <c r="CQ28" s="39">
        <v>-4.3899999999999997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74.53</v>
      </c>
      <c r="DG28" s="62">
        <v>80.45</v>
      </c>
      <c r="DH28" s="62">
        <v>65.430000000000007</v>
      </c>
      <c r="DI28" s="62">
        <v>73.47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11838</v>
      </c>
      <c r="DR28" s="179">
        <v>1951</v>
      </c>
      <c r="DS28" s="179">
        <v>8362</v>
      </c>
      <c r="DT28" s="1270">
        <v>2014</v>
      </c>
      <c r="DU28" s="179"/>
      <c r="DV28" s="179"/>
      <c r="DW28" s="179"/>
      <c r="DX28" s="179"/>
      <c r="DY28" s="1271">
        <v>24165</v>
      </c>
      <c r="DZ28" s="1265">
        <v>2900</v>
      </c>
      <c r="EA28" s="1266">
        <v>27065</v>
      </c>
      <c r="EB28" s="225"/>
      <c r="EC28" s="1041"/>
      <c r="ED28" s="1260" t="s">
        <v>53</v>
      </c>
      <c r="EE28" s="1269">
        <v>4728</v>
      </c>
      <c r="EF28" s="179">
        <v>590</v>
      </c>
      <c r="EG28" s="179">
        <v>467</v>
      </c>
      <c r="EH28" s="1270">
        <v>1310</v>
      </c>
      <c r="EI28" s="179"/>
      <c r="EJ28" s="179"/>
      <c r="EK28" s="179"/>
      <c r="EL28" s="179"/>
      <c r="EM28" s="1271">
        <v>7095</v>
      </c>
      <c r="EN28" s="1265">
        <v>17734</v>
      </c>
      <c r="EO28" s="1266">
        <v>24829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2682.99</v>
      </c>
      <c r="FK28" s="107">
        <v>2781.08</v>
      </c>
      <c r="FL28" s="33">
        <v>-3.53</v>
      </c>
      <c r="FM28" s="3"/>
      <c r="FN28" s="3"/>
      <c r="FO28" s="17" t="s">
        <v>104</v>
      </c>
      <c r="FP28" s="383">
        <v>248</v>
      </c>
      <c r="FQ28" s="384">
        <v>220</v>
      </c>
      <c r="FR28" s="385">
        <v>245</v>
      </c>
      <c r="FS28" s="35">
        <v>713</v>
      </c>
      <c r="FT28" s="38">
        <v>814</v>
      </c>
      <c r="FU28" s="39">
        <v>-12.41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59.18</v>
      </c>
      <c r="GK28" s="62">
        <v>62.62</v>
      </c>
      <c r="GL28" s="62">
        <v>61.68</v>
      </c>
      <c r="GM28" s="62">
        <v>61.16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4526</v>
      </c>
      <c r="GV28" s="179">
        <v>1024</v>
      </c>
      <c r="GW28" s="179">
        <v>6065</v>
      </c>
      <c r="GX28" s="1270">
        <v>9392</v>
      </c>
      <c r="GY28" s="179"/>
      <c r="GZ28" s="179"/>
      <c r="HA28" s="179"/>
      <c r="HB28" s="179"/>
      <c r="HC28" s="1271">
        <v>21007</v>
      </c>
      <c r="HD28" s="1265">
        <v>8558</v>
      </c>
      <c r="HE28" s="1266">
        <v>29565</v>
      </c>
      <c r="HF28" s="225"/>
      <c r="HG28" s="1041"/>
      <c r="HH28" s="1260" t="s">
        <v>53</v>
      </c>
      <c r="HI28" s="1269">
        <v>1819</v>
      </c>
      <c r="HJ28" s="179">
        <v>172</v>
      </c>
      <c r="HK28" s="179">
        <v>190</v>
      </c>
      <c r="HL28" s="1270">
        <v>3474</v>
      </c>
      <c r="HM28" s="179"/>
      <c r="HN28" s="179"/>
      <c r="HO28" s="179"/>
      <c r="HP28" s="179"/>
      <c r="HQ28" s="1271">
        <v>5655</v>
      </c>
      <c r="HR28" s="1265">
        <v>38712</v>
      </c>
      <c r="HS28" s="1266">
        <v>44367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3817.9700000000003</v>
      </c>
      <c r="IO28" s="448">
        <v>3851.8899999999994</v>
      </c>
      <c r="IP28" s="33">
        <v>-0.88</v>
      </c>
      <c r="IQ28" s="3"/>
      <c r="IR28" s="3"/>
      <c r="IS28" s="17" t="s">
        <v>104</v>
      </c>
      <c r="IT28" s="383">
        <v>196</v>
      </c>
      <c r="IU28" s="384">
        <v>223</v>
      </c>
      <c r="IV28" s="385">
        <v>218</v>
      </c>
      <c r="IW28" s="35">
        <v>637</v>
      </c>
      <c r="IX28" s="38">
        <v>661</v>
      </c>
      <c r="IY28" s="39">
        <v>-3.63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66.739999999999995</v>
      </c>
      <c r="JO28" s="62">
        <v>65.56</v>
      </c>
      <c r="JP28" s="62">
        <v>72.55</v>
      </c>
      <c r="JQ28" s="62">
        <v>68.28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8156</v>
      </c>
      <c r="JZ28" s="523">
        <v>1359</v>
      </c>
      <c r="KA28" s="523">
        <v>11013</v>
      </c>
      <c r="KB28" s="1270">
        <v>1829</v>
      </c>
      <c r="KC28" s="179"/>
      <c r="KD28" s="179"/>
      <c r="KE28" s="179"/>
      <c r="KF28" s="179"/>
      <c r="KG28" s="1266">
        <v>22357</v>
      </c>
      <c r="KH28" s="1308">
        <v>93155</v>
      </c>
      <c r="KI28" s="1266">
        <v>115512</v>
      </c>
      <c r="KJ28" s="225"/>
      <c r="KK28" s="1041"/>
      <c r="KL28" s="1260" t="s">
        <v>53</v>
      </c>
      <c r="KM28" s="1269">
        <v>3491</v>
      </c>
      <c r="KN28" s="179">
        <v>227</v>
      </c>
      <c r="KO28" s="179">
        <v>265</v>
      </c>
      <c r="KP28" s="1270">
        <v>978</v>
      </c>
      <c r="KQ28" s="179"/>
      <c r="KR28" s="179"/>
      <c r="KS28" s="179"/>
      <c r="KT28" s="179"/>
      <c r="KU28" s="1271">
        <v>4961</v>
      </c>
      <c r="KV28" s="1265">
        <v>35646</v>
      </c>
      <c r="KW28" s="1266">
        <v>40607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12988.609999999999</v>
      </c>
      <c r="LS28" s="407">
        <v>12997.9</v>
      </c>
      <c r="LT28" s="186">
        <v>-7.0000000000000007E-2</v>
      </c>
      <c r="LU28" s="3"/>
      <c r="LV28" s="3"/>
      <c r="LW28" s="1198" t="s">
        <v>104</v>
      </c>
      <c r="LX28" s="383">
        <v>2710</v>
      </c>
      <c r="LY28" s="1199">
        <v>2909</v>
      </c>
      <c r="LZ28" s="1200">
        <v>-6.84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78.14</v>
      </c>
      <c r="MP28" s="729">
        <v>73.47</v>
      </c>
      <c r="MQ28" s="729">
        <v>61.16</v>
      </c>
      <c r="MR28" s="729">
        <v>68.28</v>
      </c>
      <c r="MS28" s="729">
        <v>70.260000000000005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39124</v>
      </c>
      <c r="NB28" s="179">
        <v>5891</v>
      </c>
      <c r="NC28" s="179">
        <v>32639</v>
      </c>
      <c r="ND28" s="1270">
        <v>14403</v>
      </c>
      <c r="NE28" s="179"/>
      <c r="NF28" s="179"/>
      <c r="NG28" s="179"/>
      <c r="NH28" s="179"/>
      <c r="NI28" s="1271">
        <v>92057</v>
      </c>
      <c r="NJ28" s="1265">
        <v>108292</v>
      </c>
      <c r="NK28" s="1266">
        <v>200349</v>
      </c>
      <c r="NL28" s="1267"/>
      <c r="NM28" s="1267"/>
      <c r="NN28" s="1268" t="s">
        <v>53</v>
      </c>
      <c r="NO28" s="1269">
        <v>12506</v>
      </c>
      <c r="NP28" s="179">
        <v>1750</v>
      </c>
      <c r="NQ28" s="179">
        <v>2001</v>
      </c>
      <c r="NR28" s="1270">
        <v>6550</v>
      </c>
      <c r="NS28" s="179"/>
      <c r="NT28" s="179"/>
      <c r="NU28" s="179"/>
      <c r="NV28" s="179"/>
      <c r="NW28" s="1271">
        <v>22807</v>
      </c>
      <c r="NX28" s="1265">
        <v>112982</v>
      </c>
      <c r="NY28" s="1266">
        <v>135789</v>
      </c>
    </row>
    <row r="29" spans="1:389" ht="23.25" customHeight="1" thickBot="1" x14ac:dyDescent="0.25">
      <c r="A29" s="66" t="s">
        <v>28</v>
      </c>
      <c r="B29" s="119">
        <v>1161.19</v>
      </c>
      <c r="C29" s="120">
        <v>1110.95</v>
      </c>
      <c r="D29" s="69">
        <v>4.5199999999999996</v>
      </c>
      <c r="E29" s="812"/>
      <c r="F29" s="812"/>
      <c r="G29" s="17" t="s">
        <v>105</v>
      </c>
      <c r="H29" s="35">
        <v>312</v>
      </c>
      <c r="I29" s="36">
        <v>374</v>
      </c>
      <c r="J29" s="1026">
        <v>396</v>
      </c>
      <c r="K29" s="35">
        <v>1082</v>
      </c>
      <c r="L29" s="38">
        <v>1001</v>
      </c>
      <c r="M29" s="39">
        <v>8.09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73.41</v>
      </c>
      <c r="AC29" s="115">
        <v>70.47</v>
      </c>
      <c r="AD29" s="115">
        <v>70.42</v>
      </c>
      <c r="AE29" s="115">
        <v>71.430000000000007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24353</v>
      </c>
      <c r="AN29" s="179">
        <v>6227</v>
      </c>
      <c r="AO29" s="179">
        <v>14399</v>
      </c>
      <c r="AP29" s="1270">
        <v>4233</v>
      </c>
      <c r="AQ29" s="1270"/>
      <c r="AR29" s="1270"/>
      <c r="AS29" s="1270"/>
      <c r="AT29" s="1270"/>
      <c r="AU29" s="1271">
        <v>49212</v>
      </c>
      <c r="AV29" s="1265">
        <v>66579</v>
      </c>
      <c r="AW29" s="1266">
        <v>115791</v>
      </c>
      <c r="AX29" s="225"/>
      <c r="AY29" s="1041"/>
      <c r="AZ29" s="1260" t="s">
        <v>58</v>
      </c>
      <c r="BA29" s="1269">
        <v>3498</v>
      </c>
      <c r="BB29" s="179">
        <v>1903</v>
      </c>
      <c r="BC29" s="179">
        <v>3598</v>
      </c>
      <c r="BD29" s="1270">
        <v>1565</v>
      </c>
      <c r="BE29" s="179"/>
      <c r="BF29" s="179"/>
      <c r="BG29" s="179"/>
      <c r="BH29" s="179"/>
      <c r="BI29" s="1271">
        <v>10564</v>
      </c>
      <c r="BJ29" s="1265">
        <v>21128</v>
      </c>
      <c r="BK29" s="1266">
        <v>31692</v>
      </c>
      <c r="BL29" s="616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2014.61</v>
      </c>
      <c r="CG29" s="120">
        <v>1931.3600000000001</v>
      </c>
      <c r="CH29" s="69">
        <v>4.3099999999999996</v>
      </c>
      <c r="CI29" s="812"/>
      <c r="CJ29" s="812"/>
      <c r="CK29" s="17" t="s">
        <v>105</v>
      </c>
      <c r="CL29" s="35">
        <v>183</v>
      </c>
      <c r="CM29" s="36">
        <v>132</v>
      </c>
      <c r="CN29" s="37">
        <v>158</v>
      </c>
      <c r="CO29" s="35">
        <v>473</v>
      </c>
      <c r="CP29" s="38">
        <v>509</v>
      </c>
      <c r="CQ29" s="39">
        <v>-7.07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62.1</v>
      </c>
      <c r="DG29" s="62">
        <v>66.84</v>
      </c>
      <c r="DH29" s="62">
        <v>57.63</v>
      </c>
      <c r="DI29" s="62">
        <v>62.19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26638</v>
      </c>
      <c r="DR29" s="179">
        <v>5205</v>
      </c>
      <c r="DS29" s="179">
        <v>12924</v>
      </c>
      <c r="DT29" s="1270">
        <v>27071</v>
      </c>
      <c r="DU29" s="179"/>
      <c r="DV29" s="179"/>
      <c r="DW29" s="179"/>
      <c r="DX29" s="179"/>
      <c r="DY29" s="1271">
        <v>71838</v>
      </c>
      <c r="DZ29" s="1265">
        <v>96895</v>
      </c>
      <c r="EA29" s="1266">
        <v>168733</v>
      </c>
      <c r="EB29" s="225"/>
      <c r="EC29" s="1041"/>
      <c r="ED29" s="1260" t="s">
        <v>58</v>
      </c>
      <c r="EE29" s="1269">
        <v>3256</v>
      </c>
      <c r="EF29" s="179">
        <v>1733</v>
      </c>
      <c r="EG29" s="179">
        <v>1400</v>
      </c>
      <c r="EH29" s="1270">
        <v>4614</v>
      </c>
      <c r="EI29" s="179"/>
      <c r="EJ29" s="179"/>
      <c r="EK29" s="179"/>
      <c r="EL29" s="179"/>
      <c r="EM29" s="1271">
        <v>11003</v>
      </c>
      <c r="EN29" s="1265">
        <v>42790</v>
      </c>
      <c r="EO29" s="1266">
        <v>53793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1333.3400000000001</v>
      </c>
      <c r="FK29" s="120">
        <v>1329.7</v>
      </c>
      <c r="FL29" s="69">
        <v>0.27</v>
      </c>
      <c r="FM29" s="3"/>
      <c r="FN29" s="3"/>
      <c r="FO29" s="17" t="s">
        <v>105</v>
      </c>
      <c r="FP29" s="383">
        <v>41</v>
      </c>
      <c r="FQ29" s="384">
        <v>52</v>
      </c>
      <c r="FR29" s="385">
        <v>47</v>
      </c>
      <c r="FS29" s="35">
        <v>140</v>
      </c>
      <c r="FT29" s="38">
        <v>136</v>
      </c>
      <c r="FU29" s="39">
        <v>2.94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61.5</v>
      </c>
      <c r="GK29" s="62">
        <v>65.28</v>
      </c>
      <c r="GL29" s="62">
        <v>56.68</v>
      </c>
      <c r="GM29" s="62">
        <v>61.15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22648</v>
      </c>
      <c r="GV29" s="179">
        <v>3865</v>
      </c>
      <c r="GW29" s="179">
        <v>11776</v>
      </c>
      <c r="GX29" s="1270">
        <v>17923</v>
      </c>
      <c r="GY29" s="179"/>
      <c r="GZ29" s="179"/>
      <c r="HA29" s="179"/>
      <c r="HB29" s="179"/>
      <c r="HC29" s="1271">
        <v>56212</v>
      </c>
      <c r="HD29" s="1265">
        <v>102857</v>
      </c>
      <c r="HE29" s="1266">
        <v>159069</v>
      </c>
      <c r="HF29" s="225"/>
      <c r="HG29" s="1041"/>
      <c r="HH29" s="1260" t="s">
        <v>58</v>
      </c>
      <c r="HI29" s="1269">
        <v>3134</v>
      </c>
      <c r="HJ29" s="179">
        <v>425</v>
      </c>
      <c r="HK29" s="179">
        <v>712</v>
      </c>
      <c r="HL29" s="1270">
        <v>4809</v>
      </c>
      <c r="HM29" s="179"/>
      <c r="HN29" s="179"/>
      <c r="HO29" s="179"/>
      <c r="HP29" s="179"/>
      <c r="HQ29" s="1271">
        <v>9080</v>
      </c>
      <c r="HR29" s="1265">
        <v>28249</v>
      </c>
      <c r="HS29" s="1266">
        <v>37329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1656.17</v>
      </c>
      <c r="IO29" s="1033">
        <v>1646.3100000000002</v>
      </c>
      <c r="IP29" s="69">
        <v>0.6</v>
      </c>
      <c r="IQ29" s="3"/>
      <c r="IR29" s="3"/>
      <c r="IS29" s="17" t="s">
        <v>105</v>
      </c>
      <c r="IT29" s="383">
        <v>50</v>
      </c>
      <c r="IU29" s="384">
        <v>174</v>
      </c>
      <c r="IV29" s="385">
        <v>111</v>
      </c>
      <c r="IW29" s="35">
        <v>335</v>
      </c>
      <c r="IX29" s="38">
        <v>376</v>
      </c>
      <c r="IY29" s="39">
        <v>-10.9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59.76</v>
      </c>
      <c r="JO29" s="62">
        <v>65.260000000000005</v>
      </c>
      <c r="JP29" s="62">
        <v>68.8</v>
      </c>
      <c r="JQ29" s="62">
        <v>64.61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28115</v>
      </c>
      <c r="JZ29" s="523">
        <v>5165</v>
      </c>
      <c r="KA29" s="523">
        <v>14001</v>
      </c>
      <c r="KB29" s="1270">
        <v>26038</v>
      </c>
      <c r="KC29" s="179"/>
      <c r="KD29" s="179"/>
      <c r="KE29" s="179"/>
      <c r="KF29" s="179"/>
      <c r="KG29" s="1266">
        <v>73319</v>
      </c>
      <c r="KH29" s="1308">
        <v>159388</v>
      </c>
      <c r="KI29" s="1266">
        <v>232707</v>
      </c>
      <c r="KJ29" s="225"/>
      <c r="KK29" s="1041"/>
      <c r="KL29" s="1260" t="s">
        <v>58</v>
      </c>
      <c r="KM29" s="1269">
        <v>4026</v>
      </c>
      <c r="KN29" s="179">
        <v>567</v>
      </c>
      <c r="KO29" s="179">
        <v>663</v>
      </c>
      <c r="KP29" s="1270">
        <v>2274</v>
      </c>
      <c r="KQ29" s="179"/>
      <c r="KR29" s="179"/>
      <c r="KS29" s="179"/>
      <c r="KT29" s="179"/>
      <c r="KU29" s="1271">
        <v>7530</v>
      </c>
      <c r="KV29" s="1265">
        <v>65163</v>
      </c>
      <c r="KW29" s="1266">
        <v>72693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6165.3099999999995</v>
      </c>
      <c r="LS29" s="499">
        <v>6018.3200000000006</v>
      </c>
      <c r="LT29" s="190">
        <v>2.44</v>
      </c>
      <c r="LU29" s="3"/>
      <c r="LV29" s="3"/>
      <c r="LW29" s="1198" t="s">
        <v>105</v>
      </c>
      <c r="LX29" s="383">
        <v>2030</v>
      </c>
      <c r="LY29" s="1199">
        <v>2022</v>
      </c>
      <c r="LZ29" s="1200">
        <v>0.4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71.430000000000007</v>
      </c>
      <c r="MP29" s="729">
        <v>62.19</v>
      </c>
      <c r="MQ29" s="729">
        <v>61.15</v>
      </c>
      <c r="MR29" s="729">
        <v>64.61</v>
      </c>
      <c r="MS29" s="729">
        <v>64.849999999999994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101754</v>
      </c>
      <c r="NB29" s="179">
        <v>20462</v>
      </c>
      <c r="NC29" s="179">
        <v>53100</v>
      </c>
      <c r="ND29" s="1270">
        <v>75265</v>
      </c>
      <c r="NE29" s="179"/>
      <c r="NF29" s="179"/>
      <c r="NG29" s="179"/>
      <c r="NH29" s="179"/>
      <c r="NI29" s="1271">
        <v>250581</v>
      </c>
      <c r="NJ29" s="1265">
        <v>425719</v>
      </c>
      <c r="NK29" s="1266">
        <v>676300</v>
      </c>
      <c r="NL29" s="1267"/>
      <c r="NM29" s="1267"/>
      <c r="NN29" s="1268" t="s">
        <v>58</v>
      </c>
      <c r="NO29" s="1269">
        <v>13914</v>
      </c>
      <c r="NP29" s="179">
        <v>4628</v>
      </c>
      <c r="NQ29" s="179">
        <v>6373</v>
      </c>
      <c r="NR29" s="1270">
        <v>13262</v>
      </c>
      <c r="NS29" s="179"/>
      <c r="NT29" s="179"/>
      <c r="NU29" s="179"/>
      <c r="NV29" s="179"/>
      <c r="NW29" s="1271">
        <v>38177</v>
      </c>
      <c r="NX29" s="1265">
        <v>157330</v>
      </c>
      <c r="NY29" s="1266">
        <v>195507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72</v>
      </c>
      <c r="I30" s="36">
        <v>112</v>
      </c>
      <c r="J30" s="1026">
        <v>99</v>
      </c>
      <c r="K30" s="35">
        <v>283</v>
      </c>
      <c r="L30" s="38">
        <v>319</v>
      </c>
      <c r="M30" s="39">
        <v>-11.29</v>
      </c>
      <c r="N30" s="1041"/>
      <c r="O30" s="51" t="s">
        <v>30</v>
      </c>
      <c r="P30" s="52">
        <v>574.54999999999995</v>
      </c>
      <c r="Q30" s="53">
        <v>557.62</v>
      </c>
      <c r="R30" s="55">
        <v>3.04</v>
      </c>
      <c r="S30" s="52">
        <v>0</v>
      </c>
      <c r="T30" s="53">
        <v>0</v>
      </c>
      <c r="U30" s="55">
        <v>0</v>
      </c>
      <c r="V30" s="52">
        <v>193.08</v>
      </c>
      <c r="W30" s="53">
        <v>186.28</v>
      </c>
      <c r="X30" s="55">
        <v>3.65</v>
      </c>
      <c r="Y30" s="1041"/>
      <c r="Z30" s="1041"/>
      <c r="AA30" s="1041" t="s">
        <v>72</v>
      </c>
      <c r="AB30" s="115">
        <v>73.400000000000006</v>
      </c>
      <c r="AC30" s="115">
        <v>71.55</v>
      </c>
      <c r="AD30" s="115">
        <v>67.540000000000006</v>
      </c>
      <c r="AE30" s="115">
        <v>70.83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109706</v>
      </c>
      <c r="AN30" s="179">
        <v>15563</v>
      </c>
      <c r="AO30" s="179">
        <v>64484</v>
      </c>
      <c r="AP30" s="1270">
        <v>27064</v>
      </c>
      <c r="AQ30" s="1270"/>
      <c r="AR30" s="1270"/>
      <c r="AS30" s="1270"/>
      <c r="AT30" s="1270"/>
      <c r="AU30" s="1271">
        <v>216817</v>
      </c>
      <c r="AV30" s="1265">
        <v>1175072</v>
      </c>
      <c r="AW30" s="1266">
        <v>1391889</v>
      </c>
      <c r="AX30" s="225"/>
      <c r="AY30" s="1041"/>
      <c r="AZ30" s="1260" t="s">
        <v>64</v>
      </c>
      <c r="BA30" s="1269">
        <v>35607</v>
      </c>
      <c r="BB30" s="179">
        <v>5665</v>
      </c>
      <c r="BC30" s="179">
        <v>13942</v>
      </c>
      <c r="BD30" s="1270">
        <v>15385</v>
      </c>
      <c r="BE30" s="179"/>
      <c r="BF30" s="179"/>
      <c r="BG30" s="179"/>
      <c r="BH30" s="179"/>
      <c r="BI30" s="1271">
        <v>70599</v>
      </c>
      <c r="BJ30" s="1265">
        <v>381451</v>
      </c>
      <c r="BK30" s="1266">
        <v>452050</v>
      </c>
      <c r="BL30" s="616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30</v>
      </c>
      <c r="CM30" s="36">
        <v>29</v>
      </c>
      <c r="CN30" s="37">
        <v>33</v>
      </c>
      <c r="CO30" s="35">
        <v>92</v>
      </c>
      <c r="CP30" s="38">
        <v>87</v>
      </c>
      <c r="CQ30" s="39">
        <v>5.75</v>
      </c>
      <c r="CR30" s="811"/>
      <c r="CS30" s="51" t="s">
        <v>30</v>
      </c>
      <c r="CT30" s="52">
        <v>603.48</v>
      </c>
      <c r="CU30" s="239">
        <v>585.92999999999995</v>
      </c>
      <c r="CV30" s="54">
        <v>3</v>
      </c>
      <c r="CW30" s="52">
        <v>0</v>
      </c>
      <c r="CX30" s="239">
        <v>0</v>
      </c>
      <c r="CY30" s="54">
        <v>0</v>
      </c>
      <c r="CZ30" s="52">
        <v>324.75</v>
      </c>
      <c r="DA30" s="239">
        <v>314.73</v>
      </c>
      <c r="DB30" s="54">
        <v>3.18</v>
      </c>
      <c r="DC30" s="1041"/>
      <c r="DD30" s="1041"/>
      <c r="DE30" s="1041" t="s">
        <v>72</v>
      </c>
      <c r="DF30" s="62">
        <v>63.74</v>
      </c>
      <c r="DG30" s="62">
        <v>66.349999999999994</v>
      </c>
      <c r="DH30" s="62">
        <v>60.43</v>
      </c>
      <c r="DI30" s="62">
        <v>63.51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77290</v>
      </c>
      <c r="DR30" s="179">
        <v>11708</v>
      </c>
      <c r="DS30" s="179">
        <v>58496</v>
      </c>
      <c r="DT30" s="1270">
        <v>207711</v>
      </c>
      <c r="DU30" s="179"/>
      <c r="DV30" s="179"/>
      <c r="DW30" s="179"/>
      <c r="DX30" s="179"/>
      <c r="DY30" s="1271">
        <v>355205</v>
      </c>
      <c r="DZ30" s="1265">
        <v>929101</v>
      </c>
      <c r="EA30" s="1266">
        <v>1284306</v>
      </c>
      <c r="EB30" s="225"/>
      <c r="EC30" s="1041"/>
      <c r="ED30" s="1260" t="s">
        <v>64</v>
      </c>
      <c r="EE30" s="1269">
        <v>25557</v>
      </c>
      <c r="EF30" s="179">
        <v>3767</v>
      </c>
      <c r="EG30" s="179">
        <v>5490</v>
      </c>
      <c r="EH30" s="1270">
        <v>78375</v>
      </c>
      <c r="EI30" s="179"/>
      <c r="EJ30" s="179"/>
      <c r="EK30" s="179"/>
      <c r="EL30" s="179"/>
      <c r="EM30" s="1271">
        <v>113189</v>
      </c>
      <c r="EN30" s="1265">
        <v>342803</v>
      </c>
      <c r="EO30" s="1266">
        <v>455992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175</v>
      </c>
      <c r="FQ30" s="384">
        <v>68</v>
      </c>
      <c r="FR30" s="385">
        <v>94</v>
      </c>
      <c r="FS30" s="35">
        <v>337</v>
      </c>
      <c r="FT30" s="38">
        <v>355</v>
      </c>
      <c r="FU30" s="39">
        <v>-5.07</v>
      </c>
      <c r="FV30" s="545"/>
      <c r="FW30" s="51" t="s">
        <v>30</v>
      </c>
      <c r="FX30" s="52">
        <v>493.12</v>
      </c>
      <c r="FY30" s="239">
        <v>478.79</v>
      </c>
      <c r="FZ30" s="54">
        <v>2.99</v>
      </c>
      <c r="GA30" s="52">
        <v>0</v>
      </c>
      <c r="GB30" s="239">
        <v>0</v>
      </c>
      <c r="GC30" s="54">
        <v>0</v>
      </c>
      <c r="GD30" s="52">
        <v>175.35</v>
      </c>
      <c r="GE30" s="239">
        <v>178.79</v>
      </c>
      <c r="GF30" s="54">
        <v>-1.92</v>
      </c>
      <c r="GG30" s="1041"/>
      <c r="GH30" s="1041"/>
      <c r="GI30" s="1041" t="s">
        <v>72</v>
      </c>
      <c r="GJ30" s="62">
        <v>57.83</v>
      </c>
      <c r="GK30" s="62">
        <v>50.42</v>
      </c>
      <c r="GL30" s="62">
        <v>50.91</v>
      </c>
      <c r="GM30" s="62">
        <v>53.05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66222</v>
      </c>
      <c r="GV30" s="179">
        <v>10232</v>
      </c>
      <c r="GW30" s="179">
        <v>50090</v>
      </c>
      <c r="GX30" s="1270">
        <v>78035</v>
      </c>
      <c r="GY30" s="179"/>
      <c r="GZ30" s="179"/>
      <c r="HA30" s="179"/>
      <c r="HB30" s="179"/>
      <c r="HC30" s="1271">
        <v>204579</v>
      </c>
      <c r="HD30" s="1265">
        <v>1168941</v>
      </c>
      <c r="HE30" s="1266">
        <v>1373520</v>
      </c>
      <c r="HF30" s="225"/>
      <c r="HG30" s="1041"/>
      <c r="HH30" s="1260" t="s">
        <v>64</v>
      </c>
      <c r="HI30" s="1269">
        <v>35031</v>
      </c>
      <c r="HJ30" s="179">
        <v>1599</v>
      </c>
      <c r="HK30" s="179">
        <v>5355</v>
      </c>
      <c r="HL30" s="1270">
        <v>21982</v>
      </c>
      <c r="HM30" s="179"/>
      <c r="HN30" s="179"/>
      <c r="HO30" s="179"/>
      <c r="HP30" s="179"/>
      <c r="HQ30" s="1271">
        <v>63967</v>
      </c>
      <c r="HR30" s="1265">
        <v>423678</v>
      </c>
      <c r="HS30" s="1266">
        <v>487645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13</v>
      </c>
      <c r="IU30" s="384">
        <v>34</v>
      </c>
      <c r="IV30" s="385">
        <v>45</v>
      </c>
      <c r="IW30" s="35">
        <v>92</v>
      </c>
      <c r="IX30" s="38">
        <v>130</v>
      </c>
      <c r="IY30" s="39">
        <v>-29.23</v>
      </c>
      <c r="IZ30" s="1041"/>
      <c r="JA30" s="51" t="s">
        <v>30</v>
      </c>
      <c r="JB30" s="52">
        <v>658.36</v>
      </c>
      <c r="JC30" s="239">
        <v>676.45</v>
      </c>
      <c r="JD30" s="54">
        <v>-2.67</v>
      </c>
      <c r="JE30" s="52">
        <v>0</v>
      </c>
      <c r="JF30" s="239">
        <v>0</v>
      </c>
      <c r="JG30" s="54">
        <v>0</v>
      </c>
      <c r="JH30" s="52">
        <v>235.5</v>
      </c>
      <c r="JI30" s="239">
        <v>241.95</v>
      </c>
      <c r="JJ30" s="54">
        <v>-2.67</v>
      </c>
      <c r="JK30" s="1041"/>
      <c r="JL30" s="1041"/>
      <c r="JM30" s="1041" t="s">
        <v>72</v>
      </c>
      <c r="JN30" s="62">
        <v>58.05</v>
      </c>
      <c r="JO30" s="62">
        <v>60.87</v>
      </c>
      <c r="JP30" s="62">
        <v>65.209999999999994</v>
      </c>
      <c r="JQ30" s="62">
        <v>61.38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69307</v>
      </c>
      <c r="JZ30" s="523">
        <v>12642</v>
      </c>
      <c r="KA30" s="523">
        <v>58350</v>
      </c>
      <c r="KB30" s="1270">
        <v>66034</v>
      </c>
      <c r="KC30" s="179"/>
      <c r="KD30" s="179"/>
      <c r="KE30" s="179"/>
      <c r="KF30" s="179"/>
      <c r="KG30" s="1266">
        <v>206333</v>
      </c>
      <c r="KH30" s="1308">
        <v>1050480</v>
      </c>
      <c r="KI30" s="1266">
        <v>1256813</v>
      </c>
      <c r="KJ30" s="225"/>
      <c r="KK30" s="1041"/>
      <c r="KL30" s="1260" t="s">
        <v>64</v>
      </c>
      <c r="KM30" s="1269">
        <v>48502</v>
      </c>
      <c r="KN30" s="179">
        <v>2419</v>
      </c>
      <c r="KO30" s="179">
        <v>1889</v>
      </c>
      <c r="KP30" s="1270">
        <v>4362</v>
      </c>
      <c r="KQ30" s="179"/>
      <c r="KR30" s="179"/>
      <c r="KS30" s="179"/>
      <c r="KT30" s="179"/>
      <c r="KU30" s="1271">
        <v>57172</v>
      </c>
      <c r="KV30" s="1265">
        <v>325477</v>
      </c>
      <c r="KW30" s="1266">
        <v>382649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804</v>
      </c>
      <c r="LY30" s="1199">
        <v>891</v>
      </c>
      <c r="LZ30" s="1200">
        <v>-9.76</v>
      </c>
      <c r="MA30" s="597"/>
      <c r="MB30" s="51" t="s">
        <v>30</v>
      </c>
      <c r="MC30" s="52">
        <v>585.02</v>
      </c>
      <c r="MD30" s="432">
        <v>574.91</v>
      </c>
      <c r="ME30" s="54">
        <v>1.76</v>
      </c>
      <c r="MF30" s="52">
        <v>0</v>
      </c>
      <c r="MG30" s="432">
        <v>0</v>
      </c>
      <c r="MH30" s="54">
        <v>0</v>
      </c>
      <c r="MI30" s="52">
        <v>235.77</v>
      </c>
      <c r="MJ30" s="432">
        <v>233.36</v>
      </c>
      <c r="MK30" s="54">
        <v>1.03</v>
      </c>
      <c r="ML30" s="422"/>
      <c r="MM30" s="422"/>
      <c r="MN30" s="422" t="s">
        <v>72</v>
      </c>
      <c r="MO30" s="729">
        <v>70.83</v>
      </c>
      <c r="MP30" s="729">
        <v>63.51</v>
      </c>
      <c r="MQ30" s="729">
        <v>53.05</v>
      </c>
      <c r="MR30" s="729">
        <v>61.38</v>
      </c>
      <c r="MS30" s="729">
        <v>62.19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322525</v>
      </c>
      <c r="NB30" s="179">
        <v>50145</v>
      </c>
      <c r="NC30" s="179">
        <v>231420</v>
      </c>
      <c r="ND30" s="1270">
        <v>378844</v>
      </c>
      <c r="NE30" s="179"/>
      <c r="NF30" s="179"/>
      <c r="NG30" s="179"/>
      <c r="NH30" s="179"/>
      <c r="NI30" s="1271">
        <v>982934</v>
      </c>
      <c r="NJ30" s="1265">
        <v>4323594</v>
      </c>
      <c r="NK30" s="1266">
        <v>5306528</v>
      </c>
      <c r="NL30" s="1267"/>
      <c r="NM30" s="1267"/>
      <c r="NN30" s="1268" t="s">
        <v>64</v>
      </c>
      <c r="NO30" s="1269">
        <v>144697</v>
      </c>
      <c r="NP30" s="179">
        <v>13450</v>
      </c>
      <c r="NQ30" s="179">
        <v>26676</v>
      </c>
      <c r="NR30" s="1270">
        <v>120104</v>
      </c>
      <c r="NS30" s="179"/>
      <c r="NT30" s="179"/>
      <c r="NU30" s="179"/>
      <c r="NV30" s="179"/>
      <c r="NW30" s="1271">
        <v>304927</v>
      </c>
      <c r="NX30" s="1265">
        <v>1473409</v>
      </c>
      <c r="NY30" s="1266">
        <v>1778336</v>
      </c>
    </row>
    <row r="31" spans="1:389" ht="23.25" customHeight="1" thickBot="1" x14ac:dyDescent="0.25">
      <c r="A31" s="64" t="s">
        <v>108</v>
      </c>
      <c r="B31" s="126">
        <v>4989</v>
      </c>
      <c r="C31" s="127">
        <v>5372</v>
      </c>
      <c r="D31" s="16">
        <v>-7.13</v>
      </c>
      <c r="E31" s="812"/>
      <c r="F31" s="812"/>
      <c r="G31" s="17" t="s">
        <v>109</v>
      </c>
      <c r="H31" s="35">
        <v>215</v>
      </c>
      <c r="I31" s="36">
        <v>219</v>
      </c>
      <c r="J31" s="1026">
        <v>196</v>
      </c>
      <c r="K31" s="35">
        <v>630</v>
      </c>
      <c r="L31" s="38">
        <v>636</v>
      </c>
      <c r="M31" s="39">
        <v>-0.94</v>
      </c>
      <c r="N31" s="1041"/>
      <c r="O31" s="51" t="s">
        <v>44</v>
      </c>
      <c r="P31" s="52">
        <v>559.36</v>
      </c>
      <c r="Q31" s="53">
        <v>528.16</v>
      </c>
      <c r="R31" s="55">
        <v>5.91</v>
      </c>
      <c r="S31" s="52">
        <v>403.57</v>
      </c>
      <c r="T31" s="53">
        <v>385.83</v>
      </c>
      <c r="U31" s="55">
        <v>4.5999999999999996</v>
      </c>
      <c r="V31" s="52">
        <v>455.92</v>
      </c>
      <c r="W31" s="53">
        <v>433.37</v>
      </c>
      <c r="X31" s="55">
        <v>5.2</v>
      </c>
      <c r="Y31" s="1041"/>
      <c r="Z31" s="1041"/>
      <c r="AA31" s="1041" t="s">
        <v>76</v>
      </c>
      <c r="AB31" s="115">
        <v>66.52</v>
      </c>
      <c r="AC31" s="115">
        <v>67.45</v>
      </c>
      <c r="AD31" s="115">
        <v>64.44</v>
      </c>
      <c r="AE31" s="115">
        <v>66.14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16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4989</v>
      </c>
      <c r="CG31" s="127">
        <v>5372</v>
      </c>
      <c r="CH31" s="16">
        <v>-7.13</v>
      </c>
      <c r="CI31" s="812"/>
      <c r="CJ31" s="812"/>
      <c r="CK31" s="17" t="s">
        <v>109</v>
      </c>
      <c r="CL31" s="35">
        <v>156</v>
      </c>
      <c r="CM31" s="36">
        <v>125</v>
      </c>
      <c r="CN31" s="37">
        <v>194</v>
      </c>
      <c r="CO31" s="35">
        <v>475</v>
      </c>
      <c r="CP31" s="38">
        <v>446</v>
      </c>
      <c r="CQ31" s="39">
        <v>6.5</v>
      </c>
      <c r="CR31" s="811"/>
      <c r="CS31" s="51" t="s">
        <v>44</v>
      </c>
      <c r="CT31" s="52">
        <v>397.9</v>
      </c>
      <c r="CU31" s="239">
        <v>383.12</v>
      </c>
      <c r="CV31" s="54">
        <v>3.86</v>
      </c>
      <c r="CW31" s="52">
        <v>305.54000000000002</v>
      </c>
      <c r="CX31" s="239">
        <v>293.17</v>
      </c>
      <c r="CY31" s="54">
        <v>4.22</v>
      </c>
      <c r="CZ31" s="52">
        <v>355.24</v>
      </c>
      <c r="DA31" s="239">
        <v>341.49</v>
      </c>
      <c r="DB31" s="54">
        <v>4.03</v>
      </c>
      <c r="DC31" s="1041"/>
      <c r="DD31" s="1041"/>
      <c r="DE31" s="1041" t="s">
        <v>76</v>
      </c>
      <c r="DF31" s="62">
        <v>55.2</v>
      </c>
      <c r="DG31" s="62">
        <v>62.02</v>
      </c>
      <c r="DH31" s="62">
        <v>59.79</v>
      </c>
      <c r="DI31" s="62">
        <v>59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4989</v>
      </c>
      <c r="FK31" s="127">
        <v>5372</v>
      </c>
      <c r="FL31" s="16">
        <v>-7.13</v>
      </c>
      <c r="FM31" s="3"/>
      <c r="FN31" s="3"/>
      <c r="FO31" s="17" t="s">
        <v>109</v>
      </c>
      <c r="FP31" s="383">
        <v>137</v>
      </c>
      <c r="FQ31" s="384">
        <v>92</v>
      </c>
      <c r="FR31" s="385">
        <v>89</v>
      </c>
      <c r="FS31" s="35">
        <v>318</v>
      </c>
      <c r="FT31" s="38">
        <v>311</v>
      </c>
      <c r="FU31" s="39">
        <v>2.25</v>
      </c>
      <c r="FV31" s="545"/>
      <c r="FW31" s="51" t="s">
        <v>44</v>
      </c>
      <c r="FX31" s="52">
        <v>363.13</v>
      </c>
      <c r="FY31" s="239">
        <v>377.53</v>
      </c>
      <c r="FZ31" s="54">
        <v>-3.81</v>
      </c>
      <c r="GA31" s="52">
        <v>254.62</v>
      </c>
      <c r="GB31" s="239">
        <v>248.37</v>
      </c>
      <c r="GC31" s="54">
        <v>2.52</v>
      </c>
      <c r="GD31" s="52">
        <v>293.20999999999998</v>
      </c>
      <c r="GE31" s="239">
        <v>296.60000000000002</v>
      </c>
      <c r="GF31" s="54">
        <v>-1.1399999999999999</v>
      </c>
      <c r="GG31" s="1041"/>
      <c r="GH31" s="1041"/>
      <c r="GI31" s="1041" t="s">
        <v>76</v>
      </c>
      <c r="GJ31" s="62">
        <v>59.19</v>
      </c>
      <c r="GK31" s="62">
        <v>48.42</v>
      </c>
      <c r="GL31" s="62">
        <v>42.89</v>
      </c>
      <c r="GM31" s="62">
        <v>50.17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4989</v>
      </c>
      <c r="IO31" s="127">
        <v>5372</v>
      </c>
      <c r="IP31" s="16">
        <v>-7.13</v>
      </c>
      <c r="IQ31" s="3"/>
      <c r="IR31" s="3"/>
      <c r="IS31" s="17" t="s">
        <v>109</v>
      </c>
      <c r="IT31" s="383">
        <v>164</v>
      </c>
      <c r="IU31" s="384">
        <v>100</v>
      </c>
      <c r="IV31" s="385">
        <v>119</v>
      </c>
      <c r="IW31" s="35">
        <v>383</v>
      </c>
      <c r="IX31" s="38">
        <v>401</v>
      </c>
      <c r="IY31" s="39">
        <v>-4.49</v>
      </c>
      <c r="IZ31" s="1041"/>
      <c r="JA31" s="51" t="s">
        <v>44</v>
      </c>
      <c r="JB31" s="52">
        <v>754.63</v>
      </c>
      <c r="JC31" s="239">
        <v>723.43</v>
      </c>
      <c r="JD31" s="54">
        <v>4.3099999999999996</v>
      </c>
      <c r="JE31" s="52">
        <v>499.63</v>
      </c>
      <c r="JF31" s="239">
        <v>478.37</v>
      </c>
      <c r="JG31" s="54">
        <v>4.4400000000000004</v>
      </c>
      <c r="JH31" s="52">
        <v>590.85</v>
      </c>
      <c r="JI31" s="239">
        <v>566.02</v>
      </c>
      <c r="JJ31" s="54">
        <v>4.3899999999999997</v>
      </c>
      <c r="JK31" s="1041"/>
      <c r="JL31" s="1041"/>
      <c r="JM31" s="1041" t="s">
        <v>76</v>
      </c>
      <c r="JN31" s="62">
        <v>52.13</v>
      </c>
      <c r="JO31" s="62">
        <v>60.06</v>
      </c>
      <c r="JP31" s="62">
        <v>59.44</v>
      </c>
      <c r="JQ31" s="62">
        <v>57.21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4989</v>
      </c>
      <c r="LS31" s="587">
        <v>5372</v>
      </c>
      <c r="LT31" s="275">
        <v>-7.13</v>
      </c>
      <c r="LU31" s="3"/>
      <c r="LV31" s="3"/>
      <c r="LW31" s="1198" t="s">
        <v>109</v>
      </c>
      <c r="LX31" s="383">
        <v>1806</v>
      </c>
      <c r="LY31" s="1199">
        <v>1794</v>
      </c>
      <c r="LZ31" s="1200">
        <v>0.67</v>
      </c>
      <c r="MA31" s="597"/>
      <c r="MB31" s="51" t="s">
        <v>44</v>
      </c>
      <c r="MC31" s="52">
        <v>497.54</v>
      </c>
      <c r="MD31" s="432">
        <v>482.12</v>
      </c>
      <c r="ME31" s="54">
        <v>3.2</v>
      </c>
      <c r="MF31" s="52">
        <v>367.5</v>
      </c>
      <c r="MG31" s="432">
        <v>353.98</v>
      </c>
      <c r="MH31" s="54">
        <v>3.82</v>
      </c>
      <c r="MI31" s="52">
        <v>419.91</v>
      </c>
      <c r="MJ31" s="432">
        <v>405.99</v>
      </c>
      <c r="MK31" s="54">
        <v>3.43</v>
      </c>
      <c r="ML31" s="422"/>
      <c r="MM31" s="422"/>
      <c r="MN31" s="422" t="s">
        <v>76</v>
      </c>
      <c r="MO31" s="729">
        <v>66.14</v>
      </c>
      <c r="MP31" s="729">
        <v>59</v>
      </c>
      <c r="MQ31" s="729">
        <v>50.17</v>
      </c>
      <c r="MR31" s="729">
        <v>57.21</v>
      </c>
      <c r="MS31" s="729">
        <v>58.13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71.599999999999994</v>
      </c>
      <c r="C32" s="129">
        <v>71.84</v>
      </c>
      <c r="D32" s="16">
        <v>-0.24</v>
      </c>
      <c r="E32" s="1037"/>
      <c r="F32" s="812"/>
      <c r="G32" s="17" t="s">
        <v>111</v>
      </c>
      <c r="H32" s="35">
        <v>619</v>
      </c>
      <c r="I32" s="36">
        <v>532</v>
      </c>
      <c r="J32" s="1026">
        <v>538</v>
      </c>
      <c r="K32" s="35">
        <v>1689</v>
      </c>
      <c r="L32" s="38">
        <v>1640</v>
      </c>
      <c r="M32" s="39">
        <v>2.99</v>
      </c>
      <c r="N32" s="1041"/>
      <c r="O32" s="51" t="s">
        <v>50</v>
      </c>
      <c r="P32" s="52">
        <v>450.11</v>
      </c>
      <c r="Q32" s="111">
        <v>430.41</v>
      </c>
      <c r="R32" s="55">
        <v>4.58</v>
      </c>
      <c r="S32" s="52">
        <v>438.92</v>
      </c>
      <c r="T32" s="53">
        <v>438.47</v>
      </c>
      <c r="U32" s="55">
        <v>0.1</v>
      </c>
      <c r="V32" s="52">
        <v>442.68</v>
      </c>
      <c r="W32" s="53">
        <v>435.78</v>
      </c>
      <c r="X32" s="55">
        <v>1.58</v>
      </c>
      <c r="Y32" s="1041"/>
      <c r="Z32" s="41" t="s">
        <v>52</v>
      </c>
      <c r="AA32" s="41"/>
      <c r="AB32" s="42">
        <v>117052</v>
      </c>
      <c r="AC32" s="42">
        <v>101718</v>
      </c>
      <c r="AD32" s="42">
        <v>107843</v>
      </c>
      <c r="AE32" s="42">
        <v>326613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148663</v>
      </c>
      <c r="AN32" s="1276">
        <v>23347</v>
      </c>
      <c r="AO32" s="1276">
        <v>86082</v>
      </c>
      <c r="AP32" s="1277">
        <v>32465</v>
      </c>
      <c r="AQ32" s="1277"/>
      <c r="AR32" s="1277"/>
      <c r="AS32" s="1277"/>
      <c r="AT32" s="1277"/>
      <c r="AU32" s="1279">
        <v>290557</v>
      </c>
      <c r="AV32" s="1280">
        <v>1245330</v>
      </c>
      <c r="AW32" s="1280">
        <v>1535887</v>
      </c>
      <c r="AX32" s="225"/>
      <c r="AY32" s="41"/>
      <c r="AZ32" s="1275" t="s">
        <v>41</v>
      </c>
      <c r="BA32" s="1193">
        <v>41573</v>
      </c>
      <c r="BB32" s="1276">
        <v>8329</v>
      </c>
      <c r="BC32" s="1276">
        <v>18619</v>
      </c>
      <c r="BD32" s="1277">
        <v>17738</v>
      </c>
      <c r="BE32" s="1278"/>
      <c r="BF32" s="1278"/>
      <c r="BG32" s="1278"/>
      <c r="BH32" s="1278"/>
      <c r="BI32" s="1279">
        <v>86259</v>
      </c>
      <c r="BJ32" s="1280">
        <v>423469</v>
      </c>
      <c r="BK32" s="1280">
        <v>509728</v>
      </c>
      <c r="BL32" s="616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63.14</v>
      </c>
      <c r="CG32" s="129">
        <v>62.87</v>
      </c>
      <c r="CH32" s="16">
        <v>0.27</v>
      </c>
      <c r="CI32" s="812"/>
      <c r="CJ32" s="812"/>
      <c r="CK32" s="17" t="s">
        <v>111</v>
      </c>
      <c r="CL32" s="35">
        <v>624</v>
      </c>
      <c r="CM32" s="36">
        <v>564</v>
      </c>
      <c r="CN32" s="37">
        <v>521</v>
      </c>
      <c r="CO32" s="35">
        <v>1709</v>
      </c>
      <c r="CP32" s="38">
        <v>1847</v>
      </c>
      <c r="CQ32" s="39">
        <v>-7.47</v>
      </c>
      <c r="CR32" s="811"/>
      <c r="CS32" s="51" t="s">
        <v>50</v>
      </c>
      <c r="CT32" s="52">
        <v>415.03</v>
      </c>
      <c r="CU32" s="239">
        <v>403.5</v>
      </c>
      <c r="CV32" s="54">
        <v>2.86</v>
      </c>
      <c r="CW32" s="52">
        <v>406.73</v>
      </c>
      <c r="CX32" s="239">
        <v>398.91</v>
      </c>
      <c r="CY32" s="54">
        <v>1.96</v>
      </c>
      <c r="CZ32" s="52">
        <v>411.2</v>
      </c>
      <c r="DA32" s="239">
        <v>401.38</v>
      </c>
      <c r="DB32" s="54">
        <v>2.4500000000000002</v>
      </c>
      <c r="DC32" s="1041"/>
      <c r="DD32" s="41" t="s">
        <v>52</v>
      </c>
      <c r="DE32" s="41"/>
      <c r="DF32" s="10">
        <v>91330</v>
      </c>
      <c r="DG32" s="10">
        <v>87841</v>
      </c>
      <c r="DH32" s="10">
        <v>82229</v>
      </c>
      <c r="DI32" s="10">
        <v>261400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115766</v>
      </c>
      <c r="DR32" s="1276">
        <v>18864</v>
      </c>
      <c r="DS32" s="1276">
        <v>79782</v>
      </c>
      <c r="DT32" s="1277">
        <v>236796</v>
      </c>
      <c r="DU32" s="1278"/>
      <c r="DV32" s="1278"/>
      <c r="DW32" s="1278"/>
      <c r="DX32" s="1278"/>
      <c r="DY32" s="1279">
        <v>451208</v>
      </c>
      <c r="DZ32" s="1280">
        <v>1028896</v>
      </c>
      <c r="EA32" s="1280">
        <v>1480104</v>
      </c>
      <c r="EB32" s="225"/>
      <c r="EC32" s="41"/>
      <c r="ED32" s="1275" t="s">
        <v>41</v>
      </c>
      <c r="EE32" s="1193">
        <v>33541</v>
      </c>
      <c r="EF32" s="1276">
        <v>6090</v>
      </c>
      <c r="EG32" s="1276">
        <v>7357</v>
      </c>
      <c r="EH32" s="1277">
        <v>84299</v>
      </c>
      <c r="EI32" s="1278"/>
      <c r="EJ32" s="1278"/>
      <c r="EK32" s="1278"/>
      <c r="EL32" s="1278"/>
      <c r="EM32" s="1279">
        <v>131287</v>
      </c>
      <c r="EN32" s="1280">
        <v>403327</v>
      </c>
      <c r="EO32" s="1280">
        <v>534614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54.37</v>
      </c>
      <c r="FK32" s="129">
        <v>57.24</v>
      </c>
      <c r="FL32" s="16">
        <v>-2.87</v>
      </c>
      <c r="FM32" s="130"/>
      <c r="FN32" s="3"/>
      <c r="FO32" s="17" t="s">
        <v>111</v>
      </c>
      <c r="FP32" s="383">
        <v>612</v>
      </c>
      <c r="FQ32" s="384">
        <v>465</v>
      </c>
      <c r="FR32" s="385">
        <v>481</v>
      </c>
      <c r="FS32" s="35">
        <v>1558</v>
      </c>
      <c r="FT32" s="38">
        <v>1582</v>
      </c>
      <c r="FU32" s="39">
        <v>-1.52</v>
      </c>
      <c r="FV32" s="545"/>
      <c r="FW32" s="51" t="s">
        <v>50</v>
      </c>
      <c r="FX32" s="52">
        <v>407.47</v>
      </c>
      <c r="FY32" s="239">
        <v>428.2</v>
      </c>
      <c r="FZ32" s="54">
        <v>-4.84</v>
      </c>
      <c r="GA32" s="52">
        <v>349.39</v>
      </c>
      <c r="GB32" s="239">
        <v>344.16</v>
      </c>
      <c r="GC32" s="54">
        <v>1.52</v>
      </c>
      <c r="GD32" s="52">
        <v>370.05</v>
      </c>
      <c r="GE32" s="239">
        <v>375.54</v>
      </c>
      <c r="GF32" s="54">
        <v>-1.46</v>
      </c>
      <c r="GG32" s="1041"/>
      <c r="GH32" s="41" t="s">
        <v>52</v>
      </c>
      <c r="GI32" s="41"/>
      <c r="GJ32" s="271">
        <v>78614</v>
      </c>
      <c r="GK32" s="271">
        <v>76653</v>
      </c>
      <c r="GL32" s="271">
        <v>69618</v>
      </c>
      <c r="GM32" s="271">
        <v>224885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93396</v>
      </c>
      <c r="GV32" s="1276">
        <v>15121</v>
      </c>
      <c r="GW32" s="1276">
        <v>67931</v>
      </c>
      <c r="GX32" s="1277">
        <v>105350</v>
      </c>
      <c r="GY32" s="1278"/>
      <c r="GZ32" s="1278"/>
      <c r="HA32" s="1278"/>
      <c r="HB32" s="1278"/>
      <c r="HC32" s="1279">
        <v>281798</v>
      </c>
      <c r="HD32" s="1280">
        <v>1280356</v>
      </c>
      <c r="HE32" s="1280">
        <v>1562154</v>
      </c>
      <c r="HF32" s="225"/>
      <c r="HG32" s="41"/>
      <c r="HH32" s="1275" t="s">
        <v>41</v>
      </c>
      <c r="HI32" s="1193">
        <v>39984</v>
      </c>
      <c r="HJ32" s="1276">
        <v>2196</v>
      </c>
      <c r="HK32" s="1276">
        <v>6257</v>
      </c>
      <c r="HL32" s="1277">
        <v>30265</v>
      </c>
      <c r="HM32" s="1278"/>
      <c r="HN32" s="1278"/>
      <c r="HO32" s="1278"/>
      <c r="HP32" s="1278"/>
      <c r="HQ32" s="1279">
        <v>78702</v>
      </c>
      <c r="HR32" s="1280">
        <v>490639</v>
      </c>
      <c r="HS32" s="1280">
        <v>569341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61.04</v>
      </c>
      <c r="IO32" s="129">
        <v>62.65</v>
      </c>
      <c r="IP32" s="16">
        <v>-1.61</v>
      </c>
      <c r="IQ32" s="130"/>
      <c r="IR32" s="3"/>
      <c r="IS32" s="17" t="s">
        <v>111</v>
      </c>
      <c r="IT32" s="383">
        <v>451</v>
      </c>
      <c r="IU32" s="384">
        <v>314</v>
      </c>
      <c r="IV32" s="385">
        <v>442</v>
      </c>
      <c r="IW32" s="35">
        <v>1207</v>
      </c>
      <c r="IX32" s="38">
        <v>1176</v>
      </c>
      <c r="IY32" s="39">
        <v>2.64</v>
      </c>
      <c r="IZ32" s="1041"/>
      <c r="JA32" s="51" t="s">
        <v>50</v>
      </c>
      <c r="JB32" s="52">
        <v>554.19000000000005</v>
      </c>
      <c r="JC32" s="239">
        <v>546.54</v>
      </c>
      <c r="JD32" s="54">
        <v>1.4</v>
      </c>
      <c r="JE32" s="52">
        <v>379.71</v>
      </c>
      <c r="JF32" s="239">
        <v>371.89</v>
      </c>
      <c r="JG32" s="54">
        <v>2.1</v>
      </c>
      <c r="JH32" s="52">
        <v>442.12</v>
      </c>
      <c r="JI32" s="239">
        <v>434.36</v>
      </c>
      <c r="JJ32" s="54">
        <v>1.79</v>
      </c>
      <c r="JK32" s="1041"/>
      <c r="JL32" s="41" t="s">
        <v>52</v>
      </c>
      <c r="JM32" s="41"/>
      <c r="JN32" s="271">
        <v>84926</v>
      </c>
      <c r="JO32" s="271">
        <v>87169</v>
      </c>
      <c r="JP32" s="271">
        <v>98062</v>
      </c>
      <c r="JQ32" s="271">
        <v>270157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105578</v>
      </c>
      <c r="JZ32" s="1276">
        <v>19166</v>
      </c>
      <c r="KA32" s="1276">
        <v>83364</v>
      </c>
      <c r="KB32" s="1277">
        <v>93901</v>
      </c>
      <c r="KC32" s="1278"/>
      <c r="KD32" s="1278"/>
      <c r="KE32" s="1278"/>
      <c r="KF32" s="1278"/>
      <c r="KG32" s="1280">
        <v>302009</v>
      </c>
      <c r="KH32" s="1280">
        <v>1303023</v>
      </c>
      <c r="KI32" s="1280">
        <v>1605032</v>
      </c>
      <c r="KJ32" s="225"/>
      <c r="KK32" s="41"/>
      <c r="KL32" s="1275" t="s">
        <v>41</v>
      </c>
      <c r="KM32" s="1193">
        <v>56019</v>
      </c>
      <c r="KN32" s="1276">
        <v>3213</v>
      </c>
      <c r="KO32" s="1276">
        <v>2817</v>
      </c>
      <c r="KP32" s="1277">
        <v>7614</v>
      </c>
      <c r="KQ32" s="1278"/>
      <c r="KR32" s="1278"/>
      <c r="KS32" s="1278"/>
      <c r="KT32" s="1278"/>
      <c r="KU32" s="1279">
        <v>69663</v>
      </c>
      <c r="KV32" s="1280">
        <v>426286</v>
      </c>
      <c r="KW32" s="1280">
        <v>495949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62.53</v>
      </c>
      <c r="LS32" s="603">
        <v>63.65</v>
      </c>
      <c r="LT32" s="275">
        <v>-1.1200000000000001</v>
      </c>
      <c r="LU32" s="130"/>
      <c r="LV32" s="3"/>
      <c r="LW32" s="1198" t="s">
        <v>111</v>
      </c>
      <c r="LX32" s="383">
        <v>6163</v>
      </c>
      <c r="LY32" s="1199">
        <v>6245</v>
      </c>
      <c r="LZ32" s="1200">
        <v>-1.31</v>
      </c>
      <c r="MA32" s="597"/>
      <c r="MB32" s="51" t="s">
        <v>50</v>
      </c>
      <c r="MC32" s="52">
        <v>449.63</v>
      </c>
      <c r="MD32" s="432">
        <v>444.75</v>
      </c>
      <c r="ME32" s="54">
        <v>1.1000000000000001</v>
      </c>
      <c r="MF32" s="52">
        <v>392.41</v>
      </c>
      <c r="MG32" s="432">
        <v>387.34</v>
      </c>
      <c r="MH32" s="54">
        <v>1.31</v>
      </c>
      <c r="MI32" s="52">
        <v>415.47</v>
      </c>
      <c r="MJ32" s="432">
        <v>410.64</v>
      </c>
      <c r="MK32" s="54">
        <v>1.18</v>
      </c>
      <c r="ML32" s="422"/>
      <c r="MM32" s="1245" t="s">
        <v>52</v>
      </c>
      <c r="MN32" s="1245"/>
      <c r="MO32" s="728">
        <v>326613</v>
      </c>
      <c r="MP32" s="728">
        <v>261400</v>
      </c>
      <c r="MQ32" s="728">
        <v>224885</v>
      </c>
      <c r="MR32" s="728">
        <v>270157</v>
      </c>
      <c r="MS32" s="728">
        <v>1083055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463403</v>
      </c>
      <c r="NB32" s="1276">
        <v>76498</v>
      </c>
      <c r="NC32" s="1276">
        <v>317159</v>
      </c>
      <c r="ND32" s="1277">
        <v>468512</v>
      </c>
      <c r="NE32" s="1278"/>
      <c r="NF32" s="1278"/>
      <c r="NG32" s="1278"/>
      <c r="NH32" s="1278"/>
      <c r="NI32" s="1279">
        <v>1325572</v>
      </c>
      <c r="NJ32" s="1280">
        <v>4857605</v>
      </c>
      <c r="NK32" s="1280">
        <v>6183177</v>
      </c>
      <c r="NL32" s="1267"/>
      <c r="NM32" s="1267"/>
      <c r="NN32" s="1281" t="s">
        <v>41</v>
      </c>
      <c r="NO32" s="1193">
        <v>171117</v>
      </c>
      <c r="NP32" s="1276">
        <v>19828</v>
      </c>
      <c r="NQ32" s="1276">
        <v>35050</v>
      </c>
      <c r="NR32" s="1277">
        <v>139916</v>
      </c>
      <c r="NS32" s="1278"/>
      <c r="NT32" s="1278"/>
      <c r="NU32" s="1278"/>
      <c r="NV32" s="1278"/>
      <c r="NW32" s="1279">
        <v>365911</v>
      </c>
      <c r="NX32" s="1280">
        <v>1743721</v>
      </c>
      <c r="NY32" s="1280">
        <v>2109632</v>
      </c>
    </row>
    <row r="33" spans="1:389" ht="23.25" customHeight="1" thickTop="1" x14ac:dyDescent="0.2">
      <c r="A33" s="64" t="s">
        <v>112</v>
      </c>
      <c r="B33" s="131">
        <v>326613</v>
      </c>
      <c r="C33" s="127">
        <v>333449</v>
      </c>
      <c r="D33" s="16">
        <v>-2.0499999999999998</v>
      </c>
      <c r="E33" s="812"/>
      <c r="F33" s="812"/>
      <c r="G33" s="17" t="s">
        <v>113</v>
      </c>
      <c r="H33" s="35">
        <v>510</v>
      </c>
      <c r="I33" s="36">
        <v>395</v>
      </c>
      <c r="J33" s="1026">
        <v>312</v>
      </c>
      <c r="K33" s="35">
        <v>1217</v>
      </c>
      <c r="L33" s="38">
        <v>1285</v>
      </c>
      <c r="M33" s="39">
        <v>-5.29</v>
      </c>
      <c r="N33" s="1041"/>
      <c r="O33" s="51" t="s">
        <v>55</v>
      </c>
      <c r="P33" s="52">
        <v>213.59</v>
      </c>
      <c r="Q33" s="53">
        <v>209.79</v>
      </c>
      <c r="R33" s="55">
        <v>1.81</v>
      </c>
      <c r="S33" s="52">
        <v>117.26</v>
      </c>
      <c r="T33" s="53">
        <v>122.52</v>
      </c>
      <c r="U33" s="55">
        <v>-4.29</v>
      </c>
      <c r="V33" s="52">
        <v>149.63</v>
      </c>
      <c r="W33" s="53">
        <v>151.68</v>
      </c>
      <c r="X33" s="55">
        <v>-1.35</v>
      </c>
      <c r="Y33" s="1041"/>
      <c r="Z33" s="1041"/>
      <c r="AA33" s="1041" t="s">
        <v>31</v>
      </c>
      <c r="AB33" s="56">
        <v>11237</v>
      </c>
      <c r="AC33" s="56">
        <v>10632</v>
      </c>
      <c r="AD33" s="56">
        <v>9807</v>
      </c>
      <c r="AE33" s="56">
        <v>31676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261400</v>
      </c>
      <c r="CG33" s="127">
        <v>270546</v>
      </c>
      <c r="CH33" s="16">
        <v>-3.38</v>
      </c>
      <c r="CI33" s="812"/>
      <c r="CJ33" s="812"/>
      <c r="CK33" s="17" t="s">
        <v>113</v>
      </c>
      <c r="CL33" s="35">
        <v>128</v>
      </c>
      <c r="CM33" s="36">
        <v>78</v>
      </c>
      <c r="CN33" s="37">
        <v>58</v>
      </c>
      <c r="CO33" s="35">
        <v>264</v>
      </c>
      <c r="CP33" s="38">
        <v>282</v>
      </c>
      <c r="CQ33" s="39">
        <v>-6.38</v>
      </c>
      <c r="CR33" s="811"/>
      <c r="CS33" s="51" t="s">
        <v>55</v>
      </c>
      <c r="CT33" s="52">
        <v>194.88</v>
      </c>
      <c r="CU33" s="239">
        <v>190.69</v>
      </c>
      <c r="CV33" s="54">
        <v>2.2000000000000002</v>
      </c>
      <c r="CW33" s="52">
        <v>171.95</v>
      </c>
      <c r="CX33" s="239">
        <v>167.31</v>
      </c>
      <c r="CY33" s="54">
        <v>2.77</v>
      </c>
      <c r="CZ33" s="52">
        <v>184.29</v>
      </c>
      <c r="DA33" s="239">
        <v>179.87</v>
      </c>
      <c r="DB33" s="54">
        <v>2.46</v>
      </c>
      <c r="DC33" s="1041"/>
      <c r="DD33" s="1041"/>
      <c r="DE33" s="1041" t="s">
        <v>31</v>
      </c>
      <c r="DF33" s="80">
        <v>9063</v>
      </c>
      <c r="DG33" s="80">
        <v>8119</v>
      </c>
      <c r="DH33" s="80">
        <v>7772</v>
      </c>
      <c r="DI33" s="10">
        <v>24954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224885</v>
      </c>
      <c r="FK33" s="127">
        <v>236315</v>
      </c>
      <c r="FL33" s="16">
        <v>-4.84</v>
      </c>
      <c r="FM33" s="3"/>
      <c r="FN33" s="3"/>
      <c r="FO33" s="17" t="s">
        <v>113</v>
      </c>
      <c r="FP33" s="383">
        <v>84</v>
      </c>
      <c r="FQ33" s="384">
        <v>127</v>
      </c>
      <c r="FR33" s="385">
        <v>69</v>
      </c>
      <c r="FS33" s="35">
        <v>280</v>
      </c>
      <c r="FT33" s="38">
        <v>296</v>
      </c>
      <c r="FU33" s="39">
        <v>-5.41</v>
      </c>
      <c r="FV33" s="545"/>
      <c r="FW33" s="51" t="s">
        <v>55</v>
      </c>
      <c r="FX33" s="52">
        <v>189.78</v>
      </c>
      <c r="FY33" s="239">
        <v>184.97</v>
      </c>
      <c r="FZ33" s="54">
        <v>2.6</v>
      </c>
      <c r="GA33" s="52">
        <v>146.31</v>
      </c>
      <c r="GB33" s="239">
        <v>150.61000000000001</v>
      </c>
      <c r="GC33" s="54">
        <v>-2.86</v>
      </c>
      <c r="GD33" s="52">
        <v>161.77000000000001</v>
      </c>
      <c r="GE33" s="239">
        <v>163.44</v>
      </c>
      <c r="GF33" s="54">
        <v>-1.02</v>
      </c>
      <c r="GG33" s="1041"/>
      <c r="GH33" s="1041"/>
      <c r="GI33" s="1041" t="s">
        <v>31</v>
      </c>
      <c r="GJ33" s="387">
        <v>5858</v>
      </c>
      <c r="GK33" s="387">
        <v>5997</v>
      </c>
      <c r="GL33" s="387">
        <v>5462</v>
      </c>
      <c r="GM33" s="271">
        <v>17317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270157</v>
      </c>
      <c r="IO33" s="127">
        <v>279138</v>
      </c>
      <c r="IP33" s="16">
        <v>-3.22</v>
      </c>
      <c r="IQ33" s="3"/>
      <c r="IR33" s="3"/>
      <c r="IS33" s="17" t="s">
        <v>113</v>
      </c>
      <c r="IT33" s="383">
        <v>235</v>
      </c>
      <c r="IU33" s="384">
        <v>311</v>
      </c>
      <c r="IV33" s="385">
        <v>291</v>
      </c>
      <c r="IW33" s="35">
        <v>837</v>
      </c>
      <c r="IX33" s="38">
        <v>784</v>
      </c>
      <c r="IY33" s="39">
        <v>6.76</v>
      </c>
      <c r="IZ33" s="1041"/>
      <c r="JA33" s="51" t="s">
        <v>55</v>
      </c>
      <c r="JB33" s="52">
        <v>263.63</v>
      </c>
      <c r="JC33" s="239">
        <v>282.08</v>
      </c>
      <c r="JD33" s="54">
        <v>-6.54</v>
      </c>
      <c r="JE33" s="52">
        <v>196.31</v>
      </c>
      <c r="JF33" s="239">
        <v>201.38</v>
      </c>
      <c r="JG33" s="54">
        <v>-2.52</v>
      </c>
      <c r="JH33" s="52">
        <v>220.39</v>
      </c>
      <c r="JI33" s="239">
        <v>230.25</v>
      </c>
      <c r="JJ33" s="54">
        <v>-4.28</v>
      </c>
      <c r="JK33" s="1041"/>
      <c r="JL33" s="1041"/>
      <c r="JM33" s="1041" t="s">
        <v>31</v>
      </c>
      <c r="JN33" s="387">
        <v>7293</v>
      </c>
      <c r="JO33" s="387">
        <v>7346</v>
      </c>
      <c r="JP33" s="387">
        <v>7740</v>
      </c>
      <c r="JQ33" s="271">
        <v>22379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1083055</v>
      </c>
      <c r="LS33" s="588">
        <v>1119448</v>
      </c>
      <c r="LT33" s="275">
        <v>-3.25</v>
      </c>
      <c r="LU33" s="3"/>
      <c r="LV33" s="3"/>
      <c r="LW33" s="1198" t="s">
        <v>113</v>
      </c>
      <c r="LX33" s="383">
        <v>2598</v>
      </c>
      <c r="LY33" s="1199">
        <v>2647</v>
      </c>
      <c r="LZ33" s="1200">
        <v>-1.85</v>
      </c>
      <c r="MA33" s="597"/>
      <c r="MB33" s="51" t="s">
        <v>55</v>
      </c>
      <c r="MC33" s="52">
        <v>211.92</v>
      </c>
      <c r="MD33" s="432">
        <v>212.51</v>
      </c>
      <c r="ME33" s="54">
        <v>-0.28000000000000003</v>
      </c>
      <c r="MF33" s="52">
        <v>157.62</v>
      </c>
      <c r="MG33" s="432">
        <v>160.49</v>
      </c>
      <c r="MH33" s="54">
        <v>-1.79</v>
      </c>
      <c r="MI33" s="52">
        <v>179.51</v>
      </c>
      <c r="MJ33" s="432">
        <v>181.6</v>
      </c>
      <c r="MK33" s="54">
        <v>-1.1499999999999999</v>
      </c>
      <c r="ML33" s="422"/>
      <c r="MM33" s="422"/>
      <c r="MN33" s="422" t="s">
        <v>31</v>
      </c>
      <c r="MO33" s="728">
        <v>31676</v>
      </c>
      <c r="MP33" s="728">
        <v>24954</v>
      </c>
      <c r="MQ33" s="728">
        <v>17317</v>
      </c>
      <c r="MR33" s="728">
        <v>22379</v>
      </c>
      <c r="MS33" s="728">
        <v>96326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258092</v>
      </c>
      <c r="C34" s="133">
        <v>266959</v>
      </c>
      <c r="D34" s="33">
        <v>-3.32</v>
      </c>
      <c r="E34" s="812"/>
      <c r="F34" s="812"/>
      <c r="G34" s="17" t="s">
        <v>115</v>
      </c>
      <c r="H34" s="35">
        <v>83</v>
      </c>
      <c r="I34" s="36">
        <v>72</v>
      </c>
      <c r="J34" s="1026">
        <v>55</v>
      </c>
      <c r="K34" s="35">
        <v>210</v>
      </c>
      <c r="L34" s="38">
        <v>189</v>
      </c>
      <c r="M34" s="39">
        <v>11.11</v>
      </c>
      <c r="N34" s="1041"/>
      <c r="O34" s="51" t="s">
        <v>61</v>
      </c>
      <c r="P34" s="52">
        <v>121.76</v>
      </c>
      <c r="Q34" s="53">
        <v>116.51</v>
      </c>
      <c r="R34" s="55">
        <v>4.51</v>
      </c>
      <c r="S34" s="52">
        <v>88.89</v>
      </c>
      <c r="T34" s="53">
        <v>90.52</v>
      </c>
      <c r="U34" s="55">
        <v>-1.8</v>
      </c>
      <c r="V34" s="52">
        <v>99.94</v>
      </c>
      <c r="W34" s="53">
        <v>99.2</v>
      </c>
      <c r="X34" s="55">
        <v>0.75</v>
      </c>
      <c r="Y34" s="1041"/>
      <c r="Z34" s="1041"/>
      <c r="AA34" s="1041" t="s">
        <v>45</v>
      </c>
      <c r="AB34" s="56">
        <v>36250</v>
      </c>
      <c r="AC34" s="56">
        <v>33006</v>
      </c>
      <c r="AD34" s="56">
        <v>35445</v>
      </c>
      <c r="AE34" s="56">
        <v>104701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214412</v>
      </c>
      <c r="CG34" s="133">
        <v>222664</v>
      </c>
      <c r="CH34" s="33">
        <v>-3.71</v>
      </c>
      <c r="CI34" s="812"/>
      <c r="CJ34" s="812"/>
      <c r="CK34" s="17" t="s">
        <v>115</v>
      </c>
      <c r="CL34" s="35">
        <v>85</v>
      </c>
      <c r="CM34" s="36">
        <v>126</v>
      </c>
      <c r="CN34" s="37">
        <v>57</v>
      </c>
      <c r="CO34" s="35">
        <v>268</v>
      </c>
      <c r="CP34" s="38">
        <v>293</v>
      </c>
      <c r="CQ34" s="39">
        <v>-8.5299999999999994</v>
      </c>
      <c r="CR34" s="811"/>
      <c r="CS34" s="51" t="s">
        <v>61</v>
      </c>
      <c r="CT34" s="52">
        <v>235.38</v>
      </c>
      <c r="CU34" s="239">
        <v>230.17</v>
      </c>
      <c r="CV34" s="54">
        <v>2.2599999999999998</v>
      </c>
      <c r="CW34" s="52">
        <v>172.38</v>
      </c>
      <c r="CX34" s="239">
        <v>168.74</v>
      </c>
      <c r="CY34" s="54">
        <v>2.16</v>
      </c>
      <c r="CZ34" s="52">
        <v>206.28</v>
      </c>
      <c r="DA34" s="239">
        <v>201.74</v>
      </c>
      <c r="DB34" s="54">
        <v>2.25</v>
      </c>
      <c r="DC34" s="1041"/>
      <c r="DD34" s="1041"/>
      <c r="DE34" s="1041" t="s">
        <v>45</v>
      </c>
      <c r="DF34" s="80">
        <v>31146</v>
      </c>
      <c r="DG34" s="80">
        <v>28889</v>
      </c>
      <c r="DH34" s="80">
        <v>27104</v>
      </c>
      <c r="DI34" s="10">
        <v>87139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176448</v>
      </c>
      <c r="FK34" s="133">
        <v>188705</v>
      </c>
      <c r="FL34" s="33">
        <v>-6.5</v>
      </c>
      <c r="FM34" s="3"/>
      <c r="FN34" s="3"/>
      <c r="FO34" s="17" t="s">
        <v>115</v>
      </c>
      <c r="FP34" s="383">
        <v>41</v>
      </c>
      <c r="FQ34" s="384">
        <v>38</v>
      </c>
      <c r="FR34" s="385">
        <v>43</v>
      </c>
      <c r="FS34" s="35">
        <v>122</v>
      </c>
      <c r="FT34" s="38">
        <v>142</v>
      </c>
      <c r="FU34" s="39">
        <v>-14.08</v>
      </c>
      <c r="FV34" s="545"/>
      <c r="FW34" s="51" t="s">
        <v>61</v>
      </c>
      <c r="FX34" s="52">
        <v>245.8</v>
      </c>
      <c r="FY34" s="239">
        <v>241.15</v>
      </c>
      <c r="FZ34" s="54">
        <v>1.93</v>
      </c>
      <c r="GA34" s="52">
        <v>138.44</v>
      </c>
      <c r="GB34" s="239">
        <v>135.72999999999999</v>
      </c>
      <c r="GC34" s="54">
        <v>2</v>
      </c>
      <c r="GD34" s="52">
        <v>176.62</v>
      </c>
      <c r="GE34" s="239">
        <v>175.09</v>
      </c>
      <c r="GF34" s="54">
        <v>0.87</v>
      </c>
      <c r="GG34" s="1041"/>
      <c r="GH34" s="1041"/>
      <c r="GI34" s="1041" t="s">
        <v>45</v>
      </c>
      <c r="GJ34" s="387">
        <v>26647</v>
      </c>
      <c r="GK34" s="387">
        <v>26690</v>
      </c>
      <c r="GL34" s="387">
        <v>20851</v>
      </c>
      <c r="GM34" s="271">
        <v>74188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208108</v>
      </c>
      <c r="IO34" s="133">
        <v>214093</v>
      </c>
      <c r="IP34" s="33">
        <v>-2.8</v>
      </c>
      <c r="IQ34" s="3"/>
      <c r="IR34" s="3"/>
      <c r="IS34" s="17" t="s">
        <v>115</v>
      </c>
      <c r="IT34" s="383">
        <v>55</v>
      </c>
      <c r="IU34" s="384">
        <v>40</v>
      </c>
      <c r="IV34" s="385">
        <v>0</v>
      </c>
      <c r="IW34" s="35">
        <v>95</v>
      </c>
      <c r="IX34" s="38">
        <v>142</v>
      </c>
      <c r="IY34" s="39">
        <v>-33.1</v>
      </c>
      <c r="IZ34" s="1041"/>
      <c r="JA34" s="51" t="s">
        <v>61</v>
      </c>
      <c r="JB34" s="52">
        <v>256.55</v>
      </c>
      <c r="JC34" s="239">
        <v>264.93</v>
      </c>
      <c r="JD34" s="54">
        <v>-3.16</v>
      </c>
      <c r="JE34" s="52">
        <v>166.93</v>
      </c>
      <c r="JF34" s="239">
        <v>165.4</v>
      </c>
      <c r="JG34" s="54">
        <v>0.93</v>
      </c>
      <c r="JH34" s="52">
        <v>198.99</v>
      </c>
      <c r="JI34" s="239">
        <v>201</v>
      </c>
      <c r="JJ34" s="54">
        <v>-1</v>
      </c>
      <c r="JK34" s="1041"/>
      <c r="JL34" s="1041"/>
      <c r="JM34" s="1041" t="s">
        <v>45</v>
      </c>
      <c r="JN34" s="387">
        <v>26033</v>
      </c>
      <c r="JO34" s="387">
        <v>28099</v>
      </c>
      <c r="JP34" s="387">
        <v>32049</v>
      </c>
      <c r="JQ34" s="271">
        <v>86181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857060</v>
      </c>
      <c r="LS34" s="589">
        <v>892421</v>
      </c>
      <c r="LT34" s="186">
        <v>-3.96</v>
      </c>
      <c r="LU34" s="3"/>
      <c r="LV34" s="3"/>
      <c r="LW34" s="1198" t="s">
        <v>115</v>
      </c>
      <c r="LX34" s="383">
        <v>695</v>
      </c>
      <c r="LY34" s="1199">
        <v>766</v>
      </c>
      <c r="LZ34" s="1200">
        <v>-9.27</v>
      </c>
      <c r="MA34" s="597"/>
      <c r="MB34" s="51" t="s">
        <v>61</v>
      </c>
      <c r="MC34" s="52">
        <v>220.44</v>
      </c>
      <c r="MD34" s="432">
        <v>218.77</v>
      </c>
      <c r="ME34" s="54">
        <v>0.76</v>
      </c>
      <c r="MF34" s="52">
        <v>140.74</v>
      </c>
      <c r="MG34" s="432">
        <v>139.16</v>
      </c>
      <c r="MH34" s="54">
        <v>1.1399999999999999</v>
      </c>
      <c r="MI34" s="52">
        <v>172.86</v>
      </c>
      <c r="MJ34" s="432">
        <v>171.47</v>
      </c>
      <c r="MK34" s="54">
        <v>0.81</v>
      </c>
      <c r="ML34" s="422"/>
      <c r="MM34" s="422"/>
      <c r="MN34" s="422" t="s">
        <v>45</v>
      </c>
      <c r="MO34" s="728">
        <v>104701</v>
      </c>
      <c r="MP34" s="728">
        <v>87139</v>
      </c>
      <c r="MQ34" s="728">
        <v>74188</v>
      </c>
      <c r="MR34" s="728">
        <v>86181</v>
      </c>
      <c r="MS34" s="728">
        <v>352209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68521</v>
      </c>
      <c r="C35" s="135">
        <v>66490</v>
      </c>
      <c r="D35" s="69">
        <v>3.05</v>
      </c>
      <c r="E35" s="812"/>
      <c r="F35" s="812"/>
      <c r="G35" s="17" t="s">
        <v>118</v>
      </c>
      <c r="H35" s="35">
        <v>511</v>
      </c>
      <c r="I35" s="36">
        <v>575</v>
      </c>
      <c r="J35" s="1026">
        <v>493</v>
      </c>
      <c r="K35" s="35">
        <v>1579</v>
      </c>
      <c r="L35" s="38">
        <v>1497</v>
      </c>
      <c r="M35" s="39">
        <v>5.48</v>
      </c>
      <c r="N35" s="1041"/>
      <c r="O35" s="51" t="s">
        <v>66</v>
      </c>
      <c r="P35" s="52">
        <v>198.07</v>
      </c>
      <c r="Q35" s="53">
        <v>191.27</v>
      </c>
      <c r="R35" s="55">
        <v>3.56</v>
      </c>
      <c r="S35" s="52">
        <v>147.11000000000001</v>
      </c>
      <c r="T35" s="53">
        <v>139.63999999999999</v>
      </c>
      <c r="U35" s="55">
        <v>5.35</v>
      </c>
      <c r="V35" s="52">
        <v>164.24</v>
      </c>
      <c r="W35" s="53">
        <v>156.88</v>
      </c>
      <c r="X35" s="55">
        <v>4.6900000000000004</v>
      </c>
      <c r="Y35" s="1041"/>
      <c r="Z35" s="1041"/>
      <c r="AA35" s="1041" t="s">
        <v>51</v>
      </c>
      <c r="AB35" s="56">
        <v>69565</v>
      </c>
      <c r="AC35" s="56">
        <v>58080</v>
      </c>
      <c r="AD35" s="56">
        <v>62591</v>
      </c>
      <c r="AE35" s="56">
        <v>190236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46988</v>
      </c>
      <c r="CG35" s="133">
        <v>47882</v>
      </c>
      <c r="CH35" s="33">
        <v>-1.87</v>
      </c>
      <c r="CI35" s="812"/>
      <c r="CJ35" s="812"/>
      <c r="CK35" s="17" t="s">
        <v>118</v>
      </c>
      <c r="CL35" s="35">
        <v>621</v>
      </c>
      <c r="CM35" s="36">
        <v>421</v>
      </c>
      <c r="CN35" s="37">
        <v>548</v>
      </c>
      <c r="CO35" s="35">
        <v>1590</v>
      </c>
      <c r="CP35" s="38">
        <v>1597</v>
      </c>
      <c r="CQ35" s="39">
        <v>-0.44</v>
      </c>
      <c r="CR35" s="811"/>
      <c r="CS35" s="51" t="s">
        <v>66</v>
      </c>
      <c r="CT35" s="52">
        <v>234.92</v>
      </c>
      <c r="CU35" s="239">
        <v>229.48</v>
      </c>
      <c r="CV35" s="54">
        <v>2.37</v>
      </c>
      <c r="CW35" s="52">
        <v>146.27000000000001</v>
      </c>
      <c r="CX35" s="239">
        <v>143.54</v>
      </c>
      <c r="CY35" s="54">
        <v>1.9</v>
      </c>
      <c r="CZ35" s="52">
        <v>193.98</v>
      </c>
      <c r="DA35" s="239">
        <v>189.7</v>
      </c>
      <c r="DB35" s="54">
        <v>2.2599999999999998</v>
      </c>
      <c r="DC35" s="1041"/>
      <c r="DD35" s="1041"/>
      <c r="DE35" s="1041" t="s">
        <v>51</v>
      </c>
      <c r="DF35" s="80">
        <v>51121</v>
      </c>
      <c r="DG35" s="80">
        <v>50833</v>
      </c>
      <c r="DH35" s="80">
        <v>47353</v>
      </c>
      <c r="DI35" s="10">
        <v>149307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48437</v>
      </c>
      <c r="FK35" s="133">
        <v>47610</v>
      </c>
      <c r="FL35" s="33">
        <v>1.74</v>
      </c>
      <c r="FM35" s="3"/>
      <c r="FN35" s="3"/>
      <c r="FO35" s="17" t="s">
        <v>118</v>
      </c>
      <c r="FP35" s="383">
        <v>289</v>
      </c>
      <c r="FQ35" s="384">
        <v>342</v>
      </c>
      <c r="FR35" s="385">
        <v>356</v>
      </c>
      <c r="FS35" s="35">
        <v>987</v>
      </c>
      <c r="FT35" s="38">
        <v>988</v>
      </c>
      <c r="FU35" s="39">
        <v>-0.1</v>
      </c>
      <c r="FV35" s="545"/>
      <c r="FW35" s="51" t="s">
        <v>66</v>
      </c>
      <c r="FX35" s="52">
        <v>203.68</v>
      </c>
      <c r="FY35" s="239">
        <v>195.85</v>
      </c>
      <c r="FZ35" s="54">
        <v>4</v>
      </c>
      <c r="GA35" s="52">
        <v>164.18</v>
      </c>
      <c r="GB35" s="239">
        <v>160.26</v>
      </c>
      <c r="GC35" s="54">
        <v>2.4500000000000002</v>
      </c>
      <c r="GD35" s="52">
        <v>178.22</v>
      </c>
      <c r="GE35" s="239">
        <v>173.55</v>
      </c>
      <c r="GF35" s="54">
        <v>2.69</v>
      </c>
      <c r="GG35" s="1041"/>
      <c r="GH35" s="1041"/>
      <c r="GI35" s="1041" t="s">
        <v>51</v>
      </c>
      <c r="GJ35" s="387">
        <v>46109</v>
      </c>
      <c r="GK35" s="387">
        <v>43966</v>
      </c>
      <c r="GL35" s="387">
        <v>43305</v>
      </c>
      <c r="GM35" s="271">
        <v>133380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62049</v>
      </c>
      <c r="IO35" s="133">
        <v>65045</v>
      </c>
      <c r="IP35" s="33">
        <v>-4.6100000000000003</v>
      </c>
      <c r="IQ35" s="3"/>
      <c r="IR35" s="3"/>
      <c r="IS35" s="17" t="s">
        <v>118</v>
      </c>
      <c r="IT35" s="383">
        <v>128</v>
      </c>
      <c r="IU35" s="384">
        <v>242</v>
      </c>
      <c r="IV35" s="385">
        <v>157</v>
      </c>
      <c r="IW35" s="35">
        <v>527</v>
      </c>
      <c r="IX35" s="38">
        <v>565</v>
      </c>
      <c r="IY35" s="39">
        <v>-6.73</v>
      </c>
      <c r="IZ35" s="1041"/>
      <c r="JA35" s="51" t="s">
        <v>66</v>
      </c>
      <c r="JB35" s="52">
        <v>290.25</v>
      </c>
      <c r="JC35" s="239">
        <v>287.10000000000002</v>
      </c>
      <c r="JD35" s="54">
        <v>1.1000000000000001</v>
      </c>
      <c r="JE35" s="52">
        <v>229.13</v>
      </c>
      <c r="JF35" s="239">
        <v>221.99</v>
      </c>
      <c r="JG35" s="54">
        <v>3.22</v>
      </c>
      <c r="JH35" s="52">
        <v>250.99</v>
      </c>
      <c r="JI35" s="239">
        <v>245.28</v>
      </c>
      <c r="JJ35" s="54">
        <v>2.33</v>
      </c>
      <c r="JK35" s="1041"/>
      <c r="JL35" s="1041"/>
      <c r="JM35" s="1041" t="s">
        <v>51</v>
      </c>
      <c r="JN35" s="387">
        <v>51600</v>
      </c>
      <c r="JO35" s="387">
        <v>51724</v>
      </c>
      <c r="JP35" s="387">
        <v>58273</v>
      </c>
      <c r="JQ35" s="271">
        <v>161597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225995</v>
      </c>
      <c r="LS35" s="590">
        <v>227027</v>
      </c>
      <c r="LT35" s="190">
        <v>-0.45</v>
      </c>
      <c r="LU35" s="3"/>
      <c r="LV35" s="3"/>
      <c r="LW35" s="1198" t="s">
        <v>118</v>
      </c>
      <c r="LX35" s="383">
        <v>4683</v>
      </c>
      <c r="LY35" s="1199">
        <v>4647</v>
      </c>
      <c r="LZ35" s="1200">
        <v>0.77</v>
      </c>
      <c r="MA35" s="597"/>
      <c r="MB35" s="51" t="s">
        <v>66</v>
      </c>
      <c r="MC35" s="52">
        <v>232.79</v>
      </c>
      <c r="MD35" s="432">
        <v>226.8</v>
      </c>
      <c r="ME35" s="54">
        <v>2.64</v>
      </c>
      <c r="MF35" s="52">
        <v>172.99</v>
      </c>
      <c r="MG35" s="432">
        <v>167.75</v>
      </c>
      <c r="MH35" s="54">
        <v>3.12</v>
      </c>
      <c r="MI35" s="52">
        <v>197.09</v>
      </c>
      <c r="MJ35" s="432">
        <v>191.72</v>
      </c>
      <c r="MK35" s="54">
        <v>2.8</v>
      </c>
      <c r="ML35" s="422"/>
      <c r="MM35" s="422"/>
      <c r="MN35" s="422" t="s">
        <v>51</v>
      </c>
      <c r="MO35" s="728">
        <v>190236</v>
      </c>
      <c r="MP35" s="728">
        <v>149307</v>
      </c>
      <c r="MQ35" s="728">
        <v>133380</v>
      </c>
      <c r="MR35" s="728">
        <v>161597</v>
      </c>
      <c r="MS35" s="728">
        <v>634520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216</v>
      </c>
      <c r="I36" s="36">
        <v>263</v>
      </c>
      <c r="J36" s="1026">
        <v>212</v>
      </c>
      <c r="K36" s="35">
        <v>691</v>
      </c>
      <c r="L36" s="38">
        <v>620</v>
      </c>
      <c r="M36" s="39">
        <v>11.45</v>
      </c>
      <c r="N36" s="1041"/>
      <c r="O36" s="70" t="s">
        <v>71</v>
      </c>
      <c r="P36" s="52">
        <v>114.44</v>
      </c>
      <c r="Q36" s="53">
        <v>114.82</v>
      </c>
      <c r="R36" s="55">
        <v>-0.33</v>
      </c>
      <c r="S36" s="52">
        <v>99.08</v>
      </c>
      <c r="T36" s="53">
        <v>100.26</v>
      </c>
      <c r="U36" s="55">
        <v>-1.18</v>
      </c>
      <c r="V36" s="52">
        <v>104.24</v>
      </c>
      <c r="W36" s="53">
        <v>105.12</v>
      </c>
      <c r="X36" s="55">
        <v>-0.84</v>
      </c>
      <c r="Y36" s="1041"/>
      <c r="Z36" s="1041"/>
      <c r="AA36" s="1041" t="s">
        <v>56</v>
      </c>
      <c r="AB36" s="56">
        <v>1267</v>
      </c>
      <c r="AC36" s="56">
        <v>1019</v>
      </c>
      <c r="AD36" s="56">
        <v>1148</v>
      </c>
      <c r="AE36" s="56">
        <v>3434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167</v>
      </c>
      <c r="CM36" s="36">
        <v>96</v>
      </c>
      <c r="CN36" s="37">
        <v>106</v>
      </c>
      <c r="CO36" s="35">
        <v>369</v>
      </c>
      <c r="CP36" s="38">
        <v>391</v>
      </c>
      <c r="CQ36" s="39">
        <v>-5.63</v>
      </c>
      <c r="CR36" s="811"/>
      <c r="CS36" s="70" t="s">
        <v>71</v>
      </c>
      <c r="CT36" s="52">
        <v>148.21</v>
      </c>
      <c r="CU36" s="239">
        <v>146.36000000000001</v>
      </c>
      <c r="CV36" s="54">
        <v>1.26</v>
      </c>
      <c r="CW36" s="52">
        <v>123.63</v>
      </c>
      <c r="CX36" s="239">
        <v>121.7</v>
      </c>
      <c r="CY36" s="54">
        <v>1.59</v>
      </c>
      <c r="CZ36" s="52">
        <v>136.86000000000001</v>
      </c>
      <c r="DA36" s="239">
        <v>134.94999999999999</v>
      </c>
      <c r="DB36" s="54">
        <v>1.42</v>
      </c>
      <c r="DC36" s="1041"/>
      <c r="DD36" s="1041"/>
      <c r="DE36" s="1041" t="s">
        <v>56</v>
      </c>
      <c r="DF36" s="80">
        <v>1025</v>
      </c>
      <c r="DG36" s="80">
        <v>1050</v>
      </c>
      <c r="DH36" s="80">
        <v>1024</v>
      </c>
      <c r="DI36" s="10">
        <v>3099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21</v>
      </c>
      <c r="FQ36" s="384">
        <v>26</v>
      </c>
      <c r="FR36" s="385">
        <v>14</v>
      </c>
      <c r="FS36" s="35">
        <v>61</v>
      </c>
      <c r="FT36" s="38">
        <v>58</v>
      </c>
      <c r="FU36" s="39">
        <v>5.17</v>
      </c>
      <c r="FV36" s="545"/>
      <c r="FW36" s="70" t="s">
        <v>71</v>
      </c>
      <c r="FX36" s="52">
        <v>87.28</v>
      </c>
      <c r="FY36" s="239">
        <v>90.65</v>
      </c>
      <c r="FZ36" s="54">
        <v>-3.72</v>
      </c>
      <c r="GA36" s="52">
        <v>118.14</v>
      </c>
      <c r="GB36" s="239">
        <v>113.17</v>
      </c>
      <c r="GC36" s="54">
        <v>4.3899999999999997</v>
      </c>
      <c r="GD36" s="52">
        <v>107.17</v>
      </c>
      <c r="GE36" s="239">
        <v>104.76</v>
      </c>
      <c r="GF36" s="54">
        <v>2.2999999999999998</v>
      </c>
      <c r="GG36" s="1041"/>
      <c r="GH36" s="1041"/>
      <c r="GI36" s="1041" t="s">
        <v>56</v>
      </c>
      <c r="GJ36" s="387">
        <v>854</v>
      </c>
      <c r="GK36" s="387">
        <v>846</v>
      </c>
      <c r="GL36" s="387">
        <v>929</v>
      </c>
      <c r="GM36" s="271">
        <v>2629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5</v>
      </c>
      <c r="IU36" s="384">
        <v>59</v>
      </c>
      <c r="IV36" s="385">
        <v>54</v>
      </c>
      <c r="IW36" s="35">
        <v>118</v>
      </c>
      <c r="IX36" s="38">
        <v>80</v>
      </c>
      <c r="IY36" s="39">
        <v>47.5</v>
      </c>
      <c r="IZ36" s="1041"/>
      <c r="JA36" s="70" t="s">
        <v>71</v>
      </c>
      <c r="JB36" s="52">
        <v>98.92</v>
      </c>
      <c r="JC36" s="239">
        <v>104.73</v>
      </c>
      <c r="JD36" s="54">
        <v>-5.55</v>
      </c>
      <c r="JE36" s="52">
        <v>91.21</v>
      </c>
      <c r="JF36" s="239">
        <v>86.24</v>
      </c>
      <c r="JG36" s="54">
        <v>5.76</v>
      </c>
      <c r="JH36" s="52">
        <v>93.97</v>
      </c>
      <c r="JI36" s="239">
        <v>92.86</v>
      </c>
      <c r="JJ36" s="54">
        <v>1.2</v>
      </c>
      <c r="JK36" s="1041"/>
      <c r="JL36" s="1041"/>
      <c r="JM36" s="1041" t="s">
        <v>56</v>
      </c>
      <c r="JN36" s="387">
        <v>892</v>
      </c>
      <c r="JO36" s="387">
        <v>882</v>
      </c>
      <c r="JP36" s="387">
        <v>1020</v>
      </c>
      <c r="JQ36" s="271">
        <v>2794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1239</v>
      </c>
      <c r="LY36" s="1199">
        <v>1149</v>
      </c>
      <c r="LZ36" s="1200">
        <v>7.83</v>
      </c>
      <c r="MA36" s="597"/>
      <c r="MB36" s="70" t="s">
        <v>71</v>
      </c>
      <c r="MC36" s="52">
        <v>117.64</v>
      </c>
      <c r="MD36" s="432">
        <v>118.47</v>
      </c>
      <c r="ME36" s="54">
        <v>-0.7</v>
      </c>
      <c r="MF36" s="52">
        <v>107.46</v>
      </c>
      <c r="MG36" s="432">
        <v>104.58</v>
      </c>
      <c r="MH36" s="54">
        <v>2.75</v>
      </c>
      <c r="MI36" s="52">
        <v>111.56</v>
      </c>
      <c r="MJ36" s="432">
        <v>110.22</v>
      </c>
      <c r="MK36" s="54">
        <v>1.22</v>
      </c>
      <c r="ML36" s="422"/>
      <c r="MM36" s="422"/>
      <c r="MN36" s="422" t="s">
        <v>56</v>
      </c>
      <c r="MO36" s="728">
        <v>3434</v>
      </c>
      <c r="MP36" s="728">
        <v>3099</v>
      </c>
      <c r="MQ36" s="728">
        <v>2629</v>
      </c>
      <c r="MR36" s="728">
        <v>2794</v>
      </c>
      <c r="MS36" s="728">
        <v>11956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263</v>
      </c>
      <c r="I37" s="36">
        <v>274</v>
      </c>
      <c r="J37" s="1026">
        <v>275</v>
      </c>
      <c r="K37" s="35">
        <v>812</v>
      </c>
      <c r="L37" s="38">
        <v>824</v>
      </c>
      <c r="M37" s="39">
        <v>-1.46</v>
      </c>
      <c r="N37" s="1041"/>
      <c r="O37" s="73" t="s">
        <v>75</v>
      </c>
      <c r="P37" s="74">
        <v>2231.88</v>
      </c>
      <c r="Q37" s="75">
        <v>2148.58</v>
      </c>
      <c r="R37" s="76">
        <v>3.88</v>
      </c>
      <c r="S37" s="77">
        <v>1294.83</v>
      </c>
      <c r="T37" s="75">
        <v>1277.24</v>
      </c>
      <c r="U37" s="76">
        <v>1.38</v>
      </c>
      <c r="V37" s="77">
        <v>1609.73</v>
      </c>
      <c r="W37" s="75">
        <v>1568.31</v>
      </c>
      <c r="X37" s="76">
        <v>2.64</v>
      </c>
      <c r="Y37" s="1041"/>
      <c r="Z37" s="1041"/>
      <c r="AA37" s="1041" t="s">
        <v>62</v>
      </c>
      <c r="AB37" s="56">
        <v>20635</v>
      </c>
      <c r="AC37" s="56">
        <v>18155</v>
      </c>
      <c r="AD37" s="56">
        <v>18776</v>
      </c>
      <c r="AE37" s="56">
        <v>57566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213</v>
      </c>
      <c r="CM37" s="36">
        <v>137</v>
      </c>
      <c r="CN37" s="37">
        <v>89</v>
      </c>
      <c r="CO37" s="35">
        <v>439</v>
      </c>
      <c r="CP37" s="38">
        <v>431</v>
      </c>
      <c r="CQ37" s="39">
        <v>1.86</v>
      </c>
      <c r="CR37" s="811"/>
      <c r="CS37" s="73" t="s">
        <v>75</v>
      </c>
      <c r="CT37" s="74">
        <v>2229.8000000000002</v>
      </c>
      <c r="CU37" s="244">
        <v>2169.25</v>
      </c>
      <c r="CV37" s="76">
        <v>2.79</v>
      </c>
      <c r="CW37" s="77">
        <v>1326.5</v>
      </c>
      <c r="CX37" s="244">
        <v>1293.3700000000001</v>
      </c>
      <c r="CY37" s="76">
        <v>2.56</v>
      </c>
      <c r="CZ37" s="77">
        <v>1812.6</v>
      </c>
      <c r="DA37" s="244">
        <v>1763.86</v>
      </c>
      <c r="DB37" s="76">
        <v>2.76</v>
      </c>
      <c r="DC37" s="1041"/>
      <c r="DD37" s="1041"/>
      <c r="DE37" s="1041" t="s">
        <v>62</v>
      </c>
      <c r="DF37" s="80">
        <v>15701</v>
      </c>
      <c r="DG37" s="80">
        <v>15843</v>
      </c>
      <c r="DH37" s="80">
        <v>14150</v>
      </c>
      <c r="DI37" s="10">
        <v>45694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152</v>
      </c>
      <c r="FQ37" s="384">
        <v>94</v>
      </c>
      <c r="FR37" s="385">
        <v>128</v>
      </c>
      <c r="FS37" s="35">
        <v>374</v>
      </c>
      <c r="FT37" s="38">
        <v>367</v>
      </c>
      <c r="FU37" s="39">
        <v>1.91</v>
      </c>
      <c r="FV37" s="545"/>
      <c r="FW37" s="73" t="s">
        <v>75</v>
      </c>
      <c r="FX37" s="74">
        <v>1990.26</v>
      </c>
      <c r="FY37" s="244">
        <v>1997.14</v>
      </c>
      <c r="FZ37" s="76">
        <v>-0.34</v>
      </c>
      <c r="GA37" s="77">
        <v>1171.0800000000002</v>
      </c>
      <c r="GB37" s="244">
        <v>1152.3000000000002</v>
      </c>
      <c r="GC37" s="76">
        <v>1.63</v>
      </c>
      <c r="GD37" s="77">
        <v>1462.39</v>
      </c>
      <c r="GE37" s="244">
        <v>1467.77</v>
      </c>
      <c r="GF37" s="76">
        <v>-0.37</v>
      </c>
      <c r="GG37" s="1041"/>
      <c r="GH37" s="1041"/>
      <c r="GI37" s="1041" t="s">
        <v>62</v>
      </c>
      <c r="GJ37" s="387">
        <v>12890</v>
      </c>
      <c r="GK37" s="387">
        <v>13163</v>
      </c>
      <c r="GL37" s="387">
        <v>13496</v>
      </c>
      <c r="GM37" s="271">
        <v>39549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135</v>
      </c>
      <c r="IU37" s="384">
        <v>71</v>
      </c>
      <c r="IV37" s="385">
        <v>215</v>
      </c>
      <c r="IW37" s="35">
        <v>421</v>
      </c>
      <c r="IX37" s="38">
        <v>464</v>
      </c>
      <c r="IY37" s="39">
        <v>-9.27</v>
      </c>
      <c r="IZ37" s="1041"/>
      <c r="JA37" s="73" t="s">
        <v>75</v>
      </c>
      <c r="JB37" s="74">
        <v>2876.53</v>
      </c>
      <c r="JC37" s="244">
        <v>2885.2599999999998</v>
      </c>
      <c r="JD37" s="76">
        <v>-0.3</v>
      </c>
      <c r="JE37" s="77">
        <v>1562.92</v>
      </c>
      <c r="JF37" s="244">
        <v>1525.27</v>
      </c>
      <c r="JG37" s="76">
        <v>2.4700000000000002</v>
      </c>
      <c r="JH37" s="77">
        <v>2032.8100000000002</v>
      </c>
      <c r="JI37" s="244">
        <v>2011.7199999999998</v>
      </c>
      <c r="JJ37" s="76">
        <v>1.05</v>
      </c>
      <c r="JK37" s="1041"/>
      <c r="JL37" s="1041"/>
      <c r="JM37" s="1041" t="s">
        <v>62</v>
      </c>
      <c r="JN37" s="387">
        <v>17048</v>
      </c>
      <c r="JO37" s="387">
        <v>15235</v>
      </c>
      <c r="JP37" s="387">
        <v>17062</v>
      </c>
      <c r="JQ37" s="271">
        <v>49345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2046</v>
      </c>
      <c r="LY37" s="1199">
        <v>2086</v>
      </c>
      <c r="LZ37" s="1200">
        <v>-1.92</v>
      </c>
      <c r="MA37" s="597"/>
      <c r="MB37" s="73" t="s">
        <v>75</v>
      </c>
      <c r="MC37" s="74">
        <v>2314.98</v>
      </c>
      <c r="MD37" s="553">
        <v>2278.33</v>
      </c>
      <c r="ME37" s="76">
        <v>1.61</v>
      </c>
      <c r="MF37" s="74">
        <v>1338.72</v>
      </c>
      <c r="MG37" s="553">
        <v>1313.3</v>
      </c>
      <c r="MH37" s="76">
        <v>1.94</v>
      </c>
      <c r="MI37" s="74">
        <v>1732.1699999999998</v>
      </c>
      <c r="MJ37" s="553">
        <v>1705</v>
      </c>
      <c r="MK37" s="76">
        <v>1.59</v>
      </c>
      <c r="ML37" s="422"/>
      <c r="MM37" s="422"/>
      <c r="MN37" s="422" t="s">
        <v>62</v>
      </c>
      <c r="MO37" s="728">
        <v>57566</v>
      </c>
      <c r="MP37" s="728">
        <v>45694</v>
      </c>
      <c r="MQ37" s="728">
        <v>39549</v>
      </c>
      <c r="MR37" s="728">
        <v>49345</v>
      </c>
      <c r="MS37" s="728">
        <v>192154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7</v>
      </c>
      <c r="I38" s="36">
        <v>23</v>
      </c>
      <c r="J38" s="1026">
        <v>7</v>
      </c>
      <c r="K38" s="35">
        <v>37</v>
      </c>
      <c r="L38" s="38">
        <v>33</v>
      </c>
      <c r="M38" s="39">
        <v>12.12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12259</v>
      </c>
      <c r="AC38" s="56">
        <v>9922</v>
      </c>
      <c r="AD38" s="56">
        <v>11135</v>
      </c>
      <c r="AE38" s="56">
        <v>33316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17072</v>
      </c>
      <c r="BB38" s="179">
        <v>2318</v>
      </c>
      <c r="BC38" s="179">
        <v>8278</v>
      </c>
      <c r="BD38" s="1270">
        <v>1956</v>
      </c>
      <c r="BE38" s="179"/>
      <c r="BF38" s="179"/>
      <c r="BG38" s="179"/>
      <c r="BH38" s="179"/>
      <c r="BI38" s="1271">
        <v>29624</v>
      </c>
      <c r="BJ38" s="1265">
        <v>24569</v>
      </c>
      <c r="BK38" s="1266">
        <v>54193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6</v>
      </c>
      <c r="CM38" s="36">
        <v>0</v>
      </c>
      <c r="CN38" s="37">
        <v>15</v>
      </c>
      <c r="CO38" s="35">
        <v>21</v>
      </c>
      <c r="CP38" s="38">
        <v>4</v>
      </c>
      <c r="CQ38" s="39">
        <v>425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9245</v>
      </c>
      <c r="DG38" s="80">
        <v>9187</v>
      </c>
      <c r="DH38" s="80">
        <v>8727</v>
      </c>
      <c r="DI38" s="10">
        <v>27159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16566</v>
      </c>
      <c r="EF38" s="179">
        <v>2541</v>
      </c>
      <c r="EG38" s="179">
        <v>8829</v>
      </c>
      <c r="EH38" s="1270">
        <v>3324</v>
      </c>
      <c r="EI38" s="179"/>
      <c r="EJ38" s="179"/>
      <c r="EK38" s="179"/>
      <c r="EL38" s="179"/>
      <c r="EM38" s="1271">
        <v>31260</v>
      </c>
      <c r="EN38" s="1265">
        <v>20634</v>
      </c>
      <c r="EO38" s="1266">
        <v>51894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15</v>
      </c>
      <c r="FQ38" s="384">
        <v>28</v>
      </c>
      <c r="FR38" s="385">
        <v>17</v>
      </c>
      <c r="FS38" s="35">
        <v>60</v>
      </c>
      <c r="FT38" s="38">
        <v>59</v>
      </c>
      <c r="FU38" s="39">
        <v>1.69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8458</v>
      </c>
      <c r="GK38" s="387">
        <v>9985</v>
      </c>
      <c r="GL38" s="387">
        <v>7761</v>
      </c>
      <c r="GM38" s="271">
        <v>26204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6345</v>
      </c>
      <c r="HJ38" s="179">
        <v>1196</v>
      </c>
      <c r="HK38" s="179">
        <v>6255</v>
      </c>
      <c r="HL38" s="1270">
        <v>12866</v>
      </c>
      <c r="HM38" s="179"/>
      <c r="HN38" s="179"/>
      <c r="HO38" s="179"/>
      <c r="HP38" s="179"/>
      <c r="HQ38" s="1271">
        <v>26662</v>
      </c>
      <c r="HR38" s="1265">
        <v>47270</v>
      </c>
      <c r="HS38" s="1266">
        <v>73932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23</v>
      </c>
      <c r="IU38" s="384">
        <v>34</v>
      </c>
      <c r="IV38" s="385">
        <v>0</v>
      </c>
      <c r="IW38" s="35">
        <v>57</v>
      </c>
      <c r="IX38" s="38">
        <v>39</v>
      </c>
      <c r="IY38" s="39">
        <v>46.15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10087</v>
      </c>
      <c r="JO38" s="387">
        <v>10821</v>
      </c>
      <c r="JP38" s="387">
        <v>11659</v>
      </c>
      <c r="JQ38" s="271">
        <v>32567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11647</v>
      </c>
      <c r="KN38" s="179">
        <v>1586</v>
      </c>
      <c r="KO38" s="179">
        <v>11278</v>
      </c>
      <c r="KP38" s="1270">
        <v>2807</v>
      </c>
      <c r="KQ38" s="179">
        <v>0</v>
      </c>
      <c r="KR38" s="179">
        <v>0</v>
      </c>
      <c r="KS38" s="179">
        <v>0</v>
      </c>
      <c r="KT38" s="179">
        <v>0</v>
      </c>
      <c r="KU38" s="1271">
        <v>27318</v>
      </c>
      <c r="KV38" s="1265">
        <v>128801</v>
      </c>
      <c r="KW38" s="1266">
        <v>156119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175</v>
      </c>
      <c r="LY38" s="1199">
        <v>135</v>
      </c>
      <c r="LZ38" s="1200">
        <v>29.63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33316</v>
      </c>
      <c r="MP38" s="728">
        <v>27159</v>
      </c>
      <c r="MQ38" s="728">
        <v>26204</v>
      </c>
      <c r="MR38" s="728">
        <v>32567</v>
      </c>
      <c r="MS38" s="728">
        <v>119246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51630</v>
      </c>
      <c r="NP38" s="179">
        <v>7641</v>
      </c>
      <c r="NQ38" s="179">
        <v>34640</v>
      </c>
      <c r="NR38" s="1270">
        <v>20953</v>
      </c>
      <c r="NS38" s="179"/>
      <c r="NT38" s="179"/>
      <c r="NU38" s="179"/>
      <c r="NV38" s="179"/>
      <c r="NW38" s="1271">
        <v>114864</v>
      </c>
      <c r="NX38" s="1265">
        <v>221274</v>
      </c>
      <c r="NY38" s="1266">
        <v>336138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6</v>
      </c>
      <c r="I39" s="36">
        <v>5</v>
      </c>
      <c r="J39" s="1026">
        <v>9</v>
      </c>
      <c r="K39" s="35">
        <v>20</v>
      </c>
      <c r="L39" s="38">
        <v>12</v>
      </c>
      <c r="M39" s="39">
        <v>66.67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22997</v>
      </c>
      <c r="AC39" s="56">
        <v>18741</v>
      </c>
      <c r="AD39" s="56">
        <v>20216</v>
      </c>
      <c r="AE39" s="56">
        <v>61954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27851</v>
      </c>
      <c r="BB39" s="179">
        <v>8130</v>
      </c>
      <c r="BC39" s="179">
        <v>17997</v>
      </c>
      <c r="BD39" s="1270">
        <v>5798</v>
      </c>
      <c r="BE39" s="179"/>
      <c r="BF39" s="179"/>
      <c r="BG39" s="179"/>
      <c r="BH39" s="179"/>
      <c r="BI39" s="1271">
        <v>59776</v>
      </c>
      <c r="BJ39" s="1265">
        <v>87707</v>
      </c>
      <c r="BK39" s="1266">
        <v>147483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24</v>
      </c>
      <c r="CM39" s="36">
        <v>9</v>
      </c>
      <c r="CN39" s="37">
        <v>18</v>
      </c>
      <c r="CO39" s="35">
        <v>51</v>
      </c>
      <c r="CP39" s="38">
        <v>54</v>
      </c>
      <c r="CQ39" s="39">
        <v>-5.56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16192</v>
      </c>
      <c r="DG39" s="80">
        <v>15657</v>
      </c>
      <c r="DH39" s="80">
        <v>14261</v>
      </c>
      <c r="DI39" s="10">
        <v>46110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29894</v>
      </c>
      <c r="EF39" s="179">
        <v>6938</v>
      </c>
      <c r="EG39" s="179">
        <v>14324</v>
      </c>
      <c r="EH39" s="1270">
        <v>31685</v>
      </c>
      <c r="EI39" s="179"/>
      <c r="EJ39" s="179"/>
      <c r="EK39" s="179"/>
      <c r="EL39" s="179"/>
      <c r="EM39" s="1271">
        <v>82841</v>
      </c>
      <c r="EN39" s="1265">
        <v>139685</v>
      </c>
      <c r="EO39" s="1266">
        <v>222526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8</v>
      </c>
      <c r="FQ39" s="384">
        <v>12</v>
      </c>
      <c r="FR39" s="385">
        <v>9</v>
      </c>
      <c r="FS39" s="35">
        <v>29</v>
      </c>
      <c r="FT39" s="38">
        <v>20</v>
      </c>
      <c r="FU39" s="39">
        <v>45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15726</v>
      </c>
      <c r="GK39" s="387">
        <v>13505</v>
      </c>
      <c r="GL39" s="387">
        <v>14043</v>
      </c>
      <c r="GM39" s="271">
        <v>43274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25782</v>
      </c>
      <c r="HJ39" s="179">
        <v>4290</v>
      </c>
      <c r="HK39" s="179">
        <v>12488</v>
      </c>
      <c r="HL39" s="1270">
        <v>22732</v>
      </c>
      <c r="HM39" s="179"/>
      <c r="HN39" s="179"/>
      <c r="HO39" s="179"/>
      <c r="HP39" s="179"/>
      <c r="HQ39" s="1271">
        <v>65292</v>
      </c>
      <c r="HR39" s="1265">
        <v>131106</v>
      </c>
      <c r="HS39" s="1266">
        <v>196398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2</v>
      </c>
      <c r="IV39" s="385">
        <v>8</v>
      </c>
      <c r="IW39" s="35">
        <v>10</v>
      </c>
      <c r="IX39" s="38">
        <v>10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15674</v>
      </c>
      <c r="JO39" s="387">
        <v>17537</v>
      </c>
      <c r="JP39" s="387">
        <v>19152</v>
      </c>
      <c r="JQ39" s="271">
        <v>52363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32141</v>
      </c>
      <c r="KN39" s="179">
        <v>5732</v>
      </c>
      <c r="KO39" s="179">
        <v>14664</v>
      </c>
      <c r="KP39" s="1270">
        <v>28312</v>
      </c>
      <c r="KQ39" s="179">
        <v>0</v>
      </c>
      <c r="KR39" s="179">
        <v>0</v>
      </c>
      <c r="KS39" s="179">
        <v>0</v>
      </c>
      <c r="KT39" s="179">
        <v>0</v>
      </c>
      <c r="KU39" s="1271">
        <v>80849</v>
      </c>
      <c r="KV39" s="1265">
        <v>224551</v>
      </c>
      <c r="KW39" s="1266">
        <v>305400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110</v>
      </c>
      <c r="LY39" s="1199">
        <v>96</v>
      </c>
      <c r="LZ39" s="1200">
        <v>14.58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61954</v>
      </c>
      <c r="MP39" s="728">
        <v>46110</v>
      </c>
      <c r="MQ39" s="728">
        <v>43274</v>
      </c>
      <c r="MR39" s="728">
        <v>52363</v>
      </c>
      <c r="MS39" s="728">
        <v>203701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115668</v>
      </c>
      <c r="NP39" s="179">
        <v>25090</v>
      </c>
      <c r="NQ39" s="179">
        <v>59473</v>
      </c>
      <c r="NR39" s="1270">
        <v>88527</v>
      </c>
      <c r="NS39" s="179"/>
      <c r="NT39" s="179"/>
      <c r="NU39" s="179"/>
      <c r="NV39" s="179"/>
      <c r="NW39" s="1271">
        <v>288758</v>
      </c>
      <c r="NX39" s="1265">
        <v>583049</v>
      </c>
      <c r="NY39" s="1266">
        <v>871807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12</v>
      </c>
      <c r="I40" s="36">
        <v>15</v>
      </c>
      <c r="J40" s="1026">
        <v>12</v>
      </c>
      <c r="K40" s="35">
        <v>39</v>
      </c>
      <c r="L40" s="38">
        <v>27</v>
      </c>
      <c r="M40" s="39">
        <v>44.44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12407</v>
      </c>
      <c r="AC40" s="56">
        <v>10243</v>
      </c>
      <c r="AD40" s="56">
        <v>11316</v>
      </c>
      <c r="AE40" s="56">
        <v>33966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145313</v>
      </c>
      <c r="BB40" s="179">
        <v>21228</v>
      </c>
      <c r="BC40" s="179">
        <v>78426</v>
      </c>
      <c r="BD40" s="1270">
        <v>42449</v>
      </c>
      <c r="BE40" s="179"/>
      <c r="BF40" s="179"/>
      <c r="BG40" s="179"/>
      <c r="BH40" s="179"/>
      <c r="BI40" s="1271">
        <v>287416</v>
      </c>
      <c r="BJ40" s="1265">
        <v>1556523</v>
      </c>
      <c r="BK40" s="1266">
        <v>1843939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5</v>
      </c>
      <c r="CM40" s="36">
        <v>1</v>
      </c>
      <c r="CN40" s="37">
        <v>3</v>
      </c>
      <c r="CO40" s="35">
        <v>9</v>
      </c>
      <c r="CP40" s="38">
        <v>10</v>
      </c>
      <c r="CQ40" s="39">
        <v>-10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8958</v>
      </c>
      <c r="DG40" s="80">
        <v>9096</v>
      </c>
      <c r="DH40" s="80">
        <v>9191</v>
      </c>
      <c r="DI40" s="10">
        <v>27245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102847</v>
      </c>
      <c r="EF40" s="179">
        <v>15475</v>
      </c>
      <c r="EG40" s="179">
        <v>63986</v>
      </c>
      <c r="EH40" s="1270">
        <v>286086</v>
      </c>
      <c r="EI40" s="179"/>
      <c r="EJ40" s="179"/>
      <c r="EK40" s="179"/>
      <c r="EL40" s="179"/>
      <c r="EM40" s="1271">
        <v>468394</v>
      </c>
      <c r="EN40" s="1265">
        <v>1271904</v>
      </c>
      <c r="EO40" s="1266">
        <v>1740298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4</v>
      </c>
      <c r="FQ40" s="384">
        <v>5</v>
      </c>
      <c r="FR40" s="385">
        <v>0</v>
      </c>
      <c r="FS40" s="35">
        <v>9</v>
      </c>
      <c r="FT40" s="38">
        <v>5</v>
      </c>
      <c r="FU40" s="39">
        <v>80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8181</v>
      </c>
      <c r="GK40" s="387">
        <v>6467</v>
      </c>
      <c r="GL40" s="387">
        <v>7076</v>
      </c>
      <c r="GM40" s="271">
        <v>21724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101253</v>
      </c>
      <c r="HJ40" s="179">
        <v>11831</v>
      </c>
      <c r="HK40" s="179">
        <v>55445</v>
      </c>
      <c r="HL40" s="1270">
        <v>100017</v>
      </c>
      <c r="HM40" s="179"/>
      <c r="HN40" s="179"/>
      <c r="HO40" s="179"/>
      <c r="HP40" s="179"/>
      <c r="HQ40" s="1271">
        <v>268546</v>
      </c>
      <c r="HR40" s="1265">
        <v>1592619</v>
      </c>
      <c r="HS40" s="1266">
        <v>1861165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3</v>
      </c>
      <c r="IV40" s="385">
        <v>4</v>
      </c>
      <c r="IW40" s="35">
        <v>7</v>
      </c>
      <c r="IX40" s="38">
        <v>9</v>
      </c>
      <c r="IY40" s="39">
        <v>-22.22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7899</v>
      </c>
      <c r="JO40" s="387">
        <v>7249</v>
      </c>
      <c r="JP40" s="387">
        <v>9380</v>
      </c>
      <c r="JQ40" s="271">
        <v>24528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117809</v>
      </c>
      <c r="KN40" s="179">
        <v>15061</v>
      </c>
      <c r="KO40" s="179">
        <v>60239</v>
      </c>
      <c r="KP40" s="1270">
        <v>70396</v>
      </c>
      <c r="KQ40" s="179">
        <v>0</v>
      </c>
      <c r="KR40" s="179">
        <v>0</v>
      </c>
      <c r="KS40" s="179">
        <v>0</v>
      </c>
      <c r="KT40" s="179">
        <v>0</v>
      </c>
      <c r="KU40" s="1271">
        <v>263505</v>
      </c>
      <c r="KV40" s="1265">
        <v>1375957</v>
      </c>
      <c r="KW40" s="1266">
        <v>1639462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64</v>
      </c>
      <c r="LY40" s="1199">
        <v>51</v>
      </c>
      <c r="LZ40" s="1200">
        <v>25.49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33966</v>
      </c>
      <c r="MP40" s="728">
        <v>27245</v>
      </c>
      <c r="MQ40" s="728">
        <v>21724</v>
      </c>
      <c r="MR40" s="728">
        <v>24528</v>
      </c>
      <c r="MS40" s="728">
        <v>107463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467222</v>
      </c>
      <c r="NP40" s="179">
        <v>63595</v>
      </c>
      <c r="NQ40" s="179">
        <v>258096</v>
      </c>
      <c r="NR40" s="1270">
        <v>498948</v>
      </c>
      <c r="NS40" s="179"/>
      <c r="NT40" s="179"/>
      <c r="NU40" s="179"/>
      <c r="NV40" s="179"/>
      <c r="NW40" s="1271">
        <v>1287861</v>
      </c>
      <c r="NX40" s="1265">
        <v>5797003</v>
      </c>
      <c r="NY40" s="1266">
        <v>7084864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8</v>
      </c>
      <c r="I41" s="36">
        <v>0</v>
      </c>
      <c r="J41" s="1026">
        <v>0</v>
      </c>
      <c r="K41" s="35">
        <v>8</v>
      </c>
      <c r="L41" s="38">
        <v>5</v>
      </c>
      <c r="M41" s="39">
        <v>60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1.8</v>
      </c>
      <c r="AC41" s="112">
        <v>1.81</v>
      </c>
      <c r="AD41" s="112">
        <v>1.81</v>
      </c>
      <c r="AE41" s="112">
        <v>1.81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2</v>
      </c>
      <c r="CO41" s="35">
        <v>2</v>
      </c>
      <c r="CP41" s="38">
        <v>5</v>
      </c>
      <c r="CQ41" s="39">
        <v>-60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1.94</v>
      </c>
      <c r="DG41" s="262">
        <v>2.04</v>
      </c>
      <c r="DH41" s="262">
        <v>1.95</v>
      </c>
      <c r="DI41" s="262">
        <v>1.98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32</v>
      </c>
      <c r="FQ41" s="384">
        <v>0</v>
      </c>
      <c r="FR41" s="385">
        <v>0</v>
      </c>
      <c r="FS41" s="35">
        <v>32</v>
      </c>
      <c r="FT41" s="38">
        <v>46</v>
      </c>
      <c r="FU41" s="39">
        <v>-30.43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1.94</v>
      </c>
      <c r="GK41" s="394">
        <v>1.96</v>
      </c>
      <c r="GL41" s="394">
        <v>1.88</v>
      </c>
      <c r="GM41" s="394">
        <v>1.93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8</v>
      </c>
      <c r="IV41" s="385">
        <v>7</v>
      </c>
      <c r="IW41" s="35">
        <v>15</v>
      </c>
      <c r="IX41" s="38">
        <v>17</v>
      </c>
      <c r="IY41" s="39">
        <v>-11.76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1.9</v>
      </c>
      <c r="JO41" s="394">
        <v>1.95</v>
      </c>
      <c r="JP41" s="394">
        <v>1.93</v>
      </c>
      <c r="JQ41" s="394">
        <v>1.93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57</v>
      </c>
      <c r="LY41" s="1199">
        <v>73</v>
      </c>
      <c r="LZ41" s="1200">
        <v>-21.92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1.81</v>
      </c>
      <c r="MP41" s="729">
        <v>1.98</v>
      </c>
      <c r="MQ41" s="729">
        <v>1.93</v>
      </c>
      <c r="MR41" s="729">
        <v>1.93</v>
      </c>
      <c r="MS41" s="729">
        <v>1.88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58</v>
      </c>
      <c r="M42" s="39">
        <v>-100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1.86</v>
      </c>
      <c r="AC42" s="115">
        <v>1.89</v>
      </c>
      <c r="AD42" s="115">
        <v>1.93</v>
      </c>
      <c r="AE42" s="115">
        <v>1.89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190236</v>
      </c>
      <c r="BB42" s="1276">
        <v>31676</v>
      </c>
      <c r="BC42" s="1276">
        <v>104701</v>
      </c>
      <c r="BD42" s="1277">
        <v>50203</v>
      </c>
      <c r="BE42" s="1278"/>
      <c r="BF42" s="1278"/>
      <c r="BG42" s="1278"/>
      <c r="BH42" s="1278"/>
      <c r="BI42" s="1279">
        <v>376816</v>
      </c>
      <c r="BJ42" s="1280">
        <v>1668799</v>
      </c>
      <c r="BK42" s="1280">
        <v>2045615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142</v>
      </c>
      <c r="CM42" s="36">
        <v>176</v>
      </c>
      <c r="CN42" s="37">
        <v>145</v>
      </c>
      <c r="CO42" s="145">
        <v>463</v>
      </c>
      <c r="CP42" s="147">
        <v>473</v>
      </c>
      <c r="CQ42" s="39">
        <v>-2.11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1.89</v>
      </c>
      <c r="DG42" s="259">
        <v>1.98</v>
      </c>
      <c r="DH42" s="259">
        <v>1.87</v>
      </c>
      <c r="DI42" s="259">
        <v>1.91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149307</v>
      </c>
      <c r="EF42" s="1276">
        <v>24954</v>
      </c>
      <c r="EG42" s="1276">
        <v>87139</v>
      </c>
      <c r="EH42" s="1277">
        <v>321095</v>
      </c>
      <c r="EI42" s="1278"/>
      <c r="EJ42" s="1278"/>
      <c r="EK42" s="1278"/>
      <c r="EL42" s="1278"/>
      <c r="EM42" s="1279">
        <v>582495</v>
      </c>
      <c r="EN42" s="1280">
        <v>1432223</v>
      </c>
      <c r="EO42" s="1280">
        <v>2014718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3</v>
      </c>
      <c r="FQ42" s="384">
        <v>11</v>
      </c>
      <c r="FR42" s="385">
        <v>8</v>
      </c>
      <c r="FS42" s="145">
        <v>22</v>
      </c>
      <c r="FT42" s="147">
        <v>23</v>
      </c>
      <c r="FU42" s="148">
        <v>-4.3499999999999996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1.93</v>
      </c>
      <c r="GK42" s="366">
        <v>1.99</v>
      </c>
      <c r="GL42" s="366">
        <v>1.81</v>
      </c>
      <c r="GM42" s="366">
        <v>1.91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133380</v>
      </c>
      <c r="HJ42" s="1276">
        <v>17317</v>
      </c>
      <c r="HK42" s="1276">
        <v>74188</v>
      </c>
      <c r="HL42" s="1277">
        <v>135615</v>
      </c>
      <c r="HM42" s="1278"/>
      <c r="HN42" s="1278"/>
      <c r="HO42" s="1278"/>
      <c r="HP42" s="1278"/>
      <c r="HQ42" s="1279">
        <v>360500</v>
      </c>
      <c r="HR42" s="1280">
        <v>1770995</v>
      </c>
      <c r="HS42" s="1280">
        <v>2131495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5</v>
      </c>
      <c r="IW42" s="145">
        <v>5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1.83</v>
      </c>
      <c r="JO42" s="366">
        <v>1.93</v>
      </c>
      <c r="JP42" s="366">
        <v>2</v>
      </c>
      <c r="JQ42" s="366">
        <v>1.92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161597</v>
      </c>
      <c r="KN42" s="1276">
        <v>22379</v>
      </c>
      <c r="KO42" s="1276">
        <v>86181</v>
      </c>
      <c r="KP42" s="1277">
        <v>101515</v>
      </c>
      <c r="KQ42" s="1278">
        <v>0</v>
      </c>
      <c r="KR42" s="1278">
        <v>0</v>
      </c>
      <c r="KS42" s="1278">
        <v>0</v>
      </c>
      <c r="KT42" s="1278">
        <v>0</v>
      </c>
      <c r="KU42" s="1279">
        <v>371672</v>
      </c>
      <c r="KV42" s="1280">
        <v>1729309</v>
      </c>
      <c r="KW42" s="1280">
        <v>2100981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490</v>
      </c>
      <c r="LY42" s="1199">
        <v>554</v>
      </c>
      <c r="LZ42" s="1200">
        <v>-11.55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1.89</v>
      </c>
      <c r="MP42" s="729">
        <v>1.91</v>
      </c>
      <c r="MQ42" s="729">
        <v>1.91</v>
      </c>
      <c r="MR42" s="729">
        <v>1.92</v>
      </c>
      <c r="MS42" s="729">
        <v>1.91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634520</v>
      </c>
      <c r="NP42" s="1276">
        <v>96326</v>
      </c>
      <c r="NQ42" s="1276">
        <v>352209</v>
      </c>
      <c r="NR42" s="1277">
        <v>608428</v>
      </c>
      <c r="NS42" s="1278"/>
      <c r="NT42" s="1278"/>
      <c r="NU42" s="1278"/>
      <c r="NV42" s="1278"/>
      <c r="NW42" s="1279">
        <v>1691483</v>
      </c>
      <c r="NX42" s="1280">
        <v>6601326</v>
      </c>
      <c r="NY42" s="1280">
        <v>8292809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117052</v>
      </c>
      <c r="I43" s="522">
        <v>101718</v>
      </c>
      <c r="J43" s="550">
        <v>107843</v>
      </c>
      <c r="K43" s="153">
        <v>326613</v>
      </c>
      <c r="L43" s="502">
        <v>333449</v>
      </c>
      <c r="M43" s="155">
        <v>-2.0499999999999998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1.6</v>
      </c>
      <c r="AC43" s="115">
        <v>1.52</v>
      </c>
      <c r="AD43" s="115">
        <v>1.52</v>
      </c>
      <c r="AE43" s="115">
        <v>1.55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91330</v>
      </c>
      <c r="CM43" s="153">
        <v>87841</v>
      </c>
      <c r="CN43" s="153">
        <v>82229</v>
      </c>
      <c r="CO43" s="153">
        <v>261400</v>
      </c>
      <c r="CP43" s="154">
        <v>270546</v>
      </c>
      <c r="CQ43" s="155">
        <v>-3.38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1.51</v>
      </c>
      <c r="DG43" s="259">
        <v>1.68</v>
      </c>
      <c r="DH43" s="259">
        <v>1.63</v>
      </c>
      <c r="DI43" s="259">
        <v>1.61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78614</v>
      </c>
      <c r="FQ43" s="153">
        <v>76653</v>
      </c>
      <c r="FR43" s="1193">
        <v>69618</v>
      </c>
      <c r="FS43" s="153">
        <v>224885</v>
      </c>
      <c r="FT43" s="1194">
        <v>236315</v>
      </c>
      <c r="FU43" s="155">
        <v>-4.84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1.72</v>
      </c>
      <c r="GK43" s="366">
        <v>1.67</v>
      </c>
      <c r="GL43" s="366">
        <v>1.7</v>
      </c>
      <c r="GM43" s="366">
        <v>1.7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84926</v>
      </c>
      <c r="IU43" s="390">
        <v>87169</v>
      </c>
      <c r="IV43" s="1196">
        <v>98062</v>
      </c>
      <c r="IW43" s="153">
        <v>270157</v>
      </c>
      <c r="IX43" s="1197">
        <v>279138</v>
      </c>
      <c r="IY43" s="155">
        <v>-3.22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1.6</v>
      </c>
      <c r="JO43" s="366">
        <v>1.68</v>
      </c>
      <c r="JP43" s="366">
        <v>1.63</v>
      </c>
      <c r="JQ43" s="366">
        <v>1.64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1083055</v>
      </c>
      <c r="LY43" s="1204">
        <v>1119448</v>
      </c>
      <c r="LZ43" s="1205">
        <v>-3.25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1.55</v>
      </c>
      <c r="MP43" s="729">
        <v>1.61</v>
      </c>
      <c r="MQ43" s="729">
        <v>1.7</v>
      </c>
      <c r="MR43" s="729">
        <v>1.64</v>
      </c>
      <c r="MS43" s="729">
        <v>1.62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94364</v>
      </c>
      <c r="I44" s="11">
        <v>77094</v>
      </c>
      <c r="J44" s="11">
        <v>86634</v>
      </c>
      <c r="K44" s="11">
        <v>258092</v>
      </c>
      <c r="L44" s="160">
        <v>266959</v>
      </c>
      <c r="M44" s="161">
        <v>-3.32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1.87</v>
      </c>
      <c r="AC44" s="115">
        <v>1.92</v>
      </c>
      <c r="AD44" s="115">
        <v>1.91</v>
      </c>
      <c r="AE44" s="115">
        <v>1.9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74813</v>
      </c>
      <c r="CM44" s="11">
        <v>72465</v>
      </c>
      <c r="CN44" s="11">
        <v>67134</v>
      </c>
      <c r="CO44" s="11">
        <v>214412</v>
      </c>
      <c r="CP44" s="160">
        <v>222664</v>
      </c>
      <c r="CQ44" s="161">
        <v>-3.71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2.11</v>
      </c>
      <c r="DG44" s="259">
        <v>2.19</v>
      </c>
      <c r="DH44" s="259">
        <v>2.09</v>
      </c>
      <c r="DI44" s="259">
        <v>2.13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62474</v>
      </c>
      <c r="FQ44" s="11">
        <v>58238</v>
      </c>
      <c r="FR44" s="11">
        <v>55736</v>
      </c>
      <c r="FS44" s="11">
        <v>176448</v>
      </c>
      <c r="FT44" s="160">
        <v>188705</v>
      </c>
      <c r="FU44" s="161">
        <v>-6.5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2.0299999999999998</v>
      </c>
      <c r="GK44" s="366">
        <v>2.0699999999999998</v>
      </c>
      <c r="GL44" s="366">
        <v>1.97</v>
      </c>
      <c r="GM44" s="366">
        <v>2.02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65722</v>
      </c>
      <c r="IU44" s="11">
        <v>66745</v>
      </c>
      <c r="IV44" s="11">
        <v>75641</v>
      </c>
      <c r="IW44" s="11">
        <v>208108</v>
      </c>
      <c r="IX44" s="160">
        <v>214093</v>
      </c>
      <c r="IY44" s="161">
        <v>-2.8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2.04</v>
      </c>
      <c r="JO44" s="366">
        <v>2.0499999999999998</v>
      </c>
      <c r="JP44" s="366">
        <v>2.0299999999999998</v>
      </c>
      <c r="JQ44" s="366">
        <v>2.04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857060</v>
      </c>
      <c r="LY44" s="429">
        <v>892421</v>
      </c>
      <c r="LZ44" s="1207">
        <v>-3.96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1.9</v>
      </c>
      <c r="MP44" s="729">
        <v>2.13</v>
      </c>
      <c r="MQ44" s="729">
        <v>2.02</v>
      </c>
      <c r="MR44" s="729">
        <v>2.04</v>
      </c>
      <c r="MS44" s="729">
        <v>2.0099999999999998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22688</v>
      </c>
      <c r="I45" s="11">
        <v>24624</v>
      </c>
      <c r="J45" s="11">
        <v>21209</v>
      </c>
      <c r="K45" s="11">
        <v>68521</v>
      </c>
      <c r="L45" s="160">
        <v>66490</v>
      </c>
      <c r="M45" s="165">
        <v>3.05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1.75</v>
      </c>
      <c r="AC45" s="115">
        <v>1.86</v>
      </c>
      <c r="AD45" s="115">
        <v>1.85</v>
      </c>
      <c r="AE45" s="115">
        <v>1.82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16517</v>
      </c>
      <c r="CM45" s="11">
        <v>15376</v>
      </c>
      <c r="CN45" s="11">
        <v>15095</v>
      </c>
      <c r="CO45" s="11">
        <v>46988</v>
      </c>
      <c r="CP45" s="160">
        <v>47882</v>
      </c>
      <c r="CQ45" s="165">
        <v>-1.87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1.93</v>
      </c>
      <c r="DG45" s="259">
        <v>1.92</v>
      </c>
      <c r="DH45" s="259">
        <v>1.84</v>
      </c>
      <c r="DI45" s="259">
        <v>1.9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16140</v>
      </c>
      <c r="FQ45" s="11">
        <v>18415</v>
      </c>
      <c r="FR45" s="11">
        <v>13882</v>
      </c>
      <c r="FS45" s="11">
        <v>48437</v>
      </c>
      <c r="FT45" s="160">
        <v>47610</v>
      </c>
      <c r="FU45" s="165">
        <v>1.74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1.94</v>
      </c>
      <c r="GK45" s="366">
        <v>1.97</v>
      </c>
      <c r="GL45" s="366">
        <v>1.76</v>
      </c>
      <c r="GM45" s="366">
        <v>1.89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19204</v>
      </c>
      <c r="IU45" s="11">
        <v>20424</v>
      </c>
      <c r="IV45" s="11">
        <v>22421</v>
      </c>
      <c r="IW45" s="11">
        <v>62049</v>
      </c>
      <c r="IX45" s="160">
        <v>65045</v>
      </c>
      <c r="IY45" s="165">
        <v>-4.6100000000000003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1.84</v>
      </c>
      <c r="JO45" s="366">
        <v>1.88</v>
      </c>
      <c r="JP45" s="366">
        <v>1.97</v>
      </c>
      <c r="JQ45" s="366">
        <v>1.9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225995</v>
      </c>
      <c r="LY45" s="429">
        <v>227027</v>
      </c>
      <c r="LZ45" s="1207">
        <v>-0.45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1.82</v>
      </c>
      <c r="MP45" s="729">
        <v>1.9</v>
      </c>
      <c r="MQ45" s="729">
        <v>1.89</v>
      </c>
      <c r="MR45" s="729">
        <v>1.9</v>
      </c>
      <c r="MS45" s="729">
        <v>1.87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1.94</v>
      </c>
      <c r="AC46" s="115">
        <v>1.94</v>
      </c>
      <c r="AD46" s="115">
        <v>1.92</v>
      </c>
      <c r="AE46" s="115">
        <v>1.93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2.2000000000000002</v>
      </c>
      <c r="DG46" s="259">
        <v>2.3199999999999998</v>
      </c>
      <c r="DH46" s="259">
        <v>2.13</v>
      </c>
      <c r="DI46" s="259">
        <v>2.2200000000000002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2.13</v>
      </c>
      <c r="GK46" s="366">
        <v>2.2000000000000002</v>
      </c>
      <c r="GL46" s="366">
        <v>2.0499999999999998</v>
      </c>
      <c r="GM46" s="366">
        <v>2.13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2</v>
      </c>
      <c r="JO46" s="366">
        <v>2.04</v>
      </c>
      <c r="JP46" s="366">
        <v>2.14</v>
      </c>
      <c r="JQ46" s="366">
        <v>2.06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1.93</v>
      </c>
      <c r="MP46" s="729">
        <v>2.2200000000000002</v>
      </c>
      <c r="MQ46" s="729">
        <v>2.13</v>
      </c>
      <c r="MR46" s="729">
        <v>2.06</v>
      </c>
      <c r="MS46" s="729">
        <v>2.0699999999999998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1.92</v>
      </c>
      <c r="AC47" s="115">
        <v>1.97</v>
      </c>
      <c r="AD47" s="115">
        <v>1.98</v>
      </c>
      <c r="AE47" s="115">
        <v>1.96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2.06</v>
      </c>
      <c r="DG47" s="259">
        <v>2.1</v>
      </c>
      <c r="DH47" s="259">
        <v>2.02</v>
      </c>
      <c r="DI47" s="259">
        <v>2.06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2.06</v>
      </c>
      <c r="GK47" s="366">
        <v>2.02</v>
      </c>
      <c r="GL47" s="366">
        <v>2.0699999999999998</v>
      </c>
      <c r="GM47" s="366">
        <v>2.0499999999999998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1.95</v>
      </c>
      <c r="JO47" s="366">
        <v>2.0099999999999998</v>
      </c>
      <c r="JP47" s="366">
        <v>1.92</v>
      </c>
      <c r="JQ47" s="366">
        <v>1.96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1.96</v>
      </c>
      <c r="MP47" s="729">
        <v>2.06</v>
      </c>
      <c r="MQ47" s="729">
        <v>2.0499999999999998</v>
      </c>
      <c r="MR47" s="729">
        <v>1.96</v>
      </c>
      <c r="MS47" s="729">
        <v>2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1.88</v>
      </c>
      <c r="AC48" s="115">
        <v>1.92</v>
      </c>
      <c r="AD48" s="115">
        <v>1.95</v>
      </c>
      <c r="AE48" s="115">
        <v>1.92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2.19</v>
      </c>
      <c r="DG48" s="259">
        <v>2.2400000000000002</v>
      </c>
      <c r="DH48" s="259">
        <v>2.25</v>
      </c>
      <c r="DI48" s="259">
        <v>2.23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1.99</v>
      </c>
      <c r="GK48" s="366">
        <v>1.97</v>
      </c>
      <c r="GL48" s="366">
        <v>1.96</v>
      </c>
      <c r="GM48" s="366">
        <v>1.97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2.14</v>
      </c>
      <c r="JO48" s="366">
        <v>2.0499999999999998</v>
      </c>
      <c r="JP48" s="366">
        <v>2.06</v>
      </c>
      <c r="JQ48" s="366">
        <v>2.08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1.92</v>
      </c>
      <c r="MP48" s="729">
        <v>2.23</v>
      </c>
      <c r="MQ48" s="729">
        <v>1.97</v>
      </c>
      <c r="MR48" s="729">
        <v>2.08</v>
      </c>
      <c r="MS48" s="729">
        <v>2.04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1.69</v>
      </c>
      <c r="AC49" s="115">
        <v>1.81</v>
      </c>
      <c r="AD49" s="115">
        <v>1.72</v>
      </c>
      <c r="AE49" s="115">
        <v>1.74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1.87</v>
      </c>
      <c r="DG49" s="259">
        <v>1.98</v>
      </c>
      <c r="DH49" s="259">
        <v>1.8</v>
      </c>
      <c r="DI49" s="259">
        <v>1.88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1.92</v>
      </c>
      <c r="GK49" s="366">
        <v>2.11</v>
      </c>
      <c r="GL49" s="366">
        <v>1.74</v>
      </c>
      <c r="GM49" s="366">
        <v>1.92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1.99</v>
      </c>
      <c r="JO49" s="366">
        <v>2.15</v>
      </c>
      <c r="JP49" s="366">
        <v>1.91</v>
      </c>
      <c r="JQ49" s="366">
        <v>2.02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1.74</v>
      </c>
      <c r="MP49" s="729">
        <v>1.88</v>
      </c>
      <c r="MQ49" s="729">
        <v>1.92</v>
      </c>
      <c r="MR49" s="729">
        <v>2.02</v>
      </c>
      <c r="MS49" s="729">
        <v>1.88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1.84</v>
      </c>
      <c r="AC50" s="112">
        <v>1.79</v>
      </c>
      <c r="AD50" s="112">
        <v>1.79</v>
      </c>
      <c r="AE50" s="112">
        <v>1.8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1.81</v>
      </c>
      <c r="DG50" s="201">
        <v>1.71</v>
      </c>
      <c r="DH50" s="201">
        <v>1.76</v>
      </c>
      <c r="DI50" s="201">
        <v>1.76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1.7</v>
      </c>
      <c r="GK50" s="395">
        <v>1.68</v>
      </c>
      <c r="GL50" s="395">
        <v>1.73</v>
      </c>
      <c r="GM50" s="395">
        <v>1.7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1.81</v>
      </c>
      <c r="JO50" s="395">
        <v>1.84</v>
      </c>
      <c r="JP50" s="395">
        <v>1.83</v>
      </c>
      <c r="JQ50" s="395">
        <v>1.82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1.8</v>
      </c>
      <c r="MP50" s="729">
        <v>1.76</v>
      </c>
      <c r="MQ50" s="729">
        <v>1.7</v>
      </c>
      <c r="MR50" s="729">
        <v>1.82</v>
      </c>
      <c r="MS50" s="729">
        <v>1.79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1.79</v>
      </c>
      <c r="AC51" s="115">
        <v>1.82</v>
      </c>
      <c r="AD51" s="115">
        <v>1.74</v>
      </c>
      <c r="AE51" s="115">
        <v>1.78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1.77</v>
      </c>
      <c r="DG51" s="231">
        <v>1.7</v>
      </c>
      <c r="DH51" s="231">
        <v>1.73</v>
      </c>
      <c r="DI51" s="231">
        <v>1.73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1.61</v>
      </c>
      <c r="GK51" s="396">
        <v>1.59</v>
      </c>
      <c r="GL51" s="396">
        <v>1.65</v>
      </c>
      <c r="GM51" s="396">
        <v>1.62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1.7</v>
      </c>
      <c r="JO51" s="396">
        <v>1.65</v>
      </c>
      <c r="JP51" s="396">
        <v>1.64</v>
      </c>
      <c r="JQ51" s="396">
        <v>1.66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1.78</v>
      </c>
      <c r="MP51" s="729">
        <v>1.73</v>
      </c>
      <c r="MQ51" s="729">
        <v>1.62</v>
      </c>
      <c r="MR51" s="729">
        <v>1.66</v>
      </c>
      <c r="MS51" s="729">
        <v>1.71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2</v>
      </c>
      <c r="AC52" s="115">
        <v>1.95</v>
      </c>
      <c r="AD52" s="115">
        <v>2</v>
      </c>
      <c r="AE52" s="115">
        <v>1.98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2.02</v>
      </c>
      <c r="DG52" s="231">
        <v>1.95</v>
      </c>
      <c r="DH52" s="231">
        <v>1.98</v>
      </c>
      <c r="DI52" s="231">
        <v>1.98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1.96</v>
      </c>
      <c r="GK52" s="396">
        <v>1.91</v>
      </c>
      <c r="GL52" s="396">
        <v>1.99</v>
      </c>
      <c r="GM52" s="396">
        <v>1.95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1.92</v>
      </c>
      <c r="JO52" s="396">
        <v>2.11</v>
      </c>
      <c r="JP52" s="396">
        <v>2.02</v>
      </c>
      <c r="JQ52" s="396">
        <v>2.02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1.98</v>
      </c>
      <c r="MP52" s="729">
        <v>1.98</v>
      </c>
      <c r="MQ52" s="729">
        <v>1.95</v>
      </c>
      <c r="MR52" s="729">
        <v>2.02</v>
      </c>
      <c r="MS52" s="729">
        <v>1.98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1.78</v>
      </c>
      <c r="AC53" s="115">
        <v>1.72</v>
      </c>
      <c r="AD53" s="115">
        <v>1.71</v>
      </c>
      <c r="AE53" s="115">
        <v>1.74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1.74</v>
      </c>
      <c r="DG53" s="231">
        <v>1.62</v>
      </c>
      <c r="DH53" s="231">
        <v>1.68</v>
      </c>
      <c r="DI53" s="231">
        <v>1.68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1.61</v>
      </c>
      <c r="GK53" s="396">
        <v>1.61</v>
      </c>
      <c r="GL53" s="396">
        <v>1.64</v>
      </c>
      <c r="GM53" s="396">
        <v>1.62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1.78</v>
      </c>
      <c r="JO53" s="396">
        <v>1.77</v>
      </c>
      <c r="JP53" s="396">
        <v>1.79</v>
      </c>
      <c r="JQ53" s="396">
        <v>1.78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1.74</v>
      </c>
      <c r="MP53" s="729">
        <v>1.68</v>
      </c>
      <c r="MQ53" s="729">
        <v>1.62</v>
      </c>
      <c r="MR53" s="729">
        <v>1.78</v>
      </c>
      <c r="MS53" s="729">
        <v>1.71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1.84</v>
      </c>
      <c r="AC54" s="115">
        <v>1.73</v>
      </c>
      <c r="AD54" s="115">
        <v>1.81</v>
      </c>
      <c r="AE54" s="115">
        <v>1.79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1.92</v>
      </c>
      <c r="DG54" s="231">
        <v>1.85</v>
      </c>
      <c r="DH54" s="231">
        <v>1.87</v>
      </c>
      <c r="DI54" s="231">
        <v>1.88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1.7</v>
      </c>
      <c r="GK54" s="396">
        <v>1.72</v>
      </c>
      <c r="GL54" s="396">
        <v>1.81</v>
      </c>
      <c r="GM54" s="396">
        <v>1.74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1.87</v>
      </c>
      <c r="JO54" s="396">
        <v>1.81</v>
      </c>
      <c r="JP54" s="396">
        <v>1.74</v>
      </c>
      <c r="JQ54" s="396">
        <v>1.81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1.79</v>
      </c>
      <c r="MP54" s="729">
        <v>1.88</v>
      </c>
      <c r="MQ54" s="729">
        <v>1.74</v>
      </c>
      <c r="MR54" s="729">
        <v>1.81</v>
      </c>
      <c r="MS54" s="729">
        <v>1.81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1.76</v>
      </c>
      <c r="AC55" s="115">
        <v>1.72</v>
      </c>
      <c r="AD55" s="115">
        <v>1.63</v>
      </c>
      <c r="AE55" s="115">
        <v>1.7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1.67</v>
      </c>
      <c r="DG55" s="231">
        <v>1.59</v>
      </c>
      <c r="DH55" s="231">
        <v>1.66</v>
      </c>
      <c r="DI55" s="231">
        <v>1.64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1.62</v>
      </c>
      <c r="GK55" s="396">
        <v>1.58</v>
      </c>
      <c r="GL55" s="396">
        <v>1.59</v>
      </c>
      <c r="GM55" s="396">
        <v>1.6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1.78</v>
      </c>
      <c r="JO55" s="396">
        <v>1.69</v>
      </c>
      <c r="JP55" s="396">
        <v>1.75</v>
      </c>
      <c r="JQ55" s="396">
        <v>1.74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1.7</v>
      </c>
      <c r="MP55" s="729">
        <v>1.64</v>
      </c>
      <c r="MQ55" s="729">
        <v>1.6</v>
      </c>
      <c r="MR55" s="729">
        <v>1.74</v>
      </c>
      <c r="MS55" s="729">
        <v>1.67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1.79</v>
      </c>
      <c r="AC56" s="115">
        <v>1.71</v>
      </c>
      <c r="AD56" s="115">
        <v>1.74</v>
      </c>
      <c r="AE56" s="115">
        <v>1.75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1.78</v>
      </c>
      <c r="DG56" s="231">
        <v>1.61</v>
      </c>
      <c r="DH56" s="231">
        <v>1.74</v>
      </c>
      <c r="DI56" s="231">
        <v>1.71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1.58</v>
      </c>
      <c r="GK56" s="396">
        <v>1.72</v>
      </c>
      <c r="GL56" s="396">
        <v>1.62</v>
      </c>
      <c r="GM56" s="396">
        <v>1.64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1.85</v>
      </c>
      <c r="JO56" s="396">
        <v>1.93</v>
      </c>
      <c r="JP56" s="396">
        <v>1.81</v>
      </c>
      <c r="JQ56" s="396">
        <v>1.86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1.75</v>
      </c>
      <c r="MP56" s="729">
        <v>1.71</v>
      </c>
      <c r="MQ56" s="729">
        <v>1.64</v>
      </c>
      <c r="MR56" s="729">
        <v>1.86</v>
      </c>
      <c r="MS56" s="729">
        <v>1.75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1.73</v>
      </c>
      <c r="AC57" s="115">
        <v>1.64</v>
      </c>
      <c r="AD57" s="115">
        <v>1.69</v>
      </c>
      <c r="AE57" s="115">
        <v>1.69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1.69</v>
      </c>
      <c r="DG57" s="231">
        <v>1.56</v>
      </c>
      <c r="DH57" s="231">
        <v>1.61</v>
      </c>
      <c r="DI57" s="231">
        <v>1.62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1.6</v>
      </c>
      <c r="GK57" s="396">
        <v>1.55</v>
      </c>
      <c r="GL57" s="396">
        <v>1.61</v>
      </c>
      <c r="GM57" s="396">
        <v>1.59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1.7</v>
      </c>
      <c r="JO57" s="396">
        <v>1.8</v>
      </c>
      <c r="JP57" s="396">
        <v>1.79</v>
      </c>
      <c r="JQ57" s="396">
        <v>1.76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1.69</v>
      </c>
      <c r="MP57" s="729">
        <v>1.62</v>
      </c>
      <c r="MQ57" s="729">
        <v>1.59</v>
      </c>
      <c r="MR57" s="729">
        <v>1.76</v>
      </c>
      <c r="MS57" s="729">
        <v>1.67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1.93</v>
      </c>
      <c r="AC58" s="115">
        <v>1.89</v>
      </c>
      <c r="AD58" s="115">
        <v>1.86</v>
      </c>
      <c r="AE58" s="115">
        <v>1.89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</v>
      </c>
      <c r="DG58" s="259">
        <v>1.78</v>
      </c>
      <c r="DH58" s="259">
        <v>1.75</v>
      </c>
      <c r="DI58" s="224">
        <v>1.81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1.64</v>
      </c>
      <c r="GK58" s="366">
        <v>1.68</v>
      </c>
      <c r="GL58" s="366">
        <v>1.83</v>
      </c>
      <c r="GM58" s="224">
        <v>1.72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1.86</v>
      </c>
      <c r="JO58" s="366">
        <v>1.65</v>
      </c>
      <c r="JP58" s="366">
        <v>1.85</v>
      </c>
      <c r="JQ58" s="224">
        <v>1.79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1.89</v>
      </c>
      <c r="MP58" s="729">
        <v>1.81</v>
      </c>
      <c r="MQ58" s="729">
        <v>1.72</v>
      </c>
      <c r="MR58" s="729">
        <v>1.79</v>
      </c>
      <c r="MS58" s="729">
        <v>1.81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24"/>
      <c r="AC59" s="224"/>
      <c r="AD59" s="617"/>
      <c r="AE59" s="224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17"/>
      <c r="B61" s="815"/>
      <c r="C61" s="816"/>
      <c r="D61" s="85"/>
      <c r="E61" s="255"/>
      <c r="F61" s="255"/>
      <c r="G61" s="637"/>
      <c r="H61" s="86"/>
      <c r="I61" s="86"/>
      <c r="J61" s="86"/>
      <c r="K61" s="86"/>
      <c r="L61" s="939"/>
      <c r="M61" s="162"/>
      <c r="N61" s="1436"/>
      <c r="O61" s="1433"/>
      <c r="P61" s="1433"/>
      <c r="Q61" s="1433"/>
      <c r="R61" s="1433"/>
      <c r="S61" s="85"/>
      <c r="T61" s="89"/>
      <c r="U61" s="85"/>
      <c r="V61" s="85"/>
      <c r="W61" s="89"/>
      <c r="X61" s="85"/>
      <c r="Y61" s="1436"/>
      <c r="Z61" s="192"/>
      <c r="AA61" s="192"/>
      <c r="AB61" s="192"/>
      <c r="AC61" s="192"/>
      <c r="AD61" s="192"/>
      <c r="AE61" s="636"/>
      <c r="AF61" s="1436"/>
      <c r="AG61" s="1436"/>
      <c r="AH61" s="181"/>
      <c r="AI61" s="509"/>
      <c r="AJ61" s="1436"/>
      <c r="AK61" s="1436"/>
      <c r="AL61" s="212"/>
      <c r="AM61" s="212"/>
      <c r="AN61" s="212"/>
      <c r="AO61" s="212"/>
      <c r="AP61" s="212"/>
      <c r="AQ61" s="212"/>
      <c r="AR61" s="212"/>
      <c r="AS61" s="212"/>
      <c r="AT61" s="212"/>
      <c r="AU61" s="212"/>
      <c r="AV61" s="212"/>
      <c r="AW61" s="212"/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212"/>
      <c r="BN61" s="212"/>
      <c r="BO61" s="212"/>
      <c r="BP61" s="212"/>
      <c r="BQ61" s="212"/>
      <c r="BR61" s="212"/>
      <c r="BS61" s="212"/>
      <c r="BT61" s="212"/>
      <c r="BU61" s="212"/>
      <c r="BV61" s="212"/>
      <c r="BW61" s="212"/>
      <c r="BX61" s="212"/>
      <c r="BY61" s="212"/>
      <c r="BZ61" s="212"/>
      <c r="CA61" s="212"/>
      <c r="CB61" s="212"/>
      <c r="CC61" s="212"/>
      <c r="CD61" s="212"/>
      <c r="CE61" s="217"/>
      <c r="CF61" s="815"/>
      <c r="CG61" s="816"/>
      <c r="CH61" s="85"/>
      <c r="CI61" s="255"/>
      <c r="CJ61" s="255"/>
      <c r="CK61" s="637"/>
      <c r="CL61" s="86"/>
      <c r="CM61" s="86"/>
      <c r="CN61" s="86"/>
      <c r="CO61" s="86"/>
      <c r="CP61" s="939"/>
      <c r="CQ61" s="162"/>
      <c r="CR61" s="1436"/>
      <c r="CS61" s="1433"/>
      <c r="CT61" s="1433"/>
      <c r="CU61" s="1433"/>
      <c r="CV61" s="1433"/>
      <c r="CW61" s="1436"/>
      <c r="CX61" s="192"/>
      <c r="CY61" s="192"/>
      <c r="CZ61" s="192"/>
      <c r="DA61" s="192"/>
      <c r="DB61" s="192"/>
      <c r="DC61" s="636"/>
      <c r="DD61" s="1436"/>
      <c r="DE61" s="1436"/>
      <c r="DF61" s="1436"/>
      <c r="DG61" s="374"/>
      <c r="DH61" s="1436"/>
      <c r="DI61" s="181"/>
      <c r="DJ61" s="1436"/>
      <c r="DK61" s="1436"/>
      <c r="DL61" s="181"/>
      <c r="DM61" s="509"/>
      <c r="DN61" s="1436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6"/>
      <c r="FB61" s="1436"/>
      <c r="FC61" s="1436"/>
      <c r="FD61" s="1436"/>
      <c r="FE61" s="1436"/>
      <c r="FF61" s="1436"/>
      <c r="FG61" s="212"/>
      <c r="FH61" s="212"/>
      <c r="FI61" s="217"/>
      <c r="FJ61" s="815"/>
      <c r="FK61" s="816"/>
      <c r="FL61" s="85"/>
      <c r="FM61" s="493"/>
      <c r="FN61" s="255"/>
      <c r="FO61" s="637"/>
      <c r="FP61" s="86"/>
      <c r="FQ61" s="86"/>
      <c r="FR61" s="86"/>
      <c r="FS61" s="86"/>
      <c r="FT61" s="939"/>
      <c r="FU61" s="162"/>
      <c r="FV61" s="1436"/>
      <c r="FW61" s="1433"/>
      <c r="FX61" s="1433"/>
      <c r="FY61" s="1433"/>
      <c r="FZ61" s="1433"/>
      <c r="GA61" s="1436"/>
      <c r="GB61" s="192"/>
      <c r="GC61" s="192"/>
      <c r="GD61" s="192"/>
      <c r="GE61" s="192"/>
      <c r="GF61" s="192"/>
      <c r="GG61" s="181"/>
      <c r="GH61" s="192"/>
      <c r="GI61" s="192"/>
      <c r="GJ61" s="192"/>
      <c r="GK61" s="192"/>
      <c r="GL61" s="192"/>
      <c r="GM61" s="181"/>
      <c r="GN61" s="1436"/>
      <c r="GO61" s="1436"/>
      <c r="GP61" s="181"/>
      <c r="GQ61" s="509"/>
      <c r="GR61" s="1436"/>
      <c r="GS61" s="1436"/>
      <c r="GT61" s="212"/>
      <c r="GU61" s="212"/>
      <c r="GV61" s="212"/>
      <c r="GW61" s="212"/>
      <c r="GX61" s="212"/>
      <c r="GY61" s="212"/>
      <c r="GZ61" s="212"/>
      <c r="HA61" s="212"/>
      <c r="HB61" s="212"/>
      <c r="HC61" s="212"/>
      <c r="HD61" s="212"/>
      <c r="HE61" s="212"/>
      <c r="HF61" s="212"/>
      <c r="HG61" s="212"/>
      <c r="HH61" s="212"/>
      <c r="HI61" s="212"/>
      <c r="HJ61" s="212"/>
      <c r="HK61" s="212"/>
      <c r="HL61" s="212"/>
      <c r="HM61" s="212"/>
      <c r="HN61" s="212"/>
      <c r="HO61" s="212"/>
      <c r="HP61" s="212"/>
      <c r="HQ61" s="212"/>
      <c r="HR61" s="212"/>
      <c r="HS61" s="212"/>
      <c r="HT61" s="212"/>
      <c r="HU61" s="212"/>
      <c r="HV61" s="212"/>
      <c r="HW61" s="212"/>
      <c r="HX61" s="212"/>
      <c r="HY61" s="212"/>
      <c r="HZ61" s="212"/>
      <c r="IA61" s="212"/>
      <c r="IB61" s="212"/>
      <c r="IC61" s="212"/>
      <c r="ID61" s="212"/>
      <c r="IE61" s="212"/>
      <c r="IF61" s="212"/>
      <c r="IG61" s="212"/>
      <c r="IH61" s="212"/>
      <c r="II61" s="212"/>
      <c r="IJ61" s="212"/>
      <c r="IK61" s="212"/>
      <c r="IL61" s="212"/>
      <c r="IM61" s="1064"/>
      <c r="IN61" s="1433"/>
      <c r="IO61" s="1433"/>
      <c r="IP61" s="527"/>
      <c r="IQ61" s="255"/>
      <c r="IR61" s="255"/>
      <c r="IS61" s="527"/>
      <c r="IT61" s="1418"/>
      <c r="IU61" s="1418"/>
      <c r="IV61" s="1418"/>
      <c r="IW61" s="1420"/>
      <c r="IX61" s="1420"/>
      <c r="IY61" s="527"/>
      <c r="IZ61" s="1436"/>
      <c r="JA61" s="408"/>
      <c r="JB61" s="1440"/>
      <c r="JC61" s="1440"/>
      <c r="JD61" s="1440"/>
      <c r="JE61" s="1436"/>
      <c r="JF61" s="1436"/>
      <c r="JG61" s="1436"/>
      <c r="JH61" s="1436"/>
      <c r="JI61" s="1436"/>
      <c r="JJ61" s="1436"/>
      <c r="JK61" s="542"/>
      <c r="JL61" s="1436"/>
      <c r="JM61" s="1436"/>
      <c r="JN61" s="1436"/>
      <c r="JO61" s="1436"/>
      <c r="JP61" s="1436"/>
      <c r="JQ61" s="542"/>
      <c r="JR61" s="1436"/>
      <c r="JS61" s="1436"/>
      <c r="JT61" s="181"/>
      <c r="JU61" s="509"/>
      <c r="JV61" s="1436"/>
      <c r="JW61" s="1436"/>
      <c r="JX61" s="212"/>
      <c r="JY61" s="212"/>
      <c r="JZ61" s="212"/>
      <c r="KA61" s="212"/>
      <c r="KB61" s="212"/>
      <c r="KC61" s="212"/>
      <c r="KD61" s="212"/>
      <c r="KE61" s="212"/>
      <c r="KF61" s="212"/>
      <c r="KG61" s="212"/>
      <c r="KH61" s="212"/>
      <c r="KI61" s="212"/>
      <c r="KJ61" s="212"/>
      <c r="KK61" s="212"/>
      <c r="KL61" s="212"/>
      <c r="KM61" s="212"/>
      <c r="KN61" s="212"/>
      <c r="KO61" s="212"/>
      <c r="KP61" s="212"/>
      <c r="KQ61" s="212"/>
      <c r="KR61" s="212"/>
      <c r="KS61" s="212"/>
      <c r="KT61" s="212"/>
      <c r="KU61" s="212"/>
      <c r="KV61" s="212"/>
      <c r="KW61" s="212"/>
      <c r="KX61" s="212"/>
      <c r="KY61" s="212"/>
      <c r="KZ61" s="212"/>
      <c r="LA61" s="212"/>
      <c r="LB61" s="212"/>
      <c r="LC61" s="212"/>
      <c r="LD61" s="212"/>
      <c r="LE61" s="212"/>
      <c r="LF61" s="212"/>
      <c r="LG61" s="212"/>
      <c r="LH61" s="212"/>
      <c r="LI61" s="212"/>
      <c r="LJ61" s="212"/>
      <c r="LK61" s="212"/>
      <c r="LL61" s="212"/>
      <c r="LM61" s="212"/>
      <c r="LN61" s="212"/>
      <c r="LO61" s="212"/>
      <c r="LP61" s="212"/>
      <c r="LQ61" s="217"/>
      <c r="LR61" s="1084"/>
      <c r="LS61" s="816"/>
      <c r="LT61" s="85"/>
      <c r="LU61" s="255"/>
      <c r="LV61" s="255"/>
      <c r="LW61" s="637"/>
      <c r="LX61" s="86"/>
      <c r="LY61" s="86"/>
      <c r="LZ61" s="162"/>
      <c r="MA61" s="1436"/>
      <c r="MB61" s="1433"/>
      <c r="MC61" s="1433"/>
      <c r="MD61" s="1433"/>
      <c r="ME61" s="1433"/>
      <c r="MF61" s="212"/>
      <c r="MG61" s="212"/>
      <c r="MH61" s="212"/>
      <c r="MI61" s="212"/>
      <c r="MJ61" s="212"/>
      <c r="MK61" s="212"/>
      <c r="ML61" s="212"/>
      <c r="MM61" s="212"/>
      <c r="MN61" s="212"/>
      <c r="MO61" s="212"/>
      <c r="MP61" s="212"/>
      <c r="MQ61" s="212"/>
      <c r="MR61" s="212"/>
      <c r="MS61" s="212"/>
      <c r="MT61" s="212"/>
      <c r="MU61" s="212"/>
      <c r="MV61" s="212"/>
      <c r="MW61" s="212"/>
      <c r="MX61" s="212"/>
      <c r="MY61" s="212"/>
      <c r="MZ61" s="212"/>
      <c r="NA61" s="212"/>
      <c r="NB61" s="212"/>
      <c r="NC61" s="212"/>
      <c r="ND61" s="212"/>
      <c r="NE61" s="212"/>
      <c r="NF61" s="212"/>
      <c r="NG61" s="212"/>
      <c r="NH61" s="212"/>
      <c r="NI61" s="212"/>
      <c r="NJ61" s="212"/>
      <c r="NK61" s="212"/>
      <c r="NL61" s="212"/>
      <c r="NM61" s="212"/>
      <c r="NN61" s="212"/>
      <c r="NO61" s="212"/>
      <c r="NP61" s="212"/>
      <c r="NQ61" s="212"/>
      <c r="NR61" s="212"/>
      <c r="NS61" s="212"/>
      <c r="NT61" s="212"/>
      <c r="NU61" s="212"/>
      <c r="NV61" s="212"/>
      <c r="NW61" s="212"/>
      <c r="NX61" s="212"/>
      <c r="NY61" s="212"/>
      <c r="NZ61" s="212"/>
    </row>
    <row r="62" spans="1:390" s="491" customFormat="1" ht="23.25" customHeight="1" x14ac:dyDescent="0.2">
      <c r="A62" s="217"/>
      <c r="B62" s="31"/>
      <c r="C62" s="32"/>
      <c r="D62" s="250"/>
      <c r="E62" s="255"/>
      <c r="F62" s="255"/>
      <c r="G62" s="637"/>
      <c r="H62" s="523"/>
      <c r="I62" s="523"/>
      <c r="J62" s="523"/>
      <c r="K62" s="523"/>
      <c r="L62" s="524"/>
      <c r="M62" s="165"/>
      <c r="N62" s="1436"/>
      <c r="O62" s="85"/>
      <c r="P62" s="85"/>
      <c r="Q62" s="85"/>
      <c r="R62" s="85"/>
      <c r="S62" s="85"/>
      <c r="T62" s="89"/>
      <c r="U62" s="85"/>
      <c r="V62" s="85"/>
      <c r="W62" s="89"/>
      <c r="X62" s="85"/>
      <c r="Y62" s="1436"/>
      <c r="Z62" s="1436"/>
      <c r="AA62" s="1436"/>
      <c r="AB62" s="364"/>
      <c r="AC62" s="364"/>
      <c r="AD62" s="364"/>
      <c r="AE62" s="1436"/>
      <c r="AF62" s="1436"/>
      <c r="AG62" s="1436"/>
      <c r="AH62" s="181"/>
      <c r="AI62" s="509"/>
      <c r="AJ62" s="1436"/>
      <c r="AK62" s="1436"/>
      <c r="AL62" s="212"/>
      <c r="AM62" s="212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212"/>
      <c r="BS62" s="212"/>
      <c r="BT62" s="212"/>
      <c r="BU62" s="212"/>
      <c r="BV62" s="212"/>
      <c r="BW62" s="212"/>
      <c r="BX62" s="212"/>
      <c r="BY62" s="212"/>
      <c r="BZ62" s="212"/>
      <c r="CA62" s="212"/>
      <c r="CB62" s="212"/>
      <c r="CC62" s="212"/>
      <c r="CD62" s="212"/>
      <c r="CE62" s="217"/>
      <c r="CF62" s="31"/>
      <c r="CG62" s="32"/>
      <c r="CH62" s="250"/>
      <c r="CI62" s="255"/>
      <c r="CJ62" s="255"/>
      <c r="CK62" s="637"/>
      <c r="CL62" s="523"/>
      <c r="CM62" s="523"/>
      <c r="CN62" s="523"/>
      <c r="CO62" s="523"/>
      <c r="CP62" s="524"/>
      <c r="CQ62" s="165"/>
      <c r="CR62" s="1436"/>
      <c r="CS62" s="85"/>
      <c r="CT62" s="85"/>
      <c r="CU62" s="85"/>
      <c r="CV62" s="85"/>
      <c r="CW62" s="1436"/>
      <c r="CX62" s="1436"/>
      <c r="CY62" s="1436"/>
      <c r="CZ62" s="364"/>
      <c r="DA62" s="364"/>
      <c r="DB62" s="364"/>
      <c r="DC62" s="1436"/>
      <c r="DD62" s="1436"/>
      <c r="DE62" s="1436"/>
      <c r="DF62" s="1436"/>
      <c r="DG62" s="910"/>
      <c r="DH62" s="1436"/>
      <c r="DI62" s="181"/>
      <c r="DJ62" s="1436"/>
      <c r="DK62" s="1436"/>
      <c r="DL62" s="181"/>
      <c r="DM62" s="509"/>
      <c r="DN62" s="1436"/>
      <c r="DO62" s="1436"/>
      <c r="DP62" s="1436"/>
      <c r="DQ62" s="1436"/>
      <c r="DR62" s="1436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6"/>
      <c r="ED62" s="1436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6"/>
      <c r="EP62" s="1436"/>
      <c r="EQ62" s="1436"/>
      <c r="ER62" s="1436"/>
      <c r="ES62" s="1436"/>
      <c r="ET62" s="1436"/>
      <c r="EU62" s="1436"/>
      <c r="EV62" s="1436"/>
      <c r="EW62" s="1436"/>
      <c r="EX62" s="1436"/>
      <c r="EY62" s="1436"/>
      <c r="EZ62" s="1436"/>
      <c r="FA62" s="1436"/>
      <c r="FB62" s="1436"/>
      <c r="FC62" s="1436"/>
      <c r="FD62" s="1436"/>
      <c r="FE62" s="1436"/>
      <c r="FF62" s="1436"/>
      <c r="FG62" s="212"/>
      <c r="FH62" s="212"/>
      <c r="FI62" s="217"/>
      <c r="FJ62" s="31"/>
      <c r="FK62" s="32"/>
      <c r="FL62" s="250"/>
      <c r="FM62" s="31"/>
      <c r="FN62" s="255"/>
      <c r="FO62" s="637"/>
      <c r="FP62" s="523"/>
      <c r="FQ62" s="523"/>
      <c r="FR62" s="523"/>
      <c r="FS62" s="523"/>
      <c r="FT62" s="524"/>
      <c r="FU62" s="165"/>
      <c r="FV62" s="1436"/>
      <c r="FW62" s="85"/>
      <c r="FX62" s="85"/>
      <c r="FY62" s="85"/>
      <c r="FZ62" s="85"/>
      <c r="GA62" s="1436"/>
      <c r="GB62" s="1436"/>
      <c r="GC62" s="1436"/>
      <c r="GD62" s="364"/>
      <c r="GE62" s="364"/>
      <c r="GF62" s="364"/>
      <c r="GG62" s="542"/>
      <c r="GH62" s="1436"/>
      <c r="GI62" s="1436"/>
      <c r="GJ62" s="364"/>
      <c r="GK62" s="364"/>
      <c r="GL62" s="364"/>
      <c r="GM62" s="542"/>
      <c r="GN62" s="1436"/>
      <c r="GO62" s="1436"/>
      <c r="GP62" s="181"/>
      <c r="GQ62" s="509"/>
      <c r="GR62" s="1436"/>
      <c r="GS62" s="1436"/>
      <c r="GT62" s="212"/>
      <c r="GU62" s="212"/>
      <c r="GV62" s="212"/>
      <c r="GW62" s="212"/>
      <c r="GX62" s="212"/>
      <c r="GY62" s="212"/>
      <c r="GZ62" s="212"/>
      <c r="HA62" s="212"/>
      <c r="HB62" s="212"/>
      <c r="HC62" s="212"/>
      <c r="HD62" s="212"/>
      <c r="HE62" s="212"/>
      <c r="HF62" s="212"/>
      <c r="HG62" s="212"/>
      <c r="HH62" s="212"/>
      <c r="HI62" s="212"/>
      <c r="HJ62" s="212"/>
      <c r="HK62" s="212"/>
      <c r="HL62" s="212"/>
      <c r="HM62" s="212"/>
      <c r="HN62" s="212"/>
      <c r="HO62" s="212"/>
      <c r="HP62" s="212"/>
      <c r="HQ62" s="212"/>
      <c r="HR62" s="212"/>
      <c r="HS62" s="212"/>
      <c r="HT62" s="212"/>
      <c r="HU62" s="212"/>
      <c r="HV62" s="212"/>
      <c r="HW62" s="212"/>
      <c r="HX62" s="212"/>
      <c r="HY62" s="212"/>
      <c r="HZ62" s="212"/>
      <c r="IA62" s="212"/>
      <c r="IB62" s="212"/>
      <c r="IC62" s="212"/>
      <c r="ID62" s="212"/>
      <c r="IE62" s="212"/>
      <c r="IF62" s="212"/>
      <c r="IG62" s="212"/>
      <c r="IH62" s="212"/>
      <c r="II62" s="212"/>
      <c r="IJ62" s="212"/>
      <c r="IK62" s="212"/>
      <c r="IL62" s="212"/>
      <c r="IM62" s="221"/>
      <c r="IN62" s="221"/>
      <c r="IO62" s="476"/>
      <c r="IP62" s="221"/>
      <c r="IQ62" s="785"/>
      <c r="IR62" s="255"/>
      <c r="IS62" s="451"/>
      <c r="IT62" s="86"/>
      <c r="IU62" s="86"/>
      <c r="IV62" s="86"/>
      <c r="IW62" s="86"/>
      <c r="IX62" s="939"/>
      <c r="IY62" s="1081"/>
      <c r="IZ62" s="1436"/>
      <c r="JA62" s="1433"/>
      <c r="JB62" s="1433"/>
      <c r="JC62" s="1433"/>
      <c r="JD62" s="1433"/>
      <c r="JE62" s="1436"/>
      <c r="JF62" s="1436"/>
      <c r="JG62" s="1436"/>
      <c r="JH62" s="542"/>
      <c r="JI62" s="542"/>
      <c r="JJ62" s="542"/>
      <c r="JK62" s="1420"/>
      <c r="JL62" s="1436"/>
      <c r="JM62" s="1436"/>
      <c r="JN62" s="542"/>
      <c r="JO62" s="542"/>
      <c r="JP62" s="542"/>
      <c r="JQ62" s="1420"/>
      <c r="JR62" s="1436"/>
      <c r="JS62" s="1436"/>
      <c r="JT62" s="181"/>
      <c r="JU62" s="509"/>
      <c r="JV62" s="1436"/>
      <c r="JW62" s="1436"/>
      <c r="JX62" s="212"/>
      <c r="JY62" s="212"/>
      <c r="JZ62" s="212"/>
      <c r="KA62" s="212"/>
      <c r="KB62" s="212"/>
      <c r="KC62" s="212"/>
      <c r="KD62" s="212"/>
      <c r="KE62" s="212"/>
      <c r="KF62" s="212"/>
      <c r="KG62" s="212"/>
      <c r="KH62" s="212"/>
      <c r="KI62" s="212"/>
      <c r="KJ62" s="212"/>
      <c r="KK62" s="212"/>
      <c r="KL62" s="212"/>
      <c r="KM62" s="212"/>
      <c r="KN62" s="212"/>
      <c r="KO62" s="212"/>
      <c r="KP62" s="212"/>
      <c r="KQ62" s="212"/>
      <c r="KR62" s="212"/>
      <c r="KS62" s="212"/>
      <c r="KT62" s="212"/>
      <c r="KU62" s="212"/>
      <c r="KV62" s="212"/>
      <c r="KW62" s="212"/>
      <c r="KX62" s="212"/>
      <c r="KY62" s="212"/>
      <c r="KZ62" s="212"/>
      <c r="LA62" s="212"/>
      <c r="LB62" s="212"/>
      <c r="LC62" s="212"/>
      <c r="LD62" s="212"/>
      <c r="LE62" s="212"/>
      <c r="LF62" s="212"/>
      <c r="LG62" s="212"/>
      <c r="LH62" s="212"/>
      <c r="LI62" s="212"/>
      <c r="LJ62" s="212"/>
      <c r="LK62" s="212"/>
      <c r="LL62" s="212"/>
      <c r="LM62" s="212"/>
      <c r="LN62" s="212"/>
      <c r="LO62" s="212"/>
      <c r="LP62" s="212"/>
      <c r="LQ62" s="217"/>
      <c r="LR62" s="427"/>
      <c r="LS62" s="32"/>
      <c r="LT62" s="250"/>
      <c r="LU62" s="255"/>
      <c r="LV62" s="255"/>
      <c r="LW62" s="637"/>
      <c r="LX62" s="523"/>
      <c r="LY62" s="523"/>
      <c r="LZ62" s="165"/>
      <c r="MA62" s="1436"/>
      <c r="MB62" s="85"/>
      <c r="MC62" s="85"/>
      <c r="MD62" s="85"/>
      <c r="ME62" s="85"/>
      <c r="MF62" s="212"/>
      <c r="MG62" s="212"/>
      <c r="MH62" s="212"/>
      <c r="MI62" s="212"/>
      <c r="MJ62" s="212"/>
      <c r="MK62" s="212"/>
      <c r="ML62" s="212"/>
      <c r="MM62" s="212"/>
      <c r="MN62" s="212"/>
      <c r="MO62" s="212"/>
      <c r="MP62" s="212"/>
      <c r="MQ62" s="212"/>
      <c r="MR62" s="212"/>
      <c r="MS62" s="212"/>
      <c r="MT62" s="212"/>
      <c r="MU62" s="212"/>
      <c r="MV62" s="212"/>
      <c r="MW62" s="212"/>
      <c r="MX62" s="212"/>
      <c r="MY62" s="212"/>
      <c r="MZ62" s="212"/>
      <c r="NA62" s="212"/>
      <c r="NB62" s="212"/>
      <c r="NC62" s="212"/>
      <c r="ND62" s="212"/>
      <c r="NE62" s="212"/>
      <c r="NF62" s="212"/>
      <c r="NG62" s="212"/>
      <c r="NH62" s="212"/>
      <c r="NI62" s="212"/>
      <c r="NJ62" s="212"/>
      <c r="NK62" s="212"/>
      <c r="NL62" s="212"/>
      <c r="NM62" s="212"/>
      <c r="NN62" s="212"/>
      <c r="NO62" s="212"/>
      <c r="NP62" s="212"/>
      <c r="NQ62" s="212"/>
      <c r="NR62" s="212"/>
      <c r="NS62" s="212"/>
      <c r="NT62" s="212"/>
      <c r="NU62" s="212"/>
      <c r="NV62" s="212"/>
      <c r="NW62" s="212"/>
      <c r="NX62" s="212"/>
      <c r="NY62" s="212"/>
      <c r="NZ62" s="212"/>
    </row>
    <row r="63" spans="1:390" s="491" customFormat="1" ht="23.25" customHeight="1" x14ac:dyDescent="0.2">
      <c r="A63" s="221"/>
      <c r="B63" s="14"/>
      <c r="C63" s="15"/>
      <c r="D63" s="1065"/>
      <c r="E63" s="255"/>
      <c r="F63" s="255"/>
      <c r="G63" s="529"/>
      <c r="H63" s="523"/>
      <c r="I63" s="523"/>
      <c r="J63" s="523"/>
      <c r="K63" s="523"/>
      <c r="L63" s="524"/>
      <c r="M63" s="165"/>
      <c r="N63" s="1436"/>
      <c r="O63" s="85"/>
      <c r="P63" s="85"/>
      <c r="Q63" s="85"/>
      <c r="R63" s="85"/>
      <c r="S63" s="85"/>
      <c r="T63" s="89"/>
      <c r="U63" s="85"/>
      <c r="V63" s="85"/>
      <c r="W63" s="89"/>
      <c r="X63" s="85"/>
      <c r="Y63" s="1436"/>
      <c r="Z63" s="1436"/>
      <c r="AA63" s="1436"/>
      <c r="AB63" s="364"/>
      <c r="AC63" s="364"/>
      <c r="AD63" s="364"/>
      <c r="AE63" s="364"/>
      <c r="AF63" s="1436"/>
      <c r="AG63" s="1436"/>
      <c r="AH63" s="181"/>
      <c r="AI63" s="509"/>
      <c r="AJ63" s="1436"/>
      <c r="AK63" s="1436"/>
      <c r="AL63" s="212"/>
      <c r="AM63" s="212"/>
      <c r="AN63" s="212"/>
      <c r="AO63" s="212"/>
      <c r="AP63" s="212"/>
      <c r="AQ63" s="212"/>
      <c r="AR63" s="212"/>
      <c r="AS63" s="212"/>
      <c r="AT63" s="212"/>
      <c r="AU63" s="212"/>
      <c r="AV63" s="212"/>
      <c r="AW63" s="212"/>
      <c r="AX63" s="212"/>
      <c r="AY63" s="212"/>
      <c r="AZ63" s="212"/>
      <c r="BA63" s="212"/>
      <c r="BB63" s="212"/>
      <c r="BC63" s="212"/>
      <c r="BD63" s="212"/>
      <c r="BE63" s="212"/>
      <c r="BF63" s="212"/>
      <c r="BG63" s="212"/>
      <c r="BH63" s="212"/>
      <c r="BI63" s="212"/>
      <c r="BJ63" s="212"/>
      <c r="BK63" s="212"/>
      <c r="BL63" s="212"/>
      <c r="BM63" s="212"/>
      <c r="BN63" s="212"/>
      <c r="BO63" s="212"/>
      <c r="BP63" s="212"/>
      <c r="BQ63" s="212"/>
      <c r="BR63" s="212"/>
      <c r="BS63" s="212"/>
      <c r="BT63" s="212"/>
      <c r="BU63" s="212"/>
      <c r="BV63" s="212"/>
      <c r="BW63" s="212"/>
      <c r="BX63" s="212"/>
      <c r="BY63" s="212"/>
      <c r="BZ63" s="212"/>
      <c r="CA63" s="212"/>
      <c r="CB63" s="212"/>
      <c r="CC63" s="212"/>
      <c r="CD63" s="212"/>
      <c r="CE63" s="221"/>
      <c r="CF63" s="14"/>
      <c r="CG63" s="15"/>
      <c r="CH63" s="1065"/>
      <c r="CI63" s="255"/>
      <c r="CJ63" s="255"/>
      <c r="CK63" s="529"/>
      <c r="CL63" s="523"/>
      <c r="CM63" s="523"/>
      <c r="CN63" s="523"/>
      <c r="CO63" s="523"/>
      <c r="CP63" s="524"/>
      <c r="CQ63" s="165"/>
      <c r="CR63" s="1436"/>
      <c r="CS63" s="85"/>
      <c r="CT63" s="85"/>
      <c r="CU63" s="85"/>
      <c r="CV63" s="85"/>
      <c r="CW63" s="1436"/>
      <c r="CX63" s="1436"/>
      <c r="CY63" s="1436"/>
      <c r="CZ63" s="1436"/>
      <c r="DA63" s="1436"/>
      <c r="DB63" s="1436"/>
      <c r="DC63" s="1436"/>
      <c r="DD63" s="1436"/>
      <c r="DE63" s="1436"/>
      <c r="DF63" s="364"/>
      <c r="DG63" s="557"/>
      <c r="DH63" s="651"/>
      <c r="DI63" s="181"/>
      <c r="DJ63" s="1436"/>
      <c r="DK63" s="1436"/>
      <c r="DL63" s="181"/>
      <c r="DM63" s="509"/>
      <c r="DN63" s="1436"/>
      <c r="DO63" s="1436"/>
      <c r="DP63" s="1436"/>
      <c r="DQ63" s="1436"/>
      <c r="DR63" s="1436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6"/>
      <c r="ED63" s="1436"/>
      <c r="EE63" s="1436"/>
      <c r="EF63" s="1436"/>
      <c r="EG63" s="1436"/>
      <c r="EH63" s="1436"/>
      <c r="EI63" s="1436"/>
      <c r="EJ63" s="1436"/>
      <c r="EK63" s="1436"/>
      <c r="EL63" s="1436"/>
      <c r="EM63" s="1436"/>
      <c r="EN63" s="1436"/>
      <c r="EO63" s="1436"/>
      <c r="EP63" s="1436"/>
      <c r="EQ63" s="1436"/>
      <c r="ER63" s="1436"/>
      <c r="ES63" s="1436"/>
      <c r="ET63" s="1436"/>
      <c r="EU63" s="1436"/>
      <c r="EV63" s="1436"/>
      <c r="EW63" s="1436"/>
      <c r="EX63" s="1436"/>
      <c r="EY63" s="1436"/>
      <c r="EZ63" s="1436"/>
      <c r="FA63" s="1436"/>
      <c r="FB63" s="1436"/>
      <c r="FC63" s="1436"/>
      <c r="FD63" s="1436"/>
      <c r="FE63" s="1436"/>
      <c r="FF63" s="1436"/>
      <c r="FG63" s="212"/>
      <c r="FH63" s="212"/>
      <c r="FI63" s="221"/>
      <c r="FJ63" s="14"/>
      <c r="FK63" s="15"/>
      <c r="FL63" s="1065"/>
      <c r="FM63" s="14"/>
      <c r="FN63" s="255"/>
      <c r="FO63" s="529"/>
      <c r="FP63" s="523"/>
      <c r="FQ63" s="523"/>
      <c r="FR63" s="523"/>
      <c r="FS63" s="523"/>
      <c r="FT63" s="524"/>
      <c r="FU63" s="165"/>
      <c r="FV63" s="1436"/>
      <c r="FW63" s="85"/>
      <c r="FX63" s="85"/>
      <c r="FY63" s="85"/>
      <c r="FZ63" s="85"/>
      <c r="GA63" s="1436"/>
      <c r="GB63" s="1436"/>
      <c r="GC63" s="1436"/>
      <c r="GD63" s="364"/>
      <c r="GE63" s="364"/>
      <c r="GF63" s="364"/>
      <c r="GG63" s="181"/>
      <c r="GH63" s="1436"/>
      <c r="GI63" s="1436"/>
      <c r="GJ63" s="364"/>
      <c r="GK63" s="364"/>
      <c r="GL63" s="364"/>
      <c r="GM63" s="181"/>
      <c r="GN63" s="1436"/>
      <c r="GO63" s="1436"/>
      <c r="GP63" s="181"/>
      <c r="GQ63" s="509"/>
      <c r="GR63" s="1436"/>
      <c r="GS63" s="1436"/>
      <c r="GT63" s="212"/>
      <c r="GU63" s="212"/>
      <c r="GV63" s="212"/>
      <c r="GW63" s="212"/>
      <c r="GX63" s="212"/>
      <c r="GY63" s="212"/>
      <c r="GZ63" s="212"/>
      <c r="HA63" s="212"/>
      <c r="HB63" s="212"/>
      <c r="HC63" s="212"/>
      <c r="HD63" s="212"/>
      <c r="HE63" s="212"/>
      <c r="HF63" s="212"/>
      <c r="HG63" s="212"/>
      <c r="HH63" s="212"/>
      <c r="HI63" s="212"/>
      <c r="HJ63" s="212"/>
      <c r="HK63" s="212"/>
      <c r="HL63" s="212"/>
      <c r="HM63" s="212"/>
      <c r="HN63" s="212"/>
      <c r="HO63" s="212"/>
      <c r="HP63" s="212"/>
      <c r="HQ63" s="212"/>
      <c r="HR63" s="212"/>
      <c r="HS63" s="212"/>
      <c r="HT63" s="212"/>
      <c r="HU63" s="212"/>
      <c r="HV63" s="212"/>
      <c r="HW63" s="212"/>
      <c r="HX63" s="212"/>
      <c r="HY63" s="212"/>
      <c r="HZ63" s="212"/>
      <c r="IA63" s="212"/>
      <c r="IB63" s="212"/>
      <c r="IC63" s="212"/>
      <c r="ID63" s="212"/>
      <c r="IE63" s="212"/>
      <c r="IF63" s="212"/>
      <c r="IG63" s="212"/>
      <c r="IH63" s="212"/>
      <c r="II63" s="212"/>
      <c r="IJ63" s="212"/>
      <c r="IK63" s="212"/>
      <c r="IL63" s="212"/>
      <c r="IM63" s="217"/>
      <c r="IN63" s="815"/>
      <c r="IO63" s="816"/>
      <c r="IP63" s="85"/>
      <c r="IQ63" s="493"/>
      <c r="IR63" s="255"/>
      <c r="IS63" s="637"/>
      <c r="IT63" s="86"/>
      <c r="IU63" s="86"/>
      <c r="IV63" s="86"/>
      <c r="IW63" s="86"/>
      <c r="IX63" s="939"/>
      <c r="IY63" s="162"/>
      <c r="IZ63" s="1436"/>
      <c r="JA63" s="1433"/>
      <c r="JB63" s="1433"/>
      <c r="JC63" s="1433"/>
      <c r="JD63" s="1433"/>
      <c r="JE63" s="1436"/>
      <c r="JF63" s="192"/>
      <c r="JG63" s="192"/>
      <c r="JH63" s="192"/>
      <c r="JI63" s="192"/>
      <c r="JJ63" s="192"/>
      <c r="JK63" s="181"/>
      <c r="JL63" s="192"/>
      <c r="JM63" s="192"/>
      <c r="JN63" s="192"/>
      <c r="JO63" s="192"/>
      <c r="JP63" s="192"/>
      <c r="JQ63" s="181"/>
      <c r="JR63" s="1436"/>
      <c r="JS63" s="1436"/>
      <c r="JT63" s="181"/>
      <c r="JU63" s="509"/>
      <c r="JV63" s="1436"/>
      <c r="JW63" s="1436"/>
      <c r="JX63" s="212"/>
      <c r="JY63" s="212"/>
      <c r="JZ63" s="212"/>
      <c r="KA63" s="212"/>
      <c r="KB63" s="212"/>
      <c r="KC63" s="212"/>
      <c r="KD63" s="212"/>
      <c r="KE63" s="212"/>
      <c r="KF63" s="212"/>
      <c r="KG63" s="212"/>
      <c r="KH63" s="212"/>
      <c r="KI63" s="212"/>
      <c r="KJ63" s="212"/>
      <c r="KK63" s="212"/>
      <c r="KL63" s="212"/>
      <c r="KM63" s="212"/>
      <c r="KN63" s="212"/>
      <c r="KO63" s="212"/>
      <c r="KP63" s="212"/>
      <c r="KQ63" s="212"/>
      <c r="KR63" s="212"/>
      <c r="KS63" s="212"/>
      <c r="KT63" s="212"/>
      <c r="KU63" s="212"/>
      <c r="KV63" s="212"/>
      <c r="KW63" s="212"/>
      <c r="KX63" s="212"/>
      <c r="KY63" s="212"/>
      <c r="KZ63" s="212"/>
      <c r="LA63" s="212"/>
      <c r="LB63" s="212"/>
      <c r="LC63" s="212"/>
      <c r="LD63" s="212"/>
      <c r="LE63" s="212"/>
      <c r="LF63" s="212"/>
      <c r="LG63" s="212"/>
      <c r="LH63" s="212"/>
      <c r="LI63" s="212"/>
      <c r="LJ63" s="212"/>
      <c r="LK63" s="212"/>
      <c r="LL63" s="212"/>
      <c r="LM63" s="212"/>
      <c r="LN63" s="212"/>
      <c r="LO63" s="212"/>
      <c r="LP63" s="212"/>
      <c r="LQ63" s="221"/>
      <c r="LR63" s="562"/>
      <c r="LS63" s="15"/>
      <c r="LT63" s="1065"/>
      <c r="LU63" s="255"/>
      <c r="LV63" s="255"/>
      <c r="LW63" s="529"/>
      <c r="LX63" s="523"/>
      <c r="LY63" s="523"/>
      <c r="LZ63" s="165"/>
      <c r="MA63" s="1436"/>
      <c r="MB63" s="85"/>
      <c r="MC63" s="85"/>
      <c r="MD63" s="85"/>
      <c r="ME63" s="85"/>
      <c r="MF63" s="212"/>
      <c r="MG63" s="212"/>
      <c r="MH63" s="212"/>
      <c r="MI63" s="212"/>
      <c r="MJ63" s="212"/>
      <c r="MK63" s="212"/>
      <c r="ML63" s="212"/>
      <c r="MM63" s="212"/>
      <c r="MN63" s="212"/>
      <c r="MO63" s="212"/>
      <c r="MP63" s="212"/>
      <c r="MQ63" s="212"/>
      <c r="MR63" s="212"/>
      <c r="MS63" s="212"/>
      <c r="MT63" s="212"/>
      <c r="MU63" s="212"/>
      <c r="MV63" s="212"/>
      <c r="MW63" s="212"/>
      <c r="MX63" s="212"/>
      <c r="MY63" s="212"/>
      <c r="MZ63" s="212"/>
      <c r="NA63" s="212"/>
      <c r="NB63" s="212"/>
      <c r="NC63" s="212"/>
      <c r="ND63" s="212"/>
      <c r="NE63" s="212"/>
      <c r="NF63" s="212"/>
      <c r="NG63" s="212"/>
      <c r="NH63" s="212"/>
      <c r="NI63" s="212"/>
      <c r="NJ63" s="212"/>
      <c r="NK63" s="212"/>
      <c r="NL63" s="212"/>
      <c r="NM63" s="212"/>
      <c r="NN63" s="212"/>
      <c r="NO63" s="212"/>
      <c r="NP63" s="212"/>
      <c r="NQ63" s="212"/>
      <c r="NR63" s="212"/>
      <c r="NS63" s="212"/>
      <c r="NT63" s="212"/>
      <c r="NU63" s="212"/>
      <c r="NV63" s="212"/>
      <c r="NW63" s="212"/>
      <c r="NX63" s="212"/>
      <c r="NY63" s="212"/>
      <c r="NZ63" s="212"/>
    </row>
    <row r="64" spans="1:390" s="491" customFormat="1" ht="23.25" customHeight="1" x14ac:dyDescent="0.2">
      <c r="A64" s="217"/>
      <c r="B64" s="31"/>
      <c r="C64" s="32"/>
      <c r="D64" s="250"/>
      <c r="E64" s="255"/>
      <c r="F64" s="255"/>
      <c r="G64" s="529"/>
      <c r="H64" s="523"/>
      <c r="I64" s="523"/>
      <c r="J64" s="523"/>
      <c r="K64" s="523"/>
      <c r="L64" s="524"/>
      <c r="M64" s="165"/>
      <c r="N64" s="1436"/>
      <c r="O64" s="85"/>
      <c r="P64" s="493"/>
      <c r="Q64" s="493"/>
      <c r="R64" s="493"/>
      <c r="S64" s="493"/>
      <c r="T64" s="870"/>
      <c r="U64" s="493"/>
      <c r="V64" s="85"/>
      <c r="W64" s="89"/>
      <c r="X64" s="85"/>
      <c r="Y64" s="1436"/>
      <c r="Z64" s="1436"/>
      <c r="AA64" s="1436"/>
      <c r="AB64" s="364"/>
      <c r="AC64" s="364"/>
      <c r="AD64" s="364"/>
      <c r="AE64" s="364"/>
      <c r="AF64" s="1436"/>
      <c r="AG64" s="1436"/>
      <c r="AH64" s="181"/>
      <c r="AI64" s="509"/>
      <c r="AJ64" s="1436"/>
      <c r="AK64" s="1436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  <c r="CA64" s="212"/>
      <c r="CB64" s="212"/>
      <c r="CC64" s="212"/>
      <c r="CD64" s="212"/>
      <c r="CE64" s="217"/>
      <c r="CF64" s="31"/>
      <c r="CG64" s="32"/>
      <c r="CH64" s="250"/>
      <c r="CI64" s="255"/>
      <c r="CJ64" s="255"/>
      <c r="CK64" s="529"/>
      <c r="CL64" s="523"/>
      <c r="CM64" s="523"/>
      <c r="CN64" s="523"/>
      <c r="CO64" s="523"/>
      <c r="CP64" s="524"/>
      <c r="CQ64" s="165"/>
      <c r="CR64" s="1436"/>
      <c r="CS64" s="85"/>
      <c r="CT64" s="88"/>
      <c r="CU64" s="88"/>
      <c r="CV64" s="88"/>
      <c r="CW64" s="1436"/>
      <c r="CX64" s="1436"/>
      <c r="CY64" s="1436"/>
      <c r="CZ64" s="1436"/>
      <c r="DA64" s="1436"/>
      <c r="DB64" s="1436"/>
      <c r="DC64" s="1436"/>
      <c r="DD64" s="1436"/>
      <c r="DE64" s="1436"/>
      <c r="DF64" s="364"/>
      <c r="DG64" s="557"/>
      <c r="DH64" s="651"/>
      <c r="DI64" s="181"/>
      <c r="DJ64" s="1436"/>
      <c r="DK64" s="1436"/>
      <c r="DL64" s="181"/>
      <c r="DM64" s="509"/>
      <c r="DN64" s="1436"/>
      <c r="DO64" s="1436"/>
      <c r="DP64" s="1436"/>
      <c r="DQ64" s="1436"/>
      <c r="DR64" s="1436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6"/>
      <c r="ED64" s="1436"/>
      <c r="EE64" s="1436"/>
      <c r="EF64" s="1436"/>
      <c r="EG64" s="1436"/>
      <c r="EH64" s="1436"/>
      <c r="EI64" s="1436"/>
      <c r="EJ64" s="1436"/>
      <c r="EK64" s="1436"/>
      <c r="EL64" s="1436"/>
      <c r="EM64" s="1436"/>
      <c r="EN64" s="1436"/>
      <c r="EO64" s="1436"/>
      <c r="EP64" s="1436"/>
      <c r="EQ64" s="1436"/>
      <c r="ER64" s="1436"/>
      <c r="ES64" s="1436"/>
      <c r="ET64" s="1436"/>
      <c r="EU64" s="1436"/>
      <c r="EV64" s="1436"/>
      <c r="EW64" s="1436"/>
      <c r="EX64" s="1436"/>
      <c r="EY64" s="1436"/>
      <c r="EZ64" s="1436"/>
      <c r="FA64" s="1436"/>
      <c r="FB64" s="1436"/>
      <c r="FC64" s="1436"/>
      <c r="FD64" s="1436"/>
      <c r="FE64" s="1436"/>
      <c r="FF64" s="1436"/>
      <c r="FG64" s="212"/>
      <c r="FH64" s="212"/>
      <c r="FI64" s="217"/>
      <c r="FJ64" s="31"/>
      <c r="FK64" s="32"/>
      <c r="FL64" s="250"/>
      <c r="FM64" s="31"/>
      <c r="FN64" s="255"/>
      <c r="FO64" s="529"/>
      <c r="FP64" s="523"/>
      <c r="FQ64" s="523"/>
      <c r="FR64" s="523"/>
      <c r="FS64" s="523"/>
      <c r="FT64" s="524"/>
      <c r="FU64" s="165"/>
      <c r="FV64" s="1436"/>
      <c r="FW64" s="85"/>
      <c r="FX64" s="493"/>
      <c r="FY64" s="493"/>
      <c r="FZ64" s="493"/>
      <c r="GA64" s="1436"/>
      <c r="GB64" s="1436"/>
      <c r="GC64" s="1436"/>
      <c r="GD64" s="364"/>
      <c r="GE64" s="364"/>
      <c r="GF64" s="364"/>
      <c r="GG64" s="181"/>
      <c r="GH64" s="1436"/>
      <c r="GI64" s="1436"/>
      <c r="GJ64" s="364"/>
      <c r="GK64" s="364"/>
      <c r="GL64" s="364"/>
      <c r="GM64" s="181"/>
      <c r="GN64" s="1436"/>
      <c r="GO64" s="1436"/>
      <c r="GP64" s="181"/>
      <c r="GQ64" s="509"/>
      <c r="GR64" s="1436"/>
      <c r="GS64" s="1436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212"/>
      <c r="HV64" s="212"/>
      <c r="HW64" s="212"/>
      <c r="HX64" s="212"/>
      <c r="HY64" s="212"/>
      <c r="HZ64" s="212"/>
      <c r="IA64" s="212"/>
      <c r="IB64" s="212"/>
      <c r="IC64" s="212"/>
      <c r="ID64" s="212"/>
      <c r="IE64" s="212"/>
      <c r="IF64" s="212"/>
      <c r="IG64" s="212"/>
      <c r="IH64" s="212"/>
      <c r="II64" s="212"/>
      <c r="IJ64" s="212"/>
      <c r="IK64" s="212"/>
      <c r="IL64" s="212"/>
      <c r="IM64" s="217"/>
      <c r="IN64" s="31"/>
      <c r="IO64" s="32"/>
      <c r="IP64" s="250"/>
      <c r="IQ64" s="85"/>
      <c r="IR64" s="255"/>
      <c r="IS64" s="637"/>
      <c r="IT64" s="523"/>
      <c r="IU64" s="523"/>
      <c r="IV64" s="523"/>
      <c r="IW64" s="523"/>
      <c r="IX64" s="524"/>
      <c r="IY64" s="165"/>
      <c r="IZ64" s="1436"/>
      <c r="JA64" s="85"/>
      <c r="JB64" s="85"/>
      <c r="JC64" s="85"/>
      <c r="JD64" s="85"/>
      <c r="JE64" s="1436"/>
      <c r="JF64" s="1436"/>
      <c r="JG64" s="1436"/>
      <c r="JH64" s="1436"/>
      <c r="JI64" s="1436"/>
      <c r="JJ64" s="1436"/>
      <c r="JK64" s="542"/>
      <c r="JL64" s="1436"/>
      <c r="JM64" s="1436"/>
      <c r="JN64" s="1436"/>
      <c r="JO64" s="1436"/>
      <c r="JP64" s="1436"/>
      <c r="JQ64" s="542"/>
      <c r="JR64" s="1436"/>
      <c r="JS64" s="1436"/>
      <c r="JT64" s="181"/>
      <c r="JU64" s="509"/>
      <c r="JV64" s="1436"/>
      <c r="JW64" s="1436"/>
      <c r="JX64" s="212"/>
      <c r="JY64" s="212"/>
      <c r="JZ64" s="212"/>
      <c r="KA64" s="212"/>
      <c r="KB64" s="212"/>
      <c r="KC64" s="212"/>
      <c r="KD64" s="212"/>
      <c r="KE64" s="212"/>
      <c r="KF64" s="212"/>
      <c r="KG64" s="212"/>
      <c r="KH64" s="212"/>
      <c r="KI64" s="212"/>
      <c r="KJ64" s="212"/>
      <c r="KK64" s="212"/>
      <c r="KL64" s="212"/>
      <c r="KM64" s="212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212"/>
      <c r="KZ64" s="212"/>
      <c r="LA64" s="212"/>
      <c r="LB64" s="212"/>
      <c r="LC64" s="212"/>
      <c r="LD64" s="212"/>
      <c r="LE64" s="212"/>
      <c r="LF64" s="212"/>
      <c r="LG64" s="212"/>
      <c r="LH64" s="212"/>
      <c r="LI64" s="212"/>
      <c r="LJ64" s="212"/>
      <c r="LK64" s="212"/>
      <c r="LL64" s="212"/>
      <c r="LM64" s="212"/>
      <c r="LN64" s="212"/>
      <c r="LO64" s="212"/>
      <c r="LP64" s="212"/>
      <c r="LQ64" s="217"/>
      <c r="LR64" s="419"/>
      <c r="LS64" s="32"/>
      <c r="LT64" s="250"/>
      <c r="LU64" s="255"/>
      <c r="LV64" s="255"/>
      <c r="LW64" s="529"/>
      <c r="LX64" s="523"/>
      <c r="LY64" s="523"/>
      <c r="LZ64" s="165"/>
      <c r="MA64" s="1436"/>
      <c r="MB64" s="85"/>
      <c r="MC64" s="88"/>
      <c r="MD64" s="88"/>
      <c r="ME64" s="88"/>
      <c r="MF64" s="212"/>
      <c r="MG64" s="212"/>
      <c r="MH64" s="212"/>
      <c r="MI64" s="212"/>
      <c r="MJ64" s="212"/>
      <c r="MK64" s="212"/>
      <c r="ML64" s="212"/>
      <c r="MM64" s="212"/>
      <c r="MN64" s="212"/>
      <c r="MO64" s="212"/>
      <c r="MP64" s="212"/>
      <c r="MQ64" s="212"/>
      <c r="MR64" s="212"/>
      <c r="MS64" s="212"/>
      <c r="MT64" s="212"/>
      <c r="MU64" s="212"/>
      <c r="MV64" s="212"/>
      <c r="MW64" s="212"/>
      <c r="MX64" s="212"/>
      <c r="MY64" s="212"/>
      <c r="MZ64" s="212"/>
      <c r="NA64" s="212"/>
      <c r="NB64" s="212"/>
      <c r="NC64" s="212"/>
      <c r="ND64" s="212"/>
      <c r="NE64" s="212"/>
      <c r="NF64" s="212"/>
      <c r="NG64" s="212"/>
      <c r="NH64" s="212"/>
      <c r="NI64" s="212"/>
      <c r="NJ64" s="212"/>
      <c r="NK64" s="212"/>
      <c r="NL64" s="212"/>
      <c r="NM64" s="212"/>
      <c r="NN64" s="212"/>
      <c r="NO64" s="212"/>
      <c r="NP64" s="212"/>
      <c r="NQ64" s="212"/>
      <c r="NR64" s="212"/>
      <c r="NS64" s="212"/>
      <c r="NT64" s="212"/>
      <c r="NU64" s="212"/>
      <c r="NV64" s="212"/>
      <c r="NW64" s="212"/>
      <c r="NX64" s="212"/>
      <c r="NY64" s="212"/>
      <c r="NZ64" s="212"/>
    </row>
    <row r="65" spans="1:390" s="491" customFormat="1" ht="23.25" customHeight="1" x14ac:dyDescent="0.2">
      <c r="A65" s="217"/>
      <c r="B65" s="31"/>
      <c r="C65" s="32"/>
      <c r="D65" s="250"/>
      <c r="E65" s="255"/>
      <c r="F65" s="255"/>
      <c r="G65" s="529"/>
      <c r="H65" s="523"/>
      <c r="I65" s="523"/>
      <c r="J65" s="523"/>
      <c r="K65" s="523"/>
      <c r="L65" s="524"/>
      <c r="M65" s="165"/>
      <c r="N65" s="1436"/>
      <c r="O65" s="85"/>
      <c r="P65" s="493"/>
      <c r="Q65" s="493"/>
      <c r="R65" s="493"/>
      <c r="S65" s="493"/>
      <c r="T65" s="870"/>
      <c r="U65" s="493"/>
      <c r="V65" s="85"/>
      <c r="W65" s="89"/>
      <c r="X65" s="85"/>
      <c r="Y65" s="1436"/>
      <c r="Z65" s="1436"/>
      <c r="AA65" s="1436"/>
      <c r="AB65" s="364"/>
      <c r="AC65" s="364"/>
      <c r="AD65" s="364"/>
      <c r="AE65" s="364"/>
      <c r="AF65" s="1436"/>
      <c r="AG65" s="1436"/>
      <c r="AH65" s="181"/>
      <c r="AI65" s="509"/>
      <c r="AJ65" s="1436"/>
      <c r="AK65" s="1436"/>
      <c r="AL65" s="212"/>
      <c r="AM65" s="212"/>
      <c r="AN65" s="212"/>
      <c r="AO65" s="212"/>
      <c r="AP65" s="212"/>
      <c r="AQ65" s="212"/>
      <c r="AR65" s="212"/>
      <c r="AS65" s="212"/>
      <c r="AT65" s="212"/>
      <c r="AU65" s="212"/>
      <c r="AV65" s="212"/>
      <c r="AW65" s="212"/>
      <c r="AX65" s="212"/>
      <c r="AY65" s="212"/>
      <c r="AZ65" s="212"/>
      <c r="BA65" s="212"/>
      <c r="BB65" s="212"/>
      <c r="BC65" s="212"/>
      <c r="BD65" s="212"/>
      <c r="BE65" s="212"/>
      <c r="BF65" s="212"/>
      <c r="BG65" s="212"/>
      <c r="BH65" s="212"/>
      <c r="BI65" s="212"/>
      <c r="BJ65" s="212"/>
      <c r="BK65" s="212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W65" s="212"/>
      <c r="BX65" s="212"/>
      <c r="BY65" s="212"/>
      <c r="BZ65" s="212"/>
      <c r="CA65" s="212"/>
      <c r="CB65" s="212"/>
      <c r="CC65" s="212"/>
      <c r="CD65" s="212"/>
      <c r="CE65" s="217"/>
      <c r="CF65" s="31"/>
      <c r="CG65" s="32"/>
      <c r="CH65" s="250"/>
      <c r="CI65" s="255"/>
      <c r="CJ65" s="255"/>
      <c r="CK65" s="529"/>
      <c r="CL65" s="523"/>
      <c r="CM65" s="523"/>
      <c r="CN65" s="523"/>
      <c r="CO65" s="523"/>
      <c r="CP65" s="524"/>
      <c r="CQ65" s="165"/>
      <c r="CR65" s="1436"/>
      <c r="CS65" s="85"/>
      <c r="CT65" s="88"/>
      <c r="CU65" s="88"/>
      <c r="CV65" s="88"/>
      <c r="CW65" s="1436"/>
      <c r="CX65" s="1436"/>
      <c r="CY65" s="1436"/>
      <c r="CZ65" s="1436"/>
      <c r="DA65" s="1436"/>
      <c r="DB65" s="1436"/>
      <c r="DC65" s="1436"/>
      <c r="DD65" s="1436"/>
      <c r="DE65" s="1436"/>
      <c r="DF65" s="364"/>
      <c r="DG65" s="558"/>
      <c r="DH65" s="248"/>
      <c r="DI65" s="181"/>
      <c r="DJ65" s="1436"/>
      <c r="DK65" s="1436"/>
      <c r="DL65" s="181"/>
      <c r="DM65" s="509"/>
      <c r="DN65" s="1436"/>
      <c r="DO65" s="1436"/>
      <c r="DP65" s="1436"/>
      <c r="DQ65" s="1436"/>
      <c r="DR65" s="1436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6"/>
      <c r="ED65" s="1436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6"/>
      <c r="EP65" s="1436"/>
      <c r="EQ65" s="1436"/>
      <c r="ER65" s="1436"/>
      <c r="ES65" s="1436"/>
      <c r="ET65" s="1436"/>
      <c r="EU65" s="1436"/>
      <c r="EV65" s="1436"/>
      <c r="EW65" s="1436"/>
      <c r="EX65" s="1436"/>
      <c r="EY65" s="1436"/>
      <c r="EZ65" s="1436"/>
      <c r="FA65" s="1436"/>
      <c r="FB65" s="1436"/>
      <c r="FC65" s="1436"/>
      <c r="FD65" s="1436"/>
      <c r="FE65" s="1436"/>
      <c r="FF65" s="1436"/>
      <c r="FG65" s="212"/>
      <c r="FH65" s="212"/>
      <c r="FI65" s="217"/>
      <c r="FJ65" s="31"/>
      <c r="FK65" s="32"/>
      <c r="FL65" s="250"/>
      <c r="FM65" s="31"/>
      <c r="FN65" s="255"/>
      <c r="FO65" s="529"/>
      <c r="FP65" s="523"/>
      <c r="FQ65" s="523"/>
      <c r="FR65" s="523"/>
      <c r="FS65" s="523"/>
      <c r="FT65" s="524"/>
      <c r="FU65" s="165"/>
      <c r="FV65" s="1436"/>
      <c r="FW65" s="85"/>
      <c r="FX65" s="493"/>
      <c r="FY65" s="493"/>
      <c r="FZ65" s="493"/>
      <c r="GA65" s="1436"/>
      <c r="GB65" s="1436"/>
      <c r="GC65" s="1436"/>
      <c r="GD65" s="364"/>
      <c r="GE65" s="364"/>
      <c r="GF65" s="364"/>
      <c r="GG65" s="181"/>
      <c r="GH65" s="1436"/>
      <c r="GI65" s="1436"/>
      <c r="GJ65" s="364"/>
      <c r="GK65" s="364"/>
      <c r="GL65" s="364"/>
      <c r="GM65" s="181"/>
      <c r="GN65" s="1436"/>
      <c r="GO65" s="1436"/>
      <c r="GP65" s="181"/>
      <c r="GQ65" s="509"/>
      <c r="GR65" s="1436"/>
      <c r="GS65" s="1436"/>
      <c r="GT65" s="212"/>
      <c r="GU65" s="212"/>
      <c r="GV65" s="212"/>
      <c r="GW65" s="212"/>
      <c r="GX65" s="212"/>
      <c r="GY65" s="212"/>
      <c r="GZ65" s="212"/>
      <c r="HA65" s="212"/>
      <c r="HB65" s="212"/>
      <c r="HC65" s="212"/>
      <c r="HD65" s="212"/>
      <c r="HE65" s="212"/>
      <c r="HF65" s="212"/>
      <c r="HG65" s="212"/>
      <c r="HH65" s="212"/>
      <c r="HI65" s="212"/>
      <c r="HJ65" s="212"/>
      <c r="HK65" s="212"/>
      <c r="HL65" s="212"/>
      <c r="HM65" s="212"/>
      <c r="HN65" s="212"/>
      <c r="HO65" s="212"/>
      <c r="HP65" s="212"/>
      <c r="HQ65" s="212"/>
      <c r="HR65" s="212"/>
      <c r="HS65" s="212"/>
      <c r="HT65" s="212"/>
      <c r="HU65" s="212"/>
      <c r="HV65" s="212"/>
      <c r="HW65" s="212"/>
      <c r="HX65" s="212"/>
      <c r="HY65" s="212"/>
      <c r="HZ65" s="212"/>
      <c r="IA65" s="212"/>
      <c r="IB65" s="212"/>
      <c r="IC65" s="212"/>
      <c r="ID65" s="212"/>
      <c r="IE65" s="212"/>
      <c r="IF65" s="212"/>
      <c r="IG65" s="212"/>
      <c r="IH65" s="212"/>
      <c r="II65" s="212"/>
      <c r="IJ65" s="212"/>
      <c r="IK65" s="212"/>
      <c r="IL65" s="212"/>
      <c r="IM65" s="221"/>
      <c r="IN65" s="14"/>
      <c r="IO65" s="15"/>
      <c r="IP65" s="1065"/>
      <c r="IQ65" s="785"/>
      <c r="IR65" s="255"/>
      <c r="IS65" s="529"/>
      <c r="IT65" s="523"/>
      <c r="IU65" s="523"/>
      <c r="IV65" s="523"/>
      <c r="IW65" s="523"/>
      <c r="IX65" s="524"/>
      <c r="IY65" s="165"/>
      <c r="IZ65" s="1436"/>
      <c r="JA65" s="85"/>
      <c r="JB65" s="85"/>
      <c r="JC65" s="85"/>
      <c r="JD65" s="85"/>
      <c r="JE65" s="1436"/>
      <c r="JF65" s="1436"/>
      <c r="JG65" s="1436"/>
      <c r="JH65" s="1436"/>
      <c r="JI65" s="1436"/>
      <c r="JJ65" s="1436"/>
      <c r="JK65" s="181"/>
      <c r="JL65" s="1436"/>
      <c r="JM65" s="1436"/>
      <c r="JN65" s="1436"/>
      <c r="JO65" s="1436"/>
      <c r="JP65" s="1436"/>
      <c r="JQ65" s="181"/>
      <c r="JR65" s="1436"/>
      <c r="JS65" s="1436"/>
      <c r="JT65" s="181"/>
      <c r="JU65" s="509"/>
      <c r="JV65" s="1436"/>
      <c r="JW65" s="1436"/>
      <c r="JX65" s="212"/>
      <c r="JY65" s="212"/>
      <c r="JZ65" s="212"/>
      <c r="KA65" s="212"/>
      <c r="KB65" s="212"/>
      <c r="KC65" s="212"/>
      <c r="KD65" s="212"/>
      <c r="KE65" s="212"/>
      <c r="KF65" s="212"/>
      <c r="KG65" s="212"/>
      <c r="KH65" s="212"/>
      <c r="KI65" s="212"/>
      <c r="KJ65" s="212"/>
      <c r="KK65" s="212"/>
      <c r="KL65" s="212"/>
      <c r="KM65" s="212"/>
      <c r="KN65" s="212"/>
      <c r="KO65" s="212"/>
      <c r="KP65" s="212"/>
      <c r="KQ65" s="212"/>
      <c r="KR65" s="212"/>
      <c r="KS65" s="212"/>
      <c r="KT65" s="212"/>
      <c r="KU65" s="212"/>
      <c r="KV65" s="212"/>
      <c r="KW65" s="212"/>
      <c r="KX65" s="212"/>
      <c r="KY65" s="212"/>
      <c r="KZ65" s="212"/>
      <c r="LA65" s="212"/>
      <c r="LB65" s="212"/>
      <c r="LC65" s="212"/>
      <c r="LD65" s="212"/>
      <c r="LE65" s="212"/>
      <c r="LF65" s="212"/>
      <c r="LG65" s="212"/>
      <c r="LH65" s="212"/>
      <c r="LI65" s="212"/>
      <c r="LJ65" s="212"/>
      <c r="LK65" s="212"/>
      <c r="LL65" s="212"/>
      <c r="LM65" s="212"/>
      <c r="LN65" s="212"/>
      <c r="LO65" s="212"/>
      <c r="LP65" s="212"/>
      <c r="LQ65" s="217"/>
      <c r="LR65" s="427"/>
      <c r="LS65" s="32"/>
      <c r="LT65" s="250"/>
      <c r="LU65" s="255"/>
      <c r="LV65" s="255"/>
      <c r="LW65" s="529"/>
      <c r="LX65" s="523"/>
      <c r="LY65" s="523"/>
      <c r="LZ65" s="165"/>
      <c r="MA65" s="1436"/>
      <c r="MB65" s="85"/>
      <c r="MC65" s="88"/>
      <c r="MD65" s="88"/>
      <c r="ME65" s="88"/>
      <c r="MF65" s="212"/>
      <c r="MG65" s="212"/>
      <c r="MH65" s="212"/>
      <c r="MI65" s="212"/>
      <c r="MJ65" s="212"/>
      <c r="MK65" s="212"/>
      <c r="ML65" s="212"/>
      <c r="MM65" s="212"/>
      <c r="MN65" s="212"/>
      <c r="MO65" s="212"/>
      <c r="MP65" s="212"/>
      <c r="MQ65" s="212"/>
      <c r="MR65" s="212"/>
      <c r="MS65" s="212"/>
      <c r="MT65" s="212"/>
      <c r="MU65" s="212"/>
      <c r="MV65" s="212"/>
      <c r="MW65" s="212"/>
      <c r="MX65" s="212"/>
      <c r="MY65" s="212"/>
      <c r="MZ65" s="212"/>
      <c r="NA65" s="212"/>
      <c r="NB65" s="212"/>
      <c r="NC65" s="212"/>
      <c r="ND65" s="212"/>
      <c r="NE65" s="212"/>
      <c r="NF65" s="212"/>
      <c r="NG65" s="212"/>
      <c r="NH65" s="212"/>
      <c r="NI65" s="212"/>
      <c r="NJ65" s="212"/>
      <c r="NK65" s="212"/>
      <c r="NL65" s="212"/>
      <c r="NM65" s="212"/>
      <c r="NN65" s="212"/>
      <c r="NO65" s="212"/>
      <c r="NP65" s="212"/>
      <c r="NQ65" s="212"/>
      <c r="NR65" s="212"/>
      <c r="NS65" s="212"/>
      <c r="NT65" s="212"/>
      <c r="NU65" s="212"/>
      <c r="NV65" s="212"/>
      <c r="NW65" s="212"/>
      <c r="NX65" s="212"/>
      <c r="NY65" s="212"/>
      <c r="NZ65" s="212"/>
    </row>
    <row r="66" spans="1:390" s="491" customFormat="1" ht="23.25" customHeight="1" x14ac:dyDescent="0.2">
      <c r="A66" s="362"/>
      <c r="B66" s="14"/>
      <c r="C66" s="15"/>
      <c r="D66" s="1065"/>
      <c r="E66" s="255"/>
      <c r="F66" s="255"/>
      <c r="G66" s="529"/>
      <c r="H66" s="523"/>
      <c r="I66" s="523"/>
      <c r="J66" s="523"/>
      <c r="K66" s="523"/>
      <c r="L66" s="524"/>
      <c r="M66" s="165"/>
      <c r="N66" s="1436"/>
      <c r="O66" s="85"/>
      <c r="P66" s="493"/>
      <c r="Q66" s="493"/>
      <c r="R66" s="493"/>
      <c r="S66" s="493"/>
      <c r="T66" s="870"/>
      <c r="U66" s="493"/>
      <c r="V66" s="85"/>
      <c r="W66" s="89"/>
      <c r="X66" s="85"/>
      <c r="Y66" s="1436"/>
      <c r="Z66" s="1436"/>
      <c r="AA66" s="1436"/>
      <c r="AB66" s="364"/>
      <c r="AC66" s="364"/>
      <c r="AD66" s="364"/>
      <c r="AE66" s="364"/>
      <c r="AF66" s="1436"/>
      <c r="AG66" s="1436"/>
      <c r="AH66" s="181"/>
      <c r="AI66" s="509"/>
      <c r="AJ66" s="1436"/>
      <c r="AK66" s="1436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212"/>
      <c r="BN66" s="212"/>
      <c r="BO66" s="212"/>
      <c r="BP66" s="212"/>
      <c r="BQ66" s="212"/>
      <c r="BR66" s="212"/>
      <c r="BS66" s="212"/>
      <c r="BT66" s="212"/>
      <c r="BU66" s="212"/>
      <c r="BV66" s="212"/>
      <c r="BW66" s="212"/>
      <c r="BX66" s="212"/>
      <c r="BY66" s="212"/>
      <c r="BZ66" s="212"/>
      <c r="CA66" s="212"/>
      <c r="CB66" s="212"/>
      <c r="CC66" s="212"/>
      <c r="CD66" s="212"/>
      <c r="CE66" s="362"/>
      <c r="CF66" s="14"/>
      <c r="CG66" s="15"/>
      <c r="CH66" s="1065"/>
      <c r="CI66" s="255"/>
      <c r="CJ66" s="255"/>
      <c r="CK66" s="529"/>
      <c r="CL66" s="523"/>
      <c r="CM66" s="523"/>
      <c r="CN66" s="523"/>
      <c r="CO66" s="523"/>
      <c r="CP66" s="524"/>
      <c r="CQ66" s="165"/>
      <c r="CR66" s="1436"/>
      <c r="CS66" s="85"/>
      <c r="CT66" s="88"/>
      <c r="CU66" s="88"/>
      <c r="CV66" s="88"/>
      <c r="CW66" s="1436"/>
      <c r="CX66" s="1436"/>
      <c r="CY66" s="1436"/>
      <c r="CZ66" s="1436"/>
      <c r="DA66" s="1436"/>
      <c r="DB66" s="1436"/>
      <c r="DC66" s="1436"/>
      <c r="DD66" s="1436"/>
      <c r="DE66" s="1436"/>
      <c r="DF66" s="364"/>
      <c r="DG66" s="557"/>
      <c r="DH66" s="651"/>
      <c r="DI66" s="181"/>
      <c r="DJ66" s="1436"/>
      <c r="DK66" s="1436"/>
      <c r="DL66" s="181"/>
      <c r="DM66" s="509"/>
      <c r="DN66" s="1436"/>
      <c r="DO66" s="1436"/>
      <c r="DP66" s="1436"/>
      <c r="DQ66" s="1436"/>
      <c r="DR66" s="1436"/>
      <c r="DS66" s="1436"/>
      <c r="DT66" s="1436"/>
      <c r="DU66" s="1436"/>
      <c r="DV66" s="1436"/>
      <c r="DW66" s="1436"/>
      <c r="DX66" s="1436"/>
      <c r="DY66" s="1436"/>
      <c r="DZ66" s="1436"/>
      <c r="EA66" s="1436"/>
      <c r="EB66" s="1436"/>
      <c r="EC66" s="1436"/>
      <c r="ED66" s="1436"/>
      <c r="EE66" s="1436"/>
      <c r="EF66" s="1436"/>
      <c r="EG66" s="1436"/>
      <c r="EH66" s="1436"/>
      <c r="EI66" s="1436"/>
      <c r="EJ66" s="1436"/>
      <c r="EK66" s="1436"/>
      <c r="EL66" s="1436"/>
      <c r="EM66" s="1436"/>
      <c r="EN66" s="1436"/>
      <c r="EO66" s="1436"/>
      <c r="EP66" s="1436"/>
      <c r="EQ66" s="1436"/>
      <c r="ER66" s="1436"/>
      <c r="ES66" s="1436"/>
      <c r="ET66" s="1436"/>
      <c r="EU66" s="1436"/>
      <c r="EV66" s="1436"/>
      <c r="EW66" s="1436"/>
      <c r="EX66" s="1436"/>
      <c r="EY66" s="1436"/>
      <c r="EZ66" s="1436"/>
      <c r="FA66" s="1436"/>
      <c r="FB66" s="1436"/>
      <c r="FC66" s="1436"/>
      <c r="FD66" s="1436"/>
      <c r="FE66" s="1436"/>
      <c r="FF66" s="1436"/>
      <c r="FG66" s="212"/>
      <c r="FH66" s="212"/>
      <c r="FI66" s="362"/>
      <c r="FJ66" s="14"/>
      <c r="FK66" s="15"/>
      <c r="FL66" s="1065"/>
      <c r="FM66" s="14"/>
      <c r="FN66" s="255"/>
      <c r="FO66" s="529"/>
      <c r="FP66" s="523"/>
      <c r="FQ66" s="523"/>
      <c r="FR66" s="523"/>
      <c r="FS66" s="523"/>
      <c r="FT66" s="524"/>
      <c r="FU66" s="165"/>
      <c r="FV66" s="1436"/>
      <c r="FW66" s="85"/>
      <c r="FX66" s="493"/>
      <c r="FY66" s="493"/>
      <c r="FZ66" s="493"/>
      <c r="GA66" s="1436"/>
      <c r="GB66" s="1436"/>
      <c r="GC66" s="1436"/>
      <c r="GD66" s="364"/>
      <c r="GE66" s="364"/>
      <c r="GF66" s="364"/>
      <c r="GG66" s="181"/>
      <c r="GH66" s="1436"/>
      <c r="GI66" s="1436"/>
      <c r="GJ66" s="364"/>
      <c r="GK66" s="364"/>
      <c r="GL66" s="364"/>
      <c r="GM66" s="181"/>
      <c r="GN66" s="1436"/>
      <c r="GO66" s="1436"/>
      <c r="GP66" s="181"/>
      <c r="GQ66" s="509"/>
      <c r="GR66" s="1436"/>
      <c r="GS66" s="1436"/>
      <c r="GT66" s="212"/>
      <c r="GU66" s="212"/>
      <c r="GV66" s="212"/>
      <c r="GW66" s="212"/>
      <c r="GX66" s="212"/>
      <c r="GY66" s="212"/>
      <c r="GZ66" s="212"/>
      <c r="HA66" s="212"/>
      <c r="HB66" s="212"/>
      <c r="HC66" s="212"/>
      <c r="HD66" s="212"/>
      <c r="HE66" s="212"/>
      <c r="HF66" s="212"/>
      <c r="HG66" s="212"/>
      <c r="HH66" s="212"/>
      <c r="HI66" s="212"/>
      <c r="HJ66" s="212"/>
      <c r="HK66" s="212"/>
      <c r="HL66" s="212"/>
      <c r="HM66" s="212"/>
      <c r="HN66" s="212"/>
      <c r="HO66" s="212"/>
      <c r="HP66" s="212"/>
      <c r="HQ66" s="212"/>
      <c r="HR66" s="212"/>
      <c r="HS66" s="212"/>
      <c r="HT66" s="212"/>
      <c r="HU66" s="212"/>
      <c r="HV66" s="212"/>
      <c r="HW66" s="212"/>
      <c r="HX66" s="212"/>
      <c r="HY66" s="212"/>
      <c r="HZ66" s="212"/>
      <c r="IA66" s="212"/>
      <c r="IB66" s="212"/>
      <c r="IC66" s="212"/>
      <c r="ID66" s="212"/>
      <c r="IE66" s="212"/>
      <c r="IF66" s="212"/>
      <c r="IG66" s="212"/>
      <c r="IH66" s="212"/>
      <c r="II66" s="212"/>
      <c r="IJ66" s="212"/>
      <c r="IK66" s="212"/>
      <c r="IL66" s="212"/>
      <c r="IM66" s="217"/>
      <c r="IN66" s="31"/>
      <c r="IO66" s="32"/>
      <c r="IP66" s="250"/>
      <c r="IQ66" s="493"/>
      <c r="IR66" s="255"/>
      <c r="IS66" s="529"/>
      <c r="IT66" s="523"/>
      <c r="IU66" s="523"/>
      <c r="IV66" s="523"/>
      <c r="IW66" s="523"/>
      <c r="IX66" s="524"/>
      <c r="IY66" s="165"/>
      <c r="IZ66" s="1436"/>
      <c r="JA66" s="85"/>
      <c r="JB66" s="88"/>
      <c r="JC66" s="88"/>
      <c r="JD66" s="88"/>
      <c r="JE66" s="1436"/>
      <c r="JF66" s="1436"/>
      <c r="JG66" s="1436"/>
      <c r="JH66" s="1436"/>
      <c r="JI66" s="1436"/>
      <c r="JJ66" s="1436"/>
      <c r="JK66" s="181"/>
      <c r="JL66" s="1436"/>
      <c r="JM66" s="1436"/>
      <c r="JN66" s="1436"/>
      <c r="JO66" s="1436"/>
      <c r="JP66" s="1436"/>
      <c r="JQ66" s="181"/>
      <c r="JR66" s="1436"/>
      <c r="JS66" s="1436"/>
      <c r="JT66" s="181"/>
      <c r="JU66" s="509"/>
      <c r="JV66" s="1436"/>
      <c r="JW66" s="1436"/>
      <c r="JX66" s="212"/>
      <c r="JY66" s="212"/>
      <c r="JZ66" s="212"/>
      <c r="KA66" s="212"/>
      <c r="KB66" s="212"/>
      <c r="KC66" s="212"/>
      <c r="KD66" s="212"/>
      <c r="KE66" s="212"/>
      <c r="KF66" s="212"/>
      <c r="KG66" s="212"/>
      <c r="KH66" s="212"/>
      <c r="KI66" s="212"/>
      <c r="KJ66" s="212"/>
      <c r="KK66" s="212"/>
      <c r="KL66" s="212"/>
      <c r="KM66" s="212"/>
      <c r="KN66" s="212"/>
      <c r="KO66" s="212"/>
      <c r="KP66" s="212"/>
      <c r="KQ66" s="212"/>
      <c r="KR66" s="212"/>
      <c r="KS66" s="212"/>
      <c r="KT66" s="212"/>
      <c r="KU66" s="212"/>
      <c r="KV66" s="212"/>
      <c r="KW66" s="212"/>
      <c r="KX66" s="212"/>
      <c r="KY66" s="212"/>
      <c r="KZ66" s="212"/>
      <c r="LA66" s="212"/>
      <c r="LB66" s="212"/>
      <c r="LC66" s="212"/>
      <c r="LD66" s="212"/>
      <c r="LE66" s="212"/>
      <c r="LF66" s="212"/>
      <c r="LG66" s="212"/>
      <c r="LH66" s="212"/>
      <c r="LI66" s="212"/>
      <c r="LJ66" s="212"/>
      <c r="LK66" s="212"/>
      <c r="LL66" s="212"/>
      <c r="LM66" s="212"/>
      <c r="LN66" s="212"/>
      <c r="LO66" s="212"/>
      <c r="LP66" s="212"/>
      <c r="LQ66" s="362"/>
      <c r="LR66" s="562"/>
      <c r="LS66" s="15"/>
      <c r="LT66" s="1065"/>
      <c r="LU66" s="255"/>
      <c r="LV66" s="255"/>
      <c r="LW66" s="529"/>
      <c r="LX66" s="523"/>
      <c r="LY66" s="523"/>
      <c r="LZ66" s="165"/>
      <c r="MA66" s="1436"/>
      <c r="MB66" s="85"/>
      <c r="MC66" s="88"/>
      <c r="MD66" s="88"/>
      <c r="ME66" s="88"/>
      <c r="MF66" s="212"/>
      <c r="MG66" s="212"/>
      <c r="MH66" s="212"/>
      <c r="MI66" s="212"/>
      <c r="MJ66" s="212"/>
      <c r="MK66" s="212"/>
      <c r="ML66" s="212"/>
      <c r="MM66" s="212"/>
      <c r="MN66" s="212"/>
      <c r="MO66" s="212"/>
      <c r="MP66" s="212"/>
      <c r="MQ66" s="212"/>
      <c r="MR66" s="212"/>
      <c r="MS66" s="212"/>
      <c r="MT66" s="212"/>
      <c r="MU66" s="212"/>
      <c r="MV66" s="212"/>
      <c r="MW66" s="212"/>
      <c r="MX66" s="212"/>
      <c r="MY66" s="212"/>
      <c r="MZ66" s="212"/>
      <c r="NA66" s="212"/>
      <c r="NB66" s="212"/>
      <c r="NC66" s="212"/>
      <c r="ND66" s="212"/>
      <c r="NE66" s="212"/>
      <c r="NF66" s="212"/>
      <c r="NG66" s="212"/>
      <c r="NH66" s="212"/>
      <c r="NI66" s="212"/>
      <c r="NJ66" s="212"/>
      <c r="NK66" s="212"/>
      <c r="NL66" s="212"/>
      <c r="NM66" s="212"/>
      <c r="NN66" s="212"/>
      <c r="NO66" s="212"/>
      <c r="NP66" s="212"/>
      <c r="NQ66" s="212"/>
      <c r="NR66" s="212"/>
      <c r="NS66" s="212"/>
      <c r="NT66" s="212"/>
      <c r="NU66" s="212"/>
      <c r="NV66" s="212"/>
      <c r="NW66" s="212"/>
      <c r="NX66" s="212"/>
      <c r="NY66" s="212"/>
      <c r="NZ66" s="212"/>
    </row>
    <row r="67" spans="1:390" s="491" customFormat="1" ht="23.25" customHeight="1" x14ac:dyDescent="0.2">
      <c r="A67" s="217"/>
      <c r="B67" s="31"/>
      <c r="C67" s="32"/>
      <c r="D67" s="250"/>
      <c r="E67" s="255"/>
      <c r="F67" s="255"/>
      <c r="G67" s="529"/>
      <c r="H67" s="523"/>
      <c r="I67" s="523"/>
      <c r="J67" s="523"/>
      <c r="K67" s="523"/>
      <c r="L67" s="524"/>
      <c r="M67" s="165"/>
      <c r="N67" s="1436"/>
      <c r="O67" s="85"/>
      <c r="P67" s="493"/>
      <c r="Q67" s="493"/>
      <c r="R67" s="493"/>
      <c r="S67" s="493"/>
      <c r="T67" s="870"/>
      <c r="U67" s="493"/>
      <c r="V67" s="85"/>
      <c r="W67" s="89"/>
      <c r="X67" s="85"/>
      <c r="Y67" s="1436"/>
      <c r="Z67" s="1436"/>
      <c r="AA67" s="1436"/>
      <c r="AB67" s="364"/>
      <c r="AC67" s="364"/>
      <c r="AD67" s="364"/>
      <c r="AE67" s="364"/>
      <c r="AF67" s="1436"/>
      <c r="AG67" s="1436"/>
      <c r="AH67" s="181"/>
      <c r="AI67" s="509"/>
      <c r="AJ67" s="1436"/>
      <c r="AK67" s="1436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  <c r="BD67" s="212"/>
      <c r="BE67" s="212"/>
      <c r="BF67" s="212"/>
      <c r="BG67" s="212"/>
      <c r="BH67" s="212"/>
      <c r="BI67" s="212"/>
      <c r="BJ67" s="212"/>
      <c r="BK67" s="212"/>
      <c r="BL67" s="212"/>
      <c r="BM67" s="212"/>
      <c r="BN67" s="212"/>
      <c r="BO67" s="212"/>
      <c r="BP67" s="212"/>
      <c r="BQ67" s="212"/>
      <c r="BR67" s="212"/>
      <c r="BS67" s="212"/>
      <c r="BT67" s="212"/>
      <c r="BU67" s="212"/>
      <c r="BV67" s="212"/>
      <c r="BW67" s="212"/>
      <c r="BX67" s="212"/>
      <c r="BY67" s="212"/>
      <c r="BZ67" s="212"/>
      <c r="CA67" s="212"/>
      <c r="CB67" s="212"/>
      <c r="CC67" s="212"/>
      <c r="CD67" s="212"/>
      <c r="CE67" s="217"/>
      <c r="CF67" s="31"/>
      <c r="CG67" s="32"/>
      <c r="CH67" s="250"/>
      <c r="CI67" s="255"/>
      <c r="CJ67" s="255"/>
      <c r="CK67" s="529"/>
      <c r="CL67" s="523"/>
      <c r="CM67" s="523"/>
      <c r="CN67" s="523"/>
      <c r="CO67" s="523"/>
      <c r="CP67" s="524"/>
      <c r="CQ67" s="165"/>
      <c r="CR67" s="1436"/>
      <c r="CS67" s="85"/>
      <c r="CT67" s="88"/>
      <c r="CU67" s="88"/>
      <c r="CV67" s="88"/>
      <c r="CW67" s="1436"/>
      <c r="CX67" s="1436"/>
      <c r="CY67" s="1436"/>
      <c r="CZ67" s="1436"/>
      <c r="DA67" s="1436"/>
      <c r="DB67" s="1436"/>
      <c r="DC67" s="1436"/>
      <c r="DD67" s="1436"/>
      <c r="DE67" s="1436"/>
      <c r="DF67" s="364"/>
      <c r="DG67" s="251"/>
      <c r="DH67" s="248"/>
      <c r="DI67" s="181"/>
      <c r="DJ67" s="1436"/>
      <c r="DK67" s="1436"/>
      <c r="DL67" s="181"/>
      <c r="DM67" s="509"/>
      <c r="DN67" s="1436"/>
      <c r="DO67" s="1436"/>
      <c r="DP67" s="1436"/>
      <c r="DQ67" s="1436"/>
      <c r="DR67" s="1436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36"/>
      <c r="ER67" s="1436"/>
      <c r="ES67" s="1436"/>
      <c r="ET67" s="1436"/>
      <c r="EU67" s="1436"/>
      <c r="EV67" s="1436"/>
      <c r="EW67" s="1436"/>
      <c r="EX67" s="1436"/>
      <c r="EY67" s="1436"/>
      <c r="EZ67" s="1436"/>
      <c r="FA67" s="1436"/>
      <c r="FB67" s="1436"/>
      <c r="FC67" s="1436"/>
      <c r="FD67" s="1436"/>
      <c r="FE67" s="1436"/>
      <c r="FF67" s="1436"/>
      <c r="FG67" s="212"/>
      <c r="FH67" s="212"/>
      <c r="FI67" s="217"/>
      <c r="FJ67" s="31"/>
      <c r="FK67" s="32"/>
      <c r="FL67" s="250"/>
      <c r="FM67" s="31"/>
      <c r="FN67" s="255"/>
      <c r="FO67" s="529"/>
      <c r="FP67" s="523"/>
      <c r="FQ67" s="523"/>
      <c r="FR67" s="523"/>
      <c r="FS67" s="523"/>
      <c r="FT67" s="524"/>
      <c r="FU67" s="165"/>
      <c r="FV67" s="1436"/>
      <c r="FW67" s="85"/>
      <c r="FX67" s="493"/>
      <c r="FY67" s="493"/>
      <c r="FZ67" s="493"/>
      <c r="GA67" s="1436"/>
      <c r="GB67" s="1436"/>
      <c r="GC67" s="1436"/>
      <c r="GD67" s="364"/>
      <c r="GE67" s="364"/>
      <c r="GF67" s="364"/>
      <c r="GG67" s="181"/>
      <c r="GH67" s="1436"/>
      <c r="GI67" s="1436"/>
      <c r="GJ67" s="364"/>
      <c r="GK67" s="364"/>
      <c r="GL67" s="364"/>
      <c r="GM67" s="181"/>
      <c r="GN67" s="1436"/>
      <c r="GO67" s="1436"/>
      <c r="GP67" s="181"/>
      <c r="GQ67" s="509"/>
      <c r="GR67" s="1436"/>
      <c r="GS67" s="1436"/>
      <c r="GT67" s="212"/>
      <c r="GU67" s="212"/>
      <c r="GV67" s="212"/>
      <c r="GW67" s="212"/>
      <c r="GX67" s="212"/>
      <c r="GY67" s="212"/>
      <c r="GZ67" s="212"/>
      <c r="HA67" s="212"/>
      <c r="HB67" s="212"/>
      <c r="HC67" s="212"/>
      <c r="HD67" s="212"/>
      <c r="HE67" s="212"/>
      <c r="HF67" s="212"/>
      <c r="HG67" s="212"/>
      <c r="HH67" s="212"/>
      <c r="HI67" s="212"/>
      <c r="HJ67" s="212"/>
      <c r="HK67" s="212"/>
      <c r="HL67" s="212"/>
      <c r="HM67" s="212"/>
      <c r="HN67" s="212"/>
      <c r="HO67" s="212"/>
      <c r="HP67" s="212"/>
      <c r="HQ67" s="212"/>
      <c r="HR67" s="212"/>
      <c r="HS67" s="212"/>
      <c r="HT67" s="212"/>
      <c r="HU67" s="212"/>
      <c r="HV67" s="212"/>
      <c r="HW67" s="212"/>
      <c r="HX67" s="212"/>
      <c r="HY67" s="212"/>
      <c r="HZ67" s="212"/>
      <c r="IA67" s="212"/>
      <c r="IB67" s="212"/>
      <c r="IC67" s="212"/>
      <c r="ID67" s="212"/>
      <c r="IE67" s="212"/>
      <c r="IF67" s="212"/>
      <c r="IG67" s="212"/>
      <c r="IH67" s="212"/>
      <c r="II67" s="212"/>
      <c r="IJ67" s="212"/>
      <c r="IK67" s="212"/>
      <c r="IL67" s="212"/>
      <c r="IM67" s="217"/>
      <c r="IN67" s="31"/>
      <c r="IO67" s="32"/>
      <c r="IP67" s="250"/>
      <c r="IQ67" s="493"/>
      <c r="IR67" s="255"/>
      <c r="IS67" s="529"/>
      <c r="IT67" s="523"/>
      <c r="IU67" s="523"/>
      <c r="IV67" s="523"/>
      <c r="IW67" s="523"/>
      <c r="IX67" s="524"/>
      <c r="IY67" s="165"/>
      <c r="IZ67" s="1436"/>
      <c r="JA67" s="85"/>
      <c r="JB67" s="88"/>
      <c r="JC67" s="88"/>
      <c r="JD67" s="88"/>
      <c r="JE67" s="1436"/>
      <c r="JF67" s="1436"/>
      <c r="JG67" s="1436"/>
      <c r="JH67" s="1436"/>
      <c r="JI67" s="1436"/>
      <c r="JJ67" s="1436"/>
      <c r="JK67" s="181"/>
      <c r="JL67" s="1436"/>
      <c r="JM67" s="1436"/>
      <c r="JN67" s="1436"/>
      <c r="JO67" s="1436"/>
      <c r="JP67" s="1436"/>
      <c r="JQ67" s="181"/>
      <c r="JR67" s="1436"/>
      <c r="JS67" s="1436"/>
      <c r="JT67" s="181"/>
      <c r="JU67" s="509"/>
      <c r="JV67" s="1436"/>
      <c r="JW67" s="1436"/>
      <c r="JX67" s="212"/>
      <c r="JY67" s="212"/>
      <c r="JZ67" s="212"/>
      <c r="KA67" s="212"/>
      <c r="KB67" s="212"/>
      <c r="KC67" s="212"/>
      <c r="KD67" s="212"/>
      <c r="KE67" s="212"/>
      <c r="KF67" s="212"/>
      <c r="KG67" s="212"/>
      <c r="KH67" s="212"/>
      <c r="KI67" s="212"/>
      <c r="KJ67" s="212"/>
      <c r="KK67" s="212"/>
      <c r="KL67" s="212"/>
      <c r="KM67" s="212"/>
      <c r="KN67" s="212"/>
      <c r="KO67" s="212"/>
      <c r="KP67" s="212"/>
      <c r="KQ67" s="212"/>
      <c r="KR67" s="212"/>
      <c r="KS67" s="212"/>
      <c r="KT67" s="212"/>
      <c r="KU67" s="212"/>
      <c r="KV67" s="212"/>
      <c r="KW67" s="212"/>
      <c r="KX67" s="212"/>
      <c r="KY67" s="212"/>
      <c r="KZ67" s="212"/>
      <c r="LA67" s="212"/>
      <c r="LB67" s="212"/>
      <c r="LC67" s="212"/>
      <c r="LD67" s="212"/>
      <c r="LE67" s="212"/>
      <c r="LF67" s="212"/>
      <c r="LG67" s="212"/>
      <c r="LH67" s="212"/>
      <c r="LI67" s="212"/>
      <c r="LJ67" s="212"/>
      <c r="LK67" s="212"/>
      <c r="LL67" s="212"/>
      <c r="LM67" s="212"/>
      <c r="LN67" s="212"/>
      <c r="LO67" s="212"/>
      <c r="LP67" s="212"/>
      <c r="LQ67" s="217"/>
      <c r="LR67" s="419"/>
      <c r="LS67" s="32"/>
      <c r="LT67" s="250"/>
      <c r="LU67" s="255"/>
      <c r="LV67" s="255"/>
      <c r="LW67" s="529"/>
      <c r="LX67" s="523"/>
      <c r="LY67" s="523"/>
      <c r="LZ67" s="165"/>
      <c r="MA67" s="1436"/>
      <c r="MB67" s="85"/>
      <c r="MC67" s="88"/>
      <c r="MD67" s="88"/>
      <c r="ME67" s="88"/>
      <c r="MF67" s="212"/>
      <c r="MG67" s="212"/>
      <c r="MH67" s="212"/>
      <c r="MI67" s="212"/>
      <c r="MJ67" s="212"/>
      <c r="MK67" s="212"/>
      <c r="ML67" s="212"/>
      <c r="MM67" s="212"/>
      <c r="MN67" s="212"/>
      <c r="MO67" s="212"/>
      <c r="MP67" s="212"/>
      <c r="MQ67" s="212"/>
      <c r="MR67" s="212"/>
      <c r="MS67" s="212"/>
      <c r="MT67" s="212"/>
      <c r="MU67" s="212"/>
      <c r="MV67" s="212"/>
      <c r="MW67" s="212"/>
      <c r="MX67" s="212"/>
      <c r="MY67" s="212"/>
      <c r="MZ67" s="212"/>
      <c r="NA67" s="212"/>
      <c r="NB67" s="212"/>
      <c r="NC67" s="212"/>
      <c r="ND67" s="212"/>
      <c r="NE67" s="212"/>
      <c r="NF67" s="212"/>
      <c r="NG67" s="212"/>
      <c r="NH67" s="212"/>
      <c r="NI67" s="212"/>
      <c r="NJ67" s="212"/>
      <c r="NK67" s="212"/>
      <c r="NL67" s="212"/>
      <c r="NM67" s="212"/>
      <c r="NN67" s="212"/>
      <c r="NO67" s="212"/>
      <c r="NP67" s="212"/>
      <c r="NQ67" s="212"/>
      <c r="NR67" s="212"/>
      <c r="NS67" s="212"/>
      <c r="NT67" s="212"/>
      <c r="NU67" s="212"/>
      <c r="NV67" s="212"/>
      <c r="NW67" s="212"/>
      <c r="NX67" s="212"/>
      <c r="NY67" s="212"/>
      <c r="NZ67" s="212"/>
    </row>
    <row r="68" spans="1:390" s="491" customFormat="1" ht="23.25" customHeight="1" x14ac:dyDescent="0.2">
      <c r="A68" s="217"/>
      <c r="B68" s="31"/>
      <c r="C68" s="32"/>
      <c r="D68" s="250"/>
      <c r="E68" s="255"/>
      <c r="F68" s="255"/>
      <c r="G68" s="529"/>
      <c r="H68" s="523"/>
      <c r="I68" s="523"/>
      <c r="J68" s="523"/>
      <c r="K68" s="523"/>
      <c r="L68" s="524"/>
      <c r="M68" s="165"/>
      <c r="N68" s="1436"/>
      <c r="O68" s="85"/>
      <c r="P68" s="493"/>
      <c r="Q68" s="493"/>
      <c r="R68" s="493"/>
      <c r="S68" s="493"/>
      <c r="T68" s="870"/>
      <c r="U68" s="493"/>
      <c r="V68" s="85"/>
      <c r="W68" s="89"/>
      <c r="X68" s="85"/>
      <c r="Y68" s="1436"/>
      <c r="Z68" s="1436"/>
      <c r="AA68" s="1436"/>
      <c r="AB68" s="364"/>
      <c r="AC68" s="364"/>
      <c r="AD68" s="364"/>
      <c r="AE68" s="364"/>
      <c r="AF68" s="1436"/>
      <c r="AG68" s="1436"/>
      <c r="AH68" s="181"/>
      <c r="AI68" s="509"/>
      <c r="AJ68" s="1436"/>
      <c r="AK68" s="1436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/>
      <c r="BE68" s="212"/>
      <c r="BF68" s="212"/>
      <c r="BG68" s="212"/>
      <c r="BH68" s="212"/>
      <c r="BI68" s="212"/>
      <c r="BJ68" s="212"/>
      <c r="BK68" s="212"/>
      <c r="BL68" s="212"/>
      <c r="BM68" s="212"/>
      <c r="BN68" s="212"/>
      <c r="BO68" s="212"/>
      <c r="BP68" s="212"/>
      <c r="BQ68" s="212"/>
      <c r="BR68" s="212"/>
      <c r="BS68" s="212"/>
      <c r="BT68" s="212"/>
      <c r="BU68" s="212"/>
      <c r="BV68" s="212"/>
      <c r="BW68" s="212"/>
      <c r="BX68" s="212"/>
      <c r="BY68" s="212"/>
      <c r="BZ68" s="212"/>
      <c r="CA68" s="212"/>
      <c r="CB68" s="212"/>
      <c r="CC68" s="212"/>
      <c r="CD68" s="212"/>
      <c r="CE68" s="217"/>
      <c r="CF68" s="31"/>
      <c r="CG68" s="32"/>
      <c r="CH68" s="250"/>
      <c r="CI68" s="255"/>
      <c r="CJ68" s="255"/>
      <c r="CK68" s="529"/>
      <c r="CL68" s="523"/>
      <c r="CM68" s="523"/>
      <c r="CN68" s="523"/>
      <c r="CO68" s="523"/>
      <c r="CP68" s="524"/>
      <c r="CQ68" s="165"/>
      <c r="CR68" s="1436"/>
      <c r="CS68" s="85"/>
      <c r="CT68" s="88"/>
      <c r="CU68" s="88"/>
      <c r="CV68" s="88"/>
      <c r="CW68" s="1436"/>
      <c r="CX68" s="1436"/>
      <c r="CY68" s="1436"/>
      <c r="CZ68" s="1436"/>
      <c r="DA68" s="1436"/>
      <c r="DB68" s="1436"/>
      <c r="DC68" s="1436"/>
      <c r="DD68" s="1436"/>
      <c r="DE68" s="1436"/>
      <c r="DF68" s="364"/>
      <c r="DG68" s="251"/>
      <c r="DH68" s="248"/>
      <c r="DI68" s="181"/>
      <c r="DJ68" s="1436"/>
      <c r="DK68" s="1436"/>
      <c r="DL68" s="181"/>
      <c r="DM68" s="509"/>
      <c r="DN68" s="1436"/>
      <c r="DO68" s="1436"/>
      <c r="DP68" s="1436"/>
      <c r="DQ68" s="1436"/>
      <c r="DR68" s="1436"/>
      <c r="DS68" s="1436"/>
      <c r="DT68" s="1436"/>
      <c r="DU68" s="1436"/>
      <c r="DV68" s="1436"/>
      <c r="DW68" s="1436"/>
      <c r="DX68" s="1436"/>
      <c r="DY68" s="1436"/>
      <c r="DZ68" s="1436"/>
      <c r="EA68" s="1436"/>
      <c r="EB68" s="1436"/>
      <c r="EC68" s="1436"/>
      <c r="ED68" s="1436"/>
      <c r="EE68" s="1436"/>
      <c r="EF68" s="1436"/>
      <c r="EG68" s="1436"/>
      <c r="EH68" s="1436"/>
      <c r="EI68" s="1436"/>
      <c r="EJ68" s="1436"/>
      <c r="EK68" s="1436"/>
      <c r="EL68" s="1436"/>
      <c r="EM68" s="1436"/>
      <c r="EN68" s="1436"/>
      <c r="EO68" s="1436"/>
      <c r="EP68" s="1436"/>
      <c r="EQ68" s="1436"/>
      <c r="ER68" s="1436"/>
      <c r="ES68" s="1436"/>
      <c r="ET68" s="1436"/>
      <c r="EU68" s="1436"/>
      <c r="EV68" s="1436"/>
      <c r="EW68" s="1436"/>
      <c r="EX68" s="1436"/>
      <c r="EY68" s="1436"/>
      <c r="EZ68" s="1436"/>
      <c r="FA68" s="1436"/>
      <c r="FB68" s="1436"/>
      <c r="FC68" s="1436"/>
      <c r="FD68" s="1436"/>
      <c r="FE68" s="1436"/>
      <c r="FF68" s="1436"/>
      <c r="FG68" s="212"/>
      <c r="FH68" s="212"/>
      <c r="FI68" s="217"/>
      <c r="FJ68" s="31"/>
      <c r="FK68" s="32"/>
      <c r="FL68" s="250"/>
      <c r="FM68" s="31"/>
      <c r="FN68" s="255"/>
      <c r="FO68" s="529"/>
      <c r="FP68" s="523"/>
      <c r="FQ68" s="523"/>
      <c r="FR68" s="523"/>
      <c r="FS68" s="523"/>
      <c r="FT68" s="524"/>
      <c r="FU68" s="165"/>
      <c r="FV68" s="1436"/>
      <c r="FW68" s="85"/>
      <c r="FX68" s="493"/>
      <c r="FY68" s="493"/>
      <c r="FZ68" s="493"/>
      <c r="GA68" s="1436"/>
      <c r="GB68" s="1436"/>
      <c r="GC68" s="1436"/>
      <c r="GD68" s="364"/>
      <c r="GE68" s="364"/>
      <c r="GF68" s="364"/>
      <c r="GG68" s="181"/>
      <c r="GH68" s="1436"/>
      <c r="GI68" s="1436"/>
      <c r="GJ68" s="364"/>
      <c r="GK68" s="364"/>
      <c r="GL68" s="364"/>
      <c r="GM68" s="181"/>
      <c r="GN68" s="1436"/>
      <c r="GO68" s="1436"/>
      <c r="GP68" s="181"/>
      <c r="GQ68" s="509"/>
      <c r="GR68" s="1436"/>
      <c r="GS68" s="1436"/>
      <c r="GT68" s="212"/>
      <c r="GU68" s="212"/>
      <c r="GV68" s="212"/>
      <c r="GW68" s="212"/>
      <c r="GX68" s="212"/>
      <c r="GY68" s="212"/>
      <c r="GZ68" s="212"/>
      <c r="HA68" s="212"/>
      <c r="HB68" s="212"/>
      <c r="HC68" s="212"/>
      <c r="HD68" s="212"/>
      <c r="HE68" s="212"/>
      <c r="HF68" s="212"/>
      <c r="HG68" s="212"/>
      <c r="HH68" s="212"/>
      <c r="HI68" s="212"/>
      <c r="HJ68" s="212"/>
      <c r="HK68" s="212"/>
      <c r="HL68" s="212"/>
      <c r="HM68" s="212"/>
      <c r="HN68" s="212"/>
      <c r="HO68" s="212"/>
      <c r="HP68" s="212"/>
      <c r="HQ68" s="212"/>
      <c r="HR68" s="212"/>
      <c r="HS68" s="212"/>
      <c r="HT68" s="212"/>
      <c r="HU68" s="212"/>
      <c r="HV68" s="212"/>
      <c r="HW68" s="212"/>
      <c r="HX68" s="212"/>
      <c r="HY68" s="212"/>
      <c r="HZ68" s="212"/>
      <c r="IA68" s="212"/>
      <c r="IB68" s="212"/>
      <c r="IC68" s="212"/>
      <c r="ID68" s="212"/>
      <c r="IE68" s="212"/>
      <c r="IF68" s="212"/>
      <c r="IG68" s="212"/>
      <c r="IH68" s="212"/>
      <c r="II68" s="212"/>
      <c r="IJ68" s="212"/>
      <c r="IK68" s="212"/>
      <c r="IL68" s="212"/>
      <c r="IM68" s="362"/>
      <c r="IN68" s="14"/>
      <c r="IO68" s="15"/>
      <c r="IP68" s="1065"/>
      <c r="IQ68" s="785"/>
      <c r="IR68" s="255"/>
      <c r="IS68" s="529"/>
      <c r="IT68" s="523"/>
      <c r="IU68" s="523"/>
      <c r="IV68" s="523"/>
      <c r="IW68" s="523"/>
      <c r="IX68" s="524"/>
      <c r="IY68" s="165"/>
      <c r="IZ68" s="1436"/>
      <c r="JA68" s="85"/>
      <c r="JB68" s="88"/>
      <c r="JC68" s="88"/>
      <c r="JD68" s="88"/>
      <c r="JE68" s="1436"/>
      <c r="JF68" s="1436"/>
      <c r="JG68" s="1436"/>
      <c r="JH68" s="1436"/>
      <c r="JI68" s="1436"/>
      <c r="JJ68" s="1436"/>
      <c r="JK68" s="181"/>
      <c r="JL68" s="1436"/>
      <c r="JM68" s="1436"/>
      <c r="JN68" s="1436"/>
      <c r="JO68" s="1436"/>
      <c r="JP68" s="1436"/>
      <c r="JQ68" s="181"/>
      <c r="JR68" s="1436"/>
      <c r="JS68" s="1436"/>
      <c r="JT68" s="181"/>
      <c r="JU68" s="509"/>
      <c r="JV68" s="1436"/>
      <c r="JW68" s="1436"/>
      <c r="JX68" s="212"/>
      <c r="JY68" s="212"/>
      <c r="JZ68" s="212"/>
      <c r="KA68" s="212"/>
      <c r="KB68" s="212"/>
      <c r="KC68" s="212"/>
      <c r="KD68" s="212"/>
      <c r="KE68" s="212"/>
      <c r="KF68" s="212"/>
      <c r="KG68" s="212"/>
      <c r="KH68" s="212"/>
      <c r="KI68" s="212"/>
      <c r="KJ68" s="212"/>
      <c r="KK68" s="212"/>
      <c r="KL68" s="212"/>
      <c r="KM68" s="212"/>
      <c r="KN68" s="212"/>
      <c r="KO68" s="212"/>
      <c r="KP68" s="212"/>
      <c r="KQ68" s="212"/>
      <c r="KR68" s="212"/>
      <c r="KS68" s="212"/>
      <c r="KT68" s="212"/>
      <c r="KU68" s="212"/>
      <c r="KV68" s="212"/>
      <c r="KW68" s="212"/>
      <c r="KX68" s="212"/>
      <c r="KY68" s="212"/>
      <c r="KZ68" s="212"/>
      <c r="LA68" s="212"/>
      <c r="LB68" s="212"/>
      <c r="LC68" s="212"/>
      <c r="LD68" s="212"/>
      <c r="LE68" s="212"/>
      <c r="LF68" s="212"/>
      <c r="LG68" s="212"/>
      <c r="LH68" s="212"/>
      <c r="LI68" s="212"/>
      <c r="LJ68" s="212"/>
      <c r="LK68" s="212"/>
      <c r="LL68" s="212"/>
      <c r="LM68" s="212"/>
      <c r="LN68" s="212"/>
      <c r="LO68" s="212"/>
      <c r="LP68" s="212"/>
      <c r="LQ68" s="217"/>
      <c r="LR68" s="427"/>
      <c r="LS68" s="32"/>
      <c r="LT68" s="250"/>
      <c r="LU68" s="255"/>
      <c r="LV68" s="255"/>
      <c r="LW68" s="529"/>
      <c r="LX68" s="523"/>
      <c r="LY68" s="523"/>
      <c r="LZ68" s="165"/>
      <c r="MA68" s="1436"/>
      <c r="MB68" s="85"/>
      <c r="MC68" s="88"/>
      <c r="MD68" s="88"/>
      <c r="ME68" s="88"/>
      <c r="MF68" s="212"/>
      <c r="MG68" s="212"/>
      <c r="MH68" s="212"/>
      <c r="MI68" s="212"/>
      <c r="MJ68" s="212"/>
      <c r="MK68" s="212"/>
      <c r="ML68" s="212"/>
      <c r="MM68" s="212"/>
      <c r="MN68" s="212"/>
      <c r="MO68" s="212"/>
      <c r="MP68" s="212"/>
      <c r="MQ68" s="212"/>
      <c r="MR68" s="212"/>
      <c r="MS68" s="212"/>
      <c r="MT68" s="212"/>
      <c r="MU68" s="212"/>
      <c r="MV68" s="212"/>
      <c r="MW68" s="212"/>
      <c r="MX68" s="212"/>
      <c r="MY68" s="212"/>
      <c r="MZ68" s="212"/>
      <c r="NA68" s="212"/>
      <c r="NB68" s="212"/>
      <c r="NC68" s="212"/>
      <c r="ND68" s="212"/>
      <c r="NE68" s="212"/>
      <c r="NF68" s="212"/>
      <c r="NG68" s="212"/>
      <c r="NH68" s="212"/>
      <c r="NI68" s="212"/>
      <c r="NJ68" s="212"/>
      <c r="NK68" s="212"/>
      <c r="NL68" s="212"/>
      <c r="NM68" s="212"/>
      <c r="NN68" s="212"/>
      <c r="NO68" s="212"/>
      <c r="NP68" s="212"/>
      <c r="NQ68" s="212"/>
      <c r="NR68" s="212"/>
      <c r="NS68" s="212"/>
      <c r="NT68" s="212"/>
      <c r="NU68" s="212"/>
      <c r="NV68" s="212"/>
      <c r="NW68" s="212"/>
      <c r="NX68" s="212"/>
      <c r="NY68" s="212"/>
      <c r="NZ68" s="212"/>
    </row>
    <row r="69" spans="1:390" s="491" customFormat="1" ht="23.25" customHeight="1" x14ac:dyDescent="0.2">
      <c r="A69" s="362"/>
      <c r="B69" s="14"/>
      <c r="C69" s="15"/>
      <c r="D69" s="1065"/>
      <c r="E69" s="255"/>
      <c r="F69" s="255"/>
      <c r="G69" s="529"/>
      <c r="H69" s="523"/>
      <c r="I69" s="523"/>
      <c r="J69" s="523"/>
      <c r="K69" s="523"/>
      <c r="L69" s="524"/>
      <c r="M69" s="165"/>
      <c r="N69" s="1436"/>
      <c r="O69" s="220"/>
      <c r="P69" s="785"/>
      <c r="Q69" s="785"/>
      <c r="R69" s="785"/>
      <c r="S69" s="493"/>
      <c r="T69" s="870"/>
      <c r="U69" s="493"/>
      <c r="V69" s="85"/>
      <c r="W69" s="89"/>
      <c r="X69" s="85"/>
      <c r="Y69" s="1436"/>
      <c r="Z69" s="1436"/>
      <c r="AA69" s="1436"/>
      <c r="AB69" s="364"/>
      <c r="AC69" s="364"/>
      <c r="AD69" s="364"/>
      <c r="AE69" s="364"/>
      <c r="AF69" s="1436"/>
      <c r="AG69" s="1436"/>
      <c r="AH69" s="181"/>
      <c r="AI69" s="509"/>
      <c r="AJ69" s="1436"/>
      <c r="AK69" s="1436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  <c r="BD69" s="212"/>
      <c r="BE69" s="212"/>
      <c r="BF69" s="212"/>
      <c r="BG69" s="212"/>
      <c r="BH69" s="212"/>
      <c r="BI69" s="212"/>
      <c r="BJ69" s="212"/>
      <c r="BK69" s="212"/>
      <c r="BL69" s="212"/>
      <c r="BM69" s="212"/>
      <c r="BN69" s="212"/>
      <c r="BO69" s="212"/>
      <c r="BP69" s="212"/>
      <c r="BQ69" s="212"/>
      <c r="BR69" s="212"/>
      <c r="BS69" s="212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362"/>
      <c r="CF69" s="14"/>
      <c r="CG69" s="15"/>
      <c r="CH69" s="1065"/>
      <c r="CI69" s="255"/>
      <c r="CJ69" s="255"/>
      <c r="CK69" s="529"/>
      <c r="CL69" s="523"/>
      <c r="CM69" s="523"/>
      <c r="CN69" s="523"/>
      <c r="CO69" s="523"/>
      <c r="CP69" s="524"/>
      <c r="CQ69" s="165"/>
      <c r="CR69" s="1436"/>
      <c r="CS69" s="220"/>
      <c r="CT69" s="410"/>
      <c r="CU69" s="410"/>
      <c r="CV69" s="410"/>
      <c r="CW69" s="1436"/>
      <c r="CX69" s="1436"/>
      <c r="CY69" s="1436"/>
      <c r="CZ69" s="1436"/>
      <c r="DA69" s="1436"/>
      <c r="DB69" s="1436"/>
      <c r="DC69" s="1436"/>
      <c r="DD69" s="1436"/>
      <c r="DE69" s="1436"/>
      <c r="DF69" s="1436"/>
      <c r="DG69" s="1436"/>
      <c r="DH69" s="1436"/>
      <c r="DI69" s="181"/>
      <c r="DJ69" s="1436"/>
      <c r="DK69" s="1436"/>
      <c r="DL69" s="181"/>
      <c r="DM69" s="509"/>
      <c r="DN69" s="1436"/>
      <c r="DO69" s="1436"/>
      <c r="DP69" s="1436"/>
      <c r="DQ69" s="1436"/>
      <c r="DR69" s="1436"/>
      <c r="DS69" s="1436"/>
      <c r="DT69" s="1436"/>
      <c r="DU69" s="1436"/>
      <c r="DV69" s="1436"/>
      <c r="DW69" s="1436"/>
      <c r="DX69" s="1436"/>
      <c r="DY69" s="1436"/>
      <c r="DZ69" s="1436"/>
      <c r="EA69" s="1436"/>
      <c r="EB69" s="1436"/>
      <c r="EC69" s="1436"/>
      <c r="ED69" s="1436"/>
      <c r="EE69" s="1436"/>
      <c r="EF69" s="1436"/>
      <c r="EG69" s="1436"/>
      <c r="EH69" s="1436"/>
      <c r="EI69" s="1436"/>
      <c r="EJ69" s="1436"/>
      <c r="EK69" s="1436"/>
      <c r="EL69" s="1436"/>
      <c r="EM69" s="1436"/>
      <c r="EN69" s="1436"/>
      <c r="EO69" s="1436"/>
      <c r="EP69" s="1436"/>
      <c r="EQ69" s="1436"/>
      <c r="ER69" s="1436"/>
      <c r="ES69" s="1436"/>
      <c r="ET69" s="1436"/>
      <c r="EU69" s="1436"/>
      <c r="EV69" s="1436"/>
      <c r="EW69" s="1436"/>
      <c r="EX69" s="1436"/>
      <c r="EY69" s="1436"/>
      <c r="EZ69" s="1436"/>
      <c r="FA69" s="1436"/>
      <c r="FB69" s="1436"/>
      <c r="FC69" s="1436"/>
      <c r="FD69" s="1436"/>
      <c r="FE69" s="1436"/>
      <c r="FF69" s="1436"/>
      <c r="FG69" s="212"/>
      <c r="FH69" s="212"/>
      <c r="FI69" s="362"/>
      <c r="FJ69" s="14"/>
      <c r="FK69" s="15"/>
      <c r="FL69" s="1065"/>
      <c r="FM69" s="14"/>
      <c r="FN69" s="255"/>
      <c r="FO69" s="529"/>
      <c r="FP69" s="523"/>
      <c r="FQ69" s="523"/>
      <c r="FR69" s="523"/>
      <c r="FS69" s="523"/>
      <c r="FT69" s="524"/>
      <c r="FU69" s="165"/>
      <c r="FV69" s="1436"/>
      <c r="FW69" s="220"/>
      <c r="FX69" s="785"/>
      <c r="FY69" s="785"/>
      <c r="FZ69" s="785"/>
      <c r="GA69" s="1436"/>
      <c r="GB69" s="1436"/>
      <c r="GC69" s="1436"/>
      <c r="GD69" s="364"/>
      <c r="GE69" s="364"/>
      <c r="GF69" s="364"/>
      <c r="GG69" s="181"/>
      <c r="GH69" s="1436"/>
      <c r="GI69" s="1436"/>
      <c r="GJ69" s="364"/>
      <c r="GK69" s="364"/>
      <c r="GL69" s="364"/>
      <c r="GM69" s="181"/>
      <c r="GN69" s="1436"/>
      <c r="GO69" s="1436"/>
      <c r="GP69" s="181"/>
      <c r="GQ69" s="509"/>
      <c r="GR69" s="1436"/>
      <c r="GS69" s="1436"/>
      <c r="GT69" s="212"/>
      <c r="GU69" s="212"/>
      <c r="GV69" s="212"/>
      <c r="GW69" s="212"/>
      <c r="GX69" s="212"/>
      <c r="GY69" s="212"/>
      <c r="GZ69" s="212"/>
      <c r="HA69" s="212"/>
      <c r="HB69" s="212"/>
      <c r="HC69" s="212"/>
      <c r="HD69" s="212"/>
      <c r="HE69" s="212"/>
      <c r="HF69" s="212"/>
      <c r="HG69" s="212"/>
      <c r="HH69" s="212"/>
      <c r="HI69" s="212"/>
      <c r="HJ69" s="212"/>
      <c r="HK69" s="212"/>
      <c r="HL69" s="212"/>
      <c r="HM69" s="212"/>
      <c r="HN69" s="212"/>
      <c r="HO69" s="212"/>
      <c r="HP69" s="212"/>
      <c r="HQ69" s="212"/>
      <c r="HR69" s="212"/>
      <c r="HS69" s="212"/>
      <c r="HT69" s="212"/>
      <c r="HU69" s="212"/>
      <c r="HV69" s="212"/>
      <c r="HW69" s="212"/>
      <c r="HX69" s="212"/>
      <c r="HY69" s="212"/>
      <c r="HZ69" s="212"/>
      <c r="IA69" s="212"/>
      <c r="IB69" s="212"/>
      <c r="IC69" s="212"/>
      <c r="ID69" s="212"/>
      <c r="IE69" s="212"/>
      <c r="IF69" s="212"/>
      <c r="IG69" s="212"/>
      <c r="IH69" s="212"/>
      <c r="II69" s="212"/>
      <c r="IJ69" s="212"/>
      <c r="IK69" s="212"/>
      <c r="IL69" s="212"/>
      <c r="IM69" s="217"/>
      <c r="IN69" s="31"/>
      <c r="IO69" s="32"/>
      <c r="IP69" s="250"/>
      <c r="IQ69" s="493"/>
      <c r="IR69" s="255"/>
      <c r="IS69" s="529"/>
      <c r="IT69" s="523"/>
      <c r="IU69" s="523"/>
      <c r="IV69" s="523"/>
      <c r="IW69" s="523"/>
      <c r="IX69" s="524"/>
      <c r="IY69" s="165"/>
      <c r="IZ69" s="1436"/>
      <c r="JA69" s="85"/>
      <c r="JB69" s="88"/>
      <c r="JC69" s="88"/>
      <c r="JD69" s="88"/>
      <c r="JE69" s="1436"/>
      <c r="JF69" s="1436"/>
      <c r="JG69" s="1436"/>
      <c r="JH69" s="1436"/>
      <c r="JI69" s="1436"/>
      <c r="JJ69" s="1436"/>
      <c r="JK69" s="181"/>
      <c r="JL69" s="1436"/>
      <c r="JM69" s="1436"/>
      <c r="JN69" s="1436"/>
      <c r="JO69" s="1436"/>
      <c r="JP69" s="1436"/>
      <c r="JQ69" s="181"/>
      <c r="JR69" s="1436"/>
      <c r="JS69" s="1436"/>
      <c r="JT69" s="181"/>
      <c r="JU69" s="509"/>
      <c r="JV69" s="1436"/>
      <c r="JW69" s="1436"/>
      <c r="JX69" s="212"/>
      <c r="JY69" s="212"/>
      <c r="JZ69" s="212"/>
      <c r="KA69" s="212"/>
      <c r="KB69" s="212"/>
      <c r="KC69" s="212"/>
      <c r="KD69" s="212"/>
      <c r="KE69" s="212"/>
      <c r="KF69" s="212"/>
      <c r="KG69" s="212"/>
      <c r="KH69" s="212"/>
      <c r="KI69" s="212"/>
      <c r="KJ69" s="212"/>
      <c r="KK69" s="212"/>
      <c r="KL69" s="212"/>
      <c r="KM69" s="212"/>
      <c r="KN69" s="212"/>
      <c r="KO69" s="212"/>
      <c r="KP69" s="212"/>
      <c r="KQ69" s="212"/>
      <c r="KR69" s="212"/>
      <c r="KS69" s="212"/>
      <c r="KT69" s="212"/>
      <c r="KU69" s="212"/>
      <c r="KV69" s="212"/>
      <c r="KW69" s="212"/>
      <c r="KX69" s="212"/>
      <c r="KY69" s="212"/>
      <c r="KZ69" s="212"/>
      <c r="LA69" s="212"/>
      <c r="LB69" s="212"/>
      <c r="LC69" s="212"/>
      <c r="LD69" s="212"/>
      <c r="LE69" s="212"/>
      <c r="LF69" s="212"/>
      <c r="LG69" s="212"/>
      <c r="LH69" s="212"/>
      <c r="LI69" s="212"/>
      <c r="LJ69" s="212"/>
      <c r="LK69" s="212"/>
      <c r="LL69" s="212"/>
      <c r="LM69" s="212"/>
      <c r="LN69" s="212"/>
      <c r="LO69" s="212"/>
      <c r="LP69" s="212"/>
      <c r="LQ69" s="362"/>
      <c r="LR69" s="562"/>
      <c r="LS69" s="15"/>
      <c r="LT69" s="1065"/>
      <c r="LU69" s="255"/>
      <c r="LV69" s="255"/>
      <c r="LW69" s="529"/>
      <c r="LX69" s="523"/>
      <c r="LY69" s="523"/>
      <c r="LZ69" s="165"/>
      <c r="MA69" s="1436"/>
      <c r="MB69" s="220"/>
      <c r="MC69" s="410"/>
      <c r="MD69" s="410"/>
      <c r="ME69" s="410"/>
      <c r="MF69" s="212"/>
      <c r="MG69" s="212"/>
      <c r="MH69" s="212"/>
      <c r="MI69" s="212"/>
      <c r="MJ69" s="212"/>
      <c r="MK69" s="212"/>
      <c r="ML69" s="212"/>
      <c r="MM69" s="212"/>
      <c r="MN69" s="212"/>
      <c r="MO69" s="212"/>
      <c r="MP69" s="212"/>
      <c r="MQ69" s="212"/>
      <c r="MR69" s="212"/>
      <c r="MS69" s="212"/>
      <c r="MT69" s="212"/>
      <c r="MU69" s="212"/>
      <c r="MV69" s="212"/>
      <c r="MW69" s="212"/>
      <c r="MX69" s="212"/>
      <c r="MY69" s="212"/>
      <c r="MZ69" s="212"/>
      <c r="NA69" s="212"/>
      <c r="NB69" s="212"/>
      <c r="NC69" s="212"/>
      <c r="ND69" s="212"/>
      <c r="NE69" s="212"/>
      <c r="NF69" s="212"/>
      <c r="NG69" s="212"/>
      <c r="NH69" s="212"/>
      <c r="NI69" s="212"/>
      <c r="NJ69" s="212"/>
      <c r="NK69" s="212"/>
      <c r="NL69" s="212"/>
      <c r="NM69" s="212"/>
      <c r="NN69" s="212"/>
      <c r="NO69" s="212"/>
      <c r="NP69" s="212"/>
      <c r="NQ69" s="212"/>
      <c r="NR69" s="212"/>
      <c r="NS69" s="212"/>
      <c r="NT69" s="212"/>
      <c r="NU69" s="212"/>
      <c r="NV69" s="212"/>
      <c r="NW69" s="212"/>
      <c r="NX69" s="212"/>
      <c r="NY69" s="212"/>
      <c r="NZ69" s="212"/>
    </row>
    <row r="70" spans="1:390" s="491" customFormat="1" ht="23.25" customHeight="1" x14ac:dyDescent="0.2">
      <c r="A70" s="217"/>
      <c r="B70" s="31"/>
      <c r="C70" s="32"/>
      <c r="D70" s="250"/>
      <c r="E70" s="255"/>
      <c r="F70" s="255"/>
      <c r="G70" s="529"/>
      <c r="H70" s="523"/>
      <c r="I70" s="523"/>
      <c r="J70" s="523"/>
      <c r="K70" s="523"/>
      <c r="L70" s="524"/>
      <c r="M70" s="165"/>
      <c r="N70" s="1436"/>
      <c r="O70" s="85"/>
      <c r="P70" s="493"/>
      <c r="Q70" s="493"/>
      <c r="R70" s="493"/>
      <c r="S70" s="493"/>
      <c r="T70" s="870"/>
      <c r="U70" s="493"/>
      <c r="V70" s="85"/>
      <c r="W70" s="89"/>
      <c r="X70" s="85"/>
      <c r="Y70" s="1436"/>
      <c r="Z70" s="192"/>
      <c r="AA70" s="192"/>
      <c r="AB70" s="181"/>
      <c r="AC70" s="181"/>
      <c r="AD70" s="181"/>
      <c r="AE70" s="181"/>
      <c r="AF70" s="1436"/>
      <c r="AG70" s="1436"/>
      <c r="AH70" s="181"/>
      <c r="AI70" s="509"/>
      <c r="AJ70" s="1436"/>
      <c r="AK70" s="1436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  <c r="BD70" s="212"/>
      <c r="BE70" s="212"/>
      <c r="BF70" s="212"/>
      <c r="BG70" s="212"/>
      <c r="BH70" s="212"/>
      <c r="BI70" s="212"/>
      <c r="BJ70" s="212"/>
      <c r="BK70" s="212"/>
      <c r="BL70" s="212"/>
      <c r="BM70" s="212"/>
      <c r="BN70" s="212"/>
      <c r="BO70" s="212"/>
      <c r="BP70" s="212"/>
      <c r="BQ70" s="212"/>
      <c r="BR70" s="212"/>
      <c r="BS70" s="212"/>
      <c r="BT70" s="212"/>
      <c r="BU70" s="212"/>
      <c r="BV70" s="212"/>
      <c r="BW70" s="212"/>
      <c r="BX70" s="212"/>
      <c r="BY70" s="212"/>
      <c r="BZ70" s="212"/>
      <c r="CA70" s="212"/>
      <c r="CB70" s="212"/>
      <c r="CC70" s="212"/>
      <c r="CD70" s="212"/>
      <c r="CE70" s="217"/>
      <c r="CF70" s="31"/>
      <c r="CG70" s="32"/>
      <c r="CH70" s="250"/>
      <c r="CI70" s="255"/>
      <c r="CJ70" s="255"/>
      <c r="CK70" s="529"/>
      <c r="CL70" s="523"/>
      <c r="CM70" s="523"/>
      <c r="CN70" s="523"/>
      <c r="CO70" s="523"/>
      <c r="CP70" s="524"/>
      <c r="CQ70" s="165"/>
      <c r="CR70" s="1436"/>
      <c r="CS70" s="85"/>
      <c r="CT70" s="88"/>
      <c r="CU70" s="88"/>
      <c r="CV70" s="88"/>
      <c r="CW70" s="1436"/>
      <c r="CX70" s="192"/>
      <c r="CY70" s="192"/>
      <c r="CZ70" s="192"/>
      <c r="DA70" s="192"/>
      <c r="DB70" s="192"/>
      <c r="DC70" s="192"/>
      <c r="DD70" s="1436"/>
      <c r="DE70" s="1436"/>
      <c r="DF70" s="1436"/>
      <c r="DG70" s="1436"/>
      <c r="DH70" s="1436"/>
      <c r="DI70" s="181"/>
      <c r="DJ70" s="1436"/>
      <c r="DK70" s="1436"/>
      <c r="DL70" s="181"/>
      <c r="DM70" s="509"/>
      <c r="DN70" s="1436"/>
      <c r="DO70" s="1436"/>
      <c r="DP70" s="1436"/>
      <c r="DQ70" s="1436"/>
      <c r="DR70" s="1436"/>
      <c r="DS70" s="1436"/>
      <c r="DT70" s="1436"/>
      <c r="DU70" s="1436"/>
      <c r="DV70" s="1436"/>
      <c r="DW70" s="1436"/>
      <c r="DX70" s="1436"/>
      <c r="DY70" s="1436"/>
      <c r="DZ70" s="1436"/>
      <c r="EA70" s="1436"/>
      <c r="EB70" s="1436"/>
      <c r="EC70" s="1436"/>
      <c r="ED70" s="1436"/>
      <c r="EE70" s="1436"/>
      <c r="EF70" s="1436"/>
      <c r="EG70" s="1436"/>
      <c r="EH70" s="1436"/>
      <c r="EI70" s="1436"/>
      <c r="EJ70" s="1436"/>
      <c r="EK70" s="1436"/>
      <c r="EL70" s="1436"/>
      <c r="EM70" s="1436"/>
      <c r="EN70" s="1436"/>
      <c r="EO70" s="1436"/>
      <c r="EP70" s="1436"/>
      <c r="EQ70" s="1436"/>
      <c r="ER70" s="1436"/>
      <c r="ES70" s="1436"/>
      <c r="ET70" s="1436"/>
      <c r="EU70" s="1436"/>
      <c r="EV70" s="1436"/>
      <c r="EW70" s="1436"/>
      <c r="EX70" s="1436"/>
      <c r="EY70" s="1436"/>
      <c r="EZ70" s="1436"/>
      <c r="FA70" s="1436"/>
      <c r="FB70" s="1436"/>
      <c r="FC70" s="1436"/>
      <c r="FD70" s="1436"/>
      <c r="FE70" s="1436"/>
      <c r="FF70" s="1436"/>
      <c r="FG70" s="212"/>
      <c r="FH70" s="212"/>
      <c r="FI70" s="217"/>
      <c r="FJ70" s="31"/>
      <c r="FK70" s="32"/>
      <c r="FL70" s="250"/>
      <c r="FM70" s="31"/>
      <c r="FN70" s="255"/>
      <c r="FO70" s="529"/>
      <c r="FP70" s="523"/>
      <c r="FQ70" s="523"/>
      <c r="FR70" s="523"/>
      <c r="FS70" s="523"/>
      <c r="FT70" s="524"/>
      <c r="FU70" s="165"/>
      <c r="FV70" s="1436"/>
      <c r="FW70" s="85"/>
      <c r="FX70" s="493"/>
      <c r="FY70" s="493"/>
      <c r="FZ70" s="493"/>
      <c r="GA70" s="1436"/>
      <c r="GB70" s="192"/>
      <c r="GC70" s="192"/>
      <c r="GD70" s="181"/>
      <c r="GE70" s="181"/>
      <c r="GF70" s="181"/>
      <c r="GG70" s="181"/>
      <c r="GH70" s="192"/>
      <c r="GI70" s="192"/>
      <c r="GJ70" s="181"/>
      <c r="GK70" s="181"/>
      <c r="GL70" s="181"/>
      <c r="GM70" s="181"/>
      <c r="GN70" s="1436"/>
      <c r="GO70" s="1436"/>
      <c r="GP70" s="181"/>
      <c r="GQ70" s="509"/>
      <c r="GR70" s="1436"/>
      <c r="GS70" s="1436"/>
      <c r="GT70" s="212"/>
      <c r="GU70" s="212"/>
      <c r="GV70" s="212"/>
      <c r="GW70" s="212"/>
      <c r="GX70" s="212"/>
      <c r="GY70" s="212"/>
      <c r="GZ70" s="212"/>
      <c r="HA70" s="212"/>
      <c r="HB70" s="212"/>
      <c r="HC70" s="212"/>
      <c r="HD70" s="212"/>
      <c r="HE70" s="212"/>
      <c r="HF70" s="212"/>
      <c r="HG70" s="212"/>
      <c r="HH70" s="212"/>
      <c r="HI70" s="212"/>
      <c r="HJ70" s="212"/>
      <c r="HK70" s="212"/>
      <c r="HL70" s="212"/>
      <c r="HM70" s="212"/>
      <c r="HN70" s="212"/>
      <c r="HO70" s="212"/>
      <c r="HP70" s="212"/>
      <c r="HQ70" s="212"/>
      <c r="HR70" s="212"/>
      <c r="HS70" s="212"/>
      <c r="HT70" s="212"/>
      <c r="HU70" s="212"/>
      <c r="HV70" s="212"/>
      <c r="HW70" s="212"/>
      <c r="HX70" s="212"/>
      <c r="HY70" s="212"/>
      <c r="HZ70" s="212"/>
      <c r="IA70" s="212"/>
      <c r="IB70" s="212"/>
      <c r="IC70" s="212"/>
      <c r="ID70" s="212"/>
      <c r="IE70" s="212"/>
      <c r="IF70" s="212"/>
      <c r="IG70" s="212"/>
      <c r="IH70" s="212"/>
      <c r="II70" s="212"/>
      <c r="IJ70" s="212"/>
      <c r="IK70" s="212"/>
      <c r="IL70" s="212"/>
      <c r="IM70" s="217"/>
      <c r="IN70" s="31"/>
      <c r="IO70" s="32"/>
      <c r="IP70" s="250"/>
      <c r="IQ70" s="493"/>
      <c r="IR70" s="255"/>
      <c r="IS70" s="529"/>
      <c r="IT70" s="523"/>
      <c r="IU70" s="523"/>
      <c r="IV70" s="523"/>
      <c r="IW70" s="523"/>
      <c r="IX70" s="524"/>
      <c r="IY70" s="165"/>
      <c r="IZ70" s="1436"/>
      <c r="JA70" s="85"/>
      <c r="JB70" s="88"/>
      <c r="JC70" s="88"/>
      <c r="JD70" s="88"/>
      <c r="JE70" s="1436"/>
      <c r="JF70" s="1436"/>
      <c r="JG70" s="1436"/>
      <c r="JH70" s="1436"/>
      <c r="JI70" s="1436"/>
      <c r="JJ70" s="1436"/>
      <c r="JK70" s="181"/>
      <c r="JL70" s="1436"/>
      <c r="JM70" s="1436"/>
      <c r="JN70" s="1436"/>
      <c r="JO70" s="1436"/>
      <c r="JP70" s="1436"/>
      <c r="JQ70" s="181"/>
      <c r="JR70" s="1436"/>
      <c r="JS70" s="1436"/>
      <c r="JT70" s="181"/>
      <c r="JU70" s="509"/>
      <c r="JV70" s="1436"/>
      <c r="JW70" s="1436"/>
      <c r="JX70" s="212"/>
      <c r="JY70" s="212"/>
      <c r="JZ70" s="212"/>
      <c r="KA70" s="212"/>
      <c r="KB70" s="212"/>
      <c r="KC70" s="212"/>
      <c r="KD70" s="212"/>
      <c r="KE70" s="212"/>
      <c r="KF70" s="212"/>
      <c r="KG70" s="212"/>
      <c r="KH70" s="212"/>
      <c r="KI70" s="212"/>
      <c r="KJ70" s="212"/>
      <c r="KK70" s="212"/>
      <c r="KL70" s="212"/>
      <c r="KM70" s="212"/>
      <c r="KN70" s="212"/>
      <c r="KO70" s="212"/>
      <c r="KP70" s="212"/>
      <c r="KQ70" s="212"/>
      <c r="KR70" s="212"/>
      <c r="KS70" s="212"/>
      <c r="KT70" s="212"/>
      <c r="KU70" s="212"/>
      <c r="KV70" s="212"/>
      <c r="KW70" s="212"/>
      <c r="KX70" s="212"/>
      <c r="KY70" s="212"/>
      <c r="KZ70" s="212"/>
      <c r="LA70" s="212"/>
      <c r="LB70" s="212"/>
      <c r="LC70" s="212"/>
      <c r="LD70" s="212"/>
      <c r="LE70" s="212"/>
      <c r="LF70" s="212"/>
      <c r="LG70" s="212"/>
      <c r="LH70" s="212"/>
      <c r="LI70" s="212"/>
      <c r="LJ70" s="212"/>
      <c r="LK70" s="212"/>
      <c r="LL70" s="212"/>
      <c r="LM70" s="212"/>
      <c r="LN70" s="212"/>
      <c r="LO70" s="212"/>
      <c r="LP70" s="212"/>
      <c r="LQ70" s="217"/>
      <c r="LR70" s="399"/>
      <c r="LS70" s="32"/>
      <c r="LT70" s="250"/>
      <c r="LU70" s="255"/>
      <c r="LV70" s="255"/>
      <c r="LW70" s="529"/>
      <c r="LX70" s="523"/>
      <c r="LY70" s="523"/>
      <c r="LZ70" s="165"/>
      <c r="MA70" s="1436"/>
      <c r="MB70" s="85"/>
      <c r="MC70" s="88"/>
      <c r="MD70" s="88"/>
      <c r="ME70" s="88"/>
      <c r="MF70" s="212"/>
      <c r="MG70" s="212"/>
      <c r="MH70" s="212"/>
      <c r="MI70" s="212"/>
      <c r="MJ70" s="212"/>
      <c r="MK70" s="212"/>
      <c r="ML70" s="212"/>
      <c r="MM70" s="212"/>
      <c r="MN70" s="212"/>
      <c r="MO70" s="212"/>
      <c r="MP70" s="212"/>
      <c r="MQ70" s="212"/>
      <c r="MR70" s="212"/>
      <c r="MS70" s="212"/>
      <c r="MT70" s="212"/>
      <c r="MU70" s="212"/>
      <c r="MV70" s="212"/>
      <c r="MW70" s="212"/>
      <c r="MX70" s="212"/>
      <c r="MY70" s="212"/>
      <c r="MZ70" s="212"/>
      <c r="NA70" s="212"/>
      <c r="NB70" s="212"/>
      <c r="NC70" s="212"/>
      <c r="ND70" s="212"/>
      <c r="NE70" s="212"/>
      <c r="NF70" s="212"/>
      <c r="NG70" s="212"/>
      <c r="NH70" s="212"/>
      <c r="NI70" s="212"/>
      <c r="NJ70" s="212"/>
      <c r="NK70" s="212"/>
      <c r="NL70" s="212"/>
      <c r="NM70" s="212"/>
      <c r="NN70" s="212"/>
      <c r="NO70" s="212"/>
      <c r="NP70" s="212"/>
      <c r="NQ70" s="212"/>
      <c r="NR70" s="212"/>
      <c r="NS70" s="212"/>
      <c r="NT70" s="212"/>
      <c r="NU70" s="212"/>
      <c r="NV70" s="212"/>
      <c r="NW70" s="212"/>
      <c r="NX70" s="212"/>
      <c r="NY70" s="212"/>
      <c r="NZ70" s="212"/>
    </row>
    <row r="71" spans="1:390" s="491" customFormat="1" ht="23.25" customHeight="1" x14ac:dyDescent="0.2">
      <c r="A71" s="217"/>
      <c r="B71" s="83"/>
      <c r="C71" s="84"/>
      <c r="D71" s="250"/>
      <c r="E71" s="255"/>
      <c r="F71" s="255"/>
      <c r="G71" s="529"/>
      <c r="H71" s="523"/>
      <c r="I71" s="523"/>
      <c r="J71" s="523"/>
      <c r="K71" s="523"/>
      <c r="L71" s="524"/>
      <c r="M71" s="165"/>
      <c r="N71" s="1436"/>
      <c r="O71" s="408"/>
      <c r="P71" s="1104"/>
      <c r="Q71" s="1104"/>
      <c r="R71" s="1104"/>
      <c r="S71" s="493"/>
      <c r="T71" s="870"/>
      <c r="U71" s="493"/>
      <c r="V71" s="85"/>
      <c r="W71" s="89"/>
      <c r="X71" s="85"/>
      <c r="Y71" s="1436"/>
      <c r="Z71" s="1436"/>
      <c r="AA71" s="1436"/>
      <c r="AB71" s="197"/>
      <c r="AC71" s="197"/>
      <c r="AD71" s="197"/>
      <c r="AE71" s="197"/>
      <c r="AF71" s="1436"/>
      <c r="AG71" s="1436"/>
      <c r="AH71" s="181"/>
      <c r="AI71" s="509"/>
      <c r="AJ71" s="1436"/>
      <c r="AK71" s="1436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212"/>
      <c r="BN71" s="212"/>
      <c r="BO71" s="212"/>
      <c r="BP71" s="212"/>
      <c r="BQ71" s="212"/>
      <c r="BR71" s="212"/>
      <c r="BS71" s="212"/>
      <c r="BT71" s="212"/>
      <c r="BU71" s="212"/>
      <c r="BV71" s="212"/>
      <c r="BW71" s="212"/>
      <c r="BX71" s="212"/>
      <c r="BY71" s="212"/>
      <c r="BZ71" s="212"/>
      <c r="CA71" s="212"/>
      <c r="CB71" s="212"/>
      <c r="CC71" s="212"/>
      <c r="CD71" s="212"/>
      <c r="CE71" s="217"/>
      <c r="CF71" s="106"/>
      <c r="CG71" s="107"/>
      <c r="CH71" s="250"/>
      <c r="CI71" s="255"/>
      <c r="CJ71" s="255"/>
      <c r="CK71" s="529"/>
      <c r="CL71" s="523"/>
      <c r="CM71" s="523"/>
      <c r="CN71" s="523"/>
      <c r="CO71" s="523"/>
      <c r="CP71" s="524"/>
      <c r="CQ71" s="165"/>
      <c r="CR71" s="1436"/>
      <c r="CS71" s="408"/>
      <c r="CT71" s="945"/>
      <c r="CU71" s="945"/>
      <c r="CV71" s="945"/>
      <c r="CW71" s="1436"/>
      <c r="CX71" s="1436"/>
      <c r="CY71" s="1436"/>
      <c r="CZ71" s="1436"/>
      <c r="DA71" s="1436"/>
      <c r="DB71" s="1436"/>
      <c r="DC71" s="1436"/>
      <c r="DD71" s="1436"/>
      <c r="DE71" s="1436"/>
      <c r="DF71" s="1436"/>
      <c r="DG71" s="1436"/>
      <c r="DH71" s="1436"/>
      <c r="DI71" s="181"/>
      <c r="DJ71" s="1436"/>
      <c r="DK71" s="1436"/>
      <c r="DL71" s="181"/>
      <c r="DM71" s="509"/>
      <c r="DN71" s="1436"/>
      <c r="DO71" s="1436"/>
      <c r="DP71" s="1436"/>
      <c r="DQ71" s="1436"/>
      <c r="DR71" s="1436"/>
      <c r="DS71" s="1436"/>
      <c r="DT71" s="1436"/>
      <c r="DU71" s="1436"/>
      <c r="DV71" s="1436"/>
      <c r="DW71" s="1436"/>
      <c r="DX71" s="1436"/>
      <c r="DY71" s="1436"/>
      <c r="DZ71" s="1436"/>
      <c r="EA71" s="1436"/>
      <c r="EB71" s="1436"/>
      <c r="EC71" s="1436"/>
      <c r="ED71" s="1436"/>
      <c r="EE71" s="1436"/>
      <c r="EF71" s="1436"/>
      <c r="EG71" s="1436"/>
      <c r="EH71" s="1436"/>
      <c r="EI71" s="1436"/>
      <c r="EJ71" s="1436"/>
      <c r="EK71" s="1436"/>
      <c r="EL71" s="1436"/>
      <c r="EM71" s="1436"/>
      <c r="EN71" s="1436"/>
      <c r="EO71" s="1436"/>
      <c r="EP71" s="1436"/>
      <c r="EQ71" s="1436"/>
      <c r="ER71" s="1436"/>
      <c r="ES71" s="1436"/>
      <c r="ET71" s="1436"/>
      <c r="EU71" s="1436"/>
      <c r="EV71" s="1436"/>
      <c r="EW71" s="1436"/>
      <c r="EX71" s="1436"/>
      <c r="EY71" s="1436"/>
      <c r="EZ71" s="1436"/>
      <c r="FA71" s="1436"/>
      <c r="FB71" s="1436"/>
      <c r="FC71" s="1436"/>
      <c r="FD71" s="1436"/>
      <c r="FE71" s="1436"/>
      <c r="FF71" s="1436"/>
      <c r="FG71" s="212"/>
      <c r="FH71" s="212"/>
      <c r="FI71" s="217"/>
      <c r="FJ71" s="83"/>
      <c r="FK71" s="84"/>
      <c r="FL71" s="250"/>
      <c r="FM71" s="83"/>
      <c r="FN71" s="255"/>
      <c r="FO71" s="529"/>
      <c r="FP71" s="523"/>
      <c r="FQ71" s="523"/>
      <c r="FR71" s="523"/>
      <c r="FS71" s="523"/>
      <c r="FT71" s="524"/>
      <c r="FU71" s="165"/>
      <c r="FV71" s="1436"/>
      <c r="FW71" s="408"/>
      <c r="FX71" s="1104"/>
      <c r="FY71" s="1104"/>
      <c r="FZ71" s="1104"/>
      <c r="GA71" s="1436"/>
      <c r="GB71" s="1436"/>
      <c r="GC71" s="1436"/>
      <c r="GD71" s="197"/>
      <c r="GE71" s="197"/>
      <c r="GF71" s="197"/>
      <c r="GG71" s="181"/>
      <c r="GH71" s="1436"/>
      <c r="GI71" s="1436"/>
      <c r="GJ71" s="197"/>
      <c r="GK71" s="197"/>
      <c r="GL71" s="197"/>
      <c r="GM71" s="181"/>
      <c r="GN71" s="1436"/>
      <c r="GO71" s="1436"/>
      <c r="GP71" s="181"/>
      <c r="GQ71" s="509"/>
      <c r="GR71" s="1436"/>
      <c r="GS71" s="1436"/>
      <c r="GT71" s="212"/>
      <c r="GU71" s="212"/>
      <c r="GV71" s="212"/>
      <c r="GW71" s="212"/>
      <c r="GX71" s="212"/>
      <c r="GY71" s="212"/>
      <c r="GZ71" s="212"/>
      <c r="HA71" s="212"/>
      <c r="HB71" s="212"/>
      <c r="HC71" s="212"/>
      <c r="HD71" s="212"/>
      <c r="HE71" s="212"/>
      <c r="HF71" s="212"/>
      <c r="HG71" s="212"/>
      <c r="HH71" s="212"/>
      <c r="HI71" s="212"/>
      <c r="HJ71" s="212"/>
      <c r="HK71" s="212"/>
      <c r="HL71" s="212"/>
      <c r="HM71" s="212"/>
      <c r="HN71" s="212"/>
      <c r="HO71" s="212"/>
      <c r="HP71" s="212"/>
      <c r="HQ71" s="212"/>
      <c r="HR71" s="212"/>
      <c r="HS71" s="212"/>
      <c r="HT71" s="212"/>
      <c r="HU71" s="212"/>
      <c r="HV71" s="212"/>
      <c r="HW71" s="212"/>
      <c r="HX71" s="212"/>
      <c r="HY71" s="212"/>
      <c r="HZ71" s="212"/>
      <c r="IA71" s="212"/>
      <c r="IB71" s="212"/>
      <c r="IC71" s="212"/>
      <c r="ID71" s="212"/>
      <c r="IE71" s="212"/>
      <c r="IF71" s="212"/>
      <c r="IG71" s="212"/>
      <c r="IH71" s="212"/>
      <c r="II71" s="212"/>
      <c r="IJ71" s="212"/>
      <c r="IK71" s="212"/>
      <c r="IL71" s="212"/>
      <c r="IM71" s="362"/>
      <c r="IN71" s="14"/>
      <c r="IO71" s="15"/>
      <c r="IP71" s="1065"/>
      <c r="IQ71" s="785"/>
      <c r="IR71" s="255"/>
      <c r="IS71" s="529"/>
      <c r="IT71" s="523"/>
      <c r="IU71" s="523"/>
      <c r="IV71" s="523"/>
      <c r="IW71" s="523"/>
      <c r="IX71" s="524"/>
      <c r="IY71" s="165"/>
      <c r="IZ71" s="1436"/>
      <c r="JA71" s="220"/>
      <c r="JB71" s="410"/>
      <c r="JC71" s="410"/>
      <c r="JD71" s="410"/>
      <c r="JE71" s="1436"/>
      <c r="JF71" s="1436"/>
      <c r="JG71" s="1436"/>
      <c r="JH71" s="1436"/>
      <c r="JI71" s="1436"/>
      <c r="JJ71" s="1436"/>
      <c r="JK71" s="181"/>
      <c r="JL71" s="1436"/>
      <c r="JM71" s="1436"/>
      <c r="JN71" s="1436"/>
      <c r="JO71" s="1436"/>
      <c r="JP71" s="1436"/>
      <c r="JQ71" s="181"/>
      <c r="JR71" s="1436"/>
      <c r="JS71" s="1436"/>
      <c r="JT71" s="181"/>
      <c r="JU71" s="509"/>
      <c r="JV71" s="1436"/>
      <c r="JW71" s="1436"/>
      <c r="JX71" s="212"/>
      <c r="JY71" s="212"/>
      <c r="JZ71" s="212"/>
      <c r="KA71" s="212"/>
      <c r="KB71" s="212"/>
      <c r="KC71" s="212"/>
      <c r="KD71" s="212"/>
      <c r="KE71" s="212"/>
      <c r="KF71" s="212"/>
      <c r="KG71" s="212"/>
      <c r="KH71" s="212"/>
      <c r="KI71" s="212"/>
      <c r="KJ71" s="212"/>
      <c r="KK71" s="212"/>
      <c r="KL71" s="212"/>
      <c r="KM71" s="212"/>
      <c r="KN71" s="212"/>
      <c r="KO71" s="212"/>
      <c r="KP71" s="212"/>
      <c r="KQ71" s="212"/>
      <c r="KR71" s="212"/>
      <c r="KS71" s="212"/>
      <c r="KT71" s="212"/>
      <c r="KU71" s="212"/>
      <c r="KV71" s="212"/>
      <c r="KW71" s="212"/>
      <c r="KX71" s="212"/>
      <c r="KY71" s="212"/>
      <c r="KZ71" s="212"/>
      <c r="LA71" s="212"/>
      <c r="LB71" s="212"/>
      <c r="LC71" s="212"/>
      <c r="LD71" s="212"/>
      <c r="LE71" s="212"/>
      <c r="LF71" s="212"/>
      <c r="LG71" s="212"/>
      <c r="LH71" s="212"/>
      <c r="LI71" s="212"/>
      <c r="LJ71" s="212"/>
      <c r="LK71" s="212"/>
      <c r="LL71" s="212"/>
      <c r="LM71" s="212"/>
      <c r="LN71" s="212"/>
      <c r="LO71" s="212"/>
      <c r="LP71" s="212"/>
      <c r="LQ71" s="217"/>
      <c r="LR71" s="83"/>
      <c r="LS71" s="84"/>
      <c r="LT71" s="250"/>
      <c r="LU71" s="255"/>
      <c r="LV71" s="255"/>
      <c r="LW71" s="529"/>
      <c r="LX71" s="523"/>
      <c r="LY71" s="523"/>
      <c r="LZ71" s="165"/>
      <c r="MA71" s="1436"/>
      <c r="MB71" s="408"/>
      <c r="MC71" s="945"/>
      <c r="MD71" s="945"/>
      <c r="ME71" s="945"/>
      <c r="MF71" s="212"/>
      <c r="MG71" s="212"/>
      <c r="MH71" s="212"/>
      <c r="MI71" s="212"/>
      <c r="MJ71" s="212"/>
      <c r="MK71" s="212"/>
      <c r="ML71" s="212"/>
      <c r="MM71" s="212"/>
      <c r="MN71" s="212"/>
      <c r="MO71" s="212"/>
      <c r="MP71" s="212"/>
      <c r="MQ71" s="212"/>
      <c r="MR71" s="212"/>
      <c r="MS71" s="212"/>
      <c r="MT71" s="212"/>
      <c r="MU71" s="212"/>
      <c r="MV71" s="212"/>
      <c r="MW71" s="212"/>
      <c r="MX71" s="212"/>
      <c r="MY71" s="212"/>
      <c r="MZ71" s="212"/>
      <c r="NA71" s="212"/>
      <c r="NB71" s="212"/>
      <c r="NC71" s="212"/>
      <c r="ND71" s="212"/>
      <c r="NE71" s="212"/>
      <c r="NF71" s="212"/>
      <c r="NG71" s="212"/>
      <c r="NH71" s="212"/>
      <c r="NI71" s="212"/>
      <c r="NJ71" s="212"/>
      <c r="NK71" s="212"/>
      <c r="NL71" s="212"/>
      <c r="NM71" s="212"/>
      <c r="NN71" s="212"/>
      <c r="NO71" s="212"/>
      <c r="NP71" s="212"/>
      <c r="NQ71" s="212"/>
      <c r="NR71" s="212"/>
      <c r="NS71" s="212"/>
      <c r="NT71" s="212"/>
      <c r="NU71" s="212"/>
      <c r="NV71" s="212"/>
      <c r="NW71" s="212"/>
      <c r="NX71" s="212"/>
      <c r="NY71" s="212"/>
      <c r="NZ71" s="212"/>
    </row>
    <row r="72" spans="1:390" s="491" customFormat="1" ht="23.25" customHeight="1" x14ac:dyDescent="0.2">
      <c r="A72" s="362"/>
      <c r="B72" s="400"/>
      <c r="C72" s="440"/>
      <c r="D72" s="250"/>
      <c r="E72" s="255"/>
      <c r="F72" s="255"/>
      <c r="G72" s="529"/>
      <c r="H72" s="523"/>
      <c r="I72" s="523"/>
      <c r="J72" s="523"/>
      <c r="K72" s="523"/>
      <c r="L72" s="524"/>
      <c r="M72" s="165"/>
      <c r="N72" s="1436"/>
      <c r="O72" s="1433"/>
      <c r="P72" s="1435"/>
      <c r="Q72" s="1435"/>
      <c r="R72" s="1435"/>
      <c r="S72" s="493"/>
      <c r="T72" s="870"/>
      <c r="U72" s="493"/>
      <c r="V72" s="85"/>
      <c r="W72" s="89"/>
      <c r="X72" s="85"/>
      <c r="Y72" s="1436"/>
      <c r="Z72" s="1436"/>
      <c r="AA72" s="1436"/>
      <c r="AB72" s="197"/>
      <c r="AC72" s="197"/>
      <c r="AD72" s="197"/>
      <c r="AE72" s="197"/>
      <c r="AF72" s="1436"/>
      <c r="AG72" s="1436"/>
      <c r="AH72" s="181"/>
      <c r="AI72" s="509"/>
      <c r="AJ72" s="1436"/>
      <c r="AK72" s="1436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  <c r="BD72" s="212"/>
      <c r="BE72" s="212"/>
      <c r="BF72" s="212"/>
      <c r="BG72" s="212"/>
      <c r="BH72" s="212"/>
      <c r="BI72" s="212"/>
      <c r="BJ72" s="212"/>
      <c r="BK72" s="212"/>
      <c r="BL72" s="212"/>
      <c r="BM72" s="212"/>
      <c r="BN72" s="212"/>
      <c r="BO72" s="212"/>
      <c r="BP72" s="212"/>
      <c r="BQ72" s="212"/>
      <c r="BR72" s="212"/>
      <c r="BS72" s="212"/>
      <c r="BT72" s="212"/>
      <c r="BU72" s="212"/>
      <c r="BV72" s="212"/>
      <c r="BW72" s="212"/>
      <c r="BX72" s="212"/>
      <c r="BY72" s="212"/>
      <c r="BZ72" s="212"/>
      <c r="CA72" s="212"/>
      <c r="CB72" s="212"/>
      <c r="CC72" s="212"/>
      <c r="CD72" s="212"/>
      <c r="CE72" s="362"/>
      <c r="CF72" s="102"/>
      <c r="CG72" s="103"/>
      <c r="CH72" s="250"/>
      <c r="CI72" s="255"/>
      <c r="CJ72" s="255"/>
      <c r="CK72" s="529"/>
      <c r="CL72" s="523"/>
      <c r="CM72" s="523"/>
      <c r="CN72" s="523"/>
      <c r="CO72" s="523"/>
      <c r="CP72" s="524"/>
      <c r="CQ72" s="165"/>
      <c r="CR72" s="1436"/>
      <c r="CS72" s="1433"/>
      <c r="CT72" s="1433"/>
      <c r="CU72" s="1435"/>
      <c r="CV72" s="1435"/>
      <c r="CW72" s="1436"/>
      <c r="CX72" s="1436"/>
      <c r="CY72" s="1436"/>
      <c r="CZ72" s="1436"/>
      <c r="DA72" s="1436"/>
      <c r="DB72" s="1436"/>
      <c r="DC72" s="1436"/>
      <c r="DD72" s="1436"/>
      <c r="DE72" s="1436"/>
      <c r="DF72" s="1436"/>
      <c r="DG72" s="1436"/>
      <c r="DH72" s="1436"/>
      <c r="DI72" s="181"/>
      <c r="DJ72" s="1436"/>
      <c r="DK72" s="1436"/>
      <c r="DL72" s="181"/>
      <c r="DM72" s="509"/>
      <c r="DN72" s="1436"/>
      <c r="DO72" s="1436"/>
      <c r="DP72" s="1436"/>
      <c r="DQ72" s="1436"/>
      <c r="DR72" s="1436"/>
      <c r="DS72" s="1436"/>
      <c r="DT72" s="1436"/>
      <c r="DU72" s="1436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36"/>
      <c r="ER72" s="1436"/>
      <c r="ES72" s="1436"/>
      <c r="ET72" s="1436"/>
      <c r="EU72" s="1436"/>
      <c r="EV72" s="1436"/>
      <c r="EW72" s="1436"/>
      <c r="EX72" s="1436"/>
      <c r="EY72" s="1436"/>
      <c r="EZ72" s="1436"/>
      <c r="FA72" s="1436"/>
      <c r="FB72" s="1436"/>
      <c r="FC72" s="1436"/>
      <c r="FD72" s="1436"/>
      <c r="FE72" s="1436"/>
      <c r="FF72" s="1436"/>
      <c r="FG72" s="212"/>
      <c r="FH72" s="212"/>
      <c r="FI72" s="362"/>
      <c r="FJ72" s="83"/>
      <c r="FK72" s="84"/>
      <c r="FL72" s="250"/>
      <c r="FM72" s="83"/>
      <c r="FN72" s="255"/>
      <c r="FO72" s="529"/>
      <c r="FP72" s="523"/>
      <c r="FQ72" s="523"/>
      <c r="FR72" s="523"/>
      <c r="FS72" s="523"/>
      <c r="FT72" s="524"/>
      <c r="FU72" s="165"/>
      <c r="FV72" s="1436"/>
      <c r="FW72" s="1433"/>
      <c r="FX72" s="1435"/>
      <c r="FY72" s="1435"/>
      <c r="FZ72" s="1435"/>
      <c r="GA72" s="1436"/>
      <c r="GB72" s="1436"/>
      <c r="GC72" s="1436"/>
      <c r="GD72" s="197"/>
      <c r="GE72" s="197"/>
      <c r="GF72" s="197"/>
      <c r="GG72" s="181"/>
      <c r="GH72" s="1436"/>
      <c r="GI72" s="1436"/>
      <c r="GJ72" s="197"/>
      <c r="GK72" s="197"/>
      <c r="GL72" s="197"/>
      <c r="GM72" s="181"/>
      <c r="GN72" s="1436"/>
      <c r="GO72" s="1436"/>
      <c r="GP72" s="181"/>
      <c r="GQ72" s="509"/>
      <c r="GR72" s="1436"/>
      <c r="GS72" s="1436"/>
      <c r="GT72" s="212"/>
      <c r="GU72" s="212"/>
      <c r="GV72" s="212"/>
      <c r="GW72" s="212"/>
      <c r="GX72" s="212"/>
      <c r="GY72" s="212"/>
      <c r="GZ72" s="212"/>
      <c r="HA72" s="212"/>
      <c r="HB72" s="212"/>
      <c r="HC72" s="212"/>
      <c r="HD72" s="212"/>
      <c r="HE72" s="212"/>
      <c r="HF72" s="212"/>
      <c r="HG72" s="212"/>
      <c r="HH72" s="212"/>
      <c r="HI72" s="212"/>
      <c r="HJ72" s="212"/>
      <c r="HK72" s="212"/>
      <c r="HL72" s="212"/>
      <c r="HM72" s="212"/>
      <c r="HN72" s="212"/>
      <c r="HO72" s="212"/>
      <c r="HP72" s="212"/>
      <c r="HQ72" s="212"/>
      <c r="HR72" s="212"/>
      <c r="HS72" s="212"/>
      <c r="HT72" s="212"/>
      <c r="HU72" s="212"/>
      <c r="HV72" s="212"/>
      <c r="HW72" s="212"/>
      <c r="HX72" s="212"/>
      <c r="HY72" s="212"/>
      <c r="HZ72" s="212"/>
      <c r="IA72" s="212"/>
      <c r="IB72" s="212"/>
      <c r="IC72" s="212"/>
      <c r="ID72" s="212"/>
      <c r="IE72" s="212"/>
      <c r="IF72" s="212"/>
      <c r="IG72" s="212"/>
      <c r="IH72" s="212"/>
      <c r="II72" s="212"/>
      <c r="IJ72" s="212"/>
      <c r="IK72" s="212"/>
      <c r="IL72" s="212"/>
      <c r="IM72" s="217"/>
      <c r="IN72" s="31"/>
      <c r="IO72" s="32"/>
      <c r="IP72" s="250"/>
      <c r="IQ72" s="493"/>
      <c r="IR72" s="255"/>
      <c r="IS72" s="529"/>
      <c r="IT72" s="523"/>
      <c r="IU72" s="523"/>
      <c r="IV72" s="523"/>
      <c r="IW72" s="523"/>
      <c r="IX72" s="524"/>
      <c r="IY72" s="165"/>
      <c r="IZ72" s="1436"/>
      <c r="JA72" s="85"/>
      <c r="JB72" s="88"/>
      <c r="JC72" s="88"/>
      <c r="JD72" s="88"/>
      <c r="JE72" s="1436"/>
      <c r="JF72" s="192"/>
      <c r="JG72" s="192"/>
      <c r="JH72" s="542"/>
      <c r="JI72" s="542"/>
      <c r="JJ72" s="542"/>
      <c r="JK72" s="181"/>
      <c r="JL72" s="192"/>
      <c r="JM72" s="192"/>
      <c r="JN72" s="542"/>
      <c r="JO72" s="542"/>
      <c r="JP72" s="542"/>
      <c r="JQ72" s="181"/>
      <c r="JR72" s="1436"/>
      <c r="JS72" s="1436"/>
      <c r="JT72" s="181"/>
      <c r="JU72" s="509"/>
      <c r="JV72" s="1436"/>
      <c r="JW72" s="1436"/>
      <c r="JX72" s="212"/>
      <c r="JY72" s="212"/>
      <c r="JZ72" s="212"/>
      <c r="KA72" s="212"/>
      <c r="KB72" s="212"/>
      <c r="KC72" s="212"/>
      <c r="KD72" s="212"/>
      <c r="KE72" s="212"/>
      <c r="KF72" s="212"/>
      <c r="KG72" s="212"/>
      <c r="KH72" s="212"/>
      <c r="KI72" s="212"/>
      <c r="KJ72" s="212"/>
      <c r="KK72" s="212"/>
      <c r="KL72" s="212"/>
      <c r="KM72" s="212"/>
      <c r="KN72" s="212"/>
      <c r="KO72" s="212"/>
      <c r="KP72" s="212"/>
      <c r="KQ72" s="212"/>
      <c r="KR72" s="212"/>
      <c r="KS72" s="212"/>
      <c r="KT72" s="212"/>
      <c r="KU72" s="212"/>
      <c r="KV72" s="212"/>
      <c r="KW72" s="212"/>
      <c r="KX72" s="212"/>
      <c r="KY72" s="212"/>
      <c r="KZ72" s="212"/>
      <c r="LA72" s="212"/>
      <c r="LB72" s="212"/>
      <c r="LC72" s="212"/>
      <c r="LD72" s="212"/>
      <c r="LE72" s="212"/>
      <c r="LF72" s="212"/>
      <c r="LG72" s="212"/>
      <c r="LH72" s="212"/>
      <c r="LI72" s="212"/>
      <c r="LJ72" s="212"/>
      <c r="LK72" s="212"/>
      <c r="LL72" s="212"/>
      <c r="LM72" s="212"/>
      <c r="LN72" s="212"/>
      <c r="LO72" s="212"/>
      <c r="LP72" s="212"/>
      <c r="LQ72" s="362"/>
      <c r="LR72" s="83"/>
      <c r="LS72" s="84"/>
      <c r="LT72" s="250"/>
      <c r="LU72" s="255"/>
      <c r="LV72" s="255"/>
      <c r="LW72" s="529"/>
      <c r="LX72" s="523"/>
      <c r="LY72" s="523"/>
      <c r="LZ72" s="165"/>
      <c r="MA72" s="1436"/>
      <c r="MB72" s="1433"/>
      <c r="MC72" s="1433"/>
      <c r="MD72" s="1435"/>
      <c r="ME72" s="1435"/>
      <c r="MF72" s="212"/>
      <c r="MG72" s="212"/>
      <c r="MH72" s="212"/>
      <c r="MI72" s="212"/>
      <c r="MJ72" s="212"/>
      <c r="MK72" s="212"/>
      <c r="ML72" s="212"/>
      <c r="MM72" s="212"/>
      <c r="MN72" s="212"/>
      <c r="MO72" s="212"/>
      <c r="MP72" s="212"/>
      <c r="MQ72" s="212"/>
      <c r="MR72" s="212"/>
      <c r="MS72" s="212"/>
      <c r="MT72" s="212"/>
      <c r="MU72" s="212"/>
      <c r="MV72" s="212"/>
      <c r="MW72" s="212"/>
      <c r="MX72" s="212"/>
      <c r="MY72" s="212"/>
      <c r="MZ72" s="212"/>
      <c r="NA72" s="212"/>
      <c r="NB72" s="212"/>
      <c r="NC72" s="212"/>
      <c r="ND72" s="212"/>
      <c r="NE72" s="212"/>
      <c r="NF72" s="212"/>
      <c r="NG72" s="212"/>
      <c r="NH72" s="212"/>
      <c r="NI72" s="212"/>
      <c r="NJ72" s="212"/>
      <c r="NK72" s="212"/>
      <c r="NL72" s="212"/>
      <c r="NM72" s="212"/>
      <c r="NN72" s="212"/>
      <c r="NO72" s="212"/>
      <c r="NP72" s="212"/>
      <c r="NQ72" s="212"/>
      <c r="NR72" s="212"/>
      <c r="NS72" s="212"/>
      <c r="NT72" s="212"/>
      <c r="NU72" s="212"/>
      <c r="NV72" s="212"/>
      <c r="NW72" s="212"/>
      <c r="NX72" s="212"/>
      <c r="NY72" s="212"/>
      <c r="NZ72" s="212"/>
    </row>
    <row r="73" spans="1:390" s="491" customFormat="1" ht="23.25" customHeight="1" x14ac:dyDescent="0.2">
      <c r="A73" s="362"/>
      <c r="B73" s="400"/>
      <c r="C73" s="440"/>
      <c r="D73" s="1065"/>
      <c r="E73" s="255"/>
      <c r="F73" s="255"/>
      <c r="G73" s="529"/>
      <c r="H73" s="523"/>
      <c r="I73" s="523"/>
      <c r="J73" s="523"/>
      <c r="K73" s="523"/>
      <c r="L73" s="524"/>
      <c r="M73" s="165"/>
      <c r="N73" s="1436"/>
      <c r="O73" s="1433"/>
      <c r="P73" s="1433"/>
      <c r="Q73" s="1433"/>
      <c r="R73" s="1433"/>
      <c r="S73" s="493"/>
      <c r="T73" s="870"/>
      <c r="U73" s="493"/>
      <c r="V73" s="85"/>
      <c r="W73" s="89"/>
      <c r="X73" s="85"/>
      <c r="Y73" s="1436"/>
      <c r="Z73" s="1436"/>
      <c r="AA73" s="1436"/>
      <c r="AB73" s="197"/>
      <c r="AC73" s="197"/>
      <c r="AD73" s="197"/>
      <c r="AE73" s="197"/>
      <c r="AF73" s="1436"/>
      <c r="AG73" s="1436"/>
      <c r="AH73" s="181"/>
      <c r="AI73" s="509"/>
      <c r="AJ73" s="1436"/>
      <c r="AK73" s="1436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  <c r="BD73" s="212"/>
      <c r="BE73" s="212"/>
      <c r="BF73" s="212"/>
      <c r="BG73" s="212"/>
      <c r="BH73" s="212"/>
      <c r="BI73" s="212"/>
      <c r="BJ73" s="212"/>
      <c r="BK73" s="212"/>
      <c r="BL73" s="212"/>
      <c r="BM73" s="212"/>
      <c r="BN73" s="212"/>
      <c r="BO73" s="212"/>
      <c r="BP73" s="212"/>
      <c r="BQ73" s="212"/>
      <c r="BR73" s="212"/>
      <c r="BS73" s="212"/>
      <c r="BT73" s="212"/>
      <c r="BU73" s="212"/>
      <c r="BV73" s="212"/>
      <c r="BW73" s="212"/>
      <c r="BX73" s="212"/>
      <c r="BY73" s="212"/>
      <c r="BZ73" s="212"/>
      <c r="CA73" s="212"/>
      <c r="CB73" s="212"/>
      <c r="CC73" s="212"/>
      <c r="CD73" s="212"/>
      <c r="CE73" s="362"/>
      <c r="CF73" s="102"/>
      <c r="CG73" s="103"/>
      <c r="CH73" s="1065"/>
      <c r="CI73" s="255"/>
      <c r="CJ73" s="255"/>
      <c r="CK73" s="529"/>
      <c r="CL73" s="523"/>
      <c r="CM73" s="523"/>
      <c r="CN73" s="523"/>
      <c r="CO73" s="523"/>
      <c r="CP73" s="524"/>
      <c r="CQ73" s="165"/>
      <c r="CR73" s="1436"/>
      <c r="CS73" s="1433"/>
      <c r="CT73" s="1433"/>
      <c r="CU73" s="1433"/>
      <c r="CV73" s="1433"/>
      <c r="CW73" s="1436"/>
      <c r="CX73" s="1436"/>
      <c r="CY73" s="1436"/>
      <c r="CZ73" s="1436"/>
      <c r="DA73" s="1436"/>
      <c r="DB73" s="1436"/>
      <c r="DC73" s="1436"/>
      <c r="DD73" s="1436"/>
      <c r="DE73" s="1436"/>
      <c r="DF73" s="1436"/>
      <c r="DG73" s="1436"/>
      <c r="DH73" s="1436"/>
      <c r="DI73" s="181"/>
      <c r="DJ73" s="1436"/>
      <c r="DK73" s="1436"/>
      <c r="DL73" s="181"/>
      <c r="DM73" s="509"/>
      <c r="DN73" s="1436"/>
      <c r="DO73" s="1436"/>
      <c r="DP73" s="1436"/>
      <c r="DQ73" s="1436"/>
      <c r="DR73" s="1436"/>
      <c r="DS73" s="1436"/>
      <c r="DT73" s="1436"/>
      <c r="DU73" s="1436"/>
      <c r="DV73" s="1436"/>
      <c r="DW73" s="1436"/>
      <c r="DX73" s="1436"/>
      <c r="DY73" s="1436"/>
      <c r="DZ73" s="1436"/>
      <c r="EA73" s="1436"/>
      <c r="EB73" s="1436"/>
      <c r="EC73" s="1436"/>
      <c r="ED73" s="1436"/>
      <c r="EE73" s="1436"/>
      <c r="EF73" s="1436"/>
      <c r="EG73" s="1436"/>
      <c r="EH73" s="1436"/>
      <c r="EI73" s="1436"/>
      <c r="EJ73" s="1436"/>
      <c r="EK73" s="1436"/>
      <c r="EL73" s="1436"/>
      <c r="EM73" s="1436"/>
      <c r="EN73" s="1436"/>
      <c r="EO73" s="1436"/>
      <c r="EP73" s="1436"/>
      <c r="EQ73" s="1436"/>
      <c r="ER73" s="1436"/>
      <c r="ES73" s="1436"/>
      <c r="ET73" s="1436"/>
      <c r="EU73" s="1436"/>
      <c r="EV73" s="1436"/>
      <c r="EW73" s="1436"/>
      <c r="EX73" s="1436"/>
      <c r="EY73" s="1436"/>
      <c r="EZ73" s="1436"/>
      <c r="FA73" s="1436"/>
      <c r="FB73" s="1436"/>
      <c r="FC73" s="1436"/>
      <c r="FD73" s="1436"/>
      <c r="FE73" s="1436"/>
      <c r="FF73" s="1436"/>
      <c r="FG73" s="212"/>
      <c r="FH73" s="212"/>
      <c r="FI73" s="362"/>
      <c r="FJ73" s="400"/>
      <c r="FK73" s="440"/>
      <c r="FL73" s="1065"/>
      <c r="FM73" s="400"/>
      <c r="FN73" s="255"/>
      <c r="FO73" s="529"/>
      <c r="FP73" s="523"/>
      <c r="FQ73" s="523"/>
      <c r="FR73" s="523"/>
      <c r="FS73" s="523"/>
      <c r="FT73" s="524"/>
      <c r="FU73" s="165"/>
      <c r="FV73" s="1436"/>
      <c r="FW73" s="1433"/>
      <c r="FX73" s="1433"/>
      <c r="FY73" s="1433"/>
      <c r="FZ73" s="1433"/>
      <c r="GA73" s="1436"/>
      <c r="GB73" s="1436"/>
      <c r="GC73" s="1436"/>
      <c r="GD73" s="197"/>
      <c r="GE73" s="197"/>
      <c r="GF73" s="197"/>
      <c r="GG73" s="181"/>
      <c r="GH73" s="1436"/>
      <c r="GI73" s="1436"/>
      <c r="GJ73" s="197"/>
      <c r="GK73" s="197"/>
      <c r="GL73" s="197"/>
      <c r="GM73" s="181"/>
      <c r="GN73" s="1436"/>
      <c r="GO73" s="1436"/>
      <c r="GP73" s="181"/>
      <c r="GQ73" s="509"/>
      <c r="GR73" s="1436"/>
      <c r="GS73" s="1436"/>
      <c r="GT73" s="212"/>
      <c r="GU73" s="212"/>
      <c r="GV73" s="212"/>
      <c r="GW73" s="212"/>
      <c r="GX73" s="212"/>
      <c r="GY73" s="212"/>
      <c r="GZ73" s="212"/>
      <c r="HA73" s="212"/>
      <c r="HB73" s="212"/>
      <c r="HC73" s="212"/>
      <c r="HD73" s="212"/>
      <c r="HE73" s="212"/>
      <c r="HF73" s="212"/>
      <c r="HG73" s="212"/>
      <c r="HH73" s="212"/>
      <c r="HI73" s="212"/>
      <c r="HJ73" s="212"/>
      <c r="HK73" s="212"/>
      <c r="HL73" s="212"/>
      <c r="HM73" s="212"/>
      <c r="HN73" s="212"/>
      <c r="HO73" s="212"/>
      <c r="HP73" s="212"/>
      <c r="HQ73" s="212"/>
      <c r="HR73" s="212"/>
      <c r="HS73" s="212"/>
      <c r="HT73" s="212"/>
      <c r="HU73" s="212"/>
      <c r="HV73" s="212"/>
      <c r="HW73" s="212"/>
      <c r="HX73" s="212"/>
      <c r="HY73" s="212"/>
      <c r="HZ73" s="212"/>
      <c r="IA73" s="212"/>
      <c r="IB73" s="212"/>
      <c r="IC73" s="212"/>
      <c r="ID73" s="212"/>
      <c r="IE73" s="212"/>
      <c r="IF73" s="212"/>
      <c r="IG73" s="212"/>
      <c r="IH73" s="212"/>
      <c r="II73" s="212"/>
      <c r="IJ73" s="212"/>
      <c r="IK73" s="212"/>
      <c r="IL73" s="212"/>
      <c r="IM73" s="217"/>
      <c r="IN73" s="83"/>
      <c r="IO73" s="84"/>
      <c r="IP73" s="250"/>
      <c r="IQ73" s="493"/>
      <c r="IR73" s="255"/>
      <c r="IS73" s="529"/>
      <c r="IT73" s="523"/>
      <c r="IU73" s="523"/>
      <c r="IV73" s="523"/>
      <c r="IW73" s="523"/>
      <c r="IX73" s="524"/>
      <c r="IY73" s="165"/>
      <c r="IZ73" s="1436"/>
      <c r="JA73" s="408"/>
      <c r="JB73" s="945"/>
      <c r="JC73" s="945"/>
      <c r="JD73" s="945"/>
      <c r="JE73" s="1436"/>
      <c r="JF73" s="1436"/>
      <c r="JG73" s="1436"/>
      <c r="JH73" s="196"/>
      <c r="JI73" s="196"/>
      <c r="JJ73" s="196"/>
      <c r="JK73" s="181"/>
      <c r="JL73" s="1436"/>
      <c r="JM73" s="1436"/>
      <c r="JN73" s="196"/>
      <c r="JO73" s="196"/>
      <c r="JP73" s="196"/>
      <c r="JQ73" s="181"/>
      <c r="JR73" s="1436"/>
      <c r="JS73" s="1436"/>
      <c r="JT73" s="181"/>
      <c r="JU73" s="509"/>
      <c r="JV73" s="1436"/>
      <c r="JW73" s="1436"/>
      <c r="JX73" s="212"/>
      <c r="JY73" s="212"/>
      <c r="JZ73" s="212"/>
      <c r="KA73" s="212"/>
      <c r="KB73" s="212"/>
      <c r="KC73" s="212"/>
      <c r="KD73" s="212"/>
      <c r="KE73" s="212"/>
      <c r="KF73" s="212"/>
      <c r="KG73" s="212"/>
      <c r="KH73" s="212"/>
      <c r="KI73" s="212"/>
      <c r="KJ73" s="212"/>
      <c r="KK73" s="212"/>
      <c r="KL73" s="212"/>
      <c r="KM73" s="212"/>
      <c r="KN73" s="212"/>
      <c r="KO73" s="212"/>
      <c r="KP73" s="212"/>
      <c r="KQ73" s="212"/>
      <c r="KR73" s="212"/>
      <c r="KS73" s="212"/>
      <c r="KT73" s="212"/>
      <c r="KU73" s="212"/>
      <c r="KV73" s="212"/>
      <c r="KW73" s="212"/>
      <c r="KX73" s="212"/>
      <c r="KY73" s="212"/>
      <c r="KZ73" s="212"/>
      <c r="LA73" s="212"/>
      <c r="LB73" s="212"/>
      <c r="LC73" s="212"/>
      <c r="LD73" s="212"/>
      <c r="LE73" s="212"/>
      <c r="LF73" s="212"/>
      <c r="LG73" s="212"/>
      <c r="LH73" s="212"/>
      <c r="LI73" s="212"/>
      <c r="LJ73" s="212"/>
      <c r="LK73" s="212"/>
      <c r="LL73" s="212"/>
      <c r="LM73" s="212"/>
      <c r="LN73" s="212"/>
      <c r="LO73" s="212"/>
      <c r="LP73" s="212"/>
      <c r="LQ73" s="362"/>
      <c r="LR73" s="400"/>
      <c r="LS73" s="440"/>
      <c r="LT73" s="1065"/>
      <c r="LU73" s="626"/>
      <c r="LV73" s="255"/>
      <c r="LW73" s="529"/>
      <c r="LX73" s="523"/>
      <c r="LY73" s="523"/>
      <c r="LZ73" s="165"/>
      <c r="MA73" s="1436"/>
      <c r="MB73" s="1433"/>
      <c r="MC73" s="1433"/>
      <c r="MD73" s="1433"/>
      <c r="ME73" s="1433"/>
      <c r="MF73" s="212"/>
      <c r="MG73" s="212"/>
      <c r="MH73" s="212"/>
      <c r="MI73" s="212"/>
      <c r="MJ73" s="212"/>
      <c r="MK73" s="212"/>
      <c r="ML73" s="212"/>
      <c r="MM73" s="212"/>
      <c r="MN73" s="212"/>
      <c r="MO73" s="212"/>
      <c r="MP73" s="212"/>
      <c r="MQ73" s="212"/>
      <c r="MR73" s="212"/>
      <c r="MS73" s="212"/>
      <c r="MT73" s="212"/>
      <c r="MU73" s="212"/>
      <c r="MV73" s="212"/>
      <c r="MW73" s="212"/>
      <c r="MX73" s="212"/>
      <c r="MY73" s="212"/>
      <c r="MZ73" s="212"/>
      <c r="NA73" s="212"/>
      <c r="NB73" s="212"/>
      <c r="NC73" s="212"/>
      <c r="ND73" s="212"/>
      <c r="NE73" s="212"/>
      <c r="NF73" s="212"/>
      <c r="NG73" s="212"/>
      <c r="NH73" s="212"/>
      <c r="NI73" s="212"/>
      <c r="NJ73" s="212"/>
      <c r="NK73" s="212"/>
      <c r="NL73" s="212"/>
      <c r="NM73" s="212"/>
      <c r="NN73" s="212"/>
      <c r="NO73" s="212"/>
      <c r="NP73" s="212"/>
      <c r="NQ73" s="212"/>
      <c r="NR73" s="212"/>
      <c r="NS73" s="212"/>
      <c r="NT73" s="212"/>
      <c r="NU73" s="212"/>
      <c r="NV73" s="212"/>
      <c r="NW73" s="212"/>
      <c r="NX73" s="212"/>
      <c r="NY73" s="212"/>
      <c r="NZ73" s="212"/>
    </row>
    <row r="74" spans="1:390" s="491" customFormat="1" ht="23.25" customHeight="1" x14ac:dyDescent="0.2">
      <c r="A74" s="217"/>
      <c r="B74" s="193"/>
      <c r="C74" s="194"/>
      <c r="D74" s="250"/>
      <c r="E74" s="255"/>
      <c r="F74" s="255"/>
      <c r="G74" s="529"/>
      <c r="H74" s="523"/>
      <c r="I74" s="523"/>
      <c r="J74" s="523"/>
      <c r="K74" s="523"/>
      <c r="L74" s="524"/>
      <c r="M74" s="165"/>
      <c r="N74" s="1436"/>
      <c r="O74" s="85"/>
      <c r="P74" s="85"/>
      <c r="Q74" s="85"/>
      <c r="R74" s="85"/>
      <c r="S74" s="493"/>
      <c r="T74" s="870"/>
      <c r="U74" s="493"/>
      <c r="V74" s="85"/>
      <c r="W74" s="89"/>
      <c r="X74" s="85"/>
      <c r="Y74" s="1436"/>
      <c r="Z74" s="1436"/>
      <c r="AA74" s="1436"/>
      <c r="AB74" s="197"/>
      <c r="AC74" s="197"/>
      <c r="AD74" s="197"/>
      <c r="AE74" s="197"/>
      <c r="AF74" s="1436"/>
      <c r="AG74" s="1436"/>
      <c r="AH74" s="181"/>
      <c r="AI74" s="509"/>
      <c r="AJ74" s="1436"/>
      <c r="AK74" s="1436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2"/>
      <c r="BS74" s="212"/>
      <c r="BT74" s="212"/>
      <c r="BU74" s="212"/>
      <c r="BV74" s="212"/>
      <c r="BW74" s="212"/>
      <c r="BX74" s="212"/>
      <c r="BY74" s="212"/>
      <c r="BZ74" s="212"/>
      <c r="CA74" s="212"/>
      <c r="CB74" s="212"/>
      <c r="CC74" s="212"/>
      <c r="CD74" s="212"/>
      <c r="CE74" s="217"/>
      <c r="CF74" s="903"/>
      <c r="CG74" s="896"/>
      <c r="CH74" s="250"/>
      <c r="CI74" s="255"/>
      <c r="CJ74" s="255"/>
      <c r="CK74" s="529"/>
      <c r="CL74" s="523"/>
      <c r="CM74" s="523"/>
      <c r="CN74" s="523"/>
      <c r="CO74" s="523"/>
      <c r="CP74" s="524"/>
      <c r="CQ74" s="165"/>
      <c r="CR74" s="1436"/>
      <c r="CS74" s="85"/>
      <c r="CT74" s="85"/>
      <c r="CU74" s="85"/>
      <c r="CV74" s="85"/>
      <c r="CW74" s="1436"/>
      <c r="CX74" s="1436"/>
      <c r="CY74" s="1436"/>
      <c r="CZ74" s="1436"/>
      <c r="DA74" s="1436"/>
      <c r="DB74" s="1436"/>
      <c r="DC74" s="1436"/>
      <c r="DD74" s="1436"/>
      <c r="DE74" s="1436"/>
      <c r="DF74" s="1436"/>
      <c r="DG74" s="1436"/>
      <c r="DH74" s="1436"/>
      <c r="DI74" s="181"/>
      <c r="DJ74" s="1436"/>
      <c r="DK74" s="1436"/>
      <c r="DL74" s="181"/>
      <c r="DM74" s="509"/>
      <c r="DN74" s="1436"/>
      <c r="DO74" s="1436"/>
      <c r="DP74" s="1436"/>
      <c r="DQ74" s="1436"/>
      <c r="DR74" s="1436"/>
      <c r="DS74" s="1436"/>
      <c r="DT74" s="1436"/>
      <c r="DU74" s="1436"/>
      <c r="DV74" s="1436"/>
      <c r="DW74" s="1436"/>
      <c r="DX74" s="1436"/>
      <c r="DY74" s="1436"/>
      <c r="DZ74" s="1436"/>
      <c r="EA74" s="1436"/>
      <c r="EB74" s="1436"/>
      <c r="EC74" s="1436"/>
      <c r="ED74" s="1436"/>
      <c r="EE74" s="1436"/>
      <c r="EF74" s="1436"/>
      <c r="EG74" s="1436"/>
      <c r="EH74" s="1436"/>
      <c r="EI74" s="1436"/>
      <c r="EJ74" s="1436"/>
      <c r="EK74" s="1436"/>
      <c r="EL74" s="1436"/>
      <c r="EM74" s="1436"/>
      <c r="EN74" s="1436"/>
      <c r="EO74" s="1436"/>
      <c r="EP74" s="1436"/>
      <c r="EQ74" s="1436"/>
      <c r="ER74" s="1436"/>
      <c r="ES74" s="1436"/>
      <c r="ET74" s="1436"/>
      <c r="EU74" s="1436"/>
      <c r="EV74" s="1436"/>
      <c r="EW74" s="1436"/>
      <c r="EX74" s="1436"/>
      <c r="EY74" s="1436"/>
      <c r="EZ74" s="1436"/>
      <c r="FA74" s="1436"/>
      <c r="FB74" s="1436"/>
      <c r="FC74" s="1436"/>
      <c r="FD74" s="1436"/>
      <c r="FE74" s="1436"/>
      <c r="FF74" s="1436"/>
      <c r="FG74" s="212"/>
      <c r="FH74" s="212"/>
      <c r="FI74" s="217"/>
      <c r="FJ74" s="193"/>
      <c r="FK74" s="194"/>
      <c r="FL74" s="250"/>
      <c r="FM74" s="193"/>
      <c r="FN74" s="255"/>
      <c r="FO74" s="529"/>
      <c r="FP74" s="523"/>
      <c r="FQ74" s="523"/>
      <c r="FR74" s="523"/>
      <c r="FS74" s="523"/>
      <c r="FT74" s="524"/>
      <c r="FU74" s="165"/>
      <c r="FV74" s="1436"/>
      <c r="FW74" s="85"/>
      <c r="FX74" s="85"/>
      <c r="FY74" s="85"/>
      <c r="FZ74" s="85"/>
      <c r="GA74" s="1436"/>
      <c r="GB74" s="1436"/>
      <c r="GC74" s="1436"/>
      <c r="GD74" s="197"/>
      <c r="GE74" s="197"/>
      <c r="GF74" s="197"/>
      <c r="GG74" s="181"/>
      <c r="GH74" s="1436"/>
      <c r="GI74" s="1436"/>
      <c r="GJ74" s="197"/>
      <c r="GK74" s="197"/>
      <c r="GL74" s="197"/>
      <c r="GM74" s="181"/>
      <c r="GN74" s="1436"/>
      <c r="GO74" s="1436"/>
      <c r="GP74" s="181"/>
      <c r="GQ74" s="509"/>
      <c r="GR74" s="1436"/>
      <c r="GS74" s="1436"/>
      <c r="GT74" s="212"/>
      <c r="GU74" s="212"/>
      <c r="GV74" s="212"/>
      <c r="GW74" s="212"/>
      <c r="GX74" s="212"/>
      <c r="GY74" s="212"/>
      <c r="GZ74" s="212"/>
      <c r="HA74" s="212"/>
      <c r="HB74" s="212"/>
      <c r="HC74" s="212"/>
      <c r="HD74" s="212"/>
      <c r="HE74" s="212"/>
      <c r="HF74" s="212"/>
      <c r="HG74" s="212"/>
      <c r="HH74" s="212"/>
      <c r="HI74" s="212"/>
      <c r="HJ74" s="212"/>
      <c r="HK74" s="212"/>
      <c r="HL74" s="212"/>
      <c r="HM74" s="212"/>
      <c r="HN74" s="212"/>
      <c r="HO74" s="212"/>
      <c r="HP74" s="212"/>
      <c r="HQ74" s="212"/>
      <c r="HR74" s="212"/>
      <c r="HS74" s="212"/>
      <c r="HT74" s="212"/>
      <c r="HU74" s="212"/>
      <c r="HV74" s="212"/>
      <c r="HW74" s="212"/>
      <c r="HX74" s="212"/>
      <c r="HY74" s="212"/>
      <c r="HZ74" s="212"/>
      <c r="IA74" s="212"/>
      <c r="IB74" s="212"/>
      <c r="IC74" s="212"/>
      <c r="ID74" s="212"/>
      <c r="IE74" s="212"/>
      <c r="IF74" s="212"/>
      <c r="IG74" s="212"/>
      <c r="IH74" s="212"/>
      <c r="II74" s="212"/>
      <c r="IJ74" s="212"/>
      <c r="IK74" s="212"/>
      <c r="IL74" s="212"/>
      <c r="IM74" s="362"/>
      <c r="IN74" s="83"/>
      <c r="IO74" s="84"/>
      <c r="IP74" s="250"/>
      <c r="IQ74" s="493"/>
      <c r="IR74" s="255"/>
      <c r="IS74" s="529"/>
      <c r="IT74" s="523"/>
      <c r="IU74" s="523"/>
      <c r="IV74" s="523"/>
      <c r="IW74" s="523"/>
      <c r="IX74" s="524"/>
      <c r="IY74" s="165"/>
      <c r="IZ74" s="1436"/>
      <c r="JA74" s="1433"/>
      <c r="JB74" s="1433"/>
      <c r="JC74" s="1435"/>
      <c r="JD74" s="1435"/>
      <c r="JE74" s="1436"/>
      <c r="JF74" s="1436"/>
      <c r="JG74" s="1436"/>
      <c r="JH74" s="197"/>
      <c r="JI74" s="197"/>
      <c r="JJ74" s="197"/>
      <c r="JK74" s="181"/>
      <c r="JL74" s="1436"/>
      <c r="JM74" s="1436"/>
      <c r="JN74" s="197"/>
      <c r="JO74" s="197"/>
      <c r="JP74" s="197"/>
      <c r="JQ74" s="181"/>
      <c r="JR74" s="1436"/>
      <c r="JS74" s="1436"/>
      <c r="JT74" s="181"/>
      <c r="JU74" s="509"/>
      <c r="JV74" s="1436"/>
      <c r="JW74" s="1436"/>
      <c r="JX74" s="212"/>
      <c r="JY74" s="212"/>
      <c r="JZ74" s="212"/>
      <c r="KA74" s="212"/>
      <c r="KB74" s="212"/>
      <c r="KC74" s="212"/>
      <c r="KD74" s="212"/>
      <c r="KE74" s="212"/>
      <c r="KF74" s="212"/>
      <c r="KG74" s="212"/>
      <c r="KH74" s="212"/>
      <c r="KI74" s="212"/>
      <c r="KJ74" s="212"/>
      <c r="KK74" s="212"/>
      <c r="KL74" s="212"/>
      <c r="KM74" s="212"/>
      <c r="KN74" s="212"/>
      <c r="KO74" s="212"/>
      <c r="KP74" s="212"/>
      <c r="KQ74" s="212"/>
      <c r="KR74" s="212"/>
      <c r="KS74" s="212"/>
      <c r="KT74" s="212"/>
      <c r="KU74" s="212"/>
      <c r="KV74" s="212"/>
      <c r="KW74" s="212"/>
      <c r="KX74" s="212"/>
      <c r="KY74" s="212"/>
      <c r="KZ74" s="212"/>
      <c r="LA74" s="212"/>
      <c r="LB74" s="212"/>
      <c r="LC74" s="212"/>
      <c r="LD74" s="212"/>
      <c r="LE74" s="212"/>
      <c r="LF74" s="212"/>
      <c r="LG74" s="212"/>
      <c r="LH74" s="212"/>
      <c r="LI74" s="212"/>
      <c r="LJ74" s="212"/>
      <c r="LK74" s="212"/>
      <c r="LL74" s="212"/>
      <c r="LM74" s="212"/>
      <c r="LN74" s="212"/>
      <c r="LO74" s="212"/>
      <c r="LP74" s="212"/>
      <c r="LQ74" s="217"/>
      <c r="LR74" s="193"/>
      <c r="LS74" s="194"/>
      <c r="LT74" s="250"/>
      <c r="LU74" s="626"/>
      <c r="LV74" s="255"/>
      <c r="LW74" s="529"/>
      <c r="LX74" s="523"/>
      <c r="LY74" s="523"/>
      <c r="LZ74" s="165"/>
      <c r="MA74" s="1436"/>
      <c r="MB74" s="85"/>
      <c r="MC74" s="85"/>
      <c r="MD74" s="85"/>
      <c r="ME74" s="85"/>
      <c r="MF74" s="212"/>
      <c r="MG74" s="212"/>
      <c r="MH74" s="212"/>
      <c r="MI74" s="212"/>
      <c r="MJ74" s="212"/>
      <c r="MK74" s="212"/>
      <c r="ML74" s="212"/>
      <c r="MM74" s="212"/>
      <c r="MN74" s="212"/>
      <c r="MO74" s="212"/>
      <c r="MP74" s="212"/>
      <c r="MQ74" s="212"/>
      <c r="MR74" s="212"/>
      <c r="MS74" s="212"/>
      <c r="MT74" s="212"/>
      <c r="MU74" s="212"/>
      <c r="MV74" s="212"/>
      <c r="MW74" s="212"/>
      <c r="MX74" s="212"/>
      <c r="MY74" s="212"/>
      <c r="MZ74" s="212"/>
      <c r="NA74" s="212"/>
      <c r="NB74" s="212"/>
      <c r="NC74" s="212"/>
      <c r="ND74" s="212"/>
      <c r="NE74" s="212"/>
      <c r="NF74" s="212"/>
      <c r="NG74" s="212"/>
      <c r="NH74" s="212"/>
      <c r="NI74" s="212"/>
      <c r="NJ74" s="212"/>
      <c r="NK74" s="212"/>
      <c r="NL74" s="212"/>
      <c r="NM74" s="212"/>
      <c r="NN74" s="212"/>
      <c r="NO74" s="212"/>
      <c r="NP74" s="212"/>
      <c r="NQ74" s="212"/>
      <c r="NR74" s="212"/>
      <c r="NS74" s="212"/>
      <c r="NT74" s="212"/>
      <c r="NU74" s="212"/>
      <c r="NV74" s="212"/>
      <c r="NW74" s="212"/>
      <c r="NX74" s="212"/>
      <c r="NY74" s="212"/>
      <c r="NZ74" s="212"/>
    </row>
    <row r="75" spans="1:390" s="491" customFormat="1" ht="23.25" customHeight="1" x14ac:dyDescent="0.2">
      <c r="A75" s="217"/>
      <c r="B75" s="106"/>
      <c r="C75" s="107"/>
      <c r="D75" s="250"/>
      <c r="E75" s="255"/>
      <c r="F75" s="255"/>
      <c r="G75" s="529"/>
      <c r="H75" s="523"/>
      <c r="I75" s="523"/>
      <c r="J75" s="523"/>
      <c r="K75" s="523"/>
      <c r="L75" s="524"/>
      <c r="M75" s="165"/>
      <c r="N75" s="1436"/>
      <c r="O75" s="85"/>
      <c r="P75" s="85"/>
      <c r="Q75" s="85"/>
      <c r="R75" s="85"/>
      <c r="S75" s="493"/>
      <c r="T75" s="870"/>
      <c r="U75" s="493"/>
      <c r="V75" s="85"/>
      <c r="W75" s="89"/>
      <c r="X75" s="85"/>
      <c r="Y75" s="1436"/>
      <c r="Z75" s="1436"/>
      <c r="AA75" s="1436"/>
      <c r="AB75" s="197"/>
      <c r="AC75" s="197"/>
      <c r="AD75" s="197"/>
      <c r="AE75" s="197"/>
      <c r="AF75" s="1436"/>
      <c r="AG75" s="1436"/>
      <c r="AH75" s="181"/>
      <c r="AI75" s="509"/>
      <c r="AJ75" s="1436"/>
      <c r="AK75" s="1436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2"/>
      <c r="BS75" s="212"/>
      <c r="BT75" s="212"/>
      <c r="BU75" s="212"/>
      <c r="BV75" s="212"/>
      <c r="BW75" s="212"/>
      <c r="BX75" s="212"/>
      <c r="BY75" s="212"/>
      <c r="BZ75" s="212"/>
      <c r="CA75" s="212"/>
      <c r="CB75" s="212"/>
      <c r="CC75" s="212"/>
      <c r="CD75" s="212"/>
      <c r="CE75" s="217"/>
      <c r="CF75" s="106"/>
      <c r="CG75" s="107"/>
      <c r="CH75" s="250"/>
      <c r="CI75" s="255"/>
      <c r="CJ75" s="255"/>
      <c r="CK75" s="529"/>
      <c r="CL75" s="523"/>
      <c r="CM75" s="523"/>
      <c r="CN75" s="523"/>
      <c r="CO75" s="523"/>
      <c r="CP75" s="524"/>
      <c r="CQ75" s="165"/>
      <c r="CR75" s="1436"/>
      <c r="CS75" s="85"/>
      <c r="CT75" s="85"/>
      <c r="CU75" s="85"/>
      <c r="CV75" s="85"/>
      <c r="CW75" s="1436"/>
      <c r="CX75" s="1436"/>
      <c r="CY75" s="1436"/>
      <c r="CZ75" s="1436"/>
      <c r="DA75" s="1436"/>
      <c r="DB75" s="1436"/>
      <c r="DC75" s="1436"/>
      <c r="DD75" s="1436"/>
      <c r="DE75" s="1436"/>
      <c r="DF75" s="1436"/>
      <c r="DG75" s="1436"/>
      <c r="DH75" s="1436"/>
      <c r="DI75" s="181"/>
      <c r="DJ75" s="1436"/>
      <c r="DK75" s="1436"/>
      <c r="DL75" s="181"/>
      <c r="DM75" s="509"/>
      <c r="DN75" s="1436"/>
      <c r="DO75" s="1436"/>
      <c r="DP75" s="1436"/>
      <c r="DQ75" s="1436"/>
      <c r="DR75" s="1436"/>
      <c r="DS75" s="1436"/>
      <c r="DT75" s="1436"/>
      <c r="DU75" s="1436"/>
      <c r="DV75" s="1436"/>
      <c r="DW75" s="1436"/>
      <c r="DX75" s="1436"/>
      <c r="DY75" s="1436"/>
      <c r="DZ75" s="1436"/>
      <c r="EA75" s="1436"/>
      <c r="EB75" s="1436"/>
      <c r="EC75" s="1436"/>
      <c r="ED75" s="1436"/>
      <c r="EE75" s="1436"/>
      <c r="EF75" s="1436"/>
      <c r="EG75" s="1436"/>
      <c r="EH75" s="1436"/>
      <c r="EI75" s="1436"/>
      <c r="EJ75" s="1436"/>
      <c r="EK75" s="1436"/>
      <c r="EL75" s="1436"/>
      <c r="EM75" s="1436"/>
      <c r="EN75" s="1436"/>
      <c r="EO75" s="1436"/>
      <c r="EP75" s="1436"/>
      <c r="EQ75" s="1436"/>
      <c r="ER75" s="1436"/>
      <c r="ES75" s="1436"/>
      <c r="ET75" s="1436"/>
      <c r="EU75" s="1436"/>
      <c r="EV75" s="1436"/>
      <c r="EW75" s="1436"/>
      <c r="EX75" s="1436"/>
      <c r="EY75" s="1436"/>
      <c r="EZ75" s="1436"/>
      <c r="FA75" s="1436"/>
      <c r="FB75" s="1436"/>
      <c r="FC75" s="1436"/>
      <c r="FD75" s="1436"/>
      <c r="FE75" s="1436"/>
      <c r="FF75" s="1436"/>
      <c r="FG75" s="212"/>
      <c r="FH75" s="212"/>
      <c r="FI75" s="217"/>
      <c r="FJ75" s="106"/>
      <c r="FK75" s="107"/>
      <c r="FL75" s="250"/>
      <c r="FM75" s="106"/>
      <c r="FN75" s="255"/>
      <c r="FO75" s="529"/>
      <c r="FP75" s="523"/>
      <c r="FQ75" s="523"/>
      <c r="FR75" s="523"/>
      <c r="FS75" s="523"/>
      <c r="FT75" s="524"/>
      <c r="FU75" s="165"/>
      <c r="FV75" s="1436"/>
      <c r="FW75" s="85"/>
      <c r="FX75" s="85"/>
      <c r="FY75" s="85"/>
      <c r="FZ75" s="85"/>
      <c r="GA75" s="1436"/>
      <c r="GB75" s="1436"/>
      <c r="GC75" s="1436"/>
      <c r="GD75" s="197"/>
      <c r="GE75" s="197"/>
      <c r="GF75" s="197"/>
      <c r="GG75" s="181"/>
      <c r="GH75" s="1436"/>
      <c r="GI75" s="1436"/>
      <c r="GJ75" s="197"/>
      <c r="GK75" s="197"/>
      <c r="GL75" s="197"/>
      <c r="GM75" s="181"/>
      <c r="GN75" s="1436"/>
      <c r="GO75" s="1436"/>
      <c r="GP75" s="181"/>
      <c r="GQ75" s="509"/>
      <c r="GR75" s="1436"/>
      <c r="GS75" s="1436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212"/>
      <c r="HV75" s="212"/>
      <c r="HW75" s="212"/>
      <c r="HX75" s="212"/>
      <c r="HY75" s="212"/>
      <c r="HZ75" s="212"/>
      <c r="IA75" s="212"/>
      <c r="IB75" s="212"/>
      <c r="IC75" s="212"/>
      <c r="ID75" s="212"/>
      <c r="IE75" s="212"/>
      <c r="IF75" s="212"/>
      <c r="IG75" s="212"/>
      <c r="IH75" s="212"/>
      <c r="II75" s="212"/>
      <c r="IJ75" s="212"/>
      <c r="IK75" s="212"/>
      <c r="IL75" s="212"/>
      <c r="IM75" s="362"/>
      <c r="IN75" s="400"/>
      <c r="IO75" s="440"/>
      <c r="IP75" s="1065"/>
      <c r="IQ75" s="785"/>
      <c r="IR75" s="255"/>
      <c r="IS75" s="529"/>
      <c r="IT75" s="523"/>
      <c r="IU75" s="523"/>
      <c r="IV75" s="523"/>
      <c r="IW75" s="523"/>
      <c r="IX75" s="524"/>
      <c r="IY75" s="165"/>
      <c r="IZ75" s="1436"/>
      <c r="JA75" s="1433"/>
      <c r="JB75" s="1433"/>
      <c r="JC75" s="1433"/>
      <c r="JD75" s="1433"/>
      <c r="JE75" s="1436"/>
      <c r="JF75" s="1436"/>
      <c r="JG75" s="1436"/>
      <c r="JH75" s="197"/>
      <c r="JI75" s="197"/>
      <c r="JJ75" s="197"/>
      <c r="JK75" s="181"/>
      <c r="JL75" s="1436"/>
      <c r="JM75" s="1436"/>
      <c r="JN75" s="197"/>
      <c r="JO75" s="197"/>
      <c r="JP75" s="197"/>
      <c r="JQ75" s="181"/>
      <c r="JR75" s="1436"/>
      <c r="JS75" s="1436"/>
      <c r="JT75" s="181"/>
      <c r="JU75" s="509"/>
      <c r="JV75" s="1436"/>
      <c r="JW75" s="1436"/>
      <c r="JX75" s="212"/>
      <c r="JY75" s="212"/>
      <c r="JZ75" s="212"/>
      <c r="KA75" s="212"/>
      <c r="KB75" s="212"/>
      <c r="KC75" s="212"/>
      <c r="KD75" s="212"/>
      <c r="KE75" s="212"/>
      <c r="KF75" s="212"/>
      <c r="KG75" s="212"/>
      <c r="KH75" s="212"/>
      <c r="KI75" s="212"/>
      <c r="KJ75" s="212"/>
      <c r="KK75" s="212"/>
      <c r="KL75" s="212"/>
      <c r="KM75" s="212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212"/>
      <c r="KZ75" s="212"/>
      <c r="LA75" s="212"/>
      <c r="LB75" s="212"/>
      <c r="LC75" s="212"/>
      <c r="LD75" s="212"/>
      <c r="LE75" s="212"/>
      <c r="LF75" s="212"/>
      <c r="LG75" s="212"/>
      <c r="LH75" s="212"/>
      <c r="LI75" s="212"/>
      <c r="LJ75" s="212"/>
      <c r="LK75" s="212"/>
      <c r="LL75" s="212"/>
      <c r="LM75" s="212"/>
      <c r="LN75" s="212"/>
      <c r="LO75" s="212"/>
      <c r="LP75" s="212"/>
      <c r="LQ75" s="217"/>
      <c r="LR75" s="106"/>
      <c r="LS75" s="107"/>
      <c r="LT75" s="250"/>
      <c r="LU75" s="1069"/>
      <c r="LV75" s="255"/>
      <c r="LW75" s="529"/>
      <c r="LX75" s="523"/>
      <c r="LY75" s="523"/>
      <c r="LZ75" s="165"/>
      <c r="MA75" s="1436"/>
      <c r="MB75" s="85"/>
      <c r="MC75" s="85"/>
      <c r="MD75" s="85"/>
      <c r="ME75" s="85"/>
      <c r="MF75" s="212"/>
      <c r="MG75" s="212"/>
      <c r="MH75" s="212"/>
      <c r="MI75" s="212"/>
      <c r="MJ75" s="212"/>
      <c r="MK75" s="212"/>
      <c r="ML75" s="212"/>
      <c r="MM75" s="212"/>
      <c r="MN75" s="212"/>
      <c r="MO75" s="212"/>
      <c r="MP75" s="212"/>
      <c r="MQ75" s="212"/>
      <c r="MR75" s="212"/>
      <c r="MS75" s="212"/>
      <c r="MT75" s="212"/>
      <c r="MU75" s="212"/>
      <c r="MV75" s="212"/>
      <c r="MW75" s="212"/>
      <c r="MX75" s="212"/>
      <c r="MY75" s="212"/>
      <c r="MZ75" s="212"/>
      <c r="NA75" s="212"/>
      <c r="NB75" s="212"/>
      <c r="NC75" s="212"/>
      <c r="ND75" s="212"/>
      <c r="NE75" s="212"/>
      <c r="NF75" s="212"/>
      <c r="NG75" s="212"/>
      <c r="NH75" s="212"/>
      <c r="NI75" s="212"/>
      <c r="NJ75" s="212"/>
      <c r="NK75" s="212"/>
      <c r="NL75" s="212"/>
      <c r="NM75" s="212"/>
      <c r="NN75" s="212"/>
      <c r="NO75" s="212"/>
      <c r="NP75" s="212"/>
      <c r="NQ75" s="212"/>
      <c r="NR75" s="212"/>
      <c r="NS75" s="212"/>
      <c r="NT75" s="212"/>
      <c r="NU75" s="212"/>
      <c r="NV75" s="212"/>
      <c r="NW75" s="212"/>
      <c r="NX75" s="212"/>
      <c r="NY75" s="212"/>
      <c r="NZ75" s="212"/>
    </row>
    <row r="76" spans="1:390" s="491" customFormat="1" ht="23.25" customHeight="1" x14ac:dyDescent="0.2">
      <c r="A76" s="408"/>
      <c r="B76" s="102"/>
      <c r="C76" s="103"/>
      <c r="D76" s="1065"/>
      <c r="E76" s="255"/>
      <c r="F76" s="255"/>
      <c r="G76" s="529"/>
      <c r="H76" s="523"/>
      <c r="I76" s="523"/>
      <c r="J76" s="523"/>
      <c r="K76" s="523"/>
      <c r="L76" s="524"/>
      <c r="M76" s="165"/>
      <c r="N76" s="1436"/>
      <c r="O76" s="85"/>
      <c r="P76" s="493"/>
      <c r="Q76" s="493"/>
      <c r="R76" s="493"/>
      <c r="S76" s="493"/>
      <c r="T76" s="870"/>
      <c r="U76" s="493"/>
      <c r="V76" s="85"/>
      <c r="W76" s="89"/>
      <c r="X76" s="85"/>
      <c r="Y76" s="1436"/>
      <c r="Z76" s="1436"/>
      <c r="AA76" s="1436"/>
      <c r="AB76" s="197"/>
      <c r="AC76" s="197"/>
      <c r="AD76" s="197"/>
      <c r="AE76" s="197"/>
      <c r="AF76" s="1436"/>
      <c r="AG76" s="1436"/>
      <c r="AH76" s="181"/>
      <c r="AI76" s="509"/>
      <c r="AJ76" s="1436"/>
      <c r="AK76" s="1436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2"/>
      <c r="BS76" s="212"/>
      <c r="BT76" s="212"/>
      <c r="BU76" s="212"/>
      <c r="BV76" s="212"/>
      <c r="BW76" s="212"/>
      <c r="BX76" s="212"/>
      <c r="BY76" s="212"/>
      <c r="BZ76" s="212"/>
      <c r="CA76" s="212"/>
      <c r="CB76" s="212"/>
      <c r="CC76" s="212"/>
      <c r="CD76" s="212"/>
      <c r="CE76" s="408"/>
      <c r="CF76" s="102"/>
      <c r="CG76" s="103"/>
      <c r="CH76" s="1065"/>
      <c r="CI76" s="255"/>
      <c r="CJ76" s="255"/>
      <c r="CK76" s="529"/>
      <c r="CL76" s="523"/>
      <c r="CM76" s="523"/>
      <c r="CN76" s="523"/>
      <c r="CO76" s="523"/>
      <c r="CP76" s="524"/>
      <c r="CQ76" s="165"/>
      <c r="CR76" s="1436"/>
      <c r="CS76" s="85"/>
      <c r="CT76" s="88"/>
      <c r="CU76" s="88"/>
      <c r="CV76" s="88"/>
      <c r="CW76" s="1436"/>
      <c r="CX76" s="1436"/>
      <c r="CY76" s="1436"/>
      <c r="CZ76" s="1436"/>
      <c r="DA76" s="1436"/>
      <c r="DB76" s="1436"/>
      <c r="DC76" s="1436"/>
      <c r="DD76" s="1436"/>
      <c r="DE76" s="1436"/>
      <c r="DF76" s="1436"/>
      <c r="DG76" s="1436"/>
      <c r="DH76" s="1436"/>
      <c r="DI76" s="181"/>
      <c r="DJ76" s="1436"/>
      <c r="DK76" s="1436"/>
      <c r="DL76" s="181"/>
      <c r="DM76" s="509"/>
      <c r="DN76" s="1436"/>
      <c r="DO76" s="1436"/>
      <c r="DP76" s="1436"/>
      <c r="DQ76" s="1436"/>
      <c r="DR76" s="1436"/>
      <c r="DS76" s="1436"/>
      <c r="DT76" s="1436"/>
      <c r="DU76" s="1436"/>
      <c r="DV76" s="1436"/>
      <c r="DW76" s="1436"/>
      <c r="DX76" s="1436"/>
      <c r="DY76" s="1436"/>
      <c r="DZ76" s="1436"/>
      <c r="EA76" s="1436"/>
      <c r="EB76" s="1436"/>
      <c r="EC76" s="1436"/>
      <c r="ED76" s="1436"/>
      <c r="EE76" s="1436"/>
      <c r="EF76" s="1436"/>
      <c r="EG76" s="1436"/>
      <c r="EH76" s="1436"/>
      <c r="EI76" s="1436"/>
      <c r="EJ76" s="1436"/>
      <c r="EK76" s="1436"/>
      <c r="EL76" s="1436"/>
      <c r="EM76" s="1436"/>
      <c r="EN76" s="1436"/>
      <c r="EO76" s="1436"/>
      <c r="EP76" s="1436"/>
      <c r="EQ76" s="1436"/>
      <c r="ER76" s="1436"/>
      <c r="ES76" s="1436"/>
      <c r="ET76" s="1436"/>
      <c r="EU76" s="1436"/>
      <c r="EV76" s="1436"/>
      <c r="EW76" s="1436"/>
      <c r="EX76" s="1436"/>
      <c r="EY76" s="1436"/>
      <c r="EZ76" s="1436"/>
      <c r="FA76" s="1436"/>
      <c r="FB76" s="1436"/>
      <c r="FC76" s="1436"/>
      <c r="FD76" s="1436"/>
      <c r="FE76" s="1436"/>
      <c r="FF76" s="1436"/>
      <c r="FG76" s="212"/>
      <c r="FH76" s="212"/>
      <c r="FI76" s="408"/>
      <c r="FJ76" s="102"/>
      <c r="FK76" s="103"/>
      <c r="FL76" s="1065"/>
      <c r="FM76" s="102"/>
      <c r="FN76" s="255"/>
      <c r="FO76" s="529"/>
      <c r="FP76" s="523"/>
      <c r="FQ76" s="523"/>
      <c r="FR76" s="523"/>
      <c r="FS76" s="523"/>
      <c r="FT76" s="524"/>
      <c r="FU76" s="165"/>
      <c r="FV76" s="1436"/>
      <c r="FW76" s="85"/>
      <c r="FX76" s="493"/>
      <c r="FY76" s="493"/>
      <c r="FZ76" s="493"/>
      <c r="GA76" s="1436"/>
      <c r="GB76" s="1436"/>
      <c r="GC76" s="1436"/>
      <c r="GD76" s="197"/>
      <c r="GE76" s="197"/>
      <c r="GF76" s="197"/>
      <c r="GG76" s="181"/>
      <c r="GH76" s="1436"/>
      <c r="GI76" s="1436"/>
      <c r="GJ76" s="197"/>
      <c r="GK76" s="197"/>
      <c r="GL76" s="197"/>
      <c r="GM76" s="181"/>
      <c r="GN76" s="1436"/>
      <c r="GO76" s="1436"/>
      <c r="GP76" s="181"/>
      <c r="GQ76" s="509"/>
      <c r="GR76" s="1436"/>
      <c r="GS76" s="1436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2"/>
      <c r="HV76" s="212"/>
      <c r="HW76" s="212"/>
      <c r="HX76" s="212"/>
      <c r="HY76" s="212"/>
      <c r="HZ76" s="212"/>
      <c r="IA76" s="212"/>
      <c r="IB76" s="212"/>
      <c r="IC76" s="212"/>
      <c r="ID76" s="212"/>
      <c r="IE76" s="212"/>
      <c r="IF76" s="212"/>
      <c r="IG76" s="212"/>
      <c r="IH76" s="212"/>
      <c r="II76" s="212"/>
      <c r="IJ76" s="212"/>
      <c r="IK76" s="212"/>
      <c r="IL76" s="212"/>
      <c r="IM76" s="217"/>
      <c r="IN76" s="193"/>
      <c r="IO76" s="194"/>
      <c r="IP76" s="250"/>
      <c r="IQ76" s="493"/>
      <c r="IR76" s="255"/>
      <c r="IS76" s="529"/>
      <c r="IT76" s="523"/>
      <c r="IU76" s="523"/>
      <c r="IV76" s="523"/>
      <c r="IW76" s="523"/>
      <c r="IX76" s="524"/>
      <c r="IY76" s="165"/>
      <c r="IZ76" s="1436"/>
      <c r="JA76" s="85"/>
      <c r="JB76" s="85"/>
      <c r="JC76" s="85"/>
      <c r="JD76" s="85"/>
      <c r="JE76" s="1436"/>
      <c r="JF76" s="1436"/>
      <c r="JG76" s="1436"/>
      <c r="JH76" s="197"/>
      <c r="JI76" s="197"/>
      <c r="JJ76" s="197"/>
      <c r="JK76" s="181"/>
      <c r="JL76" s="1436"/>
      <c r="JM76" s="1436"/>
      <c r="JN76" s="197"/>
      <c r="JO76" s="197"/>
      <c r="JP76" s="197"/>
      <c r="JQ76" s="181"/>
      <c r="JR76" s="1436"/>
      <c r="JS76" s="1436"/>
      <c r="JT76" s="181"/>
      <c r="JU76" s="509"/>
      <c r="JV76" s="1436"/>
      <c r="JW76" s="1436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2"/>
      <c r="KZ76" s="212"/>
      <c r="LA76" s="212"/>
      <c r="LB76" s="212"/>
      <c r="LC76" s="212"/>
      <c r="LD76" s="212"/>
      <c r="LE76" s="212"/>
      <c r="LF76" s="212"/>
      <c r="LG76" s="212"/>
      <c r="LH76" s="212"/>
      <c r="LI76" s="212"/>
      <c r="LJ76" s="212"/>
      <c r="LK76" s="212"/>
      <c r="LL76" s="212"/>
      <c r="LM76" s="212"/>
      <c r="LN76" s="212"/>
      <c r="LO76" s="212"/>
      <c r="LP76" s="212"/>
      <c r="LQ76" s="408"/>
      <c r="LR76" s="102"/>
      <c r="LS76" s="103"/>
      <c r="LT76" s="1065"/>
      <c r="LU76" s="1069"/>
      <c r="LV76" s="255"/>
      <c r="LW76" s="529"/>
      <c r="LX76" s="523"/>
      <c r="LY76" s="523"/>
      <c r="LZ76" s="165"/>
      <c r="MA76" s="1436"/>
      <c r="MB76" s="85"/>
      <c r="MC76" s="88"/>
      <c r="MD76" s="88"/>
      <c r="ME76" s="88"/>
      <c r="MF76" s="212"/>
      <c r="MG76" s="212"/>
      <c r="MH76" s="212"/>
      <c r="MI76" s="212"/>
      <c r="MJ76" s="212"/>
      <c r="MK76" s="212"/>
      <c r="ML76" s="212"/>
      <c r="MM76" s="212"/>
      <c r="MN76" s="212"/>
      <c r="MO76" s="212"/>
      <c r="MP76" s="212"/>
      <c r="MQ76" s="212"/>
      <c r="MR76" s="212"/>
      <c r="MS76" s="212"/>
      <c r="MT76" s="212"/>
      <c r="MU76" s="212"/>
      <c r="MV76" s="212"/>
      <c r="MW76" s="212"/>
      <c r="MX76" s="212"/>
      <c r="MY76" s="212"/>
      <c r="MZ76" s="212"/>
      <c r="NA76" s="212"/>
      <c r="NB76" s="212"/>
      <c r="NC76" s="212"/>
      <c r="ND76" s="212"/>
      <c r="NE76" s="212"/>
      <c r="NF76" s="212"/>
      <c r="NG76" s="212"/>
      <c r="NH76" s="212"/>
      <c r="NI76" s="212"/>
      <c r="NJ76" s="212"/>
      <c r="NK76" s="212"/>
      <c r="NL76" s="212"/>
      <c r="NM76" s="212"/>
      <c r="NN76" s="212"/>
      <c r="NO76" s="212"/>
      <c r="NP76" s="212"/>
      <c r="NQ76" s="212"/>
      <c r="NR76" s="212"/>
      <c r="NS76" s="212"/>
      <c r="NT76" s="212"/>
      <c r="NU76" s="212"/>
      <c r="NV76" s="212"/>
      <c r="NW76" s="212"/>
      <c r="NX76" s="212"/>
      <c r="NY76" s="212"/>
      <c r="NZ76" s="212"/>
    </row>
    <row r="77" spans="1:390" s="491" customFormat="1" ht="23.25" customHeight="1" x14ac:dyDescent="0.2">
      <c r="A77" s="217"/>
      <c r="B77" s="106"/>
      <c r="C77" s="107"/>
      <c r="D77" s="250"/>
      <c r="E77" s="255"/>
      <c r="F77" s="255"/>
      <c r="G77" s="529"/>
      <c r="H77" s="523"/>
      <c r="I77" s="523"/>
      <c r="J77" s="523"/>
      <c r="K77" s="523"/>
      <c r="L77" s="524"/>
      <c r="M77" s="165"/>
      <c r="N77" s="1436"/>
      <c r="O77" s="85"/>
      <c r="P77" s="493"/>
      <c r="Q77" s="493"/>
      <c r="R77" s="493"/>
      <c r="S77" s="493"/>
      <c r="T77" s="870"/>
      <c r="U77" s="493"/>
      <c r="V77" s="85"/>
      <c r="W77" s="89"/>
      <c r="X77" s="85"/>
      <c r="Y77" s="1436"/>
      <c r="Z77" s="1436"/>
      <c r="AA77" s="1436"/>
      <c r="AB77" s="197"/>
      <c r="AC77" s="197"/>
      <c r="AD77" s="197"/>
      <c r="AE77" s="197"/>
      <c r="AF77" s="1436"/>
      <c r="AG77" s="1436"/>
      <c r="AH77" s="181"/>
      <c r="AI77" s="509"/>
      <c r="AJ77" s="1436"/>
      <c r="AK77" s="1436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212"/>
      <c r="BN77" s="212"/>
      <c r="BO77" s="212"/>
      <c r="BP77" s="212"/>
      <c r="BQ77" s="212"/>
      <c r="BR77" s="212"/>
      <c r="BS77" s="212"/>
      <c r="BT77" s="212"/>
      <c r="BU77" s="212"/>
      <c r="BV77" s="212"/>
      <c r="BW77" s="212"/>
      <c r="BX77" s="212"/>
      <c r="BY77" s="212"/>
      <c r="BZ77" s="212"/>
      <c r="CA77" s="212"/>
      <c r="CB77" s="212"/>
      <c r="CC77" s="212"/>
      <c r="CD77" s="212"/>
      <c r="CE77" s="217"/>
      <c r="CF77" s="106"/>
      <c r="CG77" s="107"/>
      <c r="CH77" s="250"/>
      <c r="CI77" s="255"/>
      <c r="CJ77" s="255"/>
      <c r="CK77" s="529"/>
      <c r="CL77" s="523"/>
      <c r="CM77" s="523"/>
      <c r="CN77" s="523"/>
      <c r="CO77" s="523"/>
      <c r="CP77" s="524"/>
      <c r="CQ77" s="165"/>
      <c r="CR77" s="1436"/>
      <c r="CS77" s="85"/>
      <c r="CT77" s="88"/>
      <c r="CU77" s="88"/>
      <c r="CV77" s="88"/>
      <c r="CW77" s="1436"/>
      <c r="CX77" s="1436"/>
      <c r="CY77" s="1436"/>
      <c r="CZ77" s="1436"/>
      <c r="DA77" s="1436"/>
      <c r="DB77" s="1436"/>
      <c r="DC77" s="1436"/>
      <c r="DD77" s="1436"/>
      <c r="DE77" s="1436"/>
      <c r="DF77" s="1436"/>
      <c r="DG77" s="1436"/>
      <c r="DH77" s="1436"/>
      <c r="DI77" s="181"/>
      <c r="DJ77" s="1436"/>
      <c r="DK77" s="1436"/>
      <c r="DL77" s="181"/>
      <c r="DM77" s="509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36"/>
      <c r="ER77" s="1436"/>
      <c r="ES77" s="1436"/>
      <c r="ET77" s="1436"/>
      <c r="EU77" s="1436"/>
      <c r="EV77" s="1436"/>
      <c r="EW77" s="1436"/>
      <c r="EX77" s="1436"/>
      <c r="EY77" s="1436"/>
      <c r="EZ77" s="1436"/>
      <c r="FA77" s="1436"/>
      <c r="FB77" s="1436"/>
      <c r="FC77" s="1436"/>
      <c r="FD77" s="1436"/>
      <c r="FE77" s="1436"/>
      <c r="FF77" s="1436"/>
      <c r="FG77" s="212"/>
      <c r="FH77" s="212"/>
      <c r="FI77" s="217"/>
      <c r="FJ77" s="106"/>
      <c r="FK77" s="107"/>
      <c r="FL77" s="250"/>
      <c r="FM77" s="106"/>
      <c r="FN77" s="255"/>
      <c r="FO77" s="529"/>
      <c r="FP77" s="523"/>
      <c r="FQ77" s="523"/>
      <c r="FR77" s="523"/>
      <c r="FS77" s="523"/>
      <c r="FT77" s="524"/>
      <c r="FU77" s="165"/>
      <c r="FV77" s="1436"/>
      <c r="FW77" s="85"/>
      <c r="FX77" s="493"/>
      <c r="FY77" s="493"/>
      <c r="FZ77" s="493"/>
      <c r="GA77" s="1436"/>
      <c r="GB77" s="1436"/>
      <c r="GC77" s="1436"/>
      <c r="GD77" s="197"/>
      <c r="GE77" s="197"/>
      <c r="GF77" s="197"/>
      <c r="GG77" s="181"/>
      <c r="GH77" s="1436"/>
      <c r="GI77" s="1436"/>
      <c r="GJ77" s="197"/>
      <c r="GK77" s="197"/>
      <c r="GL77" s="197"/>
      <c r="GM77" s="181"/>
      <c r="GN77" s="1436"/>
      <c r="GO77" s="1436"/>
      <c r="GP77" s="181"/>
      <c r="GQ77" s="509"/>
      <c r="GR77" s="1436"/>
      <c r="GS77" s="1436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212"/>
      <c r="HV77" s="212"/>
      <c r="HW77" s="212"/>
      <c r="HX77" s="212"/>
      <c r="HY77" s="212"/>
      <c r="HZ77" s="212"/>
      <c r="IA77" s="212"/>
      <c r="IB77" s="212"/>
      <c r="IC77" s="212"/>
      <c r="ID77" s="212"/>
      <c r="IE77" s="212"/>
      <c r="IF77" s="212"/>
      <c r="IG77" s="212"/>
      <c r="IH77" s="212"/>
      <c r="II77" s="212"/>
      <c r="IJ77" s="212"/>
      <c r="IK77" s="212"/>
      <c r="IL77" s="212"/>
      <c r="IM77" s="217"/>
      <c r="IN77" s="106"/>
      <c r="IO77" s="107"/>
      <c r="IP77" s="250"/>
      <c r="IQ77" s="106"/>
      <c r="IR77" s="255"/>
      <c r="IS77" s="529"/>
      <c r="IT77" s="523"/>
      <c r="IU77" s="523"/>
      <c r="IV77" s="523"/>
      <c r="IW77" s="523"/>
      <c r="IX77" s="524"/>
      <c r="IY77" s="165"/>
      <c r="IZ77" s="1436"/>
      <c r="JA77" s="85"/>
      <c r="JB77" s="85"/>
      <c r="JC77" s="85"/>
      <c r="JD77" s="85"/>
      <c r="JE77" s="1436"/>
      <c r="JF77" s="1436"/>
      <c r="JG77" s="1436"/>
      <c r="JH77" s="197"/>
      <c r="JI77" s="197"/>
      <c r="JJ77" s="197"/>
      <c r="JK77" s="181"/>
      <c r="JL77" s="1436"/>
      <c r="JM77" s="1436"/>
      <c r="JN77" s="197"/>
      <c r="JO77" s="197"/>
      <c r="JP77" s="197"/>
      <c r="JQ77" s="181"/>
      <c r="JR77" s="1436"/>
      <c r="JS77" s="1436"/>
      <c r="JT77" s="181"/>
      <c r="JU77" s="509"/>
      <c r="JV77" s="1436"/>
      <c r="JW77" s="1436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212"/>
      <c r="KZ77" s="212"/>
      <c r="LA77" s="212"/>
      <c r="LB77" s="212"/>
      <c r="LC77" s="212"/>
      <c r="LD77" s="212"/>
      <c r="LE77" s="212"/>
      <c r="LF77" s="212"/>
      <c r="LG77" s="212"/>
      <c r="LH77" s="212"/>
      <c r="LI77" s="212"/>
      <c r="LJ77" s="212"/>
      <c r="LK77" s="212"/>
      <c r="LL77" s="212"/>
      <c r="LM77" s="212"/>
      <c r="LN77" s="212"/>
      <c r="LO77" s="212"/>
      <c r="LP77" s="212"/>
      <c r="LQ77" s="217"/>
      <c r="LR77" s="106"/>
      <c r="LS77" s="107"/>
      <c r="LT77" s="250"/>
      <c r="LU77" s="1069"/>
      <c r="LV77" s="255"/>
      <c r="LW77" s="529"/>
      <c r="LX77" s="523"/>
      <c r="LY77" s="523"/>
      <c r="LZ77" s="165"/>
      <c r="MA77" s="1436"/>
      <c r="MB77" s="85"/>
      <c r="MC77" s="88"/>
      <c r="MD77" s="88"/>
      <c r="ME77" s="88"/>
      <c r="MF77" s="212"/>
      <c r="MG77" s="212"/>
      <c r="MH77" s="212"/>
      <c r="MI77" s="212"/>
      <c r="MJ77" s="212"/>
      <c r="MK77" s="212"/>
      <c r="ML77" s="212"/>
      <c r="MM77" s="212"/>
      <c r="MN77" s="212"/>
      <c r="MO77" s="212"/>
      <c r="MP77" s="212"/>
      <c r="MQ77" s="212"/>
      <c r="MR77" s="212"/>
      <c r="MS77" s="212"/>
      <c r="MT77" s="212"/>
      <c r="MU77" s="212"/>
      <c r="MV77" s="212"/>
      <c r="MW77" s="212"/>
      <c r="MX77" s="212"/>
      <c r="MY77" s="212"/>
      <c r="MZ77" s="212"/>
      <c r="NA77" s="212"/>
      <c r="NB77" s="212"/>
      <c r="NC77" s="212"/>
      <c r="ND77" s="212"/>
      <c r="NE77" s="212"/>
      <c r="NF77" s="212"/>
      <c r="NG77" s="212"/>
      <c r="NH77" s="212"/>
      <c r="NI77" s="212"/>
      <c r="NJ77" s="212"/>
      <c r="NK77" s="212"/>
      <c r="NL77" s="212"/>
      <c r="NM77" s="212"/>
      <c r="NN77" s="212"/>
      <c r="NO77" s="212"/>
      <c r="NP77" s="212"/>
      <c r="NQ77" s="212"/>
      <c r="NR77" s="212"/>
      <c r="NS77" s="212"/>
      <c r="NT77" s="212"/>
      <c r="NU77" s="212"/>
      <c r="NV77" s="212"/>
      <c r="NW77" s="212"/>
      <c r="NX77" s="212"/>
      <c r="NY77" s="212"/>
      <c r="NZ77" s="212"/>
    </row>
    <row r="78" spans="1:390" s="491" customFormat="1" ht="23.25" customHeight="1" x14ac:dyDescent="0.2">
      <c r="A78" s="217"/>
      <c r="B78" s="106"/>
      <c r="C78" s="107"/>
      <c r="D78" s="250"/>
      <c r="E78" s="255"/>
      <c r="F78" s="255"/>
      <c r="G78" s="900"/>
      <c r="H78" s="523"/>
      <c r="I78" s="523"/>
      <c r="J78" s="523"/>
      <c r="K78" s="523"/>
      <c r="L78" s="524"/>
      <c r="M78" s="165"/>
      <c r="N78" s="1436"/>
      <c r="O78" s="85"/>
      <c r="P78" s="493"/>
      <c r="Q78" s="493"/>
      <c r="R78" s="493"/>
      <c r="S78" s="493"/>
      <c r="T78" s="870"/>
      <c r="U78" s="493"/>
      <c r="V78" s="85"/>
      <c r="W78" s="89"/>
      <c r="X78" s="85"/>
      <c r="Y78" s="1436"/>
      <c r="Z78" s="1436"/>
      <c r="AA78" s="1436"/>
      <c r="AB78" s="197"/>
      <c r="AC78" s="197"/>
      <c r="AD78" s="197"/>
      <c r="AE78" s="197"/>
      <c r="AF78" s="1436"/>
      <c r="AG78" s="1436"/>
      <c r="AH78" s="181"/>
      <c r="AI78" s="509"/>
      <c r="AJ78" s="1436"/>
      <c r="AK78" s="1436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212"/>
      <c r="BN78" s="212"/>
      <c r="BO78" s="212"/>
      <c r="BP78" s="212"/>
      <c r="BQ78" s="212"/>
      <c r="BR78" s="212"/>
      <c r="BS78" s="212"/>
      <c r="BT78" s="212"/>
      <c r="BU78" s="212"/>
      <c r="BV78" s="212"/>
      <c r="BW78" s="212"/>
      <c r="BX78" s="212"/>
      <c r="BY78" s="212"/>
      <c r="BZ78" s="212"/>
      <c r="CA78" s="212"/>
      <c r="CB78" s="212"/>
      <c r="CC78" s="212"/>
      <c r="CD78" s="212"/>
      <c r="CE78" s="217"/>
      <c r="CF78" s="106"/>
      <c r="CG78" s="107"/>
      <c r="CH78" s="250"/>
      <c r="CI78" s="255"/>
      <c r="CJ78" s="255"/>
      <c r="CK78" s="900"/>
      <c r="CL78" s="523"/>
      <c r="CM78" s="523"/>
      <c r="CN78" s="523"/>
      <c r="CO78" s="523"/>
      <c r="CP78" s="524"/>
      <c r="CQ78" s="165"/>
      <c r="CR78" s="1436"/>
      <c r="CS78" s="85"/>
      <c r="CT78" s="88"/>
      <c r="CU78" s="88"/>
      <c r="CV78" s="88"/>
      <c r="CW78" s="1436"/>
      <c r="CX78" s="1436"/>
      <c r="CY78" s="1436"/>
      <c r="CZ78" s="1436"/>
      <c r="DA78" s="1436"/>
      <c r="DB78" s="1436"/>
      <c r="DC78" s="1436"/>
      <c r="DD78" s="1436"/>
      <c r="DE78" s="1436"/>
      <c r="DF78" s="1436"/>
      <c r="DG78" s="1436"/>
      <c r="DH78" s="1436"/>
      <c r="DI78" s="181"/>
      <c r="DJ78" s="1436"/>
      <c r="DK78" s="1436"/>
      <c r="DL78" s="181"/>
      <c r="DM78" s="509"/>
      <c r="DN78" s="1436"/>
      <c r="DO78" s="1436"/>
      <c r="DP78" s="1436"/>
      <c r="DQ78" s="1436"/>
      <c r="DR78" s="1436"/>
      <c r="DS78" s="1436"/>
      <c r="DT78" s="1436"/>
      <c r="DU78" s="1436"/>
      <c r="DV78" s="1436"/>
      <c r="DW78" s="1436"/>
      <c r="DX78" s="1436"/>
      <c r="DY78" s="1436"/>
      <c r="DZ78" s="1436"/>
      <c r="EA78" s="1436"/>
      <c r="EB78" s="1436"/>
      <c r="EC78" s="1436"/>
      <c r="ED78" s="1436"/>
      <c r="EE78" s="1436"/>
      <c r="EF78" s="1436"/>
      <c r="EG78" s="1436"/>
      <c r="EH78" s="1436"/>
      <c r="EI78" s="1436"/>
      <c r="EJ78" s="1436"/>
      <c r="EK78" s="1436"/>
      <c r="EL78" s="1436"/>
      <c r="EM78" s="1436"/>
      <c r="EN78" s="1436"/>
      <c r="EO78" s="1436"/>
      <c r="EP78" s="1436"/>
      <c r="EQ78" s="1436"/>
      <c r="ER78" s="1436"/>
      <c r="ES78" s="1436"/>
      <c r="ET78" s="1436"/>
      <c r="EU78" s="1436"/>
      <c r="EV78" s="1436"/>
      <c r="EW78" s="1436"/>
      <c r="EX78" s="1436"/>
      <c r="EY78" s="1436"/>
      <c r="EZ78" s="1436"/>
      <c r="FA78" s="1436"/>
      <c r="FB78" s="1436"/>
      <c r="FC78" s="1436"/>
      <c r="FD78" s="1436"/>
      <c r="FE78" s="1436"/>
      <c r="FF78" s="1436"/>
      <c r="FG78" s="212"/>
      <c r="FH78" s="212"/>
      <c r="FI78" s="217"/>
      <c r="FJ78" s="106"/>
      <c r="FK78" s="107"/>
      <c r="FL78" s="250"/>
      <c r="FM78" s="106"/>
      <c r="FN78" s="255"/>
      <c r="FO78" s="900"/>
      <c r="FP78" s="523"/>
      <c r="FQ78" s="523"/>
      <c r="FR78" s="523"/>
      <c r="FS78" s="523"/>
      <c r="FT78" s="524"/>
      <c r="FU78" s="165"/>
      <c r="FV78" s="1436"/>
      <c r="FW78" s="85"/>
      <c r="FX78" s="493"/>
      <c r="FY78" s="493"/>
      <c r="FZ78" s="493"/>
      <c r="GA78" s="1436"/>
      <c r="GB78" s="1436"/>
      <c r="GC78" s="1436"/>
      <c r="GD78" s="197"/>
      <c r="GE78" s="197"/>
      <c r="GF78" s="197"/>
      <c r="GG78" s="181"/>
      <c r="GH78" s="1436"/>
      <c r="GI78" s="1436"/>
      <c r="GJ78" s="197"/>
      <c r="GK78" s="197"/>
      <c r="GL78" s="197"/>
      <c r="GM78" s="181"/>
      <c r="GN78" s="1436"/>
      <c r="GO78" s="1436"/>
      <c r="GP78" s="181"/>
      <c r="GQ78" s="509"/>
      <c r="GR78" s="1436"/>
      <c r="GS78" s="1436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212"/>
      <c r="HV78" s="212"/>
      <c r="HW78" s="212"/>
      <c r="HX78" s="212"/>
      <c r="HY78" s="212"/>
      <c r="HZ78" s="212"/>
      <c r="IA78" s="212"/>
      <c r="IB78" s="212"/>
      <c r="IC78" s="212"/>
      <c r="ID78" s="212"/>
      <c r="IE78" s="212"/>
      <c r="IF78" s="212"/>
      <c r="IG78" s="212"/>
      <c r="IH78" s="212"/>
      <c r="II78" s="212"/>
      <c r="IJ78" s="212"/>
      <c r="IK78" s="212"/>
      <c r="IL78" s="212"/>
      <c r="IM78" s="408"/>
      <c r="IN78" s="102"/>
      <c r="IO78" s="103"/>
      <c r="IP78" s="1065"/>
      <c r="IQ78" s="102"/>
      <c r="IR78" s="255"/>
      <c r="IS78" s="529"/>
      <c r="IT78" s="523"/>
      <c r="IU78" s="523"/>
      <c r="IV78" s="523"/>
      <c r="IW78" s="523"/>
      <c r="IX78" s="524"/>
      <c r="IY78" s="165"/>
      <c r="IZ78" s="1436"/>
      <c r="JA78" s="85"/>
      <c r="JB78" s="88"/>
      <c r="JC78" s="88"/>
      <c r="JD78" s="88"/>
      <c r="JE78" s="1436"/>
      <c r="JF78" s="1436"/>
      <c r="JG78" s="1436"/>
      <c r="JH78" s="197"/>
      <c r="JI78" s="197"/>
      <c r="JJ78" s="197"/>
      <c r="JK78" s="181"/>
      <c r="JL78" s="1436"/>
      <c r="JM78" s="1436"/>
      <c r="JN78" s="197"/>
      <c r="JO78" s="197"/>
      <c r="JP78" s="197"/>
      <c r="JQ78" s="181"/>
      <c r="JR78" s="1436"/>
      <c r="JS78" s="1436"/>
      <c r="JT78" s="181"/>
      <c r="JU78" s="509"/>
      <c r="JV78" s="1436"/>
      <c r="JW78" s="1436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212"/>
      <c r="KZ78" s="212"/>
      <c r="LA78" s="212"/>
      <c r="LB78" s="212"/>
      <c r="LC78" s="212"/>
      <c r="LD78" s="212"/>
      <c r="LE78" s="212"/>
      <c r="LF78" s="212"/>
      <c r="LG78" s="212"/>
      <c r="LH78" s="212"/>
      <c r="LI78" s="212"/>
      <c r="LJ78" s="212"/>
      <c r="LK78" s="212"/>
      <c r="LL78" s="212"/>
      <c r="LM78" s="212"/>
      <c r="LN78" s="212"/>
      <c r="LO78" s="212"/>
      <c r="LP78" s="212"/>
      <c r="LQ78" s="217"/>
      <c r="LR78" s="106"/>
      <c r="LS78" s="107"/>
      <c r="LT78" s="250"/>
      <c r="LU78" s="1069"/>
      <c r="LV78" s="255"/>
      <c r="LW78" s="900"/>
      <c r="LX78" s="523"/>
      <c r="LY78" s="523"/>
      <c r="LZ78" s="165"/>
      <c r="MA78" s="1436"/>
      <c r="MB78" s="85"/>
      <c r="MC78" s="88"/>
      <c r="MD78" s="88"/>
      <c r="ME78" s="88"/>
      <c r="MF78" s="212"/>
      <c r="MG78" s="212"/>
      <c r="MH78" s="212"/>
      <c r="MI78" s="212"/>
      <c r="MJ78" s="212"/>
      <c r="MK78" s="212"/>
      <c r="ML78" s="212"/>
      <c r="MM78" s="212"/>
      <c r="MN78" s="212"/>
      <c r="MO78" s="212"/>
      <c r="MP78" s="212"/>
      <c r="MQ78" s="212"/>
      <c r="MR78" s="212"/>
      <c r="MS78" s="212"/>
      <c r="MT78" s="212"/>
      <c r="MU78" s="212"/>
      <c r="MV78" s="212"/>
      <c r="MW78" s="212"/>
      <c r="MX78" s="212"/>
      <c r="MY78" s="212"/>
      <c r="MZ78" s="212"/>
      <c r="NA78" s="212"/>
      <c r="NB78" s="212"/>
      <c r="NC78" s="212"/>
      <c r="ND78" s="212"/>
      <c r="NE78" s="212"/>
      <c r="NF78" s="212"/>
      <c r="NG78" s="212"/>
      <c r="NH78" s="212"/>
      <c r="NI78" s="212"/>
      <c r="NJ78" s="212"/>
      <c r="NK78" s="212"/>
      <c r="NL78" s="212"/>
      <c r="NM78" s="212"/>
      <c r="NN78" s="212"/>
      <c r="NO78" s="212"/>
      <c r="NP78" s="212"/>
      <c r="NQ78" s="212"/>
      <c r="NR78" s="212"/>
      <c r="NS78" s="212"/>
      <c r="NT78" s="212"/>
      <c r="NU78" s="212"/>
      <c r="NV78" s="212"/>
      <c r="NW78" s="212"/>
      <c r="NX78" s="212"/>
      <c r="NY78" s="212"/>
      <c r="NZ78" s="212"/>
    </row>
    <row r="79" spans="1:390" s="491" customFormat="1" ht="23.25" customHeight="1" x14ac:dyDescent="0.2">
      <c r="A79" s="362"/>
      <c r="B79" s="102"/>
      <c r="C79" s="103"/>
      <c r="D79" s="1065"/>
      <c r="E79" s="255"/>
      <c r="F79" s="255"/>
      <c r="G79" s="900"/>
      <c r="H79" s="523"/>
      <c r="I79" s="523"/>
      <c r="J79" s="523"/>
      <c r="K79" s="523"/>
      <c r="L79" s="524"/>
      <c r="M79" s="165"/>
      <c r="N79" s="1436"/>
      <c r="O79" s="85"/>
      <c r="P79" s="493"/>
      <c r="Q79" s="493"/>
      <c r="R79" s="493"/>
      <c r="S79" s="493"/>
      <c r="T79" s="870"/>
      <c r="U79" s="493"/>
      <c r="V79" s="85"/>
      <c r="W79" s="89"/>
      <c r="X79" s="85"/>
      <c r="Y79" s="1436"/>
      <c r="Z79" s="192"/>
      <c r="AA79" s="192"/>
      <c r="AB79" s="636"/>
      <c r="AC79" s="636"/>
      <c r="AD79" s="636"/>
      <c r="AE79" s="636"/>
      <c r="AF79" s="1436"/>
      <c r="AG79" s="1436"/>
      <c r="AH79" s="181"/>
      <c r="AI79" s="509"/>
      <c r="AJ79" s="1436"/>
      <c r="AK79" s="1436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212"/>
      <c r="BN79" s="212"/>
      <c r="BO79" s="212"/>
      <c r="BP79" s="212"/>
      <c r="BQ79" s="212"/>
      <c r="BR79" s="212"/>
      <c r="BS79" s="212"/>
      <c r="BT79" s="212"/>
      <c r="BU79" s="212"/>
      <c r="BV79" s="212"/>
      <c r="BW79" s="212"/>
      <c r="BX79" s="212"/>
      <c r="BY79" s="212"/>
      <c r="BZ79" s="212"/>
      <c r="CA79" s="212"/>
      <c r="CB79" s="212"/>
      <c r="CC79" s="212"/>
      <c r="CD79" s="212"/>
      <c r="CE79" s="362"/>
      <c r="CF79" s="102"/>
      <c r="CG79" s="103"/>
      <c r="CH79" s="1065"/>
      <c r="CI79" s="255"/>
      <c r="CJ79" s="255"/>
      <c r="CK79" s="900"/>
      <c r="CL79" s="523"/>
      <c r="CM79" s="523"/>
      <c r="CN79" s="523"/>
      <c r="CO79" s="523"/>
      <c r="CP79" s="524"/>
      <c r="CQ79" s="165"/>
      <c r="CR79" s="1436"/>
      <c r="CS79" s="85"/>
      <c r="CT79" s="88"/>
      <c r="CU79" s="88"/>
      <c r="CV79" s="88"/>
      <c r="CW79" s="1436"/>
      <c r="CX79" s="192"/>
      <c r="CY79" s="192"/>
      <c r="CZ79" s="192"/>
      <c r="DA79" s="192"/>
      <c r="DB79" s="192"/>
      <c r="DC79" s="192"/>
      <c r="DD79" s="1436"/>
      <c r="DE79" s="1436"/>
      <c r="DF79" s="1436"/>
      <c r="DG79" s="1436"/>
      <c r="DH79" s="1436"/>
      <c r="DI79" s="181"/>
      <c r="DJ79" s="1436"/>
      <c r="DK79" s="1436"/>
      <c r="DL79" s="181"/>
      <c r="DM79" s="509"/>
      <c r="DN79" s="1436"/>
      <c r="DO79" s="1436"/>
      <c r="DP79" s="1436"/>
      <c r="DQ79" s="1436"/>
      <c r="DR79" s="1436"/>
      <c r="DS79" s="1436"/>
      <c r="DT79" s="1436"/>
      <c r="DU79" s="1436"/>
      <c r="DV79" s="1436"/>
      <c r="DW79" s="1436"/>
      <c r="DX79" s="1436"/>
      <c r="DY79" s="1436"/>
      <c r="DZ79" s="1436"/>
      <c r="EA79" s="1436"/>
      <c r="EB79" s="1436"/>
      <c r="EC79" s="1436"/>
      <c r="ED79" s="1436"/>
      <c r="EE79" s="1436"/>
      <c r="EF79" s="1436"/>
      <c r="EG79" s="1436"/>
      <c r="EH79" s="1436"/>
      <c r="EI79" s="1436"/>
      <c r="EJ79" s="1436"/>
      <c r="EK79" s="1436"/>
      <c r="EL79" s="1436"/>
      <c r="EM79" s="1436"/>
      <c r="EN79" s="1436"/>
      <c r="EO79" s="1436"/>
      <c r="EP79" s="1436"/>
      <c r="EQ79" s="1436"/>
      <c r="ER79" s="1436"/>
      <c r="ES79" s="1436"/>
      <c r="ET79" s="1436"/>
      <c r="EU79" s="1436"/>
      <c r="EV79" s="1436"/>
      <c r="EW79" s="1436"/>
      <c r="EX79" s="1436"/>
      <c r="EY79" s="1436"/>
      <c r="EZ79" s="1436"/>
      <c r="FA79" s="1436"/>
      <c r="FB79" s="1436"/>
      <c r="FC79" s="1436"/>
      <c r="FD79" s="1436"/>
      <c r="FE79" s="1436"/>
      <c r="FF79" s="1436"/>
      <c r="FG79" s="212"/>
      <c r="FH79" s="212"/>
      <c r="FI79" s="362"/>
      <c r="FJ79" s="102"/>
      <c r="FK79" s="103"/>
      <c r="FL79" s="1065"/>
      <c r="FM79" s="102"/>
      <c r="FN79" s="255"/>
      <c r="FO79" s="900"/>
      <c r="FP79" s="523"/>
      <c r="FQ79" s="523"/>
      <c r="FR79" s="523"/>
      <c r="FS79" s="523"/>
      <c r="FT79" s="524"/>
      <c r="FU79" s="165"/>
      <c r="FV79" s="1436"/>
      <c r="FW79" s="85"/>
      <c r="FX79" s="493"/>
      <c r="FY79" s="493"/>
      <c r="FZ79" s="493"/>
      <c r="GA79" s="1436"/>
      <c r="GB79" s="192"/>
      <c r="GC79" s="192"/>
      <c r="GD79" s="636"/>
      <c r="GE79" s="636"/>
      <c r="GF79" s="636"/>
      <c r="GG79" s="636"/>
      <c r="GH79" s="192"/>
      <c r="GI79" s="192"/>
      <c r="GJ79" s="636"/>
      <c r="GK79" s="636"/>
      <c r="GL79" s="636"/>
      <c r="GM79" s="636"/>
      <c r="GN79" s="1436"/>
      <c r="GO79" s="1436"/>
      <c r="GP79" s="181"/>
      <c r="GQ79" s="509"/>
      <c r="GR79" s="1436"/>
      <c r="GS79" s="1436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212"/>
      <c r="HV79" s="212"/>
      <c r="HW79" s="212"/>
      <c r="HX79" s="212"/>
      <c r="HY79" s="212"/>
      <c r="HZ79" s="212"/>
      <c r="IA79" s="212"/>
      <c r="IB79" s="212"/>
      <c r="IC79" s="212"/>
      <c r="ID79" s="212"/>
      <c r="IE79" s="212"/>
      <c r="IF79" s="212"/>
      <c r="IG79" s="212"/>
      <c r="IH79" s="212"/>
      <c r="II79" s="212"/>
      <c r="IJ79" s="212"/>
      <c r="IK79" s="212"/>
      <c r="IL79" s="212"/>
      <c r="IM79" s="217"/>
      <c r="IN79" s="106"/>
      <c r="IO79" s="107"/>
      <c r="IP79" s="250"/>
      <c r="IQ79" s="106"/>
      <c r="IR79" s="255"/>
      <c r="IS79" s="529"/>
      <c r="IT79" s="523"/>
      <c r="IU79" s="523"/>
      <c r="IV79" s="523"/>
      <c r="IW79" s="523"/>
      <c r="IX79" s="524"/>
      <c r="IY79" s="165"/>
      <c r="IZ79" s="1436"/>
      <c r="JA79" s="85"/>
      <c r="JB79" s="88"/>
      <c r="JC79" s="88"/>
      <c r="JD79" s="88"/>
      <c r="JE79" s="1436"/>
      <c r="JF79" s="1436"/>
      <c r="JG79" s="1436"/>
      <c r="JH79" s="197"/>
      <c r="JI79" s="197"/>
      <c r="JJ79" s="197"/>
      <c r="JK79" s="181"/>
      <c r="JL79" s="1436"/>
      <c r="JM79" s="1436"/>
      <c r="JN79" s="197"/>
      <c r="JO79" s="197"/>
      <c r="JP79" s="197"/>
      <c r="JQ79" s="181"/>
      <c r="JR79" s="1436"/>
      <c r="JS79" s="1436"/>
      <c r="JT79" s="181"/>
      <c r="JU79" s="509"/>
      <c r="JV79" s="1436"/>
      <c r="JW79" s="1436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212"/>
      <c r="KZ79" s="212"/>
      <c r="LA79" s="212"/>
      <c r="LB79" s="212"/>
      <c r="LC79" s="212"/>
      <c r="LD79" s="212"/>
      <c r="LE79" s="212"/>
      <c r="LF79" s="212"/>
      <c r="LG79" s="212"/>
      <c r="LH79" s="212"/>
      <c r="LI79" s="212"/>
      <c r="LJ79" s="212"/>
      <c r="LK79" s="212"/>
      <c r="LL79" s="212"/>
      <c r="LM79" s="212"/>
      <c r="LN79" s="212"/>
      <c r="LO79" s="212"/>
      <c r="LP79" s="212"/>
      <c r="LQ79" s="362"/>
      <c r="LR79" s="102"/>
      <c r="LS79" s="103"/>
      <c r="LT79" s="1065"/>
      <c r="LU79" s="1069"/>
      <c r="LV79" s="255"/>
      <c r="LW79" s="900"/>
      <c r="LX79" s="523"/>
      <c r="LY79" s="523"/>
      <c r="LZ79" s="165"/>
      <c r="MA79" s="1436"/>
      <c r="MB79" s="85"/>
      <c r="MC79" s="88"/>
      <c r="MD79" s="88"/>
      <c r="ME79" s="88"/>
      <c r="MF79" s="212"/>
      <c r="MG79" s="212"/>
      <c r="MH79" s="212"/>
      <c r="MI79" s="212"/>
      <c r="MJ79" s="212"/>
      <c r="MK79" s="212"/>
      <c r="ML79" s="212"/>
      <c r="MM79" s="212"/>
      <c r="MN79" s="212"/>
      <c r="MO79" s="212"/>
      <c r="MP79" s="212"/>
      <c r="MQ79" s="212"/>
      <c r="MR79" s="212"/>
      <c r="MS79" s="212"/>
      <c r="MT79" s="212"/>
      <c r="MU79" s="212"/>
      <c r="MV79" s="212"/>
      <c r="MW79" s="212"/>
      <c r="MX79" s="212"/>
      <c r="MY79" s="212"/>
      <c r="MZ79" s="212"/>
      <c r="NA79" s="212"/>
      <c r="NB79" s="212"/>
      <c r="NC79" s="212"/>
      <c r="ND79" s="212"/>
      <c r="NE79" s="212"/>
      <c r="NF79" s="212"/>
      <c r="NG79" s="212"/>
      <c r="NH79" s="212"/>
      <c r="NI79" s="212"/>
      <c r="NJ79" s="212"/>
      <c r="NK79" s="212"/>
      <c r="NL79" s="212"/>
      <c r="NM79" s="212"/>
      <c r="NN79" s="212"/>
      <c r="NO79" s="212"/>
      <c r="NP79" s="212"/>
      <c r="NQ79" s="212"/>
      <c r="NR79" s="212"/>
      <c r="NS79" s="212"/>
      <c r="NT79" s="212"/>
      <c r="NU79" s="212"/>
      <c r="NV79" s="212"/>
      <c r="NW79" s="212"/>
      <c r="NX79" s="212"/>
      <c r="NY79" s="212"/>
      <c r="NZ79" s="212"/>
    </row>
    <row r="80" spans="1:390" s="491" customFormat="1" ht="23.25" customHeight="1" x14ac:dyDescent="0.2">
      <c r="A80" s="217"/>
      <c r="B80" s="106"/>
      <c r="C80" s="107"/>
      <c r="D80" s="250"/>
      <c r="E80" s="255"/>
      <c r="F80" s="495"/>
      <c r="G80" s="637"/>
      <c r="H80" s="523"/>
      <c r="I80" s="523"/>
      <c r="J80" s="523"/>
      <c r="K80" s="523"/>
      <c r="L80" s="524"/>
      <c r="M80" s="165"/>
      <c r="N80" s="1436"/>
      <c r="O80" s="85"/>
      <c r="P80" s="493"/>
      <c r="Q80" s="493"/>
      <c r="R80" s="493"/>
      <c r="S80" s="493"/>
      <c r="T80" s="870"/>
      <c r="U80" s="493"/>
      <c r="V80" s="85"/>
      <c r="W80" s="89"/>
      <c r="X80" s="85"/>
      <c r="Y80" s="1436"/>
      <c r="Z80" s="1436"/>
      <c r="AA80" s="1436"/>
      <c r="AB80" s="364"/>
      <c r="AC80" s="364"/>
      <c r="AD80" s="364"/>
      <c r="AE80" s="364"/>
      <c r="AF80" s="1436"/>
      <c r="AG80" s="1436"/>
      <c r="AH80" s="181"/>
      <c r="AI80" s="509"/>
      <c r="AJ80" s="1436"/>
      <c r="AK80" s="1436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212"/>
      <c r="BN80" s="212"/>
      <c r="BO80" s="212"/>
      <c r="BP80" s="212"/>
      <c r="BQ80" s="212"/>
      <c r="BR80" s="212"/>
      <c r="BS80" s="212"/>
      <c r="BT80" s="212"/>
      <c r="BU80" s="212"/>
      <c r="BV80" s="212"/>
      <c r="BW80" s="212"/>
      <c r="BX80" s="212"/>
      <c r="BY80" s="212"/>
      <c r="BZ80" s="212"/>
      <c r="CA80" s="212"/>
      <c r="CB80" s="212"/>
      <c r="CC80" s="212"/>
      <c r="CD80" s="212"/>
      <c r="CE80" s="217"/>
      <c r="CF80" s="106"/>
      <c r="CG80" s="107"/>
      <c r="CH80" s="250"/>
      <c r="CI80" s="255"/>
      <c r="CJ80" s="495"/>
      <c r="CK80" s="637"/>
      <c r="CL80" s="523"/>
      <c r="CM80" s="523"/>
      <c r="CN80" s="523"/>
      <c r="CO80" s="523"/>
      <c r="CP80" s="524"/>
      <c r="CQ80" s="165"/>
      <c r="CR80" s="1436"/>
      <c r="CS80" s="85"/>
      <c r="CT80" s="88"/>
      <c r="CU80" s="88"/>
      <c r="CV80" s="88"/>
      <c r="CW80" s="1436"/>
      <c r="CX80" s="1436"/>
      <c r="CY80" s="1436"/>
      <c r="CZ80" s="1436"/>
      <c r="DA80" s="1436"/>
      <c r="DB80" s="1436"/>
      <c r="DC80" s="1436"/>
      <c r="DD80" s="1436"/>
      <c r="DE80" s="1436"/>
      <c r="DF80" s="1436"/>
      <c r="DG80" s="1436"/>
      <c r="DH80" s="1436"/>
      <c r="DI80" s="181"/>
      <c r="DJ80" s="1436"/>
      <c r="DK80" s="1436"/>
      <c r="DL80" s="181"/>
      <c r="DM80" s="509"/>
      <c r="DN80" s="1436"/>
      <c r="DO80" s="1436"/>
      <c r="DP80" s="1436"/>
      <c r="DQ80" s="1436"/>
      <c r="DR80" s="1436"/>
      <c r="DS80" s="1436"/>
      <c r="DT80" s="1436"/>
      <c r="DU80" s="1436"/>
      <c r="DV80" s="1436"/>
      <c r="DW80" s="1436"/>
      <c r="DX80" s="1436"/>
      <c r="DY80" s="1436"/>
      <c r="DZ80" s="1436"/>
      <c r="EA80" s="1436"/>
      <c r="EB80" s="1436"/>
      <c r="EC80" s="1436"/>
      <c r="ED80" s="1436"/>
      <c r="EE80" s="1436"/>
      <c r="EF80" s="1436"/>
      <c r="EG80" s="1436"/>
      <c r="EH80" s="1436"/>
      <c r="EI80" s="1436"/>
      <c r="EJ80" s="1436"/>
      <c r="EK80" s="1436"/>
      <c r="EL80" s="1436"/>
      <c r="EM80" s="1436"/>
      <c r="EN80" s="1436"/>
      <c r="EO80" s="1436"/>
      <c r="EP80" s="1436"/>
      <c r="EQ80" s="1436"/>
      <c r="ER80" s="1436"/>
      <c r="ES80" s="1436"/>
      <c r="ET80" s="1436"/>
      <c r="EU80" s="1436"/>
      <c r="EV80" s="1436"/>
      <c r="EW80" s="1436"/>
      <c r="EX80" s="1436"/>
      <c r="EY80" s="1436"/>
      <c r="EZ80" s="1436"/>
      <c r="FA80" s="1436"/>
      <c r="FB80" s="1436"/>
      <c r="FC80" s="1436"/>
      <c r="FD80" s="1436"/>
      <c r="FE80" s="1436"/>
      <c r="FF80" s="1436"/>
      <c r="FG80" s="212"/>
      <c r="FH80" s="212"/>
      <c r="FI80" s="217"/>
      <c r="FJ80" s="106"/>
      <c r="FK80" s="107"/>
      <c r="FL80" s="250"/>
      <c r="FM80" s="106"/>
      <c r="FN80" s="255"/>
      <c r="FO80" s="637"/>
      <c r="FP80" s="523"/>
      <c r="FQ80" s="523"/>
      <c r="FR80" s="523"/>
      <c r="FS80" s="523"/>
      <c r="FT80" s="524"/>
      <c r="FU80" s="165"/>
      <c r="FV80" s="1436"/>
      <c r="FW80" s="85"/>
      <c r="FX80" s="493"/>
      <c r="FY80" s="493"/>
      <c r="FZ80" s="493"/>
      <c r="GA80" s="1436"/>
      <c r="GB80" s="1436"/>
      <c r="GC80" s="1436"/>
      <c r="GD80" s="364"/>
      <c r="GE80" s="364"/>
      <c r="GF80" s="364"/>
      <c r="GG80" s="364"/>
      <c r="GH80" s="1436"/>
      <c r="GI80" s="1436"/>
      <c r="GJ80" s="364"/>
      <c r="GK80" s="364"/>
      <c r="GL80" s="364"/>
      <c r="GM80" s="364"/>
      <c r="GN80" s="1436"/>
      <c r="GO80" s="1436"/>
      <c r="GP80" s="181"/>
      <c r="GQ80" s="509"/>
      <c r="GR80" s="1436"/>
      <c r="GS80" s="1436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212"/>
      <c r="HV80" s="212"/>
      <c r="HW80" s="212"/>
      <c r="HX80" s="212"/>
      <c r="HY80" s="212"/>
      <c r="HZ80" s="212"/>
      <c r="IA80" s="212"/>
      <c r="IB80" s="212"/>
      <c r="IC80" s="212"/>
      <c r="ID80" s="212"/>
      <c r="IE80" s="212"/>
      <c r="IF80" s="212"/>
      <c r="IG80" s="212"/>
      <c r="IH80" s="212"/>
      <c r="II80" s="212"/>
      <c r="IJ80" s="212"/>
      <c r="IK80" s="212"/>
      <c r="IL80" s="212"/>
      <c r="IM80" s="217"/>
      <c r="IN80" s="106"/>
      <c r="IO80" s="107"/>
      <c r="IP80" s="250"/>
      <c r="IQ80" s="106"/>
      <c r="IR80" s="255"/>
      <c r="IS80" s="900"/>
      <c r="IT80" s="523"/>
      <c r="IU80" s="523"/>
      <c r="IV80" s="523"/>
      <c r="IW80" s="523"/>
      <c r="IX80" s="524"/>
      <c r="IY80" s="165"/>
      <c r="IZ80" s="1436"/>
      <c r="JA80" s="85"/>
      <c r="JB80" s="88"/>
      <c r="JC80" s="88"/>
      <c r="JD80" s="88"/>
      <c r="JE80" s="1436"/>
      <c r="JF80" s="1436"/>
      <c r="JG80" s="1436"/>
      <c r="JH80" s="197"/>
      <c r="JI80" s="197"/>
      <c r="JJ80" s="197"/>
      <c r="JK80" s="181"/>
      <c r="JL80" s="1436"/>
      <c r="JM80" s="1436"/>
      <c r="JN80" s="197"/>
      <c r="JO80" s="197"/>
      <c r="JP80" s="197"/>
      <c r="JQ80" s="181"/>
      <c r="JR80" s="1436"/>
      <c r="JS80" s="1436"/>
      <c r="JT80" s="181"/>
      <c r="JU80" s="509"/>
      <c r="JV80" s="1436"/>
      <c r="JW80" s="1436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212"/>
      <c r="KZ80" s="212"/>
      <c r="LA80" s="212"/>
      <c r="LB80" s="212"/>
      <c r="LC80" s="212"/>
      <c r="LD80" s="212"/>
      <c r="LE80" s="212"/>
      <c r="LF80" s="212"/>
      <c r="LG80" s="212"/>
      <c r="LH80" s="212"/>
      <c r="LI80" s="212"/>
      <c r="LJ80" s="212"/>
      <c r="LK80" s="212"/>
      <c r="LL80" s="212"/>
      <c r="LM80" s="212"/>
      <c r="LN80" s="212"/>
      <c r="LO80" s="212"/>
      <c r="LP80" s="212"/>
      <c r="LQ80" s="217"/>
      <c r="LR80" s="106"/>
      <c r="LS80" s="107"/>
      <c r="LT80" s="250"/>
      <c r="LU80" s="1069"/>
      <c r="LV80" s="495"/>
      <c r="LW80" s="637"/>
      <c r="LX80" s="523"/>
      <c r="LY80" s="523"/>
      <c r="LZ80" s="165"/>
      <c r="MA80" s="1436"/>
      <c r="MB80" s="85"/>
      <c r="MC80" s="88"/>
      <c r="MD80" s="88"/>
      <c r="ME80" s="88"/>
      <c r="MF80" s="212"/>
      <c r="MG80" s="212"/>
      <c r="MH80" s="212"/>
      <c r="MI80" s="212"/>
      <c r="MJ80" s="212"/>
      <c r="MK80" s="212"/>
      <c r="ML80" s="212"/>
      <c r="MM80" s="212"/>
      <c r="MN80" s="212"/>
      <c r="MO80" s="212"/>
      <c r="MP80" s="212"/>
      <c r="MQ80" s="212"/>
      <c r="MR80" s="212"/>
      <c r="MS80" s="212"/>
      <c r="MT80" s="212"/>
      <c r="MU80" s="212"/>
      <c r="MV80" s="212"/>
      <c r="MW80" s="212"/>
      <c r="MX80" s="212"/>
      <c r="MY80" s="212"/>
      <c r="MZ80" s="212"/>
      <c r="NA80" s="212"/>
      <c r="NB80" s="212"/>
      <c r="NC80" s="212"/>
      <c r="ND80" s="212"/>
      <c r="NE80" s="212"/>
      <c r="NF80" s="212"/>
      <c r="NG80" s="212"/>
      <c r="NH80" s="212"/>
      <c r="NI80" s="212"/>
      <c r="NJ80" s="212"/>
      <c r="NK80" s="212"/>
      <c r="NL80" s="212"/>
      <c r="NM80" s="212"/>
      <c r="NN80" s="212"/>
      <c r="NO80" s="212"/>
      <c r="NP80" s="212"/>
      <c r="NQ80" s="212"/>
      <c r="NR80" s="212"/>
      <c r="NS80" s="212"/>
      <c r="NT80" s="212"/>
      <c r="NU80" s="212"/>
      <c r="NV80" s="212"/>
      <c r="NW80" s="212"/>
      <c r="NX80" s="212"/>
      <c r="NY80" s="212"/>
      <c r="NZ80" s="212"/>
    </row>
    <row r="81" spans="1:390" s="491" customFormat="1" ht="23.25" customHeight="1" x14ac:dyDescent="0.2">
      <c r="A81" s="217"/>
      <c r="B81" s="106"/>
      <c r="C81" s="107"/>
      <c r="D81" s="250"/>
      <c r="E81" s="255"/>
      <c r="F81" s="255"/>
      <c r="G81" s="451"/>
      <c r="H81" s="523"/>
      <c r="I81" s="523"/>
      <c r="J81" s="523"/>
      <c r="K81" s="523"/>
      <c r="L81" s="524"/>
      <c r="M81" s="165"/>
      <c r="N81" s="1436"/>
      <c r="O81" s="220"/>
      <c r="P81" s="785"/>
      <c r="Q81" s="785"/>
      <c r="R81" s="785"/>
      <c r="S81" s="493"/>
      <c r="T81" s="870"/>
      <c r="U81" s="493"/>
      <c r="V81" s="85"/>
      <c r="W81" s="89"/>
      <c r="X81" s="85"/>
      <c r="Y81" s="1436"/>
      <c r="Z81" s="1436"/>
      <c r="AA81" s="1436"/>
      <c r="AB81" s="481"/>
      <c r="AC81" s="481"/>
      <c r="AD81" s="481"/>
      <c r="AE81" s="481"/>
      <c r="AF81" s="1436"/>
      <c r="AG81" s="1436"/>
      <c r="AH81" s="181"/>
      <c r="AI81" s="509"/>
      <c r="AJ81" s="1436"/>
      <c r="AK81" s="1436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212"/>
      <c r="BN81" s="212"/>
      <c r="BO81" s="212"/>
      <c r="BP81" s="212"/>
      <c r="BQ81" s="212"/>
      <c r="BR81" s="212"/>
      <c r="BS81" s="212"/>
      <c r="BT81" s="212"/>
      <c r="BU81" s="212"/>
      <c r="BV81" s="212"/>
      <c r="BW81" s="212"/>
      <c r="BX81" s="212"/>
      <c r="BY81" s="212"/>
      <c r="BZ81" s="212"/>
      <c r="CA81" s="212"/>
      <c r="CB81" s="212"/>
      <c r="CC81" s="212"/>
      <c r="CD81" s="212"/>
      <c r="CE81" s="217"/>
      <c r="CF81" s="106"/>
      <c r="CG81" s="107"/>
      <c r="CH81" s="250"/>
      <c r="CI81" s="255"/>
      <c r="CJ81" s="255"/>
      <c r="CK81" s="451"/>
      <c r="CL81" s="523"/>
      <c r="CM81" s="523"/>
      <c r="CN81" s="523"/>
      <c r="CO81" s="523"/>
      <c r="CP81" s="524"/>
      <c r="CQ81" s="165"/>
      <c r="CR81" s="1436"/>
      <c r="CS81" s="220"/>
      <c r="CT81" s="410"/>
      <c r="CU81" s="410"/>
      <c r="CV81" s="410"/>
      <c r="CW81" s="1436"/>
      <c r="CX81" s="1436"/>
      <c r="CY81" s="1436"/>
      <c r="CZ81" s="1436"/>
      <c r="DA81" s="1436"/>
      <c r="DB81" s="1436"/>
      <c r="DC81" s="1436"/>
      <c r="DD81" s="1436"/>
      <c r="DE81" s="1436"/>
      <c r="DF81" s="1436"/>
      <c r="DG81" s="1436"/>
      <c r="DH81" s="1436"/>
      <c r="DI81" s="181"/>
      <c r="DJ81" s="1436"/>
      <c r="DK81" s="1436"/>
      <c r="DL81" s="181"/>
      <c r="DM81" s="509"/>
      <c r="DN81" s="1436"/>
      <c r="DO81" s="1436"/>
      <c r="DP81" s="1436"/>
      <c r="DQ81" s="1436"/>
      <c r="DR81" s="1436"/>
      <c r="DS81" s="1436"/>
      <c r="DT81" s="1436"/>
      <c r="DU81" s="1436"/>
      <c r="DV81" s="1436"/>
      <c r="DW81" s="1436"/>
      <c r="DX81" s="1436"/>
      <c r="DY81" s="1436"/>
      <c r="DZ81" s="1436"/>
      <c r="EA81" s="1436"/>
      <c r="EB81" s="1436"/>
      <c r="EC81" s="1436"/>
      <c r="ED81" s="1436"/>
      <c r="EE81" s="1436"/>
      <c r="EF81" s="1436"/>
      <c r="EG81" s="1436"/>
      <c r="EH81" s="1436"/>
      <c r="EI81" s="1436"/>
      <c r="EJ81" s="1436"/>
      <c r="EK81" s="1436"/>
      <c r="EL81" s="1436"/>
      <c r="EM81" s="1436"/>
      <c r="EN81" s="1436"/>
      <c r="EO81" s="1436"/>
      <c r="EP81" s="1436"/>
      <c r="EQ81" s="1436"/>
      <c r="ER81" s="1436"/>
      <c r="ES81" s="1436"/>
      <c r="ET81" s="1436"/>
      <c r="EU81" s="1436"/>
      <c r="EV81" s="1436"/>
      <c r="EW81" s="1436"/>
      <c r="EX81" s="1436"/>
      <c r="EY81" s="1436"/>
      <c r="EZ81" s="1436"/>
      <c r="FA81" s="1436"/>
      <c r="FB81" s="1436"/>
      <c r="FC81" s="1436"/>
      <c r="FD81" s="1436"/>
      <c r="FE81" s="1436"/>
      <c r="FF81" s="1436"/>
      <c r="FG81" s="212"/>
      <c r="FH81" s="212"/>
      <c r="FI81" s="217"/>
      <c r="FJ81" s="106"/>
      <c r="FK81" s="107"/>
      <c r="FL81" s="250"/>
      <c r="FM81" s="106"/>
      <c r="FN81" s="255"/>
      <c r="FO81" s="451"/>
      <c r="FP81" s="523"/>
      <c r="FQ81" s="523"/>
      <c r="FR81" s="523"/>
      <c r="FS81" s="523"/>
      <c r="FT81" s="524"/>
      <c r="FU81" s="165"/>
      <c r="FV81" s="1436"/>
      <c r="FW81" s="220"/>
      <c r="FX81" s="785"/>
      <c r="FY81" s="785"/>
      <c r="FZ81" s="785"/>
      <c r="GA81" s="1436"/>
      <c r="GB81" s="1436"/>
      <c r="GC81" s="1436"/>
      <c r="GD81" s="481"/>
      <c r="GE81" s="481"/>
      <c r="GF81" s="481"/>
      <c r="GG81" s="481"/>
      <c r="GH81" s="1436"/>
      <c r="GI81" s="1436"/>
      <c r="GJ81" s="481"/>
      <c r="GK81" s="481"/>
      <c r="GL81" s="481"/>
      <c r="GM81" s="481"/>
      <c r="GN81" s="1436"/>
      <c r="GO81" s="1436"/>
      <c r="GP81" s="181"/>
      <c r="GQ81" s="509"/>
      <c r="GR81" s="1436"/>
      <c r="GS81" s="1436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212"/>
      <c r="HV81" s="212"/>
      <c r="HW81" s="212"/>
      <c r="HX81" s="212"/>
      <c r="HY81" s="212"/>
      <c r="HZ81" s="212"/>
      <c r="IA81" s="212"/>
      <c r="IB81" s="212"/>
      <c r="IC81" s="212"/>
      <c r="ID81" s="212"/>
      <c r="IE81" s="212"/>
      <c r="IF81" s="212"/>
      <c r="IG81" s="212"/>
      <c r="IH81" s="212"/>
      <c r="II81" s="212"/>
      <c r="IJ81" s="212"/>
      <c r="IK81" s="212"/>
      <c r="IL81" s="212"/>
      <c r="IM81" s="362"/>
      <c r="IN81" s="102"/>
      <c r="IO81" s="103"/>
      <c r="IP81" s="1065"/>
      <c r="IQ81" s="102"/>
      <c r="IR81" s="255"/>
      <c r="IS81" s="900"/>
      <c r="IT81" s="523"/>
      <c r="IU81" s="523"/>
      <c r="IV81" s="523"/>
      <c r="IW81" s="523"/>
      <c r="IX81" s="524"/>
      <c r="IY81" s="165"/>
      <c r="IZ81" s="1436"/>
      <c r="JA81" s="85"/>
      <c r="JB81" s="88"/>
      <c r="JC81" s="88"/>
      <c r="JD81" s="88"/>
      <c r="JE81" s="1436"/>
      <c r="JF81" s="192"/>
      <c r="JG81" s="192"/>
      <c r="JH81" s="636"/>
      <c r="JI81" s="636"/>
      <c r="JJ81" s="636"/>
      <c r="JK81" s="636"/>
      <c r="JL81" s="192"/>
      <c r="JM81" s="192"/>
      <c r="JN81" s="636"/>
      <c r="JO81" s="636"/>
      <c r="JP81" s="636"/>
      <c r="JQ81" s="636"/>
      <c r="JR81" s="1436"/>
      <c r="JS81" s="1436"/>
      <c r="JT81" s="181"/>
      <c r="JU81" s="509"/>
      <c r="JV81" s="1436"/>
      <c r="JW81" s="1436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212"/>
      <c r="KZ81" s="212"/>
      <c r="LA81" s="212"/>
      <c r="LB81" s="212"/>
      <c r="LC81" s="212"/>
      <c r="LD81" s="212"/>
      <c r="LE81" s="212"/>
      <c r="LF81" s="212"/>
      <c r="LG81" s="212"/>
      <c r="LH81" s="212"/>
      <c r="LI81" s="212"/>
      <c r="LJ81" s="212"/>
      <c r="LK81" s="212"/>
      <c r="LL81" s="212"/>
      <c r="LM81" s="212"/>
      <c r="LN81" s="212"/>
      <c r="LO81" s="212"/>
      <c r="LP81" s="212"/>
      <c r="LQ81" s="217"/>
      <c r="LR81" s="106"/>
      <c r="LS81" s="107"/>
      <c r="LT81" s="250"/>
      <c r="LU81" s="1069"/>
      <c r="LV81" s="255"/>
      <c r="LW81" s="451"/>
      <c r="LX81" s="523"/>
      <c r="LY81" s="523"/>
      <c r="LZ81" s="165"/>
      <c r="MA81" s="1436"/>
      <c r="MB81" s="220"/>
      <c r="MC81" s="410"/>
      <c r="MD81" s="410"/>
      <c r="ME81" s="410"/>
      <c r="MF81" s="212"/>
      <c r="MG81" s="212"/>
      <c r="MH81" s="212"/>
      <c r="MI81" s="212"/>
      <c r="MJ81" s="212"/>
      <c r="MK81" s="212"/>
      <c r="ML81" s="212"/>
      <c r="MM81" s="212"/>
      <c r="MN81" s="212"/>
      <c r="MO81" s="212"/>
      <c r="MP81" s="212"/>
      <c r="MQ81" s="212"/>
      <c r="MR81" s="212"/>
      <c r="MS81" s="212"/>
      <c r="MT81" s="212"/>
      <c r="MU81" s="212"/>
      <c r="MV81" s="212"/>
      <c r="MW81" s="212"/>
      <c r="MX81" s="212"/>
      <c r="MY81" s="212"/>
      <c r="MZ81" s="212"/>
      <c r="NA81" s="212"/>
      <c r="NB81" s="212"/>
      <c r="NC81" s="212"/>
      <c r="ND81" s="212"/>
      <c r="NE81" s="212"/>
      <c r="NF81" s="212"/>
      <c r="NG81" s="212"/>
      <c r="NH81" s="212"/>
      <c r="NI81" s="212"/>
      <c r="NJ81" s="212"/>
      <c r="NK81" s="212"/>
      <c r="NL81" s="212"/>
      <c r="NM81" s="212"/>
      <c r="NN81" s="212"/>
      <c r="NO81" s="212"/>
      <c r="NP81" s="212"/>
      <c r="NQ81" s="212"/>
      <c r="NR81" s="212"/>
      <c r="NS81" s="212"/>
      <c r="NT81" s="212"/>
      <c r="NU81" s="212"/>
      <c r="NV81" s="212"/>
      <c r="NW81" s="212"/>
      <c r="NX81" s="212"/>
      <c r="NY81" s="212"/>
      <c r="NZ81" s="212"/>
    </row>
    <row r="82" spans="1:390" s="491" customFormat="1" ht="23.25" customHeight="1" x14ac:dyDescent="0.2">
      <c r="A82" s="362"/>
      <c r="B82" s="102"/>
      <c r="C82" s="103"/>
      <c r="D82" s="250"/>
      <c r="E82" s="255"/>
      <c r="F82" s="255"/>
      <c r="G82" s="900"/>
      <c r="H82" s="523"/>
      <c r="I82" s="523"/>
      <c r="J82" s="523"/>
      <c r="K82" s="523"/>
      <c r="L82" s="524"/>
      <c r="M82" s="165"/>
      <c r="N82" s="1436"/>
      <c r="O82" s="85"/>
      <c r="P82" s="493"/>
      <c r="Q82" s="493"/>
      <c r="R82" s="493"/>
      <c r="S82" s="493"/>
      <c r="T82" s="870"/>
      <c r="U82" s="493"/>
      <c r="V82" s="85"/>
      <c r="W82" s="89"/>
      <c r="X82" s="85"/>
      <c r="Y82" s="1436"/>
      <c r="Z82" s="1436"/>
      <c r="AA82" s="1436"/>
      <c r="AB82" s="481"/>
      <c r="AC82" s="481"/>
      <c r="AD82" s="481"/>
      <c r="AE82" s="481"/>
      <c r="AF82" s="1436"/>
      <c r="AG82" s="1436"/>
      <c r="AH82" s="181"/>
      <c r="AI82" s="509"/>
      <c r="AJ82" s="1436"/>
      <c r="AK82" s="1436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2"/>
      <c r="BS82" s="212"/>
      <c r="BT82" s="212"/>
      <c r="BU82" s="212"/>
      <c r="BV82" s="212"/>
      <c r="BW82" s="212"/>
      <c r="BX82" s="212"/>
      <c r="BY82" s="212"/>
      <c r="BZ82" s="212"/>
      <c r="CA82" s="212"/>
      <c r="CB82" s="212"/>
      <c r="CC82" s="212"/>
      <c r="CD82" s="212"/>
      <c r="CE82" s="362"/>
      <c r="CF82" s="102"/>
      <c r="CG82" s="103"/>
      <c r="CH82" s="250"/>
      <c r="CI82" s="255"/>
      <c r="CJ82" s="255"/>
      <c r="CK82" s="900"/>
      <c r="CL82" s="523"/>
      <c r="CM82" s="523"/>
      <c r="CN82" s="523"/>
      <c r="CO82" s="523"/>
      <c r="CP82" s="524"/>
      <c r="CQ82" s="165"/>
      <c r="CR82" s="1436"/>
      <c r="CS82" s="85"/>
      <c r="CT82" s="88"/>
      <c r="CU82" s="88"/>
      <c r="CV82" s="88"/>
      <c r="CW82" s="1436"/>
      <c r="CX82" s="1436"/>
      <c r="CY82" s="1436"/>
      <c r="CZ82" s="1436"/>
      <c r="DA82" s="1436"/>
      <c r="DB82" s="1436"/>
      <c r="DC82" s="1436"/>
      <c r="DD82" s="1436"/>
      <c r="DE82" s="1436"/>
      <c r="DF82" s="1436"/>
      <c r="DG82" s="1436"/>
      <c r="DH82" s="1436"/>
      <c r="DI82" s="181"/>
      <c r="DJ82" s="1436"/>
      <c r="DK82" s="1436"/>
      <c r="DL82" s="181"/>
      <c r="DM82" s="509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/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1436"/>
      <c r="ER82" s="1436"/>
      <c r="ES82" s="1436"/>
      <c r="ET82" s="1436"/>
      <c r="EU82" s="1436"/>
      <c r="EV82" s="1436"/>
      <c r="EW82" s="1436"/>
      <c r="EX82" s="1436"/>
      <c r="EY82" s="1436"/>
      <c r="EZ82" s="1436"/>
      <c r="FA82" s="1436"/>
      <c r="FB82" s="1436"/>
      <c r="FC82" s="1436"/>
      <c r="FD82" s="1436"/>
      <c r="FE82" s="1436"/>
      <c r="FF82" s="1436"/>
      <c r="FG82" s="212"/>
      <c r="FH82" s="212"/>
      <c r="FI82" s="362"/>
      <c r="FJ82" s="106"/>
      <c r="FK82" s="107"/>
      <c r="FL82" s="250"/>
      <c r="FM82" s="106"/>
      <c r="FN82" s="255"/>
      <c r="FO82" s="900"/>
      <c r="FP82" s="523"/>
      <c r="FQ82" s="523"/>
      <c r="FR82" s="523"/>
      <c r="FS82" s="523"/>
      <c r="FT82" s="524"/>
      <c r="FU82" s="165"/>
      <c r="FV82" s="1436"/>
      <c r="FW82" s="85"/>
      <c r="FX82" s="493"/>
      <c r="FY82" s="493"/>
      <c r="FZ82" s="493"/>
      <c r="GA82" s="1436"/>
      <c r="GB82" s="1436"/>
      <c r="GC82" s="1436"/>
      <c r="GD82" s="481"/>
      <c r="GE82" s="481"/>
      <c r="GF82" s="481"/>
      <c r="GG82" s="481"/>
      <c r="GH82" s="1436"/>
      <c r="GI82" s="1436"/>
      <c r="GJ82" s="481"/>
      <c r="GK82" s="481"/>
      <c r="GL82" s="481"/>
      <c r="GM82" s="481"/>
      <c r="GN82" s="1436"/>
      <c r="GO82" s="1436"/>
      <c r="GP82" s="181"/>
      <c r="GQ82" s="509"/>
      <c r="GR82" s="1436"/>
      <c r="GS82" s="1436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212"/>
      <c r="HV82" s="212"/>
      <c r="HW82" s="212"/>
      <c r="HX82" s="212"/>
      <c r="HY82" s="212"/>
      <c r="HZ82" s="212"/>
      <c r="IA82" s="212"/>
      <c r="IB82" s="212"/>
      <c r="IC82" s="212"/>
      <c r="ID82" s="212"/>
      <c r="IE82" s="212"/>
      <c r="IF82" s="212"/>
      <c r="IG82" s="212"/>
      <c r="IH82" s="212"/>
      <c r="II82" s="212"/>
      <c r="IJ82" s="212"/>
      <c r="IK82" s="212"/>
      <c r="IL82" s="212"/>
      <c r="IM82" s="217"/>
      <c r="IN82" s="106"/>
      <c r="IO82" s="107"/>
      <c r="IP82" s="250"/>
      <c r="IQ82" s="106"/>
      <c r="IR82" s="255"/>
      <c r="IS82" s="637"/>
      <c r="IT82" s="523"/>
      <c r="IU82" s="523"/>
      <c r="IV82" s="523"/>
      <c r="IW82" s="523"/>
      <c r="IX82" s="524"/>
      <c r="IY82" s="165"/>
      <c r="IZ82" s="1436"/>
      <c r="JA82" s="85"/>
      <c r="JB82" s="88"/>
      <c r="JC82" s="88"/>
      <c r="JD82" s="88"/>
      <c r="JE82" s="1436"/>
      <c r="JF82" s="1436"/>
      <c r="JG82" s="1436"/>
      <c r="JH82" s="364"/>
      <c r="JI82" s="364"/>
      <c r="JJ82" s="364"/>
      <c r="JK82" s="364"/>
      <c r="JL82" s="1436"/>
      <c r="JM82" s="1436"/>
      <c r="JN82" s="364"/>
      <c r="JO82" s="364"/>
      <c r="JP82" s="364"/>
      <c r="JQ82" s="364"/>
      <c r="JR82" s="1436"/>
      <c r="JS82" s="1436"/>
      <c r="JT82" s="181"/>
      <c r="JU82" s="509"/>
      <c r="JV82" s="1436"/>
      <c r="JW82" s="1436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212"/>
      <c r="KZ82" s="212"/>
      <c r="LA82" s="212"/>
      <c r="LB82" s="212"/>
      <c r="LC82" s="212"/>
      <c r="LD82" s="212"/>
      <c r="LE82" s="212"/>
      <c r="LF82" s="212"/>
      <c r="LG82" s="212"/>
      <c r="LH82" s="212"/>
      <c r="LI82" s="212"/>
      <c r="LJ82" s="212"/>
      <c r="LK82" s="212"/>
      <c r="LL82" s="212"/>
      <c r="LM82" s="212"/>
      <c r="LN82" s="212"/>
      <c r="LO82" s="212"/>
      <c r="LP82" s="212"/>
      <c r="LQ82" s="362"/>
      <c r="LR82" s="106"/>
      <c r="LS82" s="107"/>
      <c r="LT82" s="250"/>
      <c r="LU82" s="941"/>
      <c r="LV82" s="255"/>
      <c r="LW82" s="900"/>
      <c r="LX82" s="523"/>
      <c r="LY82" s="523"/>
      <c r="LZ82" s="165"/>
      <c r="MA82" s="1436"/>
      <c r="MB82" s="85"/>
      <c r="MC82" s="88"/>
      <c r="MD82" s="88"/>
      <c r="ME82" s="88"/>
      <c r="MF82" s="212"/>
      <c r="MG82" s="212"/>
      <c r="MH82" s="212"/>
      <c r="MI82" s="212"/>
      <c r="MJ82" s="212"/>
      <c r="MK82" s="212"/>
      <c r="ML82" s="212"/>
      <c r="MM82" s="212"/>
      <c r="MN82" s="212"/>
      <c r="MO82" s="212"/>
      <c r="MP82" s="212"/>
      <c r="MQ82" s="212"/>
      <c r="MR82" s="212"/>
      <c r="MS82" s="212"/>
      <c r="MT82" s="212"/>
      <c r="MU82" s="212"/>
      <c r="MV82" s="212"/>
      <c r="MW82" s="212"/>
      <c r="MX82" s="212"/>
      <c r="MY82" s="212"/>
      <c r="MZ82" s="212"/>
      <c r="NA82" s="212"/>
      <c r="NB82" s="212"/>
      <c r="NC82" s="212"/>
      <c r="ND82" s="212"/>
      <c r="NE82" s="212"/>
      <c r="NF82" s="212"/>
      <c r="NG82" s="212"/>
      <c r="NH82" s="212"/>
      <c r="NI82" s="212"/>
      <c r="NJ82" s="212"/>
      <c r="NK82" s="212"/>
      <c r="NL82" s="212"/>
      <c r="NM82" s="212"/>
      <c r="NN82" s="212"/>
      <c r="NO82" s="212"/>
      <c r="NP82" s="212"/>
      <c r="NQ82" s="212"/>
      <c r="NR82" s="212"/>
      <c r="NS82" s="212"/>
      <c r="NT82" s="212"/>
      <c r="NU82" s="212"/>
      <c r="NV82" s="212"/>
      <c r="NW82" s="212"/>
      <c r="NX82" s="212"/>
      <c r="NY82" s="212"/>
      <c r="NZ82" s="212"/>
    </row>
    <row r="83" spans="1:390" s="491" customFormat="1" ht="23.25" customHeight="1" x14ac:dyDescent="0.2">
      <c r="A83" s="362"/>
      <c r="B83" s="102"/>
      <c r="C83" s="103"/>
      <c r="D83" s="1065"/>
      <c r="E83" s="255"/>
      <c r="F83" s="255"/>
      <c r="G83" s="451"/>
      <c r="H83" s="523"/>
      <c r="I83" s="523"/>
      <c r="J83" s="523"/>
      <c r="K83" s="523"/>
      <c r="L83" s="524"/>
      <c r="M83" s="165"/>
      <c r="N83" s="1436"/>
      <c r="O83" s="408"/>
      <c r="P83" s="1104"/>
      <c r="Q83" s="1104"/>
      <c r="R83" s="1104"/>
      <c r="S83" s="493"/>
      <c r="T83" s="870"/>
      <c r="U83" s="493"/>
      <c r="V83" s="85"/>
      <c r="W83" s="89"/>
      <c r="X83" s="85"/>
      <c r="Y83" s="1436"/>
      <c r="Z83" s="1436"/>
      <c r="AA83" s="1436"/>
      <c r="AB83" s="481"/>
      <c r="AC83" s="481"/>
      <c r="AD83" s="481"/>
      <c r="AE83" s="481"/>
      <c r="AF83" s="1436"/>
      <c r="AG83" s="1436"/>
      <c r="AH83" s="181"/>
      <c r="AI83" s="509"/>
      <c r="AJ83" s="1436"/>
      <c r="AK83" s="1436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2"/>
      <c r="BS83" s="212"/>
      <c r="BT83" s="212"/>
      <c r="BU83" s="212"/>
      <c r="BV83" s="212"/>
      <c r="BW83" s="212"/>
      <c r="BX83" s="212"/>
      <c r="BY83" s="212"/>
      <c r="BZ83" s="212"/>
      <c r="CA83" s="212"/>
      <c r="CB83" s="212"/>
      <c r="CC83" s="212"/>
      <c r="CD83" s="212"/>
      <c r="CE83" s="362"/>
      <c r="CF83" s="102"/>
      <c r="CG83" s="103"/>
      <c r="CH83" s="1065"/>
      <c r="CI83" s="255"/>
      <c r="CJ83" s="255"/>
      <c r="CK83" s="451"/>
      <c r="CL83" s="523"/>
      <c r="CM83" s="523"/>
      <c r="CN83" s="523"/>
      <c r="CO83" s="523"/>
      <c r="CP83" s="524"/>
      <c r="CQ83" s="165"/>
      <c r="CR83" s="1436"/>
      <c r="CS83" s="408"/>
      <c r="CT83" s="945"/>
      <c r="CU83" s="945"/>
      <c r="CV83" s="945"/>
      <c r="CW83" s="1436"/>
      <c r="CX83" s="1436"/>
      <c r="CY83" s="1436"/>
      <c r="CZ83" s="1436"/>
      <c r="DA83" s="1436"/>
      <c r="DB83" s="1436"/>
      <c r="DC83" s="1436"/>
      <c r="DD83" s="1436"/>
      <c r="DE83" s="1436"/>
      <c r="DF83" s="1436"/>
      <c r="DG83" s="1436"/>
      <c r="DH83" s="1436"/>
      <c r="DI83" s="181"/>
      <c r="DJ83" s="1436"/>
      <c r="DK83" s="1436"/>
      <c r="DL83" s="181"/>
      <c r="DM83" s="509"/>
      <c r="DN83" s="1436"/>
      <c r="DO83" s="1436"/>
      <c r="DP83" s="1436"/>
      <c r="DQ83" s="1436"/>
      <c r="DR83" s="1436"/>
      <c r="DS83" s="1436"/>
      <c r="DT83" s="1436"/>
      <c r="DU83" s="1436"/>
      <c r="DV83" s="1436"/>
      <c r="DW83" s="1436"/>
      <c r="DX83" s="1436"/>
      <c r="DY83" s="1436"/>
      <c r="DZ83" s="1436"/>
      <c r="EA83" s="1436"/>
      <c r="EB83" s="1436"/>
      <c r="EC83" s="1436"/>
      <c r="ED83" s="1436"/>
      <c r="EE83" s="1436"/>
      <c r="EF83" s="1436"/>
      <c r="EG83" s="1436"/>
      <c r="EH83" s="1436"/>
      <c r="EI83" s="1436"/>
      <c r="EJ83" s="1436"/>
      <c r="EK83" s="1436"/>
      <c r="EL83" s="1436"/>
      <c r="EM83" s="1436"/>
      <c r="EN83" s="1436"/>
      <c r="EO83" s="1436"/>
      <c r="EP83" s="1436"/>
      <c r="EQ83" s="1436"/>
      <c r="ER83" s="1436"/>
      <c r="ES83" s="1436"/>
      <c r="ET83" s="1436"/>
      <c r="EU83" s="1436"/>
      <c r="EV83" s="1436"/>
      <c r="EW83" s="1436"/>
      <c r="EX83" s="1436"/>
      <c r="EY83" s="1436"/>
      <c r="EZ83" s="1436"/>
      <c r="FA83" s="1436"/>
      <c r="FB83" s="1436"/>
      <c r="FC83" s="1436"/>
      <c r="FD83" s="1436"/>
      <c r="FE83" s="1436"/>
      <c r="FF83" s="1436"/>
      <c r="FG83" s="212"/>
      <c r="FH83" s="212"/>
      <c r="FI83" s="362"/>
      <c r="FJ83" s="102"/>
      <c r="FK83" s="103"/>
      <c r="FL83" s="1065"/>
      <c r="FM83" s="102"/>
      <c r="FN83" s="255"/>
      <c r="FO83" s="451"/>
      <c r="FP83" s="523"/>
      <c r="FQ83" s="523"/>
      <c r="FR83" s="523"/>
      <c r="FS83" s="523"/>
      <c r="FT83" s="524"/>
      <c r="FU83" s="165"/>
      <c r="FV83" s="1436"/>
      <c r="FW83" s="408"/>
      <c r="FX83" s="1104"/>
      <c r="FY83" s="1104"/>
      <c r="FZ83" s="1104"/>
      <c r="GA83" s="1436"/>
      <c r="GB83" s="1436"/>
      <c r="GC83" s="1436"/>
      <c r="GD83" s="481"/>
      <c r="GE83" s="481"/>
      <c r="GF83" s="481"/>
      <c r="GG83" s="481"/>
      <c r="GH83" s="1436"/>
      <c r="GI83" s="1436"/>
      <c r="GJ83" s="481"/>
      <c r="GK83" s="481"/>
      <c r="GL83" s="481"/>
      <c r="GM83" s="481"/>
      <c r="GN83" s="1436"/>
      <c r="GO83" s="1436"/>
      <c r="GP83" s="181"/>
      <c r="GQ83" s="509"/>
      <c r="GR83" s="1436"/>
      <c r="GS83" s="1436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212"/>
      <c r="HV83" s="212"/>
      <c r="HW83" s="212"/>
      <c r="HX83" s="212"/>
      <c r="HY83" s="212"/>
      <c r="HZ83" s="212"/>
      <c r="IA83" s="212"/>
      <c r="IB83" s="212"/>
      <c r="IC83" s="212"/>
      <c r="ID83" s="212"/>
      <c r="IE83" s="212"/>
      <c r="IF83" s="212"/>
      <c r="IG83" s="212"/>
      <c r="IH83" s="212"/>
      <c r="II83" s="212"/>
      <c r="IJ83" s="212"/>
      <c r="IK83" s="212"/>
      <c r="IL83" s="212"/>
      <c r="IM83" s="217"/>
      <c r="IN83" s="106"/>
      <c r="IO83" s="107"/>
      <c r="IP83" s="250"/>
      <c r="IQ83" s="106"/>
      <c r="IR83" s="255"/>
      <c r="IS83" s="451"/>
      <c r="IT83" s="523"/>
      <c r="IU83" s="523"/>
      <c r="IV83" s="523"/>
      <c r="IW83" s="523"/>
      <c r="IX83" s="524"/>
      <c r="IY83" s="165"/>
      <c r="IZ83" s="1436"/>
      <c r="JA83" s="220"/>
      <c r="JB83" s="410"/>
      <c r="JC83" s="410"/>
      <c r="JD83" s="410"/>
      <c r="JE83" s="1436"/>
      <c r="JF83" s="1436"/>
      <c r="JG83" s="1436"/>
      <c r="JH83" s="248"/>
      <c r="JI83" s="248"/>
      <c r="JJ83" s="248"/>
      <c r="JK83" s="248"/>
      <c r="JL83" s="1436"/>
      <c r="JM83" s="1436"/>
      <c r="JN83" s="248"/>
      <c r="JO83" s="248"/>
      <c r="JP83" s="248"/>
      <c r="JQ83" s="248"/>
      <c r="JR83" s="1436"/>
      <c r="JS83" s="1436"/>
      <c r="JT83" s="181"/>
      <c r="JU83" s="509"/>
      <c r="JV83" s="1436"/>
      <c r="JW83" s="1436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212"/>
      <c r="KZ83" s="212"/>
      <c r="LA83" s="212"/>
      <c r="LB83" s="212"/>
      <c r="LC83" s="212"/>
      <c r="LD83" s="212"/>
      <c r="LE83" s="212"/>
      <c r="LF83" s="212"/>
      <c r="LG83" s="212"/>
      <c r="LH83" s="212"/>
      <c r="LI83" s="212"/>
      <c r="LJ83" s="212"/>
      <c r="LK83" s="212"/>
      <c r="LL83" s="212"/>
      <c r="LM83" s="212"/>
      <c r="LN83" s="212"/>
      <c r="LO83" s="212"/>
      <c r="LP83" s="212"/>
      <c r="LQ83" s="362"/>
      <c r="LR83" s="1105"/>
      <c r="LS83" s="103"/>
      <c r="LT83" s="1065"/>
      <c r="LU83" s="941"/>
      <c r="LV83" s="255"/>
      <c r="LW83" s="451"/>
      <c r="LX83" s="523"/>
      <c r="LY83" s="523"/>
      <c r="LZ83" s="165"/>
      <c r="MA83" s="1436"/>
      <c r="MB83" s="408"/>
      <c r="MC83" s="945"/>
      <c r="MD83" s="945"/>
      <c r="ME83" s="945"/>
      <c r="MF83" s="212"/>
      <c r="MG83" s="212"/>
      <c r="MH83" s="212"/>
      <c r="MI83" s="212"/>
      <c r="MJ83" s="212"/>
      <c r="MK83" s="212"/>
      <c r="ML83" s="212"/>
      <c r="MM83" s="212"/>
      <c r="MN83" s="212"/>
      <c r="MO83" s="212"/>
      <c r="MP83" s="212"/>
      <c r="MQ83" s="212"/>
      <c r="MR83" s="212"/>
      <c r="MS83" s="212"/>
      <c r="MT83" s="212"/>
      <c r="MU83" s="212"/>
      <c r="MV83" s="212"/>
      <c r="MW83" s="212"/>
      <c r="MX83" s="212"/>
      <c r="MY83" s="212"/>
      <c r="MZ83" s="212"/>
      <c r="NA83" s="212"/>
      <c r="NB83" s="212"/>
      <c r="NC83" s="212"/>
      <c r="ND83" s="212"/>
      <c r="NE83" s="212"/>
      <c r="NF83" s="212"/>
      <c r="NG83" s="212"/>
      <c r="NH83" s="212"/>
      <c r="NI83" s="212"/>
      <c r="NJ83" s="212"/>
      <c r="NK83" s="212"/>
      <c r="NL83" s="212"/>
      <c r="NM83" s="212"/>
      <c r="NN83" s="212"/>
      <c r="NO83" s="212"/>
      <c r="NP83" s="212"/>
      <c r="NQ83" s="212"/>
      <c r="NR83" s="212"/>
      <c r="NS83" s="212"/>
      <c r="NT83" s="212"/>
      <c r="NU83" s="212"/>
      <c r="NV83" s="212"/>
      <c r="NW83" s="212"/>
      <c r="NX83" s="212"/>
      <c r="NY83" s="212"/>
      <c r="NZ83" s="212"/>
    </row>
    <row r="84" spans="1:390" s="491" customFormat="1" ht="23.25" customHeight="1" x14ac:dyDescent="0.2">
      <c r="A84" s="217"/>
      <c r="B84" s="193"/>
      <c r="C84" s="194"/>
      <c r="D84" s="250"/>
      <c r="E84" s="255"/>
      <c r="F84" s="255"/>
      <c r="G84" s="451"/>
      <c r="H84" s="523"/>
      <c r="I84" s="523"/>
      <c r="J84" s="523"/>
      <c r="K84" s="523"/>
      <c r="L84" s="524"/>
      <c r="M84" s="165"/>
      <c r="N84" s="1436"/>
      <c r="O84" s="1433"/>
      <c r="P84" s="1435"/>
      <c r="Q84" s="1435"/>
      <c r="R84" s="1435"/>
      <c r="S84" s="493"/>
      <c r="T84" s="870"/>
      <c r="U84" s="493"/>
      <c r="V84" s="85"/>
      <c r="W84" s="89"/>
      <c r="X84" s="85"/>
      <c r="Y84" s="1436"/>
      <c r="Z84" s="1436"/>
      <c r="AA84" s="1436"/>
      <c r="AB84" s="481"/>
      <c r="AC84" s="481"/>
      <c r="AD84" s="481"/>
      <c r="AE84" s="481"/>
      <c r="AF84" s="1436"/>
      <c r="AG84" s="1436"/>
      <c r="AH84" s="181"/>
      <c r="AI84" s="509"/>
      <c r="AJ84" s="1436"/>
      <c r="AK84" s="1436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2"/>
      <c r="BS84" s="212"/>
      <c r="BT84" s="212"/>
      <c r="BU84" s="212"/>
      <c r="BV84" s="212"/>
      <c r="BW84" s="212"/>
      <c r="BX84" s="212"/>
      <c r="BY84" s="212"/>
      <c r="BZ84" s="212"/>
      <c r="CA84" s="212"/>
      <c r="CB84" s="212"/>
      <c r="CC84" s="212"/>
      <c r="CD84" s="212"/>
      <c r="CE84" s="217"/>
      <c r="CF84" s="903"/>
      <c r="CG84" s="896"/>
      <c r="CH84" s="250"/>
      <c r="CI84" s="255"/>
      <c r="CJ84" s="255"/>
      <c r="CK84" s="451"/>
      <c r="CL84" s="523"/>
      <c r="CM84" s="523"/>
      <c r="CN84" s="523"/>
      <c r="CO84" s="523"/>
      <c r="CP84" s="524"/>
      <c r="CQ84" s="165"/>
      <c r="CR84" s="1436"/>
      <c r="CS84" s="1433"/>
      <c r="CT84" s="1433"/>
      <c r="CU84" s="1435"/>
      <c r="CV84" s="1435"/>
      <c r="CW84" s="1436"/>
      <c r="CX84" s="1436"/>
      <c r="CY84" s="1436"/>
      <c r="CZ84" s="1436"/>
      <c r="DA84" s="1436"/>
      <c r="DB84" s="1436"/>
      <c r="DC84" s="1436"/>
      <c r="DD84" s="1436"/>
      <c r="DE84" s="1436"/>
      <c r="DF84" s="1436"/>
      <c r="DG84" s="1436"/>
      <c r="DH84" s="1436"/>
      <c r="DI84" s="181"/>
      <c r="DJ84" s="1436"/>
      <c r="DK84" s="1436"/>
      <c r="DL84" s="181"/>
      <c r="DM84" s="509"/>
      <c r="DN84" s="1436"/>
      <c r="DO84" s="1436"/>
      <c r="DP84" s="1436"/>
      <c r="DQ84" s="1436"/>
      <c r="DR84" s="1436"/>
      <c r="DS84" s="1436"/>
      <c r="DT84" s="1436"/>
      <c r="DU84" s="1436"/>
      <c r="DV84" s="1436"/>
      <c r="DW84" s="1436"/>
      <c r="DX84" s="1436"/>
      <c r="DY84" s="1436"/>
      <c r="DZ84" s="1436"/>
      <c r="EA84" s="1436"/>
      <c r="EB84" s="1436"/>
      <c r="EC84" s="1436"/>
      <c r="ED84" s="1436"/>
      <c r="EE84" s="1436"/>
      <c r="EF84" s="1436"/>
      <c r="EG84" s="1436"/>
      <c r="EH84" s="1436"/>
      <c r="EI84" s="1436"/>
      <c r="EJ84" s="1436"/>
      <c r="EK84" s="1436"/>
      <c r="EL84" s="1436"/>
      <c r="EM84" s="1436"/>
      <c r="EN84" s="1436"/>
      <c r="EO84" s="1436"/>
      <c r="EP84" s="1436"/>
      <c r="EQ84" s="1436"/>
      <c r="ER84" s="1436"/>
      <c r="ES84" s="1436"/>
      <c r="ET84" s="1436"/>
      <c r="EU84" s="1436"/>
      <c r="EV84" s="1436"/>
      <c r="EW84" s="1436"/>
      <c r="EX84" s="1436"/>
      <c r="EY84" s="1436"/>
      <c r="EZ84" s="1436"/>
      <c r="FA84" s="1436"/>
      <c r="FB84" s="1436"/>
      <c r="FC84" s="1436"/>
      <c r="FD84" s="1436"/>
      <c r="FE84" s="1436"/>
      <c r="FF84" s="1436"/>
      <c r="FG84" s="212"/>
      <c r="FH84" s="212"/>
      <c r="FI84" s="217"/>
      <c r="FJ84" s="193"/>
      <c r="FK84" s="194"/>
      <c r="FL84" s="250"/>
      <c r="FM84" s="193"/>
      <c r="FN84" s="255"/>
      <c r="FO84" s="451"/>
      <c r="FP84" s="523"/>
      <c r="FQ84" s="523"/>
      <c r="FR84" s="523"/>
      <c r="FS84" s="523"/>
      <c r="FT84" s="524"/>
      <c r="FU84" s="165"/>
      <c r="FV84" s="1436"/>
      <c r="FW84" s="1433"/>
      <c r="FX84" s="1435"/>
      <c r="FY84" s="1435"/>
      <c r="FZ84" s="1435"/>
      <c r="GA84" s="1436"/>
      <c r="GB84" s="1436"/>
      <c r="GC84" s="1436"/>
      <c r="GD84" s="481"/>
      <c r="GE84" s="481"/>
      <c r="GF84" s="481"/>
      <c r="GG84" s="481"/>
      <c r="GH84" s="1436"/>
      <c r="GI84" s="1436"/>
      <c r="GJ84" s="481"/>
      <c r="GK84" s="481"/>
      <c r="GL84" s="481"/>
      <c r="GM84" s="481"/>
      <c r="GN84" s="1436"/>
      <c r="GO84" s="1436"/>
      <c r="GP84" s="181"/>
      <c r="GQ84" s="509"/>
      <c r="GR84" s="1436"/>
      <c r="GS84" s="1436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212"/>
      <c r="HV84" s="212"/>
      <c r="HW84" s="212"/>
      <c r="HX84" s="212"/>
      <c r="HY84" s="212"/>
      <c r="HZ84" s="212"/>
      <c r="IA84" s="212"/>
      <c r="IB84" s="212"/>
      <c r="IC84" s="212"/>
      <c r="ID84" s="212"/>
      <c r="IE84" s="212"/>
      <c r="IF84" s="212"/>
      <c r="IG84" s="212"/>
      <c r="IH84" s="212"/>
      <c r="II84" s="212"/>
      <c r="IJ84" s="212"/>
      <c r="IK84" s="212"/>
      <c r="IL84" s="212"/>
      <c r="IM84" s="362"/>
      <c r="IN84" s="106"/>
      <c r="IO84" s="107"/>
      <c r="IP84" s="250"/>
      <c r="IQ84" s="106"/>
      <c r="IR84" s="255"/>
      <c r="IS84" s="900"/>
      <c r="IT84" s="523"/>
      <c r="IU84" s="523"/>
      <c r="IV84" s="523"/>
      <c r="IW84" s="523"/>
      <c r="IX84" s="524"/>
      <c r="IY84" s="165"/>
      <c r="IZ84" s="1436"/>
      <c r="JA84" s="85"/>
      <c r="JB84" s="88"/>
      <c r="JC84" s="88"/>
      <c r="JD84" s="88"/>
      <c r="JE84" s="1436"/>
      <c r="JF84" s="1436"/>
      <c r="JG84" s="1436"/>
      <c r="JH84" s="248"/>
      <c r="JI84" s="248"/>
      <c r="JJ84" s="248"/>
      <c r="JK84" s="248"/>
      <c r="JL84" s="1436"/>
      <c r="JM84" s="1436"/>
      <c r="JN84" s="248"/>
      <c r="JO84" s="248"/>
      <c r="JP84" s="248"/>
      <c r="JQ84" s="248"/>
      <c r="JR84" s="1436"/>
      <c r="JS84" s="1436"/>
      <c r="JT84" s="181"/>
      <c r="JU84" s="509"/>
      <c r="JV84" s="1436"/>
      <c r="JW84" s="1436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212"/>
      <c r="KZ84" s="212"/>
      <c r="LA84" s="212"/>
      <c r="LB84" s="212"/>
      <c r="LC84" s="212"/>
      <c r="LD84" s="212"/>
      <c r="LE84" s="212"/>
      <c r="LF84" s="212"/>
      <c r="LG84" s="212"/>
      <c r="LH84" s="212"/>
      <c r="LI84" s="212"/>
      <c r="LJ84" s="212"/>
      <c r="LK84" s="212"/>
      <c r="LL84" s="212"/>
      <c r="LM84" s="212"/>
      <c r="LN84" s="212"/>
      <c r="LO84" s="212"/>
      <c r="LP84" s="212"/>
      <c r="LQ84" s="217"/>
      <c r="LR84" s="1106"/>
      <c r="LS84" s="194"/>
      <c r="LT84" s="250"/>
      <c r="LU84" s="255"/>
      <c r="LV84" s="255"/>
      <c r="LW84" s="451"/>
      <c r="LX84" s="523"/>
      <c r="LY84" s="523"/>
      <c r="LZ84" s="165"/>
      <c r="MA84" s="1436"/>
      <c r="MB84" s="1433"/>
      <c r="MC84" s="1433"/>
      <c r="MD84" s="1435"/>
      <c r="ME84" s="1435"/>
      <c r="MF84" s="212"/>
      <c r="MG84" s="212"/>
      <c r="MH84" s="212"/>
      <c r="MI84" s="212"/>
      <c r="MJ84" s="212"/>
      <c r="MK84" s="212"/>
      <c r="ML84" s="212"/>
      <c r="MM84" s="212"/>
      <c r="MN84" s="212"/>
      <c r="MO84" s="212"/>
      <c r="MP84" s="212"/>
      <c r="MQ84" s="212"/>
      <c r="MR84" s="212"/>
      <c r="MS84" s="212"/>
      <c r="MT84" s="212"/>
      <c r="MU84" s="212"/>
      <c r="MV84" s="212"/>
      <c r="MW84" s="212"/>
      <c r="MX84" s="212"/>
      <c r="MY84" s="212"/>
      <c r="MZ84" s="212"/>
      <c r="NA84" s="212"/>
      <c r="NB84" s="212"/>
      <c r="NC84" s="212"/>
      <c r="ND84" s="212"/>
      <c r="NE84" s="212"/>
      <c r="NF84" s="212"/>
      <c r="NG84" s="212"/>
      <c r="NH84" s="212"/>
      <c r="NI84" s="212"/>
      <c r="NJ84" s="212"/>
      <c r="NK84" s="212"/>
      <c r="NL84" s="212"/>
      <c r="NM84" s="212"/>
      <c r="NN84" s="212"/>
      <c r="NO84" s="212"/>
      <c r="NP84" s="212"/>
      <c r="NQ84" s="212"/>
      <c r="NR84" s="212"/>
      <c r="NS84" s="212"/>
      <c r="NT84" s="212"/>
      <c r="NU84" s="212"/>
      <c r="NV84" s="212"/>
      <c r="NW84" s="212"/>
      <c r="NX84" s="212"/>
      <c r="NY84" s="212"/>
      <c r="NZ84" s="212"/>
    </row>
    <row r="85" spans="1:390" s="491" customFormat="1" ht="23.25" customHeight="1" x14ac:dyDescent="0.2">
      <c r="A85" s="217"/>
      <c r="B85" s="106"/>
      <c r="C85" s="107"/>
      <c r="D85" s="250"/>
      <c r="E85" s="255"/>
      <c r="F85" s="255"/>
      <c r="G85" s="451"/>
      <c r="H85" s="523"/>
      <c r="I85" s="523"/>
      <c r="J85" s="523"/>
      <c r="K85" s="523"/>
      <c r="L85" s="524"/>
      <c r="M85" s="165"/>
      <c r="N85" s="1436"/>
      <c r="O85" s="1433"/>
      <c r="P85" s="1433"/>
      <c r="Q85" s="1433"/>
      <c r="R85" s="1433"/>
      <c r="S85" s="493"/>
      <c r="T85" s="870"/>
      <c r="U85" s="493"/>
      <c r="V85" s="85"/>
      <c r="W85" s="89"/>
      <c r="X85" s="85"/>
      <c r="Y85" s="1436"/>
      <c r="Z85" s="1436"/>
      <c r="AA85" s="1436"/>
      <c r="AB85" s="481"/>
      <c r="AC85" s="481"/>
      <c r="AD85" s="481"/>
      <c r="AE85" s="481"/>
      <c r="AF85" s="1436"/>
      <c r="AG85" s="1436"/>
      <c r="AH85" s="181"/>
      <c r="AI85" s="509"/>
      <c r="AJ85" s="1436"/>
      <c r="AK85" s="1436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2"/>
      <c r="BW85" s="212"/>
      <c r="BX85" s="212"/>
      <c r="BY85" s="212"/>
      <c r="BZ85" s="212"/>
      <c r="CA85" s="212"/>
      <c r="CB85" s="212"/>
      <c r="CC85" s="212"/>
      <c r="CD85" s="212"/>
      <c r="CE85" s="217"/>
      <c r="CF85" s="106"/>
      <c r="CG85" s="107"/>
      <c r="CH85" s="250"/>
      <c r="CI85" s="255"/>
      <c r="CJ85" s="255"/>
      <c r="CK85" s="451"/>
      <c r="CL85" s="523"/>
      <c r="CM85" s="523"/>
      <c r="CN85" s="523"/>
      <c r="CO85" s="523"/>
      <c r="CP85" s="524"/>
      <c r="CQ85" s="165"/>
      <c r="CR85" s="1436"/>
      <c r="CS85" s="1433"/>
      <c r="CT85" s="1433"/>
      <c r="CU85" s="1433"/>
      <c r="CV85" s="1433"/>
      <c r="CW85" s="1436"/>
      <c r="CX85" s="1436"/>
      <c r="CY85" s="1436"/>
      <c r="CZ85" s="1436"/>
      <c r="DA85" s="1436"/>
      <c r="DB85" s="1436"/>
      <c r="DC85" s="1436"/>
      <c r="DD85" s="1436"/>
      <c r="DE85" s="1436"/>
      <c r="DF85" s="1436"/>
      <c r="DG85" s="1436"/>
      <c r="DH85" s="1436"/>
      <c r="DI85" s="181"/>
      <c r="DJ85" s="1436"/>
      <c r="DK85" s="1436"/>
      <c r="DL85" s="181"/>
      <c r="DM85" s="509"/>
      <c r="DN85" s="1436"/>
      <c r="DO85" s="1436"/>
      <c r="DP85" s="1436"/>
      <c r="DQ85" s="1436"/>
      <c r="DR85" s="1436"/>
      <c r="DS85" s="1436"/>
      <c r="DT85" s="1436"/>
      <c r="DU85" s="1436"/>
      <c r="DV85" s="1436"/>
      <c r="DW85" s="1436"/>
      <c r="DX85" s="1436"/>
      <c r="DY85" s="1436"/>
      <c r="DZ85" s="1436"/>
      <c r="EA85" s="1436"/>
      <c r="EB85" s="1436"/>
      <c r="EC85" s="1436"/>
      <c r="ED85" s="1436"/>
      <c r="EE85" s="1436"/>
      <c r="EF85" s="1436"/>
      <c r="EG85" s="1436"/>
      <c r="EH85" s="1436"/>
      <c r="EI85" s="1436"/>
      <c r="EJ85" s="1436"/>
      <c r="EK85" s="1436"/>
      <c r="EL85" s="1436"/>
      <c r="EM85" s="1436"/>
      <c r="EN85" s="1436"/>
      <c r="EO85" s="1436"/>
      <c r="EP85" s="1436"/>
      <c r="EQ85" s="1436"/>
      <c r="ER85" s="1436"/>
      <c r="ES85" s="1436"/>
      <c r="ET85" s="1436"/>
      <c r="EU85" s="1436"/>
      <c r="EV85" s="1436"/>
      <c r="EW85" s="1436"/>
      <c r="EX85" s="1436"/>
      <c r="EY85" s="1436"/>
      <c r="EZ85" s="1436"/>
      <c r="FA85" s="1436"/>
      <c r="FB85" s="1436"/>
      <c r="FC85" s="1436"/>
      <c r="FD85" s="1436"/>
      <c r="FE85" s="1436"/>
      <c r="FF85" s="1436"/>
      <c r="FG85" s="212"/>
      <c r="FH85" s="212"/>
      <c r="FI85" s="217"/>
      <c r="FJ85" s="106"/>
      <c r="FK85" s="107"/>
      <c r="FL85" s="250"/>
      <c r="FM85" s="106"/>
      <c r="FN85" s="255"/>
      <c r="FO85" s="451"/>
      <c r="FP85" s="523"/>
      <c r="FQ85" s="523"/>
      <c r="FR85" s="523"/>
      <c r="FS85" s="523"/>
      <c r="FT85" s="524"/>
      <c r="FU85" s="165"/>
      <c r="FV85" s="1436"/>
      <c r="FW85" s="1433"/>
      <c r="FX85" s="1433"/>
      <c r="FY85" s="1433"/>
      <c r="FZ85" s="1433"/>
      <c r="GA85" s="1436"/>
      <c r="GB85" s="1436"/>
      <c r="GC85" s="1436"/>
      <c r="GD85" s="481"/>
      <c r="GE85" s="481"/>
      <c r="GF85" s="481"/>
      <c r="GG85" s="481"/>
      <c r="GH85" s="1436"/>
      <c r="GI85" s="1436"/>
      <c r="GJ85" s="481"/>
      <c r="GK85" s="481"/>
      <c r="GL85" s="481"/>
      <c r="GM85" s="481"/>
      <c r="GN85" s="1436"/>
      <c r="GO85" s="1436"/>
      <c r="GP85" s="181"/>
      <c r="GQ85" s="509"/>
      <c r="GR85" s="1436"/>
      <c r="GS85" s="1436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212"/>
      <c r="HV85" s="212"/>
      <c r="HW85" s="212"/>
      <c r="HX85" s="212"/>
      <c r="HY85" s="212"/>
      <c r="HZ85" s="212"/>
      <c r="IA85" s="212"/>
      <c r="IB85" s="212"/>
      <c r="IC85" s="212"/>
      <c r="ID85" s="212"/>
      <c r="IE85" s="212"/>
      <c r="IF85" s="212"/>
      <c r="IG85" s="212"/>
      <c r="IH85" s="212"/>
      <c r="II85" s="212"/>
      <c r="IJ85" s="212"/>
      <c r="IK85" s="212"/>
      <c r="IL85" s="212"/>
      <c r="IM85" s="362"/>
      <c r="IN85" s="102"/>
      <c r="IO85" s="103"/>
      <c r="IP85" s="1065"/>
      <c r="IQ85" s="102"/>
      <c r="IR85" s="255"/>
      <c r="IS85" s="451"/>
      <c r="IT85" s="523"/>
      <c r="IU85" s="523"/>
      <c r="IV85" s="523"/>
      <c r="IW85" s="523"/>
      <c r="IX85" s="524"/>
      <c r="IY85" s="165"/>
      <c r="IZ85" s="1436"/>
      <c r="JA85" s="408"/>
      <c r="JB85" s="945"/>
      <c r="JC85" s="945"/>
      <c r="JD85" s="945"/>
      <c r="JE85" s="1436"/>
      <c r="JF85" s="1436"/>
      <c r="JG85" s="1436"/>
      <c r="JH85" s="248"/>
      <c r="JI85" s="248"/>
      <c r="JJ85" s="248"/>
      <c r="JK85" s="248"/>
      <c r="JL85" s="1436"/>
      <c r="JM85" s="1436"/>
      <c r="JN85" s="248"/>
      <c r="JO85" s="248"/>
      <c r="JP85" s="248"/>
      <c r="JQ85" s="248"/>
      <c r="JR85" s="1436"/>
      <c r="JS85" s="1436"/>
      <c r="JT85" s="181"/>
      <c r="JU85" s="509"/>
      <c r="JV85" s="1436"/>
      <c r="JW85" s="1436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212"/>
      <c r="KZ85" s="212"/>
      <c r="LA85" s="212"/>
      <c r="LB85" s="212"/>
      <c r="LC85" s="212"/>
      <c r="LD85" s="212"/>
      <c r="LE85" s="212"/>
      <c r="LF85" s="212"/>
      <c r="LG85" s="212"/>
      <c r="LH85" s="212"/>
      <c r="LI85" s="212"/>
      <c r="LJ85" s="212"/>
      <c r="LK85" s="212"/>
      <c r="LL85" s="212"/>
      <c r="LM85" s="212"/>
      <c r="LN85" s="212"/>
      <c r="LO85" s="212"/>
      <c r="LP85" s="212"/>
      <c r="LQ85" s="217"/>
      <c r="LR85" s="495"/>
      <c r="LS85" s="107"/>
      <c r="LT85" s="250"/>
      <c r="LU85" s="255"/>
      <c r="LV85" s="255"/>
      <c r="LW85" s="451"/>
      <c r="LX85" s="523"/>
      <c r="LY85" s="523"/>
      <c r="LZ85" s="165"/>
      <c r="MA85" s="1436"/>
      <c r="MB85" s="1433"/>
      <c r="MC85" s="1433"/>
      <c r="MD85" s="1433"/>
      <c r="ME85" s="1433"/>
      <c r="MF85" s="212"/>
      <c r="MG85" s="212"/>
      <c r="MH85" s="212"/>
      <c r="MI85" s="212"/>
      <c r="MJ85" s="212"/>
      <c r="MK85" s="212"/>
      <c r="ML85" s="212"/>
      <c r="MM85" s="212"/>
      <c r="MN85" s="212"/>
      <c r="MO85" s="212"/>
      <c r="MP85" s="212"/>
      <c r="MQ85" s="212"/>
      <c r="MR85" s="212"/>
      <c r="MS85" s="212"/>
      <c r="MT85" s="212"/>
      <c r="MU85" s="212"/>
      <c r="MV85" s="212"/>
      <c r="MW85" s="212"/>
      <c r="MX85" s="212"/>
      <c r="MY85" s="212"/>
      <c r="MZ85" s="212"/>
      <c r="NA85" s="212"/>
      <c r="NB85" s="212"/>
      <c r="NC85" s="212"/>
      <c r="ND85" s="212"/>
      <c r="NE85" s="212"/>
      <c r="NF85" s="212"/>
      <c r="NG85" s="212"/>
      <c r="NH85" s="212"/>
      <c r="NI85" s="212"/>
      <c r="NJ85" s="212"/>
      <c r="NK85" s="212"/>
      <c r="NL85" s="212"/>
      <c r="NM85" s="212"/>
      <c r="NN85" s="212"/>
      <c r="NO85" s="212"/>
      <c r="NP85" s="212"/>
      <c r="NQ85" s="212"/>
      <c r="NR85" s="212"/>
      <c r="NS85" s="212"/>
      <c r="NT85" s="212"/>
      <c r="NU85" s="212"/>
      <c r="NV85" s="212"/>
      <c r="NW85" s="212"/>
      <c r="NX85" s="212"/>
      <c r="NY85" s="212"/>
      <c r="NZ85" s="212"/>
    </row>
    <row r="86" spans="1:390" s="491" customFormat="1" ht="23.25" customHeight="1" x14ac:dyDescent="0.2">
      <c r="A86" s="362"/>
      <c r="B86" s="102"/>
      <c r="C86" s="103"/>
      <c r="D86" s="250"/>
      <c r="E86" s="255"/>
      <c r="F86" s="255"/>
      <c r="G86" s="451"/>
      <c r="H86" s="523"/>
      <c r="I86" s="523"/>
      <c r="J86" s="523"/>
      <c r="K86" s="523"/>
      <c r="L86" s="524"/>
      <c r="M86" s="165"/>
      <c r="N86" s="1436"/>
      <c r="O86" s="85"/>
      <c r="P86" s="85"/>
      <c r="Q86" s="85"/>
      <c r="R86" s="85"/>
      <c r="S86" s="493"/>
      <c r="T86" s="870"/>
      <c r="U86" s="493"/>
      <c r="V86" s="85"/>
      <c r="W86" s="89"/>
      <c r="X86" s="85"/>
      <c r="Y86" s="1436"/>
      <c r="Z86" s="1436"/>
      <c r="AA86" s="1436"/>
      <c r="AB86" s="481"/>
      <c r="AC86" s="481"/>
      <c r="AD86" s="481"/>
      <c r="AE86" s="481"/>
      <c r="AF86" s="1436"/>
      <c r="AG86" s="1436"/>
      <c r="AH86" s="181"/>
      <c r="AI86" s="509"/>
      <c r="AJ86" s="1436"/>
      <c r="AK86" s="1436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212"/>
      <c r="BN86" s="212"/>
      <c r="BO86" s="212"/>
      <c r="BP86" s="212"/>
      <c r="BQ86" s="212"/>
      <c r="BR86" s="212"/>
      <c r="BS86" s="212"/>
      <c r="BT86" s="212"/>
      <c r="BU86" s="212"/>
      <c r="BV86" s="212"/>
      <c r="BW86" s="212"/>
      <c r="BX86" s="212"/>
      <c r="BY86" s="212"/>
      <c r="BZ86" s="212"/>
      <c r="CA86" s="212"/>
      <c r="CB86" s="212"/>
      <c r="CC86" s="212"/>
      <c r="CD86" s="212"/>
      <c r="CE86" s="362"/>
      <c r="CF86" s="102"/>
      <c r="CG86" s="103"/>
      <c r="CH86" s="250"/>
      <c r="CI86" s="255"/>
      <c r="CJ86" s="255"/>
      <c r="CK86" s="451"/>
      <c r="CL86" s="523"/>
      <c r="CM86" s="523"/>
      <c r="CN86" s="523"/>
      <c r="CO86" s="523"/>
      <c r="CP86" s="524"/>
      <c r="CQ86" s="165"/>
      <c r="CR86" s="1436"/>
      <c r="CS86" s="85"/>
      <c r="CT86" s="85"/>
      <c r="CU86" s="85"/>
      <c r="CV86" s="85"/>
      <c r="CW86" s="1436"/>
      <c r="CX86" s="1436"/>
      <c r="CY86" s="1436"/>
      <c r="CZ86" s="1436"/>
      <c r="DA86" s="1436"/>
      <c r="DB86" s="1436"/>
      <c r="DC86" s="1436"/>
      <c r="DD86" s="1436"/>
      <c r="DE86" s="1436"/>
      <c r="DF86" s="1436"/>
      <c r="DG86" s="1436"/>
      <c r="DH86" s="1436"/>
      <c r="DI86" s="181"/>
      <c r="DJ86" s="1436"/>
      <c r="DK86" s="1436"/>
      <c r="DL86" s="181"/>
      <c r="DM86" s="509"/>
      <c r="DN86" s="1436"/>
      <c r="DO86" s="1436"/>
      <c r="DP86" s="1436"/>
      <c r="DQ86" s="1436"/>
      <c r="DR86" s="1436"/>
      <c r="DS86" s="1436"/>
      <c r="DT86" s="1436"/>
      <c r="DU86" s="1436"/>
      <c r="DV86" s="1436"/>
      <c r="DW86" s="1436"/>
      <c r="DX86" s="1436"/>
      <c r="DY86" s="1436"/>
      <c r="DZ86" s="1436"/>
      <c r="EA86" s="1436"/>
      <c r="EB86" s="1436"/>
      <c r="EC86" s="1436"/>
      <c r="ED86" s="1436"/>
      <c r="EE86" s="1436"/>
      <c r="EF86" s="1436"/>
      <c r="EG86" s="1436"/>
      <c r="EH86" s="1436"/>
      <c r="EI86" s="1436"/>
      <c r="EJ86" s="1436"/>
      <c r="EK86" s="1436"/>
      <c r="EL86" s="1436"/>
      <c r="EM86" s="1436"/>
      <c r="EN86" s="1436"/>
      <c r="EO86" s="1436"/>
      <c r="EP86" s="1436"/>
      <c r="EQ86" s="1436"/>
      <c r="ER86" s="1436"/>
      <c r="ES86" s="1436"/>
      <c r="ET86" s="1436"/>
      <c r="EU86" s="1436"/>
      <c r="EV86" s="1436"/>
      <c r="EW86" s="1436"/>
      <c r="EX86" s="1436"/>
      <c r="EY86" s="1436"/>
      <c r="EZ86" s="1436"/>
      <c r="FA86" s="1436"/>
      <c r="FB86" s="1436"/>
      <c r="FC86" s="1436"/>
      <c r="FD86" s="1436"/>
      <c r="FE86" s="1436"/>
      <c r="FF86" s="1436"/>
      <c r="FG86" s="212"/>
      <c r="FH86" s="212"/>
      <c r="FI86" s="362"/>
      <c r="FJ86" s="106"/>
      <c r="FK86" s="107"/>
      <c r="FL86" s="250"/>
      <c r="FM86" s="106"/>
      <c r="FN86" s="255"/>
      <c r="FO86" s="451"/>
      <c r="FP86" s="523"/>
      <c r="FQ86" s="523"/>
      <c r="FR86" s="523"/>
      <c r="FS86" s="523"/>
      <c r="FT86" s="524"/>
      <c r="FU86" s="165"/>
      <c r="FV86" s="1436"/>
      <c r="FW86" s="85"/>
      <c r="FX86" s="85"/>
      <c r="FY86" s="85"/>
      <c r="FZ86" s="85"/>
      <c r="GA86" s="1436"/>
      <c r="GB86" s="1436"/>
      <c r="GC86" s="1436"/>
      <c r="GD86" s="481"/>
      <c r="GE86" s="481"/>
      <c r="GF86" s="481"/>
      <c r="GG86" s="481"/>
      <c r="GH86" s="1436"/>
      <c r="GI86" s="1436"/>
      <c r="GJ86" s="481"/>
      <c r="GK86" s="481"/>
      <c r="GL86" s="481"/>
      <c r="GM86" s="481"/>
      <c r="GN86" s="1436"/>
      <c r="GO86" s="1436"/>
      <c r="GP86" s="181"/>
      <c r="GQ86" s="509"/>
      <c r="GR86" s="1436"/>
      <c r="GS86" s="1436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212"/>
      <c r="HV86" s="212"/>
      <c r="HW86" s="212"/>
      <c r="HX86" s="212"/>
      <c r="HY86" s="212"/>
      <c r="HZ86" s="212"/>
      <c r="IA86" s="212"/>
      <c r="IB86" s="212"/>
      <c r="IC86" s="212"/>
      <c r="ID86" s="212"/>
      <c r="IE86" s="212"/>
      <c r="IF86" s="212"/>
      <c r="IG86" s="212"/>
      <c r="IH86" s="212"/>
      <c r="II86" s="212"/>
      <c r="IJ86" s="212"/>
      <c r="IK86" s="212"/>
      <c r="IL86" s="212"/>
      <c r="IM86" s="217"/>
      <c r="IN86" s="193"/>
      <c r="IO86" s="194"/>
      <c r="IP86" s="250"/>
      <c r="IQ86" s="493"/>
      <c r="IR86" s="255"/>
      <c r="IS86" s="451"/>
      <c r="IT86" s="523"/>
      <c r="IU86" s="523"/>
      <c r="IV86" s="523"/>
      <c r="IW86" s="523"/>
      <c r="IX86" s="524"/>
      <c r="IY86" s="165"/>
      <c r="IZ86" s="1436"/>
      <c r="JA86" s="1433"/>
      <c r="JB86" s="1433"/>
      <c r="JC86" s="1435"/>
      <c r="JD86" s="1435"/>
      <c r="JE86" s="1436"/>
      <c r="JF86" s="1436"/>
      <c r="JG86" s="1436"/>
      <c r="JH86" s="248"/>
      <c r="JI86" s="248"/>
      <c r="JJ86" s="248"/>
      <c r="JK86" s="248"/>
      <c r="JL86" s="1436"/>
      <c r="JM86" s="1436"/>
      <c r="JN86" s="248"/>
      <c r="JO86" s="248"/>
      <c r="JP86" s="248"/>
      <c r="JQ86" s="248"/>
      <c r="JR86" s="1436"/>
      <c r="JS86" s="1436"/>
      <c r="JT86" s="181"/>
      <c r="JU86" s="509"/>
      <c r="JV86" s="1436"/>
      <c r="JW86" s="1436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212"/>
      <c r="KZ86" s="212"/>
      <c r="LA86" s="212"/>
      <c r="LB86" s="212"/>
      <c r="LC86" s="212"/>
      <c r="LD86" s="212"/>
      <c r="LE86" s="212"/>
      <c r="LF86" s="212"/>
      <c r="LG86" s="212"/>
      <c r="LH86" s="212"/>
      <c r="LI86" s="212"/>
      <c r="LJ86" s="212"/>
      <c r="LK86" s="212"/>
      <c r="LL86" s="212"/>
      <c r="LM86" s="212"/>
      <c r="LN86" s="212"/>
      <c r="LO86" s="212"/>
      <c r="LP86" s="212"/>
      <c r="LQ86" s="362"/>
      <c r="LR86" s="493"/>
      <c r="LS86" s="107"/>
      <c r="LT86" s="250"/>
      <c r="LU86" s="255"/>
      <c r="LV86" s="255"/>
      <c r="LW86" s="451"/>
      <c r="LX86" s="523"/>
      <c r="LY86" s="523"/>
      <c r="LZ86" s="165"/>
      <c r="MA86" s="1436"/>
      <c r="MB86" s="85"/>
      <c r="MC86" s="85"/>
      <c r="MD86" s="85"/>
      <c r="ME86" s="85"/>
      <c r="MF86" s="212"/>
      <c r="MG86" s="212"/>
      <c r="MH86" s="212"/>
      <c r="MI86" s="212"/>
      <c r="MJ86" s="212"/>
      <c r="MK86" s="212"/>
      <c r="ML86" s="212"/>
      <c r="MM86" s="212"/>
      <c r="MN86" s="212"/>
      <c r="MO86" s="212"/>
      <c r="MP86" s="212"/>
      <c r="MQ86" s="212"/>
      <c r="MR86" s="212"/>
      <c r="MS86" s="212"/>
      <c r="MT86" s="212"/>
      <c r="MU86" s="212"/>
      <c r="MV86" s="212"/>
      <c r="MW86" s="212"/>
      <c r="MX86" s="212"/>
      <c r="MY86" s="212"/>
      <c r="MZ86" s="212"/>
      <c r="NA86" s="212"/>
      <c r="NB86" s="212"/>
      <c r="NC86" s="212"/>
      <c r="ND86" s="212"/>
      <c r="NE86" s="212"/>
      <c r="NF86" s="212"/>
      <c r="NG86" s="212"/>
      <c r="NH86" s="212"/>
      <c r="NI86" s="212"/>
      <c r="NJ86" s="212"/>
      <c r="NK86" s="212"/>
      <c r="NL86" s="212"/>
      <c r="NM86" s="212"/>
      <c r="NN86" s="212"/>
      <c r="NO86" s="212"/>
      <c r="NP86" s="212"/>
      <c r="NQ86" s="212"/>
      <c r="NR86" s="212"/>
      <c r="NS86" s="212"/>
      <c r="NT86" s="212"/>
      <c r="NU86" s="212"/>
      <c r="NV86" s="212"/>
      <c r="NW86" s="212"/>
      <c r="NX86" s="212"/>
      <c r="NY86" s="212"/>
      <c r="NZ86" s="212"/>
    </row>
    <row r="87" spans="1:390" s="491" customFormat="1" ht="23.25" customHeight="1" x14ac:dyDescent="0.2">
      <c r="A87" s="362"/>
      <c r="B87" s="102"/>
      <c r="C87" s="103"/>
      <c r="D87" s="1065"/>
      <c r="E87" s="255"/>
      <c r="F87" s="255"/>
      <c r="G87" s="451"/>
      <c r="H87" s="523"/>
      <c r="I87" s="523"/>
      <c r="J87" s="523"/>
      <c r="K87" s="523"/>
      <c r="L87" s="524"/>
      <c r="M87" s="165"/>
      <c r="N87" s="1436"/>
      <c r="O87" s="85"/>
      <c r="P87" s="85"/>
      <c r="Q87" s="85"/>
      <c r="R87" s="85"/>
      <c r="S87" s="493"/>
      <c r="T87" s="870"/>
      <c r="U87" s="493"/>
      <c r="V87" s="85"/>
      <c r="W87" s="89"/>
      <c r="X87" s="85"/>
      <c r="Y87" s="1436"/>
      <c r="Z87" s="1436"/>
      <c r="AA87" s="1436"/>
      <c r="AB87" s="481"/>
      <c r="AC87" s="481"/>
      <c r="AD87" s="481"/>
      <c r="AE87" s="481"/>
      <c r="AF87" s="1436"/>
      <c r="AG87" s="1436"/>
      <c r="AH87" s="181"/>
      <c r="AI87" s="509"/>
      <c r="AJ87" s="1436"/>
      <c r="AK87" s="1436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212"/>
      <c r="BN87" s="212"/>
      <c r="BO87" s="212"/>
      <c r="BP87" s="212"/>
      <c r="BQ87" s="212"/>
      <c r="BR87" s="212"/>
      <c r="BS87" s="212"/>
      <c r="BT87" s="212"/>
      <c r="BU87" s="212"/>
      <c r="BV87" s="212"/>
      <c r="BW87" s="212"/>
      <c r="BX87" s="212"/>
      <c r="BY87" s="212"/>
      <c r="BZ87" s="212"/>
      <c r="CA87" s="212"/>
      <c r="CB87" s="212"/>
      <c r="CC87" s="212"/>
      <c r="CD87" s="212"/>
      <c r="CE87" s="362"/>
      <c r="CF87" s="102"/>
      <c r="CG87" s="103"/>
      <c r="CH87" s="1065"/>
      <c r="CI87" s="255"/>
      <c r="CJ87" s="255"/>
      <c r="CK87" s="451"/>
      <c r="CL87" s="523"/>
      <c r="CM87" s="523"/>
      <c r="CN87" s="523"/>
      <c r="CO87" s="523"/>
      <c r="CP87" s="524"/>
      <c r="CQ87" s="165"/>
      <c r="CR87" s="1436"/>
      <c r="CS87" s="85"/>
      <c r="CT87" s="85"/>
      <c r="CU87" s="85"/>
      <c r="CV87" s="85"/>
      <c r="CW87" s="1436"/>
      <c r="CX87" s="1436"/>
      <c r="CY87" s="1436"/>
      <c r="CZ87" s="1436"/>
      <c r="DA87" s="1436"/>
      <c r="DB87" s="1436"/>
      <c r="DC87" s="1436"/>
      <c r="DD87" s="1436"/>
      <c r="DE87" s="1436"/>
      <c r="DF87" s="1436"/>
      <c r="DG87" s="1436"/>
      <c r="DH87" s="1436"/>
      <c r="DI87" s="181"/>
      <c r="DJ87" s="1436"/>
      <c r="DK87" s="1436"/>
      <c r="DL87" s="181"/>
      <c r="DM87" s="509"/>
      <c r="DN87" s="1436"/>
      <c r="DO87" s="1436"/>
      <c r="DP87" s="1436"/>
      <c r="DQ87" s="1436"/>
      <c r="DR87" s="1436"/>
      <c r="DS87" s="1436"/>
      <c r="DT87" s="1436"/>
      <c r="DU87" s="1436"/>
      <c r="DV87" s="1436"/>
      <c r="DW87" s="1436"/>
      <c r="DX87" s="1436"/>
      <c r="DY87" s="1436"/>
      <c r="DZ87" s="1436"/>
      <c r="EA87" s="1436"/>
      <c r="EB87" s="1436"/>
      <c r="EC87" s="1436"/>
      <c r="ED87" s="1436"/>
      <c r="EE87" s="1436"/>
      <c r="EF87" s="1436"/>
      <c r="EG87" s="1436"/>
      <c r="EH87" s="1436"/>
      <c r="EI87" s="1436"/>
      <c r="EJ87" s="1436"/>
      <c r="EK87" s="1436"/>
      <c r="EL87" s="1436"/>
      <c r="EM87" s="1436"/>
      <c r="EN87" s="1436"/>
      <c r="EO87" s="1436"/>
      <c r="EP87" s="1436"/>
      <c r="EQ87" s="1436"/>
      <c r="ER87" s="1436"/>
      <c r="ES87" s="1436"/>
      <c r="ET87" s="1436"/>
      <c r="EU87" s="1436"/>
      <c r="EV87" s="1436"/>
      <c r="EW87" s="1436"/>
      <c r="EX87" s="1436"/>
      <c r="EY87" s="1436"/>
      <c r="EZ87" s="1436"/>
      <c r="FA87" s="1436"/>
      <c r="FB87" s="1436"/>
      <c r="FC87" s="1436"/>
      <c r="FD87" s="1436"/>
      <c r="FE87" s="1436"/>
      <c r="FF87" s="1436"/>
      <c r="FG87" s="212"/>
      <c r="FH87" s="212"/>
      <c r="FI87" s="362"/>
      <c r="FJ87" s="519"/>
      <c r="FK87" s="129"/>
      <c r="FL87" s="1065"/>
      <c r="FM87" s="519"/>
      <c r="FN87" s="255"/>
      <c r="FO87" s="451"/>
      <c r="FP87" s="523"/>
      <c r="FQ87" s="523"/>
      <c r="FR87" s="523"/>
      <c r="FS87" s="523"/>
      <c r="FT87" s="524"/>
      <c r="FU87" s="165"/>
      <c r="FV87" s="1436"/>
      <c r="FW87" s="85"/>
      <c r="FX87" s="85"/>
      <c r="FY87" s="85"/>
      <c r="FZ87" s="85"/>
      <c r="GA87" s="1436"/>
      <c r="GB87" s="1436"/>
      <c r="GC87" s="1436"/>
      <c r="GD87" s="481"/>
      <c r="GE87" s="481"/>
      <c r="GF87" s="481"/>
      <c r="GG87" s="481"/>
      <c r="GH87" s="1436"/>
      <c r="GI87" s="1436"/>
      <c r="GJ87" s="481"/>
      <c r="GK87" s="481"/>
      <c r="GL87" s="481"/>
      <c r="GM87" s="481"/>
      <c r="GN87" s="1436"/>
      <c r="GO87" s="1436"/>
      <c r="GP87" s="181"/>
      <c r="GQ87" s="509"/>
      <c r="GR87" s="1436"/>
      <c r="GS87" s="1436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212"/>
      <c r="HV87" s="212"/>
      <c r="HW87" s="212"/>
      <c r="HX87" s="212"/>
      <c r="HY87" s="212"/>
      <c r="HZ87" s="212"/>
      <c r="IA87" s="212"/>
      <c r="IB87" s="212"/>
      <c r="IC87" s="212"/>
      <c r="ID87" s="212"/>
      <c r="IE87" s="212"/>
      <c r="IF87" s="212"/>
      <c r="IG87" s="212"/>
      <c r="IH87" s="212"/>
      <c r="II87" s="212"/>
      <c r="IJ87" s="212"/>
      <c r="IK87" s="212"/>
      <c r="IL87" s="212"/>
      <c r="IM87" s="217"/>
      <c r="IN87" s="106"/>
      <c r="IO87" s="107"/>
      <c r="IP87" s="250"/>
      <c r="IQ87" s="493"/>
      <c r="IR87" s="255"/>
      <c r="IS87" s="451"/>
      <c r="IT87" s="523"/>
      <c r="IU87" s="523"/>
      <c r="IV87" s="523"/>
      <c r="IW87" s="523"/>
      <c r="IX87" s="524"/>
      <c r="IY87" s="165"/>
      <c r="IZ87" s="1436"/>
      <c r="JA87" s="1433"/>
      <c r="JB87" s="1433"/>
      <c r="JC87" s="1433"/>
      <c r="JD87" s="1433"/>
      <c r="JE87" s="1436"/>
      <c r="JF87" s="1436"/>
      <c r="JG87" s="1436"/>
      <c r="JH87" s="248"/>
      <c r="JI87" s="248"/>
      <c r="JJ87" s="248"/>
      <c r="JK87" s="248"/>
      <c r="JL87" s="1436"/>
      <c r="JM87" s="1436"/>
      <c r="JN87" s="248"/>
      <c r="JO87" s="248"/>
      <c r="JP87" s="248"/>
      <c r="JQ87" s="248"/>
      <c r="JR87" s="1436"/>
      <c r="JS87" s="1436"/>
      <c r="JT87" s="181"/>
      <c r="JU87" s="509"/>
      <c r="JV87" s="1436"/>
      <c r="JW87" s="1436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212"/>
      <c r="KZ87" s="212"/>
      <c r="LA87" s="212"/>
      <c r="LB87" s="212"/>
      <c r="LC87" s="212"/>
      <c r="LD87" s="212"/>
      <c r="LE87" s="212"/>
      <c r="LF87" s="212"/>
      <c r="LG87" s="212"/>
      <c r="LH87" s="212"/>
      <c r="LI87" s="212"/>
      <c r="LJ87" s="212"/>
      <c r="LK87" s="212"/>
      <c r="LL87" s="212"/>
      <c r="LM87" s="212"/>
      <c r="LN87" s="212"/>
      <c r="LO87" s="212"/>
      <c r="LP87" s="212"/>
      <c r="LQ87" s="362"/>
      <c r="LR87" s="551"/>
      <c r="LS87" s="129"/>
      <c r="LT87" s="1065"/>
      <c r="LU87" s="255"/>
      <c r="LV87" s="255"/>
      <c r="LW87" s="451"/>
      <c r="LX87" s="523"/>
      <c r="LY87" s="523"/>
      <c r="LZ87" s="165"/>
      <c r="MA87" s="1436"/>
      <c r="MB87" s="85"/>
      <c r="MC87" s="85"/>
      <c r="MD87" s="85"/>
      <c r="ME87" s="85"/>
      <c r="MF87" s="212"/>
      <c r="MG87" s="212"/>
      <c r="MH87" s="212"/>
      <c r="MI87" s="212"/>
      <c r="MJ87" s="212"/>
      <c r="MK87" s="212"/>
      <c r="ML87" s="212"/>
      <c r="MM87" s="212"/>
      <c r="MN87" s="212"/>
      <c r="MO87" s="212"/>
      <c r="MP87" s="212"/>
      <c r="MQ87" s="212"/>
      <c r="MR87" s="212"/>
      <c r="MS87" s="212"/>
      <c r="MT87" s="212"/>
      <c r="MU87" s="212"/>
      <c r="MV87" s="212"/>
      <c r="MW87" s="212"/>
      <c r="MX87" s="212"/>
      <c r="MY87" s="212"/>
      <c r="MZ87" s="212"/>
      <c r="NA87" s="212"/>
      <c r="NB87" s="212"/>
      <c r="NC87" s="212"/>
      <c r="ND87" s="212"/>
      <c r="NE87" s="212"/>
      <c r="NF87" s="212"/>
      <c r="NG87" s="212"/>
      <c r="NH87" s="212"/>
      <c r="NI87" s="212"/>
      <c r="NJ87" s="212"/>
      <c r="NK87" s="212"/>
      <c r="NL87" s="212"/>
      <c r="NM87" s="212"/>
      <c r="NN87" s="212"/>
      <c r="NO87" s="212"/>
      <c r="NP87" s="212"/>
      <c r="NQ87" s="212"/>
      <c r="NR87" s="212"/>
      <c r="NS87" s="212"/>
      <c r="NT87" s="212"/>
      <c r="NU87" s="212"/>
      <c r="NV87" s="212"/>
      <c r="NW87" s="212"/>
      <c r="NX87" s="212"/>
      <c r="NY87" s="212"/>
      <c r="NZ87" s="212"/>
    </row>
    <row r="88" spans="1:390" s="491" customFormat="1" ht="23.25" customHeight="1" x14ac:dyDescent="0.2">
      <c r="A88" s="362"/>
      <c r="B88" s="763"/>
      <c r="C88" s="554"/>
      <c r="D88" s="1065"/>
      <c r="E88" s="255"/>
      <c r="F88" s="255"/>
      <c r="G88" s="451"/>
      <c r="H88" s="523"/>
      <c r="I88" s="523"/>
      <c r="J88" s="523"/>
      <c r="K88" s="523"/>
      <c r="L88" s="524"/>
      <c r="M88" s="165"/>
      <c r="N88" s="1436"/>
      <c r="O88" s="85"/>
      <c r="P88" s="493"/>
      <c r="Q88" s="493"/>
      <c r="R88" s="493"/>
      <c r="S88" s="493"/>
      <c r="T88" s="870"/>
      <c r="U88" s="493"/>
      <c r="V88" s="85"/>
      <c r="W88" s="89"/>
      <c r="X88" s="85"/>
      <c r="Y88" s="1436"/>
      <c r="Z88" s="192"/>
      <c r="AA88" s="192"/>
      <c r="AB88" s="551"/>
      <c r="AC88" s="551"/>
      <c r="AD88" s="551"/>
      <c r="AE88" s="551"/>
      <c r="AF88" s="1436"/>
      <c r="AG88" s="1436"/>
      <c r="AH88" s="181"/>
      <c r="AI88" s="509"/>
      <c r="AJ88" s="1436"/>
      <c r="AK88" s="1436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362"/>
      <c r="CF88" s="780"/>
      <c r="CG88" s="764"/>
      <c r="CH88" s="1065"/>
      <c r="CI88" s="255"/>
      <c r="CJ88" s="255"/>
      <c r="CK88" s="451"/>
      <c r="CL88" s="523"/>
      <c r="CM88" s="523"/>
      <c r="CN88" s="523"/>
      <c r="CO88" s="523"/>
      <c r="CP88" s="524"/>
      <c r="CQ88" s="165"/>
      <c r="CR88" s="1436"/>
      <c r="CS88" s="85"/>
      <c r="CT88" s="88"/>
      <c r="CU88" s="88"/>
      <c r="CV88" s="88"/>
      <c r="CW88" s="1436"/>
      <c r="CX88" s="192"/>
      <c r="CY88" s="192"/>
      <c r="CZ88" s="192"/>
      <c r="DA88" s="192"/>
      <c r="DB88" s="192"/>
      <c r="DC88" s="192"/>
      <c r="DD88" s="1436"/>
      <c r="DE88" s="1436"/>
      <c r="DF88" s="1436"/>
      <c r="DG88" s="1436"/>
      <c r="DH88" s="1436"/>
      <c r="DI88" s="181"/>
      <c r="DJ88" s="1436"/>
      <c r="DK88" s="1436"/>
      <c r="DL88" s="181"/>
      <c r="DM88" s="509"/>
      <c r="DN88" s="1436"/>
      <c r="DO88" s="1436"/>
      <c r="DP88" s="1436"/>
      <c r="DQ88" s="1436"/>
      <c r="DR88" s="1436"/>
      <c r="DS88" s="1436"/>
      <c r="DT88" s="1436"/>
      <c r="DU88" s="1436"/>
      <c r="DV88" s="1436"/>
      <c r="DW88" s="1436"/>
      <c r="DX88" s="1436"/>
      <c r="DY88" s="1436"/>
      <c r="DZ88" s="1436"/>
      <c r="EA88" s="1436"/>
      <c r="EB88" s="1436"/>
      <c r="EC88" s="1436"/>
      <c r="ED88" s="1436"/>
      <c r="EE88" s="1436"/>
      <c r="EF88" s="1436"/>
      <c r="EG88" s="1436"/>
      <c r="EH88" s="1436"/>
      <c r="EI88" s="1436"/>
      <c r="EJ88" s="1436"/>
      <c r="EK88" s="1436"/>
      <c r="EL88" s="1436"/>
      <c r="EM88" s="1436"/>
      <c r="EN88" s="1436"/>
      <c r="EO88" s="1436"/>
      <c r="EP88" s="1436"/>
      <c r="EQ88" s="1436"/>
      <c r="ER88" s="1436"/>
      <c r="ES88" s="1436"/>
      <c r="ET88" s="1436"/>
      <c r="EU88" s="1436"/>
      <c r="EV88" s="1436"/>
      <c r="EW88" s="1436"/>
      <c r="EX88" s="1436"/>
      <c r="EY88" s="1436"/>
      <c r="EZ88" s="1436"/>
      <c r="FA88" s="1436"/>
      <c r="FB88" s="1436"/>
      <c r="FC88" s="1436"/>
      <c r="FD88" s="1436"/>
      <c r="FE88" s="1436"/>
      <c r="FF88" s="1436"/>
      <c r="FG88" s="212"/>
      <c r="FH88" s="212"/>
      <c r="FI88" s="362"/>
      <c r="FJ88" s="885"/>
      <c r="FK88" s="818"/>
      <c r="FL88" s="1065"/>
      <c r="FM88" s="885"/>
      <c r="FN88" s="255"/>
      <c r="FO88" s="451"/>
      <c r="FP88" s="523"/>
      <c r="FQ88" s="523"/>
      <c r="FR88" s="523"/>
      <c r="FS88" s="523"/>
      <c r="FT88" s="524"/>
      <c r="FU88" s="165"/>
      <c r="FV88" s="1436"/>
      <c r="FW88" s="85"/>
      <c r="FX88" s="493"/>
      <c r="FY88" s="493"/>
      <c r="FZ88" s="493"/>
      <c r="GA88" s="1436"/>
      <c r="GB88" s="192"/>
      <c r="GC88" s="192"/>
      <c r="GD88" s="551"/>
      <c r="GE88" s="551"/>
      <c r="GF88" s="551"/>
      <c r="GG88" s="551"/>
      <c r="GH88" s="192"/>
      <c r="GI88" s="192"/>
      <c r="GJ88" s="551"/>
      <c r="GK88" s="551"/>
      <c r="GL88" s="551"/>
      <c r="GM88" s="551"/>
      <c r="GN88" s="1436"/>
      <c r="GO88" s="1436"/>
      <c r="GP88" s="181"/>
      <c r="GQ88" s="509"/>
      <c r="GR88" s="1436"/>
      <c r="GS88" s="1436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212"/>
      <c r="IM88" s="362"/>
      <c r="IN88" s="106"/>
      <c r="IO88" s="107"/>
      <c r="IP88" s="250"/>
      <c r="IQ88" s="493"/>
      <c r="IR88" s="255"/>
      <c r="IS88" s="451"/>
      <c r="IT88" s="523"/>
      <c r="IU88" s="523"/>
      <c r="IV88" s="523"/>
      <c r="IW88" s="523"/>
      <c r="IX88" s="524"/>
      <c r="IY88" s="165"/>
      <c r="IZ88" s="1436"/>
      <c r="JA88" s="85"/>
      <c r="JB88" s="85"/>
      <c r="JC88" s="85"/>
      <c r="JD88" s="85"/>
      <c r="JE88" s="1436"/>
      <c r="JF88" s="1436"/>
      <c r="JG88" s="1436"/>
      <c r="JH88" s="248"/>
      <c r="JI88" s="248"/>
      <c r="JJ88" s="248"/>
      <c r="JK88" s="248"/>
      <c r="JL88" s="1436"/>
      <c r="JM88" s="1436"/>
      <c r="JN88" s="248"/>
      <c r="JO88" s="248"/>
      <c r="JP88" s="248"/>
      <c r="JQ88" s="248"/>
      <c r="JR88" s="1436"/>
      <c r="JS88" s="1436"/>
      <c r="JT88" s="181"/>
      <c r="JU88" s="509"/>
      <c r="JV88" s="1436"/>
      <c r="JW88" s="1436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2"/>
      <c r="LI88" s="212"/>
      <c r="LJ88" s="212"/>
      <c r="LK88" s="212"/>
      <c r="LL88" s="212"/>
      <c r="LM88" s="212"/>
      <c r="LN88" s="212"/>
      <c r="LO88" s="212"/>
      <c r="LP88" s="212"/>
      <c r="LQ88" s="362"/>
      <c r="LR88" s="885"/>
      <c r="LS88" s="818"/>
      <c r="LT88" s="1065"/>
      <c r="LU88" s="255"/>
      <c r="LV88" s="255"/>
      <c r="LW88" s="451"/>
      <c r="LX88" s="523"/>
      <c r="LY88" s="523"/>
      <c r="LZ88" s="165"/>
      <c r="MA88" s="1436"/>
      <c r="MB88" s="85"/>
      <c r="MC88" s="88"/>
      <c r="MD88" s="88"/>
      <c r="ME88" s="88"/>
      <c r="MF88" s="212"/>
      <c r="MG88" s="212"/>
      <c r="MH88" s="212"/>
      <c r="MI88" s="212"/>
      <c r="MJ88" s="212"/>
      <c r="MK88" s="212"/>
      <c r="ML88" s="212"/>
      <c r="MM88" s="212"/>
      <c r="MN88" s="212"/>
      <c r="MO88" s="212"/>
      <c r="MP88" s="212"/>
      <c r="MQ88" s="212"/>
      <c r="MR88" s="212"/>
      <c r="MS88" s="212"/>
      <c r="MT88" s="212"/>
      <c r="MU88" s="212"/>
      <c r="MV88" s="212"/>
      <c r="MW88" s="212"/>
      <c r="MX88" s="212"/>
      <c r="MY88" s="212"/>
      <c r="MZ88" s="212"/>
      <c r="NA88" s="212"/>
      <c r="NB88" s="212"/>
      <c r="NC88" s="212"/>
      <c r="ND88" s="212"/>
      <c r="NE88" s="212"/>
      <c r="NF88" s="212"/>
      <c r="NG88" s="212"/>
      <c r="NH88" s="212"/>
      <c r="NI88" s="212"/>
      <c r="NJ88" s="212"/>
      <c r="NK88" s="212"/>
      <c r="NL88" s="212"/>
      <c r="NM88" s="212"/>
      <c r="NN88" s="212"/>
      <c r="NO88" s="212"/>
      <c r="NP88" s="212"/>
      <c r="NQ88" s="212"/>
      <c r="NR88" s="212"/>
      <c r="NS88" s="212"/>
      <c r="NT88" s="212"/>
      <c r="NU88" s="212"/>
      <c r="NV88" s="212"/>
      <c r="NW88" s="212"/>
      <c r="NX88" s="212"/>
      <c r="NY88" s="212"/>
      <c r="NZ88" s="212"/>
    </row>
    <row r="89" spans="1:390" s="491" customFormat="1" ht="23.25" customHeight="1" x14ac:dyDescent="0.2">
      <c r="A89" s="362"/>
      <c r="B89" s="14"/>
      <c r="C89" s="15"/>
      <c r="D89" s="1065"/>
      <c r="E89" s="255"/>
      <c r="F89" s="255"/>
      <c r="G89" s="451"/>
      <c r="H89" s="523"/>
      <c r="I89" s="523"/>
      <c r="J89" s="523"/>
      <c r="K89" s="523"/>
      <c r="L89" s="524"/>
      <c r="M89" s="165"/>
      <c r="N89" s="1436"/>
      <c r="O89" s="85"/>
      <c r="P89" s="493"/>
      <c r="Q89" s="493"/>
      <c r="R89" s="493"/>
      <c r="S89" s="493"/>
      <c r="T89" s="870"/>
      <c r="U89" s="493"/>
      <c r="V89" s="85"/>
      <c r="W89" s="89"/>
      <c r="X89" s="85"/>
      <c r="Y89" s="1436"/>
      <c r="Z89" s="1436"/>
      <c r="AA89" s="1436"/>
      <c r="AB89" s="213"/>
      <c r="AC89" s="213"/>
      <c r="AD89" s="213"/>
      <c r="AE89" s="213"/>
      <c r="AF89" s="1436"/>
      <c r="AG89" s="1436"/>
      <c r="AH89" s="181"/>
      <c r="AI89" s="509"/>
      <c r="AJ89" s="1436"/>
      <c r="AK89" s="1436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362"/>
      <c r="CF89" s="14"/>
      <c r="CG89" s="15"/>
      <c r="CH89" s="1065"/>
      <c r="CI89" s="255"/>
      <c r="CJ89" s="255"/>
      <c r="CK89" s="451"/>
      <c r="CL89" s="523"/>
      <c r="CM89" s="523"/>
      <c r="CN89" s="523"/>
      <c r="CO89" s="523"/>
      <c r="CP89" s="524"/>
      <c r="CQ89" s="165"/>
      <c r="CR89" s="1436"/>
      <c r="CS89" s="85"/>
      <c r="CT89" s="88"/>
      <c r="CU89" s="88"/>
      <c r="CV89" s="88"/>
      <c r="CW89" s="1436"/>
      <c r="CX89" s="1436"/>
      <c r="CY89" s="1436"/>
      <c r="CZ89" s="1436"/>
      <c r="DA89" s="1436"/>
      <c r="DB89" s="1436"/>
      <c r="DC89" s="1436"/>
      <c r="DD89" s="1436"/>
      <c r="DE89" s="1436"/>
      <c r="DF89" s="1436"/>
      <c r="DG89" s="1436"/>
      <c r="DH89" s="1436"/>
      <c r="DI89" s="181"/>
      <c r="DJ89" s="1436"/>
      <c r="DK89" s="1436"/>
      <c r="DL89" s="181"/>
      <c r="DM89" s="509"/>
      <c r="DN89" s="1436"/>
      <c r="DO89" s="1436"/>
      <c r="DP89" s="1436"/>
      <c r="DQ89" s="1436"/>
      <c r="DR89" s="1436"/>
      <c r="DS89" s="1436"/>
      <c r="DT89" s="1436"/>
      <c r="DU89" s="1436"/>
      <c r="DV89" s="1436"/>
      <c r="DW89" s="1436"/>
      <c r="DX89" s="1436"/>
      <c r="DY89" s="1436"/>
      <c r="DZ89" s="1436"/>
      <c r="EA89" s="1436"/>
      <c r="EB89" s="1436"/>
      <c r="EC89" s="1436"/>
      <c r="ED89" s="1436"/>
      <c r="EE89" s="1436"/>
      <c r="EF89" s="1436"/>
      <c r="EG89" s="1436"/>
      <c r="EH89" s="1436"/>
      <c r="EI89" s="1436"/>
      <c r="EJ89" s="1436"/>
      <c r="EK89" s="1436"/>
      <c r="EL89" s="1436"/>
      <c r="EM89" s="1436"/>
      <c r="EN89" s="1436"/>
      <c r="EO89" s="1436"/>
      <c r="EP89" s="1436"/>
      <c r="EQ89" s="1436"/>
      <c r="ER89" s="1436"/>
      <c r="ES89" s="1436"/>
      <c r="ET89" s="1436"/>
      <c r="EU89" s="1436"/>
      <c r="EV89" s="1436"/>
      <c r="EW89" s="1436"/>
      <c r="EX89" s="1436"/>
      <c r="EY89" s="1436"/>
      <c r="EZ89" s="1436"/>
      <c r="FA89" s="1436"/>
      <c r="FB89" s="1436"/>
      <c r="FC89" s="1436"/>
      <c r="FD89" s="1436"/>
      <c r="FE89" s="1436"/>
      <c r="FF89" s="1436"/>
      <c r="FG89" s="212"/>
      <c r="FH89" s="212"/>
      <c r="FI89" s="362"/>
      <c r="FJ89" s="131"/>
      <c r="FK89" s="127"/>
      <c r="FL89" s="1065"/>
      <c r="FM89" s="131"/>
      <c r="FN89" s="255"/>
      <c r="FO89" s="451"/>
      <c r="FP89" s="523"/>
      <c r="FQ89" s="523"/>
      <c r="FR89" s="523"/>
      <c r="FS89" s="523"/>
      <c r="FT89" s="524"/>
      <c r="FU89" s="165"/>
      <c r="FV89" s="1436"/>
      <c r="FW89" s="85"/>
      <c r="FX89" s="493"/>
      <c r="FY89" s="493"/>
      <c r="FZ89" s="493"/>
      <c r="GA89" s="1436"/>
      <c r="GB89" s="1436"/>
      <c r="GC89" s="1436"/>
      <c r="GD89" s="213"/>
      <c r="GE89" s="213"/>
      <c r="GF89" s="213"/>
      <c r="GG89" s="551"/>
      <c r="GH89" s="1436"/>
      <c r="GI89" s="1436"/>
      <c r="GJ89" s="213"/>
      <c r="GK89" s="213"/>
      <c r="GL89" s="213"/>
      <c r="GM89" s="551"/>
      <c r="GN89" s="1436"/>
      <c r="GO89" s="1436"/>
      <c r="GP89" s="181"/>
      <c r="GQ89" s="509"/>
      <c r="GR89" s="1436"/>
      <c r="GS89" s="1436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212"/>
      <c r="IM89" s="362"/>
      <c r="IN89" s="519"/>
      <c r="IO89" s="129"/>
      <c r="IP89" s="1065"/>
      <c r="IQ89" s="551"/>
      <c r="IR89" s="255"/>
      <c r="IS89" s="451"/>
      <c r="IT89" s="523"/>
      <c r="IU89" s="523"/>
      <c r="IV89" s="523"/>
      <c r="IW89" s="523"/>
      <c r="IX89" s="524"/>
      <c r="IY89" s="165"/>
      <c r="IZ89" s="1436"/>
      <c r="JA89" s="85"/>
      <c r="JB89" s="85"/>
      <c r="JC89" s="85"/>
      <c r="JD89" s="85"/>
      <c r="JE89" s="1436"/>
      <c r="JF89" s="1436"/>
      <c r="JG89" s="1436"/>
      <c r="JH89" s="248"/>
      <c r="JI89" s="248"/>
      <c r="JJ89" s="248"/>
      <c r="JK89" s="248"/>
      <c r="JL89" s="1436"/>
      <c r="JM89" s="1436"/>
      <c r="JN89" s="248"/>
      <c r="JO89" s="248"/>
      <c r="JP89" s="248"/>
      <c r="JQ89" s="248"/>
      <c r="JR89" s="1436"/>
      <c r="JS89" s="1436"/>
      <c r="JT89" s="181"/>
      <c r="JU89" s="509"/>
      <c r="JV89" s="1436"/>
      <c r="JW89" s="1436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2"/>
      <c r="LI89" s="212"/>
      <c r="LJ89" s="212"/>
      <c r="LK89" s="212"/>
      <c r="LL89" s="212"/>
      <c r="LM89" s="212"/>
      <c r="LN89" s="212"/>
      <c r="LO89" s="212"/>
      <c r="LP89" s="212"/>
      <c r="LQ89" s="362"/>
      <c r="LR89" s="1107"/>
      <c r="LS89" s="127"/>
      <c r="LT89" s="1065"/>
      <c r="LU89" s="255"/>
      <c r="LV89" s="255"/>
      <c r="LW89" s="451"/>
      <c r="LX89" s="523"/>
      <c r="LY89" s="523"/>
      <c r="LZ89" s="165"/>
      <c r="MA89" s="1436"/>
      <c r="MB89" s="85"/>
      <c r="MC89" s="88"/>
      <c r="MD89" s="88"/>
      <c r="ME89" s="88"/>
      <c r="MF89" s="212"/>
      <c r="MG89" s="212"/>
      <c r="MH89" s="212"/>
      <c r="MI89" s="212"/>
      <c r="MJ89" s="212"/>
      <c r="MK89" s="212"/>
      <c r="ML89" s="212"/>
      <c r="MM89" s="212"/>
      <c r="MN89" s="212"/>
      <c r="MO89" s="212"/>
      <c r="MP89" s="212"/>
      <c r="MQ89" s="212"/>
      <c r="MR89" s="212"/>
      <c r="MS89" s="212"/>
      <c r="MT89" s="212"/>
      <c r="MU89" s="212"/>
      <c r="MV89" s="212"/>
      <c r="MW89" s="212"/>
      <c r="MX89" s="212"/>
      <c r="MY89" s="212"/>
      <c r="MZ89" s="212"/>
      <c r="NA89" s="212"/>
      <c r="NB89" s="212"/>
      <c r="NC89" s="212"/>
      <c r="ND89" s="212"/>
      <c r="NE89" s="212"/>
      <c r="NF89" s="212"/>
      <c r="NG89" s="212"/>
      <c r="NH89" s="212"/>
      <c r="NI89" s="212"/>
      <c r="NJ89" s="212"/>
      <c r="NK89" s="212"/>
      <c r="NL89" s="212"/>
      <c r="NM89" s="212"/>
      <c r="NN89" s="212"/>
      <c r="NO89" s="212"/>
      <c r="NP89" s="212"/>
      <c r="NQ89" s="212"/>
      <c r="NR89" s="212"/>
      <c r="NS89" s="212"/>
      <c r="NT89" s="212"/>
      <c r="NU89" s="212"/>
      <c r="NV89" s="212"/>
      <c r="NW89" s="212"/>
      <c r="NX89" s="212"/>
      <c r="NY89" s="212"/>
      <c r="NZ89" s="212"/>
    </row>
    <row r="90" spans="1:390" s="491" customFormat="1" ht="23.25" customHeight="1" x14ac:dyDescent="0.2">
      <c r="A90" s="217"/>
      <c r="B90" s="106"/>
      <c r="C90" s="107"/>
      <c r="D90" s="250"/>
      <c r="E90" s="255"/>
      <c r="F90" s="255"/>
      <c r="G90" s="451"/>
      <c r="H90" s="523"/>
      <c r="I90" s="523"/>
      <c r="J90" s="523"/>
      <c r="K90" s="523"/>
      <c r="L90" s="524"/>
      <c r="M90" s="165"/>
      <c r="N90" s="1436"/>
      <c r="O90" s="85"/>
      <c r="P90" s="493"/>
      <c r="Q90" s="493"/>
      <c r="R90" s="493"/>
      <c r="S90" s="493"/>
      <c r="T90" s="870"/>
      <c r="U90" s="493"/>
      <c r="V90" s="85"/>
      <c r="W90" s="89"/>
      <c r="X90" s="85"/>
      <c r="Y90" s="1436"/>
      <c r="Z90" s="1436"/>
      <c r="AA90" s="1436"/>
      <c r="AB90" s="197"/>
      <c r="AC90" s="197"/>
      <c r="AD90" s="197"/>
      <c r="AE90" s="197"/>
      <c r="AF90" s="1436"/>
      <c r="AG90" s="1436"/>
      <c r="AH90" s="181"/>
      <c r="AI90" s="509"/>
      <c r="AJ90" s="1436"/>
      <c r="AK90" s="1436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  <c r="BZ90" s="212"/>
      <c r="CA90" s="212"/>
      <c r="CB90" s="212"/>
      <c r="CC90" s="212"/>
      <c r="CD90" s="212"/>
      <c r="CE90" s="217"/>
      <c r="CF90" s="106"/>
      <c r="CG90" s="107"/>
      <c r="CH90" s="250"/>
      <c r="CI90" s="255"/>
      <c r="CJ90" s="255"/>
      <c r="CK90" s="451"/>
      <c r="CL90" s="523"/>
      <c r="CM90" s="523"/>
      <c r="CN90" s="523"/>
      <c r="CO90" s="523"/>
      <c r="CP90" s="524"/>
      <c r="CQ90" s="165"/>
      <c r="CR90" s="1436"/>
      <c r="CS90" s="85"/>
      <c r="CT90" s="88"/>
      <c r="CU90" s="88"/>
      <c r="CV90" s="88"/>
      <c r="CW90" s="1436"/>
      <c r="CX90" s="1436"/>
      <c r="CY90" s="1436"/>
      <c r="CZ90" s="1436"/>
      <c r="DA90" s="1436"/>
      <c r="DB90" s="1436"/>
      <c r="DC90" s="1436"/>
      <c r="DD90" s="1436"/>
      <c r="DE90" s="1436"/>
      <c r="DF90" s="1436"/>
      <c r="DG90" s="1436"/>
      <c r="DH90" s="1436"/>
      <c r="DI90" s="181"/>
      <c r="DJ90" s="1436"/>
      <c r="DK90" s="1436"/>
      <c r="DL90" s="181"/>
      <c r="DM90" s="509"/>
      <c r="DN90" s="1436"/>
      <c r="DO90" s="1436"/>
      <c r="DP90" s="1436"/>
      <c r="DQ90" s="1436"/>
      <c r="DR90" s="1436"/>
      <c r="DS90" s="1436"/>
      <c r="DT90" s="1436"/>
      <c r="DU90" s="1436"/>
      <c r="DV90" s="1436"/>
      <c r="DW90" s="1436"/>
      <c r="DX90" s="1436"/>
      <c r="DY90" s="1436"/>
      <c r="DZ90" s="1436"/>
      <c r="EA90" s="1436"/>
      <c r="EB90" s="1436"/>
      <c r="EC90" s="1436"/>
      <c r="ED90" s="1436"/>
      <c r="EE90" s="1436"/>
      <c r="EF90" s="1436"/>
      <c r="EG90" s="1436"/>
      <c r="EH90" s="1436"/>
      <c r="EI90" s="1436"/>
      <c r="EJ90" s="1436"/>
      <c r="EK90" s="1436"/>
      <c r="EL90" s="1436"/>
      <c r="EM90" s="1436"/>
      <c r="EN90" s="1436"/>
      <c r="EO90" s="1436"/>
      <c r="EP90" s="1436"/>
      <c r="EQ90" s="1436"/>
      <c r="ER90" s="1436"/>
      <c r="ES90" s="1436"/>
      <c r="ET90" s="1436"/>
      <c r="EU90" s="1436"/>
      <c r="EV90" s="1436"/>
      <c r="EW90" s="1436"/>
      <c r="EX90" s="1436"/>
      <c r="EY90" s="1436"/>
      <c r="EZ90" s="1436"/>
      <c r="FA90" s="1436"/>
      <c r="FB90" s="1436"/>
      <c r="FC90" s="1436"/>
      <c r="FD90" s="1436"/>
      <c r="FE90" s="1436"/>
      <c r="FF90" s="1436"/>
      <c r="FG90" s="212"/>
      <c r="FH90" s="212"/>
      <c r="FI90" s="217"/>
      <c r="FJ90" s="748"/>
      <c r="FK90" s="448"/>
      <c r="FL90" s="250"/>
      <c r="FM90" s="748"/>
      <c r="FN90" s="255"/>
      <c r="FO90" s="451"/>
      <c r="FP90" s="523"/>
      <c r="FQ90" s="523"/>
      <c r="FR90" s="523"/>
      <c r="FS90" s="523"/>
      <c r="FT90" s="524"/>
      <c r="FU90" s="165"/>
      <c r="FV90" s="1436"/>
      <c r="FW90" s="85"/>
      <c r="FX90" s="493"/>
      <c r="FY90" s="493"/>
      <c r="FZ90" s="493"/>
      <c r="GA90" s="1436"/>
      <c r="GB90" s="1436"/>
      <c r="GC90" s="1436"/>
      <c r="GD90" s="197"/>
      <c r="GE90" s="197"/>
      <c r="GF90" s="197"/>
      <c r="GG90" s="181"/>
      <c r="GH90" s="1436"/>
      <c r="GI90" s="1436"/>
      <c r="GJ90" s="197"/>
      <c r="GK90" s="197"/>
      <c r="GL90" s="197"/>
      <c r="GM90" s="181"/>
      <c r="GN90" s="1436"/>
      <c r="GO90" s="1436"/>
      <c r="GP90" s="181"/>
      <c r="GQ90" s="509"/>
      <c r="GR90" s="1436"/>
      <c r="GS90" s="1436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212"/>
      <c r="HY90" s="212"/>
      <c r="HZ90" s="212"/>
      <c r="IA90" s="212"/>
      <c r="IB90" s="212"/>
      <c r="IC90" s="212"/>
      <c r="ID90" s="212"/>
      <c r="IE90" s="212"/>
      <c r="IF90" s="212"/>
      <c r="IG90" s="212"/>
      <c r="IH90" s="212"/>
      <c r="II90" s="212"/>
      <c r="IJ90" s="212"/>
      <c r="IK90" s="212"/>
      <c r="IL90" s="212"/>
      <c r="IM90" s="362"/>
      <c r="IN90" s="885"/>
      <c r="IO90" s="818"/>
      <c r="IP90" s="1065"/>
      <c r="IQ90" s="551"/>
      <c r="IR90" s="255"/>
      <c r="IS90" s="451"/>
      <c r="IT90" s="523"/>
      <c r="IU90" s="523"/>
      <c r="IV90" s="523"/>
      <c r="IW90" s="523"/>
      <c r="IX90" s="524"/>
      <c r="IY90" s="165"/>
      <c r="IZ90" s="1436"/>
      <c r="JA90" s="85"/>
      <c r="JB90" s="88"/>
      <c r="JC90" s="88"/>
      <c r="JD90" s="88"/>
      <c r="JE90" s="1436"/>
      <c r="JF90" s="192"/>
      <c r="JG90" s="192"/>
      <c r="JH90" s="128"/>
      <c r="JI90" s="128"/>
      <c r="JJ90" s="128"/>
      <c r="JK90" s="128"/>
      <c r="JL90" s="192"/>
      <c r="JM90" s="192"/>
      <c r="JN90" s="128"/>
      <c r="JO90" s="128"/>
      <c r="JP90" s="128"/>
      <c r="JQ90" s="128"/>
      <c r="JR90" s="1436"/>
      <c r="JS90" s="1436"/>
      <c r="JT90" s="181"/>
      <c r="JU90" s="509"/>
      <c r="JV90" s="1436"/>
      <c r="JW90" s="1436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212"/>
      <c r="LC90" s="212"/>
      <c r="LD90" s="212"/>
      <c r="LE90" s="212"/>
      <c r="LF90" s="212"/>
      <c r="LG90" s="212"/>
      <c r="LH90" s="212"/>
      <c r="LI90" s="212"/>
      <c r="LJ90" s="212"/>
      <c r="LK90" s="212"/>
      <c r="LL90" s="212"/>
      <c r="LM90" s="212"/>
      <c r="LN90" s="212"/>
      <c r="LO90" s="212"/>
      <c r="LP90" s="212"/>
      <c r="LQ90" s="217"/>
      <c r="LR90" s="1108"/>
      <c r="LS90" s="582"/>
      <c r="LT90" s="250"/>
      <c r="LU90" s="255"/>
      <c r="LV90" s="255"/>
      <c r="LW90" s="451"/>
      <c r="LX90" s="523"/>
      <c r="LY90" s="523"/>
      <c r="LZ90" s="165"/>
      <c r="MA90" s="1436"/>
      <c r="MB90" s="85"/>
      <c r="MC90" s="88"/>
      <c r="MD90" s="88"/>
      <c r="ME90" s="88"/>
      <c r="MF90" s="212"/>
      <c r="MG90" s="212"/>
      <c r="MH90" s="212"/>
      <c r="MI90" s="212"/>
      <c r="MJ90" s="212"/>
      <c r="MK90" s="212"/>
      <c r="ML90" s="212"/>
      <c r="MM90" s="212"/>
      <c r="MN90" s="212"/>
      <c r="MO90" s="212"/>
      <c r="MP90" s="212"/>
      <c r="MQ90" s="212"/>
      <c r="MR90" s="212"/>
      <c r="MS90" s="212"/>
      <c r="MT90" s="212"/>
      <c r="MU90" s="212"/>
      <c r="MV90" s="212"/>
      <c r="MW90" s="212"/>
      <c r="MX90" s="212"/>
      <c r="MY90" s="212"/>
      <c r="MZ90" s="212"/>
      <c r="NA90" s="212"/>
      <c r="NB90" s="212"/>
      <c r="NC90" s="212"/>
      <c r="ND90" s="212"/>
      <c r="NE90" s="212"/>
      <c r="NF90" s="212"/>
      <c r="NG90" s="212"/>
      <c r="NH90" s="212"/>
      <c r="NI90" s="212"/>
      <c r="NJ90" s="212"/>
      <c r="NK90" s="212"/>
      <c r="NL90" s="212"/>
      <c r="NM90" s="212"/>
      <c r="NN90" s="212"/>
      <c r="NO90" s="212"/>
      <c r="NP90" s="212"/>
      <c r="NQ90" s="212"/>
      <c r="NR90" s="212"/>
      <c r="NS90" s="212"/>
      <c r="NT90" s="212"/>
      <c r="NU90" s="212"/>
      <c r="NV90" s="212"/>
      <c r="NW90" s="212"/>
      <c r="NX90" s="212"/>
      <c r="NY90" s="212"/>
      <c r="NZ90" s="212"/>
    </row>
    <row r="91" spans="1:390" s="491" customFormat="1" ht="23.25" customHeight="1" x14ac:dyDescent="0.2">
      <c r="A91" s="217"/>
      <c r="B91" s="31"/>
      <c r="C91" s="32"/>
      <c r="D91" s="250"/>
      <c r="E91" s="255"/>
      <c r="F91" s="255"/>
      <c r="G91" s="451"/>
      <c r="H91" s="523"/>
      <c r="I91" s="523"/>
      <c r="J91" s="523"/>
      <c r="K91" s="523"/>
      <c r="L91" s="524"/>
      <c r="M91" s="165"/>
      <c r="N91" s="1436"/>
      <c r="O91" s="85"/>
      <c r="P91" s="493"/>
      <c r="Q91" s="493"/>
      <c r="R91" s="493"/>
      <c r="S91" s="493"/>
      <c r="T91" s="870"/>
      <c r="U91" s="493"/>
      <c r="V91" s="85"/>
      <c r="W91" s="89"/>
      <c r="X91" s="85"/>
      <c r="Y91" s="1436"/>
      <c r="Z91" s="1436"/>
      <c r="AA91" s="1436"/>
      <c r="AB91" s="197"/>
      <c r="AC91" s="197"/>
      <c r="AD91" s="197"/>
      <c r="AE91" s="197"/>
      <c r="AF91" s="1436"/>
      <c r="AG91" s="1436"/>
      <c r="AH91" s="181"/>
      <c r="AI91" s="509"/>
      <c r="AJ91" s="1436"/>
      <c r="AK91" s="1436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212"/>
      <c r="BQ91" s="212"/>
      <c r="BR91" s="212"/>
      <c r="BS91" s="212"/>
      <c r="BT91" s="212"/>
      <c r="BU91" s="212"/>
      <c r="BV91" s="212"/>
      <c r="BW91" s="212"/>
      <c r="BX91" s="212"/>
      <c r="BY91" s="212"/>
      <c r="BZ91" s="212"/>
      <c r="CA91" s="212"/>
      <c r="CB91" s="212"/>
      <c r="CC91" s="212"/>
      <c r="CD91" s="212"/>
      <c r="CE91" s="217"/>
      <c r="CF91" s="31"/>
      <c r="CG91" s="32"/>
      <c r="CH91" s="250"/>
      <c r="CI91" s="255"/>
      <c r="CJ91" s="255"/>
      <c r="CK91" s="451"/>
      <c r="CL91" s="523"/>
      <c r="CM91" s="523"/>
      <c r="CN91" s="523"/>
      <c r="CO91" s="523"/>
      <c r="CP91" s="524"/>
      <c r="CQ91" s="165"/>
      <c r="CR91" s="1436"/>
      <c r="CS91" s="85"/>
      <c r="CT91" s="88"/>
      <c r="CU91" s="88"/>
      <c r="CV91" s="88"/>
      <c r="CW91" s="1436"/>
      <c r="CX91" s="1436"/>
      <c r="CY91" s="1436"/>
      <c r="CZ91" s="1436"/>
      <c r="DA91" s="1436"/>
      <c r="DB91" s="1436"/>
      <c r="DC91" s="1436"/>
      <c r="DD91" s="1436"/>
      <c r="DE91" s="1436"/>
      <c r="DF91" s="1436"/>
      <c r="DG91" s="1436"/>
      <c r="DH91" s="1436"/>
      <c r="DI91" s="181"/>
      <c r="DJ91" s="1436"/>
      <c r="DK91" s="1436"/>
      <c r="DL91" s="181"/>
      <c r="DM91" s="509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6"/>
      <c r="FB91" s="1436"/>
      <c r="FC91" s="1436"/>
      <c r="FD91" s="1436"/>
      <c r="FE91" s="1436"/>
      <c r="FF91" s="1436"/>
      <c r="FG91" s="212"/>
      <c r="FH91" s="212"/>
      <c r="FI91" s="217"/>
      <c r="FJ91" s="777"/>
      <c r="FK91" s="133"/>
      <c r="FL91" s="250"/>
      <c r="FM91" s="777"/>
      <c r="FN91" s="255"/>
      <c r="FO91" s="451"/>
      <c r="FP91" s="523"/>
      <c r="FQ91" s="523"/>
      <c r="FR91" s="523"/>
      <c r="FS91" s="523"/>
      <c r="FT91" s="524"/>
      <c r="FU91" s="165"/>
      <c r="FV91" s="1436"/>
      <c r="FW91" s="85"/>
      <c r="FX91" s="493"/>
      <c r="FY91" s="493"/>
      <c r="FZ91" s="493"/>
      <c r="GA91" s="1436"/>
      <c r="GB91" s="1436"/>
      <c r="GC91" s="1436"/>
      <c r="GD91" s="197"/>
      <c r="GE91" s="197"/>
      <c r="GF91" s="197"/>
      <c r="GG91" s="181"/>
      <c r="GH91" s="1436"/>
      <c r="GI91" s="1436"/>
      <c r="GJ91" s="197"/>
      <c r="GK91" s="197"/>
      <c r="GL91" s="197"/>
      <c r="GM91" s="181"/>
      <c r="GN91" s="1436"/>
      <c r="GO91" s="1436"/>
      <c r="GP91" s="181"/>
      <c r="GQ91" s="509"/>
      <c r="GR91" s="1436"/>
      <c r="GS91" s="1436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212"/>
      <c r="HY91" s="212"/>
      <c r="HZ91" s="212"/>
      <c r="IA91" s="212"/>
      <c r="IB91" s="212"/>
      <c r="IC91" s="212"/>
      <c r="ID91" s="212"/>
      <c r="IE91" s="212"/>
      <c r="IF91" s="212"/>
      <c r="IG91" s="212"/>
      <c r="IH91" s="212"/>
      <c r="II91" s="212"/>
      <c r="IJ91" s="212"/>
      <c r="IK91" s="212"/>
      <c r="IL91" s="212"/>
      <c r="IM91" s="362"/>
      <c r="IN91" s="485"/>
      <c r="IO91" s="509"/>
      <c r="IP91" s="1065"/>
      <c r="IQ91" s="551"/>
      <c r="IR91" s="255"/>
      <c r="IS91" s="451"/>
      <c r="IT91" s="523"/>
      <c r="IU91" s="523"/>
      <c r="IV91" s="523"/>
      <c r="IW91" s="523"/>
      <c r="IX91" s="524"/>
      <c r="IY91" s="165"/>
      <c r="IZ91" s="1436"/>
      <c r="JA91" s="85"/>
      <c r="JB91" s="88"/>
      <c r="JC91" s="88"/>
      <c r="JD91" s="88"/>
      <c r="JE91" s="1436"/>
      <c r="JF91" s="1436"/>
      <c r="JG91" s="1436"/>
      <c r="JH91" s="447"/>
      <c r="JI91" s="447"/>
      <c r="JJ91" s="447"/>
      <c r="JK91" s="128"/>
      <c r="JL91" s="1436"/>
      <c r="JM91" s="1436"/>
      <c r="JN91" s="447"/>
      <c r="JO91" s="447"/>
      <c r="JP91" s="447"/>
      <c r="JQ91" s="128"/>
      <c r="JR91" s="1436"/>
      <c r="JS91" s="1436"/>
      <c r="JT91" s="181"/>
      <c r="JU91" s="509"/>
      <c r="JV91" s="1436"/>
      <c r="JW91" s="1436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212"/>
      <c r="LC91" s="212"/>
      <c r="LD91" s="212"/>
      <c r="LE91" s="212"/>
      <c r="LF91" s="212"/>
      <c r="LG91" s="212"/>
      <c r="LH91" s="212"/>
      <c r="LI91" s="212"/>
      <c r="LJ91" s="212"/>
      <c r="LK91" s="212"/>
      <c r="LL91" s="212"/>
      <c r="LM91" s="212"/>
      <c r="LN91" s="212"/>
      <c r="LO91" s="212"/>
      <c r="LP91" s="212"/>
      <c r="LQ91" s="217"/>
      <c r="LR91" s="419"/>
      <c r="LS91" s="133"/>
      <c r="LT91" s="250"/>
      <c r="LU91" s="255"/>
      <c r="LV91" s="255"/>
      <c r="LW91" s="451"/>
      <c r="LX91" s="523"/>
      <c r="LY91" s="523"/>
      <c r="LZ91" s="165"/>
      <c r="MA91" s="1436"/>
      <c r="MB91" s="85"/>
      <c r="MC91" s="88"/>
      <c r="MD91" s="88"/>
      <c r="ME91" s="88"/>
      <c r="MF91" s="212"/>
      <c r="MG91" s="212"/>
      <c r="MH91" s="212"/>
      <c r="MI91" s="212"/>
      <c r="MJ91" s="212"/>
      <c r="MK91" s="212"/>
      <c r="ML91" s="212"/>
      <c r="MM91" s="212"/>
      <c r="MN91" s="212"/>
      <c r="MO91" s="212"/>
      <c r="MP91" s="212"/>
      <c r="MQ91" s="212"/>
      <c r="MR91" s="212"/>
      <c r="MS91" s="212"/>
      <c r="MT91" s="212"/>
      <c r="MU91" s="212"/>
      <c r="MV91" s="212"/>
      <c r="MW91" s="212"/>
      <c r="MX91" s="212"/>
      <c r="MY91" s="212"/>
      <c r="MZ91" s="212"/>
      <c r="NA91" s="212"/>
      <c r="NB91" s="212"/>
      <c r="NC91" s="212"/>
      <c r="ND91" s="212"/>
      <c r="NE91" s="212"/>
      <c r="NF91" s="212"/>
      <c r="NG91" s="212"/>
      <c r="NH91" s="212"/>
      <c r="NI91" s="212"/>
      <c r="NJ91" s="212"/>
      <c r="NK91" s="212"/>
      <c r="NL91" s="212"/>
      <c r="NM91" s="212"/>
      <c r="NN91" s="212"/>
      <c r="NO91" s="212"/>
      <c r="NP91" s="212"/>
      <c r="NQ91" s="212"/>
      <c r="NR91" s="212"/>
      <c r="NS91" s="212"/>
      <c r="NT91" s="212"/>
      <c r="NU91" s="212"/>
      <c r="NV91" s="212"/>
      <c r="NW91" s="212"/>
      <c r="NX91" s="212"/>
      <c r="NY91" s="212"/>
      <c r="NZ91" s="212"/>
    </row>
    <row r="92" spans="1:390" s="491" customFormat="1" ht="23.25" customHeight="1" x14ac:dyDescent="0.2">
      <c r="A92" s="1436"/>
      <c r="B92" s="544"/>
      <c r="C92" s="544"/>
      <c r="D92" s="868"/>
      <c r="E92" s="255"/>
      <c r="F92" s="626"/>
      <c r="G92" s="451"/>
      <c r="H92" s="523"/>
      <c r="I92" s="523"/>
      <c r="J92" s="523"/>
      <c r="K92" s="523"/>
      <c r="L92" s="524"/>
      <c r="M92" s="165"/>
      <c r="N92" s="1436"/>
      <c r="O92" s="85"/>
      <c r="P92" s="493"/>
      <c r="Q92" s="493"/>
      <c r="R92" s="493"/>
      <c r="S92" s="493"/>
      <c r="T92" s="870"/>
      <c r="U92" s="493"/>
      <c r="V92" s="85"/>
      <c r="W92" s="89"/>
      <c r="X92" s="85"/>
      <c r="Y92" s="1436"/>
      <c r="Z92" s="1436"/>
      <c r="AA92" s="1436"/>
      <c r="AB92" s="197"/>
      <c r="AC92" s="197"/>
      <c r="AD92" s="197"/>
      <c r="AE92" s="197"/>
      <c r="AF92" s="1436"/>
      <c r="AG92" s="1436"/>
      <c r="AH92" s="181"/>
      <c r="AI92" s="509"/>
      <c r="AJ92" s="1436"/>
      <c r="AK92" s="1436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  <c r="BZ92" s="212"/>
      <c r="CA92" s="212"/>
      <c r="CB92" s="212"/>
      <c r="CC92" s="212"/>
      <c r="CD92" s="212"/>
      <c r="CE92" s="85"/>
      <c r="CF92" s="31"/>
      <c r="CG92" s="31"/>
      <c r="CH92" s="250"/>
      <c r="CI92" s="766"/>
      <c r="CJ92" s="626"/>
      <c r="CK92" s="451"/>
      <c r="CL92" s="523"/>
      <c r="CM92" s="523"/>
      <c r="CN92" s="523"/>
      <c r="CO92" s="523"/>
      <c r="CP92" s="524"/>
      <c r="CQ92" s="165"/>
      <c r="CR92" s="1436"/>
      <c r="CS92" s="85"/>
      <c r="CT92" s="88"/>
      <c r="CU92" s="88"/>
      <c r="CV92" s="88"/>
      <c r="CW92" s="1436"/>
      <c r="CX92" s="1436"/>
      <c r="CY92" s="1436"/>
      <c r="CZ92" s="1436"/>
      <c r="DA92" s="1436"/>
      <c r="DB92" s="1436"/>
      <c r="DC92" s="1436"/>
      <c r="DD92" s="1436"/>
      <c r="DE92" s="1436"/>
      <c r="DF92" s="1436"/>
      <c r="DG92" s="1436"/>
      <c r="DH92" s="1436"/>
      <c r="DI92" s="181"/>
      <c r="DJ92" s="1436"/>
      <c r="DK92" s="1436"/>
      <c r="DL92" s="181"/>
      <c r="DM92" s="509"/>
      <c r="DN92" s="1436"/>
      <c r="DO92" s="1436"/>
      <c r="DP92" s="1436"/>
      <c r="DQ92" s="1436"/>
      <c r="DR92" s="1436"/>
      <c r="DS92" s="1436"/>
      <c r="DT92" s="1436"/>
      <c r="DU92" s="1436"/>
      <c r="DV92" s="1436"/>
      <c r="DW92" s="1436"/>
      <c r="DX92" s="1436"/>
      <c r="DY92" s="1436"/>
      <c r="DZ92" s="1436"/>
      <c r="EA92" s="1436"/>
      <c r="EB92" s="1436"/>
      <c r="EC92" s="1436"/>
      <c r="ED92" s="1436"/>
      <c r="EE92" s="1436"/>
      <c r="EF92" s="1436"/>
      <c r="EG92" s="1436"/>
      <c r="EH92" s="1436"/>
      <c r="EI92" s="1436"/>
      <c r="EJ92" s="1436"/>
      <c r="EK92" s="1436"/>
      <c r="EL92" s="1436"/>
      <c r="EM92" s="1436"/>
      <c r="EN92" s="1436"/>
      <c r="EO92" s="1436"/>
      <c r="EP92" s="1436"/>
      <c r="EQ92" s="1436"/>
      <c r="ER92" s="1436"/>
      <c r="ES92" s="1436"/>
      <c r="ET92" s="1436"/>
      <c r="EU92" s="1436"/>
      <c r="EV92" s="1436"/>
      <c r="EW92" s="1436"/>
      <c r="EX92" s="1436"/>
      <c r="EY92" s="1436"/>
      <c r="EZ92" s="1436"/>
      <c r="FA92" s="1436"/>
      <c r="FB92" s="1436"/>
      <c r="FC92" s="1436"/>
      <c r="FD92" s="1436"/>
      <c r="FE92" s="1436"/>
      <c r="FF92" s="1436"/>
      <c r="FG92" s="212"/>
      <c r="FH92" s="212"/>
      <c r="FI92" s="85"/>
      <c r="FJ92" s="31"/>
      <c r="FK92" s="31"/>
      <c r="FL92" s="250"/>
      <c r="FM92" s="855"/>
      <c r="FN92" s="255"/>
      <c r="FO92" s="451"/>
      <c r="FP92" s="523"/>
      <c r="FQ92" s="523"/>
      <c r="FR92" s="523"/>
      <c r="FS92" s="523"/>
      <c r="FT92" s="524"/>
      <c r="FU92" s="165"/>
      <c r="FV92" s="1436"/>
      <c r="FW92" s="85"/>
      <c r="FX92" s="493"/>
      <c r="FY92" s="493"/>
      <c r="FZ92" s="493"/>
      <c r="GA92" s="1436"/>
      <c r="GB92" s="1436"/>
      <c r="GC92" s="1436"/>
      <c r="GD92" s="197"/>
      <c r="GE92" s="197"/>
      <c r="GF92" s="197"/>
      <c r="GG92" s="181"/>
      <c r="GH92" s="1436"/>
      <c r="GI92" s="1436"/>
      <c r="GJ92" s="197"/>
      <c r="GK92" s="197"/>
      <c r="GL92" s="197"/>
      <c r="GM92" s="181"/>
      <c r="GN92" s="1436"/>
      <c r="GO92" s="1436"/>
      <c r="GP92" s="181"/>
      <c r="GQ92" s="509"/>
      <c r="GR92" s="1436"/>
      <c r="GS92" s="1436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212"/>
      <c r="IF92" s="212"/>
      <c r="IG92" s="212"/>
      <c r="IH92" s="212"/>
      <c r="II92" s="212"/>
      <c r="IJ92" s="212"/>
      <c r="IK92" s="212"/>
      <c r="IL92" s="212"/>
      <c r="IM92" s="217"/>
      <c r="IN92" s="520"/>
      <c r="IO92" s="582"/>
      <c r="IP92" s="250"/>
      <c r="IQ92" s="213"/>
      <c r="IR92" s="255"/>
      <c r="IS92" s="451"/>
      <c r="IT92" s="523"/>
      <c r="IU92" s="523"/>
      <c r="IV92" s="523"/>
      <c r="IW92" s="523"/>
      <c r="IX92" s="524"/>
      <c r="IY92" s="165"/>
      <c r="IZ92" s="1436"/>
      <c r="JA92" s="85"/>
      <c r="JB92" s="88"/>
      <c r="JC92" s="88"/>
      <c r="JD92" s="88"/>
      <c r="JE92" s="1436"/>
      <c r="JF92" s="1436"/>
      <c r="JG92" s="1436"/>
      <c r="JH92" s="197"/>
      <c r="JI92" s="197"/>
      <c r="JJ92" s="197"/>
      <c r="JK92" s="181"/>
      <c r="JL92" s="1436"/>
      <c r="JM92" s="1436"/>
      <c r="JN92" s="197"/>
      <c r="JO92" s="197"/>
      <c r="JP92" s="197"/>
      <c r="JQ92" s="181"/>
      <c r="JR92" s="1436"/>
      <c r="JS92" s="1436"/>
      <c r="JT92" s="181"/>
      <c r="JU92" s="509"/>
      <c r="JV92" s="1436"/>
      <c r="JW92" s="1436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212"/>
      <c r="LJ92" s="212"/>
      <c r="LK92" s="212"/>
      <c r="LL92" s="212"/>
      <c r="LM92" s="212"/>
      <c r="LN92" s="212"/>
      <c r="LO92" s="212"/>
      <c r="LP92" s="212"/>
      <c r="LQ92" s="85"/>
      <c r="LR92" s="399"/>
      <c r="LS92" s="31"/>
      <c r="LT92" s="250"/>
      <c r="LU92" s="255"/>
      <c r="LV92" s="255"/>
      <c r="LW92" s="451"/>
      <c r="LX92" s="523"/>
      <c r="LY92" s="523"/>
      <c r="LZ92" s="165"/>
      <c r="MA92" s="1436"/>
      <c r="MB92" s="85"/>
      <c r="MC92" s="88"/>
      <c r="MD92" s="88"/>
      <c r="ME92" s="88"/>
      <c r="MF92" s="212"/>
      <c r="MG92" s="212"/>
      <c r="MH92" s="212"/>
      <c r="MI92" s="212"/>
      <c r="MJ92" s="212"/>
      <c r="MK92" s="212"/>
      <c r="ML92" s="212"/>
      <c r="MM92" s="212"/>
      <c r="MN92" s="212"/>
      <c r="MO92" s="212"/>
      <c r="MP92" s="212"/>
      <c r="MQ92" s="212"/>
      <c r="MR92" s="212"/>
      <c r="MS92" s="212"/>
      <c r="MT92" s="212"/>
      <c r="MU92" s="212"/>
      <c r="MV92" s="212"/>
      <c r="MW92" s="212"/>
      <c r="MX92" s="212"/>
      <c r="MY92" s="212"/>
      <c r="MZ92" s="212"/>
      <c r="NA92" s="212"/>
      <c r="NB92" s="212"/>
      <c r="NC92" s="212"/>
      <c r="ND92" s="212"/>
      <c r="NE92" s="212"/>
      <c r="NF92" s="212"/>
      <c r="NG92" s="212"/>
      <c r="NH92" s="212"/>
      <c r="NI92" s="212"/>
      <c r="NJ92" s="212"/>
      <c r="NK92" s="212"/>
      <c r="NL92" s="212"/>
      <c r="NM92" s="212"/>
      <c r="NN92" s="212"/>
      <c r="NO92" s="212"/>
      <c r="NP92" s="212"/>
      <c r="NQ92" s="212"/>
      <c r="NR92" s="212"/>
      <c r="NS92" s="212"/>
      <c r="NT92" s="212"/>
      <c r="NU92" s="212"/>
      <c r="NV92" s="212"/>
      <c r="NW92" s="212"/>
      <c r="NX92" s="212"/>
      <c r="NY92" s="212"/>
      <c r="NZ92" s="212"/>
    </row>
    <row r="93" spans="1:390" s="491" customFormat="1" ht="23.25" customHeight="1" x14ac:dyDescent="0.2">
      <c r="A93" s="1436"/>
      <c r="B93" s="544"/>
      <c r="C93" s="544"/>
      <c r="D93" s="868"/>
      <c r="E93" s="255"/>
      <c r="F93" s="626"/>
      <c r="G93" s="451"/>
      <c r="H93" s="523"/>
      <c r="I93" s="523"/>
      <c r="J93" s="523"/>
      <c r="K93" s="523"/>
      <c r="L93" s="524"/>
      <c r="M93" s="165"/>
      <c r="N93" s="1436"/>
      <c r="O93" s="220"/>
      <c r="P93" s="785"/>
      <c r="Q93" s="785"/>
      <c r="R93" s="785"/>
      <c r="S93" s="493"/>
      <c r="T93" s="870"/>
      <c r="U93" s="493"/>
      <c r="V93" s="85"/>
      <c r="W93" s="89"/>
      <c r="X93" s="85"/>
      <c r="Y93" s="1436"/>
      <c r="Z93" s="1436"/>
      <c r="AA93" s="1436"/>
      <c r="AB93" s="197"/>
      <c r="AC93" s="197"/>
      <c r="AD93" s="197"/>
      <c r="AE93" s="197"/>
      <c r="AF93" s="1436"/>
      <c r="AG93" s="1436"/>
      <c r="AH93" s="181"/>
      <c r="AI93" s="509"/>
      <c r="AJ93" s="1436"/>
      <c r="AK93" s="1436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W93" s="212"/>
      <c r="BX93" s="212"/>
      <c r="BY93" s="212"/>
      <c r="BZ93" s="212"/>
      <c r="CA93" s="212"/>
      <c r="CB93" s="212"/>
      <c r="CC93" s="212"/>
      <c r="CD93" s="212"/>
      <c r="CE93" s="85"/>
      <c r="CF93" s="31"/>
      <c r="CG93" s="31"/>
      <c r="CH93" s="250"/>
      <c r="CI93" s="766"/>
      <c r="CJ93" s="626"/>
      <c r="CK93" s="451"/>
      <c r="CL93" s="523"/>
      <c r="CM93" s="523"/>
      <c r="CN93" s="523"/>
      <c r="CO93" s="523"/>
      <c r="CP93" s="524"/>
      <c r="CQ93" s="165"/>
      <c r="CR93" s="1436"/>
      <c r="CS93" s="220"/>
      <c r="CT93" s="410"/>
      <c r="CU93" s="410"/>
      <c r="CV93" s="410"/>
      <c r="CW93" s="1436"/>
      <c r="CX93" s="1436"/>
      <c r="CY93" s="1436"/>
      <c r="CZ93" s="1436"/>
      <c r="DA93" s="1436"/>
      <c r="DB93" s="1436"/>
      <c r="DC93" s="1436"/>
      <c r="DD93" s="1436"/>
      <c r="DE93" s="1436"/>
      <c r="DF93" s="1436"/>
      <c r="DG93" s="1436"/>
      <c r="DH93" s="1436"/>
      <c r="DI93" s="181"/>
      <c r="DJ93" s="1436"/>
      <c r="DK93" s="1436"/>
      <c r="DL93" s="181"/>
      <c r="DM93" s="509"/>
      <c r="DN93" s="1436"/>
      <c r="DO93" s="1436"/>
      <c r="DP93" s="1436"/>
      <c r="DQ93" s="1436"/>
      <c r="DR93" s="1436"/>
      <c r="DS93" s="1436"/>
      <c r="DT93" s="1436"/>
      <c r="DU93" s="1436"/>
      <c r="DV93" s="1436"/>
      <c r="DW93" s="1436"/>
      <c r="DX93" s="1436"/>
      <c r="DY93" s="1436"/>
      <c r="DZ93" s="1436"/>
      <c r="EA93" s="1436"/>
      <c r="EB93" s="1436"/>
      <c r="EC93" s="1436"/>
      <c r="ED93" s="1436"/>
      <c r="EE93" s="1436"/>
      <c r="EF93" s="1436"/>
      <c r="EG93" s="1436"/>
      <c r="EH93" s="1436"/>
      <c r="EI93" s="1436"/>
      <c r="EJ93" s="1436"/>
      <c r="EK93" s="1436"/>
      <c r="EL93" s="1436"/>
      <c r="EM93" s="1436"/>
      <c r="EN93" s="1436"/>
      <c r="EO93" s="1436"/>
      <c r="EP93" s="1436"/>
      <c r="EQ93" s="1436"/>
      <c r="ER93" s="1436"/>
      <c r="ES93" s="1436"/>
      <c r="ET93" s="1436"/>
      <c r="EU93" s="1436"/>
      <c r="EV93" s="1436"/>
      <c r="EW93" s="1436"/>
      <c r="EX93" s="1436"/>
      <c r="EY93" s="1436"/>
      <c r="EZ93" s="1436"/>
      <c r="FA93" s="1436"/>
      <c r="FB93" s="1436"/>
      <c r="FC93" s="1436"/>
      <c r="FD93" s="1436"/>
      <c r="FE93" s="1436"/>
      <c r="FF93" s="1436"/>
      <c r="FG93" s="212"/>
      <c r="FH93" s="212"/>
      <c r="FI93" s="85"/>
      <c r="FJ93" s="31"/>
      <c r="FK93" s="31"/>
      <c r="FL93" s="250"/>
      <c r="FM93" s="855"/>
      <c r="FN93" s="255"/>
      <c r="FO93" s="451"/>
      <c r="FP93" s="523"/>
      <c r="FQ93" s="523"/>
      <c r="FR93" s="523"/>
      <c r="FS93" s="523"/>
      <c r="FT93" s="524"/>
      <c r="FU93" s="165"/>
      <c r="FV93" s="1436"/>
      <c r="FW93" s="220"/>
      <c r="FX93" s="785"/>
      <c r="FY93" s="785"/>
      <c r="FZ93" s="785"/>
      <c r="GA93" s="1436"/>
      <c r="GB93" s="1436"/>
      <c r="GC93" s="1436"/>
      <c r="GD93" s="197"/>
      <c r="GE93" s="197"/>
      <c r="GF93" s="197"/>
      <c r="GG93" s="181"/>
      <c r="GH93" s="1436"/>
      <c r="GI93" s="1436"/>
      <c r="GJ93" s="197"/>
      <c r="GK93" s="197"/>
      <c r="GL93" s="197"/>
      <c r="GM93" s="181"/>
      <c r="GN93" s="1436"/>
      <c r="GO93" s="1436"/>
      <c r="GP93" s="181"/>
      <c r="GQ93" s="509"/>
      <c r="GR93" s="1436"/>
      <c r="GS93" s="1436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212"/>
      <c r="HV93" s="212"/>
      <c r="HW93" s="212"/>
      <c r="HX93" s="212"/>
      <c r="HY93" s="212"/>
      <c r="HZ93" s="212"/>
      <c r="IA93" s="212"/>
      <c r="IB93" s="212"/>
      <c r="IC93" s="212"/>
      <c r="ID93" s="212"/>
      <c r="IE93" s="212"/>
      <c r="IF93" s="212"/>
      <c r="IG93" s="212"/>
      <c r="IH93" s="212"/>
      <c r="II93" s="212"/>
      <c r="IJ93" s="212"/>
      <c r="IK93" s="212"/>
      <c r="IL93" s="212"/>
      <c r="IM93" s="217"/>
      <c r="IN93" s="777"/>
      <c r="IO93" s="133"/>
      <c r="IP93" s="250"/>
      <c r="IQ93" s="213"/>
      <c r="IR93" s="255"/>
      <c r="IS93" s="451"/>
      <c r="IT93" s="523"/>
      <c r="IU93" s="523"/>
      <c r="IV93" s="523"/>
      <c r="IW93" s="523"/>
      <c r="IX93" s="524"/>
      <c r="IY93" s="165"/>
      <c r="IZ93" s="1436"/>
      <c r="JA93" s="85"/>
      <c r="JB93" s="88"/>
      <c r="JC93" s="88"/>
      <c r="JD93" s="88"/>
      <c r="JE93" s="1436"/>
      <c r="JF93" s="1436"/>
      <c r="JG93" s="1436"/>
      <c r="JH93" s="197"/>
      <c r="JI93" s="197"/>
      <c r="JJ93" s="197"/>
      <c r="JK93" s="181"/>
      <c r="JL93" s="1436"/>
      <c r="JM93" s="1436"/>
      <c r="JN93" s="197"/>
      <c r="JO93" s="197"/>
      <c r="JP93" s="197"/>
      <c r="JQ93" s="181"/>
      <c r="JR93" s="1436"/>
      <c r="JS93" s="1436"/>
      <c r="JT93" s="181"/>
      <c r="JU93" s="509"/>
      <c r="JV93" s="1436"/>
      <c r="JW93" s="1436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212"/>
      <c r="KZ93" s="212"/>
      <c r="LA93" s="212"/>
      <c r="LB93" s="212"/>
      <c r="LC93" s="212"/>
      <c r="LD93" s="212"/>
      <c r="LE93" s="212"/>
      <c r="LF93" s="212"/>
      <c r="LG93" s="212"/>
      <c r="LH93" s="212"/>
      <c r="LI93" s="212"/>
      <c r="LJ93" s="212"/>
      <c r="LK93" s="212"/>
      <c r="LL93" s="212"/>
      <c r="LM93" s="212"/>
      <c r="LN93" s="212"/>
      <c r="LO93" s="212"/>
      <c r="LP93" s="212"/>
      <c r="LQ93" s="85"/>
      <c r="LR93" s="399"/>
      <c r="LS93" s="31"/>
      <c r="LT93" s="250"/>
      <c r="LU93" s="255"/>
      <c r="LV93" s="255"/>
      <c r="LW93" s="451"/>
      <c r="LX93" s="523"/>
      <c r="LY93" s="523"/>
      <c r="LZ93" s="165"/>
      <c r="MA93" s="1436"/>
      <c r="MB93" s="220"/>
      <c r="MC93" s="410"/>
      <c r="MD93" s="410"/>
      <c r="ME93" s="410"/>
      <c r="MF93" s="212"/>
      <c r="MG93" s="212"/>
      <c r="MH93" s="212"/>
      <c r="MI93" s="212"/>
      <c r="MJ93" s="212"/>
      <c r="MK93" s="212"/>
      <c r="ML93" s="212"/>
      <c r="MM93" s="212"/>
      <c r="MN93" s="212"/>
      <c r="MO93" s="212"/>
      <c r="MP93" s="212"/>
      <c r="MQ93" s="212"/>
      <c r="MR93" s="212"/>
      <c r="MS93" s="212"/>
      <c r="MT93" s="212"/>
      <c r="MU93" s="212"/>
      <c r="MV93" s="212"/>
      <c r="MW93" s="212"/>
      <c r="MX93" s="212"/>
      <c r="MY93" s="212"/>
      <c r="MZ93" s="212"/>
      <c r="NA93" s="212"/>
      <c r="NB93" s="212"/>
      <c r="NC93" s="212"/>
      <c r="ND93" s="212"/>
      <c r="NE93" s="212"/>
      <c r="NF93" s="212"/>
      <c r="NG93" s="212"/>
      <c r="NH93" s="212"/>
      <c r="NI93" s="212"/>
      <c r="NJ93" s="212"/>
      <c r="NK93" s="212"/>
      <c r="NL93" s="212"/>
      <c r="NM93" s="212"/>
      <c r="NN93" s="212"/>
      <c r="NO93" s="212"/>
      <c r="NP93" s="212"/>
      <c r="NQ93" s="212"/>
      <c r="NR93" s="212"/>
      <c r="NS93" s="212"/>
      <c r="NT93" s="212"/>
      <c r="NU93" s="212"/>
      <c r="NV93" s="212"/>
      <c r="NW93" s="212"/>
      <c r="NX93" s="212"/>
      <c r="NY93" s="212"/>
      <c r="NZ93" s="212"/>
    </row>
    <row r="94" spans="1:390" s="491" customFormat="1" ht="23.25" customHeight="1" x14ac:dyDescent="0.2">
      <c r="A94" s="1436"/>
      <c r="B94" s="85"/>
      <c r="C94" s="1436"/>
      <c r="D94" s="1436"/>
      <c r="E94" s="255"/>
      <c r="F94" s="211"/>
      <c r="G94" s="451"/>
      <c r="H94" s="523"/>
      <c r="I94" s="523"/>
      <c r="J94" s="523"/>
      <c r="K94" s="523"/>
      <c r="L94" s="524"/>
      <c r="M94" s="165"/>
      <c r="N94" s="1436"/>
      <c r="O94" s="85"/>
      <c r="P94" s="493"/>
      <c r="Q94" s="493"/>
      <c r="R94" s="493"/>
      <c r="S94" s="493"/>
      <c r="T94" s="870"/>
      <c r="U94" s="493"/>
      <c r="V94" s="85"/>
      <c r="W94" s="89"/>
      <c r="X94" s="85"/>
      <c r="Y94" s="1436"/>
      <c r="Z94" s="1436"/>
      <c r="AA94" s="1436"/>
      <c r="AB94" s="197"/>
      <c r="AC94" s="197"/>
      <c r="AD94" s="197"/>
      <c r="AE94" s="197"/>
      <c r="AF94" s="1436"/>
      <c r="AG94" s="1436"/>
      <c r="AH94" s="181"/>
      <c r="AI94" s="509"/>
      <c r="AJ94" s="1436"/>
      <c r="AK94" s="1436"/>
      <c r="AL94" s="212"/>
      <c r="AM94" s="212"/>
      <c r="AN94" s="212"/>
      <c r="AO94" s="212"/>
      <c r="AP94" s="212"/>
      <c r="AQ94" s="212"/>
      <c r="AR94" s="212"/>
      <c r="AS94" s="212"/>
      <c r="AT94" s="212"/>
      <c r="AU94" s="212"/>
      <c r="AV94" s="212"/>
      <c r="AW94" s="212"/>
      <c r="AX94" s="212"/>
      <c r="AY94" s="212"/>
      <c r="AZ94" s="212"/>
      <c r="BA94" s="212"/>
      <c r="BB94" s="212"/>
      <c r="BC94" s="212"/>
      <c r="BD94" s="212"/>
      <c r="BE94" s="212"/>
      <c r="BF94" s="212"/>
      <c r="BG94" s="212"/>
      <c r="BH94" s="212"/>
      <c r="BI94" s="212"/>
      <c r="BJ94" s="212"/>
      <c r="BK94" s="212"/>
      <c r="BL94" s="212"/>
      <c r="BM94" s="212"/>
      <c r="BN94" s="212"/>
      <c r="BO94" s="212"/>
      <c r="BP94" s="212"/>
      <c r="BQ94" s="212"/>
      <c r="BR94" s="212"/>
      <c r="BS94" s="212"/>
      <c r="BT94" s="212"/>
      <c r="BU94" s="212"/>
      <c r="BV94" s="212"/>
      <c r="BW94" s="212"/>
      <c r="BX94" s="212"/>
      <c r="BY94" s="212"/>
      <c r="BZ94" s="212"/>
      <c r="CA94" s="212"/>
      <c r="CB94" s="212"/>
      <c r="CC94" s="212"/>
      <c r="CD94" s="212"/>
      <c r="CE94" s="85"/>
      <c r="CF94" s="85"/>
      <c r="CG94" s="85"/>
      <c r="CH94" s="85"/>
      <c r="CI94" s="212"/>
      <c r="CJ94" s="211"/>
      <c r="CK94" s="451"/>
      <c r="CL94" s="523"/>
      <c r="CM94" s="523"/>
      <c r="CN94" s="523"/>
      <c r="CO94" s="523"/>
      <c r="CP94" s="524"/>
      <c r="CQ94" s="165"/>
      <c r="CR94" s="1436"/>
      <c r="CS94" s="85"/>
      <c r="CT94" s="88"/>
      <c r="CU94" s="88"/>
      <c r="CV94" s="88"/>
      <c r="CW94" s="1436"/>
      <c r="CX94" s="1436"/>
      <c r="CY94" s="1436"/>
      <c r="CZ94" s="1436"/>
      <c r="DA94" s="1436"/>
      <c r="DB94" s="1436"/>
      <c r="DC94" s="1436"/>
      <c r="DD94" s="1436"/>
      <c r="DE94" s="1436"/>
      <c r="DF94" s="1436"/>
      <c r="DG94" s="1436"/>
      <c r="DH94" s="1436"/>
      <c r="DI94" s="181"/>
      <c r="DJ94" s="1436"/>
      <c r="DK94" s="1436"/>
      <c r="DL94" s="181"/>
      <c r="DM94" s="509"/>
      <c r="DN94" s="1436"/>
      <c r="DO94" s="1436"/>
      <c r="DP94" s="1436"/>
      <c r="DQ94" s="1436"/>
      <c r="DR94" s="1436"/>
      <c r="DS94" s="1436"/>
      <c r="DT94" s="1436"/>
      <c r="DU94" s="1436"/>
      <c r="DV94" s="1436"/>
      <c r="DW94" s="1436"/>
      <c r="DX94" s="1436"/>
      <c r="DY94" s="1436"/>
      <c r="DZ94" s="1436"/>
      <c r="EA94" s="1436"/>
      <c r="EB94" s="1436"/>
      <c r="EC94" s="1436"/>
      <c r="ED94" s="1436"/>
      <c r="EE94" s="1436"/>
      <c r="EF94" s="1436"/>
      <c r="EG94" s="1436"/>
      <c r="EH94" s="1436"/>
      <c r="EI94" s="1436"/>
      <c r="EJ94" s="1436"/>
      <c r="EK94" s="1436"/>
      <c r="EL94" s="1436"/>
      <c r="EM94" s="1436"/>
      <c r="EN94" s="1436"/>
      <c r="EO94" s="1436"/>
      <c r="EP94" s="1436"/>
      <c r="EQ94" s="1436"/>
      <c r="ER94" s="1436"/>
      <c r="ES94" s="1436"/>
      <c r="ET94" s="1436"/>
      <c r="EU94" s="1436"/>
      <c r="EV94" s="1436"/>
      <c r="EW94" s="1436"/>
      <c r="EX94" s="1436"/>
      <c r="EY94" s="1436"/>
      <c r="EZ94" s="1436"/>
      <c r="FA94" s="1436"/>
      <c r="FB94" s="1436"/>
      <c r="FC94" s="1436"/>
      <c r="FD94" s="1436"/>
      <c r="FE94" s="1436"/>
      <c r="FF94" s="1436"/>
      <c r="FG94" s="212"/>
      <c r="FH94" s="212"/>
      <c r="FI94" s="85"/>
      <c r="FJ94" s="85"/>
      <c r="FK94" s="85"/>
      <c r="FL94" s="85"/>
      <c r="FM94" s="255"/>
      <c r="FN94" s="255"/>
      <c r="FO94" s="451"/>
      <c r="FP94" s="523"/>
      <c r="FQ94" s="523"/>
      <c r="FR94" s="523"/>
      <c r="FS94" s="523"/>
      <c r="FT94" s="524"/>
      <c r="FU94" s="165"/>
      <c r="FV94" s="1436"/>
      <c r="FW94" s="85"/>
      <c r="FX94" s="493"/>
      <c r="FY94" s="493"/>
      <c r="FZ94" s="493"/>
      <c r="GA94" s="1436"/>
      <c r="GB94" s="1436"/>
      <c r="GC94" s="1436"/>
      <c r="GD94" s="197"/>
      <c r="GE94" s="197"/>
      <c r="GF94" s="197"/>
      <c r="GG94" s="181"/>
      <c r="GH94" s="1436"/>
      <c r="GI94" s="1436"/>
      <c r="GJ94" s="197"/>
      <c r="GK94" s="197"/>
      <c r="GL94" s="197"/>
      <c r="GM94" s="181"/>
      <c r="GN94" s="1436"/>
      <c r="GO94" s="1436"/>
      <c r="GP94" s="181"/>
      <c r="GQ94" s="509"/>
      <c r="GR94" s="1436"/>
      <c r="GS94" s="1436"/>
      <c r="GT94" s="212"/>
      <c r="GU94" s="212"/>
      <c r="GV94" s="212"/>
      <c r="GW94" s="212"/>
      <c r="GX94" s="212"/>
      <c r="GY94" s="212"/>
      <c r="GZ94" s="212"/>
      <c r="HA94" s="212"/>
      <c r="HB94" s="212"/>
      <c r="HC94" s="212"/>
      <c r="HD94" s="212"/>
      <c r="HE94" s="212"/>
      <c r="HF94" s="212"/>
      <c r="HG94" s="212"/>
      <c r="HH94" s="212"/>
      <c r="HI94" s="212"/>
      <c r="HJ94" s="212"/>
      <c r="HK94" s="212"/>
      <c r="HL94" s="212"/>
      <c r="HM94" s="212"/>
      <c r="HN94" s="212"/>
      <c r="HO94" s="212"/>
      <c r="HP94" s="212"/>
      <c r="HQ94" s="212"/>
      <c r="HR94" s="212"/>
      <c r="HS94" s="212"/>
      <c r="HT94" s="212"/>
      <c r="HU94" s="212"/>
      <c r="HV94" s="212"/>
      <c r="HW94" s="212"/>
      <c r="HX94" s="212"/>
      <c r="HY94" s="212"/>
      <c r="HZ94" s="212"/>
      <c r="IA94" s="212"/>
      <c r="IB94" s="212"/>
      <c r="IC94" s="212"/>
      <c r="ID94" s="212"/>
      <c r="IE94" s="212"/>
      <c r="IF94" s="212"/>
      <c r="IG94" s="212"/>
      <c r="IH94" s="212"/>
      <c r="II94" s="212"/>
      <c r="IJ94" s="212"/>
      <c r="IK94" s="212"/>
      <c r="IL94" s="212"/>
      <c r="IM94" s="85"/>
      <c r="IN94" s="541"/>
      <c r="IO94" s="541"/>
      <c r="IP94" s="250"/>
      <c r="IQ94" s="255"/>
      <c r="IR94" s="255"/>
      <c r="IS94" s="451"/>
      <c r="IT94" s="523"/>
      <c r="IU94" s="523"/>
      <c r="IV94" s="523"/>
      <c r="IW94" s="523"/>
      <c r="IX94" s="524"/>
      <c r="IY94" s="165"/>
      <c r="IZ94" s="1436"/>
      <c r="JA94" s="85"/>
      <c r="JB94" s="88"/>
      <c r="JC94" s="88"/>
      <c r="JD94" s="88"/>
      <c r="JE94" s="1436"/>
      <c r="JF94" s="1436"/>
      <c r="JG94" s="1436"/>
      <c r="JH94" s="197"/>
      <c r="JI94" s="197"/>
      <c r="JJ94" s="197"/>
      <c r="JK94" s="181"/>
      <c r="JL94" s="1436"/>
      <c r="JM94" s="1436"/>
      <c r="JN94" s="197"/>
      <c r="JO94" s="197"/>
      <c r="JP94" s="197"/>
      <c r="JQ94" s="181"/>
      <c r="JR94" s="1436"/>
      <c r="JS94" s="1436"/>
      <c r="JT94" s="181"/>
      <c r="JU94" s="509"/>
      <c r="JV94" s="1436"/>
      <c r="JW94" s="1436"/>
      <c r="JX94" s="212"/>
      <c r="JY94" s="212"/>
      <c r="JZ94" s="212"/>
      <c r="KA94" s="212"/>
      <c r="KB94" s="212"/>
      <c r="KC94" s="212"/>
      <c r="KD94" s="212"/>
      <c r="KE94" s="212"/>
      <c r="KF94" s="212"/>
      <c r="KG94" s="212"/>
      <c r="KH94" s="212"/>
      <c r="KI94" s="212"/>
      <c r="KJ94" s="212"/>
      <c r="KK94" s="212"/>
      <c r="KL94" s="212"/>
      <c r="KM94" s="212"/>
      <c r="KN94" s="212"/>
      <c r="KO94" s="212"/>
      <c r="KP94" s="212"/>
      <c r="KQ94" s="212"/>
      <c r="KR94" s="212"/>
      <c r="KS94" s="212"/>
      <c r="KT94" s="212"/>
      <c r="KU94" s="212"/>
      <c r="KV94" s="212"/>
      <c r="KW94" s="212"/>
      <c r="KX94" s="212"/>
      <c r="KY94" s="212"/>
      <c r="KZ94" s="212"/>
      <c r="LA94" s="212"/>
      <c r="LB94" s="212"/>
      <c r="LC94" s="212"/>
      <c r="LD94" s="212"/>
      <c r="LE94" s="212"/>
      <c r="LF94" s="212"/>
      <c r="LG94" s="212"/>
      <c r="LH94" s="212"/>
      <c r="LI94" s="212"/>
      <c r="LJ94" s="212"/>
      <c r="LK94" s="212"/>
      <c r="LL94" s="212"/>
      <c r="LM94" s="212"/>
      <c r="LN94" s="212"/>
      <c r="LO94" s="212"/>
      <c r="LP94" s="212"/>
      <c r="LQ94" s="85"/>
      <c r="LR94" s="85"/>
      <c r="LS94" s="85"/>
      <c r="LT94" s="85"/>
      <c r="LU94" s="255"/>
      <c r="LV94" s="255"/>
      <c r="LW94" s="451"/>
      <c r="LX94" s="523"/>
      <c r="LY94" s="523"/>
      <c r="LZ94" s="165"/>
      <c r="MA94" s="1436"/>
      <c r="MB94" s="85"/>
      <c r="MC94" s="88"/>
      <c r="MD94" s="88"/>
      <c r="ME94" s="88"/>
      <c r="MF94" s="212"/>
      <c r="MG94" s="212"/>
      <c r="MH94" s="212"/>
      <c r="MI94" s="212"/>
      <c r="MJ94" s="212"/>
      <c r="MK94" s="212"/>
      <c r="ML94" s="212"/>
      <c r="MM94" s="212"/>
      <c r="MN94" s="212"/>
      <c r="MO94" s="212"/>
      <c r="MP94" s="212"/>
      <c r="MQ94" s="212"/>
      <c r="MR94" s="212"/>
      <c r="MS94" s="212"/>
      <c r="MT94" s="212"/>
      <c r="MU94" s="212"/>
      <c r="MV94" s="212"/>
      <c r="MW94" s="212"/>
      <c r="MX94" s="212"/>
      <c r="MY94" s="212"/>
      <c r="MZ94" s="212"/>
      <c r="NA94" s="212"/>
      <c r="NB94" s="212"/>
      <c r="NC94" s="212"/>
      <c r="ND94" s="212"/>
      <c r="NE94" s="212"/>
      <c r="NF94" s="212"/>
      <c r="NG94" s="212"/>
      <c r="NH94" s="212"/>
      <c r="NI94" s="212"/>
      <c r="NJ94" s="212"/>
      <c r="NK94" s="212"/>
      <c r="NL94" s="212"/>
      <c r="NM94" s="212"/>
      <c r="NN94" s="212"/>
      <c r="NO94" s="212"/>
      <c r="NP94" s="212"/>
      <c r="NQ94" s="212"/>
      <c r="NR94" s="212"/>
      <c r="NS94" s="212"/>
      <c r="NT94" s="212"/>
      <c r="NU94" s="212"/>
      <c r="NV94" s="212"/>
      <c r="NW94" s="212"/>
      <c r="NX94" s="212"/>
      <c r="NY94" s="212"/>
      <c r="NZ94" s="212"/>
    </row>
    <row r="95" spans="1:390" s="491" customFormat="1" ht="23.25" customHeight="1" x14ac:dyDescent="0.2">
      <c r="A95" s="1436"/>
      <c r="B95" s="85"/>
      <c r="C95" s="1436"/>
      <c r="D95" s="1436"/>
      <c r="E95" s="255"/>
      <c r="F95" s="211"/>
      <c r="G95" s="451"/>
      <c r="H95" s="523"/>
      <c r="I95" s="523"/>
      <c r="J95" s="523"/>
      <c r="K95" s="523"/>
      <c r="L95" s="524"/>
      <c r="M95" s="165"/>
      <c r="N95" s="1436"/>
      <c r="O95" s="85"/>
      <c r="P95" s="493"/>
      <c r="Q95" s="493"/>
      <c r="R95" s="493"/>
      <c r="S95" s="493"/>
      <c r="T95" s="870"/>
      <c r="U95" s="493"/>
      <c r="V95" s="85"/>
      <c r="W95" s="89"/>
      <c r="X95" s="85"/>
      <c r="Y95" s="1436"/>
      <c r="Z95" s="1436"/>
      <c r="AA95" s="1436"/>
      <c r="AB95" s="197"/>
      <c r="AC95" s="197"/>
      <c r="AD95" s="197"/>
      <c r="AE95" s="197"/>
      <c r="AF95" s="1436"/>
      <c r="AG95" s="1436"/>
      <c r="AH95" s="181"/>
      <c r="AI95" s="509"/>
      <c r="AJ95" s="1436"/>
      <c r="AK95" s="1436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2"/>
      <c r="BS95" s="212"/>
      <c r="BT95" s="212"/>
      <c r="BU95" s="212"/>
      <c r="BV95" s="212"/>
      <c r="BW95" s="212"/>
      <c r="BX95" s="212"/>
      <c r="BY95" s="212"/>
      <c r="BZ95" s="212"/>
      <c r="CA95" s="212"/>
      <c r="CB95" s="212"/>
      <c r="CC95" s="212"/>
      <c r="CD95" s="212"/>
      <c r="CE95" s="85"/>
      <c r="CF95" s="85"/>
      <c r="CG95" s="85"/>
      <c r="CH95" s="85"/>
      <c r="CI95" s="212"/>
      <c r="CJ95" s="211"/>
      <c r="CK95" s="451"/>
      <c r="CL95" s="523"/>
      <c r="CM95" s="523"/>
      <c r="CN95" s="523"/>
      <c r="CO95" s="523"/>
      <c r="CP95" s="524"/>
      <c r="CQ95" s="165"/>
      <c r="CR95" s="1436"/>
      <c r="CS95" s="85"/>
      <c r="CT95" s="88"/>
      <c r="CU95" s="88"/>
      <c r="CV95" s="88"/>
      <c r="CW95" s="1436"/>
      <c r="CX95" s="1436"/>
      <c r="CY95" s="1436"/>
      <c r="CZ95" s="1436"/>
      <c r="DA95" s="1436"/>
      <c r="DB95" s="1436"/>
      <c r="DC95" s="1436"/>
      <c r="DD95" s="1436"/>
      <c r="DE95" s="1436"/>
      <c r="DF95" s="1436"/>
      <c r="DG95" s="1436"/>
      <c r="DH95" s="1436"/>
      <c r="DI95" s="181"/>
      <c r="DJ95" s="1436"/>
      <c r="DK95" s="1436"/>
      <c r="DL95" s="181"/>
      <c r="DM95" s="509"/>
      <c r="DN95" s="1436"/>
      <c r="DO95" s="1436"/>
      <c r="DP95" s="1436"/>
      <c r="DQ95" s="1436"/>
      <c r="DR95" s="1436"/>
      <c r="DS95" s="1436"/>
      <c r="DT95" s="1436"/>
      <c r="DU95" s="1436"/>
      <c r="DV95" s="1436"/>
      <c r="DW95" s="1436"/>
      <c r="DX95" s="1436"/>
      <c r="DY95" s="1436"/>
      <c r="DZ95" s="1436"/>
      <c r="EA95" s="1436"/>
      <c r="EB95" s="1436"/>
      <c r="EC95" s="1436"/>
      <c r="ED95" s="1436"/>
      <c r="EE95" s="1436"/>
      <c r="EF95" s="1436"/>
      <c r="EG95" s="1436"/>
      <c r="EH95" s="1436"/>
      <c r="EI95" s="1436"/>
      <c r="EJ95" s="1436"/>
      <c r="EK95" s="1436"/>
      <c r="EL95" s="1436"/>
      <c r="EM95" s="1436"/>
      <c r="EN95" s="1436"/>
      <c r="EO95" s="1436"/>
      <c r="EP95" s="1436"/>
      <c r="EQ95" s="1436"/>
      <c r="ER95" s="1436"/>
      <c r="ES95" s="1436"/>
      <c r="ET95" s="1436"/>
      <c r="EU95" s="1436"/>
      <c r="EV95" s="1436"/>
      <c r="EW95" s="1436"/>
      <c r="EX95" s="1436"/>
      <c r="EY95" s="1436"/>
      <c r="EZ95" s="1436"/>
      <c r="FA95" s="1436"/>
      <c r="FB95" s="1436"/>
      <c r="FC95" s="1436"/>
      <c r="FD95" s="1436"/>
      <c r="FE95" s="1436"/>
      <c r="FF95" s="1436"/>
      <c r="FG95" s="212"/>
      <c r="FH95" s="212"/>
      <c r="FI95" s="85"/>
      <c r="FJ95" s="85"/>
      <c r="FK95" s="85"/>
      <c r="FL95" s="85"/>
      <c r="FM95" s="255"/>
      <c r="FN95" s="255"/>
      <c r="FO95" s="451"/>
      <c r="FP95" s="523"/>
      <c r="FQ95" s="523"/>
      <c r="FR95" s="523"/>
      <c r="FS95" s="523"/>
      <c r="FT95" s="524"/>
      <c r="FU95" s="165"/>
      <c r="FV95" s="1436"/>
      <c r="FW95" s="85"/>
      <c r="FX95" s="493"/>
      <c r="FY95" s="493"/>
      <c r="FZ95" s="493"/>
      <c r="GA95" s="1436"/>
      <c r="GB95" s="1436"/>
      <c r="GC95" s="1436"/>
      <c r="GD95" s="197"/>
      <c r="GE95" s="197"/>
      <c r="GF95" s="197"/>
      <c r="GG95" s="181"/>
      <c r="GH95" s="1436"/>
      <c r="GI95" s="1436"/>
      <c r="GJ95" s="197"/>
      <c r="GK95" s="197"/>
      <c r="GL95" s="197"/>
      <c r="GM95" s="181"/>
      <c r="GN95" s="1436"/>
      <c r="GO95" s="1436"/>
      <c r="GP95" s="181"/>
      <c r="GQ95" s="509"/>
      <c r="GR95" s="1436"/>
      <c r="GS95" s="1436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2"/>
      <c r="HV95" s="212"/>
      <c r="HW95" s="212"/>
      <c r="HX95" s="212"/>
      <c r="HY95" s="212"/>
      <c r="HZ95" s="212"/>
      <c r="IA95" s="212"/>
      <c r="IB95" s="212"/>
      <c r="IC95" s="212"/>
      <c r="ID95" s="212"/>
      <c r="IE95" s="212"/>
      <c r="IF95" s="212"/>
      <c r="IG95" s="212"/>
      <c r="IH95" s="212"/>
      <c r="II95" s="212"/>
      <c r="IJ95" s="212"/>
      <c r="IK95" s="212"/>
      <c r="IL95" s="212"/>
      <c r="IM95" s="85"/>
      <c r="IN95" s="541"/>
      <c r="IO95" s="541"/>
      <c r="IP95" s="250"/>
      <c r="IQ95" s="255"/>
      <c r="IR95" s="255"/>
      <c r="IS95" s="451"/>
      <c r="IT95" s="523"/>
      <c r="IU95" s="523"/>
      <c r="IV95" s="523"/>
      <c r="IW95" s="523"/>
      <c r="IX95" s="524"/>
      <c r="IY95" s="165"/>
      <c r="IZ95" s="1436"/>
      <c r="JA95" s="220"/>
      <c r="JB95" s="410"/>
      <c r="JC95" s="410"/>
      <c r="JD95" s="410"/>
      <c r="JE95" s="1436"/>
      <c r="JF95" s="1436"/>
      <c r="JG95" s="1436"/>
      <c r="JH95" s="197"/>
      <c r="JI95" s="197"/>
      <c r="JJ95" s="197"/>
      <c r="JK95" s="181"/>
      <c r="JL95" s="1436"/>
      <c r="JM95" s="1436"/>
      <c r="JN95" s="197"/>
      <c r="JO95" s="197"/>
      <c r="JP95" s="197"/>
      <c r="JQ95" s="181"/>
      <c r="JR95" s="1436"/>
      <c r="JS95" s="1436"/>
      <c r="JT95" s="181"/>
      <c r="JU95" s="509"/>
      <c r="JV95" s="1436"/>
      <c r="JW95" s="1436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2"/>
      <c r="KZ95" s="212"/>
      <c r="LA95" s="212"/>
      <c r="LB95" s="212"/>
      <c r="LC95" s="212"/>
      <c r="LD95" s="212"/>
      <c r="LE95" s="212"/>
      <c r="LF95" s="212"/>
      <c r="LG95" s="212"/>
      <c r="LH95" s="212"/>
      <c r="LI95" s="212"/>
      <c r="LJ95" s="212"/>
      <c r="LK95" s="212"/>
      <c r="LL95" s="212"/>
      <c r="LM95" s="212"/>
      <c r="LN95" s="212"/>
      <c r="LO95" s="212"/>
      <c r="LP95" s="212"/>
      <c r="LQ95" s="85"/>
      <c r="LR95" s="85"/>
      <c r="LS95" s="85"/>
      <c r="LT95" s="85"/>
      <c r="LU95" s="255"/>
      <c r="LV95" s="255"/>
      <c r="LW95" s="451"/>
      <c r="LX95" s="523"/>
      <c r="LY95" s="523"/>
      <c r="LZ95" s="165"/>
      <c r="MA95" s="1436"/>
      <c r="MB95" s="85"/>
      <c r="MC95" s="88"/>
      <c r="MD95" s="88"/>
      <c r="ME95" s="88"/>
      <c r="MF95" s="212"/>
      <c r="MG95" s="212"/>
      <c r="MH95" s="212"/>
      <c r="MI95" s="212"/>
      <c r="MJ95" s="212"/>
      <c r="MK95" s="212"/>
      <c r="ML95" s="212"/>
      <c r="MM95" s="212"/>
      <c r="MN95" s="212"/>
      <c r="MO95" s="212"/>
      <c r="MP95" s="212"/>
      <c r="MQ95" s="212"/>
      <c r="MR95" s="212"/>
      <c r="MS95" s="212"/>
      <c r="MT95" s="212"/>
      <c r="MU95" s="212"/>
      <c r="MV95" s="212"/>
      <c r="MW95" s="212"/>
      <c r="MX95" s="212"/>
      <c r="MY95" s="212"/>
      <c r="MZ95" s="212"/>
      <c r="NA95" s="212"/>
      <c r="NB95" s="212"/>
      <c r="NC95" s="212"/>
      <c r="ND95" s="212"/>
      <c r="NE95" s="212"/>
      <c r="NF95" s="212"/>
      <c r="NG95" s="212"/>
      <c r="NH95" s="212"/>
      <c r="NI95" s="212"/>
      <c r="NJ95" s="212"/>
      <c r="NK95" s="212"/>
      <c r="NL95" s="212"/>
      <c r="NM95" s="212"/>
      <c r="NN95" s="212"/>
      <c r="NO95" s="212"/>
      <c r="NP95" s="212"/>
      <c r="NQ95" s="212"/>
      <c r="NR95" s="212"/>
      <c r="NS95" s="212"/>
      <c r="NT95" s="212"/>
      <c r="NU95" s="212"/>
      <c r="NV95" s="212"/>
      <c r="NW95" s="212"/>
      <c r="NX95" s="212"/>
      <c r="NY95" s="212"/>
      <c r="NZ95" s="212"/>
    </row>
    <row r="96" spans="1:390" s="491" customFormat="1" ht="23.25" customHeight="1" x14ac:dyDescent="0.2">
      <c r="A96" s="85"/>
      <c r="B96" s="31"/>
      <c r="C96" s="85"/>
      <c r="D96" s="85"/>
      <c r="E96" s="255"/>
      <c r="F96" s="211"/>
      <c r="G96" s="451"/>
      <c r="H96" s="523"/>
      <c r="I96" s="523"/>
      <c r="J96" s="523"/>
      <c r="K96" s="523"/>
      <c r="L96" s="524"/>
      <c r="M96" s="165"/>
      <c r="N96" s="1436"/>
      <c r="O96" s="85"/>
      <c r="P96" s="85"/>
      <c r="Q96" s="85"/>
      <c r="R96" s="85"/>
      <c r="S96" s="85"/>
      <c r="T96" s="89"/>
      <c r="U96" s="85"/>
      <c r="V96" s="85"/>
      <c r="W96" s="89"/>
      <c r="X96" s="85"/>
      <c r="Y96" s="1436"/>
      <c r="Z96" s="1436"/>
      <c r="AA96" s="1436"/>
      <c r="AB96" s="197"/>
      <c r="AC96" s="197"/>
      <c r="AD96" s="197"/>
      <c r="AE96" s="197"/>
      <c r="AF96" s="1436"/>
      <c r="AG96" s="1436"/>
      <c r="AH96" s="181"/>
      <c r="AI96" s="509"/>
      <c r="AJ96" s="1436"/>
      <c r="AK96" s="1436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2"/>
      <c r="BN96" s="212"/>
      <c r="BO96" s="212"/>
      <c r="BP96" s="212"/>
      <c r="BQ96" s="212"/>
      <c r="BR96" s="212"/>
      <c r="BS96" s="212"/>
      <c r="BT96" s="212"/>
      <c r="BU96" s="212"/>
      <c r="BV96" s="212"/>
      <c r="BW96" s="212"/>
      <c r="BX96" s="212"/>
      <c r="BY96" s="212"/>
      <c r="BZ96" s="212"/>
      <c r="CA96" s="212"/>
      <c r="CB96" s="212"/>
      <c r="CC96" s="212"/>
      <c r="CD96" s="212"/>
      <c r="CE96" s="85"/>
      <c r="CF96" s="31"/>
      <c r="CG96" s="85"/>
      <c r="CH96" s="85"/>
      <c r="CI96" s="212"/>
      <c r="CJ96" s="211"/>
      <c r="CK96" s="451"/>
      <c r="CL96" s="523"/>
      <c r="CM96" s="523"/>
      <c r="CN96" s="523"/>
      <c r="CO96" s="523"/>
      <c r="CP96" s="524"/>
      <c r="CQ96" s="165"/>
      <c r="CR96" s="1436"/>
      <c r="CS96" s="85"/>
      <c r="CT96" s="85"/>
      <c r="CU96" s="85"/>
      <c r="CV96" s="85"/>
      <c r="CW96" s="1436"/>
      <c r="CX96" s="1436"/>
      <c r="CY96" s="1436"/>
      <c r="CZ96" s="1436"/>
      <c r="DA96" s="1436"/>
      <c r="DB96" s="1436"/>
      <c r="DC96" s="1436"/>
      <c r="DD96" s="1436"/>
      <c r="DE96" s="1436"/>
      <c r="DF96" s="1436"/>
      <c r="DG96" s="1436"/>
      <c r="DH96" s="1436"/>
      <c r="DI96" s="181"/>
      <c r="DJ96" s="1436"/>
      <c r="DK96" s="1436"/>
      <c r="DL96" s="181"/>
      <c r="DM96" s="509"/>
      <c r="DN96" s="1436"/>
      <c r="DO96" s="1436"/>
      <c r="DP96" s="1436"/>
      <c r="DQ96" s="1436"/>
      <c r="DR96" s="1436"/>
      <c r="DS96" s="1436"/>
      <c r="DT96" s="1436"/>
      <c r="DU96" s="1436"/>
      <c r="DV96" s="1436"/>
      <c r="DW96" s="1436"/>
      <c r="DX96" s="1436"/>
      <c r="DY96" s="1436"/>
      <c r="DZ96" s="1436"/>
      <c r="EA96" s="1436"/>
      <c r="EB96" s="1436"/>
      <c r="EC96" s="1436"/>
      <c r="ED96" s="1436"/>
      <c r="EE96" s="1436"/>
      <c r="EF96" s="1436"/>
      <c r="EG96" s="1436"/>
      <c r="EH96" s="1436"/>
      <c r="EI96" s="1436"/>
      <c r="EJ96" s="1436"/>
      <c r="EK96" s="1436"/>
      <c r="EL96" s="1436"/>
      <c r="EM96" s="1436"/>
      <c r="EN96" s="1436"/>
      <c r="EO96" s="1436"/>
      <c r="EP96" s="1436"/>
      <c r="EQ96" s="1436"/>
      <c r="ER96" s="1436"/>
      <c r="ES96" s="1436"/>
      <c r="ET96" s="1436"/>
      <c r="EU96" s="1436"/>
      <c r="EV96" s="1436"/>
      <c r="EW96" s="1436"/>
      <c r="EX96" s="1436"/>
      <c r="EY96" s="1436"/>
      <c r="EZ96" s="1436"/>
      <c r="FA96" s="1436"/>
      <c r="FB96" s="1436"/>
      <c r="FC96" s="1436"/>
      <c r="FD96" s="1436"/>
      <c r="FE96" s="1436"/>
      <c r="FF96" s="1436"/>
      <c r="FG96" s="212"/>
      <c r="FH96" s="212"/>
      <c r="FI96" s="85"/>
      <c r="FJ96" s="31"/>
      <c r="FK96" s="85"/>
      <c r="FL96" s="85"/>
      <c r="FM96" s="255"/>
      <c r="FN96" s="255"/>
      <c r="FO96" s="451"/>
      <c r="FP96" s="523"/>
      <c r="FQ96" s="523"/>
      <c r="FR96" s="523"/>
      <c r="FS96" s="523"/>
      <c r="FT96" s="524"/>
      <c r="FU96" s="165"/>
      <c r="FV96" s="1436"/>
      <c r="FW96" s="85"/>
      <c r="FX96" s="85"/>
      <c r="FY96" s="85"/>
      <c r="FZ96" s="85"/>
      <c r="GA96" s="1436"/>
      <c r="GB96" s="1436"/>
      <c r="GC96" s="1436"/>
      <c r="GD96" s="197"/>
      <c r="GE96" s="197"/>
      <c r="GF96" s="197"/>
      <c r="GG96" s="181"/>
      <c r="GH96" s="1436"/>
      <c r="GI96" s="1436"/>
      <c r="GJ96" s="197"/>
      <c r="GK96" s="197"/>
      <c r="GL96" s="197"/>
      <c r="GM96" s="181"/>
      <c r="GN96" s="1436"/>
      <c r="GO96" s="1436"/>
      <c r="GP96" s="181"/>
      <c r="GQ96" s="509"/>
      <c r="GR96" s="1436"/>
      <c r="GS96" s="1436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2"/>
      <c r="HV96" s="212"/>
      <c r="HW96" s="212"/>
      <c r="HX96" s="212"/>
      <c r="HY96" s="212"/>
      <c r="HZ96" s="212"/>
      <c r="IA96" s="212"/>
      <c r="IB96" s="212"/>
      <c r="IC96" s="212"/>
      <c r="ID96" s="212"/>
      <c r="IE96" s="212"/>
      <c r="IF96" s="212"/>
      <c r="IG96" s="212"/>
      <c r="IH96" s="212"/>
      <c r="II96" s="212"/>
      <c r="IJ96" s="212"/>
      <c r="IK96" s="212"/>
      <c r="IL96" s="212"/>
      <c r="IM96" s="85"/>
      <c r="IN96" s="85"/>
      <c r="IO96" s="85"/>
      <c r="IP96" s="85"/>
      <c r="IQ96" s="255"/>
      <c r="IR96" s="255"/>
      <c r="IS96" s="451"/>
      <c r="IT96" s="523"/>
      <c r="IU96" s="523"/>
      <c r="IV96" s="523"/>
      <c r="IW96" s="523"/>
      <c r="IX96" s="524"/>
      <c r="IY96" s="165"/>
      <c r="IZ96" s="1436"/>
      <c r="JA96" s="85"/>
      <c r="JB96" s="88"/>
      <c r="JC96" s="88"/>
      <c r="JD96" s="88"/>
      <c r="JE96" s="1436"/>
      <c r="JF96" s="1436"/>
      <c r="JG96" s="1436"/>
      <c r="JH96" s="197"/>
      <c r="JI96" s="197"/>
      <c r="JJ96" s="197"/>
      <c r="JK96" s="181"/>
      <c r="JL96" s="1436"/>
      <c r="JM96" s="1436"/>
      <c r="JN96" s="197"/>
      <c r="JO96" s="197"/>
      <c r="JP96" s="197"/>
      <c r="JQ96" s="181"/>
      <c r="JR96" s="1436"/>
      <c r="JS96" s="1436"/>
      <c r="JT96" s="181"/>
      <c r="JU96" s="509"/>
      <c r="JV96" s="1436"/>
      <c r="JW96" s="1436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2"/>
      <c r="KZ96" s="212"/>
      <c r="LA96" s="212"/>
      <c r="LB96" s="212"/>
      <c r="LC96" s="212"/>
      <c r="LD96" s="212"/>
      <c r="LE96" s="212"/>
      <c r="LF96" s="212"/>
      <c r="LG96" s="212"/>
      <c r="LH96" s="212"/>
      <c r="LI96" s="212"/>
      <c r="LJ96" s="212"/>
      <c r="LK96" s="212"/>
      <c r="LL96" s="212"/>
      <c r="LM96" s="212"/>
      <c r="LN96" s="212"/>
      <c r="LO96" s="212"/>
      <c r="LP96" s="212"/>
      <c r="LQ96" s="85"/>
      <c r="LR96" s="85"/>
      <c r="LS96" s="85"/>
      <c r="LT96" s="85"/>
      <c r="LU96" s="255"/>
      <c r="LV96" s="255"/>
      <c r="LW96" s="451"/>
      <c r="LX96" s="523"/>
      <c r="LY96" s="523"/>
      <c r="LZ96" s="165"/>
      <c r="MA96" s="1436"/>
      <c r="MB96" s="85"/>
      <c r="MC96" s="85"/>
      <c r="MD96" s="85"/>
      <c r="ME96" s="85"/>
      <c r="MF96" s="212"/>
      <c r="MG96" s="212"/>
      <c r="MH96" s="212"/>
      <c r="MI96" s="212"/>
      <c r="MJ96" s="212"/>
      <c r="MK96" s="212"/>
      <c r="ML96" s="212"/>
      <c r="MM96" s="212"/>
      <c r="MN96" s="212"/>
      <c r="MO96" s="212"/>
      <c r="MP96" s="212"/>
      <c r="MQ96" s="212"/>
      <c r="MR96" s="212"/>
      <c r="MS96" s="212"/>
      <c r="MT96" s="212"/>
      <c r="MU96" s="212"/>
      <c r="MV96" s="212"/>
      <c r="MW96" s="212"/>
      <c r="MX96" s="212"/>
      <c r="MY96" s="212"/>
      <c r="MZ96" s="212"/>
      <c r="NA96" s="212"/>
      <c r="NB96" s="212"/>
      <c r="NC96" s="212"/>
      <c r="ND96" s="212"/>
      <c r="NE96" s="212"/>
      <c r="NF96" s="212"/>
      <c r="NG96" s="212"/>
      <c r="NH96" s="212"/>
      <c r="NI96" s="212"/>
      <c r="NJ96" s="212"/>
      <c r="NK96" s="212"/>
      <c r="NL96" s="212"/>
      <c r="NM96" s="212"/>
      <c r="NN96" s="212"/>
      <c r="NO96" s="212"/>
      <c r="NP96" s="212"/>
      <c r="NQ96" s="212"/>
      <c r="NR96" s="212"/>
      <c r="NS96" s="212"/>
      <c r="NT96" s="212"/>
      <c r="NU96" s="212"/>
      <c r="NV96" s="212"/>
      <c r="NW96" s="212"/>
      <c r="NX96" s="212"/>
      <c r="NY96" s="212"/>
      <c r="NZ96" s="212"/>
    </row>
    <row r="97" spans="1:390" s="491" customFormat="1" ht="23.25" customHeight="1" x14ac:dyDescent="0.2">
      <c r="A97" s="85"/>
      <c r="B97" s="654"/>
      <c r="C97" s="85"/>
      <c r="D97" s="85"/>
      <c r="E97" s="255"/>
      <c r="F97" s="211"/>
      <c r="G97" s="451"/>
      <c r="H97" s="523"/>
      <c r="I97" s="523"/>
      <c r="J97" s="523"/>
      <c r="K97" s="523"/>
      <c r="L97" s="524"/>
      <c r="M97" s="165"/>
      <c r="N97" s="1436"/>
      <c r="O97" s="85"/>
      <c r="P97" s="85"/>
      <c r="Q97" s="85"/>
      <c r="R97" s="85"/>
      <c r="S97" s="85"/>
      <c r="T97" s="89"/>
      <c r="U97" s="85"/>
      <c r="V97" s="85"/>
      <c r="W97" s="89"/>
      <c r="X97" s="85"/>
      <c r="Y97" s="1436"/>
      <c r="Z97" s="192"/>
      <c r="AA97" s="192"/>
      <c r="AB97" s="636"/>
      <c r="AC97" s="636"/>
      <c r="AD97" s="636"/>
      <c r="AE97" s="636"/>
      <c r="AF97" s="1436"/>
      <c r="AG97" s="1436"/>
      <c r="AH97" s="181"/>
      <c r="AI97" s="509"/>
      <c r="AJ97" s="1436"/>
      <c r="AK97" s="1436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2"/>
      <c r="BN97" s="212"/>
      <c r="BO97" s="212"/>
      <c r="BP97" s="212"/>
      <c r="BQ97" s="212"/>
      <c r="BR97" s="212"/>
      <c r="BS97" s="212"/>
      <c r="BT97" s="212"/>
      <c r="BU97" s="212"/>
      <c r="BV97" s="212"/>
      <c r="BW97" s="212"/>
      <c r="BX97" s="212"/>
      <c r="BY97" s="212"/>
      <c r="BZ97" s="212"/>
      <c r="CA97" s="212"/>
      <c r="CB97" s="212"/>
      <c r="CC97" s="212"/>
      <c r="CD97" s="212"/>
      <c r="CE97" s="85"/>
      <c r="CF97" s="654"/>
      <c r="CG97" s="85"/>
      <c r="CH97" s="85"/>
      <c r="CI97" s="212"/>
      <c r="CJ97" s="211"/>
      <c r="CK97" s="451"/>
      <c r="CL97" s="523"/>
      <c r="CM97" s="523"/>
      <c r="CN97" s="523"/>
      <c r="CO97" s="523"/>
      <c r="CP97" s="524"/>
      <c r="CQ97" s="165"/>
      <c r="CR97" s="1436"/>
      <c r="CS97" s="85"/>
      <c r="CT97" s="85"/>
      <c r="CU97" s="85"/>
      <c r="CV97" s="85"/>
      <c r="CW97" s="1436"/>
      <c r="CX97" s="192"/>
      <c r="CY97" s="192"/>
      <c r="CZ97" s="192"/>
      <c r="DA97" s="192"/>
      <c r="DB97" s="192"/>
      <c r="DC97" s="192"/>
      <c r="DD97" s="1436"/>
      <c r="DE97" s="1436"/>
      <c r="DF97" s="1436"/>
      <c r="DG97" s="1436"/>
      <c r="DH97" s="1436"/>
      <c r="DI97" s="181"/>
      <c r="DJ97" s="1436"/>
      <c r="DK97" s="1436"/>
      <c r="DL97" s="181"/>
      <c r="DM97" s="509"/>
      <c r="DN97" s="1436"/>
      <c r="DO97" s="1436"/>
      <c r="DP97" s="1436"/>
      <c r="DQ97" s="1436"/>
      <c r="DR97" s="1436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6"/>
      <c r="ED97" s="1436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6"/>
      <c r="EP97" s="1436"/>
      <c r="EQ97" s="1436"/>
      <c r="ER97" s="1436"/>
      <c r="ES97" s="1436"/>
      <c r="ET97" s="1436"/>
      <c r="EU97" s="1436"/>
      <c r="EV97" s="1436"/>
      <c r="EW97" s="1436"/>
      <c r="EX97" s="1436"/>
      <c r="EY97" s="1436"/>
      <c r="EZ97" s="1436"/>
      <c r="FA97" s="1436"/>
      <c r="FB97" s="1436"/>
      <c r="FC97" s="1436"/>
      <c r="FD97" s="1436"/>
      <c r="FE97" s="1436"/>
      <c r="FF97" s="1436"/>
      <c r="FG97" s="212"/>
      <c r="FH97" s="212"/>
      <c r="FI97" s="85"/>
      <c r="FJ97" s="654"/>
      <c r="FK97" s="85"/>
      <c r="FL97" s="85"/>
      <c r="FM97" s="255"/>
      <c r="FN97" s="255"/>
      <c r="FO97" s="451"/>
      <c r="FP97" s="523"/>
      <c r="FQ97" s="523"/>
      <c r="FR97" s="523"/>
      <c r="FS97" s="523"/>
      <c r="FT97" s="524"/>
      <c r="FU97" s="165"/>
      <c r="FV97" s="1436"/>
      <c r="FW97" s="85"/>
      <c r="FX97" s="85"/>
      <c r="FY97" s="85"/>
      <c r="FZ97" s="85"/>
      <c r="GA97" s="1436"/>
      <c r="GB97" s="192"/>
      <c r="GC97" s="192"/>
      <c r="GD97" s="181"/>
      <c r="GE97" s="181"/>
      <c r="GF97" s="181"/>
      <c r="GG97" s="181"/>
      <c r="GH97" s="192"/>
      <c r="GI97" s="192"/>
      <c r="GJ97" s="181"/>
      <c r="GK97" s="181"/>
      <c r="GL97" s="181"/>
      <c r="GM97" s="181"/>
      <c r="GN97" s="1436"/>
      <c r="GO97" s="1436"/>
      <c r="GP97" s="181"/>
      <c r="GQ97" s="509"/>
      <c r="GR97" s="1436"/>
      <c r="GS97" s="1436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2"/>
      <c r="HV97" s="212"/>
      <c r="HW97" s="212"/>
      <c r="HX97" s="212"/>
      <c r="HY97" s="212"/>
      <c r="HZ97" s="212"/>
      <c r="IA97" s="212"/>
      <c r="IB97" s="212"/>
      <c r="IC97" s="212"/>
      <c r="ID97" s="212"/>
      <c r="IE97" s="212"/>
      <c r="IF97" s="212"/>
      <c r="IG97" s="212"/>
      <c r="IH97" s="212"/>
      <c r="II97" s="212"/>
      <c r="IJ97" s="212"/>
      <c r="IK97" s="212"/>
      <c r="IL97" s="212"/>
      <c r="IM97" s="85"/>
      <c r="IN97" s="85"/>
      <c r="IO97" s="85"/>
      <c r="IP97" s="85"/>
      <c r="IQ97" s="255"/>
      <c r="IR97" s="255"/>
      <c r="IS97" s="451"/>
      <c r="IT97" s="523"/>
      <c r="IU97" s="523"/>
      <c r="IV97" s="523"/>
      <c r="IW97" s="523"/>
      <c r="IX97" s="524"/>
      <c r="IY97" s="165"/>
      <c r="IZ97" s="1436"/>
      <c r="JA97" s="85"/>
      <c r="JB97" s="88"/>
      <c r="JC97" s="88"/>
      <c r="JD97" s="88"/>
      <c r="JE97" s="1436"/>
      <c r="JF97" s="1436"/>
      <c r="JG97" s="1436"/>
      <c r="JH97" s="197"/>
      <c r="JI97" s="197"/>
      <c r="JJ97" s="197"/>
      <c r="JK97" s="181"/>
      <c r="JL97" s="1436"/>
      <c r="JM97" s="1436"/>
      <c r="JN97" s="197"/>
      <c r="JO97" s="197"/>
      <c r="JP97" s="197"/>
      <c r="JQ97" s="181"/>
      <c r="JR97" s="1436"/>
      <c r="JS97" s="1436"/>
      <c r="JT97" s="181"/>
      <c r="JU97" s="509"/>
      <c r="JV97" s="1436"/>
      <c r="JW97" s="1436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2"/>
      <c r="KZ97" s="212"/>
      <c r="LA97" s="212"/>
      <c r="LB97" s="212"/>
      <c r="LC97" s="212"/>
      <c r="LD97" s="212"/>
      <c r="LE97" s="212"/>
      <c r="LF97" s="212"/>
      <c r="LG97" s="212"/>
      <c r="LH97" s="212"/>
      <c r="LI97" s="212"/>
      <c r="LJ97" s="212"/>
      <c r="LK97" s="212"/>
      <c r="LL97" s="212"/>
      <c r="LM97" s="212"/>
      <c r="LN97" s="212"/>
      <c r="LO97" s="212"/>
      <c r="LP97" s="212"/>
      <c r="LQ97" s="85"/>
      <c r="LR97" s="106"/>
      <c r="LS97" s="106"/>
      <c r="LT97" s="85"/>
      <c r="LU97" s="255"/>
      <c r="LV97" s="255"/>
      <c r="LW97" s="451"/>
      <c r="LX97" s="523"/>
      <c r="LY97" s="523"/>
      <c r="LZ97" s="165"/>
      <c r="MA97" s="1436"/>
      <c r="MB97" s="85"/>
      <c r="MC97" s="85"/>
      <c r="MD97" s="85"/>
      <c r="ME97" s="85"/>
      <c r="MF97" s="212"/>
      <c r="MG97" s="212"/>
      <c r="MH97" s="212"/>
      <c r="MI97" s="212"/>
      <c r="MJ97" s="212"/>
      <c r="MK97" s="212"/>
      <c r="ML97" s="212"/>
      <c r="MM97" s="212"/>
      <c r="MN97" s="212"/>
      <c r="MO97" s="212"/>
      <c r="MP97" s="212"/>
      <c r="MQ97" s="212"/>
      <c r="MR97" s="212"/>
      <c r="MS97" s="212"/>
      <c r="MT97" s="212"/>
      <c r="MU97" s="212"/>
      <c r="MV97" s="212"/>
      <c r="MW97" s="212"/>
      <c r="MX97" s="212"/>
      <c r="MY97" s="212"/>
      <c r="MZ97" s="212"/>
      <c r="NA97" s="212"/>
      <c r="NB97" s="212"/>
      <c r="NC97" s="212"/>
      <c r="ND97" s="212"/>
      <c r="NE97" s="212"/>
      <c r="NF97" s="212"/>
      <c r="NG97" s="212"/>
      <c r="NH97" s="212"/>
      <c r="NI97" s="212"/>
      <c r="NJ97" s="212"/>
      <c r="NK97" s="212"/>
      <c r="NL97" s="212"/>
      <c r="NM97" s="212"/>
      <c r="NN97" s="212"/>
      <c r="NO97" s="212"/>
      <c r="NP97" s="212"/>
      <c r="NQ97" s="212"/>
      <c r="NR97" s="212"/>
      <c r="NS97" s="212"/>
      <c r="NT97" s="212"/>
      <c r="NU97" s="212"/>
      <c r="NV97" s="212"/>
      <c r="NW97" s="212"/>
      <c r="NX97" s="212"/>
      <c r="NY97" s="212"/>
      <c r="NZ97" s="212"/>
    </row>
    <row r="98" spans="1:390" s="491" customFormat="1" ht="23.25" customHeight="1" x14ac:dyDescent="0.2">
      <c r="A98" s="85"/>
      <c r="B98" s="31"/>
      <c r="C98" s="85"/>
      <c r="D98" s="85"/>
      <c r="E98" s="255"/>
      <c r="F98" s="211"/>
      <c r="G98" s="637"/>
      <c r="H98" s="523"/>
      <c r="I98" s="523"/>
      <c r="J98" s="523"/>
      <c r="K98" s="523"/>
      <c r="L98" s="524"/>
      <c r="M98" s="165"/>
      <c r="N98" s="1436"/>
      <c r="O98" s="85"/>
      <c r="P98" s="85"/>
      <c r="Q98" s="85"/>
      <c r="R98" s="85"/>
      <c r="S98" s="85"/>
      <c r="T98" s="89"/>
      <c r="U98" s="85"/>
      <c r="V98" s="85"/>
      <c r="W98" s="89"/>
      <c r="X98" s="85"/>
      <c r="Y98" s="1436"/>
      <c r="Z98" s="1436"/>
      <c r="AA98" s="1436"/>
      <c r="AB98" s="364"/>
      <c r="AC98" s="364"/>
      <c r="AD98" s="364"/>
      <c r="AE98" s="364"/>
      <c r="AF98" s="1436"/>
      <c r="AG98" s="1436"/>
      <c r="AH98" s="181"/>
      <c r="AI98" s="509"/>
      <c r="AJ98" s="1436"/>
      <c r="AK98" s="1436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85"/>
      <c r="CF98" s="31"/>
      <c r="CG98" s="85"/>
      <c r="CH98" s="85"/>
      <c r="CI98" s="212"/>
      <c r="CJ98" s="211"/>
      <c r="CK98" s="637"/>
      <c r="CL98" s="523"/>
      <c r="CM98" s="523"/>
      <c r="CN98" s="523"/>
      <c r="CO98" s="523"/>
      <c r="CP98" s="524"/>
      <c r="CQ98" s="165"/>
      <c r="CR98" s="1436"/>
      <c r="CS98" s="85"/>
      <c r="CT98" s="85"/>
      <c r="CU98" s="85"/>
      <c r="CV98" s="85"/>
      <c r="CW98" s="1436"/>
      <c r="CX98" s="1436"/>
      <c r="CY98" s="1436"/>
      <c r="CZ98" s="1436"/>
      <c r="DA98" s="1436"/>
      <c r="DB98" s="1436"/>
      <c r="DC98" s="1436"/>
      <c r="DD98" s="1436"/>
      <c r="DE98" s="1436"/>
      <c r="DF98" s="1436"/>
      <c r="DG98" s="1436"/>
      <c r="DH98" s="1436"/>
      <c r="DI98" s="181"/>
      <c r="DJ98" s="1436"/>
      <c r="DK98" s="1436"/>
      <c r="DL98" s="181"/>
      <c r="DM98" s="509"/>
      <c r="DN98" s="1436"/>
      <c r="DO98" s="1436"/>
      <c r="DP98" s="1436"/>
      <c r="DQ98" s="1436"/>
      <c r="DR98" s="1436"/>
      <c r="DS98" s="1436"/>
      <c r="DT98" s="1436"/>
      <c r="DU98" s="1436"/>
      <c r="DV98" s="1436"/>
      <c r="DW98" s="1436"/>
      <c r="DX98" s="1436"/>
      <c r="DY98" s="1436"/>
      <c r="DZ98" s="1436"/>
      <c r="EA98" s="1436"/>
      <c r="EB98" s="1436"/>
      <c r="EC98" s="1436"/>
      <c r="ED98" s="1436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6"/>
      <c r="EP98" s="1436"/>
      <c r="EQ98" s="1436"/>
      <c r="ER98" s="1436"/>
      <c r="ES98" s="1436"/>
      <c r="ET98" s="1436"/>
      <c r="EU98" s="1436"/>
      <c r="EV98" s="1436"/>
      <c r="EW98" s="1436"/>
      <c r="EX98" s="1436"/>
      <c r="EY98" s="1436"/>
      <c r="EZ98" s="1436"/>
      <c r="FA98" s="1436"/>
      <c r="FB98" s="1436"/>
      <c r="FC98" s="1436"/>
      <c r="FD98" s="1436"/>
      <c r="FE98" s="1436"/>
      <c r="FF98" s="1436"/>
      <c r="FG98" s="212"/>
      <c r="FH98" s="212"/>
      <c r="FI98" s="85"/>
      <c r="FJ98" s="31"/>
      <c r="FK98" s="85"/>
      <c r="FL98" s="85"/>
      <c r="FM98" s="255"/>
      <c r="FN98" s="255"/>
      <c r="FO98" s="637"/>
      <c r="FP98" s="523"/>
      <c r="FQ98" s="523"/>
      <c r="FR98" s="523"/>
      <c r="FS98" s="523"/>
      <c r="FT98" s="524"/>
      <c r="FU98" s="165"/>
      <c r="FV98" s="1436"/>
      <c r="FW98" s="85"/>
      <c r="FX98" s="85"/>
      <c r="FY98" s="85"/>
      <c r="FZ98" s="85"/>
      <c r="GA98" s="1436"/>
      <c r="GB98" s="1436"/>
      <c r="GC98" s="1436"/>
      <c r="GD98" s="197"/>
      <c r="GE98" s="197"/>
      <c r="GF98" s="197"/>
      <c r="GG98" s="197"/>
      <c r="GH98" s="1436"/>
      <c r="GI98" s="1436"/>
      <c r="GJ98" s="197"/>
      <c r="GK98" s="197"/>
      <c r="GL98" s="197"/>
      <c r="GM98" s="197"/>
      <c r="GN98" s="1436"/>
      <c r="GO98" s="1436"/>
      <c r="GP98" s="181"/>
      <c r="GQ98" s="509"/>
      <c r="GR98" s="1436"/>
      <c r="GS98" s="1436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212"/>
      <c r="IM98" s="85"/>
      <c r="IN98" s="31"/>
      <c r="IO98" s="85"/>
      <c r="IP98" s="85"/>
      <c r="IQ98" s="255"/>
      <c r="IR98" s="255"/>
      <c r="IS98" s="451"/>
      <c r="IT98" s="523"/>
      <c r="IU98" s="523"/>
      <c r="IV98" s="523"/>
      <c r="IW98" s="523"/>
      <c r="IX98" s="524"/>
      <c r="IY98" s="165"/>
      <c r="IZ98" s="1436"/>
      <c r="JA98" s="85"/>
      <c r="JB98" s="85"/>
      <c r="JC98" s="85"/>
      <c r="JD98" s="85"/>
      <c r="JE98" s="1436"/>
      <c r="JF98" s="1436"/>
      <c r="JG98" s="1436"/>
      <c r="JH98" s="197"/>
      <c r="JI98" s="197"/>
      <c r="JJ98" s="197"/>
      <c r="JK98" s="181"/>
      <c r="JL98" s="1436"/>
      <c r="JM98" s="1436"/>
      <c r="JN98" s="197"/>
      <c r="JO98" s="197"/>
      <c r="JP98" s="197"/>
      <c r="JQ98" s="181"/>
      <c r="JR98" s="1436"/>
      <c r="JS98" s="1436"/>
      <c r="JT98" s="181"/>
      <c r="JU98" s="509"/>
      <c r="JV98" s="1436"/>
      <c r="JW98" s="1436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85"/>
      <c r="LR98" s="106"/>
      <c r="LS98" s="106"/>
      <c r="LT98" s="85"/>
      <c r="LU98" s="255"/>
      <c r="LV98" s="255"/>
      <c r="LW98" s="637"/>
      <c r="LX98" s="523"/>
      <c r="LY98" s="523"/>
      <c r="LZ98" s="165"/>
      <c r="MA98" s="1436"/>
      <c r="MB98" s="85"/>
      <c r="MC98" s="85"/>
      <c r="MD98" s="85"/>
      <c r="ME98" s="85"/>
      <c r="MF98" s="212"/>
      <c r="MG98" s="212"/>
      <c r="MH98" s="212"/>
      <c r="MI98" s="212"/>
      <c r="MJ98" s="212"/>
      <c r="MK98" s="212"/>
      <c r="ML98" s="212"/>
      <c r="MM98" s="212"/>
      <c r="MN98" s="212"/>
      <c r="MO98" s="212"/>
      <c r="MP98" s="212"/>
      <c r="MQ98" s="212"/>
      <c r="MR98" s="212"/>
      <c r="MS98" s="212"/>
      <c r="MT98" s="212"/>
      <c r="MU98" s="212"/>
      <c r="MV98" s="212"/>
      <c r="MW98" s="212"/>
      <c r="MX98" s="212"/>
      <c r="MY98" s="212"/>
      <c r="MZ98" s="212"/>
      <c r="NA98" s="212"/>
      <c r="NB98" s="212"/>
      <c r="NC98" s="212"/>
      <c r="ND98" s="212"/>
      <c r="NE98" s="212"/>
      <c r="NF98" s="212"/>
      <c r="NG98" s="212"/>
      <c r="NH98" s="212"/>
      <c r="NI98" s="212"/>
      <c r="NJ98" s="212"/>
      <c r="NK98" s="212"/>
      <c r="NL98" s="212"/>
      <c r="NM98" s="212"/>
      <c r="NN98" s="212"/>
      <c r="NO98" s="212"/>
      <c r="NP98" s="212"/>
      <c r="NQ98" s="212"/>
      <c r="NR98" s="212"/>
      <c r="NS98" s="212"/>
      <c r="NT98" s="212"/>
      <c r="NU98" s="212"/>
      <c r="NV98" s="212"/>
      <c r="NW98" s="212"/>
      <c r="NX98" s="212"/>
      <c r="NY98" s="212"/>
      <c r="NZ98" s="212"/>
    </row>
    <row r="99" spans="1:390" s="491" customFormat="1" ht="23.25" customHeight="1" x14ac:dyDescent="0.2">
      <c r="A99" s="85"/>
      <c r="B99" s="85"/>
      <c r="C99" s="85"/>
      <c r="D99" s="85"/>
      <c r="E99" s="255"/>
      <c r="F99" s="211"/>
      <c r="G99" s="1056"/>
      <c r="H99" s="523"/>
      <c r="I99" s="523"/>
      <c r="J99" s="523"/>
      <c r="K99" s="523"/>
      <c r="L99" s="524"/>
      <c r="M99" s="1075"/>
      <c r="N99" s="1436"/>
      <c r="O99" s="85"/>
      <c r="P99" s="85"/>
      <c r="Q99" s="85"/>
      <c r="R99" s="85"/>
      <c r="S99" s="85"/>
      <c r="T99" s="89"/>
      <c r="U99" s="85"/>
      <c r="V99" s="85"/>
      <c r="W99" s="89"/>
      <c r="X99" s="85"/>
      <c r="Y99" s="1436"/>
      <c r="Z99" s="1436"/>
      <c r="AA99" s="1436"/>
      <c r="AB99" s="481"/>
      <c r="AC99" s="481"/>
      <c r="AD99" s="481"/>
      <c r="AE99" s="481"/>
      <c r="AF99" s="1436"/>
      <c r="AG99" s="1436"/>
      <c r="AH99" s="181"/>
      <c r="AI99" s="509"/>
      <c r="AJ99" s="1436"/>
      <c r="AK99" s="1436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85"/>
      <c r="CF99" s="85"/>
      <c r="CG99" s="85"/>
      <c r="CH99" s="85"/>
      <c r="CI99" s="212"/>
      <c r="CJ99" s="211"/>
      <c r="CK99" s="1056"/>
      <c r="CL99" s="1073"/>
      <c r="CM99" s="1073"/>
      <c r="CN99" s="1073"/>
      <c r="CO99" s="1073"/>
      <c r="CP99" s="1074"/>
      <c r="CQ99" s="1075"/>
      <c r="CR99" s="1436"/>
      <c r="CS99" s="85"/>
      <c r="CT99" s="85"/>
      <c r="CU99" s="85"/>
      <c r="CV99" s="85"/>
      <c r="CW99" s="1436"/>
      <c r="CX99" s="1436"/>
      <c r="CY99" s="1436"/>
      <c r="CZ99" s="1436"/>
      <c r="DA99" s="1436"/>
      <c r="DB99" s="1436"/>
      <c r="DC99" s="1436"/>
      <c r="DD99" s="1436"/>
      <c r="DE99" s="1436"/>
      <c r="DF99" s="1436"/>
      <c r="DG99" s="1436"/>
      <c r="DH99" s="1436"/>
      <c r="DI99" s="181"/>
      <c r="DJ99" s="1436"/>
      <c r="DK99" s="1436"/>
      <c r="DL99" s="181"/>
      <c r="DM99" s="509"/>
      <c r="DN99" s="1436"/>
      <c r="DO99" s="1436"/>
      <c r="DP99" s="1436"/>
      <c r="DQ99" s="1436"/>
      <c r="DR99" s="1436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6"/>
      <c r="ED99" s="1436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6"/>
      <c r="EP99" s="1436"/>
      <c r="EQ99" s="1436"/>
      <c r="ER99" s="1436"/>
      <c r="ES99" s="1436"/>
      <c r="ET99" s="1436"/>
      <c r="EU99" s="1436"/>
      <c r="EV99" s="1436"/>
      <c r="EW99" s="1436"/>
      <c r="EX99" s="1436"/>
      <c r="EY99" s="1436"/>
      <c r="EZ99" s="1436"/>
      <c r="FA99" s="1436"/>
      <c r="FB99" s="1436"/>
      <c r="FC99" s="1436"/>
      <c r="FD99" s="1436"/>
      <c r="FE99" s="1436"/>
      <c r="FF99" s="1436"/>
      <c r="FG99" s="212"/>
      <c r="FH99" s="212"/>
      <c r="FI99" s="85"/>
      <c r="FJ99" s="85"/>
      <c r="FK99" s="85"/>
      <c r="FL99" s="85"/>
      <c r="FM99" s="255"/>
      <c r="FN99" s="255"/>
      <c r="FO99" s="1056"/>
      <c r="FP99" s="1073"/>
      <c r="FQ99" s="1073"/>
      <c r="FR99" s="1073"/>
      <c r="FS99" s="1073"/>
      <c r="FT99" s="1074"/>
      <c r="FU99" s="1075"/>
      <c r="FV99" s="1436"/>
      <c r="FW99" s="85"/>
      <c r="FX99" s="85"/>
      <c r="FY99" s="85"/>
      <c r="FZ99" s="85"/>
      <c r="GA99" s="1436"/>
      <c r="GB99" s="1436"/>
      <c r="GC99" s="1436"/>
      <c r="GD99" s="213"/>
      <c r="GE99" s="213"/>
      <c r="GF99" s="213"/>
      <c r="GG99" s="213"/>
      <c r="GH99" s="1436"/>
      <c r="GI99" s="1436"/>
      <c r="GJ99" s="213"/>
      <c r="GK99" s="213"/>
      <c r="GL99" s="213"/>
      <c r="GM99" s="213"/>
      <c r="GN99" s="1436"/>
      <c r="GO99" s="1436"/>
      <c r="GP99" s="181"/>
      <c r="GQ99" s="509"/>
      <c r="GR99" s="1436"/>
      <c r="GS99" s="1436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212"/>
      <c r="IM99" s="85"/>
      <c r="IN99" s="654"/>
      <c r="IO99" s="85"/>
      <c r="IP99" s="85"/>
      <c r="IQ99" s="255"/>
      <c r="IR99" s="255"/>
      <c r="IS99" s="451"/>
      <c r="IT99" s="523"/>
      <c r="IU99" s="523"/>
      <c r="IV99" s="523"/>
      <c r="IW99" s="523"/>
      <c r="IX99" s="524"/>
      <c r="IY99" s="165"/>
      <c r="IZ99" s="1436"/>
      <c r="JA99" s="85"/>
      <c r="JB99" s="85"/>
      <c r="JC99" s="85"/>
      <c r="JD99" s="85"/>
      <c r="JE99" s="1436"/>
      <c r="JF99" s="192"/>
      <c r="JG99" s="192"/>
      <c r="JH99" s="181"/>
      <c r="JI99" s="181"/>
      <c r="JJ99" s="181"/>
      <c r="JK99" s="181"/>
      <c r="JL99" s="192"/>
      <c r="JM99" s="192"/>
      <c r="JN99" s="181"/>
      <c r="JO99" s="181"/>
      <c r="JP99" s="181"/>
      <c r="JQ99" s="181"/>
      <c r="JR99" s="1436"/>
      <c r="JS99" s="1436"/>
      <c r="JT99" s="181"/>
      <c r="JU99" s="509"/>
      <c r="JV99" s="1436"/>
      <c r="JW99" s="1436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85"/>
      <c r="LR99" s="106"/>
      <c r="LS99" s="106"/>
      <c r="LT99" s="85"/>
      <c r="LU99" s="255"/>
      <c r="LV99" s="255"/>
      <c r="LW99" s="1056"/>
      <c r="LX99" s="1073"/>
      <c r="LY99" s="1073"/>
      <c r="LZ99" s="1075"/>
      <c r="MA99" s="1436"/>
      <c r="MB99" s="85"/>
      <c r="MC99" s="85"/>
      <c r="MD99" s="85"/>
      <c r="ME99" s="85"/>
      <c r="MF99" s="212"/>
      <c r="MG99" s="212"/>
      <c r="MH99" s="212"/>
      <c r="MI99" s="212"/>
      <c r="MJ99" s="212"/>
      <c r="MK99" s="212"/>
      <c r="ML99" s="212"/>
      <c r="MM99" s="212"/>
      <c r="MN99" s="212"/>
      <c r="MO99" s="212"/>
      <c r="MP99" s="212"/>
      <c r="MQ99" s="212"/>
      <c r="MR99" s="212"/>
      <c r="MS99" s="212"/>
      <c r="MT99" s="212"/>
      <c r="MU99" s="212"/>
      <c r="MV99" s="212"/>
      <c r="MW99" s="212"/>
      <c r="MX99" s="212"/>
      <c r="MY99" s="212"/>
      <c r="MZ99" s="212"/>
      <c r="NA99" s="212"/>
      <c r="NB99" s="212"/>
      <c r="NC99" s="212"/>
      <c r="ND99" s="212"/>
      <c r="NE99" s="212"/>
      <c r="NF99" s="212"/>
      <c r="NG99" s="212"/>
      <c r="NH99" s="212"/>
      <c r="NI99" s="212"/>
      <c r="NJ99" s="212"/>
      <c r="NK99" s="212"/>
      <c r="NL99" s="212"/>
      <c r="NM99" s="212"/>
      <c r="NN99" s="212"/>
      <c r="NO99" s="212"/>
      <c r="NP99" s="212"/>
      <c r="NQ99" s="212"/>
      <c r="NR99" s="212"/>
      <c r="NS99" s="212"/>
      <c r="NT99" s="212"/>
      <c r="NU99" s="212"/>
      <c r="NV99" s="212"/>
      <c r="NW99" s="212"/>
      <c r="NX99" s="212"/>
      <c r="NY99" s="212"/>
      <c r="NZ99" s="212"/>
    </row>
    <row r="100" spans="1:390" s="491" customFormat="1" ht="23.25" customHeight="1" x14ac:dyDescent="0.2">
      <c r="A100" s="85"/>
      <c r="B100" s="31"/>
      <c r="C100" s="31"/>
      <c r="D100" s="85"/>
      <c r="E100" s="255"/>
      <c r="F100" s="211"/>
      <c r="G100" s="900"/>
      <c r="H100" s="523"/>
      <c r="I100" s="523"/>
      <c r="J100" s="523"/>
      <c r="K100" s="523"/>
      <c r="L100" s="524"/>
      <c r="M100" s="165"/>
      <c r="N100" s="1436"/>
      <c r="O100" s="85"/>
      <c r="P100" s="85"/>
      <c r="Q100" s="85"/>
      <c r="R100" s="85"/>
      <c r="S100" s="85"/>
      <c r="T100" s="89"/>
      <c r="U100" s="85"/>
      <c r="V100" s="85"/>
      <c r="W100" s="89"/>
      <c r="X100" s="85"/>
      <c r="Y100" s="1436"/>
      <c r="Z100" s="1436"/>
      <c r="AA100" s="1436"/>
      <c r="AB100" s="481"/>
      <c r="AC100" s="481"/>
      <c r="AD100" s="481"/>
      <c r="AE100" s="481"/>
      <c r="AF100" s="1436"/>
      <c r="AG100" s="1436"/>
      <c r="AH100" s="181"/>
      <c r="AI100" s="509"/>
      <c r="AJ100" s="1436"/>
      <c r="AK100" s="1436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85"/>
      <c r="CF100" s="31"/>
      <c r="CG100" s="31"/>
      <c r="CH100" s="85"/>
      <c r="CI100" s="212"/>
      <c r="CJ100" s="211"/>
      <c r="CK100" s="900"/>
      <c r="CL100" s="523"/>
      <c r="CM100" s="523"/>
      <c r="CN100" s="523"/>
      <c r="CO100" s="523"/>
      <c r="CP100" s="524"/>
      <c r="CQ100" s="165"/>
      <c r="CR100" s="1436"/>
      <c r="CS100" s="85"/>
      <c r="CT100" s="85"/>
      <c r="CU100" s="85"/>
      <c r="CV100" s="85"/>
      <c r="CW100" s="1436"/>
      <c r="CX100" s="1436"/>
      <c r="CY100" s="1436"/>
      <c r="CZ100" s="1436"/>
      <c r="DA100" s="1436"/>
      <c r="DB100" s="1436"/>
      <c r="DC100" s="1436"/>
      <c r="DD100" s="1436"/>
      <c r="DE100" s="1436"/>
      <c r="DF100" s="1436"/>
      <c r="DG100" s="1436"/>
      <c r="DH100" s="1436"/>
      <c r="DI100" s="181"/>
      <c r="DJ100" s="1436"/>
      <c r="DK100" s="1436"/>
      <c r="DL100" s="181"/>
      <c r="DM100" s="509"/>
      <c r="DN100" s="1436"/>
      <c r="DO100" s="1436"/>
      <c r="DP100" s="1436"/>
      <c r="DQ100" s="1436"/>
      <c r="DR100" s="1436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6"/>
      <c r="ED100" s="1436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6"/>
      <c r="EP100" s="1436"/>
      <c r="EQ100" s="1436"/>
      <c r="ER100" s="1436"/>
      <c r="ES100" s="1436"/>
      <c r="ET100" s="1436"/>
      <c r="EU100" s="1436"/>
      <c r="EV100" s="1436"/>
      <c r="EW100" s="1436"/>
      <c r="EX100" s="1436"/>
      <c r="EY100" s="1436"/>
      <c r="EZ100" s="1436"/>
      <c r="FA100" s="1436"/>
      <c r="FB100" s="1436"/>
      <c r="FC100" s="1436"/>
      <c r="FD100" s="1436"/>
      <c r="FE100" s="1436"/>
      <c r="FF100" s="1436"/>
      <c r="FG100" s="212"/>
      <c r="FH100" s="212"/>
      <c r="FI100" s="85"/>
      <c r="FJ100" s="31"/>
      <c r="FK100" s="31"/>
      <c r="FL100" s="85"/>
      <c r="FM100" s="255"/>
      <c r="FN100" s="255"/>
      <c r="FO100" s="900"/>
      <c r="FP100" s="364"/>
      <c r="FQ100" s="364"/>
      <c r="FR100" s="364"/>
      <c r="FS100" s="364"/>
      <c r="FT100" s="373"/>
      <c r="FU100" s="165"/>
      <c r="FV100" s="1436"/>
      <c r="FW100" s="85"/>
      <c r="FX100" s="85"/>
      <c r="FY100" s="85"/>
      <c r="FZ100" s="85"/>
      <c r="GA100" s="1436"/>
      <c r="GB100" s="1436"/>
      <c r="GC100" s="1436"/>
      <c r="GD100" s="213"/>
      <c r="GE100" s="213"/>
      <c r="GF100" s="213"/>
      <c r="GG100" s="213"/>
      <c r="GH100" s="1436"/>
      <c r="GI100" s="1436"/>
      <c r="GJ100" s="213"/>
      <c r="GK100" s="213"/>
      <c r="GL100" s="213"/>
      <c r="GM100" s="213"/>
      <c r="GN100" s="1436"/>
      <c r="GO100" s="1436"/>
      <c r="GP100" s="181"/>
      <c r="GQ100" s="509"/>
      <c r="GR100" s="1436"/>
      <c r="GS100" s="1436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212"/>
      <c r="IM100" s="85"/>
      <c r="IN100" s="31"/>
      <c r="IO100" s="85"/>
      <c r="IP100" s="85"/>
      <c r="IQ100" s="255"/>
      <c r="IR100" s="255"/>
      <c r="IS100" s="637"/>
      <c r="IT100" s="523"/>
      <c r="IU100" s="523"/>
      <c r="IV100" s="523"/>
      <c r="IW100" s="523"/>
      <c r="IX100" s="524"/>
      <c r="IY100" s="165"/>
      <c r="IZ100" s="1436"/>
      <c r="JA100" s="85"/>
      <c r="JB100" s="85"/>
      <c r="JC100" s="85"/>
      <c r="JD100" s="85"/>
      <c r="JE100" s="1436"/>
      <c r="JF100" s="1436"/>
      <c r="JG100" s="1436"/>
      <c r="JH100" s="197"/>
      <c r="JI100" s="197"/>
      <c r="JJ100" s="197"/>
      <c r="JK100" s="197"/>
      <c r="JL100" s="1436"/>
      <c r="JM100" s="1436"/>
      <c r="JN100" s="197"/>
      <c r="JO100" s="197"/>
      <c r="JP100" s="197"/>
      <c r="JQ100" s="197"/>
      <c r="JR100" s="1436"/>
      <c r="JS100" s="1436"/>
      <c r="JT100" s="181"/>
      <c r="JU100" s="509"/>
      <c r="JV100" s="1436"/>
      <c r="JW100" s="1436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85"/>
      <c r="LR100" s="31"/>
      <c r="LS100" s="31"/>
      <c r="LT100" s="85"/>
      <c r="LU100" s="255"/>
      <c r="LV100" s="255"/>
      <c r="LW100" s="900"/>
      <c r="LX100" s="364"/>
      <c r="LY100" s="364"/>
      <c r="LZ100" s="165"/>
      <c r="MA100" s="1436"/>
      <c r="MB100" s="85"/>
      <c r="MC100" s="85"/>
      <c r="MD100" s="85"/>
      <c r="ME100" s="85"/>
      <c r="MF100" s="212"/>
      <c r="MG100" s="212"/>
      <c r="MH100" s="212"/>
      <c r="MI100" s="212"/>
      <c r="MJ100" s="212"/>
      <c r="MK100" s="212"/>
      <c r="ML100" s="212"/>
      <c r="MM100" s="212"/>
      <c r="MN100" s="212"/>
      <c r="MO100" s="212"/>
      <c r="MP100" s="212"/>
      <c r="MQ100" s="212"/>
      <c r="MR100" s="212"/>
      <c r="MS100" s="212"/>
      <c r="MT100" s="212"/>
      <c r="MU100" s="212"/>
      <c r="MV100" s="212"/>
      <c r="MW100" s="212"/>
      <c r="MX100" s="212"/>
      <c r="MY100" s="212"/>
      <c r="MZ100" s="212"/>
      <c r="NA100" s="212"/>
      <c r="NB100" s="212"/>
      <c r="NC100" s="212"/>
      <c r="ND100" s="212"/>
      <c r="NE100" s="212"/>
      <c r="NF100" s="212"/>
      <c r="NG100" s="212"/>
      <c r="NH100" s="212"/>
      <c r="NI100" s="212"/>
      <c r="NJ100" s="212"/>
      <c r="NK100" s="212"/>
      <c r="NL100" s="212"/>
      <c r="NM100" s="212"/>
      <c r="NN100" s="212"/>
      <c r="NO100" s="212"/>
      <c r="NP100" s="212"/>
      <c r="NQ100" s="212"/>
      <c r="NR100" s="212"/>
      <c r="NS100" s="212"/>
      <c r="NT100" s="212"/>
      <c r="NU100" s="212"/>
      <c r="NV100" s="212"/>
      <c r="NW100" s="212"/>
      <c r="NX100" s="212"/>
      <c r="NY100" s="212"/>
      <c r="NZ100" s="212"/>
    </row>
    <row r="101" spans="1:390" s="491" customFormat="1" ht="23.25" customHeight="1" x14ac:dyDescent="0.2">
      <c r="A101" s="85"/>
      <c r="B101" s="31"/>
      <c r="C101" s="31"/>
      <c r="D101" s="85"/>
      <c r="E101" s="255"/>
      <c r="F101" s="211"/>
      <c r="G101" s="451"/>
      <c r="H101" s="523"/>
      <c r="I101" s="523"/>
      <c r="J101" s="523"/>
      <c r="K101" s="523"/>
      <c r="L101" s="524"/>
      <c r="M101" s="165"/>
      <c r="N101" s="1436"/>
      <c r="O101" s="85"/>
      <c r="P101" s="85"/>
      <c r="Q101" s="85"/>
      <c r="R101" s="85"/>
      <c r="S101" s="85"/>
      <c r="T101" s="89"/>
      <c r="U101" s="85"/>
      <c r="V101" s="85"/>
      <c r="W101" s="89"/>
      <c r="X101" s="85"/>
      <c r="Y101" s="1436"/>
      <c r="Z101" s="1436"/>
      <c r="AA101" s="1436"/>
      <c r="AB101" s="481"/>
      <c r="AC101" s="481"/>
      <c r="AD101" s="481"/>
      <c r="AE101" s="481"/>
      <c r="AF101" s="1436"/>
      <c r="AG101" s="1436"/>
      <c r="AH101" s="181"/>
      <c r="AI101" s="509"/>
      <c r="AJ101" s="1436"/>
      <c r="AK101" s="1436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85"/>
      <c r="CF101" s="31"/>
      <c r="CG101" s="31"/>
      <c r="CH101" s="85"/>
      <c r="CI101" s="212"/>
      <c r="CJ101" s="211"/>
      <c r="CK101" s="451"/>
      <c r="CL101" s="523"/>
      <c r="CM101" s="523"/>
      <c r="CN101" s="523"/>
      <c r="CO101" s="523"/>
      <c r="CP101" s="524"/>
      <c r="CQ101" s="165"/>
      <c r="CR101" s="1436"/>
      <c r="CS101" s="85"/>
      <c r="CT101" s="85"/>
      <c r="CU101" s="85"/>
      <c r="CV101" s="85"/>
      <c r="CW101" s="1436"/>
      <c r="CX101" s="1436"/>
      <c r="CY101" s="1436"/>
      <c r="CZ101" s="1436"/>
      <c r="DA101" s="1436"/>
      <c r="DB101" s="1436"/>
      <c r="DC101" s="1436"/>
      <c r="DD101" s="1436"/>
      <c r="DE101" s="1436"/>
      <c r="DF101" s="1436"/>
      <c r="DG101" s="1436"/>
      <c r="DH101" s="1436"/>
      <c r="DI101" s="181"/>
      <c r="DJ101" s="1436"/>
      <c r="DK101" s="1436"/>
      <c r="DL101" s="181"/>
      <c r="DM101" s="509"/>
      <c r="DN101" s="1436"/>
      <c r="DO101" s="1436"/>
      <c r="DP101" s="1436"/>
      <c r="DQ101" s="1436"/>
      <c r="DR101" s="1436"/>
      <c r="DS101" s="1436"/>
      <c r="DT101" s="1436"/>
      <c r="DU101" s="1436"/>
      <c r="DV101" s="1436"/>
      <c r="DW101" s="1436"/>
      <c r="DX101" s="1436"/>
      <c r="DY101" s="1436"/>
      <c r="DZ101" s="1436"/>
      <c r="EA101" s="1436"/>
      <c r="EB101" s="1436"/>
      <c r="EC101" s="1436"/>
      <c r="ED101" s="1436"/>
      <c r="EE101" s="1436"/>
      <c r="EF101" s="1436"/>
      <c r="EG101" s="1436"/>
      <c r="EH101" s="1436"/>
      <c r="EI101" s="1436"/>
      <c r="EJ101" s="1436"/>
      <c r="EK101" s="1436"/>
      <c r="EL101" s="1436"/>
      <c r="EM101" s="1436"/>
      <c r="EN101" s="1436"/>
      <c r="EO101" s="1436"/>
      <c r="EP101" s="1436"/>
      <c r="EQ101" s="1436"/>
      <c r="ER101" s="1436"/>
      <c r="ES101" s="1436"/>
      <c r="ET101" s="1436"/>
      <c r="EU101" s="1436"/>
      <c r="EV101" s="1436"/>
      <c r="EW101" s="1436"/>
      <c r="EX101" s="1436"/>
      <c r="EY101" s="1436"/>
      <c r="EZ101" s="1436"/>
      <c r="FA101" s="1436"/>
      <c r="FB101" s="1436"/>
      <c r="FC101" s="1436"/>
      <c r="FD101" s="1436"/>
      <c r="FE101" s="1436"/>
      <c r="FF101" s="1436"/>
      <c r="FG101" s="212"/>
      <c r="FH101" s="212"/>
      <c r="FI101" s="85"/>
      <c r="FJ101" s="31"/>
      <c r="FK101" s="31"/>
      <c r="FL101" s="85"/>
      <c r="FM101" s="255"/>
      <c r="FN101" s="255"/>
      <c r="FO101" s="451"/>
      <c r="FP101" s="364"/>
      <c r="FQ101" s="364"/>
      <c r="FR101" s="364"/>
      <c r="FS101" s="364"/>
      <c r="FT101" s="373"/>
      <c r="FU101" s="165"/>
      <c r="FV101" s="1436"/>
      <c r="FW101" s="85"/>
      <c r="FX101" s="85"/>
      <c r="FY101" s="85"/>
      <c r="FZ101" s="85"/>
      <c r="GA101" s="1436"/>
      <c r="GB101" s="1436"/>
      <c r="GC101" s="1436"/>
      <c r="GD101" s="213"/>
      <c r="GE101" s="213"/>
      <c r="GF101" s="213"/>
      <c r="GG101" s="213"/>
      <c r="GH101" s="1436"/>
      <c r="GI101" s="1436"/>
      <c r="GJ101" s="213"/>
      <c r="GK101" s="213"/>
      <c r="GL101" s="213"/>
      <c r="GM101" s="213"/>
      <c r="GN101" s="1436"/>
      <c r="GO101" s="1436"/>
      <c r="GP101" s="181"/>
      <c r="GQ101" s="509"/>
      <c r="GR101" s="1436"/>
      <c r="GS101" s="1436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212"/>
      <c r="IM101" s="85"/>
      <c r="IN101" s="85"/>
      <c r="IO101" s="85"/>
      <c r="IP101" s="85"/>
      <c r="IQ101" s="255"/>
      <c r="IR101" s="255"/>
      <c r="IS101" s="1056"/>
      <c r="IT101" s="1073"/>
      <c r="IU101" s="1073"/>
      <c r="IV101" s="1073"/>
      <c r="IW101" s="1073"/>
      <c r="IX101" s="1074"/>
      <c r="IY101" s="1075"/>
      <c r="IZ101" s="1436"/>
      <c r="JA101" s="85"/>
      <c r="JB101" s="85"/>
      <c r="JC101" s="85"/>
      <c r="JD101" s="85"/>
      <c r="JE101" s="1436"/>
      <c r="JF101" s="1436"/>
      <c r="JG101" s="1436"/>
      <c r="JH101" s="213"/>
      <c r="JI101" s="213"/>
      <c r="JJ101" s="213"/>
      <c r="JK101" s="213"/>
      <c r="JL101" s="1436"/>
      <c r="JM101" s="1436"/>
      <c r="JN101" s="213"/>
      <c r="JO101" s="213"/>
      <c r="JP101" s="213"/>
      <c r="JQ101" s="213"/>
      <c r="JR101" s="1436"/>
      <c r="JS101" s="1436"/>
      <c r="JT101" s="181"/>
      <c r="JU101" s="509"/>
      <c r="JV101" s="1436"/>
      <c r="JW101" s="1436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85"/>
      <c r="LR101" s="31"/>
      <c r="LS101" s="31"/>
      <c r="LT101" s="85"/>
      <c r="LU101" s="255"/>
      <c r="LV101" s="255"/>
      <c r="LW101" s="451"/>
      <c r="LX101" s="364"/>
      <c r="LY101" s="364"/>
      <c r="LZ101" s="165"/>
      <c r="MA101" s="1436"/>
      <c r="MB101" s="85"/>
      <c r="MC101" s="85"/>
      <c r="MD101" s="85"/>
      <c r="ME101" s="85"/>
      <c r="MF101" s="212"/>
      <c r="MG101" s="212"/>
      <c r="MH101" s="212"/>
      <c r="MI101" s="212"/>
      <c r="MJ101" s="212"/>
      <c r="MK101" s="212"/>
      <c r="ML101" s="212"/>
      <c r="MM101" s="212"/>
      <c r="MN101" s="212"/>
      <c r="MO101" s="212"/>
      <c r="MP101" s="212"/>
      <c r="MQ101" s="212"/>
      <c r="MR101" s="212"/>
      <c r="MS101" s="212"/>
      <c r="MT101" s="212"/>
      <c r="MU101" s="212"/>
      <c r="MV101" s="212"/>
      <c r="MW101" s="212"/>
      <c r="MX101" s="212"/>
      <c r="MY101" s="212"/>
      <c r="MZ101" s="212"/>
      <c r="NA101" s="212"/>
      <c r="NB101" s="212"/>
      <c r="NC101" s="212"/>
      <c r="ND101" s="212"/>
      <c r="NE101" s="212"/>
      <c r="NF101" s="212"/>
      <c r="NG101" s="212"/>
      <c r="NH101" s="212"/>
      <c r="NI101" s="212"/>
      <c r="NJ101" s="212"/>
      <c r="NK101" s="212"/>
      <c r="NL101" s="212"/>
      <c r="NM101" s="212"/>
      <c r="NN101" s="212"/>
      <c r="NO101" s="212"/>
      <c r="NP101" s="212"/>
      <c r="NQ101" s="212"/>
      <c r="NR101" s="212"/>
      <c r="NS101" s="212"/>
      <c r="NT101" s="212"/>
      <c r="NU101" s="212"/>
      <c r="NV101" s="212"/>
      <c r="NW101" s="212"/>
      <c r="NX101" s="212"/>
      <c r="NY101" s="212"/>
      <c r="NZ101" s="212"/>
    </row>
    <row r="102" spans="1:390" s="491" customFormat="1" ht="23.25" customHeight="1" x14ac:dyDescent="0.2">
      <c r="A102" s="85"/>
      <c r="B102" s="31"/>
      <c r="C102" s="31"/>
      <c r="D102" s="85"/>
      <c r="E102" s="255"/>
      <c r="F102" s="211"/>
      <c r="G102" s="211"/>
      <c r="H102" s="902"/>
      <c r="I102" s="902"/>
      <c r="J102" s="902"/>
      <c r="K102" s="490"/>
      <c r="L102" s="373"/>
      <c r="M102" s="1109"/>
      <c r="N102" s="85"/>
      <c r="O102" s="196"/>
      <c r="P102" s="196"/>
      <c r="Q102" s="196"/>
      <c r="R102" s="212"/>
      <c r="S102" s="85"/>
      <c r="T102" s="89"/>
      <c r="U102" s="85"/>
      <c r="V102" s="85"/>
      <c r="W102" s="89"/>
      <c r="X102" s="85"/>
      <c r="Y102" s="1436"/>
      <c r="Z102" s="1436"/>
      <c r="AA102" s="1436"/>
      <c r="AB102" s="481"/>
      <c r="AC102" s="481"/>
      <c r="AD102" s="481"/>
      <c r="AE102" s="481"/>
      <c r="AF102" s="1436"/>
      <c r="AG102" s="1436"/>
      <c r="AH102" s="181"/>
      <c r="AI102" s="509"/>
      <c r="AJ102" s="1436"/>
      <c r="AK102" s="1436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85"/>
      <c r="CF102" s="31"/>
      <c r="CG102" s="31"/>
      <c r="CH102" s="85"/>
      <c r="CI102" s="212"/>
      <c r="CJ102" s="211"/>
      <c r="CK102" s="211"/>
      <c r="CL102" s="902"/>
      <c r="CM102" s="902"/>
      <c r="CN102" s="902"/>
      <c r="CO102" s="490"/>
      <c r="CP102" s="373"/>
      <c r="CQ102" s="1109"/>
      <c r="CR102" s="85"/>
      <c r="CS102" s="196"/>
      <c r="CT102" s="196"/>
      <c r="CU102" s="196"/>
      <c r="CV102" s="212"/>
      <c r="CW102" s="212"/>
      <c r="CX102" s="1436"/>
      <c r="CY102" s="1436"/>
      <c r="CZ102" s="1436"/>
      <c r="DA102" s="1436"/>
      <c r="DB102" s="1436"/>
      <c r="DC102" s="1436"/>
      <c r="DD102" s="1436"/>
      <c r="DE102" s="1436"/>
      <c r="DF102" s="1436"/>
      <c r="DG102" s="1436"/>
      <c r="DH102" s="1436"/>
      <c r="DI102" s="181"/>
      <c r="DJ102" s="1436"/>
      <c r="DK102" s="1436"/>
      <c r="DL102" s="181"/>
      <c r="DM102" s="509"/>
      <c r="DN102" s="1436"/>
      <c r="DO102" s="1436"/>
      <c r="DP102" s="1436"/>
      <c r="DQ102" s="1436"/>
      <c r="DR102" s="1436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6"/>
      <c r="ED102" s="1436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6"/>
      <c r="EP102" s="1436"/>
      <c r="EQ102" s="1436"/>
      <c r="ER102" s="1436"/>
      <c r="ES102" s="1436"/>
      <c r="ET102" s="1436"/>
      <c r="EU102" s="1436"/>
      <c r="EV102" s="1436"/>
      <c r="EW102" s="1436"/>
      <c r="EX102" s="1436"/>
      <c r="EY102" s="1436"/>
      <c r="EZ102" s="1436"/>
      <c r="FA102" s="1436"/>
      <c r="FB102" s="1436"/>
      <c r="FC102" s="1436"/>
      <c r="FD102" s="1436"/>
      <c r="FE102" s="1436"/>
      <c r="FF102" s="1436"/>
      <c r="FG102" s="212"/>
      <c r="FH102" s="212"/>
      <c r="FI102" s="85"/>
      <c r="FJ102" s="31"/>
      <c r="FK102" s="31"/>
      <c r="FL102" s="85"/>
      <c r="FM102" s="255"/>
      <c r="FN102" s="255"/>
      <c r="FO102" s="1436"/>
      <c r="FP102" s="364"/>
      <c r="FQ102" s="364"/>
      <c r="FR102" s="364"/>
      <c r="FS102" s="364"/>
      <c r="FT102" s="364"/>
      <c r="FU102" s="651"/>
      <c r="FV102" s="1436"/>
      <c r="FW102" s="1436"/>
      <c r="FX102" s="1436"/>
      <c r="FY102" s="1436"/>
      <c r="FZ102" s="1436"/>
      <c r="GA102" s="1436"/>
      <c r="GB102" s="1436"/>
      <c r="GC102" s="1436"/>
      <c r="GD102" s="213"/>
      <c r="GE102" s="213"/>
      <c r="GF102" s="213"/>
      <c r="GG102" s="213"/>
      <c r="GH102" s="1436"/>
      <c r="GI102" s="1436"/>
      <c r="GJ102" s="213"/>
      <c r="GK102" s="213"/>
      <c r="GL102" s="213"/>
      <c r="GM102" s="213"/>
      <c r="GN102" s="1436"/>
      <c r="GO102" s="1436"/>
      <c r="GP102" s="181"/>
      <c r="GQ102" s="509"/>
      <c r="GR102" s="1436"/>
      <c r="GS102" s="1436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212"/>
      <c r="IM102" s="85"/>
      <c r="IN102" s="31"/>
      <c r="IO102" s="31"/>
      <c r="IP102" s="85"/>
      <c r="IQ102" s="255"/>
      <c r="IR102" s="255"/>
      <c r="IS102" s="900"/>
      <c r="IT102" s="364"/>
      <c r="IU102" s="364"/>
      <c r="IV102" s="364"/>
      <c r="IW102" s="364"/>
      <c r="IX102" s="373"/>
      <c r="IY102" s="165"/>
      <c r="IZ102" s="1436"/>
      <c r="JA102" s="85"/>
      <c r="JB102" s="85"/>
      <c r="JC102" s="85"/>
      <c r="JD102" s="85"/>
      <c r="JE102" s="1436"/>
      <c r="JF102" s="1436"/>
      <c r="JG102" s="1436"/>
      <c r="JH102" s="213"/>
      <c r="JI102" s="213"/>
      <c r="JJ102" s="213"/>
      <c r="JK102" s="213"/>
      <c r="JL102" s="1436"/>
      <c r="JM102" s="1436"/>
      <c r="JN102" s="213"/>
      <c r="JO102" s="213"/>
      <c r="JP102" s="213"/>
      <c r="JQ102" s="213"/>
      <c r="JR102" s="1436"/>
      <c r="JS102" s="1436"/>
      <c r="JT102" s="181"/>
      <c r="JU102" s="509"/>
      <c r="JV102" s="1436"/>
      <c r="JW102" s="1436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85"/>
      <c r="LR102" s="31"/>
      <c r="LS102" s="31"/>
      <c r="LT102" s="85"/>
      <c r="LU102" s="255"/>
      <c r="LV102" s="255"/>
      <c r="LW102" s="1436"/>
      <c r="LX102" s="364"/>
      <c r="LY102" s="364"/>
      <c r="LZ102" s="651"/>
      <c r="MA102" s="1436"/>
      <c r="MB102" s="1436"/>
      <c r="MC102" s="1436"/>
      <c r="MD102" s="1436"/>
      <c r="ME102" s="1436"/>
      <c r="MF102" s="212"/>
      <c r="MG102" s="212"/>
      <c r="MH102" s="212"/>
      <c r="MI102" s="212"/>
      <c r="MJ102" s="212"/>
      <c r="MK102" s="212"/>
      <c r="ML102" s="212"/>
      <c r="MM102" s="212"/>
      <c r="MN102" s="212"/>
      <c r="MO102" s="212"/>
      <c r="MP102" s="212"/>
      <c r="MQ102" s="212"/>
      <c r="MR102" s="212"/>
      <c r="MS102" s="212"/>
      <c r="MT102" s="212"/>
      <c r="MU102" s="212"/>
      <c r="MV102" s="212"/>
      <c r="MW102" s="212"/>
      <c r="MX102" s="212"/>
      <c r="MY102" s="212"/>
      <c r="MZ102" s="212"/>
      <c r="NA102" s="212"/>
      <c r="NB102" s="212"/>
      <c r="NC102" s="212"/>
      <c r="ND102" s="212"/>
      <c r="NE102" s="212"/>
      <c r="NF102" s="212"/>
      <c r="NG102" s="212"/>
      <c r="NH102" s="212"/>
      <c r="NI102" s="212"/>
      <c r="NJ102" s="212"/>
      <c r="NK102" s="212"/>
      <c r="NL102" s="212"/>
      <c r="NM102" s="212"/>
      <c r="NN102" s="212"/>
      <c r="NO102" s="212"/>
      <c r="NP102" s="212"/>
      <c r="NQ102" s="212"/>
      <c r="NR102" s="212"/>
      <c r="NS102" s="212"/>
      <c r="NT102" s="212"/>
      <c r="NU102" s="212"/>
      <c r="NV102" s="212"/>
      <c r="NW102" s="212"/>
      <c r="NX102" s="212"/>
      <c r="NY102" s="212"/>
      <c r="NZ102" s="212"/>
    </row>
    <row r="103" spans="1:390" s="491" customFormat="1" ht="23.25" customHeight="1" x14ac:dyDescent="0.2">
      <c r="E103" s="1087"/>
      <c r="H103" s="890"/>
      <c r="I103" s="890"/>
      <c r="J103" s="890"/>
      <c r="K103" s="890"/>
      <c r="L103" s="890"/>
      <c r="M103" s="1110"/>
      <c r="AB103" s="1087"/>
      <c r="AC103" s="1087"/>
      <c r="AD103" s="1087"/>
      <c r="AE103" s="1087"/>
      <c r="AH103" s="890"/>
      <c r="AI103" s="890"/>
      <c r="CL103" s="890"/>
      <c r="CM103" s="890"/>
      <c r="CN103" s="890"/>
      <c r="CO103" s="890"/>
      <c r="CP103" s="890"/>
      <c r="CQ103" s="1110"/>
      <c r="DI103" s="890"/>
      <c r="DL103" s="890"/>
      <c r="DM103" s="890"/>
      <c r="FM103" s="1087"/>
      <c r="FN103" s="1087"/>
      <c r="FP103" s="890"/>
      <c r="FQ103" s="890"/>
      <c r="FR103" s="890"/>
      <c r="FS103" s="890"/>
      <c r="FT103" s="890"/>
      <c r="FU103" s="1110"/>
      <c r="GD103" s="1087"/>
      <c r="GE103" s="1087"/>
      <c r="GF103" s="1087"/>
      <c r="GG103" s="1087"/>
      <c r="GJ103" s="1087"/>
      <c r="GK103" s="1087"/>
      <c r="GL103" s="1087"/>
      <c r="GM103" s="1087"/>
      <c r="GP103" s="890"/>
      <c r="GQ103" s="890"/>
      <c r="IN103" s="830"/>
      <c r="IO103" s="830"/>
      <c r="IQ103" s="1087"/>
      <c r="IR103" s="1087"/>
      <c r="IT103" s="890"/>
      <c r="IU103" s="890"/>
      <c r="IV103" s="890"/>
      <c r="IW103" s="890"/>
      <c r="IX103" s="890"/>
      <c r="IY103" s="1110"/>
      <c r="JH103" s="1087"/>
      <c r="JI103" s="1087"/>
      <c r="JJ103" s="1087"/>
      <c r="JK103" s="1087"/>
      <c r="JN103" s="1087"/>
      <c r="JO103" s="1087"/>
      <c r="JP103" s="1087"/>
      <c r="JQ103" s="1087"/>
      <c r="JT103" s="890"/>
      <c r="JU103" s="890"/>
      <c r="LR103" s="1070"/>
      <c r="LS103" s="1070"/>
      <c r="LU103" s="1087"/>
      <c r="LV103" s="1087"/>
      <c r="LX103" s="890"/>
      <c r="LY103" s="890"/>
      <c r="LZ103" s="1110"/>
    </row>
    <row r="104" spans="1:390" s="491" customFormat="1" ht="23.25" customHeight="1" x14ac:dyDescent="0.2">
      <c r="A104" s="85"/>
      <c r="B104" s="85"/>
      <c r="C104" s="85"/>
      <c r="D104" s="85"/>
      <c r="E104" s="626"/>
      <c r="F104" s="634"/>
      <c r="G104" s="1436"/>
      <c r="H104" s="1436"/>
      <c r="I104" s="1436"/>
      <c r="J104" s="1436"/>
      <c r="K104" s="364"/>
      <c r="L104" s="1436"/>
      <c r="M104" s="1436"/>
      <c r="N104" s="1436"/>
      <c r="O104" s="85"/>
      <c r="P104" s="85"/>
      <c r="Q104" s="85"/>
      <c r="R104" s="85"/>
      <c r="S104" s="85"/>
      <c r="T104" s="89"/>
      <c r="U104" s="85"/>
      <c r="V104" s="85"/>
      <c r="W104" s="89"/>
      <c r="X104" s="85"/>
      <c r="Y104" s="1436"/>
      <c r="Z104" s="1436"/>
      <c r="AA104" s="1436"/>
      <c r="AB104" s="481"/>
      <c r="AC104" s="481"/>
      <c r="AD104" s="481"/>
      <c r="AE104" s="481"/>
      <c r="AF104" s="1436"/>
      <c r="AG104" s="1436"/>
      <c r="AH104" s="181"/>
      <c r="AI104" s="509"/>
      <c r="AJ104" s="1436"/>
      <c r="AK104" s="1436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85"/>
      <c r="CF104" s="85"/>
      <c r="CG104" s="85"/>
      <c r="CH104" s="85"/>
      <c r="CI104" s="212"/>
      <c r="CJ104" s="211"/>
      <c r="CK104" s="211"/>
      <c r="CL104" s="211"/>
      <c r="CM104" s="211"/>
      <c r="CN104" s="211"/>
      <c r="CO104" s="490"/>
      <c r="CP104" s="374"/>
      <c r="CQ104" s="212"/>
      <c r="CR104" s="85"/>
      <c r="CS104" s="196"/>
      <c r="CT104" s="196"/>
      <c r="CU104" s="196"/>
      <c r="CV104" s="212"/>
      <c r="CW104" s="212"/>
      <c r="CX104" s="1436"/>
      <c r="CY104" s="1436"/>
      <c r="CZ104" s="1436"/>
      <c r="DA104" s="1436"/>
      <c r="DB104" s="1436"/>
      <c r="DC104" s="1436"/>
      <c r="DD104" s="1436"/>
      <c r="DE104" s="1436"/>
      <c r="DF104" s="1436"/>
      <c r="DG104" s="1436"/>
      <c r="DH104" s="1436"/>
      <c r="DI104" s="181"/>
      <c r="DJ104" s="1436"/>
      <c r="DK104" s="1436"/>
      <c r="DL104" s="181"/>
      <c r="DM104" s="509"/>
      <c r="DN104" s="1436"/>
      <c r="DO104" s="1436"/>
      <c r="DP104" s="1436"/>
      <c r="DQ104" s="1436"/>
      <c r="DR104" s="1436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6"/>
      <c r="ED104" s="1436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6"/>
      <c r="EP104" s="1436"/>
      <c r="EQ104" s="1436"/>
      <c r="ER104" s="1436"/>
      <c r="ES104" s="1436"/>
      <c r="ET104" s="1436"/>
      <c r="EU104" s="1436"/>
      <c r="EV104" s="1436"/>
      <c r="EW104" s="1436"/>
      <c r="EX104" s="1436"/>
      <c r="EY104" s="1436"/>
      <c r="EZ104" s="1436"/>
      <c r="FA104" s="1436"/>
      <c r="FB104" s="1436"/>
      <c r="FC104" s="1436"/>
      <c r="FD104" s="1436"/>
      <c r="FE104" s="1436"/>
      <c r="FF104" s="1436"/>
      <c r="FG104" s="212"/>
      <c r="FH104" s="212"/>
      <c r="FI104" s="85"/>
      <c r="FJ104" s="85"/>
      <c r="FK104" s="85"/>
      <c r="FL104" s="85"/>
      <c r="FM104" s="255"/>
      <c r="FN104" s="255"/>
      <c r="FO104" s="1436"/>
      <c r="FP104" s="1436"/>
      <c r="FQ104" s="1436"/>
      <c r="FR104" s="1436"/>
      <c r="FS104" s="1436"/>
      <c r="FT104" s="1436"/>
      <c r="FU104" s="1436"/>
      <c r="FV104" s="1436"/>
      <c r="FW104" s="1436"/>
      <c r="FX104" s="1436"/>
      <c r="FY104" s="1436"/>
      <c r="FZ104" s="1436"/>
      <c r="GA104" s="1436"/>
      <c r="GB104" s="1436"/>
      <c r="GC104" s="1436"/>
      <c r="GD104" s="213"/>
      <c r="GE104" s="213"/>
      <c r="GF104" s="213"/>
      <c r="GG104" s="213"/>
      <c r="GH104" s="1436"/>
      <c r="GI104" s="1436"/>
      <c r="GJ104" s="213"/>
      <c r="GK104" s="213"/>
      <c r="GL104" s="213"/>
      <c r="GM104" s="213"/>
      <c r="GN104" s="1436"/>
      <c r="GO104" s="1436"/>
      <c r="GP104" s="181"/>
      <c r="GQ104" s="509"/>
      <c r="GR104" s="1436"/>
      <c r="GS104" s="1436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212"/>
      <c r="IM104" s="85"/>
      <c r="IN104" s="31"/>
      <c r="IO104" s="31"/>
      <c r="IP104" s="85"/>
      <c r="IQ104" s="255"/>
      <c r="IR104" s="255"/>
      <c r="IS104" s="451"/>
      <c r="IT104" s="364"/>
      <c r="IU104" s="364"/>
      <c r="IV104" s="364"/>
      <c r="IW104" s="364"/>
      <c r="IX104" s="373"/>
      <c r="IY104" s="165"/>
      <c r="IZ104" s="1436"/>
      <c r="JA104" s="85"/>
      <c r="JB104" s="85"/>
      <c r="JC104" s="85"/>
      <c r="JD104" s="85"/>
      <c r="JE104" s="1436"/>
      <c r="JF104" s="1436"/>
      <c r="JG104" s="1436"/>
      <c r="JH104" s="213"/>
      <c r="JI104" s="213"/>
      <c r="JJ104" s="213"/>
      <c r="JK104" s="213"/>
      <c r="JL104" s="1436"/>
      <c r="JM104" s="1436"/>
      <c r="JN104" s="213"/>
      <c r="JO104" s="213"/>
      <c r="JP104" s="213"/>
      <c r="JQ104" s="213"/>
      <c r="JR104" s="1436"/>
      <c r="JS104" s="1436"/>
      <c r="JT104" s="181"/>
      <c r="JU104" s="509"/>
      <c r="JV104" s="1436"/>
      <c r="JW104" s="1436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85"/>
      <c r="LR104" s="85"/>
      <c r="LS104" s="85"/>
      <c r="LT104" s="85"/>
      <c r="LU104" s="255"/>
      <c r="LV104" s="255"/>
      <c r="LW104" s="1436"/>
      <c r="LX104" s="1436"/>
      <c r="LY104" s="1436"/>
      <c r="LZ104" s="1436"/>
      <c r="MA104" s="1436"/>
      <c r="MB104" s="1436"/>
      <c r="MC104" s="1436"/>
      <c r="MD104" s="1436"/>
      <c r="ME104" s="1436"/>
      <c r="MF104" s="212"/>
      <c r="MG104" s="212"/>
      <c r="MH104" s="212"/>
      <c r="MI104" s="212"/>
      <c r="MJ104" s="212"/>
      <c r="MK104" s="212"/>
      <c r="ML104" s="212"/>
      <c r="MM104" s="212"/>
      <c r="MN104" s="212"/>
      <c r="MO104" s="212"/>
      <c r="MP104" s="212"/>
      <c r="MQ104" s="212"/>
      <c r="MR104" s="212"/>
      <c r="MS104" s="212"/>
      <c r="MT104" s="212"/>
      <c r="MU104" s="212"/>
      <c r="MV104" s="212"/>
      <c r="MW104" s="212"/>
      <c r="MX104" s="212"/>
      <c r="MY104" s="212"/>
      <c r="MZ104" s="212"/>
      <c r="NA104" s="212"/>
      <c r="NB104" s="212"/>
      <c r="NC104" s="212"/>
      <c r="ND104" s="212"/>
      <c r="NE104" s="212"/>
      <c r="NF104" s="212"/>
      <c r="NG104" s="212"/>
      <c r="NH104" s="212"/>
      <c r="NI104" s="212"/>
      <c r="NJ104" s="212"/>
      <c r="NK104" s="212"/>
      <c r="NL104" s="212"/>
      <c r="NM104" s="212"/>
      <c r="NN104" s="212"/>
      <c r="NO104" s="212"/>
      <c r="NP104" s="212"/>
      <c r="NQ104" s="212"/>
      <c r="NR104" s="212"/>
      <c r="NS104" s="212"/>
      <c r="NT104" s="212"/>
      <c r="NU104" s="212"/>
      <c r="NV104" s="212"/>
      <c r="NW104" s="212"/>
      <c r="NX104" s="212"/>
      <c r="NY104" s="212"/>
      <c r="NZ104" s="212"/>
    </row>
    <row r="105" spans="1:390" s="491" customFormat="1" ht="23.25" customHeight="1" x14ac:dyDescent="0.2">
      <c r="A105" s="85"/>
      <c r="B105" s="85"/>
      <c r="C105" s="85"/>
      <c r="D105" s="85"/>
      <c r="E105" s="211"/>
      <c r="F105" s="255"/>
      <c r="G105" s="219"/>
      <c r="H105" s="219"/>
      <c r="I105" s="219"/>
      <c r="J105" s="219"/>
      <c r="K105" s="219"/>
      <c r="L105" s="219"/>
      <c r="M105" s="219"/>
      <c r="N105" s="1436"/>
      <c r="O105" s="85"/>
      <c r="P105" s="85"/>
      <c r="Q105" s="85"/>
      <c r="R105" s="85"/>
      <c r="S105" s="85"/>
      <c r="T105" s="89"/>
      <c r="U105" s="85"/>
      <c r="V105" s="85"/>
      <c r="W105" s="89"/>
      <c r="X105" s="85"/>
      <c r="Y105" s="1436"/>
      <c r="Z105" s="1436"/>
      <c r="AA105" s="1436"/>
      <c r="AB105" s="481"/>
      <c r="AC105" s="481"/>
      <c r="AD105" s="481"/>
      <c r="AE105" s="481"/>
      <c r="AF105" s="1436"/>
      <c r="AG105" s="1436"/>
      <c r="AH105" s="181"/>
      <c r="AI105" s="509"/>
      <c r="AJ105" s="1436"/>
      <c r="AK105" s="1436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85"/>
      <c r="CF105" s="85"/>
      <c r="CG105" s="85"/>
      <c r="CH105" s="85"/>
      <c r="CI105" s="212"/>
      <c r="CJ105" s="212"/>
      <c r="CK105" s="212"/>
      <c r="CL105" s="212"/>
      <c r="CM105" s="212"/>
      <c r="CN105" s="212"/>
      <c r="CO105" s="212"/>
      <c r="CP105" s="373"/>
      <c r="CQ105" s="212"/>
      <c r="CR105" s="1436"/>
      <c r="CS105" s="85"/>
      <c r="CT105" s="85"/>
      <c r="CU105" s="85"/>
      <c r="CV105" s="85"/>
      <c r="CW105" s="212"/>
      <c r="CX105" s="1436"/>
      <c r="CY105" s="1436"/>
      <c r="CZ105" s="1436"/>
      <c r="DA105" s="1436"/>
      <c r="DB105" s="1436"/>
      <c r="DC105" s="1436"/>
      <c r="DD105" s="1436"/>
      <c r="DE105" s="1436"/>
      <c r="DF105" s="1436"/>
      <c r="DG105" s="1436"/>
      <c r="DH105" s="1436"/>
      <c r="DI105" s="181"/>
      <c r="DJ105" s="1436"/>
      <c r="DK105" s="1436"/>
      <c r="DL105" s="181"/>
      <c r="DM105" s="509"/>
      <c r="DN105" s="1436"/>
      <c r="DO105" s="1436"/>
      <c r="DP105" s="1436"/>
      <c r="DQ105" s="1436"/>
      <c r="DR105" s="1436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6"/>
      <c r="ED105" s="1436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6"/>
      <c r="EP105" s="1436"/>
      <c r="EQ105" s="1436"/>
      <c r="ER105" s="1436"/>
      <c r="ES105" s="1436"/>
      <c r="ET105" s="1436"/>
      <c r="EU105" s="1436"/>
      <c r="EV105" s="1436"/>
      <c r="EW105" s="1436"/>
      <c r="EX105" s="1436"/>
      <c r="EY105" s="1436"/>
      <c r="EZ105" s="1436"/>
      <c r="FA105" s="1436"/>
      <c r="FB105" s="1436"/>
      <c r="FC105" s="1436"/>
      <c r="FD105" s="1436"/>
      <c r="FE105" s="1436"/>
      <c r="FF105" s="1436"/>
      <c r="FG105" s="212"/>
      <c r="FH105" s="212"/>
      <c r="FI105" s="85"/>
      <c r="FJ105" s="85"/>
      <c r="FK105" s="85"/>
      <c r="FL105" s="85"/>
      <c r="FM105" s="212"/>
      <c r="FN105" s="212"/>
      <c r="FO105" s="212"/>
      <c r="FP105" s="212"/>
      <c r="FQ105" s="212"/>
      <c r="FR105" s="212"/>
      <c r="FS105" s="212"/>
      <c r="FT105" s="373"/>
      <c r="FU105" s="212"/>
      <c r="FV105" s="1436"/>
      <c r="FW105" s="1436"/>
      <c r="FX105" s="1436"/>
      <c r="FY105" s="1436"/>
      <c r="FZ105" s="1436"/>
      <c r="GA105" s="1436"/>
      <c r="GB105" s="1436"/>
      <c r="GC105" s="1436"/>
      <c r="GD105" s="213"/>
      <c r="GE105" s="213"/>
      <c r="GF105" s="213"/>
      <c r="GG105" s="213"/>
      <c r="GH105" s="1436"/>
      <c r="GI105" s="1436"/>
      <c r="GJ105" s="213"/>
      <c r="GK105" s="213"/>
      <c r="GL105" s="213"/>
      <c r="GM105" s="213"/>
      <c r="GN105" s="1436"/>
      <c r="GO105" s="1436"/>
      <c r="GP105" s="181"/>
      <c r="GQ105" s="509"/>
      <c r="GR105" s="1436"/>
      <c r="GS105" s="1436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212"/>
      <c r="IM105" s="85"/>
      <c r="IN105" s="85"/>
      <c r="IO105" s="85"/>
      <c r="IP105" s="85"/>
      <c r="IQ105" s="255"/>
      <c r="IR105" s="255"/>
      <c r="IS105" s="1436"/>
      <c r="IT105" s="1436"/>
      <c r="IU105" s="1436"/>
      <c r="IV105" s="1436"/>
      <c r="IW105" s="1436"/>
      <c r="IX105" s="1436"/>
      <c r="IY105" s="1436"/>
      <c r="IZ105" s="1436"/>
      <c r="JA105" s="1436"/>
      <c r="JB105" s="1436"/>
      <c r="JC105" s="1436"/>
      <c r="JD105" s="1436"/>
      <c r="JE105" s="1436"/>
      <c r="JF105" s="1436"/>
      <c r="JG105" s="1436"/>
      <c r="JH105" s="213"/>
      <c r="JI105" s="213"/>
      <c r="JJ105" s="213"/>
      <c r="JK105" s="213"/>
      <c r="JL105" s="1436"/>
      <c r="JM105" s="1436"/>
      <c r="JN105" s="213"/>
      <c r="JO105" s="213"/>
      <c r="JP105" s="213"/>
      <c r="JQ105" s="213"/>
      <c r="JR105" s="1436"/>
      <c r="JS105" s="1436"/>
      <c r="JT105" s="181"/>
      <c r="JU105" s="509"/>
      <c r="JV105" s="1436"/>
      <c r="JW105" s="1436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177"/>
      <c r="LR105" s="399"/>
      <c r="LS105" s="399"/>
      <c r="LT105" s="1436"/>
      <c r="LU105" s="255"/>
      <c r="LV105" s="255"/>
      <c r="LW105" s="1436"/>
      <c r="LX105" s="1436"/>
      <c r="LY105" s="364"/>
      <c r="LZ105" s="1436"/>
      <c r="MA105" s="1436"/>
      <c r="MB105" s="1436"/>
      <c r="MC105" s="1436"/>
      <c r="MD105" s="1436"/>
      <c r="ME105" s="1436"/>
      <c r="MF105" s="212"/>
      <c r="MG105" s="212"/>
      <c r="MH105" s="212"/>
      <c r="MI105" s="212"/>
      <c r="MJ105" s="212"/>
      <c r="MK105" s="212"/>
      <c r="ML105" s="212"/>
      <c r="MM105" s="212"/>
      <c r="MN105" s="212"/>
      <c r="MO105" s="212"/>
      <c r="MP105" s="212"/>
      <c r="MQ105" s="212"/>
      <c r="MR105" s="212"/>
      <c r="MS105" s="212"/>
      <c r="MT105" s="212"/>
      <c r="MU105" s="212"/>
      <c r="MV105" s="212"/>
      <c r="MW105" s="212"/>
      <c r="MX105" s="212"/>
      <c r="MY105" s="212"/>
      <c r="MZ105" s="212"/>
      <c r="NA105" s="212"/>
      <c r="NB105" s="212"/>
      <c r="NC105" s="212"/>
      <c r="ND105" s="212"/>
      <c r="NE105" s="212"/>
      <c r="NF105" s="212"/>
      <c r="NG105" s="212"/>
      <c r="NH105" s="212"/>
      <c r="NI105" s="212"/>
      <c r="NJ105" s="212"/>
      <c r="NK105" s="212"/>
      <c r="NL105" s="212"/>
      <c r="NM105" s="212"/>
      <c r="NN105" s="212"/>
      <c r="NO105" s="212"/>
      <c r="NP105" s="212"/>
      <c r="NQ105" s="212"/>
      <c r="NR105" s="212"/>
      <c r="NS105" s="212"/>
      <c r="NT105" s="212"/>
      <c r="NU105" s="212"/>
      <c r="NV105" s="212"/>
      <c r="NW105" s="212"/>
      <c r="NX105" s="212"/>
      <c r="NY105" s="212"/>
      <c r="NZ105" s="212"/>
    </row>
    <row r="106" spans="1:390" s="491" customFormat="1" ht="23.25" customHeight="1" x14ac:dyDescent="0.2">
      <c r="A106" s="85"/>
      <c r="B106" s="85"/>
      <c r="C106" s="85"/>
      <c r="D106" s="85"/>
      <c r="E106" s="212"/>
      <c r="F106" s="255"/>
      <c r="G106" s="527"/>
      <c r="H106" s="192"/>
      <c r="I106" s="192"/>
      <c r="J106" s="192"/>
      <c r="K106" s="192"/>
      <c r="L106" s="192"/>
      <c r="M106" s="528"/>
      <c r="N106" s="1436"/>
      <c r="O106" s="85"/>
      <c r="P106" s="85"/>
      <c r="Q106" s="85"/>
      <c r="R106" s="85"/>
      <c r="S106" s="85"/>
      <c r="T106" s="89"/>
      <c r="U106" s="85"/>
      <c r="V106" s="85"/>
      <c r="W106" s="89"/>
      <c r="X106" s="85"/>
      <c r="Y106" s="1436"/>
      <c r="Z106" s="1436"/>
      <c r="AA106" s="1436"/>
      <c r="AB106" s="481"/>
      <c r="AC106" s="481"/>
      <c r="AD106" s="481"/>
      <c r="AE106" s="481"/>
      <c r="AF106" s="1436"/>
      <c r="AG106" s="1436"/>
      <c r="AH106" s="181"/>
      <c r="AI106" s="509"/>
      <c r="AJ106" s="1436"/>
      <c r="AK106" s="1436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85"/>
      <c r="CF106" s="85"/>
      <c r="CG106" s="85"/>
      <c r="CH106" s="85"/>
      <c r="CI106" s="212"/>
      <c r="CJ106" s="212"/>
      <c r="CK106" s="212"/>
      <c r="CL106" s="212"/>
      <c r="CM106" s="212"/>
      <c r="CN106" s="212"/>
      <c r="CO106" s="212"/>
      <c r="CP106" s="373"/>
      <c r="CQ106" s="212"/>
      <c r="CR106" s="1436"/>
      <c r="CS106" s="85"/>
      <c r="CT106" s="85"/>
      <c r="CU106" s="85"/>
      <c r="CV106" s="85"/>
      <c r="CW106" s="212"/>
      <c r="CX106" s="1436"/>
      <c r="CY106" s="1436"/>
      <c r="CZ106" s="1436"/>
      <c r="DA106" s="1436"/>
      <c r="DB106" s="1436"/>
      <c r="DC106" s="1436"/>
      <c r="DD106" s="1436"/>
      <c r="DE106" s="1436"/>
      <c r="DF106" s="1436"/>
      <c r="DG106" s="1436"/>
      <c r="DH106" s="1436"/>
      <c r="DI106" s="181"/>
      <c r="DJ106" s="1436"/>
      <c r="DK106" s="1436"/>
      <c r="DL106" s="181"/>
      <c r="DM106" s="509"/>
      <c r="DN106" s="1436"/>
      <c r="DO106" s="1436"/>
      <c r="DP106" s="1436"/>
      <c r="DQ106" s="1436"/>
      <c r="DR106" s="1436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6"/>
      <c r="ED106" s="1436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6"/>
      <c r="EP106" s="1436"/>
      <c r="EQ106" s="1436"/>
      <c r="ER106" s="1436"/>
      <c r="ES106" s="1436"/>
      <c r="ET106" s="1436"/>
      <c r="EU106" s="1436"/>
      <c r="EV106" s="1436"/>
      <c r="EW106" s="1436"/>
      <c r="EX106" s="1436"/>
      <c r="EY106" s="1436"/>
      <c r="EZ106" s="1436"/>
      <c r="FA106" s="1436"/>
      <c r="FB106" s="1436"/>
      <c r="FC106" s="1436"/>
      <c r="FD106" s="1436"/>
      <c r="FE106" s="1436"/>
      <c r="FF106" s="1436"/>
      <c r="FG106" s="212"/>
      <c r="FH106" s="212"/>
      <c r="FI106" s="85"/>
      <c r="FJ106" s="85"/>
      <c r="FK106" s="85"/>
      <c r="FL106" s="85"/>
      <c r="FM106" s="212"/>
      <c r="FN106" s="212"/>
      <c r="FO106" s="212"/>
      <c r="FP106" s="212"/>
      <c r="FQ106" s="212"/>
      <c r="FR106" s="212"/>
      <c r="FS106" s="212"/>
      <c r="FT106" s="373"/>
      <c r="FU106" s="212"/>
      <c r="FV106" s="1436"/>
      <c r="FW106" s="1436"/>
      <c r="FX106" s="1436"/>
      <c r="FY106" s="1436"/>
      <c r="FZ106" s="1436"/>
      <c r="GA106" s="1436"/>
      <c r="GB106" s="1436"/>
      <c r="GC106" s="1436"/>
      <c r="GD106" s="213"/>
      <c r="GE106" s="213"/>
      <c r="GF106" s="213"/>
      <c r="GG106" s="213"/>
      <c r="GH106" s="1436"/>
      <c r="GI106" s="1436"/>
      <c r="GJ106" s="213"/>
      <c r="GK106" s="213"/>
      <c r="GL106" s="213"/>
      <c r="GM106" s="213"/>
      <c r="GN106" s="1436"/>
      <c r="GO106" s="1436"/>
      <c r="GP106" s="181"/>
      <c r="GQ106" s="509"/>
      <c r="GR106" s="1436"/>
      <c r="GS106" s="1436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212"/>
      <c r="IM106" s="85"/>
      <c r="IN106" s="85"/>
      <c r="IO106" s="85"/>
      <c r="IP106" s="85"/>
      <c r="IQ106" s="255"/>
      <c r="IR106" s="255"/>
      <c r="IS106" s="1436"/>
      <c r="IT106" s="1436"/>
      <c r="IU106" s="1436"/>
      <c r="IV106" s="1436"/>
      <c r="IW106" s="252"/>
      <c r="IX106" s="364"/>
      <c r="IY106" s="1436"/>
      <c r="IZ106" s="1436"/>
      <c r="JA106" s="1436"/>
      <c r="JB106" s="1436"/>
      <c r="JC106" s="1436"/>
      <c r="JD106" s="1436"/>
      <c r="JE106" s="1436"/>
      <c r="JF106" s="1436"/>
      <c r="JG106" s="1436"/>
      <c r="JH106" s="213"/>
      <c r="JI106" s="213"/>
      <c r="JJ106" s="213"/>
      <c r="JK106" s="213"/>
      <c r="JL106" s="1436"/>
      <c r="JM106" s="1436"/>
      <c r="JN106" s="213"/>
      <c r="JO106" s="213"/>
      <c r="JP106" s="213"/>
      <c r="JQ106" s="213"/>
      <c r="JR106" s="1436"/>
      <c r="JS106" s="1436"/>
      <c r="JT106" s="181"/>
      <c r="JU106" s="509"/>
      <c r="JV106" s="1436"/>
      <c r="JW106" s="1436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177"/>
      <c r="LR106" s="399"/>
      <c r="LS106" s="399"/>
      <c r="LT106" s="1436"/>
      <c r="LU106" s="255"/>
      <c r="LV106" s="255"/>
      <c r="LW106" s="1436"/>
      <c r="LX106" s="1436"/>
      <c r="LY106" s="1436"/>
      <c r="LZ106" s="1436"/>
      <c r="MA106" s="1436"/>
      <c r="MB106" s="364"/>
      <c r="MC106" s="1436"/>
      <c r="MD106" s="1436"/>
      <c r="ME106" s="1436"/>
      <c r="MF106" s="212"/>
      <c r="MG106" s="212"/>
      <c r="MH106" s="212"/>
      <c r="MI106" s="212"/>
      <c r="MJ106" s="212"/>
      <c r="MK106" s="212"/>
      <c r="ML106" s="212"/>
      <c r="MM106" s="212"/>
      <c r="MN106" s="212"/>
      <c r="MO106" s="212"/>
      <c r="MP106" s="212"/>
      <c r="MQ106" s="212"/>
      <c r="MR106" s="212"/>
      <c r="MS106" s="212"/>
      <c r="MT106" s="212"/>
      <c r="MU106" s="212"/>
      <c r="MV106" s="212"/>
      <c r="MW106" s="212"/>
      <c r="MX106" s="212"/>
      <c r="MY106" s="212"/>
      <c r="MZ106" s="212"/>
      <c r="NA106" s="212"/>
      <c r="NB106" s="212"/>
      <c r="NC106" s="212"/>
      <c r="ND106" s="212"/>
      <c r="NE106" s="212"/>
      <c r="NF106" s="212"/>
      <c r="NG106" s="212"/>
      <c r="NH106" s="212"/>
      <c r="NI106" s="212"/>
      <c r="NJ106" s="212"/>
      <c r="NK106" s="212"/>
      <c r="NL106" s="212"/>
      <c r="NM106" s="212"/>
      <c r="NN106" s="212"/>
      <c r="NO106" s="212"/>
      <c r="NP106" s="212"/>
      <c r="NQ106" s="212"/>
      <c r="NR106" s="212"/>
      <c r="NS106" s="212"/>
      <c r="NT106" s="212"/>
      <c r="NU106" s="212"/>
      <c r="NV106" s="212"/>
      <c r="NW106" s="212"/>
      <c r="NX106" s="212"/>
      <c r="NY106" s="212"/>
      <c r="NZ106" s="212"/>
    </row>
    <row r="107" spans="1:390" s="491" customFormat="1" ht="23.25" customHeight="1" x14ac:dyDescent="0.2">
      <c r="A107" s="85"/>
      <c r="B107" s="85"/>
      <c r="C107" s="85"/>
      <c r="D107" s="85"/>
      <c r="E107" s="212"/>
      <c r="F107" s="255"/>
      <c r="G107" s="527"/>
      <c r="H107" s="1420"/>
      <c r="I107" s="1420"/>
      <c r="J107" s="1420"/>
      <c r="K107" s="1420"/>
      <c r="L107" s="512"/>
      <c r="M107" s="527"/>
      <c r="N107" s="1436"/>
      <c r="O107" s="85"/>
      <c r="P107" s="85"/>
      <c r="Q107" s="85"/>
      <c r="R107" s="85"/>
      <c r="S107" s="85"/>
      <c r="T107" s="89"/>
      <c r="U107" s="85"/>
      <c r="V107" s="85"/>
      <c r="W107" s="89"/>
      <c r="X107" s="85"/>
      <c r="Y107" s="1436"/>
      <c r="Z107" s="192"/>
      <c r="AA107" s="192"/>
      <c r="AB107" s="534"/>
      <c r="AC107" s="534"/>
      <c r="AD107" s="534"/>
      <c r="AE107" s="534"/>
      <c r="AF107" s="1436"/>
      <c r="AG107" s="1436"/>
      <c r="AH107" s="181"/>
      <c r="AI107" s="509"/>
      <c r="AJ107" s="1436"/>
      <c r="AK107" s="1436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85"/>
      <c r="CF107" s="85"/>
      <c r="CG107" s="85"/>
      <c r="CH107" s="85"/>
      <c r="CI107" s="212"/>
      <c r="CJ107" s="212"/>
      <c r="CK107" s="212"/>
      <c r="CL107" s="212"/>
      <c r="CM107" s="212"/>
      <c r="CN107" s="212"/>
      <c r="CO107" s="212"/>
      <c r="CP107" s="374"/>
      <c r="CQ107" s="212"/>
      <c r="CR107" s="1436"/>
      <c r="CS107" s="85"/>
      <c r="CT107" s="85"/>
      <c r="CU107" s="85"/>
      <c r="CV107" s="85"/>
      <c r="CW107" s="212"/>
      <c r="CX107" s="192"/>
      <c r="CY107" s="192"/>
      <c r="CZ107" s="192"/>
      <c r="DA107" s="192"/>
      <c r="DB107" s="192"/>
      <c r="DC107" s="192"/>
      <c r="DD107" s="1436"/>
      <c r="DE107" s="1436"/>
      <c r="DF107" s="1436"/>
      <c r="DG107" s="1436"/>
      <c r="DH107" s="1436"/>
      <c r="DI107" s="181"/>
      <c r="DJ107" s="1436"/>
      <c r="DK107" s="1436"/>
      <c r="DL107" s="181"/>
      <c r="DM107" s="509"/>
      <c r="DN107" s="1436"/>
      <c r="DO107" s="1436"/>
      <c r="DP107" s="1436"/>
      <c r="DQ107" s="1436"/>
      <c r="DR107" s="1436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6"/>
      <c r="ED107" s="1436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6"/>
      <c r="EP107" s="1436"/>
      <c r="EQ107" s="1436"/>
      <c r="ER107" s="1436"/>
      <c r="ES107" s="1436"/>
      <c r="ET107" s="1436"/>
      <c r="EU107" s="1436"/>
      <c r="EV107" s="1436"/>
      <c r="EW107" s="1436"/>
      <c r="EX107" s="1436"/>
      <c r="EY107" s="1436"/>
      <c r="EZ107" s="1436"/>
      <c r="FA107" s="1436"/>
      <c r="FB107" s="1436"/>
      <c r="FC107" s="1436"/>
      <c r="FD107" s="1436"/>
      <c r="FE107" s="1436"/>
      <c r="FF107" s="1436"/>
      <c r="FG107" s="212"/>
      <c r="FH107" s="212"/>
      <c r="FI107" s="85"/>
      <c r="FJ107" s="85"/>
      <c r="FK107" s="85"/>
      <c r="FL107" s="85"/>
      <c r="FM107" s="212"/>
      <c r="FN107" s="212"/>
      <c r="FO107" s="212"/>
      <c r="FP107" s="212"/>
      <c r="FQ107" s="212"/>
      <c r="FR107" s="212"/>
      <c r="FS107" s="212"/>
      <c r="FT107" s="374"/>
      <c r="FU107" s="212"/>
      <c r="FV107" s="1436"/>
      <c r="FW107" s="1436"/>
      <c r="FX107" s="1436"/>
      <c r="FY107" s="1436"/>
      <c r="FZ107" s="1436"/>
      <c r="GA107" s="1436"/>
      <c r="GB107" s="192"/>
      <c r="GC107" s="192"/>
      <c r="GD107" s="551"/>
      <c r="GE107" s="551"/>
      <c r="GF107" s="551"/>
      <c r="GG107" s="551"/>
      <c r="GH107" s="192"/>
      <c r="GI107" s="192"/>
      <c r="GJ107" s="551"/>
      <c r="GK107" s="551"/>
      <c r="GL107" s="551"/>
      <c r="GM107" s="551"/>
      <c r="GN107" s="1436"/>
      <c r="GO107" s="1436"/>
      <c r="GP107" s="181"/>
      <c r="GQ107" s="509"/>
      <c r="GR107" s="1436"/>
      <c r="GS107" s="1436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85"/>
      <c r="IN107" s="85"/>
      <c r="IO107" s="85"/>
      <c r="IP107" s="85"/>
      <c r="IQ107" s="766"/>
      <c r="IR107" s="766"/>
      <c r="IS107" s="212"/>
      <c r="IT107" s="212"/>
      <c r="IU107" s="212"/>
      <c r="IV107" s="212"/>
      <c r="IW107" s="765"/>
      <c r="IX107" s="373"/>
      <c r="IY107" s="212"/>
      <c r="IZ107" s="1436"/>
      <c r="JA107" s="1436"/>
      <c r="JB107" s="1436"/>
      <c r="JC107" s="1436"/>
      <c r="JD107" s="1436"/>
      <c r="JE107" s="1436"/>
      <c r="JF107" s="1436"/>
      <c r="JG107" s="1436"/>
      <c r="JH107" s="213"/>
      <c r="JI107" s="213"/>
      <c r="JJ107" s="213"/>
      <c r="JK107" s="213"/>
      <c r="JL107" s="1436"/>
      <c r="JM107" s="1436"/>
      <c r="JN107" s="213"/>
      <c r="JO107" s="213"/>
      <c r="JP107" s="213"/>
      <c r="JQ107" s="213"/>
      <c r="JR107" s="1436"/>
      <c r="JS107" s="1436"/>
      <c r="JT107" s="181"/>
      <c r="JU107" s="509"/>
      <c r="JV107" s="1436"/>
      <c r="JW107" s="1436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1436"/>
      <c r="LR107" s="1436"/>
      <c r="LS107" s="1436"/>
      <c r="LT107" s="1436"/>
      <c r="LU107" s="255"/>
      <c r="LV107" s="255"/>
      <c r="LW107" s="1436"/>
      <c r="LX107" s="1436"/>
      <c r="LY107" s="1436"/>
      <c r="LZ107" s="1436"/>
      <c r="MA107" s="1436"/>
      <c r="MB107" s="1436"/>
      <c r="MC107" s="1436"/>
      <c r="MD107" s="1436"/>
      <c r="ME107" s="1436"/>
      <c r="MF107" s="212"/>
      <c r="MG107" s="212"/>
      <c r="MH107" s="212"/>
      <c r="MI107" s="212"/>
      <c r="MJ107" s="212"/>
      <c r="MK107" s="212"/>
      <c r="ML107" s="212"/>
      <c r="MM107" s="212"/>
      <c r="MN107" s="212"/>
      <c r="MO107" s="212"/>
      <c r="MP107" s="212"/>
      <c r="MQ107" s="212"/>
      <c r="MR107" s="212"/>
      <c r="MS107" s="212"/>
      <c r="MT107" s="212"/>
      <c r="MU107" s="212"/>
      <c r="MV107" s="212"/>
      <c r="MW107" s="212"/>
      <c r="MX107" s="212"/>
      <c r="MY107" s="212"/>
      <c r="MZ107" s="212"/>
      <c r="NA107" s="212"/>
      <c r="NB107" s="212"/>
      <c r="NC107" s="212"/>
      <c r="ND107" s="212"/>
      <c r="NE107" s="212"/>
      <c r="NF107" s="212"/>
      <c r="NG107" s="212"/>
      <c r="NH107" s="212"/>
      <c r="NI107" s="212"/>
      <c r="NJ107" s="212"/>
      <c r="NK107" s="212"/>
      <c r="NL107" s="212"/>
      <c r="NM107" s="212"/>
      <c r="NN107" s="212"/>
      <c r="NO107" s="212"/>
      <c r="NP107" s="212"/>
      <c r="NQ107" s="212"/>
      <c r="NR107" s="212"/>
      <c r="NS107" s="212"/>
      <c r="NT107" s="212"/>
      <c r="NU107" s="212"/>
      <c r="NV107" s="212"/>
      <c r="NW107" s="212"/>
      <c r="NX107" s="212"/>
      <c r="NY107" s="212"/>
      <c r="NZ107" s="212"/>
    </row>
    <row r="108" spans="1:390" s="491" customFormat="1" ht="23.25" customHeight="1" x14ac:dyDescent="0.2">
      <c r="A108" s="85"/>
      <c r="B108" s="85"/>
      <c r="C108" s="85"/>
      <c r="D108" s="85"/>
      <c r="E108" s="255"/>
      <c r="F108" s="255"/>
      <c r="G108" s="451"/>
      <c r="H108" s="523"/>
      <c r="I108" s="523"/>
      <c r="J108" s="523"/>
      <c r="K108" s="523"/>
      <c r="L108" s="523"/>
      <c r="M108" s="165"/>
      <c r="N108" s="1436"/>
      <c r="O108" s="85"/>
      <c r="P108" s="85"/>
      <c r="Q108" s="85"/>
      <c r="R108" s="85"/>
      <c r="S108" s="85"/>
      <c r="T108" s="89"/>
      <c r="U108" s="85"/>
      <c r="V108" s="85"/>
      <c r="W108" s="89"/>
      <c r="X108" s="85"/>
      <c r="Y108" s="1436"/>
      <c r="Z108" s="1436"/>
      <c r="AA108" s="1436"/>
      <c r="AB108" s="481"/>
      <c r="AC108" s="481"/>
      <c r="AD108" s="481"/>
      <c r="AE108" s="481"/>
      <c r="AF108" s="1436"/>
      <c r="AG108" s="1436"/>
      <c r="AH108" s="181"/>
      <c r="AI108" s="509"/>
      <c r="AJ108" s="1436"/>
      <c r="AK108" s="1436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85"/>
      <c r="CF108" s="85"/>
      <c r="CG108" s="85"/>
      <c r="CH108" s="85"/>
      <c r="CI108" s="255"/>
      <c r="CJ108" s="255"/>
      <c r="CK108" s="1436"/>
      <c r="CL108" s="1436"/>
      <c r="CM108" s="1436"/>
      <c r="CN108" s="1436"/>
      <c r="CO108" s="1436"/>
      <c r="CP108" s="1436"/>
      <c r="CQ108" s="1436"/>
      <c r="CR108" s="1436"/>
      <c r="CS108" s="85"/>
      <c r="CT108" s="85"/>
      <c r="CU108" s="85"/>
      <c r="CV108" s="85"/>
      <c r="CW108" s="212"/>
      <c r="CX108" s="1436"/>
      <c r="CY108" s="1436"/>
      <c r="CZ108" s="1436"/>
      <c r="DA108" s="1436"/>
      <c r="DB108" s="1436"/>
      <c r="DC108" s="1436"/>
      <c r="DD108" s="1436"/>
      <c r="DE108" s="1436"/>
      <c r="DF108" s="1436"/>
      <c r="DG108" s="1436"/>
      <c r="DH108" s="1436"/>
      <c r="DI108" s="181"/>
      <c r="DJ108" s="1436"/>
      <c r="DK108" s="1436"/>
      <c r="DL108" s="181"/>
      <c r="DM108" s="509"/>
      <c r="DN108" s="1436"/>
      <c r="DO108" s="1436"/>
      <c r="DP108" s="1436"/>
      <c r="DQ108" s="1436"/>
      <c r="DR108" s="1436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6"/>
      <c r="ED108" s="1436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6"/>
      <c r="EP108" s="1436"/>
      <c r="EQ108" s="1436"/>
      <c r="ER108" s="1436"/>
      <c r="ES108" s="1436"/>
      <c r="ET108" s="1436"/>
      <c r="EU108" s="1436"/>
      <c r="EV108" s="1436"/>
      <c r="EW108" s="1436"/>
      <c r="EX108" s="1436"/>
      <c r="EY108" s="1436"/>
      <c r="EZ108" s="1436"/>
      <c r="FA108" s="1436"/>
      <c r="FB108" s="1436"/>
      <c r="FC108" s="1436"/>
      <c r="FD108" s="1436"/>
      <c r="FE108" s="1436"/>
      <c r="FF108" s="1436"/>
      <c r="FG108" s="212"/>
      <c r="FH108" s="212"/>
      <c r="FI108" s="85"/>
      <c r="FJ108" s="85"/>
      <c r="FK108" s="85"/>
      <c r="FL108" s="85"/>
      <c r="FM108" s="255"/>
      <c r="FN108" s="255"/>
      <c r="FO108" s="1436"/>
      <c r="FP108" s="1436"/>
      <c r="FQ108" s="1436"/>
      <c r="FR108" s="1436"/>
      <c r="FS108" s="1436"/>
      <c r="FT108" s="1436"/>
      <c r="FU108" s="1436"/>
      <c r="FV108" s="1436"/>
      <c r="FW108" s="85"/>
      <c r="FX108" s="85"/>
      <c r="FY108" s="85"/>
      <c r="FZ108" s="85"/>
      <c r="GA108" s="1436"/>
      <c r="GB108" s="1436"/>
      <c r="GC108" s="1436"/>
      <c r="GD108" s="213"/>
      <c r="GE108" s="213"/>
      <c r="GF108" s="213"/>
      <c r="GG108" s="213"/>
      <c r="GH108" s="1436"/>
      <c r="GI108" s="1436"/>
      <c r="GJ108" s="213"/>
      <c r="GK108" s="213"/>
      <c r="GL108" s="213"/>
      <c r="GM108" s="213"/>
      <c r="GN108" s="1436"/>
      <c r="GO108" s="1436"/>
      <c r="GP108" s="181"/>
      <c r="GQ108" s="509"/>
      <c r="GR108" s="1436"/>
      <c r="GS108" s="1436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85"/>
      <c r="IN108" s="85"/>
      <c r="IO108" s="85"/>
      <c r="IP108" s="85"/>
      <c r="IQ108" s="766"/>
      <c r="IR108" s="766"/>
      <c r="IS108" s="212"/>
      <c r="IT108" s="212"/>
      <c r="IU108" s="212"/>
      <c r="IV108" s="212"/>
      <c r="IW108" s="765"/>
      <c r="IX108" s="373"/>
      <c r="IY108" s="212"/>
      <c r="IZ108" s="1436"/>
      <c r="JA108" s="1436"/>
      <c r="JB108" s="1436"/>
      <c r="JC108" s="1436"/>
      <c r="JD108" s="1436"/>
      <c r="JE108" s="1436"/>
      <c r="JF108" s="1436"/>
      <c r="JG108" s="1436"/>
      <c r="JH108" s="213"/>
      <c r="JI108" s="213"/>
      <c r="JJ108" s="213"/>
      <c r="JK108" s="213"/>
      <c r="JL108" s="1436"/>
      <c r="JM108" s="1436"/>
      <c r="JN108" s="213"/>
      <c r="JO108" s="213"/>
      <c r="JP108" s="213"/>
      <c r="JQ108" s="213"/>
      <c r="JR108" s="1436"/>
      <c r="JS108" s="1436"/>
      <c r="JT108" s="181"/>
      <c r="JU108" s="509"/>
      <c r="JV108" s="1436"/>
      <c r="JW108" s="1436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362"/>
      <c r="LR108" s="400"/>
      <c r="LS108" s="400"/>
      <c r="LT108" s="250"/>
      <c r="LU108" s="255"/>
      <c r="LV108" s="255"/>
      <c r="LW108" s="1436"/>
      <c r="LX108" s="1436"/>
      <c r="LY108" s="1436"/>
      <c r="LZ108" s="1436"/>
      <c r="MA108" s="1436"/>
      <c r="MB108" s="1436"/>
      <c r="MC108" s="1436"/>
      <c r="MD108" s="1436"/>
      <c r="ME108" s="757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212"/>
      <c r="MP108" s="212"/>
      <c r="MQ108" s="212"/>
      <c r="MR108" s="212"/>
      <c r="MS108" s="212"/>
      <c r="MT108" s="212"/>
      <c r="MU108" s="212"/>
      <c r="MV108" s="212"/>
      <c r="MW108" s="212"/>
      <c r="MX108" s="212"/>
      <c r="MY108" s="212"/>
      <c r="MZ108" s="212"/>
      <c r="NA108" s="212"/>
      <c r="NB108" s="212"/>
      <c r="NC108" s="212"/>
      <c r="ND108" s="212"/>
      <c r="NE108" s="212"/>
      <c r="NF108" s="212"/>
      <c r="NG108" s="212"/>
      <c r="NH108" s="212"/>
      <c r="NI108" s="212"/>
      <c r="NJ108" s="212"/>
      <c r="NK108" s="212"/>
      <c r="NL108" s="212"/>
      <c r="NM108" s="212"/>
      <c r="NN108" s="212"/>
      <c r="NO108" s="212"/>
      <c r="NP108" s="212"/>
      <c r="NQ108" s="212"/>
      <c r="NR108" s="212"/>
      <c r="NS108" s="212"/>
      <c r="NT108" s="212"/>
      <c r="NU108" s="212"/>
      <c r="NV108" s="212"/>
      <c r="NW108" s="212"/>
      <c r="NX108" s="212"/>
      <c r="NY108" s="212"/>
      <c r="NZ108" s="212"/>
    </row>
    <row r="109" spans="1:390" s="491" customFormat="1" ht="23.25" customHeight="1" x14ac:dyDescent="0.2">
      <c r="A109" s="85"/>
      <c r="B109" s="85"/>
      <c r="C109" s="85"/>
      <c r="D109" s="85"/>
      <c r="E109" s="255"/>
      <c r="F109" s="255"/>
      <c r="G109" s="529"/>
      <c r="H109" s="523"/>
      <c r="I109" s="523"/>
      <c r="J109" s="523"/>
      <c r="K109" s="523"/>
      <c r="L109" s="523"/>
      <c r="M109" s="165"/>
      <c r="N109" s="1436"/>
      <c r="O109" s="85"/>
      <c r="P109" s="85"/>
      <c r="Q109" s="85"/>
      <c r="R109" s="85"/>
      <c r="S109" s="85"/>
      <c r="T109" s="89"/>
      <c r="U109" s="85"/>
      <c r="V109" s="85"/>
      <c r="W109" s="89"/>
      <c r="X109" s="85"/>
      <c r="Y109" s="1436"/>
      <c r="Z109" s="1436"/>
      <c r="AA109" s="1436"/>
      <c r="AB109" s="481"/>
      <c r="AC109" s="481"/>
      <c r="AD109" s="481"/>
      <c r="AE109" s="481"/>
      <c r="AF109" s="1436"/>
      <c r="AG109" s="1436"/>
      <c r="AH109" s="181"/>
      <c r="AI109" s="509"/>
      <c r="AJ109" s="1436"/>
      <c r="AK109" s="1436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  <c r="AW109" s="212"/>
      <c r="AX109" s="212"/>
      <c r="AY109" s="212"/>
      <c r="AZ109" s="212"/>
      <c r="BA109" s="212"/>
      <c r="BB109" s="212"/>
      <c r="BC109" s="212"/>
      <c r="BD109" s="212"/>
      <c r="BE109" s="212"/>
      <c r="BF109" s="212"/>
      <c r="BG109" s="212"/>
      <c r="BH109" s="212"/>
      <c r="BI109" s="212"/>
      <c r="BJ109" s="212"/>
      <c r="BK109" s="212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85"/>
      <c r="CF109" s="85"/>
      <c r="CG109" s="85"/>
      <c r="CH109" s="85"/>
      <c r="CI109" s="255"/>
      <c r="CJ109" s="255"/>
      <c r="CK109" s="1436"/>
      <c r="CL109" s="1436"/>
      <c r="CM109" s="1436"/>
      <c r="CN109" s="1436"/>
      <c r="CO109" s="1436"/>
      <c r="CP109" s="1436"/>
      <c r="CQ109" s="1436"/>
      <c r="CR109" s="1436"/>
      <c r="CS109" s="85"/>
      <c r="CT109" s="85"/>
      <c r="CU109" s="85"/>
      <c r="CV109" s="85"/>
      <c r="CW109" s="212"/>
      <c r="CX109" s="1436"/>
      <c r="CY109" s="1436"/>
      <c r="CZ109" s="1436"/>
      <c r="DA109" s="1436"/>
      <c r="DB109" s="1436"/>
      <c r="DC109" s="1436"/>
      <c r="DD109" s="1436"/>
      <c r="DE109" s="1436"/>
      <c r="DF109" s="1436"/>
      <c r="DG109" s="1436"/>
      <c r="DH109" s="1436"/>
      <c r="DI109" s="181"/>
      <c r="DJ109" s="1436"/>
      <c r="DK109" s="1436"/>
      <c r="DL109" s="181"/>
      <c r="DM109" s="509"/>
      <c r="DN109" s="1436"/>
      <c r="DO109" s="1436"/>
      <c r="DP109" s="1436"/>
      <c r="DQ109" s="1436"/>
      <c r="DR109" s="1436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6"/>
      <c r="ED109" s="1436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6"/>
      <c r="EP109" s="1436"/>
      <c r="EQ109" s="1436"/>
      <c r="ER109" s="1436"/>
      <c r="ES109" s="1436"/>
      <c r="ET109" s="1436"/>
      <c r="EU109" s="1436"/>
      <c r="EV109" s="1436"/>
      <c r="EW109" s="1436"/>
      <c r="EX109" s="1436"/>
      <c r="EY109" s="1436"/>
      <c r="EZ109" s="1436"/>
      <c r="FA109" s="1436"/>
      <c r="FB109" s="1436"/>
      <c r="FC109" s="1436"/>
      <c r="FD109" s="1436"/>
      <c r="FE109" s="1436"/>
      <c r="FF109" s="1436"/>
      <c r="FG109" s="212"/>
      <c r="FH109" s="212"/>
      <c r="FI109" s="85"/>
      <c r="FJ109" s="85"/>
      <c r="FK109" s="85"/>
      <c r="FL109" s="85"/>
      <c r="FM109" s="255"/>
      <c r="FN109" s="255"/>
      <c r="FO109" s="1436"/>
      <c r="FP109" s="1436"/>
      <c r="FQ109" s="1436"/>
      <c r="FR109" s="1436"/>
      <c r="FS109" s="1436"/>
      <c r="FT109" s="1436"/>
      <c r="FU109" s="1436"/>
      <c r="FV109" s="1436"/>
      <c r="FW109" s="85"/>
      <c r="FX109" s="85"/>
      <c r="FY109" s="85"/>
      <c r="FZ109" s="85"/>
      <c r="GA109" s="1436"/>
      <c r="GB109" s="1436"/>
      <c r="GC109" s="1436"/>
      <c r="GD109" s="213"/>
      <c r="GE109" s="213"/>
      <c r="GF109" s="213"/>
      <c r="GG109" s="213"/>
      <c r="GH109" s="1436"/>
      <c r="GI109" s="1436"/>
      <c r="GJ109" s="213"/>
      <c r="GK109" s="213"/>
      <c r="GL109" s="213"/>
      <c r="GM109" s="213"/>
      <c r="GN109" s="1436"/>
      <c r="GO109" s="1436"/>
      <c r="GP109" s="181"/>
      <c r="GQ109" s="509"/>
      <c r="GR109" s="1436"/>
      <c r="GS109" s="1436"/>
      <c r="GT109" s="212"/>
      <c r="GU109" s="212"/>
      <c r="GV109" s="212"/>
      <c r="GW109" s="212"/>
      <c r="GX109" s="212"/>
      <c r="GY109" s="212"/>
      <c r="GZ109" s="212"/>
      <c r="HA109" s="212"/>
      <c r="HB109" s="212"/>
      <c r="HC109" s="212"/>
      <c r="HD109" s="212"/>
      <c r="HE109" s="212"/>
      <c r="HF109" s="212"/>
      <c r="HG109" s="212"/>
      <c r="HH109" s="212"/>
      <c r="HI109" s="212"/>
      <c r="HJ109" s="212"/>
      <c r="HK109" s="212"/>
      <c r="HL109" s="212"/>
      <c r="HM109" s="212"/>
      <c r="HN109" s="212"/>
      <c r="HO109" s="212"/>
      <c r="HP109" s="212"/>
      <c r="HQ109" s="212"/>
      <c r="HR109" s="212"/>
      <c r="HS109" s="212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85"/>
      <c r="IN109" s="85"/>
      <c r="IO109" s="85"/>
      <c r="IP109" s="85"/>
      <c r="IQ109" s="766"/>
      <c r="IR109" s="766"/>
      <c r="IS109" s="212"/>
      <c r="IT109" s="212"/>
      <c r="IU109" s="212"/>
      <c r="IV109" s="212"/>
      <c r="IW109" s="212"/>
      <c r="IX109" s="374"/>
      <c r="IY109" s="212"/>
      <c r="IZ109" s="1436"/>
      <c r="JA109" s="1436"/>
      <c r="JB109" s="1436"/>
      <c r="JC109" s="1436"/>
      <c r="JD109" s="1436"/>
      <c r="JE109" s="1436"/>
      <c r="JF109" s="192"/>
      <c r="JG109" s="192"/>
      <c r="JH109" s="551"/>
      <c r="JI109" s="551"/>
      <c r="JJ109" s="551"/>
      <c r="JK109" s="551"/>
      <c r="JL109" s="192"/>
      <c r="JM109" s="192"/>
      <c r="JN109" s="551"/>
      <c r="JO109" s="551"/>
      <c r="JP109" s="551"/>
      <c r="JQ109" s="551"/>
      <c r="JR109" s="1436"/>
      <c r="JS109" s="1436"/>
      <c r="JT109" s="181"/>
      <c r="JU109" s="509"/>
      <c r="JV109" s="1436"/>
      <c r="JW109" s="1436"/>
      <c r="JX109" s="212"/>
      <c r="JY109" s="212"/>
      <c r="JZ109" s="212"/>
      <c r="KA109" s="212"/>
      <c r="KB109" s="212"/>
      <c r="KC109" s="212"/>
      <c r="KD109" s="212"/>
      <c r="KE109" s="212"/>
      <c r="KF109" s="212"/>
      <c r="KG109" s="212"/>
      <c r="KH109" s="212"/>
      <c r="KI109" s="212"/>
      <c r="KJ109" s="212"/>
      <c r="KK109" s="212"/>
      <c r="KL109" s="212"/>
      <c r="KM109" s="212"/>
      <c r="KN109" s="212"/>
      <c r="KO109" s="212"/>
      <c r="KP109" s="212"/>
      <c r="KQ109" s="212"/>
      <c r="KR109" s="212"/>
      <c r="KS109" s="212"/>
      <c r="KT109" s="212"/>
      <c r="KU109" s="212"/>
      <c r="KV109" s="212"/>
      <c r="KW109" s="212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217"/>
      <c r="LR109" s="83"/>
      <c r="LS109" s="83"/>
      <c r="LT109" s="250"/>
      <c r="LU109" s="255"/>
      <c r="LV109" s="255"/>
      <c r="LW109" s="1436"/>
      <c r="LX109" s="1436"/>
      <c r="LY109" s="1436"/>
      <c r="LZ109" s="1436"/>
      <c r="MA109" s="1436"/>
      <c r="MB109" s="1436"/>
      <c r="MC109" s="1436"/>
      <c r="MD109" s="1436"/>
      <c r="ME109" s="401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212"/>
      <c r="MP109" s="212"/>
      <c r="MQ109" s="212"/>
      <c r="MR109" s="212"/>
      <c r="MS109" s="212"/>
      <c r="MT109" s="212"/>
      <c r="MU109" s="212"/>
      <c r="MV109" s="212"/>
      <c r="MW109" s="212"/>
      <c r="MX109" s="212"/>
      <c r="MY109" s="212"/>
      <c r="MZ109" s="212"/>
      <c r="NA109" s="212"/>
      <c r="NB109" s="212"/>
      <c r="NC109" s="212"/>
      <c r="ND109" s="212"/>
      <c r="NE109" s="212"/>
      <c r="NF109" s="212"/>
      <c r="NG109" s="212"/>
      <c r="NH109" s="212"/>
      <c r="NI109" s="212"/>
      <c r="NJ109" s="212"/>
      <c r="NK109" s="212"/>
      <c r="NL109" s="212"/>
      <c r="NM109" s="212"/>
      <c r="NN109" s="212"/>
      <c r="NO109" s="212"/>
      <c r="NP109" s="212"/>
      <c r="NQ109" s="212"/>
      <c r="NR109" s="212"/>
      <c r="NS109" s="212"/>
      <c r="NT109" s="212"/>
      <c r="NU109" s="212"/>
      <c r="NV109" s="212"/>
      <c r="NW109" s="212"/>
      <c r="NX109" s="212"/>
      <c r="NY109" s="212"/>
      <c r="NZ109" s="212"/>
    </row>
    <row r="110" spans="1:390" s="491" customFormat="1" ht="23.25" customHeight="1" x14ac:dyDescent="0.2">
      <c r="A110" s="85"/>
      <c r="B110" s="85"/>
      <c r="C110" s="85"/>
      <c r="D110" s="85"/>
      <c r="E110" s="255"/>
      <c r="F110" s="255"/>
      <c r="G110" s="529"/>
      <c r="H110" s="523"/>
      <c r="I110" s="523"/>
      <c r="J110" s="523"/>
      <c r="K110" s="523"/>
      <c r="L110" s="523"/>
      <c r="M110" s="165"/>
      <c r="N110" s="1436"/>
      <c r="O110" s="85"/>
      <c r="P110" s="85"/>
      <c r="Q110" s="85"/>
      <c r="R110" s="85"/>
      <c r="S110" s="85"/>
      <c r="T110" s="89"/>
      <c r="U110" s="85"/>
      <c r="V110" s="85"/>
      <c r="W110" s="89"/>
      <c r="X110" s="85"/>
      <c r="Y110" s="1436"/>
      <c r="Z110" s="1436"/>
      <c r="AA110" s="1436"/>
      <c r="AB110" s="481"/>
      <c r="AC110" s="481"/>
      <c r="AD110" s="481"/>
      <c r="AE110" s="481"/>
      <c r="AF110" s="1436"/>
      <c r="AG110" s="1436"/>
      <c r="AH110" s="181"/>
      <c r="AI110" s="509"/>
      <c r="AJ110" s="1436"/>
      <c r="AK110" s="1436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  <c r="AW110" s="212"/>
      <c r="AX110" s="212"/>
      <c r="AY110" s="212"/>
      <c r="AZ110" s="212"/>
      <c r="BA110" s="212"/>
      <c r="BB110" s="212"/>
      <c r="BC110" s="212"/>
      <c r="BD110" s="212"/>
      <c r="BE110" s="212"/>
      <c r="BF110" s="212"/>
      <c r="BG110" s="212"/>
      <c r="BH110" s="212"/>
      <c r="BI110" s="212"/>
      <c r="BJ110" s="212"/>
      <c r="BK110" s="212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85"/>
      <c r="CF110" s="85"/>
      <c r="CG110" s="85"/>
      <c r="CH110" s="85"/>
      <c r="CI110" s="255"/>
      <c r="CJ110" s="255"/>
      <c r="CK110" s="1436"/>
      <c r="CL110" s="1436"/>
      <c r="CM110" s="1436"/>
      <c r="CN110" s="1436"/>
      <c r="CO110" s="1436"/>
      <c r="CP110" s="1436"/>
      <c r="CQ110" s="1436"/>
      <c r="CR110" s="1436"/>
      <c r="CS110" s="85"/>
      <c r="CT110" s="85"/>
      <c r="CU110" s="85"/>
      <c r="CV110" s="85"/>
      <c r="CW110" s="212"/>
      <c r="CX110" s="1436"/>
      <c r="CY110" s="1436"/>
      <c r="CZ110" s="1436"/>
      <c r="DA110" s="1436"/>
      <c r="DB110" s="1436"/>
      <c r="DC110" s="1436"/>
      <c r="DD110" s="1436"/>
      <c r="DE110" s="1436"/>
      <c r="DF110" s="1436"/>
      <c r="DG110" s="1436"/>
      <c r="DH110" s="1436"/>
      <c r="DI110" s="181"/>
      <c r="DJ110" s="1436"/>
      <c r="DK110" s="1436"/>
      <c r="DL110" s="181"/>
      <c r="DM110" s="509"/>
      <c r="DN110" s="1436"/>
      <c r="DO110" s="1436"/>
      <c r="DP110" s="1436"/>
      <c r="DQ110" s="1436"/>
      <c r="DR110" s="1436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6"/>
      <c r="ED110" s="1436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6"/>
      <c r="EP110" s="1436"/>
      <c r="EQ110" s="1436"/>
      <c r="ER110" s="1436"/>
      <c r="ES110" s="1436"/>
      <c r="ET110" s="1436"/>
      <c r="EU110" s="1436"/>
      <c r="EV110" s="1436"/>
      <c r="EW110" s="1436"/>
      <c r="EX110" s="1436"/>
      <c r="EY110" s="1436"/>
      <c r="EZ110" s="1436"/>
      <c r="FA110" s="1436"/>
      <c r="FB110" s="1436"/>
      <c r="FC110" s="1436"/>
      <c r="FD110" s="1436"/>
      <c r="FE110" s="1436"/>
      <c r="FF110" s="1436"/>
      <c r="FG110" s="212"/>
      <c r="FH110" s="212"/>
      <c r="FI110" s="85"/>
      <c r="FJ110" s="85"/>
      <c r="FK110" s="85"/>
      <c r="FL110" s="85"/>
      <c r="FM110" s="255"/>
      <c r="FN110" s="255"/>
      <c r="FO110" s="1436"/>
      <c r="FP110" s="1436"/>
      <c r="FQ110" s="1436"/>
      <c r="FR110" s="1436"/>
      <c r="FS110" s="1436"/>
      <c r="FT110" s="1436"/>
      <c r="FU110" s="1436"/>
      <c r="FV110" s="1436"/>
      <c r="FW110" s="85"/>
      <c r="FX110" s="85"/>
      <c r="FY110" s="85"/>
      <c r="FZ110" s="85"/>
      <c r="GA110" s="1436"/>
      <c r="GB110" s="1436"/>
      <c r="GC110" s="1436"/>
      <c r="GD110" s="213"/>
      <c r="GE110" s="213"/>
      <c r="GF110" s="213"/>
      <c r="GG110" s="213"/>
      <c r="GH110" s="1436"/>
      <c r="GI110" s="1436"/>
      <c r="GJ110" s="213"/>
      <c r="GK110" s="213"/>
      <c r="GL110" s="213"/>
      <c r="GM110" s="213"/>
      <c r="GN110" s="1436"/>
      <c r="GO110" s="1436"/>
      <c r="GP110" s="181"/>
      <c r="GQ110" s="509"/>
      <c r="GR110" s="1436"/>
      <c r="GS110" s="1436"/>
      <c r="GT110" s="212"/>
      <c r="GU110" s="212"/>
      <c r="GV110" s="212"/>
      <c r="GW110" s="212"/>
      <c r="GX110" s="212"/>
      <c r="GY110" s="212"/>
      <c r="GZ110" s="212"/>
      <c r="HA110" s="212"/>
      <c r="HB110" s="212"/>
      <c r="HC110" s="212"/>
      <c r="HD110" s="212"/>
      <c r="HE110" s="212"/>
      <c r="HF110" s="212"/>
      <c r="HG110" s="212"/>
      <c r="HH110" s="212"/>
      <c r="HI110" s="212"/>
      <c r="HJ110" s="212"/>
      <c r="HK110" s="212"/>
      <c r="HL110" s="212"/>
      <c r="HM110" s="212"/>
      <c r="HN110" s="212"/>
      <c r="HO110" s="212"/>
      <c r="HP110" s="212"/>
      <c r="HQ110" s="212"/>
      <c r="HR110" s="212"/>
      <c r="HS110" s="212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85"/>
      <c r="IN110" s="85"/>
      <c r="IO110" s="85"/>
      <c r="IP110" s="85"/>
      <c r="IQ110" s="255"/>
      <c r="IR110" s="255"/>
      <c r="IS110" s="1436"/>
      <c r="IT110" s="1436"/>
      <c r="IU110" s="1436"/>
      <c r="IV110" s="1436"/>
      <c r="IW110" s="1436"/>
      <c r="IX110" s="1436"/>
      <c r="IY110" s="1436"/>
      <c r="IZ110" s="1436"/>
      <c r="JA110" s="85"/>
      <c r="JB110" s="85"/>
      <c r="JC110" s="85"/>
      <c r="JD110" s="85"/>
      <c r="JE110" s="1436"/>
      <c r="JF110" s="1436"/>
      <c r="JG110" s="1436"/>
      <c r="JH110" s="213"/>
      <c r="JI110" s="213"/>
      <c r="JJ110" s="213"/>
      <c r="JK110" s="213"/>
      <c r="JL110" s="1436"/>
      <c r="JM110" s="1436"/>
      <c r="JN110" s="213"/>
      <c r="JO110" s="213"/>
      <c r="JP110" s="213"/>
      <c r="JQ110" s="213"/>
      <c r="JR110" s="1436"/>
      <c r="JS110" s="1436"/>
      <c r="JT110" s="181"/>
      <c r="JU110" s="509"/>
      <c r="JV110" s="1436"/>
      <c r="JW110" s="1436"/>
      <c r="JX110" s="212"/>
      <c r="JY110" s="212"/>
      <c r="JZ110" s="212"/>
      <c r="KA110" s="212"/>
      <c r="KB110" s="212"/>
      <c r="KC110" s="212"/>
      <c r="KD110" s="212"/>
      <c r="KE110" s="212"/>
      <c r="KF110" s="212"/>
      <c r="KG110" s="212"/>
      <c r="KH110" s="212"/>
      <c r="KI110" s="212"/>
      <c r="KJ110" s="212"/>
      <c r="KK110" s="212"/>
      <c r="KL110" s="212"/>
      <c r="KM110" s="212"/>
      <c r="KN110" s="212"/>
      <c r="KO110" s="212"/>
      <c r="KP110" s="212"/>
      <c r="KQ110" s="212"/>
      <c r="KR110" s="212"/>
      <c r="KS110" s="212"/>
      <c r="KT110" s="212"/>
      <c r="KU110" s="212"/>
      <c r="KV110" s="212"/>
      <c r="KW110" s="212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217"/>
      <c r="LR110" s="83"/>
      <c r="LS110" s="83"/>
      <c r="LT110" s="250"/>
      <c r="LU110" s="255"/>
      <c r="LV110" s="255"/>
      <c r="LW110" s="1436"/>
      <c r="LX110" s="1436"/>
      <c r="LY110" s="1436"/>
      <c r="LZ110" s="1436"/>
      <c r="MA110" s="1436"/>
      <c r="MB110" s="1436"/>
      <c r="MC110" s="1436"/>
      <c r="MD110" s="1436"/>
      <c r="ME110" s="278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212"/>
      <c r="MU110" s="212"/>
      <c r="MV110" s="212"/>
      <c r="MW110" s="212"/>
      <c r="MX110" s="212"/>
      <c r="MY110" s="212"/>
      <c r="MZ110" s="212"/>
      <c r="NA110" s="212"/>
      <c r="NB110" s="212"/>
      <c r="NC110" s="212"/>
      <c r="ND110" s="212"/>
      <c r="NE110" s="212"/>
      <c r="NF110" s="212"/>
      <c r="NG110" s="212"/>
      <c r="NH110" s="212"/>
      <c r="NI110" s="212"/>
      <c r="NJ110" s="212"/>
      <c r="NK110" s="212"/>
      <c r="NL110" s="212"/>
      <c r="NM110" s="212"/>
      <c r="NN110" s="212"/>
      <c r="NO110" s="212"/>
      <c r="NP110" s="212"/>
      <c r="NQ110" s="212"/>
      <c r="NR110" s="212"/>
      <c r="NS110" s="212"/>
      <c r="NT110" s="212"/>
      <c r="NU110" s="212"/>
      <c r="NV110" s="212"/>
      <c r="NW110" s="212"/>
      <c r="NX110" s="212"/>
      <c r="NY110" s="212"/>
      <c r="NZ110" s="212"/>
    </row>
    <row r="111" spans="1:390" s="491" customFormat="1" ht="23.25" customHeight="1" x14ac:dyDescent="0.2">
      <c r="A111" s="85"/>
      <c r="B111" s="85"/>
      <c r="C111" s="85"/>
      <c r="D111" s="85"/>
      <c r="E111" s="255"/>
      <c r="F111" s="255"/>
      <c r="G111" s="529"/>
      <c r="H111" s="523"/>
      <c r="I111" s="523"/>
      <c r="J111" s="523"/>
      <c r="K111" s="523"/>
      <c r="L111" s="523"/>
      <c r="M111" s="165"/>
      <c r="N111" s="1436"/>
      <c r="O111" s="85"/>
      <c r="P111" s="85"/>
      <c r="Q111" s="85"/>
      <c r="R111" s="85"/>
      <c r="S111" s="85"/>
      <c r="T111" s="89"/>
      <c r="U111" s="85"/>
      <c r="V111" s="85"/>
      <c r="W111" s="89"/>
      <c r="X111" s="85"/>
      <c r="Y111" s="1436"/>
      <c r="Z111" s="1436"/>
      <c r="AA111" s="1436"/>
      <c r="AB111" s="481"/>
      <c r="AC111" s="481"/>
      <c r="AD111" s="481"/>
      <c r="AE111" s="481"/>
      <c r="AF111" s="1436"/>
      <c r="AG111" s="1436"/>
      <c r="AH111" s="181"/>
      <c r="AI111" s="509"/>
      <c r="AJ111" s="1436"/>
      <c r="AK111" s="1436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  <c r="AW111" s="212"/>
      <c r="AX111" s="212"/>
      <c r="AY111" s="212"/>
      <c r="AZ111" s="212"/>
      <c r="BA111" s="212"/>
      <c r="BB111" s="212"/>
      <c r="BC111" s="212"/>
      <c r="BD111" s="212"/>
      <c r="BE111" s="212"/>
      <c r="BF111" s="212"/>
      <c r="BG111" s="212"/>
      <c r="BH111" s="212"/>
      <c r="BI111" s="212"/>
      <c r="BJ111" s="212"/>
      <c r="BK111" s="212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85"/>
      <c r="CF111" s="85"/>
      <c r="CG111" s="85"/>
      <c r="CH111" s="85"/>
      <c r="CI111" s="255"/>
      <c r="CJ111" s="255"/>
      <c r="CK111" s="1436"/>
      <c r="CL111" s="1436"/>
      <c r="CM111" s="1436"/>
      <c r="CN111" s="1436"/>
      <c r="CO111" s="1436"/>
      <c r="CP111" s="1436"/>
      <c r="CQ111" s="1436"/>
      <c r="CR111" s="1436"/>
      <c r="CS111" s="85"/>
      <c r="CT111" s="85"/>
      <c r="CU111" s="85"/>
      <c r="CV111" s="85"/>
      <c r="CW111" s="212"/>
      <c r="CX111" s="1436"/>
      <c r="CY111" s="1436"/>
      <c r="CZ111" s="1436"/>
      <c r="DA111" s="1436"/>
      <c r="DB111" s="1436"/>
      <c r="DC111" s="1436"/>
      <c r="DD111" s="1436"/>
      <c r="DE111" s="1436"/>
      <c r="DF111" s="1436"/>
      <c r="DG111" s="1436"/>
      <c r="DH111" s="1436"/>
      <c r="DI111" s="181"/>
      <c r="DJ111" s="1436"/>
      <c r="DK111" s="1436"/>
      <c r="DL111" s="181"/>
      <c r="DM111" s="509"/>
      <c r="DN111" s="1436"/>
      <c r="DO111" s="1436"/>
      <c r="DP111" s="1436"/>
      <c r="DQ111" s="1436"/>
      <c r="DR111" s="1436"/>
      <c r="DS111" s="1436"/>
      <c r="DT111" s="1436"/>
      <c r="DU111" s="1436"/>
      <c r="DV111" s="1436"/>
      <c r="DW111" s="1436"/>
      <c r="DX111" s="1436"/>
      <c r="DY111" s="1436"/>
      <c r="DZ111" s="1436"/>
      <c r="EA111" s="1436"/>
      <c r="EB111" s="1436"/>
      <c r="EC111" s="1436"/>
      <c r="ED111" s="1436"/>
      <c r="EE111" s="1436"/>
      <c r="EF111" s="1436"/>
      <c r="EG111" s="1436"/>
      <c r="EH111" s="1436"/>
      <c r="EI111" s="1436"/>
      <c r="EJ111" s="1436"/>
      <c r="EK111" s="1436"/>
      <c r="EL111" s="1436"/>
      <c r="EM111" s="1436"/>
      <c r="EN111" s="1436"/>
      <c r="EO111" s="1436"/>
      <c r="EP111" s="1436"/>
      <c r="EQ111" s="1436"/>
      <c r="ER111" s="1436"/>
      <c r="ES111" s="1436"/>
      <c r="ET111" s="1436"/>
      <c r="EU111" s="1436"/>
      <c r="EV111" s="1436"/>
      <c r="EW111" s="1436"/>
      <c r="EX111" s="1436"/>
      <c r="EY111" s="1436"/>
      <c r="EZ111" s="1436"/>
      <c r="FA111" s="1436"/>
      <c r="FB111" s="1436"/>
      <c r="FC111" s="1436"/>
      <c r="FD111" s="1436"/>
      <c r="FE111" s="1436"/>
      <c r="FF111" s="1436"/>
      <c r="FG111" s="212"/>
      <c r="FH111" s="212"/>
      <c r="FI111" s="85"/>
      <c r="FJ111" s="85"/>
      <c r="FK111" s="85"/>
      <c r="FL111" s="85"/>
      <c r="FM111" s="255"/>
      <c r="FN111" s="255"/>
      <c r="FO111" s="1436"/>
      <c r="FP111" s="1436"/>
      <c r="FQ111" s="1436"/>
      <c r="FR111" s="1436"/>
      <c r="FS111" s="1436"/>
      <c r="FT111" s="1436"/>
      <c r="FU111" s="1436"/>
      <c r="FV111" s="1436"/>
      <c r="FW111" s="85"/>
      <c r="FX111" s="85"/>
      <c r="FY111" s="85"/>
      <c r="FZ111" s="85"/>
      <c r="GA111" s="1436"/>
      <c r="GB111" s="1436"/>
      <c r="GC111" s="1436"/>
      <c r="GD111" s="213"/>
      <c r="GE111" s="213"/>
      <c r="GF111" s="213"/>
      <c r="GG111" s="213"/>
      <c r="GH111" s="1436"/>
      <c r="GI111" s="1436"/>
      <c r="GJ111" s="213"/>
      <c r="GK111" s="213"/>
      <c r="GL111" s="213"/>
      <c r="GM111" s="213"/>
      <c r="GN111" s="1436"/>
      <c r="GO111" s="1436"/>
      <c r="GP111" s="181"/>
      <c r="GQ111" s="509"/>
      <c r="GR111" s="1436"/>
      <c r="GS111" s="1436"/>
      <c r="GT111" s="212"/>
      <c r="GU111" s="212"/>
      <c r="GV111" s="212"/>
      <c r="GW111" s="212"/>
      <c r="GX111" s="212"/>
      <c r="GY111" s="212"/>
      <c r="GZ111" s="212"/>
      <c r="HA111" s="212"/>
      <c r="HB111" s="212"/>
      <c r="HC111" s="212"/>
      <c r="HD111" s="212"/>
      <c r="HE111" s="212"/>
      <c r="HF111" s="212"/>
      <c r="HG111" s="212"/>
      <c r="HH111" s="212"/>
      <c r="HI111" s="212"/>
      <c r="HJ111" s="212"/>
      <c r="HK111" s="212"/>
      <c r="HL111" s="212"/>
      <c r="HM111" s="212"/>
      <c r="HN111" s="212"/>
      <c r="HO111" s="212"/>
      <c r="HP111" s="212"/>
      <c r="HQ111" s="212"/>
      <c r="HR111" s="212"/>
      <c r="HS111" s="212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85"/>
      <c r="IN111" s="85"/>
      <c r="IO111" s="85"/>
      <c r="IP111" s="85"/>
      <c r="IQ111" s="255"/>
      <c r="IR111" s="255"/>
      <c r="IS111" s="1436"/>
      <c r="IT111" s="1436"/>
      <c r="IU111" s="1436"/>
      <c r="IV111" s="1436"/>
      <c r="IW111" s="1436"/>
      <c r="IX111" s="1436"/>
      <c r="IY111" s="1436"/>
      <c r="IZ111" s="1436"/>
      <c r="JA111" s="85"/>
      <c r="JB111" s="85"/>
      <c r="JC111" s="85"/>
      <c r="JD111" s="85"/>
      <c r="JE111" s="1436"/>
      <c r="JF111" s="1436"/>
      <c r="JG111" s="1436"/>
      <c r="JH111" s="213"/>
      <c r="JI111" s="213"/>
      <c r="JJ111" s="213"/>
      <c r="JK111" s="213"/>
      <c r="JL111" s="1436"/>
      <c r="JM111" s="1436"/>
      <c r="JN111" s="213"/>
      <c r="JO111" s="213"/>
      <c r="JP111" s="213"/>
      <c r="JQ111" s="213"/>
      <c r="JR111" s="1436"/>
      <c r="JS111" s="1436"/>
      <c r="JT111" s="181"/>
      <c r="JU111" s="509"/>
      <c r="JV111" s="1436"/>
      <c r="JW111" s="1436"/>
      <c r="JX111" s="212"/>
      <c r="JY111" s="212"/>
      <c r="JZ111" s="212"/>
      <c r="KA111" s="212"/>
      <c r="KB111" s="212"/>
      <c r="KC111" s="212"/>
      <c r="KD111" s="212"/>
      <c r="KE111" s="212"/>
      <c r="KF111" s="212"/>
      <c r="KG111" s="212"/>
      <c r="KH111" s="212"/>
      <c r="KI111" s="212"/>
      <c r="KJ111" s="212"/>
      <c r="KK111" s="212"/>
      <c r="KL111" s="212"/>
      <c r="KM111" s="212"/>
      <c r="KN111" s="212"/>
      <c r="KO111" s="212"/>
      <c r="KP111" s="212"/>
      <c r="KQ111" s="212"/>
      <c r="KR111" s="212"/>
      <c r="KS111" s="212"/>
      <c r="KT111" s="212"/>
      <c r="KU111" s="212"/>
      <c r="KV111" s="212"/>
      <c r="KW111" s="212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362"/>
      <c r="LR111" s="193"/>
      <c r="LS111" s="194"/>
      <c r="LT111" s="250"/>
      <c r="LU111" s="255"/>
      <c r="LV111" s="255"/>
      <c r="LW111" s="1436"/>
      <c r="LX111" s="1436"/>
      <c r="LY111" s="1436"/>
      <c r="LZ111" s="1436"/>
      <c r="MA111" s="1436"/>
      <c r="MB111" s="1436"/>
      <c r="MC111" s="1436"/>
      <c r="MD111" s="1436"/>
      <c r="ME111" s="1433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212"/>
      <c r="MU111" s="212"/>
      <c r="MV111" s="212"/>
      <c r="MW111" s="212"/>
      <c r="MX111" s="212"/>
      <c r="MY111" s="212"/>
      <c r="MZ111" s="212"/>
      <c r="NA111" s="212"/>
      <c r="NB111" s="212"/>
      <c r="NC111" s="212"/>
      <c r="ND111" s="212"/>
      <c r="NE111" s="212"/>
      <c r="NF111" s="212"/>
      <c r="NG111" s="212"/>
      <c r="NH111" s="212"/>
      <c r="NI111" s="212"/>
      <c r="NJ111" s="212"/>
      <c r="NK111" s="212"/>
      <c r="NL111" s="212"/>
      <c r="NM111" s="212"/>
      <c r="NN111" s="212"/>
      <c r="NO111" s="212"/>
      <c r="NP111" s="212"/>
      <c r="NQ111" s="212"/>
      <c r="NR111" s="212"/>
      <c r="NS111" s="212"/>
      <c r="NT111" s="212"/>
      <c r="NU111" s="212"/>
      <c r="NV111" s="212"/>
      <c r="NW111" s="212"/>
      <c r="NX111" s="212"/>
      <c r="NY111" s="212"/>
      <c r="NZ111" s="212"/>
    </row>
    <row r="112" spans="1:390" s="491" customFormat="1" ht="23.25" customHeight="1" x14ac:dyDescent="0.2">
      <c r="A112" s="85"/>
      <c r="B112" s="85"/>
      <c r="C112" s="85"/>
      <c r="D112" s="85"/>
      <c r="E112" s="255"/>
      <c r="F112" s="255"/>
      <c r="G112" s="529"/>
      <c r="H112" s="523"/>
      <c r="I112" s="523"/>
      <c r="J112" s="523"/>
      <c r="K112" s="523"/>
      <c r="L112" s="523"/>
      <c r="M112" s="165"/>
      <c r="N112" s="1436"/>
      <c r="O112" s="85"/>
      <c r="P112" s="85"/>
      <c r="Q112" s="85"/>
      <c r="R112" s="85"/>
      <c r="S112" s="85"/>
      <c r="T112" s="89"/>
      <c r="U112" s="85"/>
      <c r="V112" s="85"/>
      <c r="W112" s="89"/>
      <c r="X112" s="85"/>
      <c r="Y112" s="1436"/>
      <c r="Z112" s="1436"/>
      <c r="AA112" s="1436"/>
      <c r="AB112" s="481"/>
      <c r="AC112" s="481"/>
      <c r="AD112" s="481"/>
      <c r="AE112" s="481"/>
      <c r="AF112" s="1436"/>
      <c r="AG112" s="1436"/>
      <c r="AH112" s="181"/>
      <c r="AI112" s="509"/>
      <c r="AJ112" s="1436"/>
      <c r="AK112" s="1436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12"/>
      <c r="BK112" s="212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85"/>
      <c r="CF112" s="85"/>
      <c r="CG112" s="85"/>
      <c r="CH112" s="85"/>
      <c r="CI112" s="255"/>
      <c r="CJ112" s="255"/>
      <c r="CK112" s="1436"/>
      <c r="CL112" s="1436"/>
      <c r="CM112" s="1436"/>
      <c r="CN112" s="1436"/>
      <c r="CO112" s="1436"/>
      <c r="CP112" s="1436"/>
      <c r="CQ112" s="1436"/>
      <c r="CR112" s="1436"/>
      <c r="CS112" s="85"/>
      <c r="CT112" s="85"/>
      <c r="CU112" s="85"/>
      <c r="CV112" s="85"/>
      <c r="CW112" s="212"/>
      <c r="CX112" s="1436"/>
      <c r="CY112" s="1436"/>
      <c r="CZ112" s="1436"/>
      <c r="DA112" s="1436"/>
      <c r="DB112" s="1436"/>
      <c r="DC112" s="1436"/>
      <c r="DD112" s="1436"/>
      <c r="DE112" s="1436"/>
      <c r="DF112" s="1436"/>
      <c r="DG112" s="1436"/>
      <c r="DH112" s="1436"/>
      <c r="DI112" s="181"/>
      <c r="DJ112" s="1436"/>
      <c r="DK112" s="1436"/>
      <c r="DL112" s="181"/>
      <c r="DM112" s="509"/>
      <c r="DN112" s="1436"/>
      <c r="DO112" s="1436"/>
      <c r="DP112" s="1436"/>
      <c r="DQ112" s="1436"/>
      <c r="DR112" s="1436"/>
      <c r="DS112" s="1436"/>
      <c r="DT112" s="1436"/>
      <c r="DU112" s="1436"/>
      <c r="DV112" s="1436"/>
      <c r="DW112" s="1436"/>
      <c r="DX112" s="1436"/>
      <c r="DY112" s="1436"/>
      <c r="DZ112" s="1436"/>
      <c r="EA112" s="1436"/>
      <c r="EB112" s="1436"/>
      <c r="EC112" s="1436"/>
      <c r="ED112" s="1436"/>
      <c r="EE112" s="1436"/>
      <c r="EF112" s="1436"/>
      <c r="EG112" s="1436"/>
      <c r="EH112" s="1436"/>
      <c r="EI112" s="1436"/>
      <c r="EJ112" s="1436"/>
      <c r="EK112" s="1436"/>
      <c r="EL112" s="1436"/>
      <c r="EM112" s="1436"/>
      <c r="EN112" s="1436"/>
      <c r="EO112" s="1436"/>
      <c r="EP112" s="1436"/>
      <c r="EQ112" s="1436"/>
      <c r="ER112" s="1436"/>
      <c r="ES112" s="1436"/>
      <c r="ET112" s="1436"/>
      <c r="EU112" s="1436"/>
      <c r="EV112" s="1436"/>
      <c r="EW112" s="1436"/>
      <c r="EX112" s="1436"/>
      <c r="EY112" s="1436"/>
      <c r="EZ112" s="1436"/>
      <c r="FA112" s="1436"/>
      <c r="FB112" s="1436"/>
      <c r="FC112" s="1436"/>
      <c r="FD112" s="1436"/>
      <c r="FE112" s="1436"/>
      <c r="FF112" s="1436"/>
      <c r="FG112" s="212"/>
      <c r="FH112" s="212"/>
      <c r="FI112" s="85"/>
      <c r="FJ112" s="85"/>
      <c r="FK112" s="85"/>
      <c r="FL112" s="85"/>
      <c r="FM112" s="255"/>
      <c r="FN112" s="255"/>
      <c r="FO112" s="1436"/>
      <c r="FP112" s="1436"/>
      <c r="FQ112" s="1436"/>
      <c r="FR112" s="1436"/>
      <c r="FS112" s="1436"/>
      <c r="FT112" s="1436"/>
      <c r="FU112" s="1436"/>
      <c r="FV112" s="1436"/>
      <c r="FW112" s="85"/>
      <c r="FX112" s="85"/>
      <c r="FY112" s="85"/>
      <c r="FZ112" s="85"/>
      <c r="GA112" s="1436"/>
      <c r="GB112" s="1436"/>
      <c r="GC112" s="1436"/>
      <c r="GD112" s="213"/>
      <c r="GE112" s="213"/>
      <c r="GF112" s="213"/>
      <c r="GG112" s="213"/>
      <c r="GH112" s="1436"/>
      <c r="GI112" s="1436"/>
      <c r="GJ112" s="213"/>
      <c r="GK112" s="213"/>
      <c r="GL112" s="213"/>
      <c r="GM112" s="213"/>
      <c r="GN112" s="1436"/>
      <c r="GO112" s="1436"/>
      <c r="GP112" s="181"/>
      <c r="GQ112" s="509"/>
      <c r="GR112" s="1436"/>
      <c r="GS112" s="1436"/>
      <c r="GT112" s="212"/>
      <c r="GU112" s="212"/>
      <c r="GV112" s="212"/>
      <c r="GW112" s="212"/>
      <c r="GX112" s="212"/>
      <c r="GY112" s="212"/>
      <c r="GZ112" s="212"/>
      <c r="HA112" s="212"/>
      <c r="HB112" s="212"/>
      <c r="HC112" s="212"/>
      <c r="HD112" s="212"/>
      <c r="HE112" s="212"/>
      <c r="HF112" s="212"/>
      <c r="HG112" s="212"/>
      <c r="HH112" s="212"/>
      <c r="HI112" s="212"/>
      <c r="HJ112" s="212"/>
      <c r="HK112" s="212"/>
      <c r="HL112" s="212"/>
      <c r="HM112" s="212"/>
      <c r="HN112" s="212"/>
      <c r="HO112" s="212"/>
      <c r="HP112" s="212"/>
      <c r="HQ112" s="212"/>
      <c r="HR112" s="212"/>
      <c r="HS112" s="212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85"/>
      <c r="IN112" s="85"/>
      <c r="IO112" s="85"/>
      <c r="IP112" s="85"/>
      <c r="IQ112" s="255"/>
      <c r="IR112" s="255"/>
      <c r="IS112" s="1436"/>
      <c r="IT112" s="1436"/>
      <c r="IU112" s="1436"/>
      <c r="IV112" s="1436"/>
      <c r="IW112" s="1436"/>
      <c r="IX112" s="1436"/>
      <c r="IY112" s="1436"/>
      <c r="IZ112" s="1436"/>
      <c r="JA112" s="85"/>
      <c r="JB112" s="85"/>
      <c r="JC112" s="85"/>
      <c r="JD112" s="85"/>
      <c r="JE112" s="1436"/>
      <c r="JF112" s="1436"/>
      <c r="JG112" s="1436"/>
      <c r="JH112" s="213"/>
      <c r="JI112" s="213"/>
      <c r="JJ112" s="213"/>
      <c r="JK112" s="213"/>
      <c r="JL112" s="1436"/>
      <c r="JM112" s="1436"/>
      <c r="JN112" s="213"/>
      <c r="JO112" s="213"/>
      <c r="JP112" s="213"/>
      <c r="JQ112" s="213"/>
      <c r="JR112" s="1436"/>
      <c r="JS112" s="1436"/>
      <c r="JT112" s="181"/>
      <c r="JU112" s="509"/>
      <c r="JV112" s="1436"/>
      <c r="JW112" s="1436"/>
      <c r="JX112" s="212"/>
      <c r="JY112" s="212"/>
      <c r="JZ112" s="212"/>
      <c r="KA112" s="212"/>
      <c r="KB112" s="212"/>
      <c r="KC112" s="212"/>
      <c r="KD112" s="212"/>
      <c r="KE112" s="212"/>
      <c r="KF112" s="212"/>
      <c r="KG112" s="212"/>
      <c r="KH112" s="212"/>
      <c r="KI112" s="212"/>
      <c r="KJ112" s="212"/>
      <c r="KK112" s="212"/>
      <c r="KL112" s="212"/>
      <c r="KM112" s="212"/>
      <c r="KN112" s="212"/>
      <c r="KO112" s="212"/>
      <c r="KP112" s="212"/>
      <c r="KQ112" s="212"/>
      <c r="KR112" s="212"/>
      <c r="KS112" s="212"/>
      <c r="KT112" s="212"/>
      <c r="KU112" s="212"/>
      <c r="KV112" s="212"/>
      <c r="KW112" s="212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12"/>
      <c r="LR112" s="212"/>
      <c r="LS112" s="212"/>
      <c r="LT112" s="212"/>
      <c r="LU112" s="212"/>
      <c r="LV112" s="212"/>
      <c r="LW112" s="212"/>
      <c r="LX112" s="212"/>
      <c r="LY112" s="212"/>
      <c r="LZ112" s="212"/>
      <c r="MA112" s="212"/>
      <c r="MB112" s="212"/>
      <c r="MC112" s="212"/>
      <c r="MD112" s="212"/>
      <c r="ME112" s="212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212"/>
      <c r="MU112" s="212"/>
      <c r="MV112" s="212"/>
      <c r="MW112" s="212"/>
      <c r="MX112" s="212"/>
      <c r="MY112" s="212"/>
      <c r="MZ112" s="212"/>
      <c r="NA112" s="212"/>
      <c r="NB112" s="212"/>
      <c r="NC112" s="212"/>
      <c r="ND112" s="212"/>
      <c r="NE112" s="212"/>
      <c r="NF112" s="212"/>
      <c r="NG112" s="212"/>
      <c r="NH112" s="212"/>
      <c r="NI112" s="212"/>
      <c r="NJ112" s="212"/>
      <c r="NK112" s="212"/>
      <c r="NL112" s="212"/>
      <c r="NM112" s="212"/>
      <c r="NN112" s="212"/>
      <c r="NO112" s="212"/>
      <c r="NP112" s="212"/>
      <c r="NQ112" s="212"/>
      <c r="NR112" s="212"/>
      <c r="NS112" s="212"/>
      <c r="NT112" s="212"/>
      <c r="NU112" s="212"/>
      <c r="NV112" s="212"/>
      <c r="NW112" s="212"/>
      <c r="NX112" s="212"/>
      <c r="NY112" s="212"/>
      <c r="NZ112" s="212"/>
    </row>
    <row r="113" spans="1:390" s="491" customFormat="1" ht="23.25" customHeight="1" x14ac:dyDescent="0.2">
      <c r="A113" s="85"/>
      <c r="B113" s="85"/>
      <c r="C113" s="85"/>
      <c r="D113" s="85"/>
      <c r="E113" s="255"/>
      <c r="F113" s="255"/>
      <c r="G113" s="529"/>
      <c r="H113" s="523"/>
      <c r="I113" s="523"/>
      <c r="J113" s="523"/>
      <c r="K113" s="523"/>
      <c r="L113" s="523"/>
      <c r="M113" s="165"/>
      <c r="N113" s="1436"/>
      <c r="O113" s="85"/>
      <c r="P113" s="85"/>
      <c r="Q113" s="85"/>
      <c r="R113" s="85"/>
      <c r="S113" s="85"/>
      <c r="T113" s="89"/>
      <c r="U113" s="85"/>
      <c r="V113" s="85"/>
      <c r="W113" s="89"/>
      <c r="X113" s="85"/>
      <c r="Y113" s="1436"/>
      <c r="Z113" s="1436"/>
      <c r="AA113" s="1436"/>
      <c r="AB113" s="481"/>
      <c r="AC113" s="481"/>
      <c r="AD113" s="481"/>
      <c r="AE113" s="481"/>
      <c r="AF113" s="1436"/>
      <c r="AG113" s="1436"/>
      <c r="AH113" s="181"/>
      <c r="AI113" s="509"/>
      <c r="AJ113" s="1436"/>
      <c r="AK113" s="1436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  <c r="AW113" s="212"/>
      <c r="AX113" s="212"/>
      <c r="AY113" s="212"/>
      <c r="AZ113" s="212"/>
      <c r="BA113" s="212"/>
      <c r="BB113" s="212"/>
      <c r="BC113" s="212"/>
      <c r="BD113" s="212"/>
      <c r="BE113" s="212"/>
      <c r="BF113" s="212"/>
      <c r="BG113" s="212"/>
      <c r="BH113" s="212"/>
      <c r="BI113" s="212"/>
      <c r="BJ113" s="212"/>
      <c r="BK113" s="212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85"/>
      <c r="CF113" s="85"/>
      <c r="CG113" s="85"/>
      <c r="CH113" s="85"/>
      <c r="CI113" s="255"/>
      <c r="CJ113" s="255"/>
      <c r="CK113" s="1436"/>
      <c r="CL113" s="1436"/>
      <c r="CM113" s="1436"/>
      <c r="CN113" s="1436"/>
      <c r="CO113" s="1436"/>
      <c r="CP113" s="1436"/>
      <c r="CQ113" s="1436"/>
      <c r="CR113" s="1436"/>
      <c r="CS113" s="85"/>
      <c r="CT113" s="85"/>
      <c r="CU113" s="85"/>
      <c r="CV113" s="85"/>
      <c r="CW113" s="212"/>
      <c r="CX113" s="1436"/>
      <c r="CY113" s="1436"/>
      <c r="CZ113" s="1436"/>
      <c r="DA113" s="1436"/>
      <c r="DB113" s="1436"/>
      <c r="DC113" s="1436"/>
      <c r="DD113" s="1436"/>
      <c r="DE113" s="1436"/>
      <c r="DF113" s="1436"/>
      <c r="DG113" s="1436"/>
      <c r="DH113" s="1436"/>
      <c r="DI113" s="181"/>
      <c r="DJ113" s="1436"/>
      <c r="DK113" s="1436"/>
      <c r="DL113" s="181"/>
      <c r="DM113" s="509"/>
      <c r="DN113" s="1436"/>
      <c r="DO113" s="1436"/>
      <c r="DP113" s="1436"/>
      <c r="DQ113" s="1436"/>
      <c r="DR113" s="1436"/>
      <c r="DS113" s="1436"/>
      <c r="DT113" s="1436"/>
      <c r="DU113" s="1436"/>
      <c r="DV113" s="1436"/>
      <c r="DW113" s="1436"/>
      <c r="DX113" s="1436"/>
      <c r="DY113" s="1436"/>
      <c r="DZ113" s="1436"/>
      <c r="EA113" s="1436"/>
      <c r="EB113" s="1436"/>
      <c r="EC113" s="1436"/>
      <c r="ED113" s="1436"/>
      <c r="EE113" s="1436"/>
      <c r="EF113" s="1436"/>
      <c r="EG113" s="1436"/>
      <c r="EH113" s="1436"/>
      <c r="EI113" s="1436"/>
      <c r="EJ113" s="1436"/>
      <c r="EK113" s="1436"/>
      <c r="EL113" s="1436"/>
      <c r="EM113" s="1436"/>
      <c r="EN113" s="1436"/>
      <c r="EO113" s="1436"/>
      <c r="EP113" s="1436"/>
      <c r="EQ113" s="1436"/>
      <c r="ER113" s="1436"/>
      <c r="ES113" s="1436"/>
      <c r="ET113" s="1436"/>
      <c r="EU113" s="1436"/>
      <c r="EV113" s="1436"/>
      <c r="EW113" s="1436"/>
      <c r="EX113" s="1436"/>
      <c r="EY113" s="1436"/>
      <c r="EZ113" s="1436"/>
      <c r="FA113" s="1436"/>
      <c r="FB113" s="1436"/>
      <c r="FC113" s="1436"/>
      <c r="FD113" s="1436"/>
      <c r="FE113" s="1436"/>
      <c r="FF113" s="1436"/>
      <c r="FG113" s="212"/>
      <c r="FH113" s="212"/>
      <c r="FI113" s="85"/>
      <c r="FJ113" s="85"/>
      <c r="FK113" s="85"/>
      <c r="FL113" s="85"/>
      <c r="FM113" s="255"/>
      <c r="FN113" s="255"/>
      <c r="FO113" s="1436"/>
      <c r="FP113" s="1436"/>
      <c r="FQ113" s="1436"/>
      <c r="FR113" s="1436"/>
      <c r="FS113" s="1436"/>
      <c r="FT113" s="1436"/>
      <c r="FU113" s="1436"/>
      <c r="FV113" s="1436"/>
      <c r="FW113" s="85"/>
      <c r="FX113" s="85"/>
      <c r="FY113" s="85"/>
      <c r="FZ113" s="85"/>
      <c r="GA113" s="1436"/>
      <c r="GB113" s="1436"/>
      <c r="GC113" s="1436"/>
      <c r="GD113" s="213"/>
      <c r="GE113" s="213"/>
      <c r="GF113" s="213"/>
      <c r="GG113" s="213"/>
      <c r="GH113" s="1436"/>
      <c r="GI113" s="1436"/>
      <c r="GJ113" s="213"/>
      <c r="GK113" s="213"/>
      <c r="GL113" s="213"/>
      <c r="GM113" s="213"/>
      <c r="GN113" s="1436"/>
      <c r="GO113" s="1436"/>
      <c r="GP113" s="181"/>
      <c r="GQ113" s="509"/>
      <c r="GR113" s="1436"/>
      <c r="GS113" s="1436"/>
      <c r="GT113" s="212"/>
      <c r="GU113" s="212"/>
      <c r="GV113" s="212"/>
      <c r="GW113" s="212"/>
      <c r="GX113" s="212"/>
      <c r="GY113" s="212"/>
      <c r="GZ113" s="212"/>
      <c r="HA113" s="212"/>
      <c r="HB113" s="212"/>
      <c r="HC113" s="212"/>
      <c r="HD113" s="212"/>
      <c r="HE113" s="212"/>
      <c r="HF113" s="212"/>
      <c r="HG113" s="212"/>
      <c r="HH113" s="212"/>
      <c r="HI113" s="212"/>
      <c r="HJ113" s="212"/>
      <c r="HK113" s="212"/>
      <c r="HL113" s="212"/>
      <c r="HM113" s="212"/>
      <c r="HN113" s="212"/>
      <c r="HO113" s="212"/>
      <c r="HP113" s="212"/>
      <c r="HQ113" s="212"/>
      <c r="HR113" s="212"/>
      <c r="HS113" s="212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85"/>
      <c r="IN113" s="85"/>
      <c r="IO113" s="85"/>
      <c r="IP113" s="85"/>
      <c r="IQ113" s="255"/>
      <c r="IR113" s="255"/>
      <c r="IS113" s="1436"/>
      <c r="IT113" s="1436"/>
      <c r="IU113" s="1436"/>
      <c r="IV113" s="1436"/>
      <c r="IW113" s="1436"/>
      <c r="IX113" s="1436"/>
      <c r="IY113" s="1436"/>
      <c r="IZ113" s="1436"/>
      <c r="JA113" s="85"/>
      <c r="JB113" s="85"/>
      <c r="JC113" s="85"/>
      <c r="JD113" s="85"/>
      <c r="JE113" s="1436"/>
      <c r="JF113" s="1436"/>
      <c r="JG113" s="1436"/>
      <c r="JH113" s="213"/>
      <c r="JI113" s="213"/>
      <c r="JJ113" s="213"/>
      <c r="JK113" s="213"/>
      <c r="JL113" s="1436"/>
      <c r="JM113" s="1436"/>
      <c r="JN113" s="213"/>
      <c r="JO113" s="213"/>
      <c r="JP113" s="213"/>
      <c r="JQ113" s="213"/>
      <c r="JR113" s="1436"/>
      <c r="JS113" s="1436"/>
      <c r="JT113" s="181"/>
      <c r="JU113" s="509"/>
      <c r="JV113" s="1436"/>
      <c r="JW113" s="1436"/>
      <c r="JX113" s="212"/>
      <c r="JY113" s="212"/>
      <c r="JZ113" s="212"/>
      <c r="KA113" s="212"/>
      <c r="KB113" s="212"/>
      <c r="KC113" s="212"/>
      <c r="KD113" s="212"/>
      <c r="KE113" s="212"/>
      <c r="KF113" s="212"/>
      <c r="KG113" s="212"/>
      <c r="KH113" s="212"/>
      <c r="KI113" s="212"/>
      <c r="KJ113" s="212"/>
      <c r="KK113" s="212"/>
      <c r="KL113" s="212"/>
      <c r="KM113" s="212"/>
      <c r="KN113" s="212"/>
      <c r="KO113" s="212"/>
      <c r="KP113" s="212"/>
      <c r="KQ113" s="212"/>
      <c r="KR113" s="212"/>
      <c r="KS113" s="212"/>
      <c r="KT113" s="212"/>
      <c r="KU113" s="212"/>
      <c r="KV113" s="212"/>
      <c r="KW113" s="212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212"/>
      <c r="LR113" s="212"/>
      <c r="LS113" s="212"/>
      <c r="LT113" s="212"/>
      <c r="LU113" s="212"/>
      <c r="LV113" s="212"/>
      <c r="LW113" s="212"/>
      <c r="LX113" s="212"/>
      <c r="LY113" s="212"/>
      <c r="LZ113" s="212"/>
      <c r="MA113" s="212"/>
      <c r="MB113" s="212"/>
      <c r="MC113" s="212"/>
      <c r="MD113" s="212"/>
      <c r="ME113" s="212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212"/>
      <c r="MU113" s="212"/>
      <c r="MV113" s="212"/>
      <c r="MW113" s="212"/>
      <c r="MX113" s="212"/>
      <c r="MY113" s="212"/>
      <c r="MZ113" s="212"/>
      <c r="NA113" s="212"/>
      <c r="NB113" s="212"/>
      <c r="NC113" s="212"/>
      <c r="ND113" s="212"/>
      <c r="NE113" s="212"/>
      <c r="NF113" s="212"/>
      <c r="NG113" s="212"/>
      <c r="NH113" s="212"/>
      <c r="NI113" s="212"/>
      <c r="NJ113" s="212"/>
      <c r="NK113" s="212"/>
      <c r="NL113" s="212"/>
      <c r="NM113" s="212"/>
      <c r="NN113" s="212"/>
      <c r="NO113" s="212"/>
      <c r="NP113" s="212"/>
      <c r="NQ113" s="212"/>
      <c r="NR113" s="212"/>
      <c r="NS113" s="212"/>
      <c r="NT113" s="212"/>
      <c r="NU113" s="212"/>
      <c r="NV113" s="212"/>
      <c r="NW113" s="212"/>
      <c r="NX113" s="212"/>
      <c r="NY113" s="212"/>
      <c r="NZ113" s="212"/>
    </row>
    <row r="114" spans="1:390" s="491" customFormat="1" ht="23.25" customHeight="1" x14ac:dyDescent="0.2">
      <c r="A114" s="85"/>
      <c r="B114" s="85"/>
      <c r="C114" s="85"/>
      <c r="D114" s="85"/>
      <c r="E114" s="255"/>
      <c r="F114" s="255"/>
      <c r="G114" s="529"/>
      <c r="H114" s="523"/>
      <c r="I114" s="523"/>
      <c r="J114" s="523"/>
      <c r="K114" s="523"/>
      <c r="L114" s="523"/>
      <c r="M114" s="165"/>
      <c r="N114" s="1436"/>
      <c r="O114" s="85"/>
      <c r="P114" s="85"/>
      <c r="Q114" s="85"/>
      <c r="R114" s="85"/>
      <c r="S114" s="85"/>
      <c r="T114" s="89"/>
      <c r="U114" s="85"/>
      <c r="V114" s="85"/>
      <c r="W114" s="89"/>
      <c r="X114" s="85"/>
      <c r="Y114" s="1436"/>
      <c r="Z114" s="1436"/>
      <c r="AA114" s="1436"/>
      <c r="AB114" s="481"/>
      <c r="AC114" s="481"/>
      <c r="AD114" s="481"/>
      <c r="AE114" s="481"/>
      <c r="AF114" s="1436"/>
      <c r="AG114" s="1436"/>
      <c r="AH114" s="181"/>
      <c r="AI114" s="509"/>
      <c r="AJ114" s="1436"/>
      <c r="AK114" s="1436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85"/>
      <c r="CF114" s="85"/>
      <c r="CG114" s="85"/>
      <c r="CH114" s="85"/>
      <c r="CI114" s="255"/>
      <c r="CJ114" s="255"/>
      <c r="CK114" s="1436"/>
      <c r="CL114" s="1436"/>
      <c r="CM114" s="1436"/>
      <c r="CN114" s="1436"/>
      <c r="CO114" s="1436"/>
      <c r="CP114" s="1436"/>
      <c r="CQ114" s="1436"/>
      <c r="CR114" s="1436"/>
      <c r="CS114" s="85"/>
      <c r="CT114" s="85"/>
      <c r="CU114" s="85"/>
      <c r="CV114" s="85"/>
      <c r="CW114" s="212"/>
      <c r="CX114" s="1436"/>
      <c r="CY114" s="1436"/>
      <c r="CZ114" s="1436"/>
      <c r="DA114" s="1436"/>
      <c r="DB114" s="1436"/>
      <c r="DC114" s="1436"/>
      <c r="DD114" s="1436"/>
      <c r="DE114" s="1436"/>
      <c r="DF114" s="1436"/>
      <c r="DG114" s="1436"/>
      <c r="DH114" s="1436"/>
      <c r="DI114" s="181"/>
      <c r="DJ114" s="1436"/>
      <c r="DK114" s="1436"/>
      <c r="DL114" s="181"/>
      <c r="DM114" s="509"/>
      <c r="DN114" s="1436"/>
      <c r="DO114" s="1436"/>
      <c r="DP114" s="1436"/>
      <c r="DQ114" s="1436"/>
      <c r="DR114" s="1436"/>
      <c r="DS114" s="1436"/>
      <c r="DT114" s="1436"/>
      <c r="DU114" s="1436"/>
      <c r="DV114" s="1436"/>
      <c r="DW114" s="1436"/>
      <c r="DX114" s="1436"/>
      <c r="DY114" s="1436"/>
      <c r="DZ114" s="1436"/>
      <c r="EA114" s="1436"/>
      <c r="EB114" s="1436"/>
      <c r="EC114" s="1436"/>
      <c r="ED114" s="1436"/>
      <c r="EE114" s="1436"/>
      <c r="EF114" s="1436"/>
      <c r="EG114" s="1436"/>
      <c r="EH114" s="1436"/>
      <c r="EI114" s="1436"/>
      <c r="EJ114" s="1436"/>
      <c r="EK114" s="1436"/>
      <c r="EL114" s="1436"/>
      <c r="EM114" s="1436"/>
      <c r="EN114" s="1436"/>
      <c r="EO114" s="1436"/>
      <c r="EP114" s="1436"/>
      <c r="EQ114" s="1436"/>
      <c r="ER114" s="1436"/>
      <c r="ES114" s="1436"/>
      <c r="ET114" s="1436"/>
      <c r="EU114" s="1436"/>
      <c r="EV114" s="1436"/>
      <c r="EW114" s="1436"/>
      <c r="EX114" s="1436"/>
      <c r="EY114" s="1436"/>
      <c r="EZ114" s="1436"/>
      <c r="FA114" s="1436"/>
      <c r="FB114" s="1436"/>
      <c r="FC114" s="1436"/>
      <c r="FD114" s="1436"/>
      <c r="FE114" s="1436"/>
      <c r="FF114" s="1436"/>
      <c r="FG114" s="212"/>
      <c r="FH114" s="212"/>
      <c r="FI114" s="85"/>
      <c r="FJ114" s="85"/>
      <c r="FK114" s="85"/>
      <c r="FL114" s="85"/>
      <c r="FM114" s="255"/>
      <c r="FN114" s="255"/>
      <c r="FO114" s="1436"/>
      <c r="FP114" s="1436"/>
      <c r="FQ114" s="1436"/>
      <c r="FR114" s="1436"/>
      <c r="FS114" s="1436"/>
      <c r="FT114" s="1436"/>
      <c r="FU114" s="1436"/>
      <c r="FV114" s="1436"/>
      <c r="FW114" s="85"/>
      <c r="FX114" s="85"/>
      <c r="FY114" s="85"/>
      <c r="FZ114" s="85"/>
      <c r="GA114" s="1436"/>
      <c r="GB114" s="1436"/>
      <c r="GC114" s="1436"/>
      <c r="GD114" s="213"/>
      <c r="GE114" s="213"/>
      <c r="GF114" s="213"/>
      <c r="GG114" s="213"/>
      <c r="GH114" s="1436"/>
      <c r="GI114" s="1436"/>
      <c r="GJ114" s="213"/>
      <c r="GK114" s="213"/>
      <c r="GL114" s="213"/>
      <c r="GM114" s="213"/>
      <c r="GN114" s="1436"/>
      <c r="GO114" s="1436"/>
      <c r="GP114" s="181"/>
      <c r="GQ114" s="509"/>
      <c r="GR114" s="1436"/>
      <c r="GS114" s="1436"/>
      <c r="GT114" s="212"/>
      <c r="GU114" s="212"/>
      <c r="GV114" s="212"/>
      <c r="GW114" s="212"/>
      <c r="GX114" s="212"/>
      <c r="GY114" s="212"/>
      <c r="GZ114" s="212"/>
      <c r="HA114" s="212"/>
      <c r="HB114" s="212"/>
      <c r="HC114" s="212"/>
      <c r="HD114" s="212"/>
      <c r="HE114" s="212"/>
      <c r="HF114" s="212"/>
      <c r="HG114" s="212"/>
      <c r="HH114" s="212"/>
      <c r="HI114" s="212"/>
      <c r="HJ114" s="212"/>
      <c r="HK114" s="212"/>
      <c r="HL114" s="212"/>
      <c r="HM114" s="212"/>
      <c r="HN114" s="212"/>
      <c r="HO114" s="212"/>
      <c r="HP114" s="212"/>
      <c r="HQ114" s="212"/>
      <c r="HR114" s="212"/>
      <c r="HS114" s="212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85"/>
      <c r="IN114" s="85"/>
      <c r="IO114" s="85"/>
      <c r="IP114" s="85"/>
      <c r="IQ114" s="255"/>
      <c r="IR114" s="255"/>
      <c r="IS114" s="1436"/>
      <c r="IT114" s="1436"/>
      <c r="IU114" s="1436"/>
      <c r="IV114" s="1436"/>
      <c r="IW114" s="1436"/>
      <c r="IX114" s="1436"/>
      <c r="IY114" s="1436"/>
      <c r="IZ114" s="1436"/>
      <c r="JA114" s="85"/>
      <c r="JB114" s="85"/>
      <c r="JC114" s="85"/>
      <c r="JD114" s="85"/>
      <c r="JE114" s="1436"/>
      <c r="JF114" s="1436"/>
      <c r="JG114" s="1436"/>
      <c r="JH114" s="213"/>
      <c r="JI114" s="213"/>
      <c r="JJ114" s="213"/>
      <c r="JK114" s="213"/>
      <c r="JL114" s="1436"/>
      <c r="JM114" s="1436"/>
      <c r="JN114" s="213"/>
      <c r="JO114" s="213"/>
      <c r="JP114" s="213"/>
      <c r="JQ114" s="213"/>
      <c r="JR114" s="1436"/>
      <c r="JS114" s="1436"/>
      <c r="JT114" s="181"/>
      <c r="JU114" s="509"/>
      <c r="JV114" s="1436"/>
      <c r="JW114" s="1436"/>
      <c r="JX114" s="212"/>
      <c r="JY114" s="212"/>
      <c r="JZ114" s="212"/>
      <c r="KA114" s="212"/>
      <c r="KB114" s="212"/>
      <c r="KC114" s="212"/>
      <c r="KD114" s="212"/>
      <c r="KE114" s="212"/>
      <c r="KF114" s="212"/>
      <c r="KG114" s="212"/>
      <c r="KH114" s="212"/>
      <c r="KI114" s="212"/>
      <c r="KJ114" s="212"/>
      <c r="KK114" s="212"/>
      <c r="KL114" s="212"/>
      <c r="KM114" s="212"/>
      <c r="KN114" s="212"/>
      <c r="KO114" s="212"/>
      <c r="KP114" s="212"/>
      <c r="KQ114" s="212"/>
      <c r="KR114" s="212"/>
      <c r="KS114" s="212"/>
      <c r="KT114" s="212"/>
      <c r="KU114" s="212"/>
      <c r="KV114" s="212"/>
      <c r="KW114" s="212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212"/>
      <c r="LR114" s="212"/>
      <c r="LS114" s="212"/>
      <c r="LT114" s="212"/>
      <c r="LU114" s="212"/>
      <c r="LV114" s="212"/>
      <c r="LW114" s="212"/>
      <c r="LX114" s="212"/>
      <c r="LY114" s="212"/>
      <c r="LZ114" s="212"/>
      <c r="MA114" s="212"/>
      <c r="MB114" s="212"/>
      <c r="MC114" s="212"/>
      <c r="MD114" s="212"/>
      <c r="ME114" s="212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212"/>
      <c r="MU114" s="212"/>
      <c r="MV114" s="212"/>
      <c r="MW114" s="212"/>
      <c r="MX114" s="212"/>
      <c r="MY114" s="212"/>
      <c r="MZ114" s="212"/>
      <c r="NA114" s="212"/>
      <c r="NB114" s="212"/>
      <c r="NC114" s="212"/>
      <c r="ND114" s="212"/>
      <c r="NE114" s="212"/>
      <c r="NF114" s="212"/>
      <c r="NG114" s="212"/>
      <c r="NH114" s="212"/>
      <c r="NI114" s="212"/>
      <c r="NJ114" s="212"/>
      <c r="NK114" s="212"/>
      <c r="NL114" s="212"/>
      <c r="NM114" s="212"/>
      <c r="NN114" s="212"/>
      <c r="NO114" s="212"/>
      <c r="NP114" s="212"/>
      <c r="NQ114" s="212"/>
      <c r="NR114" s="212"/>
      <c r="NS114" s="212"/>
      <c r="NT114" s="212"/>
      <c r="NU114" s="212"/>
      <c r="NV114" s="212"/>
      <c r="NW114" s="212"/>
      <c r="NX114" s="212"/>
      <c r="NY114" s="212"/>
      <c r="NZ114" s="212"/>
    </row>
    <row r="115" spans="1:390" s="491" customFormat="1" ht="23.25" customHeight="1" x14ac:dyDescent="0.2">
      <c r="A115" s="85"/>
      <c r="B115" s="85"/>
      <c r="C115" s="85"/>
      <c r="D115" s="85"/>
      <c r="E115" s="255"/>
      <c r="F115" s="255"/>
      <c r="G115" s="529"/>
      <c r="H115" s="523"/>
      <c r="I115" s="523"/>
      <c r="J115" s="523"/>
      <c r="K115" s="523"/>
      <c r="L115" s="523"/>
      <c r="M115" s="165"/>
      <c r="N115" s="1436"/>
      <c r="O115" s="85"/>
      <c r="P115" s="85"/>
      <c r="Q115" s="85"/>
      <c r="R115" s="85"/>
      <c r="S115" s="85"/>
      <c r="T115" s="89"/>
      <c r="U115" s="85"/>
      <c r="V115" s="85"/>
      <c r="W115" s="89"/>
      <c r="X115" s="85"/>
      <c r="Y115" s="1436"/>
      <c r="Z115" s="212"/>
      <c r="AA115" s="1436"/>
      <c r="AB115" s="481"/>
      <c r="AC115" s="481"/>
      <c r="AD115" s="481"/>
      <c r="AE115" s="481"/>
      <c r="AF115" s="1436"/>
      <c r="AG115" s="1436"/>
      <c r="AH115" s="181"/>
      <c r="AI115" s="509"/>
      <c r="AJ115" s="1436"/>
      <c r="AK115" s="1436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  <c r="AW115" s="212"/>
      <c r="AX115" s="212"/>
      <c r="AY115" s="212"/>
      <c r="AZ115" s="212"/>
      <c r="BA115" s="212"/>
      <c r="BB115" s="212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85"/>
      <c r="CF115" s="85"/>
      <c r="CG115" s="85"/>
      <c r="CH115" s="85"/>
      <c r="CI115" s="255"/>
      <c r="CJ115" s="255"/>
      <c r="CK115" s="1436"/>
      <c r="CL115" s="1436"/>
      <c r="CM115" s="1436"/>
      <c r="CN115" s="1436"/>
      <c r="CO115" s="1436"/>
      <c r="CP115" s="1436"/>
      <c r="CQ115" s="1436"/>
      <c r="CR115" s="1436"/>
      <c r="CS115" s="85"/>
      <c r="CT115" s="85"/>
      <c r="CU115" s="85"/>
      <c r="CV115" s="85"/>
      <c r="CW115" s="212"/>
      <c r="CX115" s="212"/>
      <c r="CY115" s="1436"/>
      <c r="CZ115" s="1436"/>
      <c r="DA115" s="1436"/>
      <c r="DB115" s="1436"/>
      <c r="DC115" s="1436"/>
      <c r="DD115" s="1436"/>
      <c r="DE115" s="1436"/>
      <c r="DF115" s="1436"/>
      <c r="DG115" s="1436"/>
      <c r="DH115" s="1436"/>
      <c r="DI115" s="181"/>
      <c r="DJ115" s="1436"/>
      <c r="DK115" s="1436"/>
      <c r="DL115" s="181"/>
      <c r="DM115" s="509"/>
      <c r="DN115" s="1436"/>
      <c r="DO115" s="1436"/>
      <c r="DP115" s="1436"/>
      <c r="DQ115" s="1436"/>
      <c r="DR115" s="1436"/>
      <c r="DS115" s="1436"/>
      <c r="DT115" s="1436"/>
      <c r="DU115" s="1436"/>
      <c r="DV115" s="1436"/>
      <c r="DW115" s="1436"/>
      <c r="DX115" s="1436"/>
      <c r="DY115" s="1436"/>
      <c r="DZ115" s="1436"/>
      <c r="EA115" s="1436"/>
      <c r="EB115" s="1436"/>
      <c r="EC115" s="1436"/>
      <c r="ED115" s="1436"/>
      <c r="EE115" s="1436"/>
      <c r="EF115" s="1436"/>
      <c r="EG115" s="1436"/>
      <c r="EH115" s="1436"/>
      <c r="EI115" s="1436"/>
      <c r="EJ115" s="1436"/>
      <c r="EK115" s="1436"/>
      <c r="EL115" s="1436"/>
      <c r="EM115" s="1436"/>
      <c r="EN115" s="1436"/>
      <c r="EO115" s="1436"/>
      <c r="EP115" s="1436"/>
      <c r="EQ115" s="1436"/>
      <c r="ER115" s="1436"/>
      <c r="ES115" s="1436"/>
      <c r="ET115" s="1436"/>
      <c r="EU115" s="1436"/>
      <c r="EV115" s="1436"/>
      <c r="EW115" s="1436"/>
      <c r="EX115" s="1436"/>
      <c r="EY115" s="1436"/>
      <c r="EZ115" s="1436"/>
      <c r="FA115" s="1436"/>
      <c r="FB115" s="1436"/>
      <c r="FC115" s="1436"/>
      <c r="FD115" s="1436"/>
      <c r="FE115" s="1436"/>
      <c r="FF115" s="1436"/>
      <c r="FG115" s="212"/>
      <c r="FH115" s="212"/>
      <c r="FI115" s="85"/>
      <c r="FJ115" s="85"/>
      <c r="FK115" s="85"/>
      <c r="FL115" s="85"/>
      <c r="FM115" s="255"/>
      <c r="FN115" s="255"/>
      <c r="FO115" s="1436"/>
      <c r="FP115" s="1436"/>
      <c r="FQ115" s="1436"/>
      <c r="FR115" s="1436"/>
      <c r="FS115" s="1436"/>
      <c r="FT115" s="1436"/>
      <c r="FU115" s="1436"/>
      <c r="FV115" s="1436"/>
      <c r="FW115" s="85"/>
      <c r="FX115" s="85"/>
      <c r="FY115" s="85"/>
      <c r="FZ115" s="85"/>
      <c r="GA115" s="1436"/>
      <c r="GB115" s="1436"/>
      <c r="GC115" s="1436"/>
      <c r="GD115" s="213"/>
      <c r="GE115" s="213"/>
      <c r="GF115" s="213"/>
      <c r="GG115" s="213"/>
      <c r="GH115" s="1436"/>
      <c r="GI115" s="1436"/>
      <c r="GJ115" s="213"/>
      <c r="GK115" s="213"/>
      <c r="GL115" s="213"/>
      <c r="GM115" s="213"/>
      <c r="GN115" s="1436"/>
      <c r="GO115" s="1436"/>
      <c r="GP115" s="181"/>
      <c r="GQ115" s="509"/>
      <c r="GR115" s="1436"/>
      <c r="GS115" s="1436"/>
      <c r="GT115" s="212"/>
      <c r="GU115" s="212"/>
      <c r="GV115" s="212"/>
      <c r="GW115" s="212"/>
      <c r="GX115" s="212"/>
      <c r="GY115" s="212"/>
      <c r="GZ115" s="212"/>
      <c r="HA115" s="212"/>
      <c r="HB115" s="212"/>
      <c r="HC115" s="212"/>
      <c r="HD115" s="212"/>
      <c r="HE115" s="212"/>
      <c r="HF115" s="212"/>
      <c r="HG115" s="212"/>
      <c r="HH115" s="212"/>
      <c r="HI115" s="212"/>
      <c r="HJ115" s="212"/>
      <c r="HK115" s="212"/>
      <c r="HL115" s="212"/>
      <c r="HM115" s="212"/>
      <c r="HN115" s="212"/>
      <c r="HO115" s="212"/>
      <c r="HP115" s="212"/>
      <c r="HQ115" s="212"/>
      <c r="HR115" s="212"/>
      <c r="HS115" s="212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85"/>
      <c r="IN115" s="85"/>
      <c r="IO115" s="85"/>
      <c r="IP115" s="85"/>
      <c r="IQ115" s="255"/>
      <c r="IR115" s="255"/>
      <c r="IS115" s="1436"/>
      <c r="IT115" s="1436"/>
      <c r="IU115" s="1436"/>
      <c r="IV115" s="1436"/>
      <c r="IW115" s="1436"/>
      <c r="IX115" s="1436"/>
      <c r="IY115" s="1436"/>
      <c r="IZ115" s="1436"/>
      <c r="JA115" s="85"/>
      <c r="JB115" s="85"/>
      <c r="JC115" s="85"/>
      <c r="JD115" s="85"/>
      <c r="JE115" s="1436"/>
      <c r="JF115" s="1436"/>
      <c r="JG115" s="1436"/>
      <c r="JH115" s="213"/>
      <c r="JI115" s="213"/>
      <c r="JJ115" s="213"/>
      <c r="JK115" s="213"/>
      <c r="JL115" s="1436"/>
      <c r="JM115" s="1436"/>
      <c r="JN115" s="213"/>
      <c r="JO115" s="213"/>
      <c r="JP115" s="213"/>
      <c r="JQ115" s="213"/>
      <c r="JR115" s="1436"/>
      <c r="JS115" s="1436"/>
      <c r="JT115" s="181"/>
      <c r="JU115" s="509"/>
      <c r="JV115" s="1436"/>
      <c r="JW115" s="1436"/>
      <c r="JX115" s="212"/>
      <c r="JY115" s="212"/>
      <c r="JZ115" s="212"/>
      <c r="KA115" s="212"/>
      <c r="KB115" s="212"/>
      <c r="KC115" s="212"/>
      <c r="KD115" s="212"/>
      <c r="KE115" s="212"/>
      <c r="KF115" s="212"/>
      <c r="KG115" s="212"/>
      <c r="KH115" s="212"/>
      <c r="KI115" s="212"/>
      <c r="KJ115" s="212"/>
      <c r="KK115" s="212"/>
      <c r="KL115" s="212"/>
      <c r="KM115" s="212"/>
      <c r="KN115" s="212"/>
      <c r="KO115" s="212"/>
      <c r="KP115" s="212"/>
      <c r="KQ115" s="212"/>
      <c r="KR115" s="212"/>
      <c r="KS115" s="212"/>
      <c r="KT115" s="212"/>
      <c r="KU115" s="212"/>
      <c r="KV115" s="212"/>
      <c r="KW115" s="212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12"/>
      <c r="LR115" s="212"/>
      <c r="LS115" s="212"/>
      <c r="LT115" s="212"/>
      <c r="LU115" s="212"/>
      <c r="LV115" s="212"/>
      <c r="LW115" s="212"/>
      <c r="LX115" s="212"/>
      <c r="LY115" s="212"/>
      <c r="LZ115" s="212"/>
      <c r="MA115" s="212"/>
      <c r="MB115" s="212"/>
      <c r="MC115" s="212"/>
      <c r="MD115" s="212"/>
      <c r="ME115" s="212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212"/>
      <c r="MU115" s="212"/>
      <c r="MV115" s="212"/>
      <c r="MW115" s="212"/>
      <c r="MX115" s="212"/>
      <c r="MY115" s="212"/>
      <c r="MZ115" s="212"/>
      <c r="NA115" s="212"/>
      <c r="NB115" s="212"/>
      <c r="NC115" s="212"/>
      <c r="ND115" s="212"/>
      <c r="NE115" s="212"/>
      <c r="NF115" s="212"/>
      <c r="NG115" s="212"/>
      <c r="NH115" s="212"/>
      <c r="NI115" s="212"/>
      <c r="NJ115" s="212"/>
      <c r="NK115" s="212"/>
      <c r="NL115" s="212"/>
      <c r="NM115" s="212"/>
      <c r="NN115" s="212"/>
      <c r="NO115" s="212"/>
      <c r="NP115" s="212"/>
      <c r="NQ115" s="212"/>
      <c r="NR115" s="212"/>
      <c r="NS115" s="212"/>
      <c r="NT115" s="212"/>
      <c r="NU115" s="212"/>
      <c r="NV115" s="212"/>
      <c r="NW115" s="212"/>
      <c r="NX115" s="212"/>
      <c r="NY115" s="212"/>
      <c r="NZ115" s="212"/>
    </row>
    <row r="116" spans="1:390" s="491" customFormat="1" ht="23.25" customHeight="1" x14ac:dyDescent="0.2">
      <c r="A116" s="85"/>
      <c r="B116" s="85"/>
      <c r="C116" s="85"/>
      <c r="D116" s="85"/>
      <c r="E116" s="212"/>
      <c r="F116" s="212"/>
      <c r="G116" s="529"/>
      <c r="H116" s="523"/>
      <c r="I116" s="523"/>
      <c r="J116" s="523"/>
      <c r="K116" s="523"/>
      <c r="L116" s="523"/>
      <c r="M116" s="165"/>
      <c r="N116" s="1436"/>
      <c r="O116" s="196"/>
      <c r="P116" s="196"/>
      <c r="Q116" s="196"/>
      <c r="R116" s="212"/>
      <c r="S116" s="85"/>
      <c r="T116" s="89"/>
      <c r="U116" s="85"/>
      <c r="V116" s="85"/>
      <c r="W116" s="89"/>
      <c r="X116" s="85"/>
      <c r="Y116" s="1436"/>
      <c r="Z116" s="212"/>
      <c r="AA116" s="212"/>
      <c r="AB116" s="212"/>
      <c r="AC116" s="212"/>
      <c r="AD116" s="212"/>
      <c r="AE116" s="212"/>
      <c r="AF116" s="1436"/>
      <c r="AG116" s="1436"/>
      <c r="AH116" s="181"/>
      <c r="AI116" s="509"/>
      <c r="AJ116" s="1436"/>
      <c r="AK116" s="1436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  <c r="AW116" s="212"/>
      <c r="AX116" s="212"/>
      <c r="AY116" s="212"/>
      <c r="AZ116" s="212"/>
      <c r="BA116" s="212"/>
      <c r="BB116" s="212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85"/>
      <c r="CF116" s="85"/>
      <c r="CG116" s="85"/>
      <c r="CH116" s="85"/>
      <c r="CI116" s="212"/>
      <c r="CJ116" s="211"/>
      <c r="CK116" s="1436"/>
      <c r="CL116" s="1436"/>
      <c r="CM116" s="1436"/>
      <c r="CN116" s="1436"/>
      <c r="CO116" s="1436"/>
      <c r="CP116" s="1436"/>
      <c r="CQ116" s="1436"/>
      <c r="CR116" s="1436"/>
      <c r="CS116" s="85"/>
      <c r="CT116" s="85"/>
      <c r="CU116" s="89"/>
      <c r="CV116" s="85"/>
      <c r="CW116" s="85"/>
      <c r="CX116" s="89"/>
      <c r="CY116" s="85"/>
      <c r="CZ116" s="85"/>
      <c r="DA116" s="89"/>
      <c r="DB116" s="85"/>
      <c r="DC116" s="1436"/>
      <c r="DD116" s="1436"/>
      <c r="DE116" s="1436"/>
      <c r="DF116" s="1436"/>
      <c r="DG116" s="1436"/>
      <c r="DH116" s="1436"/>
      <c r="DI116" s="181"/>
      <c r="DJ116" s="1436"/>
      <c r="DK116" s="1436"/>
      <c r="DL116" s="181"/>
      <c r="DM116" s="509"/>
      <c r="DN116" s="1436"/>
      <c r="DO116" s="1436"/>
      <c r="DP116" s="1436"/>
      <c r="DQ116" s="1436"/>
      <c r="DR116" s="1436"/>
      <c r="DS116" s="1436"/>
      <c r="DT116" s="1436"/>
      <c r="DU116" s="1436"/>
      <c r="DV116" s="1436"/>
      <c r="DW116" s="1436"/>
      <c r="DX116" s="1436"/>
      <c r="DY116" s="1436"/>
      <c r="DZ116" s="1436"/>
      <c r="EA116" s="1436"/>
      <c r="EB116" s="1436"/>
      <c r="EC116" s="1436"/>
      <c r="ED116" s="1436"/>
      <c r="EE116" s="1436"/>
      <c r="EF116" s="1436"/>
      <c r="EG116" s="1436"/>
      <c r="EH116" s="1436"/>
      <c r="EI116" s="1436"/>
      <c r="EJ116" s="1436"/>
      <c r="EK116" s="1436"/>
      <c r="EL116" s="1436"/>
      <c r="EM116" s="1436"/>
      <c r="EN116" s="1436"/>
      <c r="EO116" s="1436"/>
      <c r="EP116" s="1436"/>
      <c r="EQ116" s="1436"/>
      <c r="ER116" s="1436"/>
      <c r="ES116" s="1436"/>
      <c r="ET116" s="1436"/>
      <c r="EU116" s="1436"/>
      <c r="EV116" s="1436"/>
      <c r="EW116" s="1436"/>
      <c r="EX116" s="1436"/>
      <c r="EY116" s="1436"/>
      <c r="EZ116" s="1436"/>
      <c r="FA116" s="1436"/>
      <c r="FB116" s="1436"/>
      <c r="FC116" s="1436"/>
      <c r="FD116" s="1436"/>
      <c r="FE116" s="1436"/>
      <c r="FF116" s="1436"/>
      <c r="FG116" s="212"/>
      <c r="FH116" s="212"/>
      <c r="FI116" s="85"/>
      <c r="FJ116" s="85"/>
      <c r="FK116" s="85"/>
      <c r="FL116" s="85"/>
      <c r="FM116" s="212"/>
      <c r="FN116" s="212"/>
      <c r="FO116" s="212"/>
      <c r="FP116" s="212"/>
      <c r="FQ116" s="212"/>
      <c r="FR116" s="212"/>
      <c r="FS116" s="212"/>
      <c r="FT116" s="212"/>
      <c r="FU116" s="212"/>
      <c r="FV116" s="1436"/>
      <c r="FW116" s="196"/>
      <c r="FX116" s="196"/>
      <c r="FY116" s="196"/>
      <c r="FZ116" s="212"/>
      <c r="GA116" s="212"/>
      <c r="GB116" s="212"/>
      <c r="GC116" s="530"/>
      <c r="GD116" s="530"/>
      <c r="GE116" s="530"/>
      <c r="GF116" s="531"/>
      <c r="GG116" s="212"/>
      <c r="GH116" s="212"/>
      <c r="GI116" s="530"/>
      <c r="GJ116" s="530"/>
      <c r="GK116" s="530"/>
      <c r="GL116" s="531"/>
      <c r="GM116" s="212"/>
      <c r="GN116" s="1436"/>
      <c r="GO116" s="1436"/>
      <c r="GP116" s="181"/>
      <c r="GQ116" s="509"/>
      <c r="GR116" s="1436"/>
      <c r="GS116" s="1436"/>
      <c r="GT116" s="212"/>
      <c r="GU116" s="212"/>
      <c r="GV116" s="212"/>
      <c r="GW116" s="212"/>
      <c r="GX116" s="212"/>
      <c r="GY116" s="212"/>
      <c r="GZ116" s="212"/>
      <c r="HA116" s="212"/>
      <c r="HB116" s="212"/>
      <c r="HC116" s="212"/>
      <c r="HD116" s="212"/>
      <c r="HE116" s="212"/>
      <c r="HF116" s="212"/>
      <c r="HG116" s="212"/>
      <c r="HH116" s="212"/>
      <c r="HI116" s="212"/>
      <c r="HJ116" s="212"/>
      <c r="HK116" s="212"/>
      <c r="HL116" s="212"/>
      <c r="HM116" s="212"/>
      <c r="HN116" s="212"/>
      <c r="HO116" s="212"/>
      <c r="HP116" s="212"/>
      <c r="HQ116" s="212"/>
      <c r="HR116" s="212"/>
      <c r="HS116" s="212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85"/>
      <c r="IN116" s="85"/>
      <c r="IO116" s="85"/>
      <c r="IP116" s="85"/>
      <c r="IQ116" s="255"/>
      <c r="IR116" s="255"/>
      <c r="IS116" s="1436"/>
      <c r="IT116" s="1436"/>
      <c r="IU116" s="1436"/>
      <c r="IV116" s="1436"/>
      <c r="IW116" s="1436"/>
      <c r="IX116" s="1436"/>
      <c r="IY116" s="1436"/>
      <c r="IZ116" s="1436"/>
      <c r="JA116" s="85"/>
      <c r="JB116" s="85"/>
      <c r="JC116" s="85"/>
      <c r="JD116" s="85"/>
      <c r="JE116" s="1436"/>
      <c r="JF116" s="1436"/>
      <c r="JG116" s="1436"/>
      <c r="JH116" s="213"/>
      <c r="JI116" s="213"/>
      <c r="JJ116" s="213"/>
      <c r="JK116" s="213"/>
      <c r="JL116" s="1436"/>
      <c r="JM116" s="1436"/>
      <c r="JN116" s="213"/>
      <c r="JO116" s="213"/>
      <c r="JP116" s="213"/>
      <c r="JQ116" s="213"/>
      <c r="JR116" s="1436"/>
      <c r="JS116" s="1436"/>
      <c r="JT116" s="181"/>
      <c r="JU116" s="509"/>
      <c r="JV116" s="1436"/>
      <c r="JW116" s="1436"/>
      <c r="JX116" s="212"/>
      <c r="JY116" s="212"/>
      <c r="JZ116" s="212"/>
      <c r="KA116" s="212"/>
      <c r="KB116" s="212"/>
      <c r="KC116" s="212"/>
      <c r="KD116" s="212"/>
      <c r="KE116" s="212"/>
      <c r="KF116" s="212"/>
      <c r="KG116" s="212"/>
      <c r="KH116" s="212"/>
      <c r="KI116" s="212"/>
      <c r="KJ116" s="212"/>
      <c r="KK116" s="212"/>
      <c r="KL116" s="212"/>
      <c r="KM116" s="212"/>
      <c r="KN116" s="212"/>
      <c r="KO116" s="212"/>
      <c r="KP116" s="212"/>
      <c r="KQ116" s="212"/>
      <c r="KR116" s="212"/>
      <c r="KS116" s="212"/>
      <c r="KT116" s="212"/>
      <c r="KU116" s="212"/>
      <c r="KV116" s="212"/>
      <c r="KW116" s="212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212"/>
      <c r="LR116" s="212"/>
      <c r="LS116" s="212"/>
      <c r="LT116" s="212"/>
      <c r="LU116" s="212"/>
      <c r="LV116" s="212"/>
      <c r="LW116" s="212"/>
      <c r="LX116" s="212"/>
      <c r="LY116" s="212"/>
      <c r="LZ116" s="212"/>
      <c r="MA116" s="212"/>
      <c r="MB116" s="212"/>
      <c r="MC116" s="212"/>
      <c r="MD116" s="212"/>
      <c r="ME116" s="212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212"/>
      <c r="MU116" s="212"/>
      <c r="MV116" s="212"/>
      <c r="MW116" s="212"/>
      <c r="MX116" s="212"/>
      <c r="MY116" s="212"/>
      <c r="MZ116" s="212"/>
      <c r="NA116" s="212"/>
      <c r="NB116" s="212"/>
      <c r="NC116" s="212"/>
      <c r="ND116" s="212"/>
      <c r="NE116" s="212"/>
      <c r="NF116" s="212"/>
      <c r="NG116" s="212"/>
      <c r="NH116" s="212"/>
      <c r="NI116" s="212"/>
      <c r="NJ116" s="212"/>
      <c r="NK116" s="212"/>
      <c r="NL116" s="212"/>
      <c r="NM116" s="212"/>
      <c r="NN116" s="212"/>
      <c r="NO116" s="212"/>
      <c r="NP116" s="212"/>
      <c r="NQ116" s="212"/>
      <c r="NR116" s="212"/>
      <c r="NS116" s="212"/>
      <c r="NT116" s="212"/>
      <c r="NU116" s="212"/>
      <c r="NV116" s="212"/>
      <c r="NW116" s="212"/>
      <c r="NX116" s="212"/>
      <c r="NY116" s="212"/>
      <c r="NZ116" s="212"/>
    </row>
    <row r="117" spans="1:390" s="491" customFormat="1" ht="23.25" customHeight="1" x14ac:dyDescent="0.2">
      <c r="A117" s="212"/>
      <c r="B117" s="219"/>
      <c r="C117" s="212"/>
      <c r="D117" s="212"/>
      <c r="E117" s="212"/>
      <c r="F117" s="212"/>
      <c r="G117" s="529"/>
      <c r="H117" s="523"/>
      <c r="I117" s="523"/>
      <c r="J117" s="523"/>
      <c r="K117" s="523"/>
      <c r="L117" s="523"/>
      <c r="M117" s="165"/>
      <c r="N117" s="1436"/>
      <c r="O117" s="196"/>
      <c r="P117" s="196"/>
      <c r="Q117" s="196"/>
      <c r="R117" s="212"/>
      <c r="S117" s="85"/>
      <c r="T117" s="89"/>
      <c r="U117" s="85"/>
      <c r="V117" s="85"/>
      <c r="W117" s="89"/>
      <c r="X117" s="85"/>
      <c r="Y117" s="1436"/>
      <c r="Z117" s="212"/>
      <c r="AA117" s="212"/>
      <c r="AB117" s="212"/>
      <c r="AC117" s="212"/>
      <c r="AD117" s="212"/>
      <c r="AE117" s="212"/>
      <c r="AF117" s="1436"/>
      <c r="AG117" s="1436"/>
      <c r="AH117" s="181"/>
      <c r="AI117" s="509"/>
      <c r="AJ117" s="1436"/>
      <c r="AK117" s="1436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85"/>
      <c r="CF117" s="85"/>
      <c r="CG117" s="85"/>
      <c r="CH117" s="85"/>
      <c r="CI117" s="212"/>
      <c r="CJ117" s="211"/>
      <c r="CK117" s="1436"/>
      <c r="CL117" s="1436"/>
      <c r="CM117" s="1436"/>
      <c r="CN117" s="1436"/>
      <c r="CO117" s="1436"/>
      <c r="CP117" s="1436"/>
      <c r="CQ117" s="1436"/>
      <c r="CR117" s="1436"/>
      <c r="CS117" s="85"/>
      <c r="CT117" s="85"/>
      <c r="CU117" s="89"/>
      <c r="CV117" s="85"/>
      <c r="CW117" s="85"/>
      <c r="CX117" s="89"/>
      <c r="CY117" s="85"/>
      <c r="CZ117" s="85"/>
      <c r="DA117" s="89"/>
      <c r="DB117" s="85"/>
      <c r="DC117" s="1436"/>
      <c r="DD117" s="1436"/>
      <c r="DE117" s="1436"/>
      <c r="DF117" s="1436"/>
      <c r="DG117" s="1436"/>
      <c r="DH117" s="1436"/>
      <c r="DI117" s="181"/>
      <c r="DJ117" s="1436"/>
      <c r="DK117" s="1436"/>
      <c r="DL117" s="181"/>
      <c r="DM117" s="509"/>
      <c r="DN117" s="1436"/>
      <c r="DO117" s="1436"/>
      <c r="DP117" s="1436"/>
      <c r="DQ117" s="1436"/>
      <c r="DR117" s="1436"/>
      <c r="DS117" s="1436"/>
      <c r="DT117" s="1436"/>
      <c r="DU117" s="1436"/>
      <c r="DV117" s="1436"/>
      <c r="DW117" s="1436"/>
      <c r="DX117" s="1436"/>
      <c r="DY117" s="1436"/>
      <c r="DZ117" s="1436"/>
      <c r="EA117" s="1436"/>
      <c r="EB117" s="1436"/>
      <c r="EC117" s="1436"/>
      <c r="ED117" s="1436"/>
      <c r="EE117" s="1436"/>
      <c r="EF117" s="1436"/>
      <c r="EG117" s="1436"/>
      <c r="EH117" s="1436"/>
      <c r="EI117" s="1436"/>
      <c r="EJ117" s="1436"/>
      <c r="EK117" s="1436"/>
      <c r="EL117" s="1436"/>
      <c r="EM117" s="1436"/>
      <c r="EN117" s="1436"/>
      <c r="EO117" s="1436"/>
      <c r="EP117" s="1436"/>
      <c r="EQ117" s="1436"/>
      <c r="ER117" s="1436"/>
      <c r="ES117" s="1436"/>
      <c r="ET117" s="1436"/>
      <c r="EU117" s="1436"/>
      <c r="EV117" s="1436"/>
      <c r="EW117" s="1436"/>
      <c r="EX117" s="1436"/>
      <c r="EY117" s="1436"/>
      <c r="EZ117" s="1436"/>
      <c r="FA117" s="1436"/>
      <c r="FB117" s="1436"/>
      <c r="FC117" s="1436"/>
      <c r="FD117" s="1436"/>
      <c r="FE117" s="1436"/>
      <c r="FF117" s="1436"/>
      <c r="FG117" s="212"/>
      <c r="FH117" s="212"/>
      <c r="FI117" s="212"/>
      <c r="FJ117" s="219"/>
      <c r="FK117" s="212"/>
      <c r="FL117" s="212"/>
      <c r="FM117" s="212"/>
      <c r="FN117" s="212"/>
      <c r="FO117" s="278"/>
      <c r="FP117" s="278"/>
      <c r="FQ117" s="278"/>
      <c r="FR117" s="278"/>
      <c r="FS117" s="212"/>
      <c r="FT117" s="212"/>
      <c r="FU117" s="212"/>
      <c r="FV117" s="1436"/>
      <c r="FW117" s="196"/>
      <c r="FX117" s="196"/>
      <c r="FY117" s="196"/>
      <c r="FZ117" s="212"/>
      <c r="GA117" s="212"/>
      <c r="GB117" s="212"/>
      <c r="GC117" s="530"/>
      <c r="GD117" s="530"/>
      <c r="GE117" s="530"/>
      <c r="GF117" s="531"/>
      <c r="GG117" s="212"/>
      <c r="GH117" s="212"/>
      <c r="GI117" s="530"/>
      <c r="GJ117" s="530"/>
      <c r="GK117" s="530"/>
      <c r="GL117" s="531"/>
      <c r="GM117" s="212"/>
      <c r="GN117" s="1436"/>
      <c r="GO117" s="1436"/>
      <c r="GP117" s="181"/>
      <c r="GQ117" s="509"/>
      <c r="GR117" s="1436"/>
      <c r="GS117" s="1436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85"/>
      <c r="IN117" s="85"/>
      <c r="IO117" s="85"/>
      <c r="IP117" s="85"/>
      <c r="IQ117" s="255"/>
      <c r="IR117" s="255"/>
      <c r="IS117" s="1436"/>
      <c r="IT117" s="1436"/>
      <c r="IU117" s="1436"/>
      <c r="IV117" s="1436"/>
      <c r="IW117" s="1436"/>
      <c r="IX117" s="1436"/>
      <c r="IY117" s="1436"/>
      <c r="IZ117" s="1436"/>
      <c r="JA117" s="85"/>
      <c r="JB117" s="85"/>
      <c r="JC117" s="85"/>
      <c r="JD117" s="85"/>
      <c r="JE117" s="1436"/>
      <c r="JF117" s="1436"/>
      <c r="JG117" s="1436"/>
      <c r="JH117" s="213"/>
      <c r="JI117" s="213"/>
      <c r="JJ117" s="213"/>
      <c r="JK117" s="213"/>
      <c r="JL117" s="1436"/>
      <c r="JM117" s="1436"/>
      <c r="JN117" s="213"/>
      <c r="JO117" s="213"/>
      <c r="JP117" s="213"/>
      <c r="JQ117" s="213"/>
      <c r="JR117" s="1436"/>
      <c r="JS117" s="1436"/>
      <c r="JT117" s="181"/>
      <c r="JU117" s="509"/>
      <c r="JV117" s="1436"/>
      <c r="JW117" s="1436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212"/>
      <c r="LR117" s="212"/>
      <c r="LS117" s="212"/>
      <c r="LT117" s="212"/>
      <c r="LU117" s="212"/>
      <c r="LV117" s="212"/>
      <c r="LW117" s="212"/>
      <c r="LX117" s="212"/>
      <c r="LY117" s="212"/>
      <c r="LZ117" s="212"/>
      <c r="MA117" s="212"/>
      <c r="MB117" s="212"/>
      <c r="MC117" s="212"/>
      <c r="MD117" s="212"/>
      <c r="ME117" s="212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212"/>
      <c r="MU117" s="212"/>
      <c r="MV117" s="212"/>
      <c r="MW117" s="212"/>
      <c r="MX117" s="212"/>
      <c r="MY117" s="212"/>
      <c r="MZ117" s="212"/>
      <c r="NA117" s="212"/>
      <c r="NB117" s="212"/>
      <c r="NC117" s="212"/>
      <c r="ND117" s="212"/>
      <c r="NE117" s="212"/>
      <c r="NF117" s="212"/>
      <c r="NG117" s="212"/>
      <c r="NH117" s="212"/>
      <c r="NI117" s="212"/>
      <c r="NJ117" s="212"/>
      <c r="NK117" s="212"/>
      <c r="NL117" s="212"/>
      <c r="NM117" s="212"/>
      <c r="NN117" s="212"/>
      <c r="NO117" s="212"/>
      <c r="NP117" s="212"/>
      <c r="NQ117" s="212"/>
      <c r="NR117" s="212"/>
      <c r="NS117" s="212"/>
      <c r="NT117" s="212"/>
      <c r="NU117" s="212"/>
      <c r="NV117" s="212"/>
      <c r="NW117" s="212"/>
      <c r="NX117" s="212"/>
      <c r="NY117" s="212"/>
      <c r="NZ117" s="212"/>
    </row>
    <row r="118" spans="1:390" s="491" customFormat="1" ht="23.25" customHeight="1" x14ac:dyDescent="0.2">
      <c r="A118" s="212"/>
      <c r="B118" s="212"/>
      <c r="C118" s="212"/>
      <c r="D118" s="212"/>
      <c r="E118" s="212"/>
      <c r="F118" s="212"/>
      <c r="G118" s="529"/>
      <c r="H118" s="523"/>
      <c r="I118" s="523"/>
      <c r="J118" s="523"/>
      <c r="K118" s="523"/>
      <c r="L118" s="523"/>
      <c r="M118" s="165"/>
      <c r="N118" s="1436"/>
      <c r="O118" s="196"/>
      <c r="P118" s="196"/>
      <c r="Q118" s="196"/>
      <c r="R118" s="212"/>
      <c r="S118" s="85"/>
      <c r="T118" s="89"/>
      <c r="U118" s="85"/>
      <c r="V118" s="85"/>
      <c r="W118" s="89"/>
      <c r="X118" s="85"/>
      <c r="Y118" s="1436"/>
      <c r="Z118" s="1436"/>
      <c r="AA118" s="1436"/>
      <c r="AB118" s="1436"/>
      <c r="AC118" s="1436"/>
      <c r="AD118" s="1436"/>
      <c r="AE118" s="181"/>
      <c r="AF118" s="1436"/>
      <c r="AG118" s="1436"/>
      <c r="AH118" s="181"/>
      <c r="AI118" s="509"/>
      <c r="AJ118" s="1436"/>
      <c r="AK118" s="1436"/>
      <c r="AL118" s="166"/>
      <c r="AM118" s="166"/>
      <c r="AN118" s="166"/>
      <c r="AO118" s="166"/>
      <c r="AP118" s="117"/>
      <c r="AQ118" s="117"/>
      <c r="AR118" s="117"/>
      <c r="AS118" s="117"/>
      <c r="AT118" s="117"/>
      <c r="AU118" s="118"/>
      <c r="AV118" s="118"/>
      <c r="AW118" s="117"/>
      <c r="AX118" s="1439"/>
      <c r="AY118" s="1436"/>
      <c r="AZ118" s="166"/>
      <c r="BA118" s="166"/>
      <c r="BB118" s="166"/>
      <c r="BC118" s="166"/>
      <c r="BD118" s="117"/>
      <c r="BE118" s="117"/>
      <c r="BF118" s="117"/>
      <c r="BG118" s="117"/>
      <c r="BH118" s="117"/>
      <c r="BI118" s="118"/>
      <c r="BJ118" s="118"/>
      <c r="BK118" s="118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85"/>
      <c r="CF118" s="85"/>
      <c r="CG118" s="85"/>
      <c r="CH118" s="85"/>
      <c r="CI118" s="212"/>
      <c r="CJ118" s="211"/>
      <c r="CK118" s="1436"/>
      <c r="CL118" s="1436"/>
      <c r="CM118" s="1436"/>
      <c r="CN118" s="1436"/>
      <c r="CO118" s="1436"/>
      <c r="CP118" s="1436"/>
      <c r="CQ118" s="1436"/>
      <c r="CR118" s="1436"/>
      <c r="CS118" s="85"/>
      <c r="CT118" s="85"/>
      <c r="CU118" s="89"/>
      <c r="CV118" s="85"/>
      <c r="CW118" s="85"/>
      <c r="CX118" s="89"/>
      <c r="CY118" s="85"/>
      <c r="CZ118" s="85"/>
      <c r="DA118" s="89"/>
      <c r="DB118" s="85"/>
      <c r="DC118" s="1436"/>
      <c r="DD118" s="1436"/>
      <c r="DE118" s="1436"/>
      <c r="DF118" s="1436"/>
      <c r="DG118" s="1436"/>
      <c r="DH118" s="1436"/>
      <c r="DI118" s="181"/>
      <c r="DJ118" s="1436"/>
      <c r="DK118" s="1436"/>
      <c r="DL118" s="181"/>
      <c r="DM118" s="509"/>
      <c r="DN118" s="1436"/>
      <c r="DO118" s="1436"/>
      <c r="DP118" s="166"/>
      <c r="DQ118" s="166"/>
      <c r="DR118" s="166"/>
      <c r="DS118" s="166"/>
      <c r="DT118" s="117"/>
      <c r="DU118" s="117"/>
      <c r="DV118" s="117"/>
      <c r="DW118" s="117"/>
      <c r="DX118" s="117"/>
      <c r="DY118" s="117"/>
      <c r="DZ118" s="117"/>
      <c r="EA118" s="117"/>
      <c r="EB118" s="1436"/>
      <c r="EC118" s="1436"/>
      <c r="ED118" s="166"/>
      <c r="EE118" s="166"/>
      <c r="EF118" s="166"/>
      <c r="EG118" s="166"/>
      <c r="EH118" s="117"/>
      <c r="EI118" s="117"/>
      <c r="EJ118" s="117"/>
      <c r="EK118" s="117"/>
      <c r="EL118" s="117"/>
      <c r="EM118" s="117"/>
      <c r="EN118" s="117"/>
      <c r="EO118" s="117"/>
      <c r="EP118" s="1436"/>
      <c r="EQ118" s="1436"/>
      <c r="ER118" s="1436"/>
      <c r="ES118" s="1436"/>
      <c r="ET118" s="1436"/>
      <c r="EU118" s="1436"/>
      <c r="EV118" s="1436"/>
      <c r="EW118" s="1436"/>
      <c r="EX118" s="1436"/>
      <c r="EY118" s="1436"/>
      <c r="EZ118" s="1436"/>
      <c r="FA118" s="1436"/>
      <c r="FB118" s="1436"/>
      <c r="FC118" s="1436"/>
      <c r="FD118" s="1436"/>
      <c r="FE118" s="1436"/>
      <c r="FF118" s="1436"/>
      <c r="FG118" s="212"/>
      <c r="FH118" s="212"/>
      <c r="FI118" s="212"/>
      <c r="FJ118" s="212"/>
      <c r="FK118" s="212"/>
      <c r="FL118" s="212"/>
      <c r="FM118" s="212"/>
      <c r="FN118" s="212"/>
      <c r="FO118" s="1433"/>
      <c r="FP118" s="1433"/>
      <c r="FQ118" s="1433"/>
      <c r="FR118" s="1433"/>
      <c r="FS118" s="212"/>
      <c r="FT118" s="212"/>
      <c r="FU118" s="212"/>
      <c r="FV118" s="1436"/>
      <c r="FW118" s="196"/>
      <c r="FX118" s="196"/>
      <c r="FY118" s="196"/>
      <c r="FZ118" s="212"/>
      <c r="GA118" s="212"/>
      <c r="GB118" s="192"/>
      <c r="GC118" s="192"/>
      <c r="GD118" s="534"/>
      <c r="GE118" s="534"/>
      <c r="GF118" s="534"/>
      <c r="GG118" s="534"/>
      <c r="GH118" s="192"/>
      <c r="GI118" s="192"/>
      <c r="GJ118" s="534"/>
      <c r="GK118" s="534"/>
      <c r="GL118" s="534"/>
      <c r="GM118" s="534"/>
      <c r="GN118" s="1436"/>
      <c r="GO118" s="1436"/>
      <c r="GP118" s="181"/>
      <c r="GQ118" s="509"/>
      <c r="GR118" s="1436"/>
      <c r="GS118" s="1436"/>
      <c r="GT118" s="166"/>
      <c r="GU118" s="166"/>
      <c r="GV118" s="166"/>
      <c r="GW118" s="166"/>
      <c r="GX118" s="117"/>
      <c r="GY118" s="117"/>
      <c r="GZ118" s="117"/>
      <c r="HA118" s="117"/>
      <c r="HB118" s="117"/>
      <c r="HC118" s="117"/>
      <c r="HD118" s="117"/>
      <c r="HE118" s="117"/>
      <c r="HF118" s="1436"/>
      <c r="HG118" s="1436"/>
      <c r="HH118" s="166"/>
      <c r="HI118" s="166"/>
      <c r="HJ118" s="166"/>
      <c r="HK118" s="166"/>
      <c r="HL118" s="117"/>
      <c r="HM118" s="117"/>
      <c r="HN118" s="117"/>
      <c r="HO118" s="117"/>
      <c r="HP118" s="117"/>
      <c r="HQ118" s="117"/>
      <c r="HR118" s="117"/>
      <c r="HS118" s="117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85"/>
      <c r="IN118" s="106"/>
      <c r="IO118" s="106"/>
      <c r="IP118" s="250"/>
      <c r="IQ118" s="212"/>
      <c r="IR118" s="212"/>
      <c r="IS118" s="212"/>
      <c r="IT118" s="212"/>
      <c r="IU118" s="212"/>
      <c r="IV118" s="212"/>
      <c r="IW118" s="628"/>
      <c r="IX118" s="212"/>
      <c r="IY118" s="212"/>
      <c r="IZ118" s="1436"/>
      <c r="JA118" s="196"/>
      <c r="JB118" s="533"/>
      <c r="JC118" s="533"/>
      <c r="JD118" s="765"/>
      <c r="JE118" s="85"/>
      <c r="JF118" s="89"/>
      <c r="JG118" s="85"/>
      <c r="JH118" s="85"/>
      <c r="JI118" s="89"/>
      <c r="JJ118" s="85"/>
      <c r="JK118" s="1436"/>
      <c r="JL118" s="89"/>
      <c r="JM118" s="85"/>
      <c r="JN118" s="85"/>
      <c r="JO118" s="89"/>
      <c r="JP118" s="85"/>
      <c r="JQ118" s="1436"/>
      <c r="JR118" s="1436"/>
      <c r="JS118" s="1436"/>
      <c r="JT118" s="181"/>
      <c r="JU118" s="509"/>
      <c r="JV118" s="1436"/>
      <c r="JW118" s="1436"/>
      <c r="JX118" s="166"/>
      <c r="JY118" s="166"/>
      <c r="JZ118" s="166"/>
      <c r="KA118" s="166"/>
      <c r="KB118" s="117"/>
      <c r="KC118" s="117"/>
      <c r="KD118" s="117"/>
      <c r="KE118" s="117"/>
      <c r="KF118" s="117"/>
      <c r="KG118" s="117"/>
      <c r="KH118" s="117"/>
      <c r="KI118" s="117"/>
      <c r="KJ118" s="1436"/>
      <c r="KK118" s="1436"/>
      <c r="KL118" s="166"/>
      <c r="KM118" s="166"/>
      <c r="KN118" s="166"/>
      <c r="KO118" s="166"/>
      <c r="KP118" s="117"/>
      <c r="KQ118" s="117"/>
      <c r="KR118" s="117"/>
      <c r="KS118" s="117"/>
      <c r="KT118" s="117"/>
      <c r="KU118" s="117"/>
      <c r="KV118" s="117"/>
      <c r="KW118" s="117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212"/>
      <c r="LR118" s="212"/>
      <c r="LS118" s="212"/>
      <c r="LT118" s="212"/>
      <c r="LU118" s="212"/>
      <c r="LV118" s="212"/>
      <c r="LW118" s="212"/>
      <c r="LX118" s="212"/>
      <c r="LY118" s="212"/>
      <c r="LZ118" s="212"/>
      <c r="MA118" s="212"/>
      <c r="MB118" s="212"/>
      <c r="MC118" s="212"/>
      <c r="MD118" s="212"/>
      <c r="ME118" s="212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212"/>
      <c r="MU118" s="212"/>
      <c r="MV118" s="212"/>
      <c r="MW118" s="212"/>
      <c r="MX118" s="212"/>
      <c r="MY118" s="212"/>
      <c r="MZ118" s="212"/>
      <c r="NA118" s="212"/>
      <c r="NB118" s="212"/>
      <c r="NC118" s="212"/>
      <c r="ND118" s="212"/>
      <c r="NE118" s="212"/>
      <c r="NF118" s="212"/>
      <c r="NG118" s="212"/>
      <c r="NH118" s="212"/>
      <c r="NI118" s="212"/>
      <c r="NJ118" s="212"/>
      <c r="NK118" s="212"/>
      <c r="NL118" s="212"/>
      <c r="NM118" s="212"/>
      <c r="NN118" s="212"/>
      <c r="NO118" s="212"/>
      <c r="NP118" s="212"/>
      <c r="NQ118" s="212"/>
      <c r="NR118" s="212"/>
      <c r="NS118" s="212"/>
      <c r="NT118" s="212"/>
      <c r="NU118" s="212"/>
      <c r="NV118" s="212"/>
      <c r="NW118" s="212"/>
      <c r="NX118" s="212"/>
      <c r="NY118" s="212"/>
      <c r="NZ118" s="212"/>
    </row>
    <row r="119" spans="1:390" s="491" customFormat="1" ht="23.25" customHeight="1" x14ac:dyDescent="0.2">
      <c r="A119" s="212"/>
      <c r="B119" s="212"/>
      <c r="C119" s="212"/>
      <c r="D119" s="212"/>
      <c r="E119" s="212"/>
      <c r="F119" s="212"/>
      <c r="G119" s="529"/>
      <c r="H119" s="523"/>
      <c r="I119" s="523"/>
      <c r="J119" s="523"/>
      <c r="K119" s="523"/>
      <c r="L119" s="523"/>
      <c r="M119" s="165"/>
      <c r="N119" s="1436"/>
      <c r="O119" s="196"/>
      <c r="P119" s="196"/>
      <c r="Q119" s="196"/>
      <c r="R119" s="212"/>
      <c r="S119" s="85"/>
      <c r="T119" s="89"/>
      <c r="U119" s="85"/>
      <c r="V119" s="85"/>
      <c r="W119" s="89"/>
      <c r="X119" s="85"/>
      <c r="Y119" s="1436"/>
      <c r="Z119" s="1436"/>
      <c r="AA119" s="1436"/>
      <c r="AB119" s="1436"/>
      <c r="AC119" s="1436"/>
      <c r="AD119" s="1436"/>
      <c r="AE119" s="181"/>
      <c r="AF119" s="1436"/>
      <c r="AG119" s="1436"/>
      <c r="AH119" s="181"/>
      <c r="AI119" s="509"/>
      <c r="AJ119" s="1436"/>
      <c r="AK119" s="1436"/>
      <c r="AL119" s="166"/>
      <c r="AM119" s="1566"/>
      <c r="AN119" s="1566"/>
      <c r="AO119" s="1566"/>
      <c r="AP119" s="1566"/>
      <c r="AQ119" s="1566"/>
      <c r="AR119" s="1566"/>
      <c r="AS119" s="1566"/>
      <c r="AT119" s="1566"/>
      <c r="AU119" s="1566"/>
      <c r="AV119" s="1432"/>
      <c r="AW119" s="167"/>
      <c r="AX119" s="1439"/>
      <c r="AY119" s="1436"/>
      <c r="AZ119" s="166"/>
      <c r="BA119" s="1566"/>
      <c r="BB119" s="1566"/>
      <c r="BC119" s="1566"/>
      <c r="BD119" s="1566"/>
      <c r="BE119" s="1566"/>
      <c r="BF119" s="1566"/>
      <c r="BG119" s="1566"/>
      <c r="BH119" s="1566"/>
      <c r="BI119" s="1566"/>
      <c r="BJ119" s="1432"/>
      <c r="BK119" s="167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85"/>
      <c r="CF119" s="85"/>
      <c r="CG119" s="85"/>
      <c r="CH119" s="85"/>
      <c r="CI119" s="212"/>
      <c r="CJ119" s="211"/>
      <c r="CK119" s="1436"/>
      <c r="CL119" s="1436"/>
      <c r="CM119" s="1436"/>
      <c r="CN119" s="1436"/>
      <c r="CO119" s="1436"/>
      <c r="CP119" s="1436"/>
      <c r="CQ119" s="1436"/>
      <c r="CR119" s="1436"/>
      <c r="CS119" s="85"/>
      <c r="CT119" s="85"/>
      <c r="CU119" s="89"/>
      <c r="CV119" s="85"/>
      <c r="CW119" s="85"/>
      <c r="CX119" s="89"/>
      <c r="CY119" s="85"/>
      <c r="CZ119" s="85"/>
      <c r="DA119" s="89"/>
      <c r="DB119" s="85"/>
      <c r="DC119" s="1436"/>
      <c r="DD119" s="1436"/>
      <c r="DE119" s="1436"/>
      <c r="DF119" s="1436"/>
      <c r="DG119" s="1436"/>
      <c r="DH119" s="1436"/>
      <c r="DI119" s="181"/>
      <c r="DJ119" s="1436"/>
      <c r="DK119" s="1436"/>
      <c r="DL119" s="181"/>
      <c r="DM119" s="509"/>
      <c r="DN119" s="1436"/>
      <c r="DO119" s="1436"/>
      <c r="DP119" s="166"/>
      <c r="DQ119" s="1566"/>
      <c r="DR119" s="1566"/>
      <c r="DS119" s="1566"/>
      <c r="DT119" s="1566"/>
      <c r="DU119" s="1566"/>
      <c r="DV119" s="1566"/>
      <c r="DW119" s="1566"/>
      <c r="DX119" s="1566"/>
      <c r="DY119" s="1566"/>
      <c r="DZ119" s="1432"/>
      <c r="EA119" s="167"/>
      <c r="EB119" s="1436"/>
      <c r="EC119" s="1436"/>
      <c r="ED119" s="166"/>
      <c r="EE119" s="1566"/>
      <c r="EF119" s="1566"/>
      <c r="EG119" s="1566"/>
      <c r="EH119" s="1566"/>
      <c r="EI119" s="1566"/>
      <c r="EJ119" s="1566"/>
      <c r="EK119" s="1566"/>
      <c r="EL119" s="1566"/>
      <c r="EM119" s="1566"/>
      <c r="EN119" s="1432"/>
      <c r="EO119" s="167"/>
      <c r="EP119" s="1436"/>
      <c r="EQ119" s="1436"/>
      <c r="ER119" s="1436"/>
      <c r="ES119" s="1436"/>
      <c r="ET119" s="1436"/>
      <c r="EU119" s="1436"/>
      <c r="EV119" s="1436"/>
      <c r="EW119" s="1436"/>
      <c r="EX119" s="1436"/>
      <c r="EY119" s="1436"/>
      <c r="EZ119" s="1436"/>
      <c r="FA119" s="1436"/>
      <c r="FB119" s="1436"/>
      <c r="FC119" s="1436"/>
      <c r="FD119" s="1436"/>
      <c r="FE119" s="1436"/>
      <c r="FF119" s="1436"/>
      <c r="FG119" s="212"/>
      <c r="FH119" s="212"/>
      <c r="FI119" s="212"/>
      <c r="FJ119" s="212"/>
      <c r="FK119" s="212"/>
      <c r="FL119" s="212"/>
      <c r="FM119" s="212"/>
      <c r="FN119" s="212"/>
      <c r="FO119" s="85"/>
      <c r="FP119" s="88"/>
      <c r="FQ119" s="493"/>
      <c r="FR119" s="88"/>
      <c r="FS119" s="212"/>
      <c r="FT119" s="212"/>
      <c r="FU119" s="212"/>
      <c r="FV119" s="1436"/>
      <c r="FW119" s="196"/>
      <c r="FX119" s="196"/>
      <c r="FY119" s="196"/>
      <c r="FZ119" s="212"/>
      <c r="GA119" s="212"/>
      <c r="GB119" s="1436"/>
      <c r="GC119" s="1436"/>
      <c r="GD119" s="481"/>
      <c r="GE119" s="481"/>
      <c r="GF119" s="481"/>
      <c r="GG119" s="534"/>
      <c r="GH119" s="1436"/>
      <c r="GI119" s="1436"/>
      <c r="GJ119" s="481"/>
      <c r="GK119" s="481"/>
      <c r="GL119" s="481"/>
      <c r="GM119" s="534"/>
      <c r="GN119" s="1436"/>
      <c r="GO119" s="1436"/>
      <c r="GP119" s="181"/>
      <c r="GQ119" s="509"/>
      <c r="GR119" s="1436"/>
      <c r="GS119" s="1436"/>
      <c r="GT119" s="166"/>
      <c r="GU119" s="1566"/>
      <c r="GV119" s="1566"/>
      <c r="GW119" s="1566"/>
      <c r="GX119" s="1566"/>
      <c r="GY119" s="1566"/>
      <c r="GZ119" s="1566"/>
      <c r="HA119" s="1566"/>
      <c r="HB119" s="1566"/>
      <c r="HC119" s="1566"/>
      <c r="HD119" s="1432"/>
      <c r="HE119" s="167"/>
      <c r="HF119" s="1436"/>
      <c r="HG119" s="1436"/>
      <c r="HH119" s="166"/>
      <c r="HI119" s="1566"/>
      <c r="HJ119" s="1566"/>
      <c r="HK119" s="1566"/>
      <c r="HL119" s="1566"/>
      <c r="HM119" s="1566"/>
      <c r="HN119" s="1566"/>
      <c r="HO119" s="1566"/>
      <c r="HP119" s="1566"/>
      <c r="HQ119" s="1566"/>
      <c r="HR119" s="1432"/>
      <c r="HS119" s="167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212"/>
      <c r="IN119" s="219"/>
      <c r="IO119" s="212"/>
      <c r="IP119" s="212"/>
      <c r="IQ119" s="212"/>
      <c r="IR119" s="212"/>
      <c r="IS119" s="278"/>
      <c r="IT119" s="278"/>
      <c r="IU119" s="278"/>
      <c r="IV119" s="278"/>
      <c r="IW119" s="628"/>
      <c r="IX119" s="212"/>
      <c r="IY119" s="212"/>
      <c r="IZ119" s="1436"/>
      <c r="JA119" s="196"/>
      <c r="JB119" s="533"/>
      <c r="JC119" s="533"/>
      <c r="JD119" s="765"/>
      <c r="JE119" s="85"/>
      <c r="JF119" s="89"/>
      <c r="JG119" s="654"/>
      <c r="JH119" s="654"/>
      <c r="JI119" s="1138"/>
      <c r="JJ119" s="654"/>
      <c r="JK119" s="1436"/>
      <c r="JL119" s="89"/>
      <c r="JM119" s="654"/>
      <c r="JN119" s="654"/>
      <c r="JO119" s="1138"/>
      <c r="JP119" s="654"/>
      <c r="JQ119" s="1436"/>
      <c r="JR119" s="1436"/>
      <c r="JS119" s="1436"/>
      <c r="JT119" s="181"/>
      <c r="JU119" s="509"/>
      <c r="JV119" s="1436"/>
      <c r="JW119" s="1436"/>
      <c r="JX119" s="166"/>
      <c r="JY119" s="1566"/>
      <c r="JZ119" s="1566"/>
      <c r="KA119" s="1566"/>
      <c r="KB119" s="1566"/>
      <c r="KC119" s="1566"/>
      <c r="KD119" s="1566"/>
      <c r="KE119" s="1566"/>
      <c r="KF119" s="1566"/>
      <c r="KG119" s="1566"/>
      <c r="KH119" s="1432"/>
      <c r="KI119" s="167"/>
      <c r="KJ119" s="1436"/>
      <c r="KK119" s="1436"/>
      <c r="KL119" s="166"/>
      <c r="KM119" s="1566"/>
      <c r="KN119" s="1566"/>
      <c r="KO119" s="1566"/>
      <c r="KP119" s="1566"/>
      <c r="KQ119" s="1566"/>
      <c r="KR119" s="1566"/>
      <c r="KS119" s="1566"/>
      <c r="KT119" s="1566"/>
      <c r="KU119" s="1566"/>
      <c r="KV119" s="1432"/>
      <c r="KW119" s="167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2"/>
      <c r="LR119" s="212"/>
      <c r="LS119" s="212"/>
      <c r="LT119" s="212"/>
      <c r="LU119" s="212"/>
      <c r="LV119" s="212"/>
      <c r="LW119" s="212"/>
      <c r="LX119" s="212"/>
      <c r="LY119" s="212"/>
      <c r="LZ119" s="212"/>
      <c r="MA119" s="212"/>
      <c r="MB119" s="212"/>
      <c r="MC119" s="212"/>
      <c r="MD119" s="212"/>
      <c r="ME119" s="212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212"/>
      <c r="MU119" s="212"/>
      <c r="MV119" s="212"/>
      <c r="MW119" s="212"/>
      <c r="MX119" s="212"/>
      <c r="MY119" s="212"/>
      <c r="MZ119" s="212"/>
      <c r="NA119" s="212"/>
      <c r="NB119" s="212"/>
      <c r="NC119" s="212"/>
      <c r="ND119" s="212"/>
      <c r="NE119" s="212"/>
      <c r="NF119" s="212"/>
      <c r="NG119" s="212"/>
      <c r="NH119" s="212"/>
      <c r="NI119" s="212"/>
      <c r="NJ119" s="212"/>
      <c r="NK119" s="212"/>
      <c r="NL119" s="212"/>
      <c r="NM119" s="212"/>
      <c r="NN119" s="212"/>
      <c r="NO119" s="212"/>
      <c r="NP119" s="212"/>
      <c r="NQ119" s="212"/>
      <c r="NR119" s="212"/>
      <c r="NS119" s="212"/>
      <c r="NT119" s="212"/>
      <c r="NU119" s="212"/>
      <c r="NV119" s="212"/>
      <c r="NW119" s="212"/>
      <c r="NX119" s="212"/>
      <c r="NY119" s="212"/>
      <c r="NZ119" s="212"/>
    </row>
    <row r="120" spans="1:390" s="491" customFormat="1" ht="23.25" customHeight="1" x14ac:dyDescent="0.2">
      <c r="A120" s="212"/>
      <c r="B120" s="766"/>
      <c r="C120" s="212"/>
      <c r="D120" s="212"/>
      <c r="E120" s="212"/>
      <c r="F120" s="212"/>
      <c r="G120" s="529"/>
      <c r="H120" s="523"/>
      <c r="I120" s="523"/>
      <c r="J120" s="523"/>
      <c r="K120" s="523"/>
      <c r="L120" s="523"/>
      <c r="M120" s="165"/>
      <c r="N120" s="1436"/>
      <c r="O120" s="196"/>
      <c r="P120" s="196"/>
      <c r="Q120" s="196"/>
      <c r="R120" s="212"/>
      <c r="S120" s="85"/>
      <c r="T120" s="89"/>
      <c r="U120" s="85"/>
      <c r="V120" s="85"/>
      <c r="W120" s="89"/>
      <c r="X120" s="85"/>
      <c r="Y120" s="1436"/>
      <c r="Z120" s="1436"/>
      <c r="AA120" s="1436"/>
      <c r="AB120" s="1436"/>
      <c r="AC120" s="1436"/>
      <c r="AD120" s="1436"/>
      <c r="AE120" s="181"/>
      <c r="AF120" s="1436"/>
      <c r="AG120" s="1436"/>
      <c r="AH120" s="181"/>
      <c r="AI120" s="509"/>
      <c r="AJ120" s="1436"/>
      <c r="AK120" s="1436"/>
      <c r="AL120" s="169"/>
      <c r="AM120" s="170"/>
      <c r="AN120" s="170"/>
      <c r="AO120" s="171"/>
      <c r="AP120" s="170"/>
      <c r="AQ120" s="170"/>
      <c r="AR120" s="170"/>
      <c r="AS120" s="170"/>
      <c r="AT120" s="170"/>
      <c r="AU120" s="1432"/>
      <c r="AV120" s="1432"/>
      <c r="AW120" s="172"/>
      <c r="AX120" s="1439"/>
      <c r="AY120" s="1436"/>
      <c r="AZ120" s="173"/>
      <c r="BA120" s="170"/>
      <c r="BB120" s="170"/>
      <c r="BC120" s="171"/>
      <c r="BD120" s="170"/>
      <c r="BE120" s="170"/>
      <c r="BF120" s="170"/>
      <c r="BG120" s="170"/>
      <c r="BH120" s="170"/>
      <c r="BI120" s="1432"/>
      <c r="BJ120" s="1432"/>
      <c r="BK120" s="167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85"/>
      <c r="CF120" s="85"/>
      <c r="CG120" s="85"/>
      <c r="CH120" s="85"/>
      <c r="CI120" s="212"/>
      <c r="CJ120" s="211"/>
      <c r="CK120" s="1436"/>
      <c r="CL120" s="1436"/>
      <c r="CM120" s="1436"/>
      <c r="CN120" s="1436"/>
      <c r="CO120" s="1436"/>
      <c r="CP120" s="1436"/>
      <c r="CQ120" s="1436"/>
      <c r="CR120" s="1436"/>
      <c r="CS120" s="85"/>
      <c r="CT120" s="85"/>
      <c r="CU120" s="89"/>
      <c r="CV120" s="85"/>
      <c r="CW120" s="85"/>
      <c r="CX120" s="89"/>
      <c r="CY120" s="85"/>
      <c r="CZ120" s="85"/>
      <c r="DA120" s="89"/>
      <c r="DB120" s="85"/>
      <c r="DC120" s="1436"/>
      <c r="DD120" s="1436"/>
      <c r="DE120" s="1436"/>
      <c r="DF120" s="1436"/>
      <c r="DG120" s="1436"/>
      <c r="DH120" s="1436"/>
      <c r="DI120" s="181"/>
      <c r="DJ120" s="1436"/>
      <c r="DK120" s="1436"/>
      <c r="DL120" s="181"/>
      <c r="DM120" s="509"/>
      <c r="DN120" s="1436"/>
      <c r="DO120" s="1436"/>
      <c r="DP120" s="169"/>
      <c r="DQ120" s="1432"/>
      <c r="DR120" s="1432"/>
      <c r="DS120" s="249"/>
      <c r="DT120" s="1432"/>
      <c r="DU120" s="1432"/>
      <c r="DV120" s="1432"/>
      <c r="DW120" s="1432"/>
      <c r="DX120" s="1432"/>
      <c r="DY120" s="1432"/>
      <c r="DZ120" s="1432"/>
      <c r="EA120" s="167"/>
      <c r="EB120" s="1436"/>
      <c r="EC120" s="1436"/>
      <c r="ED120" s="169"/>
      <c r="EE120" s="1432"/>
      <c r="EF120" s="1432"/>
      <c r="EG120" s="249"/>
      <c r="EH120" s="1432"/>
      <c r="EI120" s="1432"/>
      <c r="EJ120" s="1432"/>
      <c r="EK120" s="1432"/>
      <c r="EL120" s="1432"/>
      <c r="EM120" s="1432"/>
      <c r="EN120" s="1432"/>
      <c r="EO120" s="167"/>
      <c r="EP120" s="1436"/>
      <c r="EQ120" s="1436"/>
      <c r="ER120" s="1436"/>
      <c r="ES120" s="1436"/>
      <c r="ET120" s="1436"/>
      <c r="EU120" s="1436"/>
      <c r="EV120" s="1436"/>
      <c r="EW120" s="1436"/>
      <c r="EX120" s="1436"/>
      <c r="EY120" s="1436"/>
      <c r="EZ120" s="1436"/>
      <c r="FA120" s="1436"/>
      <c r="FB120" s="1436"/>
      <c r="FC120" s="1436"/>
      <c r="FD120" s="1436"/>
      <c r="FE120" s="1436"/>
      <c r="FF120" s="1436"/>
      <c r="FG120" s="212"/>
      <c r="FH120" s="212"/>
      <c r="FI120" s="212"/>
      <c r="FJ120" s="766"/>
      <c r="FK120" s="212"/>
      <c r="FL120" s="212"/>
      <c r="FM120" s="212"/>
      <c r="FN120" s="212"/>
      <c r="FO120" s="85"/>
      <c r="FP120" s="88"/>
      <c r="FQ120" s="493"/>
      <c r="FR120" s="88"/>
      <c r="FS120" s="212"/>
      <c r="FT120" s="212"/>
      <c r="FU120" s="212"/>
      <c r="FV120" s="1436"/>
      <c r="FW120" s="196"/>
      <c r="FX120" s="196"/>
      <c r="FY120" s="196"/>
      <c r="FZ120" s="212"/>
      <c r="GA120" s="212"/>
      <c r="GB120" s="1436"/>
      <c r="GC120" s="1436"/>
      <c r="GD120" s="481"/>
      <c r="GE120" s="481"/>
      <c r="GF120" s="481"/>
      <c r="GG120" s="534"/>
      <c r="GH120" s="1436"/>
      <c r="GI120" s="1436"/>
      <c r="GJ120" s="481"/>
      <c r="GK120" s="481"/>
      <c r="GL120" s="481"/>
      <c r="GM120" s="534"/>
      <c r="GN120" s="1436"/>
      <c r="GO120" s="1436"/>
      <c r="GP120" s="181"/>
      <c r="GQ120" s="509"/>
      <c r="GR120" s="1436"/>
      <c r="GS120" s="1436"/>
      <c r="GT120" s="169"/>
      <c r="GU120" s="1432"/>
      <c r="GV120" s="1432"/>
      <c r="GW120" s="249"/>
      <c r="GX120" s="1432"/>
      <c r="GY120" s="1432"/>
      <c r="GZ120" s="1432"/>
      <c r="HA120" s="1432"/>
      <c r="HB120" s="1432"/>
      <c r="HC120" s="1432"/>
      <c r="HD120" s="1432"/>
      <c r="HE120" s="167"/>
      <c r="HF120" s="1436"/>
      <c r="HG120" s="1436"/>
      <c r="HH120" s="169"/>
      <c r="HI120" s="1432"/>
      <c r="HJ120" s="1432"/>
      <c r="HK120" s="249"/>
      <c r="HL120" s="1432"/>
      <c r="HM120" s="1432"/>
      <c r="HN120" s="1432"/>
      <c r="HO120" s="1432"/>
      <c r="HP120" s="1432"/>
      <c r="HQ120" s="1432"/>
      <c r="HR120" s="1432"/>
      <c r="HS120" s="167"/>
      <c r="HT120" s="212"/>
      <c r="HU120" s="212"/>
      <c r="HV120" s="212"/>
      <c r="HW120" s="212"/>
      <c r="HX120" s="212"/>
      <c r="HY120" s="212"/>
      <c r="HZ120" s="212"/>
      <c r="IA120" s="212"/>
      <c r="IB120" s="212"/>
      <c r="IC120" s="212"/>
      <c r="ID120" s="212"/>
      <c r="IE120" s="212"/>
      <c r="IF120" s="212"/>
      <c r="IG120" s="212"/>
      <c r="IH120" s="212"/>
      <c r="II120" s="212"/>
      <c r="IJ120" s="212"/>
      <c r="IK120" s="212"/>
      <c r="IL120" s="212"/>
      <c r="IM120" s="212"/>
      <c r="IN120" s="212"/>
      <c r="IO120" s="212"/>
      <c r="IP120" s="212"/>
      <c r="IQ120" s="212"/>
      <c r="IR120" s="212"/>
      <c r="IS120" s="1433"/>
      <c r="IT120" s="1433"/>
      <c r="IU120" s="1433"/>
      <c r="IV120" s="1433"/>
      <c r="IW120" s="628"/>
      <c r="IX120" s="212"/>
      <c r="IY120" s="212"/>
      <c r="IZ120" s="1436"/>
      <c r="JA120" s="196"/>
      <c r="JB120" s="533"/>
      <c r="JC120" s="533"/>
      <c r="JD120" s="765"/>
      <c r="JE120" s="85"/>
      <c r="JF120" s="89"/>
      <c r="JG120" s="85"/>
      <c r="JH120" s="493"/>
      <c r="JI120" s="870"/>
      <c r="JJ120" s="493"/>
      <c r="JK120" s="481"/>
      <c r="JL120" s="1436"/>
      <c r="JM120" s="1436"/>
      <c r="JN120" s="1436"/>
      <c r="JO120" s="1436"/>
      <c r="JP120" s="1436"/>
      <c r="JQ120" s="181"/>
      <c r="JR120" s="1436"/>
      <c r="JS120" s="1436"/>
      <c r="JT120" s="181"/>
      <c r="JU120" s="509"/>
      <c r="JV120" s="1436"/>
      <c r="JW120" s="1436"/>
      <c r="JX120" s="169"/>
      <c r="JY120" s="1432"/>
      <c r="JZ120" s="1432"/>
      <c r="KA120" s="249"/>
      <c r="KB120" s="1432"/>
      <c r="KC120" s="1432"/>
      <c r="KD120" s="1432"/>
      <c r="KE120" s="1432"/>
      <c r="KF120" s="1432"/>
      <c r="KG120" s="1432"/>
      <c r="KH120" s="1432"/>
      <c r="KI120" s="167"/>
      <c r="KJ120" s="1436"/>
      <c r="KK120" s="1436"/>
      <c r="KL120" s="169"/>
      <c r="KM120" s="1432"/>
      <c r="KN120" s="1432"/>
      <c r="KO120" s="249"/>
      <c r="KP120" s="1432"/>
      <c r="KQ120" s="1432"/>
      <c r="KR120" s="1432"/>
      <c r="KS120" s="1432"/>
      <c r="KT120" s="1432"/>
      <c r="KU120" s="1432"/>
      <c r="KV120" s="1432"/>
      <c r="KW120" s="167"/>
      <c r="KX120" s="212"/>
      <c r="KY120" s="212"/>
      <c r="KZ120" s="212"/>
      <c r="LA120" s="212"/>
      <c r="LB120" s="212"/>
      <c r="LC120" s="212"/>
      <c r="LD120" s="212"/>
      <c r="LE120" s="212"/>
      <c r="LF120" s="212"/>
      <c r="LG120" s="212"/>
      <c r="LH120" s="212"/>
      <c r="LI120" s="212"/>
      <c r="LJ120" s="212"/>
      <c r="LK120" s="212"/>
      <c r="LL120" s="212"/>
      <c r="LM120" s="212"/>
      <c r="LN120" s="212"/>
      <c r="LO120" s="212"/>
      <c r="LP120" s="212"/>
      <c r="LQ120" s="212"/>
      <c r="LR120" s="212"/>
      <c r="LS120" s="212"/>
      <c r="LT120" s="212"/>
      <c r="LU120" s="212"/>
      <c r="LV120" s="212"/>
      <c r="LW120" s="212"/>
      <c r="LX120" s="212"/>
      <c r="LY120" s="212"/>
      <c r="LZ120" s="212"/>
      <c r="MA120" s="212"/>
      <c r="MB120" s="212"/>
      <c r="MC120" s="212"/>
      <c r="MD120" s="212"/>
      <c r="ME120" s="212"/>
      <c r="MF120" s="212"/>
      <c r="MG120" s="212"/>
      <c r="MH120" s="212"/>
      <c r="MI120" s="212"/>
      <c r="MJ120" s="212"/>
      <c r="MK120" s="212"/>
      <c r="ML120" s="212"/>
      <c r="MM120" s="212"/>
      <c r="MN120" s="212"/>
      <c r="MO120" s="212"/>
      <c r="MP120" s="212"/>
      <c r="MQ120" s="212"/>
      <c r="MR120" s="212"/>
      <c r="MS120" s="212"/>
      <c r="MT120" s="212"/>
      <c r="MU120" s="212"/>
      <c r="MV120" s="212"/>
      <c r="MW120" s="212"/>
      <c r="MX120" s="212"/>
      <c r="MY120" s="212"/>
      <c r="MZ120" s="212"/>
      <c r="NA120" s="212"/>
      <c r="NB120" s="212"/>
      <c r="NC120" s="212"/>
      <c r="ND120" s="212"/>
      <c r="NE120" s="212"/>
      <c r="NF120" s="212"/>
      <c r="NG120" s="212"/>
      <c r="NH120" s="212"/>
      <c r="NI120" s="212"/>
      <c r="NJ120" s="212"/>
      <c r="NK120" s="212"/>
      <c r="NL120" s="212"/>
      <c r="NM120" s="212"/>
      <c r="NN120" s="212"/>
      <c r="NO120" s="212"/>
      <c r="NP120" s="212"/>
      <c r="NQ120" s="212"/>
      <c r="NR120" s="212"/>
      <c r="NS120" s="212"/>
      <c r="NT120" s="212"/>
      <c r="NU120" s="212"/>
      <c r="NV120" s="212"/>
      <c r="NW120" s="212"/>
      <c r="NX120" s="212"/>
      <c r="NY120" s="212"/>
      <c r="NZ120" s="212"/>
    </row>
    <row r="121" spans="1:390" s="491" customFormat="1" ht="23.25" customHeight="1" x14ac:dyDescent="0.2">
      <c r="A121" s="85"/>
      <c r="B121" s="85"/>
      <c r="C121" s="85"/>
      <c r="D121" s="85"/>
      <c r="E121" s="212"/>
      <c r="F121" s="211"/>
      <c r="G121" s="529"/>
      <c r="H121" s="523"/>
      <c r="I121" s="523"/>
      <c r="J121" s="523"/>
      <c r="K121" s="523"/>
      <c r="L121" s="523"/>
      <c r="M121" s="165"/>
      <c r="N121" s="1436"/>
      <c r="O121" s="85"/>
      <c r="P121" s="85"/>
      <c r="Q121" s="89"/>
      <c r="R121" s="85"/>
      <c r="S121" s="85"/>
      <c r="T121" s="89"/>
      <c r="U121" s="85"/>
      <c r="V121" s="85"/>
      <c r="W121" s="89"/>
      <c r="X121" s="85"/>
      <c r="Y121" s="1436"/>
      <c r="Z121" s="1436"/>
      <c r="AA121" s="1436"/>
      <c r="AB121" s="1436"/>
      <c r="AC121" s="1436"/>
      <c r="AD121" s="1436"/>
      <c r="AE121" s="181"/>
      <c r="AF121" s="1436"/>
      <c r="AG121" s="1436"/>
      <c r="AH121" s="181"/>
      <c r="AI121" s="509"/>
      <c r="AJ121" s="1436"/>
      <c r="AK121" s="1436"/>
      <c r="AL121" s="117"/>
      <c r="AM121" s="179"/>
      <c r="AN121" s="179"/>
      <c r="AO121" s="179"/>
      <c r="AP121" s="179"/>
      <c r="AQ121" s="179"/>
      <c r="AR121" s="179"/>
      <c r="AS121" s="179"/>
      <c r="AT121" s="179"/>
      <c r="AU121" s="180"/>
      <c r="AV121" s="180"/>
      <c r="AW121" s="181"/>
      <c r="AX121" s="743"/>
      <c r="AY121" s="1436"/>
      <c r="AZ121" s="117"/>
      <c r="BA121" s="179"/>
      <c r="BB121" s="179"/>
      <c r="BC121" s="179"/>
      <c r="BD121" s="179"/>
      <c r="BE121" s="179"/>
      <c r="BF121" s="179"/>
      <c r="BG121" s="179"/>
      <c r="BH121" s="179"/>
      <c r="BI121" s="180"/>
      <c r="BJ121" s="180"/>
      <c r="BK121" s="181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85"/>
      <c r="CF121" s="85"/>
      <c r="CG121" s="85"/>
      <c r="CH121" s="85"/>
      <c r="CI121" s="212"/>
      <c r="CJ121" s="211"/>
      <c r="CK121" s="1436"/>
      <c r="CL121" s="1436"/>
      <c r="CM121" s="1436"/>
      <c r="CN121" s="1436"/>
      <c r="CO121" s="1436"/>
      <c r="CP121" s="1436"/>
      <c r="CQ121" s="1436"/>
      <c r="CR121" s="1436"/>
      <c r="CS121" s="85"/>
      <c r="CT121" s="85"/>
      <c r="CU121" s="89"/>
      <c r="CV121" s="85"/>
      <c r="CW121" s="85"/>
      <c r="CX121" s="89"/>
      <c r="CY121" s="85"/>
      <c r="CZ121" s="85"/>
      <c r="DA121" s="89"/>
      <c r="DB121" s="85"/>
      <c r="DC121" s="1436"/>
      <c r="DD121" s="1436"/>
      <c r="DE121" s="1436"/>
      <c r="DF121" s="1436"/>
      <c r="DG121" s="1436"/>
      <c r="DH121" s="1436"/>
      <c r="DI121" s="181"/>
      <c r="DJ121" s="1436"/>
      <c r="DK121" s="1436"/>
      <c r="DL121" s="181"/>
      <c r="DM121" s="509"/>
      <c r="DN121" s="1436"/>
      <c r="DO121" s="1436"/>
      <c r="DP121" s="117"/>
      <c r="DQ121" s="179"/>
      <c r="DR121" s="179"/>
      <c r="DS121" s="179"/>
      <c r="DT121" s="179"/>
      <c r="DU121" s="179"/>
      <c r="DV121" s="179"/>
      <c r="DW121" s="179"/>
      <c r="DX121" s="179"/>
      <c r="DY121" s="180"/>
      <c r="DZ121" s="179"/>
      <c r="EA121" s="181"/>
      <c r="EB121" s="1436"/>
      <c r="EC121" s="1436"/>
      <c r="ED121" s="117"/>
      <c r="EE121" s="179"/>
      <c r="EF121" s="179"/>
      <c r="EG121" s="179"/>
      <c r="EH121" s="179"/>
      <c r="EI121" s="179"/>
      <c r="EJ121" s="179"/>
      <c r="EK121" s="179"/>
      <c r="EL121" s="179"/>
      <c r="EM121" s="180"/>
      <c r="EN121" s="179"/>
      <c r="EO121" s="181"/>
      <c r="EP121" s="1436"/>
      <c r="EQ121" s="1436"/>
      <c r="ER121" s="1436"/>
      <c r="ES121" s="1436"/>
      <c r="ET121" s="1436"/>
      <c r="EU121" s="1436"/>
      <c r="EV121" s="1436"/>
      <c r="EW121" s="1436"/>
      <c r="EX121" s="1436"/>
      <c r="EY121" s="1436"/>
      <c r="EZ121" s="1436"/>
      <c r="FA121" s="1436"/>
      <c r="FB121" s="1436"/>
      <c r="FC121" s="1436"/>
      <c r="FD121" s="1436"/>
      <c r="FE121" s="1436"/>
      <c r="FF121" s="1436"/>
      <c r="FG121" s="212"/>
      <c r="FH121" s="212"/>
      <c r="FI121" s="212"/>
      <c r="FJ121" s="212"/>
      <c r="FK121" s="212"/>
      <c r="FL121" s="212"/>
      <c r="FM121" s="212"/>
      <c r="FN121" s="212"/>
      <c r="FO121" s="85"/>
      <c r="FP121" s="88"/>
      <c r="FQ121" s="493"/>
      <c r="FR121" s="88"/>
      <c r="FS121" s="212"/>
      <c r="FT121" s="212"/>
      <c r="FU121" s="212"/>
      <c r="FV121" s="1436"/>
      <c r="FW121" s="196"/>
      <c r="FX121" s="196"/>
      <c r="FY121" s="196"/>
      <c r="FZ121" s="212"/>
      <c r="GA121" s="212"/>
      <c r="GB121" s="1436"/>
      <c r="GC121" s="1436"/>
      <c r="GD121" s="481"/>
      <c r="GE121" s="481"/>
      <c r="GF121" s="481"/>
      <c r="GG121" s="534"/>
      <c r="GH121" s="1436"/>
      <c r="GI121" s="1436"/>
      <c r="GJ121" s="481"/>
      <c r="GK121" s="481"/>
      <c r="GL121" s="481"/>
      <c r="GM121" s="534"/>
      <c r="GN121" s="1436"/>
      <c r="GO121" s="1436"/>
      <c r="GP121" s="181"/>
      <c r="GQ121" s="509"/>
      <c r="GR121" s="1436"/>
      <c r="GS121" s="1436"/>
      <c r="GT121" s="117"/>
      <c r="GU121" s="391"/>
      <c r="GV121" s="391"/>
      <c r="GW121" s="391"/>
      <c r="GX121" s="391"/>
      <c r="GY121" s="391"/>
      <c r="GZ121" s="391"/>
      <c r="HA121" s="391"/>
      <c r="HB121" s="391"/>
      <c r="HC121" s="389"/>
      <c r="HD121" s="391"/>
      <c r="HE121" s="386"/>
      <c r="HF121" s="1436"/>
      <c r="HG121" s="1436"/>
      <c r="HH121" s="117"/>
      <c r="HI121" s="391"/>
      <c r="HJ121" s="391"/>
      <c r="HK121" s="391"/>
      <c r="HL121" s="391"/>
      <c r="HM121" s="391"/>
      <c r="HN121" s="391"/>
      <c r="HO121" s="391"/>
      <c r="HP121" s="391"/>
      <c r="HQ121" s="389"/>
      <c r="HR121" s="391"/>
      <c r="HS121" s="386"/>
      <c r="HT121" s="212"/>
      <c r="HU121" s="212"/>
      <c r="HV121" s="212"/>
      <c r="HW121" s="212"/>
      <c r="HX121" s="212"/>
      <c r="HY121" s="212"/>
      <c r="HZ121" s="212"/>
      <c r="IA121" s="212"/>
      <c r="IB121" s="212"/>
      <c r="IC121" s="212"/>
      <c r="ID121" s="212"/>
      <c r="IE121" s="212"/>
      <c r="IF121" s="212"/>
      <c r="IG121" s="212"/>
      <c r="IH121" s="212"/>
      <c r="II121" s="212"/>
      <c r="IJ121" s="212"/>
      <c r="IK121" s="212"/>
      <c r="IL121" s="212"/>
      <c r="IM121" s="212"/>
      <c r="IN121" s="212"/>
      <c r="IO121" s="212"/>
      <c r="IP121" s="212"/>
      <c r="IQ121" s="212"/>
      <c r="IR121" s="212"/>
      <c r="IS121" s="85"/>
      <c r="IT121" s="88"/>
      <c r="IU121" s="493"/>
      <c r="IV121" s="88"/>
      <c r="IW121" s="628"/>
      <c r="IX121" s="212"/>
      <c r="IY121" s="212"/>
      <c r="IZ121" s="1436"/>
      <c r="JA121" s="196"/>
      <c r="JB121" s="533"/>
      <c r="JC121" s="533"/>
      <c r="JD121" s="765"/>
      <c r="JE121" s="85"/>
      <c r="JF121" s="89"/>
      <c r="JG121" s="85"/>
      <c r="JH121" s="493"/>
      <c r="JI121" s="870"/>
      <c r="JJ121" s="493"/>
      <c r="JK121" s="481"/>
      <c r="JL121" s="1436"/>
      <c r="JM121" s="1436"/>
      <c r="JN121" s="1436"/>
      <c r="JO121" s="1436"/>
      <c r="JP121" s="1436"/>
      <c r="JQ121" s="181"/>
      <c r="JR121" s="1436"/>
      <c r="JS121" s="1436"/>
      <c r="JT121" s="181"/>
      <c r="JU121" s="509"/>
      <c r="JV121" s="1436"/>
      <c r="JW121" s="1436"/>
      <c r="JX121" s="117"/>
      <c r="JY121" s="391"/>
      <c r="JZ121" s="391"/>
      <c r="KA121" s="391"/>
      <c r="KB121" s="391"/>
      <c r="KC121" s="391"/>
      <c r="KD121" s="391"/>
      <c r="KE121" s="391"/>
      <c r="KF121" s="391"/>
      <c r="KG121" s="389"/>
      <c r="KH121" s="391"/>
      <c r="KI121" s="386"/>
      <c r="KJ121" s="1436"/>
      <c r="KK121" s="1436"/>
      <c r="KL121" s="117"/>
      <c r="KM121" s="391"/>
      <c r="KN121" s="391"/>
      <c r="KO121" s="391"/>
      <c r="KP121" s="391"/>
      <c r="KQ121" s="391"/>
      <c r="KR121" s="391"/>
      <c r="KS121" s="391"/>
      <c r="KT121" s="391"/>
      <c r="KU121" s="389"/>
      <c r="KV121" s="391"/>
      <c r="KW121" s="386"/>
      <c r="KX121" s="212"/>
      <c r="KY121" s="212"/>
      <c r="KZ121" s="212"/>
      <c r="LA121" s="212"/>
      <c r="LB121" s="212"/>
      <c r="LC121" s="212"/>
      <c r="LD121" s="212"/>
      <c r="LE121" s="212"/>
      <c r="LF121" s="212"/>
      <c r="LG121" s="212"/>
      <c r="LH121" s="212"/>
      <c r="LI121" s="212"/>
      <c r="LJ121" s="212"/>
      <c r="LK121" s="212"/>
      <c r="LL121" s="212"/>
      <c r="LM121" s="212"/>
      <c r="LN121" s="212"/>
      <c r="LO121" s="212"/>
      <c r="LP121" s="212"/>
      <c r="LQ121" s="212"/>
      <c r="LR121" s="212"/>
      <c r="LS121" s="212"/>
      <c r="LT121" s="212"/>
      <c r="LU121" s="212"/>
      <c r="LV121" s="212"/>
      <c r="LW121" s="212"/>
      <c r="LX121" s="212"/>
      <c r="LY121" s="212"/>
      <c r="LZ121" s="212"/>
      <c r="MA121" s="212"/>
      <c r="MB121" s="212"/>
      <c r="MC121" s="212"/>
      <c r="MD121" s="212"/>
      <c r="ME121" s="212"/>
      <c r="MF121" s="212"/>
      <c r="MG121" s="212"/>
      <c r="MH121" s="212"/>
      <c r="MI121" s="212"/>
      <c r="MJ121" s="212"/>
      <c r="MK121" s="212"/>
      <c r="ML121" s="212"/>
      <c r="MM121" s="212"/>
      <c r="MN121" s="212"/>
      <c r="MO121" s="212"/>
      <c r="MP121" s="212"/>
      <c r="MQ121" s="212"/>
      <c r="MR121" s="212"/>
      <c r="MS121" s="212"/>
      <c r="MT121" s="212"/>
      <c r="MU121" s="212"/>
      <c r="MV121" s="212"/>
      <c r="MW121" s="212"/>
      <c r="MX121" s="212"/>
      <c r="MY121" s="212"/>
      <c r="MZ121" s="212"/>
      <c r="NA121" s="212"/>
      <c r="NB121" s="212"/>
      <c r="NC121" s="212"/>
      <c r="ND121" s="212"/>
      <c r="NE121" s="212"/>
      <c r="NF121" s="212"/>
      <c r="NG121" s="212"/>
      <c r="NH121" s="212"/>
      <c r="NI121" s="212"/>
      <c r="NJ121" s="212"/>
      <c r="NK121" s="212"/>
      <c r="NL121" s="212"/>
      <c r="NM121" s="212"/>
      <c r="NN121" s="212"/>
      <c r="NO121" s="212"/>
      <c r="NP121" s="212"/>
      <c r="NQ121" s="212"/>
      <c r="NR121" s="212"/>
      <c r="NS121" s="212"/>
      <c r="NT121" s="212"/>
      <c r="NU121" s="212"/>
      <c r="NV121" s="212"/>
      <c r="NW121" s="212"/>
      <c r="NX121" s="212"/>
      <c r="NY121" s="212"/>
      <c r="NZ121" s="212"/>
    </row>
    <row r="122" spans="1:390" s="491" customFormat="1" ht="23.25" customHeight="1" x14ac:dyDescent="0.2">
      <c r="A122" s="85"/>
      <c r="B122" s="85"/>
      <c r="C122" s="85"/>
      <c r="D122" s="85"/>
      <c r="E122" s="212"/>
      <c r="F122" s="211"/>
      <c r="G122" s="529"/>
      <c r="H122" s="523"/>
      <c r="I122" s="523"/>
      <c r="J122" s="523"/>
      <c r="K122" s="523"/>
      <c r="L122" s="523"/>
      <c r="M122" s="165"/>
      <c r="N122" s="1436"/>
      <c r="O122" s="85"/>
      <c r="P122" s="85"/>
      <c r="Q122" s="89"/>
      <c r="R122" s="85"/>
      <c r="S122" s="85"/>
      <c r="T122" s="89"/>
      <c r="U122" s="85"/>
      <c r="V122" s="85"/>
      <c r="W122" s="89"/>
      <c r="X122" s="85"/>
      <c r="Y122" s="1436"/>
      <c r="Z122" s="1436"/>
      <c r="AA122" s="1436"/>
      <c r="AB122" s="1436"/>
      <c r="AC122" s="1436"/>
      <c r="AD122" s="1436"/>
      <c r="AE122" s="181"/>
      <c r="AF122" s="1436"/>
      <c r="AG122" s="1436"/>
      <c r="AH122" s="181"/>
      <c r="AI122" s="509"/>
      <c r="AJ122" s="1436"/>
      <c r="AK122" s="1436"/>
      <c r="AL122" s="117"/>
      <c r="AM122" s="179"/>
      <c r="AN122" s="179"/>
      <c r="AO122" s="179"/>
      <c r="AP122" s="179"/>
      <c r="AQ122" s="179"/>
      <c r="AR122" s="179"/>
      <c r="AS122" s="179"/>
      <c r="AT122" s="179"/>
      <c r="AU122" s="180"/>
      <c r="AV122" s="180"/>
      <c r="AW122" s="181"/>
      <c r="AX122" s="743"/>
      <c r="AY122" s="1436"/>
      <c r="AZ122" s="117"/>
      <c r="BA122" s="179"/>
      <c r="BB122" s="179"/>
      <c r="BC122" s="179"/>
      <c r="BD122" s="179"/>
      <c r="BE122" s="179"/>
      <c r="BF122" s="179"/>
      <c r="BG122" s="179"/>
      <c r="BH122" s="179"/>
      <c r="BI122" s="180"/>
      <c r="BJ122" s="180"/>
      <c r="BK122" s="181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85"/>
      <c r="CF122" s="85"/>
      <c r="CG122" s="85"/>
      <c r="CH122" s="85"/>
      <c r="CI122" s="212"/>
      <c r="CJ122" s="211"/>
      <c r="CK122" s="1436"/>
      <c r="CL122" s="1436"/>
      <c r="CM122" s="1436"/>
      <c r="CN122" s="1436"/>
      <c r="CO122" s="1436"/>
      <c r="CP122" s="1436"/>
      <c r="CQ122" s="1436"/>
      <c r="CR122" s="1436"/>
      <c r="CS122" s="85"/>
      <c r="CT122" s="85"/>
      <c r="CU122" s="89"/>
      <c r="CV122" s="85"/>
      <c r="CW122" s="85"/>
      <c r="CX122" s="89"/>
      <c r="CY122" s="85"/>
      <c r="CZ122" s="85"/>
      <c r="DA122" s="89"/>
      <c r="DB122" s="85"/>
      <c r="DC122" s="1436"/>
      <c r="DD122" s="1436"/>
      <c r="DE122" s="1436"/>
      <c r="DF122" s="1436"/>
      <c r="DG122" s="1436"/>
      <c r="DH122" s="1436"/>
      <c r="DI122" s="181"/>
      <c r="DJ122" s="1436"/>
      <c r="DK122" s="1436"/>
      <c r="DL122" s="181"/>
      <c r="DM122" s="509"/>
      <c r="DN122" s="1436"/>
      <c r="DO122" s="1436"/>
      <c r="DP122" s="117"/>
      <c r="DQ122" s="179"/>
      <c r="DR122" s="179"/>
      <c r="DS122" s="179"/>
      <c r="DT122" s="179"/>
      <c r="DU122" s="179"/>
      <c r="DV122" s="179"/>
      <c r="DW122" s="179"/>
      <c r="DX122" s="179"/>
      <c r="DY122" s="180"/>
      <c r="DZ122" s="179"/>
      <c r="EA122" s="181"/>
      <c r="EB122" s="1436"/>
      <c r="EC122" s="1436"/>
      <c r="ED122" s="117"/>
      <c r="EE122" s="179"/>
      <c r="EF122" s="179"/>
      <c r="EG122" s="179"/>
      <c r="EH122" s="179"/>
      <c r="EI122" s="179"/>
      <c r="EJ122" s="179"/>
      <c r="EK122" s="179"/>
      <c r="EL122" s="179"/>
      <c r="EM122" s="180"/>
      <c r="EN122" s="179"/>
      <c r="EO122" s="181"/>
      <c r="EP122" s="1436"/>
      <c r="EQ122" s="1436"/>
      <c r="ER122" s="1436"/>
      <c r="ES122" s="1436"/>
      <c r="ET122" s="1436"/>
      <c r="EU122" s="1436"/>
      <c r="EV122" s="1436"/>
      <c r="EW122" s="1436"/>
      <c r="EX122" s="1436"/>
      <c r="EY122" s="1436"/>
      <c r="EZ122" s="1436"/>
      <c r="FA122" s="1436"/>
      <c r="FB122" s="1436"/>
      <c r="FC122" s="1436"/>
      <c r="FD122" s="1436"/>
      <c r="FE122" s="1436"/>
      <c r="FF122" s="1436"/>
      <c r="FG122" s="212"/>
      <c r="FH122" s="212"/>
      <c r="FI122" s="212"/>
      <c r="FJ122" s="212"/>
      <c r="FK122" s="212"/>
      <c r="FL122" s="212"/>
      <c r="FM122" s="212"/>
      <c r="FN122" s="212"/>
      <c r="FO122" s="85"/>
      <c r="FP122" s="88"/>
      <c r="FQ122" s="493"/>
      <c r="FR122" s="88"/>
      <c r="FS122" s="212"/>
      <c r="FT122" s="212"/>
      <c r="FU122" s="212"/>
      <c r="FV122" s="1436"/>
      <c r="FW122" s="196"/>
      <c r="FX122" s="196"/>
      <c r="FY122" s="196"/>
      <c r="FZ122" s="212"/>
      <c r="GA122" s="212"/>
      <c r="GB122" s="1436"/>
      <c r="GC122" s="1436"/>
      <c r="GD122" s="481"/>
      <c r="GE122" s="481"/>
      <c r="GF122" s="481"/>
      <c r="GG122" s="534"/>
      <c r="GH122" s="1436"/>
      <c r="GI122" s="1436"/>
      <c r="GJ122" s="481"/>
      <c r="GK122" s="481"/>
      <c r="GL122" s="481"/>
      <c r="GM122" s="534"/>
      <c r="GN122" s="1436"/>
      <c r="GO122" s="1436"/>
      <c r="GP122" s="181"/>
      <c r="GQ122" s="509"/>
      <c r="GR122" s="1436"/>
      <c r="GS122" s="1436"/>
      <c r="GT122" s="117"/>
      <c r="GU122" s="391"/>
      <c r="GV122" s="391"/>
      <c r="GW122" s="391"/>
      <c r="GX122" s="391"/>
      <c r="GY122" s="391"/>
      <c r="GZ122" s="391"/>
      <c r="HA122" s="391"/>
      <c r="HB122" s="391"/>
      <c r="HC122" s="389"/>
      <c r="HD122" s="391"/>
      <c r="HE122" s="386"/>
      <c r="HF122" s="1436"/>
      <c r="HG122" s="1436"/>
      <c r="HH122" s="117"/>
      <c r="HI122" s="391"/>
      <c r="HJ122" s="391"/>
      <c r="HK122" s="391"/>
      <c r="HL122" s="391"/>
      <c r="HM122" s="391"/>
      <c r="HN122" s="391"/>
      <c r="HO122" s="391"/>
      <c r="HP122" s="391"/>
      <c r="HQ122" s="389"/>
      <c r="HR122" s="391"/>
      <c r="HS122" s="386"/>
      <c r="HT122" s="212"/>
      <c r="HU122" s="212"/>
      <c r="HV122" s="212"/>
      <c r="HW122" s="212"/>
      <c r="HX122" s="212"/>
      <c r="HY122" s="212"/>
      <c r="HZ122" s="212"/>
      <c r="IA122" s="212"/>
      <c r="IB122" s="212"/>
      <c r="IC122" s="212"/>
      <c r="ID122" s="212"/>
      <c r="IE122" s="212"/>
      <c r="IF122" s="212"/>
      <c r="IG122" s="212"/>
      <c r="IH122" s="212"/>
      <c r="II122" s="212"/>
      <c r="IJ122" s="212"/>
      <c r="IK122" s="212"/>
      <c r="IL122" s="212"/>
      <c r="IM122" s="212"/>
      <c r="IN122" s="766"/>
      <c r="IO122" s="212"/>
      <c r="IP122" s="212"/>
      <c r="IQ122" s="212"/>
      <c r="IR122" s="212"/>
      <c r="IS122" s="85"/>
      <c r="IT122" s="88"/>
      <c r="IU122" s="493"/>
      <c r="IV122" s="88"/>
      <c r="IW122" s="628"/>
      <c r="IX122" s="212"/>
      <c r="IY122" s="212"/>
      <c r="IZ122" s="1436"/>
      <c r="JA122" s="196"/>
      <c r="JB122" s="533"/>
      <c r="JC122" s="533"/>
      <c r="JD122" s="767"/>
      <c r="JE122" s="85"/>
      <c r="JF122" s="89"/>
      <c r="JG122" s="85"/>
      <c r="JH122" s="493"/>
      <c r="JI122" s="870"/>
      <c r="JJ122" s="493"/>
      <c r="JK122" s="481"/>
      <c r="JL122" s="1436"/>
      <c r="JM122" s="1436"/>
      <c r="JN122" s="1436"/>
      <c r="JO122" s="1436"/>
      <c r="JP122" s="1436"/>
      <c r="JQ122" s="181"/>
      <c r="JR122" s="1436"/>
      <c r="JS122" s="1436"/>
      <c r="JT122" s="181"/>
      <c r="JU122" s="509"/>
      <c r="JV122" s="1436"/>
      <c r="JW122" s="1436"/>
      <c r="JX122" s="117"/>
      <c r="JY122" s="391"/>
      <c r="JZ122" s="391"/>
      <c r="KA122" s="391"/>
      <c r="KB122" s="391"/>
      <c r="KC122" s="391"/>
      <c r="KD122" s="391"/>
      <c r="KE122" s="391"/>
      <c r="KF122" s="391"/>
      <c r="KG122" s="389"/>
      <c r="KH122" s="391"/>
      <c r="KI122" s="386"/>
      <c r="KJ122" s="1436"/>
      <c r="KK122" s="1436"/>
      <c r="KL122" s="117"/>
      <c r="KM122" s="391"/>
      <c r="KN122" s="391"/>
      <c r="KO122" s="391"/>
      <c r="KP122" s="391"/>
      <c r="KQ122" s="391"/>
      <c r="KR122" s="391"/>
      <c r="KS122" s="391"/>
      <c r="KT122" s="391"/>
      <c r="KU122" s="389"/>
      <c r="KV122" s="391"/>
      <c r="KW122" s="386"/>
      <c r="KX122" s="212"/>
      <c r="KY122" s="212"/>
      <c r="KZ122" s="212"/>
      <c r="LA122" s="212"/>
      <c r="LB122" s="212"/>
      <c r="LC122" s="212"/>
      <c r="LD122" s="212"/>
      <c r="LE122" s="212"/>
      <c r="LF122" s="212"/>
      <c r="LG122" s="212"/>
      <c r="LH122" s="212"/>
      <c r="LI122" s="212"/>
      <c r="LJ122" s="212"/>
      <c r="LK122" s="212"/>
      <c r="LL122" s="212"/>
      <c r="LM122" s="212"/>
      <c r="LN122" s="212"/>
      <c r="LO122" s="212"/>
      <c r="LP122" s="212"/>
      <c r="LQ122" s="212"/>
      <c r="LR122" s="212"/>
      <c r="LS122" s="212"/>
      <c r="LT122" s="212"/>
      <c r="LU122" s="212"/>
      <c r="LV122" s="212"/>
      <c r="LW122" s="212"/>
      <c r="LX122" s="212"/>
      <c r="LY122" s="212"/>
      <c r="LZ122" s="212"/>
      <c r="MA122" s="212"/>
      <c r="MB122" s="212"/>
      <c r="MC122" s="212"/>
      <c r="MD122" s="212"/>
      <c r="ME122" s="212"/>
      <c r="MF122" s="212"/>
      <c r="MG122" s="212"/>
      <c r="MH122" s="212"/>
      <c r="MI122" s="212"/>
      <c r="MJ122" s="212"/>
      <c r="MK122" s="212"/>
      <c r="ML122" s="212"/>
      <c r="MM122" s="212"/>
      <c r="MN122" s="212"/>
      <c r="MO122" s="212"/>
      <c r="MP122" s="212"/>
      <c r="MQ122" s="212"/>
      <c r="MR122" s="212"/>
      <c r="MS122" s="212"/>
      <c r="MT122" s="212"/>
      <c r="MU122" s="212"/>
      <c r="MV122" s="212"/>
      <c r="MW122" s="212"/>
      <c r="MX122" s="212"/>
      <c r="MY122" s="212"/>
      <c r="MZ122" s="212"/>
      <c r="NA122" s="212"/>
      <c r="NB122" s="212"/>
      <c r="NC122" s="212"/>
      <c r="ND122" s="212"/>
      <c r="NE122" s="212"/>
      <c r="NF122" s="212"/>
      <c r="NG122" s="212"/>
      <c r="NH122" s="212"/>
      <c r="NI122" s="212"/>
      <c r="NJ122" s="212"/>
      <c r="NK122" s="212"/>
      <c r="NL122" s="212"/>
      <c r="NM122" s="212"/>
      <c r="NN122" s="212"/>
      <c r="NO122" s="212"/>
      <c r="NP122" s="212"/>
      <c r="NQ122" s="212"/>
      <c r="NR122" s="212"/>
      <c r="NS122" s="212"/>
      <c r="NT122" s="212"/>
      <c r="NU122" s="212"/>
      <c r="NV122" s="212"/>
      <c r="NW122" s="212"/>
      <c r="NX122" s="212"/>
      <c r="NY122" s="212"/>
      <c r="NZ122" s="212"/>
    </row>
    <row r="123" spans="1:390" s="491" customFormat="1" ht="23.25" customHeight="1" x14ac:dyDescent="0.2">
      <c r="A123" s="85"/>
      <c r="B123" s="85"/>
      <c r="C123" s="85"/>
      <c r="D123" s="85"/>
      <c r="E123" s="212"/>
      <c r="F123" s="211"/>
      <c r="G123" s="529"/>
      <c r="H123" s="523"/>
      <c r="I123" s="523"/>
      <c r="J123" s="523"/>
      <c r="K123" s="523"/>
      <c r="L123" s="523"/>
      <c r="M123" s="165"/>
      <c r="N123" s="1436"/>
      <c r="O123" s="85"/>
      <c r="P123" s="85"/>
      <c r="Q123" s="89"/>
      <c r="R123" s="85"/>
      <c r="S123" s="85"/>
      <c r="T123" s="89"/>
      <c r="U123" s="85"/>
      <c r="V123" s="85"/>
      <c r="W123" s="89"/>
      <c r="X123" s="85"/>
      <c r="Y123" s="1436"/>
      <c r="Z123" s="1436"/>
      <c r="AA123" s="1436"/>
      <c r="AB123" s="1436"/>
      <c r="AC123" s="1436"/>
      <c r="AD123" s="1436"/>
      <c r="AE123" s="181"/>
      <c r="AF123" s="1436"/>
      <c r="AG123" s="1436"/>
      <c r="AH123" s="181"/>
      <c r="AI123" s="509"/>
      <c r="AJ123" s="1436"/>
      <c r="AK123" s="1436"/>
      <c r="AL123" s="117"/>
      <c r="AM123" s="179"/>
      <c r="AN123" s="179"/>
      <c r="AO123" s="179"/>
      <c r="AP123" s="179"/>
      <c r="AQ123" s="179"/>
      <c r="AR123" s="179"/>
      <c r="AS123" s="179"/>
      <c r="AT123" s="179"/>
      <c r="AU123" s="180"/>
      <c r="AV123" s="180"/>
      <c r="AW123" s="181"/>
      <c r="AX123" s="743"/>
      <c r="AY123" s="1436"/>
      <c r="AZ123" s="117"/>
      <c r="BA123" s="179"/>
      <c r="BB123" s="179"/>
      <c r="BC123" s="179"/>
      <c r="BD123" s="179"/>
      <c r="BE123" s="179"/>
      <c r="BF123" s="179"/>
      <c r="BG123" s="179"/>
      <c r="BH123" s="179"/>
      <c r="BI123" s="180"/>
      <c r="BJ123" s="180"/>
      <c r="BK123" s="181"/>
      <c r="BL123" s="212"/>
      <c r="BM123" s="212"/>
      <c r="BN123" s="212"/>
      <c r="BO123" s="212"/>
      <c r="BP123" s="212"/>
      <c r="BQ123" s="212"/>
      <c r="BR123" s="212"/>
      <c r="BS123" s="212"/>
      <c r="BT123" s="212"/>
      <c r="BU123" s="212"/>
      <c r="BV123" s="212"/>
      <c r="BW123" s="212"/>
      <c r="BX123" s="212"/>
      <c r="BY123" s="212"/>
      <c r="BZ123" s="212"/>
      <c r="CA123" s="212"/>
      <c r="CB123" s="212"/>
      <c r="CC123" s="212"/>
      <c r="CD123" s="212"/>
      <c r="CE123" s="85"/>
      <c r="CF123" s="85"/>
      <c r="CG123" s="85"/>
      <c r="CH123" s="85"/>
      <c r="CI123" s="212"/>
      <c r="CJ123" s="211"/>
      <c r="CK123" s="1436"/>
      <c r="CL123" s="1436"/>
      <c r="CM123" s="1436"/>
      <c r="CN123" s="1436"/>
      <c r="CO123" s="1436"/>
      <c r="CP123" s="1436"/>
      <c r="CQ123" s="1436"/>
      <c r="CR123" s="1436"/>
      <c r="CS123" s="85"/>
      <c r="CT123" s="85"/>
      <c r="CU123" s="89"/>
      <c r="CV123" s="85"/>
      <c r="CW123" s="85"/>
      <c r="CX123" s="89"/>
      <c r="CY123" s="85"/>
      <c r="CZ123" s="85"/>
      <c r="DA123" s="89"/>
      <c r="DB123" s="85"/>
      <c r="DC123" s="1436"/>
      <c r="DD123" s="1436"/>
      <c r="DE123" s="1436"/>
      <c r="DF123" s="1436"/>
      <c r="DG123" s="1436"/>
      <c r="DH123" s="1436"/>
      <c r="DI123" s="181"/>
      <c r="DJ123" s="1436"/>
      <c r="DK123" s="1436"/>
      <c r="DL123" s="181"/>
      <c r="DM123" s="509"/>
      <c r="DN123" s="1436"/>
      <c r="DO123" s="1436"/>
      <c r="DP123" s="117"/>
      <c r="DQ123" s="179"/>
      <c r="DR123" s="179"/>
      <c r="DS123" s="179"/>
      <c r="DT123" s="179"/>
      <c r="DU123" s="179"/>
      <c r="DV123" s="179"/>
      <c r="DW123" s="179"/>
      <c r="DX123" s="179"/>
      <c r="DY123" s="180"/>
      <c r="DZ123" s="179"/>
      <c r="EA123" s="181"/>
      <c r="EB123" s="1436"/>
      <c r="EC123" s="1436"/>
      <c r="ED123" s="117"/>
      <c r="EE123" s="179"/>
      <c r="EF123" s="179"/>
      <c r="EG123" s="179"/>
      <c r="EH123" s="179"/>
      <c r="EI123" s="179"/>
      <c r="EJ123" s="179"/>
      <c r="EK123" s="179"/>
      <c r="EL123" s="179"/>
      <c r="EM123" s="180"/>
      <c r="EN123" s="179"/>
      <c r="EO123" s="181"/>
      <c r="EP123" s="1436"/>
      <c r="EQ123" s="1436"/>
      <c r="ER123" s="1436"/>
      <c r="ES123" s="1436"/>
      <c r="ET123" s="1436"/>
      <c r="EU123" s="1436"/>
      <c r="EV123" s="1436"/>
      <c r="EW123" s="1436"/>
      <c r="EX123" s="1436"/>
      <c r="EY123" s="1436"/>
      <c r="EZ123" s="1436"/>
      <c r="FA123" s="1436"/>
      <c r="FB123" s="1436"/>
      <c r="FC123" s="1436"/>
      <c r="FD123" s="1436"/>
      <c r="FE123" s="1436"/>
      <c r="FF123" s="1436"/>
      <c r="FG123" s="212"/>
      <c r="FH123" s="212"/>
      <c r="FI123" s="212"/>
      <c r="FJ123" s="212"/>
      <c r="FK123" s="212"/>
      <c r="FL123" s="212"/>
      <c r="FM123" s="212"/>
      <c r="FN123" s="212"/>
      <c r="FO123" s="85"/>
      <c r="FP123" s="88"/>
      <c r="FQ123" s="493"/>
      <c r="FR123" s="88"/>
      <c r="FS123" s="212"/>
      <c r="FT123" s="212"/>
      <c r="FU123" s="212"/>
      <c r="FV123" s="1436"/>
      <c r="FW123" s="196"/>
      <c r="FX123" s="196"/>
      <c r="FY123" s="196"/>
      <c r="FZ123" s="212"/>
      <c r="GA123" s="212"/>
      <c r="GB123" s="1436"/>
      <c r="GC123" s="1436"/>
      <c r="GD123" s="481"/>
      <c r="GE123" s="481"/>
      <c r="GF123" s="481"/>
      <c r="GG123" s="534"/>
      <c r="GH123" s="1436"/>
      <c r="GI123" s="1436"/>
      <c r="GJ123" s="481"/>
      <c r="GK123" s="481"/>
      <c r="GL123" s="481"/>
      <c r="GM123" s="534"/>
      <c r="GN123" s="1436"/>
      <c r="GO123" s="1436"/>
      <c r="GP123" s="181"/>
      <c r="GQ123" s="509"/>
      <c r="GR123" s="1436"/>
      <c r="GS123" s="1436"/>
      <c r="GT123" s="117"/>
      <c r="GU123" s="391"/>
      <c r="GV123" s="391"/>
      <c r="GW123" s="391"/>
      <c r="GX123" s="391"/>
      <c r="GY123" s="391"/>
      <c r="GZ123" s="391"/>
      <c r="HA123" s="391"/>
      <c r="HB123" s="391"/>
      <c r="HC123" s="389"/>
      <c r="HD123" s="391"/>
      <c r="HE123" s="386"/>
      <c r="HF123" s="1436"/>
      <c r="HG123" s="1436"/>
      <c r="HH123" s="117"/>
      <c r="HI123" s="391"/>
      <c r="HJ123" s="391"/>
      <c r="HK123" s="391"/>
      <c r="HL123" s="391"/>
      <c r="HM123" s="391"/>
      <c r="HN123" s="391"/>
      <c r="HO123" s="391"/>
      <c r="HP123" s="391"/>
      <c r="HQ123" s="389"/>
      <c r="HR123" s="391"/>
      <c r="HS123" s="386"/>
      <c r="HT123" s="212"/>
      <c r="HU123" s="212"/>
      <c r="HV123" s="212"/>
      <c r="HW123" s="212"/>
      <c r="HX123" s="212"/>
      <c r="HY123" s="212"/>
      <c r="HZ123" s="212"/>
      <c r="IA123" s="212"/>
      <c r="IB123" s="212"/>
      <c r="IC123" s="212"/>
      <c r="ID123" s="212"/>
      <c r="IE123" s="212"/>
      <c r="IF123" s="212"/>
      <c r="IG123" s="212"/>
      <c r="IH123" s="212"/>
      <c r="II123" s="212"/>
      <c r="IJ123" s="212"/>
      <c r="IK123" s="212"/>
      <c r="IL123" s="212"/>
      <c r="IM123" s="85"/>
      <c r="IN123" s="85"/>
      <c r="IO123" s="85"/>
      <c r="IP123" s="85"/>
      <c r="IQ123" s="212"/>
      <c r="IR123" s="211"/>
      <c r="IS123" s="1436"/>
      <c r="IT123" s="252"/>
      <c r="IU123" s="481"/>
      <c r="IV123" s="252"/>
      <c r="IW123" s="364"/>
      <c r="IX123" s="1436"/>
      <c r="IY123" s="1436"/>
      <c r="IZ123" s="1436"/>
      <c r="JA123" s="85"/>
      <c r="JB123" s="85"/>
      <c r="JC123" s="89"/>
      <c r="JD123" s="85"/>
      <c r="JE123" s="85"/>
      <c r="JF123" s="89"/>
      <c r="JG123" s="85"/>
      <c r="JH123" s="493"/>
      <c r="JI123" s="870"/>
      <c r="JJ123" s="493"/>
      <c r="JK123" s="481"/>
      <c r="JL123" s="1436"/>
      <c r="JM123" s="1436"/>
      <c r="JN123" s="1436"/>
      <c r="JO123" s="1436"/>
      <c r="JP123" s="1436"/>
      <c r="JQ123" s="181"/>
      <c r="JR123" s="1436"/>
      <c r="JS123" s="1436"/>
      <c r="JT123" s="181"/>
      <c r="JU123" s="509"/>
      <c r="JV123" s="1436"/>
      <c r="JW123" s="1436"/>
      <c r="JX123" s="117"/>
      <c r="JY123" s="391"/>
      <c r="JZ123" s="391"/>
      <c r="KA123" s="391"/>
      <c r="KB123" s="391"/>
      <c r="KC123" s="391"/>
      <c r="KD123" s="391"/>
      <c r="KE123" s="391"/>
      <c r="KF123" s="391"/>
      <c r="KG123" s="389"/>
      <c r="KH123" s="391"/>
      <c r="KI123" s="386"/>
      <c r="KJ123" s="1436"/>
      <c r="KK123" s="1436"/>
      <c r="KL123" s="117"/>
      <c r="KM123" s="391"/>
      <c r="KN123" s="391"/>
      <c r="KO123" s="391"/>
      <c r="KP123" s="391"/>
      <c r="KQ123" s="391"/>
      <c r="KR123" s="391"/>
      <c r="KS123" s="391"/>
      <c r="KT123" s="391"/>
      <c r="KU123" s="389"/>
      <c r="KV123" s="391"/>
      <c r="KW123" s="386"/>
      <c r="KX123" s="212"/>
      <c r="KY123" s="212"/>
      <c r="KZ123" s="212"/>
      <c r="LA123" s="212"/>
      <c r="LB123" s="212"/>
      <c r="LC123" s="212"/>
      <c r="LD123" s="212"/>
      <c r="LE123" s="212"/>
      <c r="LF123" s="212"/>
      <c r="LG123" s="212"/>
      <c r="LH123" s="212"/>
      <c r="LI123" s="212"/>
      <c r="LJ123" s="212"/>
      <c r="LK123" s="212"/>
      <c r="LL123" s="212"/>
      <c r="LM123" s="212"/>
      <c r="LN123" s="212"/>
      <c r="LO123" s="212"/>
      <c r="LP123" s="212"/>
      <c r="LQ123" s="212"/>
      <c r="LR123" s="212"/>
      <c r="LS123" s="212"/>
      <c r="LT123" s="212"/>
      <c r="LU123" s="212"/>
      <c r="LV123" s="212"/>
      <c r="LW123" s="212"/>
      <c r="LX123" s="212"/>
      <c r="LY123" s="212"/>
      <c r="LZ123" s="212"/>
      <c r="MA123" s="212"/>
      <c r="MB123" s="212"/>
      <c r="MC123" s="212"/>
      <c r="MD123" s="212"/>
      <c r="ME123" s="212"/>
      <c r="MF123" s="212"/>
      <c r="MG123" s="212"/>
      <c r="MH123" s="212"/>
      <c r="MI123" s="212"/>
      <c r="MJ123" s="212"/>
      <c r="MK123" s="212"/>
      <c r="ML123" s="212"/>
      <c r="MM123" s="212"/>
      <c r="MN123" s="212"/>
      <c r="MO123" s="212"/>
      <c r="MP123" s="212"/>
      <c r="MQ123" s="212"/>
      <c r="MR123" s="212"/>
      <c r="MS123" s="212"/>
      <c r="MT123" s="212"/>
      <c r="MU123" s="212"/>
      <c r="MV123" s="212"/>
      <c r="MW123" s="212"/>
      <c r="MX123" s="212"/>
      <c r="MY123" s="212"/>
      <c r="MZ123" s="212"/>
      <c r="NA123" s="212"/>
      <c r="NB123" s="212"/>
      <c r="NC123" s="212"/>
      <c r="ND123" s="212"/>
      <c r="NE123" s="212"/>
      <c r="NF123" s="212"/>
      <c r="NG123" s="212"/>
      <c r="NH123" s="212"/>
      <c r="NI123" s="212"/>
      <c r="NJ123" s="212"/>
      <c r="NK123" s="212"/>
      <c r="NL123" s="212"/>
      <c r="NM123" s="212"/>
      <c r="NN123" s="212"/>
      <c r="NO123" s="212"/>
      <c r="NP123" s="212"/>
      <c r="NQ123" s="212"/>
      <c r="NR123" s="212"/>
      <c r="NS123" s="212"/>
      <c r="NT123" s="212"/>
      <c r="NU123" s="212"/>
      <c r="NV123" s="212"/>
      <c r="NW123" s="212"/>
      <c r="NX123" s="212"/>
      <c r="NY123" s="212"/>
      <c r="NZ123" s="212"/>
    </row>
    <row r="124" spans="1:390" s="491" customFormat="1" ht="23.25" customHeight="1" x14ac:dyDescent="0.2">
      <c r="A124" s="85"/>
      <c r="B124" s="85"/>
      <c r="C124" s="85"/>
      <c r="D124" s="85"/>
      <c r="E124" s="212"/>
      <c r="F124" s="211"/>
      <c r="G124" s="529"/>
      <c r="H124" s="523"/>
      <c r="I124" s="523"/>
      <c r="J124" s="523"/>
      <c r="K124" s="523"/>
      <c r="L124" s="523"/>
      <c r="M124" s="165"/>
      <c r="N124" s="1436"/>
      <c r="O124" s="85"/>
      <c r="P124" s="85"/>
      <c r="Q124" s="89"/>
      <c r="R124" s="85"/>
      <c r="S124" s="85"/>
      <c r="T124" s="89"/>
      <c r="U124" s="85"/>
      <c r="V124" s="85"/>
      <c r="W124" s="89"/>
      <c r="X124" s="85"/>
      <c r="Y124" s="1436"/>
      <c r="Z124" s="1436"/>
      <c r="AA124" s="1436"/>
      <c r="AB124" s="1436"/>
      <c r="AC124" s="1436"/>
      <c r="AD124" s="1436"/>
      <c r="AE124" s="181"/>
      <c r="AF124" s="1436"/>
      <c r="AG124" s="1436"/>
      <c r="AH124" s="181"/>
      <c r="AI124" s="509"/>
      <c r="AJ124" s="1436"/>
      <c r="AK124" s="1436"/>
      <c r="AL124" s="117"/>
      <c r="AM124" s="179"/>
      <c r="AN124" s="179"/>
      <c r="AO124" s="179"/>
      <c r="AP124" s="179"/>
      <c r="AQ124" s="179"/>
      <c r="AR124" s="179"/>
      <c r="AS124" s="179"/>
      <c r="AT124" s="179"/>
      <c r="AU124" s="180"/>
      <c r="AV124" s="180"/>
      <c r="AW124" s="181"/>
      <c r="AX124" s="743"/>
      <c r="AY124" s="1436"/>
      <c r="AZ124" s="117"/>
      <c r="BA124" s="179"/>
      <c r="BB124" s="179"/>
      <c r="BC124" s="179"/>
      <c r="BD124" s="179"/>
      <c r="BE124" s="179"/>
      <c r="BF124" s="179"/>
      <c r="BG124" s="179"/>
      <c r="BH124" s="179"/>
      <c r="BI124" s="180"/>
      <c r="BJ124" s="180"/>
      <c r="BK124" s="181"/>
      <c r="BL124" s="212"/>
      <c r="BM124" s="212"/>
      <c r="BN124" s="212"/>
      <c r="BO124" s="212"/>
      <c r="BP124" s="212"/>
      <c r="BQ124" s="212"/>
      <c r="BR124" s="212"/>
      <c r="BS124" s="212"/>
      <c r="BT124" s="212"/>
      <c r="BU124" s="212"/>
      <c r="BV124" s="212"/>
      <c r="BW124" s="212"/>
      <c r="BX124" s="212"/>
      <c r="BY124" s="212"/>
      <c r="BZ124" s="212"/>
      <c r="CA124" s="212"/>
      <c r="CB124" s="212"/>
      <c r="CC124" s="212"/>
      <c r="CD124" s="212"/>
      <c r="CE124" s="85"/>
      <c r="CF124" s="85"/>
      <c r="CG124" s="85"/>
      <c r="CH124" s="85"/>
      <c r="CI124" s="212"/>
      <c r="CJ124" s="211"/>
      <c r="CK124" s="1436"/>
      <c r="CL124" s="1436"/>
      <c r="CM124" s="1436"/>
      <c r="CN124" s="1436"/>
      <c r="CO124" s="1436"/>
      <c r="CP124" s="1436"/>
      <c r="CQ124" s="1436"/>
      <c r="CR124" s="1436"/>
      <c r="CS124" s="85"/>
      <c r="CT124" s="85"/>
      <c r="CU124" s="89"/>
      <c r="CV124" s="85"/>
      <c r="CW124" s="85"/>
      <c r="CX124" s="89"/>
      <c r="CY124" s="85"/>
      <c r="CZ124" s="85"/>
      <c r="DA124" s="89"/>
      <c r="DB124" s="85"/>
      <c r="DC124" s="1436"/>
      <c r="DD124" s="1436"/>
      <c r="DE124" s="1436"/>
      <c r="DF124" s="1436"/>
      <c r="DG124" s="1436"/>
      <c r="DH124" s="1436"/>
      <c r="DI124" s="181"/>
      <c r="DJ124" s="1436"/>
      <c r="DK124" s="1436"/>
      <c r="DL124" s="181"/>
      <c r="DM124" s="509"/>
      <c r="DN124" s="1436"/>
      <c r="DO124" s="1436"/>
      <c r="DP124" s="117"/>
      <c r="DQ124" s="179"/>
      <c r="DR124" s="179"/>
      <c r="DS124" s="179"/>
      <c r="DT124" s="179"/>
      <c r="DU124" s="179"/>
      <c r="DV124" s="179"/>
      <c r="DW124" s="179"/>
      <c r="DX124" s="179"/>
      <c r="DY124" s="180"/>
      <c r="DZ124" s="179"/>
      <c r="EA124" s="181"/>
      <c r="EB124" s="1436"/>
      <c r="EC124" s="1436"/>
      <c r="ED124" s="117"/>
      <c r="EE124" s="179"/>
      <c r="EF124" s="179"/>
      <c r="EG124" s="179"/>
      <c r="EH124" s="179"/>
      <c r="EI124" s="179"/>
      <c r="EJ124" s="179"/>
      <c r="EK124" s="179"/>
      <c r="EL124" s="179"/>
      <c r="EM124" s="180"/>
      <c r="EN124" s="179"/>
      <c r="EO124" s="181"/>
      <c r="EP124" s="1436"/>
      <c r="EQ124" s="1436"/>
      <c r="ER124" s="1436"/>
      <c r="ES124" s="1436"/>
      <c r="ET124" s="1436"/>
      <c r="EU124" s="1436"/>
      <c r="EV124" s="1436"/>
      <c r="EW124" s="1436"/>
      <c r="EX124" s="1436"/>
      <c r="EY124" s="1436"/>
      <c r="EZ124" s="1436"/>
      <c r="FA124" s="1436"/>
      <c r="FB124" s="1436"/>
      <c r="FC124" s="1436"/>
      <c r="FD124" s="1436"/>
      <c r="FE124" s="1436"/>
      <c r="FF124" s="1436"/>
      <c r="FG124" s="212"/>
      <c r="FH124" s="212"/>
      <c r="FI124" s="212"/>
      <c r="FJ124" s="212"/>
      <c r="FK124" s="212"/>
      <c r="FL124" s="212"/>
      <c r="FM124" s="212"/>
      <c r="FN124" s="212"/>
      <c r="FO124" s="85"/>
      <c r="FP124" s="88"/>
      <c r="FQ124" s="493"/>
      <c r="FR124" s="88"/>
      <c r="FS124" s="212"/>
      <c r="FT124" s="212"/>
      <c r="FU124" s="212"/>
      <c r="FV124" s="1436"/>
      <c r="FW124" s="196"/>
      <c r="FX124" s="196"/>
      <c r="FY124" s="196"/>
      <c r="FZ124" s="212"/>
      <c r="GA124" s="212"/>
      <c r="GB124" s="1436"/>
      <c r="GC124" s="1436"/>
      <c r="GD124" s="481"/>
      <c r="GE124" s="481"/>
      <c r="GF124" s="481"/>
      <c r="GG124" s="534"/>
      <c r="GH124" s="1436"/>
      <c r="GI124" s="1436"/>
      <c r="GJ124" s="481"/>
      <c r="GK124" s="481"/>
      <c r="GL124" s="481"/>
      <c r="GM124" s="534"/>
      <c r="GN124" s="1436"/>
      <c r="GO124" s="1436"/>
      <c r="GP124" s="181"/>
      <c r="GQ124" s="509"/>
      <c r="GR124" s="1436"/>
      <c r="GS124" s="1436"/>
      <c r="GT124" s="117"/>
      <c r="GU124" s="391"/>
      <c r="GV124" s="391"/>
      <c r="GW124" s="391"/>
      <c r="GX124" s="391"/>
      <c r="GY124" s="391"/>
      <c r="GZ124" s="391"/>
      <c r="HA124" s="391"/>
      <c r="HB124" s="391"/>
      <c r="HC124" s="389"/>
      <c r="HD124" s="391"/>
      <c r="HE124" s="386"/>
      <c r="HF124" s="1436"/>
      <c r="HG124" s="1436"/>
      <c r="HH124" s="117"/>
      <c r="HI124" s="391"/>
      <c r="HJ124" s="391"/>
      <c r="HK124" s="391"/>
      <c r="HL124" s="391"/>
      <c r="HM124" s="391"/>
      <c r="HN124" s="391"/>
      <c r="HO124" s="391"/>
      <c r="HP124" s="391"/>
      <c r="HQ124" s="389"/>
      <c r="HR124" s="391"/>
      <c r="HS124" s="386"/>
      <c r="HT124" s="212"/>
      <c r="HU124" s="212"/>
      <c r="HV124" s="212"/>
      <c r="HW124" s="212"/>
      <c r="HX124" s="212"/>
      <c r="HY124" s="212"/>
      <c r="HZ124" s="212"/>
      <c r="IA124" s="212"/>
      <c r="IB124" s="212"/>
      <c r="IC124" s="212"/>
      <c r="ID124" s="212"/>
      <c r="IE124" s="212"/>
      <c r="IF124" s="212"/>
      <c r="IG124" s="212"/>
      <c r="IH124" s="212"/>
      <c r="II124" s="212"/>
      <c r="IJ124" s="212"/>
      <c r="IK124" s="212"/>
      <c r="IL124" s="212"/>
      <c r="IM124" s="85"/>
      <c r="IN124" s="85"/>
      <c r="IO124" s="85"/>
      <c r="IP124" s="85"/>
      <c r="IQ124" s="212"/>
      <c r="IR124" s="211"/>
      <c r="IS124" s="1436"/>
      <c r="IT124" s="252"/>
      <c r="IU124" s="481"/>
      <c r="IV124" s="252"/>
      <c r="IW124" s="364"/>
      <c r="IX124" s="1436"/>
      <c r="IY124" s="1436"/>
      <c r="IZ124" s="1436"/>
      <c r="JA124" s="85"/>
      <c r="JB124" s="85"/>
      <c r="JC124" s="89"/>
      <c r="JD124" s="85"/>
      <c r="JE124" s="85"/>
      <c r="JF124" s="89"/>
      <c r="JG124" s="85"/>
      <c r="JH124" s="493"/>
      <c r="JI124" s="870"/>
      <c r="JJ124" s="493"/>
      <c r="JK124" s="481"/>
      <c r="JL124" s="1436"/>
      <c r="JM124" s="1436"/>
      <c r="JN124" s="1436"/>
      <c r="JO124" s="1436"/>
      <c r="JP124" s="1436"/>
      <c r="JQ124" s="181"/>
      <c r="JR124" s="1436"/>
      <c r="JS124" s="1436"/>
      <c r="JT124" s="181"/>
      <c r="JU124" s="509"/>
      <c r="JV124" s="1436"/>
      <c r="JW124" s="1436"/>
      <c r="JX124" s="117"/>
      <c r="JY124" s="391"/>
      <c r="JZ124" s="391"/>
      <c r="KA124" s="391"/>
      <c r="KB124" s="391"/>
      <c r="KC124" s="391"/>
      <c r="KD124" s="391"/>
      <c r="KE124" s="391"/>
      <c r="KF124" s="391"/>
      <c r="KG124" s="389"/>
      <c r="KH124" s="391"/>
      <c r="KI124" s="386"/>
      <c r="KJ124" s="1436"/>
      <c r="KK124" s="1436"/>
      <c r="KL124" s="117"/>
      <c r="KM124" s="391"/>
      <c r="KN124" s="391"/>
      <c r="KO124" s="391"/>
      <c r="KP124" s="391"/>
      <c r="KQ124" s="391"/>
      <c r="KR124" s="391"/>
      <c r="KS124" s="391"/>
      <c r="KT124" s="391"/>
      <c r="KU124" s="389"/>
      <c r="KV124" s="391"/>
      <c r="KW124" s="386"/>
      <c r="KX124" s="212"/>
      <c r="KY124" s="212"/>
      <c r="KZ124" s="212"/>
      <c r="LA124" s="212"/>
      <c r="LB124" s="212"/>
      <c r="LC124" s="212"/>
      <c r="LD124" s="212"/>
      <c r="LE124" s="212"/>
      <c r="LF124" s="212"/>
      <c r="LG124" s="212"/>
      <c r="LH124" s="212"/>
      <c r="LI124" s="212"/>
      <c r="LJ124" s="212"/>
      <c r="LK124" s="212"/>
      <c r="LL124" s="212"/>
      <c r="LM124" s="212"/>
      <c r="LN124" s="212"/>
      <c r="LO124" s="212"/>
      <c r="LP124" s="212"/>
      <c r="LQ124" s="212"/>
      <c r="LR124" s="212"/>
      <c r="LS124" s="212"/>
      <c r="LT124" s="212"/>
      <c r="LU124" s="212"/>
      <c r="LV124" s="212"/>
      <c r="LW124" s="212"/>
      <c r="LX124" s="212"/>
      <c r="LY124" s="212"/>
      <c r="LZ124" s="212"/>
      <c r="MA124" s="212"/>
      <c r="MB124" s="212"/>
      <c r="MC124" s="212"/>
      <c r="MD124" s="212"/>
      <c r="ME124" s="212"/>
      <c r="MF124" s="212"/>
      <c r="MG124" s="212"/>
      <c r="MH124" s="212"/>
      <c r="MI124" s="212"/>
      <c r="MJ124" s="212"/>
      <c r="MK124" s="212"/>
      <c r="ML124" s="212"/>
      <c r="MM124" s="212"/>
      <c r="MN124" s="212"/>
      <c r="MO124" s="212"/>
      <c r="MP124" s="212"/>
      <c r="MQ124" s="212"/>
      <c r="MR124" s="212"/>
      <c r="MS124" s="212"/>
      <c r="MT124" s="212"/>
      <c r="MU124" s="212"/>
      <c r="MV124" s="212"/>
      <c r="MW124" s="212"/>
      <c r="MX124" s="212"/>
      <c r="MY124" s="212"/>
      <c r="MZ124" s="212"/>
      <c r="NA124" s="212"/>
      <c r="NB124" s="212"/>
      <c r="NC124" s="212"/>
      <c r="ND124" s="212"/>
      <c r="NE124" s="212"/>
      <c r="NF124" s="212"/>
      <c r="NG124" s="212"/>
      <c r="NH124" s="212"/>
      <c r="NI124" s="212"/>
      <c r="NJ124" s="212"/>
      <c r="NK124" s="212"/>
      <c r="NL124" s="212"/>
      <c r="NM124" s="212"/>
      <c r="NN124" s="212"/>
      <c r="NO124" s="212"/>
      <c r="NP124" s="212"/>
      <c r="NQ124" s="212"/>
      <c r="NR124" s="212"/>
      <c r="NS124" s="212"/>
      <c r="NT124" s="212"/>
      <c r="NU124" s="212"/>
      <c r="NV124" s="212"/>
      <c r="NW124" s="212"/>
      <c r="NX124" s="212"/>
      <c r="NY124" s="212"/>
      <c r="NZ124" s="212"/>
    </row>
    <row r="125" spans="1:390" s="491" customFormat="1" ht="23.25" customHeight="1" x14ac:dyDescent="0.2">
      <c r="A125" s="85"/>
      <c r="B125" s="85"/>
      <c r="C125" s="85"/>
      <c r="D125" s="85"/>
      <c r="E125" s="212"/>
      <c r="F125" s="211"/>
      <c r="G125" s="529"/>
      <c r="H125" s="523"/>
      <c r="I125" s="523"/>
      <c r="J125" s="523"/>
      <c r="K125" s="523"/>
      <c r="L125" s="523"/>
      <c r="M125" s="165"/>
      <c r="N125" s="1436"/>
      <c r="O125" s="85"/>
      <c r="P125" s="85"/>
      <c r="Q125" s="89"/>
      <c r="R125" s="85"/>
      <c r="S125" s="85"/>
      <c r="T125" s="89"/>
      <c r="U125" s="85"/>
      <c r="V125" s="85"/>
      <c r="W125" s="89"/>
      <c r="X125" s="85"/>
      <c r="Y125" s="1436"/>
      <c r="Z125" s="1436"/>
      <c r="AA125" s="1436"/>
      <c r="AB125" s="1436"/>
      <c r="AC125" s="1436"/>
      <c r="AD125" s="1436"/>
      <c r="AE125" s="181"/>
      <c r="AF125" s="1436"/>
      <c r="AG125" s="1436"/>
      <c r="AH125" s="181"/>
      <c r="AI125" s="509"/>
      <c r="AJ125" s="1436"/>
      <c r="AK125" s="1436"/>
      <c r="AL125" s="117"/>
      <c r="AM125" s="179"/>
      <c r="AN125" s="179"/>
      <c r="AO125" s="179"/>
      <c r="AP125" s="179"/>
      <c r="AQ125" s="179"/>
      <c r="AR125" s="179"/>
      <c r="AS125" s="179"/>
      <c r="AT125" s="179"/>
      <c r="AU125" s="180"/>
      <c r="AV125" s="180"/>
      <c r="AW125" s="181"/>
      <c r="AX125" s="743"/>
      <c r="AY125" s="1436"/>
      <c r="AZ125" s="117"/>
      <c r="BA125" s="179"/>
      <c r="BB125" s="179"/>
      <c r="BC125" s="179"/>
      <c r="BD125" s="179"/>
      <c r="BE125" s="179"/>
      <c r="BF125" s="179"/>
      <c r="BG125" s="179"/>
      <c r="BH125" s="179"/>
      <c r="BI125" s="180"/>
      <c r="BJ125" s="180"/>
      <c r="BK125" s="181"/>
      <c r="BL125" s="212"/>
      <c r="BM125" s="212"/>
      <c r="BN125" s="212"/>
      <c r="BO125" s="212"/>
      <c r="BP125" s="212"/>
      <c r="BQ125" s="212"/>
      <c r="BR125" s="212"/>
      <c r="BS125" s="212"/>
      <c r="BT125" s="212"/>
      <c r="BU125" s="212"/>
      <c r="BV125" s="212"/>
      <c r="BW125" s="212"/>
      <c r="BX125" s="212"/>
      <c r="BY125" s="212"/>
      <c r="BZ125" s="212"/>
      <c r="CA125" s="212"/>
      <c r="CB125" s="212"/>
      <c r="CC125" s="212"/>
      <c r="CD125" s="212"/>
      <c r="CE125" s="85"/>
      <c r="CF125" s="85"/>
      <c r="CG125" s="85"/>
      <c r="CH125" s="85"/>
      <c r="CI125" s="212"/>
      <c r="CJ125" s="211"/>
      <c r="CK125" s="1436"/>
      <c r="CL125" s="1436"/>
      <c r="CM125" s="1436"/>
      <c r="CN125" s="1436"/>
      <c r="CO125" s="1436"/>
      <c r="CP125" s="1436"/>
      <c r="CQ125" s="1436"/>
      <c r="CR125" s="1436"/>
      <c r="CS125" s="85"/>
      <c r="CT125" s="85"/>
      <c r="CU125" s="89"/>
      <c r="CV125" s="85"/>
      <c r="CW125" s="85"/>
      <c r="CX125" s="89"/>
      <c r="CY125" s="85"/>
      <c r="CZ125" s="85"/>
      <c r="DA125" s="89"/>
      <c r="DB125" s="85"/>
      <c r="DC125" s="1436"/>
      <c r="DD125" s="1436"/>
      <c r="DE125" s="1436"/>
      <c r="DF125" s="1436"/>
      <c r="DG125" s="1436"/>
      <c r="DH125" s="1436"/>
      <c r="DI125" s="181"/>
      <c r="DJ125" s="1436"/>
      <c r="DK125" s="1436"/>
      <c r="DL125" s="181"/>
      <c r="DM125" s="509"/>
      <c r="DN125" s="1436"/>
      <c r="DO125" s="1436"/>
      <c r="DP125" s="117"/>
      <c r="DQ125" s="179"/>
      <c r="DR125" s="179"/>
      <c r="DS125" s="179"/>
      <c r="DT125" s="179"/>
      <c r="DU125" s="179"/>
      <c r="DV125" s="179"/>
      <c r="DW125" s="179"/>
      <c r="DX125" s="179"/>
      <c r="DY125" s="180"/>
      <c r="DZ125" s="179"/>
      <c r="EA125" s="181"/>
      <c r="EB125" s="1436"/>
      <c r="EC125" s="1436"/>
      <c r="ED125" s="117"/>
      <c r="EE125" s="179"/>
      <c r="EF125" s="179"/>
      <c r="EG125" s="179"/>
      <c r="EH125" s="179"/>
      <c r="EI125" s="179"/>
      <c r="EJ125" s="179"/>
      <c r="EK125" s="179"/>
      <c r="EL125" s="179"/>
      <c r="EM125" s="180"/>
      <c r="EN125" s="179"/>
      <c r="EO125" s="181"/>
      <c r="EP125" s="1436"/>
      <c r="EQ125" s="1436"/>
      <c r="ER125" s="1436"/>
      <c r="ES125" s="1436"/>
      <c r="ET125" s="1436"/>
      <c r="EU125" s="1436"/>
      <c r="EV125" s="1436"/>
      <c r="EW125" s="1436"/>
      <c r="EX125" s="1436"/>
      <c r="EY125" s="1436"/>
      <c r="EZ125" s="1436"/>
      <c r="FA125" s="1436"/>
      <c r="FB125" s="1436"/>
      <c r="FC125" s="1436"/>
      <c r="FD125" s="1436"/>
      <c r="FE125" s="1436"/>
      <c r="FF125" s="1436"/>
      <c r="FG125" s="212"/>
      <c r="FH125" s="212"/>
      <c r="FI125" s="212"/>
      <c r="FJ125" s="212"/>
      <c r="FK125" s="212"/>
      <c r="FL125" s="212"/>
      <c r="FM125" s="212"/>
      <c r="FN125" s="212"/>
      <c r="FO125" s="85"/>
      <c r="FP125" s="88"/>
      <c r="FQ125" s="493"/>
      <c r="FR125" s="88"/>
      <c r="FS125" s="533"/>
      <c r="FT125" s="212"/>
      <c r="FU125" s="212"/>
      <c r="FV125" s="1436"/>
      <c r="FW125" s="196"/>
      <c r="FX125" s="196"/>
      <c r="FY125" s="196"/>
      <c r="FZ125" s="212"/>
      <c r="GA125" s="212"/>
      <c r="GB125" s="1436"/>
      <c r="GC125" s="1436"/>
      <c r="GD125" s="481"/>
      <c r="GE125" s="481"/>
      <c r="GF125" s="481"/>
      <c r="GG125" s="534"/>
      <c r="GH125" s="1436"/>
      <c r="GI125" s="1436"/>
      <c r="GJ125" s="481"/>
      <c r="GK125" s="481"/>
      <c r="GL125" s="481"/>
      <c r="GM125" s="534"/>
      <c r="GN125" s="1436"/>
      <c r="GO125" s="1436"/>
      <c r="GP125" s="181"/>
      <c r="GQ125" s="509"/>
      <c r="GR125" s="1436"/>
      <c r="GS125" s="1436"/>
      <c r="GT125" s="117"/>
      <c r="GU125" s="391"/>
      <c r="GV125" s="391"/>
      <c r="GW125" s="391"/>
      <c r="GX125" s="391"/>
      <c r="GY125" s="391"/>
      <c r="GZ125" s="391"/>
      <c r="HA125" s="391"/>
      <c r="HB125" s="391"/>
      <c r="HC125" s="389"/>
      <c r="HD125" s="391"/>
      <c r="HE125" s="386"/>
      <c r="HF125" s="1436"/>
      <c r="HG125" s="1436"/>
      <c r="HH125" s="117"/>
      <c r="HI125" s="391"/>
      <c r="HJ125" s="391"/>
      <c r="HK125" s="391"/>
      <c r="HL125" s="391"/>
      <c r="HM125" s="391"/>
      <c r="HN125" s="391"/>
      <c r="HO125" s="391"/>
      <c r="HP125" s="391"/>
      <c r="HQ125" s="389"/>
      <c r="HR125" s="391"/>
      <c r="HS125" s="386"/>
      <c r="HT125" s="212"/>
      <c r="HU125" s="212"/>
      <c r="HV125" s="212"/>
      <c r="HW125" s="212"/>
      <c r="HX125" s="212"/>
      <c r="HY125" s="212"/>
      <c r="HZ125" s="212"/>
      <c r="IA125" s="212"/>
      <c r="IB125" s="212"/>
      <c r="IC125" s="212"/>
      <c r="ID125" s="212"/>
      <c r="IE125" s="212"/>
      <c r="IF125" s="212"/>
      <c r="IG125" s="212"/>
      <c r="IH125" s="212"/>
      <c r="II125" s="212"/>
      <c r="IJ125" s="212"/>
      <c r="IK125" s="212"/>
      <c r="IL125" s="212"/>
      <c r="IM125" s="85"/>
      <c r="IN125" s="85"/>
      <c r="IO125" s="85"/>
      <c r="IP125" s="85"/>
      <c r="IQ125" s="212"/>
      <c r="IR125" s="211"/>
      <c r="IS125" s="1436"/>
      <c r="IT125" s="252"/>
      <c r="IU125" s="481"/>
      <c r="IV125" s="252"/>
      <c r="IW125" s="364"/>
      <c r="IX125" s="1436"/>
      <c r="IY125" s="1436"/>
      <c r="IZ125" s="1436"/>
      <c r="JA125" s="85"/>
      <c r="JB125" s="85"/>
      <c r="JC125" s="89"/>
      <c r="JD125" s="85"/>
      <c r="JE125" s="85"/>
      <c r="JF125" s="89"/>
      <c r="JG125" s="85"/>
      <c r="JH125" s="493"/>
      <c r="JI125" s="870"/>
      <c r="JJ125" s="493"/>
      <c r="JK125" s="481"/>
      <c r="JL125" s="1436"/>
      <c r="JM125" s="1436"/>
      <c r="JN125" s="1436"/>
      <c r="JO125" s="1436"/>
      <c r="JP125" s="1436"/>
      <c r="JQ125" s="181"/>
      <c r="JR125" s="1436"/>
      <c r="JS125" s="1436"/>
      <c r="JT125" s="181"/>
      <c r="JU125" s="509"/>
      <c r="JV125" s="1436"/>
      <c r="JW125" s="1436"/>
      <c r="JX125" s="117"/>
      <c r="JY125" s="391"/>
      <c r="JZ125" s="391"/>
      <c r="KA125" s="391"/>
      <c r="KB125" s="391"/>
      <c r="KC125" s="391"/>
      <c r="KD125" s="391"/>
      <c r="KE125" s="391"/>
      <c r="KF125" s="391"/>
      <c r="KG125" s="389"/>
      <c r="KH125" s="391"/>
      <c r="KI125" s="386"/>
      <c r="KJ125" s="1436"/>
      <c r="KK125" s="1436"/>
      <c r="KL125" s="117"/>
      <c r="KM125" s="391"/>
      <c r="KN125" s="391"/>
      <c r="KO125" s="391"/>
      <c r="KP125" s="391"/>
      <c r="KQ125" s="391"/>
      <c r="KR125" s="391"/>
      <c r="KS125" s="391"/>
      <c r="KT125" s="391"/>
      <c r="KU125" s="389"/>
      <c r="KV125" s="391"/>
      <c r="KW125" s="386"/>
      <c r="KX125" s="212"/>
      <c r="KY125" s="212"/>
      <c r="KZ125" s="212"/>
      <c r="LA125" s="212"/>
      <c r="LB125" s="212"/>
      <c r="LC125" s="212"/>
      <c r="LD125" s="212"/>
      <c r="LE125" s="212"/>
      <c r="LF125" s="212"/>
      <c r="LG125" s="212"/>
      <c r="LH125" s="212"/>
      <c r="LI125" s="212"/>
      <c r="LJ125" s="212"/>
      <c r="LK125" s="212"/>
      <c r="LL125" s="212"/>
      <c r="LM125" s="212"/>
      <c r="LN125" s="212"/>
      <c r="LO125" s="212"/>
      <c r="LP125" s="212"/>
      <c r="LQ125" s="212"/>
      <c r="LR125" s="212"/>
      <c r="LS125" s="212"/>
      <c r="LT125" s="212"/>
      <c r="LU125" s="212"/>
      <c r="LV125" s="212"/>
      <c r="LW125" s="212"/>
      <c r="LX125" s="212"/>
      <c r="LY125" s="212"/>
      <c r="LZ125" s="212"/>
      <c r="MA125" s="212"/>
      <c r="MB125" s="212"/>
      <c r="MC125" s="212"/>
      <c r="MD125" s="212"/>
      <c r="ME125" s="212"/>
      <c r="MF125" s="212"/>
      <c r="MG125" s="212"/>
      <c r="MH125" s="212"/>
      <c r="MI125" s="212"/>
      <c r="MJ125" s="212"/>
      <c r="MK125" s="212"/>
      <c r="ML125" s="212"/>
      <c r="MM125" s="212"/>
      <c r="MN125" s="212"/>
      <c r="MO125" s="212"/>
      <c r="MP125" s="212"/>
      <c r="MQ125" s="212"/>
      <c r="MR125" s="212"/>
      <c r="MS125" s="212"/>
      <c r="MT125" s="212"/>
      <c r="MU125" s="212"/>
      <c r="MV125" s="212"/>
      <c r="MW125" s="212"/>
      <c r="MX125" s="212"/>
      <c r="MY125" s="212"/>
      <c r="MZ125" s="212"/>
      <c r="NA125" s="212"/>
      <c r="NB125" s="212"/>
      <c r="NC125" s="212"/>
      <c r="ND125" s="212"/>
      <c r="NE125" s="212"/>
      <c r="NF125" s="212"/>
      <c r="NG125" s="212"/>
      <c r="NH125" s="212"/>
      <c r="NI125" s="212"/>
      <c r="NJ125" s="212"/>
      <c r="NK125" s="212"/>
      <c r="NL125" s="212"/>
      <c r="NM125" s="212"/>
      <c r="NN125" s="212"/>
      <c r="NO125" s="212"/>
      <c r="NP125" s="212"/>
      <c r="NQ125" s="212"/>
      <c r="NR125" s="212"/>
      <c r="NS125" s="212"/>
      <c r="NT125" s="212"/>
      <c r="NU125" s="212"/>
      <c r="NV125" s="212"/>
      <c r="NW125" s="212"/>
      <c r="NX125" s="212"/>
      <c r="NY125" s="212"/>
      <c r="NZ125" s="212"/>
    </row>
    <row r="126" spans="1:390" s="491" customFormat="1" ht="23.25" customHeight="1" x14ac:dyDescent="0.2">
      <c r="A126" s="85"/>
      <c r="B126" s="85"/>
      <c r="C126" s="85"/>
      <c r="D126" s="85"/>
      <c r="E126" s="212"/>
      <c r="F126" s="211"/>
      <c r="G126" s="451"/>
      <c r="H126" s="523"/>
      <c r="I126" s="523"/>
      <c r="J126" s="523"/>
      <c r="K126" s="523"/>
      <c r="L126" s="523"/>
      <c r="M126" s="165"/>
      <c r="N126" s="1436"/>
      <c r="O126" s="85"/>
      <c r="P126" s="85"/>
      <c r="Q126" s="89"/>
      <c r="R126" s="85"/>
      <c r="S126" s="85"/>
      <c r="T126" s="89"/>
      <c r="U126" s="85"/>
      <c r="V126" s="85"/>
      <c r="W126" s="89"/>
      <c r="X126" s="85"/>
      <c r="Y126" s="1436"/>
      <c r="Z126" s="1436"/>
      <c r="AA126" s="1436"/>
      <c r="AB126" s="1436"/>
      <c r="AC126" s="1436"/>
      <c r="AD126" s="1436"/>
      <c r="AE126" s="181"/>
      <c r="AF126" s="1436"/>
      <c r="AG126" s="1436"/>
      <c r="AH126" s="181"/>
      <c r="AI126" s="509"/>
      <c r="AJ126" s="1436"/>
      <c r="AK126" s="1436"/>
      <c r="AL126" s="1432"/>
      <c r="AM126" s="180"/>
      <c r="AN126" s="180"/>
      <c r="AO126" s="180"/>
      <c r="AP126" s="180"/>
      <c r="AQ126" s="180"/>
      <c r="AR126" s="180"/>
      <c r="AS126" s="180"/>
      <c r="AT126" s="180"/>
      <c r="AU126" s="180"/>
      <c r="AV126" s="180"/>
      <c r="AW126" s="181"/>
      <c r="AX126" s="1420"/>
      <c r="AY126" s="192"/>
      <c r="AZ126" s="1432"/>
      <c r="BA126" s="180"/>
      <c r="BB126" s="180"/>
      <c r="BC126" s="180"/>
      <c r="BD126" s="180"/>
      <c r="BE126" s="180"/>
      <c r="BF126" s="180"/>
      <c r="BG126" s="180"/>
      <c r="BH126" s="180"/>
      <c r="BI126" s="180"/>
      <c r="BJ126" s="180"/>
      <c r="BK126" s="181"/>
      <c r="BL126" s="212"/>
      <c r="BM126" s="212"/>
      <c r="BN126" s="212"/>
      <c r="BO126" s="212"/>
      <c r="BP126" s="212"/>
      <c r="BQ126" s="212"/>
      <c r="BR126" s="212"/>
      <c r="BS126" s="212"/>
      <c r="BT126" s="212"/>
      <c r="BU126" s="212"/>
      <c r="BV126" s="212"/>
      <c r="BW126" s="212"/>
      <c r="BX126" s="212"/>
      <c r="BY126" s="212"/>
      <c r="BZ126" s="212"/>
      <c r="CA126" s="212"/>
      <c r="CB126" s="212"/>
      <c r="CC126" s="212"/>
      <c r="CD126" s="212"/>
      <c r="CE126" s="85"/>
      <c r="CF126" s="85"/>
      <c r="CG126" s="85"/>
      <c r="CH126" s="85"/>
      <c r="CI126" s="212"/>
      <c r="CJ126" s="211"/>
      <c r="CK126" s="1436"/>
      <c r="CL126" s="1436"/>
      <c r="CM126" s="1436"/>
      <c r="CN126" s="1436"/>
      <c r="CO126" s="1436"/>
      <c r="CP126" s="1436"/>
      <c r="CQ126" s="1436"/>
      <c r="CR126" s="1436"/>
      <c r="CS126" s="85"/>
      <c r="CT126" s="85"/>
      <c r="CU126" s="89"/>
      <c r="CV126" s="85"/>
      <c r="CW126" s="85"/>
      <c r="CX126" s="89"/>
      <c r="CY126" s="85"/>
      <c r="CZ126" s="85"/>
      <c r="DA126" s="89"/>
      <c r="DB126" s="85"/>
      <c r="DC126" s="1436"/>
      <c r="DD126" s="1436"/>
      <c r="DE126" s="1436"/>
      <c r="DF126" s="1436"/>
      <c r="DG126" s="1436"/>
      <c r="DH126" s="1436"/>
      <c r="DI126" s="181"/>
      <c r="DJ126" s="1436"/>
      <c r="DK126" s="1436"/>
      <c r="DL126" s="181"/>
      <c r="DM126" s="509"/>
      <c r="DN126" s="1436"/>
      <c r="DO126" s="1436"/>
      <c r="DP126" s="1432"/>
      <c r="DQ126" s="180"/>
      <c r="DR126" s="180"/>
      <c r="DS126" s="180"/>
      <c r="DT126" s="180"/>
      <c r="DU126" s="180"/>
      <c r="DV126" s="180"/>
      <c r="DW126" s="180"/>
      <c r="DX126" s="180"/>
      <c r="DY126" s="180"/>
      <c r="DZ126" s="180"/>
      <c r="EA126" s="180"/>
      <c r="EB126" s="1436"/>
      <c r="EC126" s="1436"/>
      <c r="ED126" s="1432"/>
      <c r="EE126" s="180"/>
      <c r="EF126" s="180"/>
      <c r="EG126" s="180"/>
      <c r="EH126" s="180"/>
      <c r="EI126" s="180"/>
      <c r="EJ126" s="180"/>
      <c r="EK126" s="180"/>
      <c r="EL126" s="180"/>
      <c r="EM126" s="180"/>
      <c r="EN126" s="180"/>
      <c r="EO126" s="180"/>
      <c r="EP126" s="1436"/>
      <c r="EQ126" s="1436"/>
      <c r="ER126" s="1436"/>
      <c r="ES126" s="1436"/>
      <c r="ET126" s="1436"/>
      <c r="EU126" s="1436"/>
      <c r="EV126" s="1436"/>
      <c r="EW126" s="1436"/>
      <c r="EX126" s="1436"/>
      <c r="EY126" s="1436"/>
      <c r="EZ126" s="1436"/>
      <c r="FA126" s="1436"/>
      <c r="FB126" s="1436"/>
      <c r="FC126" s="1436"/>
      <c r="FD126" s="1436"/>
      <c r="FE126" s="1436"/>
      <c r="FF126" s="1436"/>
      <c r="FG126" s="212"/>
      <c r="FH126" s="212"/>
      <c r="FI126" s="212"/>
      <c r="FJ126" s="212"/>
      <c r="FK126" s="212"/>
      <c r="FL126" s="212"/>
      <c r="FM126" s="212"/>
      <c r="FN126" s="212"/>
      <c r="FO126" s="409"/>
      <c r="FP126" s="410"/>
      <c r="FQ126" s="410"/>
      <c r="FR126" s="410"/>
      <c r="FS126" s="533"/>
      <c r="FT126" s="212"/>
      <c r="FU126" s="212"/>
      <c r="FV126" s="1436"/>
      <c r="FW126" s="196"/>
      <c r="FX126" s="196"/>
      <c r="FY126" s="196"/>
      <c r="FZ126" s="212"/>
      <c r="GA126" s="212"/>
      <c r="GB126" s="1436"/>
      <c r="GC126" s="1436"/>
      <c r="GD126" s="481"/>
      <c r="GE126" s="481"/>
      <c r="GF126" s="481"/>
      <c r="GG126" s="534"/>
      <c r="GH126" s="1436"/>
      <c r="GI126" s="1436"/>
      <c r="GJ126" s="481"/>
      <c r="GK126" s="481"/>
      <c r="GL126" s="481"/>
      <c r="GM126" s="534"/>
      <c r="GN126" s="1436"/>
      <c r="GO126" s="1436"/>
      <c r="GP126" s="181"/>
      <c r="GQ126" s="509"/>
      <c r="GR126" s="1436"/>
      <c r="GS126" s="1436"/>
      <c r="GT126" s="1432"/>
      <c r="GU126" s="389"/>
      <c r="GV126" s="389"/>
      <c r="GW126" s="389"/>
      <c r="GX126" s="389"/>
      <c r="GY126" s="389"/>
      <c r="GZ126" s="389"/>
      <c r="HA126" s="389"/>
      <c r="HB126" s="389"/>
      <c r="HC126" s="389"/>
      <c r="HD126" s="389"/>
      <c r="HE126" s="389"/>
      <c r="HF126" s="1436"/>
      <c r="HG126" s="1436"/>
      <c r="HH126" s="1432"/>
      <c r="HI126" s="389"/>
      <c r="HJ126" s="389"/>
      <c r="HK126" s="389"/>
      <c r="HL126" s="389"/>
      <c r="HM126" s="389"/>
      <c r="HN126" s="389"/>
      <c r="HO126" s="389"/>
      <c r="HP126" s="389"/>
      <c r="HQ126" s="389"/>
      <c r="HR126" s="389"/>
      <c r="HS126" s="389"/>
      <c r="HT126" s="212"/>
      <c r="HU126" s="212"/>
      <c r="HV126" s="212"/>
      <c r="HW126" s="212"/>
      <c r="HX126" s="212"/>
      <c r="HY126" s="212"/>
      <c r="HZ126" s="212"/>
      <c r="IA126" s="212"/>
      <c r="IB126" s="212"/>
      <c r="IC126" s="212"/>
      <c r="ID126" s="212"/>
      <c r="IE126" s="212"/>
      <c r="IF126" s="212"/>
      <c r="IG126" s="212"/>
      <c r="IH126" s="212"/>
      <c r="II126" s="212"/>
      <c r="IJ126" s="212"/>
      <c r="IK126" s="212"/>
      <c r="IL126" s="212"/>
      <c r="IM126" s="85"/>
      <c r="IN126" s="85"/>
      <c r="IO126" s="85"/>
      <c r="IP126" s="85"/>
      <c r="IQ126" s="212"/>
      <c r="IR126" s="211"/>
      <c r="IS126" s="1436"/>
      <c r="IT126" s="252"/>
      <c r="IU126" s="481"/>
      <c r="IV126" s="252"/>
      <c r="IW126" s="364"/>
      <c r="IX126" s="1436"/>
      <c r="IY126" s="1436"/>
      <c r="IZ126" s="1436"/>
      <c r="JA126" s="85"/>
      <c r="JB126" s="88"/>
      <c r="JC126" s="627"/>
      <c r="JD126" s="88"/>
      <c r="JE126" s="85"/>
      <c r="JF126" s="89"/>
      <c r="JG126" s="85"/>
      <c r="JH126" s="493"/>
      <c r="JI126" s="870"/>
      <c r="JJ126" s="493"/>
      <c r="JK126" s="481"/>
      <c r="JL126" s="1436"/>
      <c r="JM126" s="1436"/>
      <c r="JN126" s="1436"/>
      <c r="JO126" s="1436"/>
      <c r="JP126" s="1436"/>
      <c r="JQ126" s="181"/>
      <c r="JR126" s="1436"/>
      <c r="JS126" s="1436"/>
      <c r="JT126" s="181"/>
      <c r="JU126" s="509"/>
      <c r="JV126" s="1436"/>
      <c r="JW126" s="1436"/>
      <c r="JX126" s="1432"/>
      <c r="JY126" s="389"/>
      <c r="JZ126" s="389"/>
      <c r="KA126" s="389"/>
      <c r="KB126" s="389"/>
      <c r="KC126" s="389"/>
      <c r="KD126" s="389"/>
      <c r="KE126" s="389"/>
      <c r="KF126" s="389"/>
      <c r="KG126" s="389"/>
      <c r="KH126" s="389"/>
      <c r="KI126" s="389"/>
      <c r="KJ126" s="1436"/>
      <c r="KK126" s="1436"/>
      <c r="KL126" s="1432"/>
      <c r="KM126" s="389"/>
      <c r="KN126" s="389"/>
      <c r="KO126" s="389"/>
      <c r="KP126" s="389"/>
      <c r="KQ126" s="389"/>
      <c r="KR126" s="389"/>
      <c r="KS126" s="389"/>
      <c r="KT126" s="389"/>
      <c r="KU126" s="389"/>
      <c r="KV126" s="389"/>
      <c r="KW126" s="389"/>
      <c r="KX126" s="212"/>
      <c r="KY126" s="212"/>
      <c r="KZ126" s="212"/>
      <c r="LA126" s="212"/>
      <c r="LB126" s="212"/>
      <c r="LC126" s="212"/>
      <c r="LD126" s="212"/>
      <c r="LE126" s="212"/>
      <c r="LF126" s="212"/>
      <c r="LG126" s="212"/>
      <c r="LH126" s="212"/>
      <c r="LI126" s="212"/>
      <c r="LJ126" s="212"/>
      <c r="LK126" s="212"/>
      <c r="LL126" s="212"/>
      <c r="LM126" s="212"/>
      <c r="LN126" s="212"/>
      <c r="LO126" s="212"/>
      <c r="LP126" s="212"/>
      <c r="LQ126" s="212"/>
      <c r="LR126" s="212"/>
      <c r="LS126" s="212"/>
      <c r="LT126" s="212"/>
      <c r="LU126" s="212"/>
      <c r="LV126" s="212"/>
      <c r="LW126" s="212"/>
      <c r="LX126" s="212"/>
      <c r="LY126" s="212"/>
      <c r="LZ126" s="212"/>
      <c r="MA126" s="212"/>
      <c r="MB126" s="212"/>
      <c r="MC126" s="212"/>
      <c r="MD126" s="212"/>
      <c r="ME126" s="212"/>
      <c r="MF126" s="212"/>
      <c r="MG126" s="212"/>
      <c r="MH126" s="212"/>
      <c r="MI126" s="212"/>
      <c r="MJ126" s="212"/>
      <c r="MK126" s="212"/>
      <c r="ML126" s="212"/>
      <c r="MM126" s="212"/>
      <c r="MN126" s="212"/>
      <c r="MO126" s="212"/>
      <c r="MP126" s="212"/>
      <c r="MQ126" s="212"/>
      <c r="MR126" s="212"/>
      <c r="MS126" s="212"/>
      <c r="MT126" s="212"/>
      <c r="MU126" s="212"/>
      <c r="MV126" s="212"/>
      <c r="MW126" s="212"/>
      <c r="MX126" s="212"/>
      <c r="MY126" s="212"/>
      <c r="MZ126" s="212"/>
      <c r="NA126" s="212"/>
      <c r="NB126" s="212"/>
      <c r="NC126" s="212"/>
      <c r="ND126" s="212"/>
      <c r="NE126" s="212"/>
      <c r="NF126" s="212"/>
      <c r="NG126" s="212"/>
      <c r="NH126" s="212"/>
      <c r="NI126" s="212"/>
      <c r="NJ126" s="212"/>
      <c r="NK126" s="212"/>
      <c r="NL126" s="212"/>
      <c r="NM126" s="212"/>
      <c r="NN126" s="212"/>
      <c r="NO126" s="212"/>
      <c r="NP126" s="212"/>
      <c r="NQ126" s="212"/>
      <c r="NR126" s="212"/>
      <c r="NS126" s="212"/>
      <c r="NT126" s="212"/>
      <c r="NU126" s="212"/>
      <c r="NV126" s="212"/>
      <c r="NW126" s="212"/>
      <c r="NX126" s="212"/>
      <c r="NY126" s="212"/>
      <c r="NZ126" s="212"/>
    </row>
    <row r="127" spans="1:390" s="491" customFormat="1" ht="23.25" customHeight="1" x14ac:dyDescent="0.2">
      <c r="A127" s="85"/>
      <c r="B127" s="85"/>
      <c r="C127" s="85"/>
      <c r="D127" s="85"/>
      <c r="E127" s="212"/>
      <c r="F127" s="211"/>
      <c r="G127" s="451"/>
      <c r="H127" s="523"/>
      <c r="I127" s="523"/>
      <c r="J127" s="523"/>
      <c r="K127" s="523"/>
      <c r="L127" s="523"/>
      <c r="M127" s="165"/>
      <c r="N127" s="1436"/>
      <c r="O127" s="85"/>
      <c r="P127" s="85"/>
      <c r="Q127" s="89"/>
      <c r="R127" s="85"/>
      <c r="S127" s="85"/>
      <c r="T127" s="89"/>
      <c r="U127" s="85"/>
      <c r="V127" s="85"/>
      <c r="W127" s="89"/>
      <c r="X127" s="85"/>
      <c r="Y127" s="1436"/>
      <c r="Z127" s="1436"/>
      <c r="AA127" s="1436"/>
      <c r="AB127" s="1436"/>
      <c r="AC127" s="1436"/>
      <c r="AD127" s="1436"/>
      <c r="AE127" s="181"/>
      <c r="AF127" s="1436"/>
      <c r="AG127" s="1436"/>
      <c r="AH127" s="181"/>
      <c r="AI127" s="509"/>
      <c r="AJ127" s="1436"/>
      <c r="AK127" s="1436"/>
      <c r="AL127" s="195"/>
      <c r="AM127" s="196"/>
      <c r="AN127" s="196"/>
      <c r="AO127" s="196"/>
      <c r="AP127" s="196"/>
      <c r="AQ127" s="196"/>
      <c r="AR127" s="196"/>
      <c r="AS127" s="196"/>
      <c r="AT127" s="196"/>
      <c r="AU127" s="196"/>
      <c r="AV127" s="197"/>
      <c r="AW127" s="197"/>
      <c r="AX127" s="1439"/>
      <c r="AY127" s="1436"/>
      <c r="AZ127" s="195"/>
      <c r="BA127" s="196"/>
      <c r="BB127" s="196"/>
      <c r="BC127" s="196"/>
      <c r="BD127" s="196"/>
      <c r="BE127" s="196"/>
      <c r="BF127" s="196"/>
      <c r="BG127" s="196"/>
      <c r="BH127" s="196"/>
      <c r="BI127" s="196"/>
      <c r="BJ127" s="197"/>
      <c r="BK127" s="197"/>
      <c r="BL127" s="212"/>
      <c r="BM127" s="212"/>
      <c r="BN127" s="212"/>
      <c r="BO127" s="212"/>
      <c r="BP127" s="212"/>
      <c r="BQ127" s="212"/>
      <c r="BR127" s="212"/>
      <c r="BS127" s="212"/>
      <c r="BT127" s="212"/>
      <c r="BU127" s="212"/>
      <c r="BV127" s="212"/>
      <c r="BW127" s="212"/>
      <c r="BX127" s="212"/>
      <c r="BY127" s="212"/>
      <c r="BZ127" s="212"/>
      <c r="CA127" s="212"/>
      <c r="CB127" s="212"/>
      <c r="CC127" s="212"/>
      <c r="CD127" s="212"/>
      <c r="CE127" s="85"/>
      <c r="CF127" s="85"/>
      <c r="CG127" s="85"/>
      <c r="CH127" s="85"/>
      <c r="CI127" s="212"/>
      <c r="CJ127" s="211"/>
      <c r="CK127" s="1436"/>
      <c r="CL127" s="1436"/>
      <c r="CM127" s="1436"/>
      <c r="CN127" s="1436"/>
      <c r="CO127" s="1436"/>
      <c r="CP127" s="1436"/>
      <c r="CQ127" s="1436"/>
      <c r="CR127" s="1436"/>
      <c r="CS127" s="85"/>
      <c r="CT127" s="85"/>
      <c r="CU127" s="89"/>
      <c r="CV127" s="85"/>
      <c r="CW127" s="85"/>
      <c r="CX127" s="89"/>
      <c r="CY127" s="85"/>
      <c r="CZ127" s="85"/>
      <c r="DA127" s="89"/>
      <c r="DB127" s="85"/>
      <c r="DC127" s="1436"/>
      <c r="DD127" s="1436"/>
      <c r="DE127" s="1436"/>
      <c r="DF127" s="1436"/>
      <c r="DG127" s="1436"/>
      <c r="DH127" s="1436"/>
      <c r="DI127" s="181"/>
      <c r="DJ127" s="1436"/>
      <c r="DK127" s="1436"/>
      <c r="DL127" s="181"/>
      <c r="DM127" s="509"/>
      <c r="DN127" s="1436"/>
      <c r="DO127" s="1436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94"/>
      <c r="EA127" s="93"/>
      <c r="EB127" s="1436"/>
      <c r="EC127" s="1436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94"/>
      <c r="EO127" s="93"/>
      <c r="EP127" s="1436"/>
      <c r="EQ127" s="1436"/>
      <c r="ER127" s="1436"/>
      <c r="ES127" s="1436"/>
      <c r="ET127" s="1436"/>
      <c r="EU127" s="1436"/>
      <c r="EV127" s="1436"/>
      <c r="EW127" s="1436"/>
      <c r="EX127" s="1436"/>
      <c r="EY127" s="1436"/>
      <c r="EZ127" s="1436"/>
      <c r="FA127" s="1436"/>
      <c r="FB127" s="1436"/>
      <c r="FC127" s="1436"/>
      <c r="FD127" s="1436"/>
      <c r="FE127" s="1436"/>
      <c r="FF127" s="1436"/>
      <c r="FG127" s="212"/>
      <c r="FH127" s="212"/>
      <c r="FI127" s="212"/>
      <c r="FJ127" s="212"/>
      <c r="FK127" s="212"/>
      <c r="FL127" s="212"/>
      <c r="FM127" s="212"/>
      <c r="FN127" s="212"/>
      <c r="FO127" s="85"/>
      <c r="FP127" s="88"/>
      <c r="FQ127" s="88"/>
      <c r="FR127" s="88"/>
      <c r="FS127" s="533"/>
      <c r="FT127" s="212"/>
      <c r="FU127" s="212"/>
      <c r="FV127" s="1436"/>
      <c r="FW127" s="196"/>
      <c r="FX127" s="196"/>
      <c r="FY127" s="196"/>
      <c r="FZ127" s="212"/>
      <c r="GA127" s="212"/>
      <c r="GB127" s="192"/>
      <c r="GC127" s="192"/>
      <c r="GD127" s="534"/>
      <c r="GE127" s="534"/>
      <c r="GF127" s="534"/>
      <c r="GG127" s="534"/>
      <c r="GH127" s="192"/>
      <c r="GI127" s="192"/>
      <c r="GJ127" s="534"/>
      <c r="GK127" s="534"/>
      <c r="GL127" s="534"/>
      <c r="GM127" s="534"/>
      <c r="GN127" s="1436"/>
      <c r="GO127" s="1436"/>
      <c r="GP127" s="181"/>
      <c r="GQ127" s="509"/>
      <c r="GR127" s="1436"/>
      <c r="GS127" s="1436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94"/>
      <c r="HE127" s="93"/>
      <c r="HF127" s="1436"/>
      <c r="HG127" s="1436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94"/>
      <c r="HS127" s="93"/>
      <c r="HT127" s="212"/>
      <c r="HU127" s="212"/>
      <c r="HV127" s="212"/>
      <c r="HW127" s="212"/>
      <c r="HX127" s="212"/>
      <c r="HY127" s="212"/>
      <c r="HZ127" s="212"/>
      <c r="IA127" s="212"/>
      <c r="IB127" s="212"/>
      <c r="IC127" s="212"/>
      <c r="ID127" s="212"/>
      <c r="IE127" s="212"/>
      <c r="IF127" s="212"/>
      <c r="IG127" s="212"/>
      <c r="IH127" s="212"/>
      <c r="II127" s="212"/>
      <c r="IJ127" s="212"/>
      <c r="IK127" s="212"/>
      <c r="IL127" s="212"/>
      <c r="IM127" s="85"/>
      <c r="IN127" s="85"/>
      <c r="IO127" s="85"/>
      <c r="IP127" s="85"/>
      <c r="IQ127" s="212"/>
      <c r="IR127" s="211"/>
      <c r="IS127" s="1436"/>
      <c r="IT127" s="252"/>
      <c r="IU127" s="481"/>
      <c r="IV127" s="252"/>
      <c r="IW127" s="252"/>
      <c r="IX127" s="252"/>
      <c r="IY127" s="1436"/>
      <c r="IZ127" s="1436"/>
      <c r="JA127" s="654"/>
      <c r="JB127" s="654"/>
      <c r="JC127" s="1138"/>
      <c r="JD127" s="654"/>
      <c r="JE127" s="85"/>
      <c r="JF127" s="89"/>
      <c r="JG127" s="85"/>
      <c r="JH127" s="493"/>
      <c r="JI127" s="870"/>
      <c r="JJ127" s="493"/>
      <c r="JK127" s="481"/>
      <c r="JL127" s="1436"/>
      <c r="JM127" s="1436"/>
      <c r="JN127" s="1436"/>
      <c r="JO127" s="1436"/>
      <c r="JP127" s="1436"/>
      <c r="JQ127" s="181"/>
      <c r="JR127" s="1436"/>
      <c r="JS127" s="1436"/>
      <c r="JT127" s="181"/>
      <c r="JU127" s="509"/>
      <c r="JV127" s="1436"/>
      <c r="JW127" s="1436"/>
      <c r="JX127" s="117"/>
      <c r="JY127" s="117"/>
      <c r="JZ127" s="117"/>
      <c r="KA127" s="117"/>
      <c r="KB127" s="117"/>
      <c r="KC127" s="117"/>
      <c r="KD127" s="117"/>
      <c r="KE127" s="117"/>
      <c r="KF127" s="117"/>
      <c r="KG127" s="117"/>
      <c r="KH127" s="94"/>
      <c r="KI127" s="93"/>
      <c r="KJ127" s="1436"/>
      <c r="KK127" s="1436"/>
      <c r="KL127" s="117"/>
      <c r="KM127" s="117"/>
      <c r="KN127" s="117"/>
      <c r="KO127" s="117"/>
      <c r="KP127" s="117"/>
      <c r="KQ127" s="117"/>
      <c r="KR127" s="117"/>
      <c r="KS127" s="117"/>
      <c r="KT127" s="117"/>
      <c r="KU127" s="117"/>
      <c r="KV127" s="94"/>
      <c r="KW127" s="93"/>
      <c r="KX127" s="212"/>
      <c r="KY127" s="212"/>
      <c r="KZ127" s="212"/>
      <c r="LA127" s="212"/>
      <c r="LB127" s="212"/>
      <c r="LC127" s="212"/>
      <c r="LD127" s="212"/>
      <c r="LE127" s="212"/>
      <c r="LF127" s="212"/>
      <c r="LG127" s="212"/>
      <c r="LH127" s="212"/>
      <c r="LI127" s="212"/>
      <c r="LJ127" s="212"/>
      <c r="LK127" s="212"/>
      <c r="LL127" s="212"/>
      <c r="LM127" s="212"/>
      <c r="LN127" s="212"/>
      <c r="LO127" s="212"/>
      <c r="LP127" s="212"/>
      <c r="LQ127" s="212"/>
      <c r="LR127" s="212"/>
      <c r="LS127" s="212"/>
      <c r="LT127" s="212"/>
      <c r="LU127" s="212"/>
      <c r="LV127" s="212"/>
      <c r="LW127" s="212"/>
      <c r="LX127" s="212"/>
      <c r="LY127" s="212"/>
      <c r="LZ127" s="212"/>
      <c r="MA127" s="212"/>
      <c r="MB127" s="212"/>
      <c r="MC127" s="212"/>
      <c r="MD127" s="212"/>
      <c r="ME127" s="212"/>
      <c r="MF127" s="212"/>
      <c r="MG127" s="212"/>
      <c r="MH127" s="212"/>
      <c r="MI127" s="212"/>
      <c r="MJ127" s="212"/>
      <c r="MK127" s="212"/>
      <c r="ML127" s="212"/>
      <c r="MM127" s="212"/>
      <c r="MN127" s="212"/>
      <c r="MO127" s="212"/>
      <c r="MP127" s="212"/>
      <c r="MQ127" s="212"/>
      <c r="MR127" s="212"/>
      <c r="MS127" s="212"/>
      <c r="MT127" s="212"/>
      <c r="MU127" s="212"/>
      <c r="MV127" s="212"/>
      <c r="MW127" s="212"/>
      <c r="MX127" s="212"/>
      <c r="MY127" s="212"/>
      <c r="MZ127" s="212"/>
      <c r="NA127" s="212"/>
      <c r="NB127" s="212"/>
      <c r="NC127" s="212"/>
      <c r="ND127" s="212"/>
      <c r="NE127" s="212"/>
      <c r="NF127" s="212"/>
      <c r="NG127" s="212"/>
      <c r="NH127" s="212"/>
      <c r="NI127" s="212"/>
      <c r="NJ127" s="212"/>
      <c r="NK127" s="212"/>
      <c r="NL127" s="212"/>
      <c r="NM127" s="212"/>
      <c r="NN127" s="212"/>
      <c r="NO127" s="212"/>
      <c r="NP127" s="212"/>
      <c r="NQ127" s="212"/>
      <c r="NR127" s="212"/>
      <c r="NS127" s="212"/>
      <c r="NT127" s="212"/>
      <c r="NU127" s="212"/>
      <c r="NV127" s="212"/>
      <c r="NW127" s="212"/>
      <c r="NX127" s="212"/>
      <c r="NY127" s="212"/>
      <c r="NZ127" s="212"/>
    </row>
    <row r="128" spans="1:390" s="491" customFormat="1" ht="23.25" customHeight="1" x14ac:dyDescent="0.2">
      <c r="A128" s="85"/>
      <c r="B128" s="85"/>
      <c r="C128" s="85"/>
      <c r="D128" s="85"/>
      <c r="E128" s="212"/>
      <c r="F128" s="211"/>
      <c r="G128" s="529"/>
      <c r="H128" s="523"/>
      <c r="I128" s="523"/>
      <c r="J128" s="523"/>
      <c r="K128" s="523"/>
      <c r="L128" s="523"/>
      <c r="M128" s="165"/>
      <c r="N128" s="1436"/>
      <c r="O128" s="85"/>
      <c r="P128" s="85"/>
      <c r="Q128" s="89"/>
      <c r="R128" s="85"/>
      <c r="S128" s="85"/>
      <c r="T128" s="89"/>
      <c r="U128" s="85"/>
      <c r="V128" s="85"/>
      <c r="W128" s="89"/>
      <c r="X128" s="85"/>
      <c r="Y128" s="1436"/>
      <c r="Z128" s="1436"/>
      <c r="AA128" s="1436"/>
      <c r="AB128" s="1436"/>
      <c r="AC128" s="1436"/>
      <c r="AD128" s="1436"/>
      <c r="AE128" s="181"/>
      <c r="AF128" s="1436"/>
      <c r="AG128" s="1436"/>
      <c r="AH128" s="181"/>
      <c r="AI128" s="509"/>
      <c r="AJ128" s="1436"/>
      <c r="AK128" s="1436"/>
      <c r="AL128" s="166"/>
      <c r="AM128" s="166"/>
      <c r="AN128" s="166"/>
      <c r="AO128" s="166"/>
      <c r="AP128" s="117"/>
      <c r="AQ128" s="117"/>
      <c r="AR128" s="117"/>
      <c r="AS128" s="117"/>
      <c r="AT128" s="117"/>
      <c r="AU128" s="118"/>
      <c r="AV128" s="118"/>
      <c r="AW128" s="93"/>
      <c r="AX128" s="1439"/>
      <c r="AY128" s="1436"/>
      <c r="AZ128" s="166"/>
      <c r="BA128" s="166"/>
      <c r="BB128" s="166"/>
      <c r="BC128" s="166"/>
      <c r="BD128" s="117"/>
      <c r="BE128" s="117"/>
      <c r="BF128" s="117"/>
      <c r="BG128" s="117"/>
      <c r="BH128" s="117"/>
      <c r="BI128" s="118"/>
      <c r="BJ128" s="118"/>
      <c r="BK128" s="94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85"/>
      <c r="CF128" s="85"/>
      <c r="CG128" s="85"/>
      <c r="CH128" s="85"/>
      <c r="CI128" s="212"/>
      <c r="CJ128" s="211"/>
      <c r="CK128" s="1436"/>
      <c r="CL128" s="1436"/>
      <c r="CM128" s="1436"/>
      <c r="CN128" s="1436"/>
      <c r="CO128" s="1436"/>
      <c r="CP128" s="1436"/>
      <c r="CQ128" s="1436"/>
      <c r="CR128" s="1436"/>
      <c r="CS128" s="85"/>
      <c r="CT128" s="85"/>
      <c r="CU128" s="89"/>
      <c r="CV128" s="85"/>
      <c r="CW128" s="85"/>
      <c r="CX128" s="89"/>
      <c r="CY128" s="85"/>
      <c r="CZ128" s="85"/>
      <c r="DA128" s="89"/>
      <c r="DB128" s="85"/>
      <c r="DC128" s="1436"/>
      <c r="DD128" s="1436"/>
      <c r="DE128" s="1436"/>
      <c r="DF128" s="1436"/>
      <c r="DG128" s="1436"/>
      <c r="DH128" s="1436"/>
      <c r="DI128" s="181"/>
      <c r="DJ128" s="1436"/>
      <c r="DK128" s="1436"/>
      <c r="DL128" s="181"/>
      <c r="DM128" s="509"/>
      <c r="DN128" s="1436"/>
      <c r="DO128" s="1436"/>
      <c r="DP128" s="166"/>
      <c r="DQ128" s="166"/>
      <c r="DR128" s="166"/>
      <c r="DS128" s="166"/>
      <c r="DT128" s="117"/>
      <c r="DU128" s="117"/>
      <c r="DV128" s="117"/>
      <c r="DW128" s="117"/>
      <c r="DX128" s="117"/>
      <c r="DY128" s="117"/>
      <c r="DZ128" s="117"/>
      <c r="EA128" s="93"/>
      <c r="EB128" s="1436"/>
      <c r="EC128" s="1436"/>
      <c r="ED128" s="166"/>
      <c r="EE128" s="166"/>
      <c r="EF128" s="166"/>
      <c r="EG128" s="166"/>
      <c r="EH128" s="117"/>
      <c r="EI128" s="117"/>
      <c r="EJ128" s="117"/>
      <c r="EK128" s="117"/>
      <c r="EL128" s="117"/>
      <c r="EM128" s="117"/>
      <c r="EN128" s="117"/>
      <c r="EO128" s="93"/>
      <c r="EP128" s="1436"/>
      <c r="EQ128" s="1436"/>
      <c r="ER128" s="1436"/>
      <c r="ES128" s="1436"/>
      <c r="ET128" s="1436"/>
      <c r="EU128" s="1436"/>
      <c r="EV128" s="1436"/>
      <c r="EW128" s="1436"/>
      <c r="EX128" s="1436"/>
      <c r="EY128" s="1436"/>
      <c r="EZ128" s="1436"/>
      <c r="FA128" s="1436"/>
      <c r="FB128" s="1436"/>
      <c r="FC128" s="1436"/>
      <c r="FD128" s="1436"/>
      <c r="FE128" s="1436"/>
      <c r="FF128" s="1436"/>
      <c r="FG128" s="212"/>
      <c r="FH128" s="212"/>
      <c r="FI128" s="212"/>
      <c r="FJ128" s="212"/>
      <c r="FK128" s="212"/>
      <c r="FL128" s="212"/>
      <c r="FM128" s="212"/>
      <c r="FN128" s="212"/>
      <c r="FO128" s="408"/>
      <c r="FP128" s="402"/>
      <c r="FQ128" s="402"/>
      <c r="FR128" s="402"/>
      <c r="FS128" s="533"/>
      <c r="FT128" s="212"/>
      <c r="FU128" s="212"/>
      <c r="FV128" s="1436"/>
      <c r="FW128" s="196"/>
      <c r="FX128" s="196"/>
      <c r="FY128" s="196"/>
      <c r="FZ128" s="212"/>
      <c r="GA128" s="212"/>
      <c r="GB128" s="1436"/>
      <c r="GC128" s="1436"/>
      <c r="GD128" s="481"/>
      <c r="GE128" s="481"/>
      <c r="GF128" s="481"/>
      <c r="GG128" s="534"/>
      <c r="GH128" s="1436"/>
      <c r="GI128" s="1436"/>
      <c r="GJ128" s="481"/>
      <c r="GK128" s="481"/>
      <c r="GL128" s="481"/>
      <c r="GM128" s="534"/>
      <c r="GN128" s="1436"/>
      <c r="GO128" s="1436"/>
      <c r="GP128" s="181"/>
      <c r="GQ128" s="509"/>
      <c r="GR128" s="1436"/>
      <c r="GS128" s="1436"/>
      <c r="GT128" s="166"/>
      <c r="GU128" s="166"/>
      <c r="GV128" s="166"/>
      <c r="GW128" s="166"/>
      <c r="GX128" s="117"/>
      <c r="GY128" s="117"/>
      <c r="GZ128" s="117"/>
      <c r="HA128" s="117"/>
      <c r="HB128" s="117"/>
      <c r="HC128" s="117"/>
      <c r="HD128" s="117"/>
      <c r="HE128" s="93"/>
      <c r="HF128" s="1436"/>
      <c r="HG128" s="1436"/>
      <c r="HH128" s="166"/>
      <c r="HI128" s="166"/>
      <c r="HJ128" s="166"/>
      <c r="HK128" s="166"/>
      <c r="HL128" s="117"/>
      <c r="HM128" s="117"/>
      <c r="HN128" s="117"/>
      <c r="HO128" s="117"/>
      <c r="HP128" s="117"/>
      <c r="HQ128" s="117"/>
      <c r="HR128" s="117"/>
      <c r="HS128" s="93"/>
      <c r="HT128" s="212"/>
      <c r="HU128" s="212"/>
      <c r="HV128" s="212"/>
      <c r="HW128" s="212"/>
      <c r="HX128" s="212"/>
      <c r="HY128" s="212"/>
      <c r="HZ128" s="212"/>
      <c r="IA128" s="212"/>
      <c r="IB128" s="212"/>
      <c r="IC128" s="212"/>
      <c r="ID128" s="212"/>
      <c r="IE128" s="212"/>
      <c r="IF128" s="212"/>
      <c r="IG128" s="212"/>
      <c r="IH128" s="212"/>
      <c r="II128" s="212"/>
      <c r="IJ128" s="212"/>
      <c r="IK128" s="212"/>
      <c r="IL128" s="212"/>
      <c r="IM128" s="212"/>
      <c r="IN128" s="1436"/>
      <c r="IO128" s="1436"/>
      <c r="IP128" s="1436"/>
      <c r="IQ128" s="1436"/>
      <c r="IR128" s="1436"/>
      <c r="IS128" s="1436"/>
      <c r="IT128" s="1436"/>
      <c r="IU128" s="1436"/>
      <c r="IV128" s="1436"/>
      <c r="IW128" s="1436"/>
      <c r="IX128" s="1436"/>
      <c r="IY128" s="1436"/>
      <c r="IZ128" s="1436"/>
      <c r="JA128" s="1436"/>
      <c r="JB128" s="1436"/>
      <c r="JC128" s="1436"/>
      <c r="JD128" s="1436"/>
      <c r="JE128" s="1436"/>
      <c r="JF128" s="1436"/>
      <c r="JG128" s="1436"/>
      <c r="JH128" s="1436"/>
      <c r="JI128" s="1436"/>
      <c r="JJ128" s="1436"/>
      <c r="JK128" s="1436"/>
      <c r="JL128" s="1436"/>
      <c r="JM128" s="1436"/>
      <c r="JN128" s="1436"/>
      <c r="JO128" s="1436"/>
      <c r="JP128" s="1436"/>
      <c r="JQ128" s="1436"/>
      <c r="JR128" s="1436"/>
      <c r="JS128" s="1436"/>
      <c r="JT128" s="1436"/>
      <c r="JU128" s="1436"/>
      <c r="JV128" s="1436"/>
      <c r="JW128" s="1436"/>
      <c r="JX128" s="166"/>
      <c r="JY128" s="166"/>
      <c r="JZ128" s="166"/>
      <c r="KA128" s="166"/>
      <c r="KB128" s="117"/>
      <c r="KC128" s="117"/>
      <c r="KD128" s="117"/>
      <c r="KE128" s="117"/>
      <c r="KF128" s="117"/>
      <c r="KG128" s="117"/>
      <c r="KH128" s="117"/>
      <c r="KI128" s="93"/>
      <c r="KJ128" s="1436"/>
      <c r="KK128" s="1436"/>
      <c r="KL128" s="166"/>
      <c r="KM128" s="166"/>
      <c r="KN128" s="166"/>
      <c r="KO128" s="166"/>
      <c r="KP128" s="117"/>
      <c r="KQ128" s="117"/>
      <c r="KR128" s="117"/>
      <c r="KS128" s="117"/>
      <c r="KT128" s="117"/>
      <c r="KU128" s="117"/>
      <c r="KV128" s="117"/>
      <c r="KW128" s="93"/>
      <c r="KX128" s="1436"/>
      <c r="KY128" s="1436"/>
      <c r="KZ128" s="1436"/>
      <c r="LA128" s="1436"/>
      <c r="LB128" s="1436"/>
      <c r="LC128" s="1436"/>
      <c r="LD128" s="1436"/>
      <c r="LE128" s="1436"/>
      <c r="LF128" s="1436"/>
      <c r="LG128" s="1436"/>
      <c r="LH128" s="1436"/>
      <c r="LI128" s="1436"/>
      <c r="LJ128" s="1436"/>
      <c r="LK128" s="1436"/>
      <c r="LL128" s="1436"/>
      <c r="LM128" s="1436"/>
      <c r="LN128" s="1436"/>
      <c r="LO128" s="212"/>
      <c r="LP128" s="1436"/>
      <c r="LQ128" s="212"/>
      <c r="LR128" s="212"/>
      <c r="LS128" s="212"/>
      <c r="LT128" s="212"/>
      <c r="LU128" s="212"/>
      <c r="LV128" s="212"/>
      <c r="LW128" s="212"/>
      <c r="LX128" s="212"/>
      <c r="LY128" s="212"/>
      <c r="LZ128" s="212"/>
      <c r="MA128" s="212"/>
      <c r="MB128" s="212"/>
      <c r="MC128" s="212"/>
      <c r="MD128" s="212"/>
      <c r="ME128" s="212"/>
      <c r="MF128" s="212"/>
      <c r="MG128" s="212"/>
      <c r="MH128" s="212"/>
      <c r="MI128" s="212"/>
      <c r="MJ128" s="212"/>
      <c r="MK128" s="212"/>
      <c r="ML128" s="212"/>
      <c r="MM128" s="212"/>
      <c r="MN128" s="212"/>
      <c r="MO128" s="212"/>
      <c r="MP128" s="212"/>
      <c r="MQ128" s="212"/>
      <c r="MR128" s="212"/>
      <c r="MS128" s="212"/>
      <c r="MT128" s="212"/>
      <c r="MU128" s="212"/>
      <c r="MV128" s="212"/>
      <c r="MW128" s="212"/>
      <c r="MX128" s="212"/>
      <c r="MY128" s="212"/>
      <c r="MZ128" s="212"/>
      <c r="NA128" s="212"/>
      <c r="NB128" s="212"/>
      <c r="NC128" s="212"/>
      <c r="ND128" s="212"/>
      <c r="NE128" s="212"/>
      <c r="NF128" s="212"/>
      <c r="NG128" s="212"/>
      <c r="NH128" s="212"/>
      <c r="NI128" s="212"/>
      <c r="NJ128" s="212"/>
      <c r="NK128" s="212"/>
      <c r="NL128" s="212"/>
      <c r="NM128" s="212"/>
      <c r="NN128" s="212"/>
      <c r="NO128" s="212"/>
      <c r="NP128" s="212"/>
      <c r="NQ128" s="212"/>
      <c r="NR128" s="212"/>
      <c r="NS128" s="212"/>
      <c r="NT128" s="212"/>
      <c r="NU128" s="212"/>
      <c r="NV128" s="212"/>
      <c r="NW128" s="212"/>
      <c r="NX128" s="212"/>
      <c r="NY128" s="212"/>
      <c r="NZ128" s="212"/>
    </row>
    <row r="129" spans="38:309" s="491" customFormat="1" ht="23.25" customHeight="1" x14ac:dyDescent="0.2">
      <c r="AL129" s="166"/>
      <c r="AM129" s="1566"/>
      <c r="AN129" s="1566"/>
      <c r="AO129" s="1566"/>
      <c r="AP129" s="1566"/>
      <c r="AQ129" s="1566"/>
      <c r="AR129" s="1566"/>
      <c r="AS129" s="1566"/>
      <c r="AT129" s="1566"/>
      <c r="AU129" s="1566"/>
      <c r="AV129" s="1432"/>
      <c r="AW129" s="167"/>
      <c r="AX129" s="1439"/>
      <c r="AY129" s="1436"/>
      <c r="AZ129" s="166"/>
      <c r="BA129" s="1566"/>
      <c r="BB129" s="1566"/>
      <c r="BC129" s="1566"/>
      <c r="BD129" s="1566"/>
      <c r="BE129" s="1566"/>
      <c r="BF129" s="1566"/>
      <c r="BG129" s="1566"/>
      <c r="BH129" s="1566"/>
      <c r="BI129" s="1566"/>
      <c r="BJ129" s="1432"/>
      <c r="BK129" s="167"/>
      <c r="DP129" s="166"/>
      <c r="DQ129" s="1566"/>
      <c r="DR129" s="1566"/>
      <c r="DS129" s="1566"/>
      <c r="DT129" s="1566"/>
      <c r="DU129" s="1566"/>
      <c r="DV129" s="1566"/>
      <c r="DW129" s="1566"/>
      <c r="DX129" s="1566"/>
      <c r="DY129" s="1566"/>
      <c r="DZ129" s="1432"/>
      <c r="EA129" s="167"/>
      <c r="EB129" s="1436"/>
      <c r="EC129" s="1436"/>
      <c r="ED129" s="166"/>
      <c r="EE129" s="1566"/>
      <c r="EF129" s="1566"/>
      <c r="EG129" s="1566"/>
      <c r="EH129" s="1566"/>
      <c r="EI129" s="1566"/>
      <c r="EJ129" s="1566"/>
      <c r="EK129" s="1566"/>
      <c r="EL129" s="1566"/>
      <c r="EM129" s="1566"/>
      <c r="EN129" s="1432"/>
      <c r="EO129" s="167"/>
      <c r="GT129" s="166"/>
      <c r="GU129" s="1566"/>
      <c r="GV129" s="1566"/>
      <c r="GW129" s="1566"/>
      <c r="GX129" s="1566"/>
      <c r="GY129" s="1566"/>
      <c r="GZ129" s="1566"/>
      <c r="HA129" s="1566"/>
      <c r="HB129" s="1566"/>
      <c r="HC129" s="1566"/>
      <c r="HD129" s="1432"/>
      <c r="HE129" s="167"/>
      <c r="HF129" s="1436"/>
      <c r="HG129" s="1436"/>
      <c r="HH129" s="166"/>
      <c r="HI129" s="1566"/>
      <c r="HJ129" s="1566"/>
      <c r="HK129" s="1566"/>
      <c r="HL129" s="1566"/>
      <c r="HM129" s="1566"/>
      <c r="HN129" s="1566"/>
      <c r="HO129" s="1566"/>
      <c r="HP129" s="1566"/>
      <c r="HQ129" s="1566"/>
      <c r="HR129" s="1432"/>
      <c r="HS129" s="167"/>
      <c r="JX129" s="166"/>
      <c r="JY129" s="1566"/>
      <c r="JZ129" s="1566"/>
      <c r="KA129" s="1566"/>
      <c r="KB129" s="1566"/>
      <c r="KC129" s="1566"/>
      <c r="KD129" s="1566"/>
      <c r="KE129" s="1566"/>
      <c r="KF129" s="1566"/>
      <c r="KG129" s="1566"/>
      <c r="KH129" s="1432"/>
      <c r="KI129" s="167"/>
      <c r="KJ129" s="1436"/>
      <c r="KK129" s="1436"/>
      <c r="KL129" s="166"/>
      <c r="KM129" s="1566"/>
      <c r="KN129" s="1566"/>
      <c r="KO129" s="1566"/>
      <c r="KP129" s="1566"/>
      <c r="KQ129" s="1566"/>
      <c r="KR129" s="1566"/>
      <c r="KS129" s="1566"/>
      <c r="KT129" s="1566"/>
      <c r="KU129" s="1566"/>
      <c r="KV129" s="1432"/>
      <c r="KW129" s="167"/>
    </row>
    <row r="130" spans="38:309" s="491" customFormat="1" ht="23.25" customHeight="1" x14ac:dyDescent="0.2">
      <c r="AL130" s="169"/>
      <c r="AM130" s="170"/>
      <c r="AN130" s="170"/>
      <c r="AO130" s="171"/>
      <c r="AP130" s="170"/>
      <c r="AQ130" s="170"/>
      <c r="AR130" s="170"/>
      <c r="AS130" s="170"/>
      <c r="AT130" s="170"/>
      <c r="AU130" s="1432"/>
      <c r="AV130" s="1432"/>
      <c r="AW130" s="172"/>
      <c r="AX130" s="1439"/>
      <c r="AY130" s="1436"/>
      <c r="AZ130" s="173"/>
      <c r="BA130" s="170"/>
      <c r="BB130" s="170"/>
      <c r="BC130" s="171"/>
      <c r="BD130" s="170"/>
      <c r="BE130" s="170"/>
      <c r="BF130" s="170"/>
      <c r="BG130" s="170"/>
      <c r="BH130" s="170"/>
      <c r="BI130" s="1432"/>
      <c r="BJ130" s="1432"/>
      <c r="BK130" s="167"/>
      <c r="DP130" s="169"/>
      <c r="DQ130" s="1432"/>
      <c r="DR130" s="1432"/>
      <c r="DS130" s="249"/>
      <c r="DT130" s="1432"/>
      <c r="DU130" s="1432"/>
      <c r="DV130" s="1432"/>
      <c r="DW130" s="1432"/>
      <c r="DX130" s="1432"/>
      <c r="DY130" s="1432"/>
      <c r="DZ130" s="1432"/>
      <c r="EA130" s="172"/>
      <c r="EB130" s="1436"/>
      <c r="EC130" s="1436"/>
      <c r="ED130" s="169"/>
      <c r="EE130" s="1432"/>
      <c r="EF130" s="1432"/>
      <c r="EG130" s="249"/>
      <c r="EH130" s="1432"/>
      <c r="EI130" s="1432"/>
      <c r="EJ130" s="1432"/>
      <c r="EK130" s="1432"/>
      <c r="EL130" s="1432"/>
      <c r="EM130" s="1432"/>
      <c r="EN130" s="1432"/>
      <c r="EO130" s="172"/>
      <c r="GT130" s="169"/>
      <c r="GU130" s="1432"/>
      <c r="GV130" s="1432"/>
      <c r="GW130" s="249"/>
      <c r="GX130" s="1432"/>
      <c r="GY130" s="1432"/>
      <c r="GZ130" s="1432"/>
      <c r="HA130" s="1432"/>
      <c r="HB130" s="1432"/>
      <c r="HC130" s="1432"/>
      <c r="HD130" s="1432"/>
      <c r="HE130" s="172"/>
      <c r="HF130" s="1436"/>
      <c r="HG130" s="1436"/>
      <c r="HH130" s="169"/>
      <c r="HI130" s="1432"/>
      <c r="HJ130" s="1432"/>
      <c r="HK130" s="249"/>
      <c r="HL130" s="1432"/>
      <c r="HM130" s="1432"/>
      <c r="HN130" s="1432"/>
      <c r="HO130" s="1432"/>
      <c r="HP130" s="1432"/>
      <c r="HQ130" s="1432"/>
      <c r="HR130" s="1432"/>
      <c r="HS130" s="172"/>
      <c r="JX130" s="169"/>
      <c r="JY130" s="1432"/>
      <c r="JZ130" s="1432"/>
      <c r="KA130" s="249"/>
      <c r="KB130" s="1432"/>
      <c r="KC130" s="1432"/>
      <c r="KD130" s="1432"/>
      <c r="KE130" s="1432"/>
      <c r="KF130" s="1432"/>
      <c r="KG130" s="1432"/>
      <c r="KH130" s="1432"/>
      <c r="KI130" s="172"/>
      <c r="KJ130" s="1436"/>
      <c r="KK130" s="1436"/>
      <c r="KL130" s="169"/>
      <c r="KM130" s="1432"/>
      <c r="KN130" s="1432"/>
      <c r="KO130" s="249"/>
      <c r="KP130" s="1432"/>
      <c r="KQ130" s="1432"/>
      <c r="KR130" s="1432"/>
      <c r="KS130" s="1432"/>
      <c r="KT130" s="1432"/>
      <c r="KU130" s="1432"/>
      <c r="KV130" s="1432"/>
      <c r="KW130" s="172"/>
    </row>
    <row r="131" spans="38:309" s="491" customFormat="1" ht="23.25" customHeight="1" x14ac:dyDescent="0.2">
      <c r="AL131" s="117"/>
      <c r="AM131" s="179"/>
      <c r="AN131" s="179"/>
      <c r="AO131" s="179"/>
      <c r="AP131" s="179"/>
      <c r="AQ131" s="179"/>
      <c r="AR131" s="179"/>
      <c r="AS131" s="179"/>
      <c r="AT131" s="179"/>
      <c r="AU131" s="180"/>
      <c r="AV131" s="180"/>
      <c r="AW131" s="181"/>
      <c r="AX131" s="743"/>
      <c r="AY131" s="1436"/>
      <c r="AZ131" s="117"/>
      <c r="BA131" s="179"/>
      <c r="BB131" s="179"/>
      <c r="BC131" s="179"/>
      <c r="BD131" s="179"/>
      <c r="BE131" s="179"/>
      <c r="BF131" s="179"/>
      <c r="BG131" s="179"/>
      <c r="BH131" s="179"/>
      <c r="BI131" s="180"/>
      <c r="BJ131" s="180"/>
      <c r="BK131" s="181"/>
      <c r="DP131" s="117"/>
      <c r="DQ131" s="179"/>
      <c r="DR131" s="179"/>
      <c r="DS131" s="179"/>
      <c r="DT131" s="179"/>
      <c r="DU131" s="179"/>
      <c r="DV131" s="179"/>
      <c r="DW131" s="179"/>
      <c r="DX131" s="179"/>
      <c r="DY131" s="180"/>
      <c r="DZ131" s="179"/>
      <c r="EA131" s="181"/>
      <c r="EB131" s="1436"/>
      <c r="EC131" s="1436"/>
      <c r="ED131" s="117"/>
      <c r="EE131" s="179"/>
      <c r="EF131" s="179"/>
      <c r="EG131" s="179"/>
      <c r="EH131" s="179"/>
      <c r="EI131" s="179"/>
      <c r="EJ131" s="179"/>
      <c r="EK131" s="179"/>
      <c r="EL131" s="179"/>
      <c r="EM131" s="180"/>
      <c r="EN131" s="179"/>
      <c r="EO131" s="181"/>
      <c r="GT131" s="117"/>
      <c r="GU131" s="391"/>
      <c r="GV131" s="391"/>
      <c r="GW131" s="391"/>
      <c r="GX131" s="391"/>
      <c r="GY131" s="391"/>
      <c r="GZ131" s="391"/>
      <c r="HA131" s="391"/>
      <c r="HB131" s="391"/>
      <c r="HC131" s="389"/>
      <c r="HD131" s="391"/>
      <c r="HE131" s="386"/>
      <c r="HF131" s="1436"/>
      <c r="HG131" s="1436"/>
      <c r="HH131" s="117"/>
      <c r="HI131" s="391"/>
      <c r="HJ131" s="391"/>
      <c r="HK131" s="391"/>
      <c r="HL131" s="391"/>
      <c r="HM131" s="391"/>
      <c r="HN131" s="391"/>
      <c r="HO131" s="391"/>
      <c r="HP131" s="391"/>
      <c r="HQ131" s="389"/>
      <c r="HR131" s="391"/>
      <c r="HS131" s="386"/>
      <c r="JX131" s="117"/>
      <c r="JY131" s="391"/>
      <c r="JZ131" s="391"/>
      <c r="KA131" s="391"/>
      <c r="KB131" s="391"/>
      <c r="KC131" s="391"/>
      <c r="KD131" s="391"/>
      <c r="KE131" s="391"/>
      <c r="KF131" s="391"/>
      <c r="KG131" s="389"/>
      <c r="KH131" s="391"/>
      <c r="KI131" s="386"/>
      <c r="KJ131" s="1436"/>
      <c r="KK131" s="1436"/>
      <c r="KL131" s="117"/>
      <c r="KM131" s="391"/>
      <c r="KN131" s="391"/>
      <c r="KO131" s="391"/>
      <c r="KP131" s="391"/>
      <c r="KQ131" s="391"/>
      <c r="KR131" s="391"/>
      <c r="KS131" s="391"/>
      <c r="KT131" s="391"/>
      <c r="KU131" s="389"/>
      <c r="KV131" s="391"/>
      <c r="KW131" s="386"/>
    </row>
    <row r="132" spans="38:309" s="491" customFormat="1" ht="23.25" customHeight="1" x14ac:dyDescent="0.2">
      <c r="AL132" s="117"/>
      <c r="AM132" s="179"/>
      <c r="AN132" s="179"/>
      <c r="AO132" s="179"/>
      <c r="AP132" s="179"/>
      <c r="AQ132" s="179"/>
      <c r="AR132" s="179"/>
      <c r="AS132" s="179"/>
      <c r="AT132" s="179"/>
      <c r="AU132" s="180"/>
      <c r="AV132" s="180"/>
      <c r="AW132" s="181"/>
      <c r="AX132" s="743"/>
      <c r="AY132" s="1436"/>
      <c r="AZ132" s="117"/>
      <c r="BA132" s="179"/>
      <c r="BB132" s="179"/>
      <c r="BC132" s="179"/>
      <c r="BD132" s="179"/>
      <c r="BE132" s="179"/>
      <c r="BF132" s="179"/>
      <c r="BG132" s="179"/>
      <c r="BH132" s="179"/>
      <c r="BI132" s="180"/>
      <c r="BJ132" s="180"/>
      <c r="BK132" s="181"/>
      <c r="DP132" s="117"/>
      <c r="DQ132" s="179"/>
      <c r="DR132" s="179"/>
      <c r="DS132" s="179"/>
      <c r="DT132" s="179"/>
      <c r="DU132" s="179"/>
      <c r="DV132" s="179"/>
      <c r="DW132" s="179"/>
      <c r="DX132" s="179"/>
      <c r="DY132" s="180"/>
      <c r="DZ132" s="179"/>
      <c r="EA132" s="181"/>
      <c r="EB132" s="1436"/>
      <c r="EC132" s="1436"/>
      <c r="ED132" s="117"/>
      <c r="EE132" s="179"/>
      <c r="EF132" s="179"/>
      <c r="EG132" s="179"/>
      <c r="EH132" s="179"/>
      <c r="EI132" s="179"/>
      <c r="EJ132" s="179"/>
      <c r="EK132" s="179"/>
      <c r="EL132" s="179"/>
      <c r="EM132" s="180"/>
      <c r="EN132" s="179"/>
      <c r="EO132" s="181"/>
      <c r="GT132" s="117"/>
      <c r="GU132" s="391"/>
      <c r="GV132" s="391"/>
      <c r="GW132" s="391"/>
      <c r="GX132" s="391"/>
      <c r="GY132" s="391"/>
      <c r="GZ132" s="391"/>
      <c r="HA132" s="391"/>
      <c r="HB132" s="391"/>
      <c r="HC132" s="389"/>
      <c r="HD132" s="391"/>
      <c r="HE132" s="386"/>
      <c r="HF132" s="1436"/>
      <c r="HG132" s="1436"/>
      <c r="HH132" s="117"/>
      <c r="HI132" s="391"/>
      <c r="HJ132" s="391"/>
      <c r="HK132" s="391"/>
      <c r="HL132" s="391"/>
      <c r="HM132" s="391"/>
      <c r="HN132" s="391"/>
      <c r="HO132" s="391"/>
      <c r="HP132" s="391"/>
      <c r="HQ132" s="389"/>
      <c r="HR132" s="391"/>
      <c r="HS132" s="386"/>
      <c r="JX132" s="117"/>
      <c r="JY132" s="391"/>
      <c r="JZ132" s="391"/>
      <c r="KA132" s="391"/>
      <c r="KB132" s="391"/>
      <c r="KC132" s="391"/>
      <c r="KD132" s="391"/>
      <c r="KE132" s="391"/>
      <c r="KF132" s="391"/>
      <c r="KG132" s="389"/>
      <c r="KH132" s="391"/>
      <c r="KI132" s="386"/>
      <c r="KJ132" s="1436"/>
      <c r="KK132" s="1436"/>
      <c r="KL132" s="117"/>
      <c r="KM132" s="391"/>
      <c r="KN132" s="391"/>
      <c r="KO132" s="391"/>
      <c r="KP132" s="391"/>
      <c r="KQ132" s="391"/>
      <c r="KR132" s="391"/>
      <c r="KS132" s="391"/>
      <c r="KT132" s="391"/>
      <c r="KU132" s="389"/>
      <c r="KV132" s="391"/>
      <c r="KW132" s="386"/>
    </row>
    <row r="133" spans="38:309" s="491" customFormat="1" ht="23.25" customHeight="1" x14ac:dyDescent="0.2">
      <c r="AL133" s="117"/>
      <c r="AM133" s="179"/>
      <c r="AN133" s="179"/>
      <c r="AO133" s="179"/>
      <c r="AP133" s="179"/>
      <c r="AQ133" s="179"/>
      <c r="AR133" s="179"/>
      <c r="AS133" s="179"/>
      <c r="AT133" s="179"/>
      <c r="AU133" s="180"/>
      <c r="AV133" s="180"/>
      <c r="AW133" s="181"/>
      <c r="AX133" s="743"/>
      <c r="AY133" s="1436"/>
      <c r="AZ133" s="117"/>
      <c r="BA133" s="179"/>
      <c r="BB133" s="179"/>
      <c r="BC133" s="179"/>
      <c r="BD133" s="179"/>
      <c r="BE133" s="179"/>
      <c r="BF133" s="179"/>
      <c r="BG133" s="179"/>
      <c r="BH133" s="179"/>
      <c r="BI133" s="180"/>
      <c r="BJ133" s="180"/>
      <c r="BK133" s="181"/>
      <c r="DP133" s="117"/>
      <c r="DQ133" s="179"/>
      <c r="DR133" s="179"/>
      <c r="DS133" s="179"/>
      <c r="DT133" s="179"/>
      <c r="DU133" s="179"/>
      <c r="DV133" s="179"/>
      <c r="DW133" s="179"/>
      <c r="DX133" s="179"/>
      <c r="DY133" s="180"/>
      <c r="DZ133" s="179"/>
      <c r="EA133" s="181"/>
      <c r="EB133" s="1436"/>
      <c r="EC133" s="1436"/>
      <c r="ED133" s="117"/>
      <c r="EE133" s="179"/>
      <c r="EF133" s="179"/>
      <c r="EG133" s="179"/>
      <c r="EH133" s="179"/>
      <c r="EI133" s="179"/>
      <c r="EJ133" s="179"/>
      <c r="EK133" s="179"/>
      <c r="EL133" s="179"/>
      <c r="EM133" s="180"/>
      <c r="EN133" s="179"/>
      <c r="EO133" s="181"/>
      <c r="GT133" s="117"/>
      <c r="GU133" s="391"/>
      <c r="GV133" s="391"/>
      <c r="GW133" s="391"/>
      <c r="GX133" s="391"/>
      <c r="GY133" s="391"/>
      <c r="GZ133" s="391"/>
      <c r="HA133" s="391"/>
      <c r="HB133" s="391"/>
      <c r="HC133" s="389"/>
      <c r="HD133" s="391"/>
      <c r="HE133" s="386"/>
      <c r="HF133" s="1436"/>
      <c r="HG133" s="1436"/>
      <c r="HH133" s="117"/>
      <c r="HI133" s="391"/>
      <c r="HJ133" s="391"/>
      <c r="HK133" s="391"/>
      <c r="HL133" s="391"/>
      <c r="HM133" s="391"/>
      <c r="HN133" s="391"/>
      <c r="HO133" s="391"/>
      <c r="HP133" s="391"/>
      <c r="HQ133" s="389"/>
      <c r="HR133" s="391"/>
      <c r="HS133" s="386"/>
      <c r="JX133" s="117"/>
      <c r="JY133" s="391"/>
      <c r="JZ133" s="391"/>
      <c r="KA133" s="391"/>
      <c r="KB133" s="391"/>
      <c r="KC133" s="391"/>
      <c r="KD133" s="391"/>
      <c r="KE133" s="391"/>
      <c r="KF133" s="391"/>
      <c r="KG133" s="389"/>
      <c r="KH133" s="391"/>
      <c r="KI133" s="386"/>
      <c r="KJ133" s="1436"/>
      <c r="KK133" s="1436"/>
      <c r="KL133" s="117"/>
      <c r="KM133" s="391"/>
      <c r="KN133" s="391"/>
      <c r="KO133" s="391"/>
      <c r="KP133" s="391"/>
      <c r="KQ133" s="391"/>
      <c r="KR133" s="391"/>
      <c r="KS133" s="391"/>
      <c r="KT133" s="391"/>
      <c r="KU133" s="389"/>
      <c r="KV133" s="391"/>
      <c r="KW133" s="386"/>
    </row>
    <row r="134" spans="38:309" s="491" customFormat="1" ht="23.25" customHeight="1" x14ac:dyDescent="0.2">
      <c r="AL134" s="117"/>
      <c r="AM134" s="179"/>
      <c r="AN134" s="179"/>
      <c r="AO134" s="179"/>
      <c r="AP134" s="179"/>
      <c r="AQ134" s="179"/>
      <c r="AR134" s="179"/>
      <c r="AS134" s="179"/>
      <c r="AT134" s="179"/>
      <c r="AU134" s="180"/>
      <c r="AV134" s="180"/>
      <c r="AW134" s="181"/>
      <c r="AX134" s="743"/>
      <c r="AY134" s="1436"/>
      <c r="AZ134" s="117"/>
      <c r="BA134" s="179"/>
      <c r="BB134" s="179"/>
      <c r="BC134" s="179"/>
      <c r="BD134" s="179"/>
      <c r="BE134" s="179"/>
      <c r="BF134" s="179"/>
      <c r="BG134" s="179"/>
      <c r="BH134" s="179"/>
      <c r="BI134" s="180"/>
      <c r="BJ134" s="180"/>
      <c r="BK134" s="181"/>
      <c r="DP134" s="117"/>
      <c r="DQ134" s="179"/>
      <c r="DR134" s="179"/>
      <c r="DS134" s="179"/>
      <c r="DT134" s="179"/>
      <c r="DU134" s="179"/>
      <c r="DV134" s="179"/>
      <c r="DW134" s="179"/>
      <c r="DX134" s="179"/>
      <c r="DY134" s="180"/>
      <c r="DZ134" s="179"/>
      <c r="EA134" s="181"/>
      <c r="EB134" s="1436"/>
      <c r="EC134" s="1436"/>
      <c r="ED134" s="117"/>
      <c r="EE134" s="179"/>
      <c r="EF134" s="179"/>
      <c r="EG134" s="179"/>
      <c r="EH134" s="179"/>
      <c r="EI134" s="179"/>
      <c r="EJ134" s="179"/>
      <c r="EK134" s="179"/>
      <c r="EL134" s="179"/>
      <c r="EM134" s="180"/>
      <c r="EN134" s="179"/>
      <c r="EO134" s="181"/>
      <c r="GT134" s="117"/>
      <c r="GU134" s="391"/>
      <c r="GV134" s="391"/>
      <c r="GW134" s="391"/>
      <c r="GX134" s="391"/>
      <c r="GY134" s="391"/>
      <c r="GZ134" s="391"/>
      <c r="HA134" s="391"/>
      <c r="HB134" s="391"/>
      <c r="HC134" s="389"/>
      <c r="HD134" s="391"/>
      <c r="HE134" s="386"/>
      <c r="HF134" s="1436"/>
      <c r="HG134" s="1436"/>
      <c r="HH134" s="117"/>
      <c r="HI134" s="391"/>
      <c r="HJ134" s="391"/>
      <c r="HK134" s="391"/>
      <c r="HL134" s="391"/>
      <c r="HM134" s="391"/>
      <c r="HN134" s="391"/>
      <c r="HO134" s="391"/>
      <c r="HP134" s="391"/>
      <c r="HQ134" s="389"/>
      <c r="HR134" s="391"/>
      <c r="HS134" s="386"/>
      <c r="JX134" s="117"/>
      <c r="JY134" s="391"/>
      <c r="JZ134" s="391"/>
      <c r="KA134" s="391"/>
      <c r="KB134" s="391"/>
      <c r="KC134" s="391"/>
      <c r="KD134" s="391"/>
      <c r="KE134" s="391"/>
      <c r="KF134" s="391"/>
      <c r="KG134" s="389"/>
      <c r="KH134" s="391"/>
      <c r="KI134" s="386"/>
      <c r="KJ134" s="1436"/>
      <c r="KK134" s="1436"/>
      <c r="KL134" s="117"/>
      <c r="KM134" s="391"/>
      <c r="KN134" s="391"/>
      <c r="KO134" s="391"/>
      <c r="KP134" s="391"/>
      <c r="KQ134" s="391"/>
      <c r="KR134" s="391"/>
      <c r="KS134" s="391"/>
      <c r="KT134" s="391"/>
      <c r="KU134" s="389"/>
      <c r="KV134" s="391"/>
      <c r="KW134" s="386"/>
    </row>
    <row r="135" spans="38:309" s="491" customFormat="1" ht="23.25" customHeight="1" x14ac:dyDescent="0.2">
      <c r="AL135" s="117"/>
      <c r="AM135" s="179"/>
      <c r="AN135" s="179"/>
      <c r="AO135" s="179"/>
      <c r="AP135" s="179"/>
      <c r="AQ135" s="179"/>
      <c r="AR135" s="179"/>
      <c r="AS135" s="179"/>
      <c r="AT135" s="179"/>
      <c r="AU135" s="180"/>
      <c r="AV135" s="180"/>
      <c r="AW135" s="181"/>
      <c r="AX135" s="743"/>
      <c r="AY135" s="1436"/>
      <c r="AZ135" s="117"/>
      <c r="BA135" s="179"/>
      <c r="BB135" s="179"/>
      <c r="BC135" s="179"/>
      <c r="BD135" s="179"/>
      <c r="BE135" s="179"/>
      <c r="BF135" s="179"/>
      <c r="BG135" s="179"/>
      <c r="BH135" s="179"/>
      <c r="BI135" s="180"/>
      <c r="BJ135" s="180"/>
      <c r="BK135" s="181"/>
      <c r="DP135" s="117"/>
      <c r="DQ135" s="179"/>
      <c r="DR135" s="179"/>
      <c r="DS135" s="179"/>
      <c r="DT135" s="179"/>
      <c r="DU135" s="179"/>
      <c r="DV135" s="179"/>
      <c r="DW135" s="179"/>
      <c r="DX135" s="179"/>
      <c r="DY135" s="180"/>
      <c r="DZ135" s="179"/>
      <c r="EA135" s="181"/>
      <c r="EB135" s="1436"/>
      <c r="EC135" s="1436"/>
      <c r="ED135" s="117"/>
      <c r="EE135" s="179"/>
      <c r="EF135" s="179"/>
      <c r="EG135" s="179"/>
      <c r="EH135" s="179"/>
      <c r="EI135" s="179"/>
      <c r="EJ135" s="179"/>
      <c r="EK135" s="179"/>
      <c r="EL135" s="179"/>
      <c r="EM135" s="180"/>
      <c r="EN135" s="179"/>
      <c r="EO135" s="181"/>
      <c r="GT135" s="117"/>
      <c r="GU135" s="391"/>
      <c r="GV135" s="391"/>
      <c r="GW135" s="391"/>
      <c r="GX135" s="391"/>
      <c r="GY135" s="391"/>
      <c r="GZ135" s="391"/>
      <c r="HA135" s="391"/>
      <c r="HB135" s="391"/>
      <c r="HC135" s="389"/>
      <c r="HD135" s="391"/>
      <c r="HE135" s="386"/>
      <c r="HF135" s="1436"/>
      <c r="HG135" s="1436"/>
      <c r="HH135" s="117"/>
      <c r="HI135" s="391"/>
      <c r="HJ135" s="391"/>
      <c r="HK135" s="391"/>
      <c r="HL135" s="391"/>
      <c r="HM135" s="391"/>
      <c r="HN135" s="391"/>
      <c r="HO135" s="391"/>
      <c r="HP135" s="391"/>
      <c r="HQ135" s="389"/>
      <c r="HR135" s="391"/>
      <c r="HS135" s="386"/>
      <c r="JX135" s="117"/>
      <c r="JY135" s="391"/>
      <c r="JZ135" s="391"/>
      <c r="KA135" s="391"/>
      <c r="KB135" s="391"/>
      <c r="KC135" s="391"/>
      <c r="KD135" s="391"/>
      <c r="KE135" s="391"/>
      <c r="KF135" s="391"/>
      <c r="KG135" s="389"/>
      <c r="KH135" s="391"/>
      <c r="KI135" s="386"/>
      <c r="KJ135" s="1436"/>
      <c r="KK135" s="1436"/>
      <c r="KL135" s="117"/>
      <c r="KM135" s="391"/>
      <c r="KN135" s="391"/>
      <c r="KO135" s="391"/>
      <c r="KP135" s="391"/>
      <c r="KQ135" s="391"/>
      <c r="KR135" s="391"/>
      <c r="KS135" s="391"/>
      <c r="KT135" s="391"/>
      <c r="KU135" s="389"/>
      <c r="KV135" s="391"/>
      <c r="KW135" s="386"/>
    </row>
    <row r="136" spans="38:309" s="491" customFormat="1" ht="23.25" customHeight="1" x14ac:dyDescent="0.2">
      <c r="AL136" s="1432"/>
      <c r="AM136" s="180"/>
      <c r="AN136" s="180"/>
      <c r="AO136" s="180"/>
      <c r="AP136" s="180"/>
      <c r="AQ136" s="180"/>
      <c r="AR136" s="180"/>
      <c r="AS136" s="180"/>
      <c r="AT136" s="180"/>
      <c r="AU136" s="180"/>
      <c r="AV136" s="180"/>
      <c r="AW136" s="181"/>
      <c r="AX136" s="1420"/>
      <c r="AY136" s="192"/>
      <c r="AZ136" s="1432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1"/>
      <c r="DP136" s="1432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436"/>
      <c r="EC136" s="1436"/>
      <c r="ED136" s="1432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GT136" s="1432"/>
      <c r="GU136" s="389"/>
      <c r="GV136" s="389"/>
      <c r="GW136" s="389"/>
      <c r="GX136" s="389"/>
      <c r="GY136" s="389"/>
      <c r="GZ136" s="389"/>
      <c r="HA136" s="389"/>
      <c r="HB136" s="389"/>
      <c r="HC136" s="389"/>
      <c r="HD136" s="389"/>
      <c r="HE136" s="389"/>
      <c r="HF136" s="1436"/>
      <c r="HG136" s="1436"/>
      <c r="HH136" s="1432"/>
      <c r="HI136" s="389"/>
      <c r="HJ136" s="389"/>
      <c r="HK136" s="389"/>
      <c r="HL136" s="389"/>
      <c r="HM136" s="389"/>
      <c r="HN136" s="389"/>
      <c r="HO136" s="389"/>
      <c r="HP136" s="389"/>
      <c r="HQ136" s="389"/>
      <c r="HR136" s="389"/>
      <c r="HS136" s="389"/>
      <c r="JX136" s="1432"/>
      <c r="JY136" s="389"/>
      <c r="JZ136" s="389"/>
      <c r="KA136" s="389"/>
      <c r="KB136" s="389"/>
      <c r="KC136" s="389"/>
      <c r="KD136" s="389"/>
      <c r="KE136" s="389"/>
      <c r="KF136" s="389"/>
      <c r="KG136" s="389"/>
      <c r="KH136" s="389"/>
      <c r="KI136" s="389"/>
      <c r="KJ136" s="1436"/>
      <c r="KK136" s="1436"/>
      <c r="KL136" s="1432"/>
      <c r="KM136" s="389"/>
      <c r="KN136" s="389"/>
      <c r="KO136" s="389"/>
      <c r="KP136" s="389"/>
      <c r="KQ136" s="389"/>
      <c r="KR136" s="389"/>
      <c r="KS136" s="389"/>
      <c r="KT136" s="389"/>
      <c r="KU136" s="389"/>
      <c r="KV136" s="389"/>
      <c r="KW136" s="389"/>
    </row>
    <row r="137" spans="38:309" s="491" customFormat="1" ht="23.25" customHeight="1" x14ac:dyDescent="0.2"/>
    <row r="138" spans="38:309" s="491" customFormat="1" ht="23.25" customHeight="1" x14ac:dyDescent="0.2"/>
    <row r="139" spans="38:309" s="491" customFormat="1" ht="23.25" customHeight="1" x14ac:dyDescent="0.2"/>
    <row r="140" spans="38:309" s="491" customFormat="1" ht="23.25" customHeight="1" x14ac:dyDescent="0.2"/>
    <row r="141" spans="38:309" s="491" customFormat="1" ht="23.25" customHeight="1" x14ac:dyDescent="0.2"/>
    <row r="142" spans="38:309" s="491" customFormat="1" ht="23.25" customHeight="1" x14ac:dyDescent="0.2"/>
    <row r="143" spans="38:309" s="491" customFormat="1" ht="23.25" customHeight="1" x14ac:dyDescent="0.2"/>
    <row r="144" spans="38:309" s="491" customFormat="1" ht="23.25" customHeight="1" x14ac:dyDescent="0.2"/>
    <row r="145" s="491" customFormat="1" ht="23.25" customHeight="1" x14ac:dyDescent="0.2"/>
    <row r="146" s="491" customFormat="1" ht="23.25" customHeight="1" x14ac:dyDescent="0.2"/>
    <row r="147" s="491" customFormat="1" ht="23.25" customHeight="1" x14ac:dyDescent="0.2"/>
    <row r="148" s="491" customFormat="1" ht="23.25" customHeight="1" x14ac:dyDescent="0.2"/>
    <row r="149" s="491" customFormat="1" ht="23.25" customHeight="1" x14ac:dyDescent="0.2"/>
    <row r="150" s="491" customFormat="1" ht="23.25" customHeight="1" x14ac:dyDescent="0.2"/>
    <row r="151" s="491" customFormat="1" ht="23.25" customHeight="1" x14ac:dyDescent="0.2"/>
    <row r="152" s="491" customFormat="1" ht="23.25" customHeight="1" x14ac:dyDescent="0.2"/>
    <row r="153" s="491" customFormat="1" ht="23.25" customHeight="1" x14ac:dyDescent="0.2"/>
    <row r="154" s="491" customFormat="1" ht="23.25" customHeight="1" x14ac:dyDescent="0.2"/>
    <row r="155" s="491" customFormat="1" ht="23.25" customHeight="1" x14ac:dyDescent="0.2"/>
    <row r="156" s="491" customFormat="1" ht="23.25" customHeight="1" x14ac:dyDescent="0.2"/>
    <row r="157" s="491" customFormat="1" ht="23.25" customHeight="1" x14ac:dyDescent="0.2"/>
    <row r="158" s="491" customFormat="1" ht="23.25" customHeight="1" x14ac:dyDescent="0.2"/>
    <row r="159" s="491" customFormat="1" ht="23.25" customHeight="1" x14ac:dyDescent="0.2"/>
    <row r="160" s="491" customFormat="1" ht="23.25" customHeight="1" x14ac:dyDescent="0.2"/>
    <row r="161" s="491" customFormat="1" ht="23.25" customHeight="1" x14ac:dyDescent="0.2"/>
    <row r="162" s="491" customFormat="1" ht="23.25" customHeight="1" x14ac:dyDescent="0.2"/>
    <row r="163" s="491" customFormat="1" ht="23.25" customHeight="1" x14ac:dyDescent="0.2"/>
    <row r="164" s="491" customFormat="1" ht="23.25" customHeight="1" x14ac:dyDescent="0.2"/>
    <row r="165" s="491" customFormat="1" ht="23.25" customHeight="1" x14ac:dyDescent="0.2"/>
    <row r="166" s="491" customFormat="1" ht="23.25" customHeight="1" x14ac:dyDescent="0.2"/>
    <row r="167" s="491" customFormat="1" ht="23.25" customHeight="1" x14ac:dyDescent="0.2"/>
    <row r="168" s="491" customFormat="1" ht="23.25" customHeight="1" x14ac:dyDescent="0.2"/>
    <row r="169" s="491" customFormat="1" ht="23.25" customHeight="1" x14ac:dyDescent="0.2"/>
    <row r="170" s="491" customFormat="1" ht="23.25" customHeight="1" x14ac:dyDescent="0.2"/>
    <row r="171" s="491" customFormat="1" ht="23.25" customHeight="1" x14ac:dyDescent="0.2"/>
    <row r="172" s="491" customFormat="1" ht="23.25" customHeight="1" x14ac:dyDescent="0.2"/>
    <row r="173" s="491" customFormat="1" ht="23.25" customHeight="1" x14ac:dyDescent="0.2"/>
    <row r="174" s="491" customFormat="1" ht="23.25" customHeight="1" x14ac:dyDescent="0.2"/>
    <row r="175" s="491" customFormat="1" ht="23.25" customHeight="1" x14ac:dyDescent="0.2"/>
    <row r="176" s="491" customFormat="1" ht="23.25" customHeight="1" x14ac:dyDescent="0.2"/>
    <row r="177" s="491" customFormat="1" ht="23.25" customHeight="1" x14ac:dyDescent="0.2"/>
    <row r="178" s="491" customFormat="1" ht="23.25" customHeight="1" x14ac:dyDescent="0.2"/>
  </sheetData>
  <mergeCells count="169">
    <mergeCell ref="A1:D1"/>
    <mergeCell ref="AM119:AU119"/>
    <mergeCell ref="BA119:BI119"/>
    <mergeCell ref="AM129:AU129"/>
    <mergeCell ref="BA129:BI129"/>
    <mergeCell ref="DQ119:DY119"/>
    <mergeCell ref="EE119:EM119"/>
    <mergeCell ref="DQ129:DY129"/>
    <mergeCell ref="EE129:EM129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GU119:HC119"/>
    <mergeCell ref="HI119:HQ119"/>
    <mergeCell ref="GU129:HC129"/>
    <mergeCell ref="HI129:HQ129"/>
    <mergeCell ref="JY119:KG119"/>
    <mergeCell ref="KM119:KU119"/>
    <mergeCell ref="JY129:KG129"/>
    <mergeCell ref="KM129:KU129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ED2:EO2"/>
    <mergeCell ref="EU2:EW2"/>
    <mergeCell ref="FB2:FC2"/>
    <mergeCell ref="FJ2:FL2"/>
    <mergeCell ref="FP2:FR2"/>
    <mergeCell ref="KL2:KW2"/>
    <mergeCell ref="LC2:LE2"/>
    <mergeCell ref="LJ2:LK2"/>
    <mergeCell ref="LR2:LT2"/>
    <mergeCell ref="LX2:LY2"/>
    <mergeCell ref="FS2:FT2"/>
    <mergeCell ref="GH2:GM2"/>
    <mergeCell ref="GO2:GR2"/>
    <mergeCell ref="GT2:HE2"/>
    <mergeCell ref="HH2:HS2"/>
    <mergeCell ref="HY2:IA2"/>
    <mergeCell ref="IF2:IG2"/>
    <mergeCell ref="IN2:IP2"/>
    <mergeCell ref="IT2:IV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W2:IX2"/>
    <mergeCell ref="JL2:JQ2"/>
    <mergeCell ref="JS2:JV2"/>
    <mergeCell ref="JX2:KI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HI35:HQ35"/>
    <mergeCell ref="JY35:KB35"/>
    <mergeCell ref="KM35:KU35"/>
    <mergeCell ref="NA35:ND35"/>
    <mergeCell ref="NO35:NW35"/>
    <mergeCell ref="V28:X28"/>
    <mergeCell ref="AL45:AW45"/>
    <mergeCell ref="AM33:AP34"/>
    <mergeCell ref="DQ33:DT34"/>
    <mergeCell ref="GU33:GX34"/>
    <mergeCell ref="JY33:KB34"/>
    <mergeCell ref="NA33:ND34"/>
    <mergeCell ref="BA35:BI35"/>
    <mergeCell ref="EE35:EM35"/>
    <mergeCell ref="GU35:GX35"/>
    <mergeCell ref="DQ35:DT36"/>
    <mergeCell ref="AM35:AP36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NZ215"/>
  <sheetViews>
    <sheetView topLeftCell="NA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138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138</v>
      </c>
      <c r="AA1" s="1519"/>
      <c r="AB1" s="1519"/>
      <c r="AC1" s="1519"/>
      <c r="AD1" s="1519"/>
      <c r="AE1" s="1519"/>
      <c r="AG1" s="1519" t="s">
        <v>138</v>
      </c>
      <c r="AH1" s="1519"/>
      <c r="AI1" s="1519"/>
      <c r="AJ1" s="1519"/>
      <c r="AL1" s="1519" t="s">
        <v>138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138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138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138</v>
      </c>
      <c r="DE1" s="1523"/>
      <c r="DF1" s="1523"/>
      <c r="DG1" s="1523"/>
      <c r="DH1" s="1523"/>
      <c r="DI1" s="1523"/>
      <c r="DK1" s="1519" t="s">
        <v>138</v>
      </c>
      <c r="DL1" s="1519"/>
      <c r="DM1" s="1519"/>
      <c r="DN1" s="1519"/>
      <c r="DO1" s="1240"/>
      <c r="DP1" s="1519" t="s">
        <v>138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138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138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138</v>
      </c>
      <c r="GI1" s="1523"/>
      <c r="GJ1" s="1523"/>
      <c r="GK1" s="1523"/>
      <c r="GL1" s="1523"/>
      <c r="GM1" s="1523"/>
      <c r="GO1" s="1519" t="s">
        <v>138</v>
      </c>
      <c r="GP1" s="1519"/>
      <c r="GQ1" s="1519"/>
      <c r="GR1" s="1519"/>
      <c r="GS1" s="1240"/>
      <c r="GT1" s="1519" t="s">
        <v>138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138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138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138</v>
      </c>
      <c r="JM1" s="1523"/>
      <c r="JN1" s="1523"/>
      <c r="JO1" s="1523"/>
      <c r="JP1" s="1523"/>
      <c r="JQ1" s="1523"/>
      <c r="JS1" s="1519" t="s">
        <v>138</v>
      </c>
      <c r="JT1" s="1519"/>
      <c r="JU1" s="1519"/>
      <c r="JV1" s="1519"/>
      <c r="JW1" s="1240"/>
      <c r="JX1" s="1519" t="s">
        <v>138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138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138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138</v>
      </c>
      <c r="MN1" s="1541"/>
      <c r="MO1" s="1541"/>
      <c r="MP1" s="1541"/>
      <c r="MQ1" s="1541"/>
      <c r="MR1" s="1541"/>
      <c r="MS1" s="1541"/>
      <c r="MT1" s="1463"/>
      <c r="MU1" s="1519" t="s">
        <v>138</v>
      </c>
      <c r="MV1" s="1519"/>
      <c r="MW1" s="1519"/>
      <c r="MX1" s="1519"/>
      <c r="MY1" s="1452"/>
      <c r="MZ1" s="1519" t="s">
        <v>138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138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139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139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139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139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211"/>
      <c r="LK2" s="211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139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299464</v>
      </c>
      <c r="C4" s="15">
        <v>287361</v>
      </c>
      <c r="D4" s="16">
        <v>4.21</v>
      </c>
      <c r="E4" s="812"/>
      <c r="F4" s="812"/>
      <c r="G4" s="17" t="s">
        <v>15</v>
      </c>
      <c r="H4" s="35">
        <v>18970</v>
      </c>
      <c r="I4" s="36">
        <v>17283</v>
      </c>
      <c r="J4" s="1026">
        <v>18570</v>
      </c>
      <c r="K4" s="35">
        <v>54823</v>
      </c>
      <c r="L4" s="38">
        <v>49357</v>
      </c>
      <c r="M4" s="39">
        <v>11.07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195868</v>
      </c>
      <c r="CG4" s="15">
        <v>191451</v>
      </c>
      <c r="CH4" s="16">
        <v>2.31</v>
      </c>
      <c r="CI4" s="812"/>
      <c r="CJ4" s="812"/>
      <c r="CK4" s="17" t="s">
        <v>15</v>
      </c>
      <c r="CL4" s="35">
        <v>18451</v>
      </c>
      <c r="CM4" s="36">
        <v>20605</v>
      </c>
      <c r="CN4" s="37">
        <v>18500</v>
      </c>
      <c r="CO4" s="35">
        <v>57556</v>
      </c>
      <c r="CP4" s="38">
        <v>52799</v>
      </c>
      <c r="CQ4" s="39">
        <v>9.01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181070</v>
      </c>
      <c r="FK4" s="15">
        <v>186207</v>
      </c>
      <c r="FL4" s="16">
        <v>-2.76</v>
      </c>
      <c r="FM4" s="3"/>
      <c r="FN4" s="3"/>
      <c r="FO4" s="17" t="s">
        <v>15</v>
      </c>
      <c r="FP4" s="383">
        <v>15838</v>
      </c>
      <c r="FQ4" s="384">
        <v>13628</v>
      </c>
      <c r="FR4" s="385">
        <v>15046</v>
      </c>
      <c r="FS4" s="35">
        <v>44512</v>
      </c>
      <c r="FT4" s="38">
        <v>46120</v>
      </c>
      <c r="FU4" s="39">
        <v>-3.49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152154</v>
      </c>
      <c r="IO4" s="15">
        <v>151613</v>
      </c>
      <c r="IP4" s="16">
        <v>0.36</v>
      </c>
      <c r="IQ4" s="3"/>
      <c r="IR4" s="3"/>
      <c r="IS4" s="17" t="s">
        <v>15</v>
      </c>
      <c r="IT4" s="383">
        <v>12605</v>
      </c>
      <c r="IU4" s="384">
        <v>10528</v>
      </c>
      <c r="IV4" s="385">
        <v>11941</v>
      </c>
      <c r="IW4" s="35">
        <v>35074</v>
      </c>
      <c r="IX4" s="38">
        <v>34405</v>
      </c>
      <c r="IY4" s="39">
        <v>1.94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828556</v>
      </c>
      <c r="LS4" s="15">
        <v>816632</v>
      </c>
      <c r="LT4" s="275">
        <v>1.46</v>
      </c>
      <c r="LU4" s="3"/>
      <c r="LV4" s="3"/>
      <c r="LW4" s="1198" t="s">
        <v>15</v>
      </c>
      <c r="LX4" s="383">
        <v>191965</v>
      </c>
      <c r="LY4" s="1199">
        <v>182681</v>
      </c>
      <c r="LZ4" s="1200">
        <v>5.08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285578</v>
      </c>
      <c r="C5" s="32">
        <v>273303</v>
      </c>
      <c r="D5" s="33">
        <v>4.49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21</v>
      </c>
      <c r="AC5" s="42">
        <v>21</v>
      </c>
      <c r="AD5" s="42">
        <v>21</v>
      </c>
      <c r="AE5" s="42">
        <v>21</v>
      </c>
      <c r="AF5" s="1041"/>
      <c r="AG5" s="43" t="s">
        <v>25</v>
      </c>
      <c r="AH5" s="618">
        <v>21</v>
      </c>
      <c r="AI5" s="238">
        <v>13</v>
      </c>
      <c r="AJ5" s="1241">
        <v>61.54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193183</v>
      </c>
      <c r="CG5" s="32">
        <v>188821</v>
      </c>
      <c r="CH5" s="33">
        <v>2.31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21</v>
      </c>
      <c r="DG5" s="237">
        <v>21</v>
      </c>
      <c r="DH5" s="237">
        <v>21</v>
      </c>
      <c r="DI5" s="10">
        <v>21</v>
      </c>
      <c r="DJ5" s="1041"/>
      <c r="DK5" s="43" t="s">
        <v>25</v>
      </c>
      <c r="DL5" s="618">
        <v>21</v>
      </c>
      <c r="DM5" s="238">
        <v>13</v>
      </c>
      <c r="DN5" s="1241">
        <v>61.54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168753</v>
      </c>
      <c r="FK5" s="32">
        <v>173439</v>
      </c>
      <c r="FL5" s="33">
        <v>-2.7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21</v>
      </c>
      <c r="GK5" s="237">
        <v>21</v>
      </c>
      <c r="GL5" s="237">
        <v>21</v>
      </c>
      <c r="GM5" s="271">
        <v>21</v>
      </c>
      <c r="GN5" s="1041"/>
      <c r="GO5" s="43" t="s">
        <v>25</v>
      </c>
      <c r="GP5" s="618">
        <v>21</v>
      </c>
      <c r="GQ5" s="238">
        <v>13</v>
      </c>
      <c r="GR5" s="1241">
        <v>61.54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148930</v>
      </c>
      <c r="IO5" s="32">
        <v>148399</v>
      </c>
      <c r="IP5" s="33">
        <v>0.36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21</v>
      </c>
      <c r="JO5" s="237">
        <v>21</v>
      </c>
      <c r="JP5" s="237">
        <v>21</v>
      </c>
      <c r="JQ5" s="271">
        <v>21</v>
      </c>
      <c r="JR5" s="1041"/>
      <c r="JS5" s="43" t="s">
        <v>25</v>
      </c>
      <c r="JT5" s="618">
        <v>21</v>
      </c>
      <c r="JU5" s="238">
        <v>13</v>
      </c>
      <c r="JV5" s="1241">
        <v>61.54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796444</v>
      </c>
      <c r="LS5" s="429">
        <v>783962</v>
      </c>
      <c r="LT5" s="186">
        <v>1.59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21</v>
      </c>
      <c r="MP5" s="728">
        <v>21</v>
      </c>
      <c r="MQ5" s="728">
        <v>21</v>
      </c>
      <c r="MR5" s="728">
        <v>21</v>
      </c>
      <c r="MS5" s="728">
        <v>21</v>
      </c>
      <c r="MT5" s="594"/>
      <c r="MU5" s="496" t="s">
        <v>25</v>
      </c>
      <c r="MV5" s="1183">
        <v>21</v>
      </c>
      <c r="MW5" s="1184">
        <v>13</v>
      </c>
      <c r="MX5" s="1246">
        <v>61.54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13886</v>
      </c>
      <c r="C6" s="50">
        <v>14058</v>
      </c>
      <c r="D6" s="61">
        <v>-1.22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478.31</v>
      </c>
      <c r="Q6" s="53">
        <v>463</v>
      </c>
      <c r="R6" s="54">
        <v>3.31</v>
      </c>
      <c r="S6" s="52">
        <v>0</v>
      </c>
      <c r="T6" s="53">
        <v>0</v>
      </c>
      <c r="U6" s="55">
        <v>0</v>
      </c>
      <c r="V6" s="52">
        <v>246.96</v>
      </c>
      <c r="W6" s="53">
        <v>243.69</v>
      </c>
      <c r="X6" s="54">
        <v>1.34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590</v>
      </c>
      <c r="AI6" s="1182">
        <v>498</v>
      </c>
      <c r="AJ6" s="1241">
        <v>18.47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2685</v>
      </c>
      <c r="CG6" s="50">
        <v>2630</v>
      </c>
      <c r="CH6" s="61">
        <v>2.09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279.74</v>
      </c>
      <c r="CU6" s="239">
        <v>270.86</v>
      </c>
      <c r="CV6" s="54">
        <v>3.28</v>
      </c>
      <c r="CW6" s="52">
        <v>0</v>
      </c>
      <c r="CX6" s="239">
        <v>0</v>
      </c>
      <c r="CY6" s="54">
        <v>0</v>
      </c>
      <c r="CZ6" s="52">
        <v>150.88999999999999</v>
      </c>
      <c r="DA6" s="239">
        <v>148.63999999999999</v>
      </c>
      <c r="DB6" s="54">
        <v>1.51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590</v>
      </c>
      <c r="DM6" s="1182">
        <v>498</v>
      </c>
      <c r="DN6" s="1241">
        <v>18.47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12317</v>
      </c>
      <c r="FK6" s="50">
        <v>12768</v>
      </c>
      <c r="FL6" s="61">
        <v>-3.53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262.82</v>
      </c>
      <c r="FY6" s="239">
        <v>262</v>
      </c>
      <c r="FZ6" s="54">
        <v>0.31</v>
      </c>
      <c r="GA6" s="52">
        <v>0</v>
      </c>
      <c r="GB6" s="239">
        <v>0</v>
      </c>
      <c r="GC6" s="54">
        <v>0</v>
      </c>
      <c r="GD6" s="52">
        <v>94.29</v>
      </c>
      <c r="GE6" s="239">
        <v>92.75</v>
      </c>
      <c r="GF6" s="54">
        <v>1.66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590</v>
      </c>
      <c r="GQ6" s="1182">
        <v>498</v>
      </c>
      <c r="GR6" s="1241">
        <v>18.47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3224</v>
      </c>
      <c r="IO6" s="50">
        <v>3214</v>
      </c>
      <c r="IP6" s="61">
        <v>0.31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255.97</v>
      </c>
      <c r="JC6" s="239">
        <v>271.45</v>
      </c>
      <c r="JD6" s="54">
        <v>-5.7</v>
      </c>
      <c r="JE6" s="52">
        <v>0</v>
      </c>
      <c r="JF6" s="239">
        <v>0</v>
      </c>
      <c r="JG6" s="54">
        <v>0</v>
      </c>
      <c r="JH6" s="52">
        <v>107.31</v>
      </c>
      <c r="JI6" s="239">
        <v>112.04</v>
      </c>
      <c r="JJ6" s="54">
        <v>-4.22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590</v>
      </c>
      <c r="JU6" s="1182">
        <v>498</v>
      </c>
      <c r="JV6" s="1241">
        <v>18.47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32112</v>
      </c>
      <c r="LS6" s="435">
        <v>32670</v>
      </c>
      <c r="LT6" s="200">
        <v>-1.71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353.56</v>
      </c>
      <c r="MD6" s="432">
        <v>346.95</v>
      </c>
      <c r="ME6" s="54">
        <v>1.91</v>
      </c>
      <c r="MF6" s="52">
        <v>0</v>
      </c>
      <c r="MG6" s="432">
        <v>0</v>
      </c>
      <c r="MH6" s="54">
        <v>0</v>
      </c>
      <c r="MI6" s="52">
        <v>167.03</v>
      </c>
      <c r="MJ6" s="432">
        <v>165.09</v>
      </c>
      <c r="MK6" s="54">
        <v>1.18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590</v>
      </c>
      <c r="MW6" s="1182">
        <v>498</v>
      </c>
      <c r="MX6" s="1241">
        <v>18.47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116503</v>
      </c>
      <c r="C7" s="15">
        <v>110431</v>
      </c>
      <c r="D7" s="16">
        <v>5.5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309.27999999999997</v>
      </c>
      <c r="Q7" s="53">
        <v>293.27</v>
      </c>
      <c r="R7" s="54">
        <v>5.46</v>
      </c>
      <c r="S7" s="52">
        <v>229.45</v>
      </c>
      <c r="T7" s="53">
        <v>224.55</v>
      </c>
      <c r="U7" s="54">
        <v>2.1800000000000002</v>
      </c>
      <c r="V7" s="52">
        <v>270.66000000000003</v>
      </c>
      <c r="W7" s="53">
        <v>260.72000000000003</v>
      </c>
      <c r="X7" s="54">
        <v>3.81</v>
      </c>
      <c r="Y7" s="1041"/>
      <c r="Z7" s="1041"/>
      <c r="AA7" s="1041" t="s">
        <v>45</v>
      </c>
      <c r="AB7" s="56">
        <v>15</v>
      </c>
      <c r="AC7" s="56">
        <v>15</v>
      </c>
      <c r="AD7" s="56">
        <v>15</v>
      </c>
      <c r="AE7" s="56">
        <v>15</v>
      </c>
      <c r="AF7" s="1041"/>
      <c r="AG7" s="43" t="s">
        <v>194</v>
      </c>
      <c r="AH7" s="620">
        <v>72.040000000000006</v>
      </c>
      <c r="AI7" s="240">
        <v>71.28</v>
      </c>
      <c r="AJ7" s="1241">
        <v>0.76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83473</v>
      </c>
      <c r="CG7" s="15">
        <v>81768</v>
      </c>
      <c r="CH7" s="16">
        <v>2.09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355.62</v>
      </c>
      <c r="CU7" s="239">
        <v>341.62</v>
      </c>
      <c r="CV7" s="54">
        <v>4.0999999999999996</v>
      </c>
      <c r="CW7" s="52">
        <v>212.52</v>
      </c>
      <c r="CX7" s="239">
        <v>206.97</v>
      </c>
      <c r="CY7" s="54">
        <v>2.68</v>
      </c>
      <c r="CZ7" s="52">
        <v>289.70999999999998</v>
      </c>
      <c r="DA7" s="239">
        <v>280.86</v>
      </c>
      <c r="DB7" s="54">
        <v>3.15</v>
      </c>
      <c r="DC7" s="1041"/>
      <c r="DD7" s="1041"/>
      <c r="DE7" s="1041" t="s">
        <v>45</v>
      </c>
      <c r="DF7" s="11">
        <v>15</v>
      </c>
      <c r="DG7" s="11">
        <v>15</v>
      </c>
      <c r="DH7" s="11">
        <v>15</v>
      </c>
      <c r="DI7" s="10">
        <v>15</v>
      </c>
      <c r="DJ7" s="1041"/>
      <c r="DK7" s="43" t="s">
        <v>194</v>
      </c>
      <c r="DL7" s="620">
        <v>70.06</v>
      </c>
      <c r="DM7" s="240">
        <v>71.42</v>
      </c>
      <c r="DN7" s="1241">
        <v>-1.36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47620</v>
      </c>
      <c r="FK7" s="15">
        <v>49472</v>
      </c>
      <c r="FL7" s="16">
        <v>-3.74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328.55</v>
      </c>
      <c r="FY7" s="239">
        <v>342.74</v>
      </c>
      <c r="FZ7" s="54">
        <v>-4.1399999999999997</v>
      </c>
      <c r="GA7" s="52">
        <v>277.77</v>
      </c>
      <c r="GB7" s="239">
        <v>289.04000000000002</v>
      </c>
      <c r="GC7" s="54">
        <v>-3.9</v>
      </c>
      <c r="GD7" s="52">
        <v>295.99</v>
      </c>
      <c r="GE7" s="239">
        <v>308.05</v>
      </c>
      <c r="GF7" s="54">
        <v>-3.91</v>
      </c>
      <c r="GG7" s="1041"/>
      <c r="GH7" s="1041"/>
      <c r="GI7" s="1041" t="s">
        <v>45</v>
      </c>
      <c r="GJ7" s="11">
        <v>15</v>
      </c>
      <c r="GK7" s="11">
        <v>15</v>
      </c>
      <c r="GL7" s="11">
        <v>15</v>
      </c>
      <c r="GM7" s="271">
        <v>15</v>
      </c>
      <c r="GN7" s="1041"/>
      <c r="GO7" s="43" t="s">
        <v>46</v>
      </c>
      <c r="GP7" s="620">
        <v>58.25</v>
      </c>
      <c r="GQ7" s="240">
        <v>64.150000000000006</v>
      </c>
      <c r="GR7" s="1241">
        <v>-5.9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44964</v>
      </c>
      <c r="IO7" s="15">
        <v>44126</v>
      </c>
      <c r="IP7" s="16">
        <v>1.9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326.08999999999997</v>
      </c>
      <c r="JC7" s="239">
        <v>300.64</v>
      </c>
      <c r="JD7" s="54">
        <v>8.4700000000000006</v>
      </c>
      <c r="JE7" s="52">
        <v>251.75</v>
      </c>
      <c r="JF7" s="239">
        <v>243.29</v>
      </c>
      <c r="JG7" s="54">
        <v>3.48</v>
      </c>
      <c r="JH7" s="52">
        <v>282.91000000000003</v>
      </c>
      <c r="JI7" s="239">
        <v>266.95999999999998</v>
      </c>
      <c r="JJ7" s="54">
        <v>5.97</v>
      </c>
      <c r="JK7" s="1041"/>
      <c r="JL7" s="1041"/>
      <c r="JM7" s="1041" t="s">
        <v>45</v>
      </c>
      <c r="JN7" s="11">
        <v>15</v>
      </c>
      <c r="JO7" s="11">
        <v>15</v>
      </c>
      <c r="JP7" s="11">
        <v>15</v>
      </c>
      <c r="JQ7" s="271">
        <v>15</v>
      </c>
      <c r="JR7" s="1041"/>
      <c r="JS7" s="43" t="s">
        <v>194</v>
      </c>
      <c r="JT7" s="620">
        <v>55.67</v>
      </c>
      <c r="JU7" s="240">
        <v>59.41</v>
      </c>
      <c r="JV7" s="1241">
        <v>-3.74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292560</v>
      </c>
      <c r="LS7" s="15">
        <v>285797</v>
      </c>
      <c r="LT7" s="275">
        <v>2.37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329.09</v>
      </c>
      <c r="MD7" s="432">
        <v>316.22000000000003</v>
      </c>
      <c r="ME7" s="54">
        <v>4.07</v>
      </c>
      <c r="MF7" s="52">
        <v>241.97</v>
      </c>
      <c r="MG7" s="432">
        <v>240.73</v>
      </c>
      <c r="MH7" s="54">
        <v>0.52</v>
      </c>
      <c r="MI7" s="52">
        <v>283.13</v>
      </c>
      <c r="MJ7" s="432">
        <v>276.64999999999998</v>
      </c>
      <c r="MK7" s="54">
        <v>2.34</v>
      </c>
      <c r="ML7" s="422"/>
      <c r="MM7" s="422"/>
      <c r="MN7" s="422" t="s">
        <v>45</v>
      </c>
      <c r="MO7" s="728">
        <v>15</v>
      </c>
      <c r="MP7" s="728">
        <v>15</v>
      </c>
      <c r="MQ7" s="728">
        <v>15</v>
      </c>
      <c r="MR7" s="728">
        <v>15</v>
      </c>
      <c r="MS7" s="728">
        <v>15</v>
      </c>
      <c r="MT7" s="594"/>
      <c r="MU7" s="43" t="s">
        <v>194</v>
      </c>
      <c r="MV7" s="620">
        <v>64.010000000000005</v>
      </c>
      <c r="MW7" s="240">
        <v>66.56</v>
      </c>
      <c r="MX7" s="1241">
        <v>-2.5499999999999998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116040</v>
      </c>
      <c r="C8" s="32">
        <v>110001</v>
      </c>
      <c r="D8" s="33">
        <v>5.49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216.53</v>
      </c>
      <c r="Q8" s="53">
        <v>206.58</v>
      </c>
      <c r="R8" s="54">
        <v>4.82</v>
      </c>
      <c r="S8" s="52">
        <v>197.38</v>
      </c>
      <c r="T8" s="53">
        <v>194.84</v>
      </c>
      <c r="U8" s="54">
        <v>1.3</v>
      </c>
      <c r="V8" s="52">
        <v>207.27</v>
      </c>
      <c r="W8" s="53">
        <v>201.02</v>
      </c>
      <c r="X8" s="54">
        <v>3.11</v>
      </c>
      <c r="Y8" s="1041"/>
      <c r="Z8" s="1041"/>
      <c r="AA8" s="1041" t="s">
        <v>51</v>
      </c>
      <c r="AB8" s="56">
        <v>6</v>
      </c>
      <c r="AC8" s="56">
        <v>6</v>
      </c>
      <c r="AD8" s="56">
        <v>6</v>
      </c>
      <c r="AE8" s="56">
        <v>6</v>
      </c>
      <c r="AF8" s="1041"/>
      <c r="AG8" s="43" t="s">
        <v>52</v>
      </c>
      <c r="AH8" s="618">
        <v>55270</v>
      </c>
      <c r="AI8" s="241">
        <v>49787</v>
      </c>
      <c r="AJ8" s="1241">
        <v>11.01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83255</v>
      </c>
      <c r="CG8" s="32">
        <v>81575</v>
      </c>
      <c r="CH8" s="33">
        <v>2.06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295.19</v>
      </c>
      <c r="CU8" s="239">
        <v>284.35000000000002</v>
      </c>
      <c r="CV8" s="54">
        <v>3.81</v>
      </c>
      <c r="CW8" s="52">
        <v>234.2</v>
      </c>
      <c r="CX8" s="239">
        <v>224.25</v>
      </c>
      <c r="CY8" s="54">
        <v>4.4400000000000004</v>
      </c>
      <c r="CZ8" s="52">
        <v>267.10000000000002</v>
      </c>
      <c r="DA8" s="239">
        <v>257.23</v>
      </c>
      <c r="DB8" s="54">
        <v>3.84</v>
      </c>
      <c r="DC8" s="1041"/>
      <c r="DD8" s="1041"/>
      <c r="DE8" s="1041" t="s">
        <v>51</v>
      </c>
      <c r="DF8" s="11">
        <v>6</v>
      </c>
      <c r="DG8" s="11">
        <v>6</v>
      </c>
      <c r="DH8" s="11">
        <v>6</v>
      </c>
      <c r="DI8" s="10">
        <v>6</v>
      </c>
      <c r="DJ8" s="1041"/>
      <c r="DK8" s="43" t="s">
        <v>52</v>
      </c>
      <c r="DL8" s="618">
        <v>57774</v>
      </c>
      <c r="DM8" s="241">
        <v>52992</v>
      </c>
      <c r="DN8" s="1241">
        <v>9.02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47511</v>
      </c>
      <c r="FK8" s="32">
        <v>49360</v>
      </c>
      <c r="FL8" s="33">
        <v>-3.75</v>
      </c>
      <c r="FM8" s="3"/>
      <c r="FN8" s="3"/>
      <c r="FO8" s="34" t="s">
        <v>49</v>
      </c>
      <c r="FP8" s="383">
        <v>0</v>
      </c>
      <c r="FQ8" s="384">
        <v>0</v>
      </c>
      <c r="FR8" s="385">
        <v>0</v>
      </c>
      <c r="FS8" s="35">
        <v>0</v>
      </c>
      <c r="FT8" s="38">
        <v>0</v>
      </c>
      <c r="FU8" s="39">
        <v>0</v>
      </c>
      <c r="FV8" s="545"/>
      <c r="FW8" s="51" t="s">
        <v>50</v>
      </c>
      <c r="FX8" s="52">
        <v>238.36</v>
      </c>
      <c r="FY8" s="239">
        <v>241.17</v>
      </c>
      <c r="FZ8" s="54">
        <v>-1.17</v>
      </c>
      <c r="GA8" s="52">
        <v>233.79</v>
      </c>
      <c r="GB8" s="239">
        <v>242.04</v>
      </c>
      <c r="GC8" s="54">
        <v>-3.41</v>
      </c>
      <c r="GD8" s="52">
        <v>235.43</v>
      </c>
      <c r="GE8" s="239">
        <v>241.73</v>
      </c>
      <c r="GF8" s="54">
        <v>-2.61</v>
      </c>
      <c r="GG8" s="1041"/>
      <c r="GH8" s="1041"/>
      <c r="GI8" s="1041" t="s">
        <v>51</v>
      </c>
      <c r="GJ8" s="11">
        <v>6</v>
      </c>
      <c r="GK8" s="11">
        <v>6</v>
      </c>
      <c r="GL8" s="11">
        <v>6</v>
      </c>
      <c r="GM8" s="271">
        <v>6</v>
      </c>
      <c r="GN8" s="1041"/>
      <c r="GO8" s="43" t="s">
        <v>52</v>
      </c>
      <c r="GP8" s="618">
        <v>44621</v>
      </c>
      <c r="GQ8" s="241">
        <v>46232</v>
      </c>
      <c r="GR8" s="1241">
        <v>-3.48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44827</v>
      </c>
      <c r="IO8" s="32">
        <v>43992</v>
      </c>
      <c r="IP8" s="33">
        <v>1.9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250.92</v>
      </c>
      <c r="JC8" s="239">
        <v>239.99</v>
      </c>
      <c r="JD8" s="54">
        <v>4.55</v>
      </c>
      <c r="JE8" s="52">
        <v>201.32</v>
      </c>
      <c r="JF8" s="239">
        <v>206.79</v>
      </c>
      <c r="JG8" s="54">
        <v>-2.65</v>
      </c>
      <c r="JH8" s="52">
        <v>222.11</v>
      </c>
      <c r="JI8" s="239">
        <v>220.49</v>
      </c>
      <c r="JJ8" s="54">
        <v>0.73</v>
      </c>
      <c r="JK8" s="1041"/>
      <c r="JL8" s="1041"/>
      <c r="JM8" s="1041" t="s">
        <v>51</v>
      </c>
      <c r="JN8" s="11">
        <v>6</v>
      </c>
      <c r="JO8" s="11">
        <v>6</v>
      </c>
      <c r="JP8" s="11">
        <v>6</v>
      </c>
      <c r="JQ8" s="271">
        <v>6</v>
      </c>
      <c r="JR8" s="1041"/>
      <c r="JS8" s="43" t="s">
        <v>52</v>
      </c>
      <c r="JT8" s="618">
        <v>35211</v>
      </c>
      <c r="JU8" s="241">
        <v>34539</v>
      </c>
      <c r="JV8" s="1241">
        <v>1.95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291633</v>
      </c>
      <c r="LS8" s="32">
        <v>284928</v>
      </c>
      <c r="LT8" s="186">
        <v>2.35</v>
      </c>
      <c r="LU8" s="3"/>
      <c r="LV8" s="3"/>
      <c r="LW8" s="1201" t="s">
        <v>49</v>
      </c>
      <c r="LX8" s="383">
        <v>0</v>
      </c>
      <c r="LY8" s="1199">
        <v>0</v>
      </c>
      <c r="LZ8" s="1200">
        <v>0</v>
      </c>
      <c r="MA8" s="597"/>
      <c r="MB8" s="51" t="s">
        <v>50</v>
      </c>
      <c r="MC8" s="52">
        <v>248.61</v>
      </c>
      <c r="MD8" s="432">
        <v>239.85</v>
      </c>
      <c r="ME8" s="54">
        <v>3.65</v>
      </c>
      <c r="MF8" s="52">
        <v>214.97</v>
      </c>
      <c r="MG8" s="432">
        <v>215.4</v>
      </c>
      <c r="MH8" s="54">
        <v>-0.2</v>
      </c>
      <c r="MI8" s="52">
        <v>230.86</v>
      </c>
      <c r="MJ8" s="432">
        <v>227.03</v>
      </c>
      <c r="MK8" s="54">
        <v>1.69</v>
      </c>
      <c r="ML8" s="422"/>
      <c r="MM8" s="422"/>
      <c r="MN8" s="422" t="s">
        <v>51</v>
      </c>
      <c r="MO8" s="728">
        <v>6</v>
      </c>
      <c r="MP8" s="728">
        <v>6</v>
      </c>
      <c r="MQ8" s="728">
        <v>6</v>
      </c>
      <c r="MR8" s="728">
        <v>6</v>
      </c>
      <c r="MS8" s="728">
        <v>6</v>
      </c>
      <c r="MT8" s="594"/>
      <c r="MU8" s="43" t="s">
        <v>52</v>
      </c>
      <c r="MV8" s="618">
        <v>192876</v>
      </c>
      <c r="MW8" s="241">
        <v>183550</v>
      </c>
      <c r="MX8" s="1241">
        <v>5.08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463</v>
      </c>
      <c r="C9" s="50">
        <v>430</v>
      </c>
      <c r="D9" s="61">
        <v>7.67</v>
      </c>
      <c r="E9" s="812"/>
      <c r="F9" s="812"/>
      <c r="G9" s="34" t="s">
        <v>54</v>
      </c>
      <c r="H9" s="35">
        <v>0</v>
      </c>
      <c r="I9" s="36">
        <v>0</v>
      </c>
      <c r="J9" s="1026">
        <v>0</v>
      </c>
      <c r="K9" s="35">
        <v>0</v>
      </c>
      <c r="L9" s="38">
        <v>0</v>
      </c>
      <c r="M9" s="39">
        <v>0</v>
      </c>
      <c r="N9" s="1041"/>
      <c r="O9" s="51" t="s">
        <v>55</v>
      </c>
      <c r="P9" s="52">
        <v>102.27</v>
      </c>
      <c r="Q9" s="53">
        <v>99.54</v>
      </c>
      <c r="R9" s="54">
        <v>2.74</v>
      </c>
      <c r="S9" s="52">
        <v>56.52</v>
      </c>
      <c r="T9" s="53">
        <v>54.13</v>
      </c>
      <c r="U9" s="54">
        <v>4.42</v>
      </c>
      <c r="V9" s="52">
        <v>80.14</v>
      </c>
      <c r="W9" s="53">
        <v>78.03</v>
      </c>
      <c r="X9" s="54">
        <v>2.7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1.37</v>
      </c>
      <c r="AI9" s="242">
        <v>1.3</v>
      </c>
      <c r="AJ9" s="1241">
        <v>7.0000000000000007E-2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218</v>
      </c>
      <c r="CG9" s="50">
        <v>193</v>
      </c>
      <c r="CH9" s="61">
        <v>12.95</v>
      </c>
      <c r="CI9" s="812"/>
      <c r="CJ9" s="812"/>
      <c r="CK9" s="34" t="s">
        <v>54</v>
      </c>
      <c r="CL9" s="35">
        <v>0</v>
      </c>
      <c r="CM9" s="36">
        <v>0</v>
      </c>
      <c r="CN9" s="37">
        <v>0</v>
      </c>
      <c r="CO9" s="35">
        <v>0</v>
      </c>
      <c r="CP9" s="38">
        <v>0</v>
      </c>
      <c r="CQ9" s="39">
        <v>0</v>
      </c>
      <c r="CR9" s="811"/>
      <c r="CS9" s="51" t="s">
        <v>55</v>
      </c>
      <c r="CT9" s="52">
        <v>169.84</v>
      </c>
      <c r="CU9" s="239">
        <v>162.63999999999999</v>
      </c>
      <c r="CV9" s="54">
        <v>4.43</v>
      </c>
      <c r="CW9" s="52">
        <v>91.56</v>
      </c>
      <c r="CX9" s="239">
        <v>90.07</v>
      </c>
      <c r="CY9" s="54">
        <v>1.65</v>
      </c>
      <c r="CZ9" s="52">
        <v>133.78</v>
      </c>
      <c r="DA9" s="239">
        <v>129.9</v>
      </c>
      <c r="DB9" s="54">
        <v>2.99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1.28</v>
      </c>
      <c r="DM9" s="242">
        <v>1.21</v>
      </c>
      <c r="DN9" s="1241">
        <v>7.0000000000000007E-2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109</v>
      </c>
      <c r="FK9" s="50">
        <v>112</v>
      </c>
      <c r="FL9" s="61">
        <v>-2.68</v>
      </c>
      <c r="FM9" s="3"/>
      <c r="FN9" s="3"/>
      <c r="FO9" s="34" t="s">
        <v>54</v>
      </c>
      <c r="FP9" s="383">
        <v>0</v>
      </c>
      <c r="FQ9" s="384">
        <v>0</v>
      </c>
      <c r="FR9" s="385">
        <v>0</v>
      </c>
      <c r="FS9" s="35">
        <v>0</v>
      </c>
      <c r="FT9" s="38">
        <v>0</v>
      </c>
      <c r="FU9" s="39">
        <v>0</v>
      </c>
      <c r="FV9" s="545"/>
      <c r="FW9" s="51" t="s">
        <v>55</v>
      </c>
      <c r="FX9" s="52">
        <v>124.82</v>
      </c>
      <c r="FY9" s="239">
        <v>128.63</v>
      </c>
      <c r="FZ9" s="54">
        <v>-2.96</v>
      </c>
      <c r="GA9" s="52">
        <v>99.13</v>
      </c>
      <c r="GB9" s="239">
        <v>105.75</v>
      </c>
      <c r="GC9" s="54">
        <v>-6.26</v>
      </c>
      <c r="GD9" s="52">
        <v>108.35</v>
      </c>
      <c r="GE9" s="239">
        <v>113.85</v>
      </c>
      <c r="GF9" s="54">
        <v>-4.83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1.37</v>
      </c>
      <c r="GQ9" s="242">
        <v>1.29</v>
      </c>
      <c r="GR9" s="1241">
        <v>0.08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137</v>
      </c>
      <c r="IO9" s="50">
        <v>134</v>
      </c>
      <c r="IP9" s="61">
        <v>2.2400000000000002</v>
      </c>
      <c r="IQ9" s="3"/>
      <c r="IR9" s="3"/>
      <c r="IS9" s="34" t="s">
        <v>54</v>
      </c>
      <c r="IT9" s="383">
        <v>0</v>
      </c>
      <c r="IU9" s="384">
        <v>0</v>
      </c>
      <c r="IV9" s="385">
        <v>0</v>
      </c>
      <c r="IW9" s="35">
        <v>0</v>
      </c>
      <c r="IX9" s="38">
        <v>0</v>
      </c>
      <c r="IY9" s="39">
        <v>0</v>
      </c>
      <c r="IZ9" s="1041"/>
      <c r="JA9" s="51" t="s">
        <v>55</v>
      </c>
      <c r="JB9" s="52">
        <v>122.08</v>
      </c>
      <c r="JC9" s="239">
        <v>124.04</v>
      </c>
      <c r="JD9" s="54">
        <v>-1.58</v>
      </c>
      <c r="JE9" s="52">
        <v>92.5</v>
      </c>
      <c r="JF9" s="239">
        <v>97.65</v>
      </c>
      <c r="JG9" s="54">
        <v>-5.27</v>
      </c>
      <c r="JH9" s="52">
        <v>104.9</v>
      </c>
      <c r="JI9" s="239">
        <v>108.54</v>
      </c>
      <c r="JJ9" s="54">
        <v>-3.35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1.6</v>
      </c>
      <c r="JU9" s="242">
        <v>1.53</v>
      </c>
      <c r="JV9" s="1241">
        <v>7.0000000000000007E-2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927</v>
      </c>
      <c r="LS9" s="435">
        <v>869</v>
      </c>
      <c r="LT9" s="200">
        <v>6.67</v>
      </c>
      <c r="LU9" s="3"/>
      <c r="LV9" s="3"/>
      <c r="LW9" s="1201" t="s">
        <v>54</v>
      </c>
      <c r="LX9" s="383">
        <v>0</v>
      </c>
      <c r="LY9" s="1199">
        <v>0</v>
      </c>
      <c r="LZ9" s="1200">
        <v>0</v>
      </c>
      <c r="MA9" s="597"/>
      <c r="MB9" s="51" t="s">
        <v>55</v>
      </c>
      <c r="MC9" s="52">
        <v>128.53</v>
      </c>
      <c r="MD9" s="432">
        <v>126.19</v>
      </c>
      <c r="ME9" s="54">
        <v>1.85</v>
      </c>
      <c r="MF9" s="52">
        <v>81.81</v>
      </c>
      <c r="MG9" s="432">
        <v>83.8</v>
      </c>
      <c r="MH9" s="54">
        <v>-2.37</v>
      </c>
      <c r="MI9" s="52">
        <v>103.88</v>
      </c>
      <c r="MJ9" s="432">
        <v>103.97</v>
      </c>
      <c r="MK9" s="54">
        <v>-0.09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1.38</v>
      </c>
      <c r="MW9" s="242">
        <v>1.32</v>
      </c>
      <c r="MX9" s="1241">
        <v>0.06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182961</v>
      </c>
      <c r="C10" s="15">
        <v>176930</v>
      </c>
      <c r="D10" s="16">
        <v>3.41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62.28</v>
      </c>
      <c r="Q10" s="53">
        <v>60.34</v>
      </c>
      <c r="R10" s="54">
        <v>3.22</v>
      </c>
      <c r="S10" s="52">
        <v>63.2</v>
      </c>
      <c r="T10" s="53">
        <v>61.36</v>
      </c>
      <c r="U10" s="54">
        <v>3</v>
      </c>
      <c r="V10" s="52">
        <v>62.72</v>
      </c>
      <c r="W10" s="53">
        <v>60.82</v>
      </c>
      <c r="X10" s="54">
        <v>3.12</v>
      </c>
      <c r="Y10" s="1041"/>
      <c r="Z10" s="1041"/>
      <c r="AA10" s="1041" t="s">
        <v>62</v>
      </c>
      <c r="AB10" s="56">
        <v>0</v>
      </c>
      <c r="AC10" s="56">
        <v>0</v>
      </c>
      <c r="AD10" s="56">
        <v>0</v>
      </c>
      <c r="AE10" s="56">
        <v>0</v>
      </c>
      <c r="AF10" s="1041"/>
      <c r="AG10" s="65" t="s">
        <v>196</v>
      </c>
      <c r="AH10" s="622">
        <v>1.97</v>
      </c>
      <c r="AI10" s="243">
        <v>2.02</v>
      </c>
      <c r="AJ10" s="1272">
        <v>-0.05</v>
      </c>
      <c r="AK10" s="62"/>
      <c r="AL10" s="1260" t="s">
        <v>64</v>
      </c>
      <c r="AM10" s="1269">
        <v>275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275</v>
      </c>
      <c r="AV10" s="1265">
        <v>4813</v>
      </c>
      <c r="AW10" s="1266">
        <v>5088</v>
      </c>
      <c r="AX10" s="225"/>
      <c r="AY10" s="1041"/>
      <c r="AZ10" s="1260" t="s">
        <v>64</v>
      </c>
      <c r="BA10" s="1269">
        <v>37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37</v>
      </c>
      <c r="BJ10" s="1265">
        <v>3053</v>
      </c>
      <c r="BK10" s="1266">
        <v>3090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112395</v>
      </c>
      <c r="CG10" s="15">
        <v>109683</v>
      </c>
      <c r="CH10" s="16">
        <v>2.4700000000000002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59.43</v>
      </c>
      <c r="CU10" s="239">
        <v>57.15</v>
      </c>
      <c r="CV10" s="54">
        <v>3.99</v>
      </c>
      <c r="CW10" s="52">
        <v>72.05</v>
      </c>
      <c r="CX10" s="239">
        <v>69.78</v>
      </c>
      <c r="CY10" s="54">
        <v>3.25</v>
      </c>
      <c r="CZ10" s="52">
        <v>65.239999999999995</v>
      </c>
      <c r="DA10" s="239">
        <v>62.85</v>
      </c>
      <c r="DB10" s="54">
        <v>3.8</v>
      </c>
      <c r="DC10" s="1041"/>
      <c r="DD10" s="1041"/>
      <c r="DE10" s="1041" t="s">
        <v>62</v>
      </c>
      <c r="DF10" s="11">
        <v>0</v>
      </c>
      <c r="DG10" s="11">
        <v>0</v>
      </c>
      <c r="DH10" s="11">
        <v>0</v>
      </c>
      <c r="DI10" s="10">
        <v>0</v>
      </c>
      <c r="DJ10" s="1041"/>
      <c r="DK10" s="65" t="s">
        <v>196</v>
      </c>
      <c r="DL10" s="622">
        <v>1.97</v>
      </c>
      <c r="DM10" s="243">
        <v>1.98</v>
      </c>
      <c r="DN10" s="1272">
        <v>-0.01</v>
      </c>
      <c r="DO10" s="62"/>
      <c r="DP10" s="1260" t="s">
        <v>64</v>
      </c>
      <c r="DQ10" s="1269">
        <v>819</v>
      </c>
      <c r="DR10" s="179">
        <v>0</v>
      </c>
      <c r="DS10" s="179">
        <v>671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1490</v>
      </c>
      <c r="DZ10" s="1265">
        <v>5215</v>
      </c>
      <c r="EA10" s="1266">
        <v>6705</v>
      </c>
      <c r="EB10" s="1041"/>
      <c r="EC10" s="1041"/>
      <c r="ED10" s="1260" t="s">
        <v>64</v>
      </c>
      <c r="EE10" s="1269">
        <v>0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0</v>
      </c>
      <c r="EN10" s="1265">
        <v>0</v>
      </c>
      <c r="EO10" s="1266">
        <v>0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133450</v>
      </c>
      <c r="FK10" s="15">
        <v>136735</v>
      </c>
      <c r="FL10" s="16">
        <v>-2.4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74.87</v>
      </c>
      <c r="FY10" s="239">
        <v>73.55</v>
      </c>
      <c r="FZ10" s="54">
        <v>1.79</v>
      </c>
      <c r="GA10" s="52">
        <v>62.14</v>
      </c>
      <c r="GB10" s="239">
        <v>67.260000000000005</v>
      </c>
      <c r="GC10" s="54">
        <v>-7.61</v>
      </c>
      <c r="GD10" s="52">
        <v>66.7</v>
      </c>
      <c r="GE10" s="239">
        <v>69.489999999999995</v>
      </c>
      <c r="GF10" s="54">
        <v>-4.01</v>
      </c>
      <c r="GG10" s="1041"/>
      <c r="GH10" s="1041"/>
      <c r="GI10" s="1041" t="s">
        <v>62</v>
      </c>
      <c r="GJ10" s="11">
        <v>0</v>
      </c>
      <c r="GK10" s="11">
        <v>0</v>
      </c>
      <c r="GL10" s="11">
        <v>0</v>
      </c>
      <c r="GM10" s="271">
        <v>0</v>
      </c>
      <c r="GN10" s="1041"/>
      <c r="GO10" s="65" t="s">
        <v>63</v>
      </c>
      <c r="GP10" s="622">
        <v>1.93</v>
      </c>
      <c r="GQ10" s="243">
        <v>2.0099999999999998</v>
      </c>
      <c r="GR10" s="1272">
        <v>-0.08</v>
      </c>
      <c r="GS10" s="62"/>
      <c r="GT10" s="1260" t="s">
        <v>64</v>
      </c>
      <c r="GU10" s="1269">
        <v>424</v>
      </c>
      <c r="GV10" s="179">
        <v>0</v>
      </c>
      <c r="GW10" s="179">
        <v>0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424</v>
      </c>
      <c r="HD10" s="1265">
        <v>3392</v>
      </c>
      <c r="HE10" s="1266">
        <v>3816</v>
      </c>
      <c r="HF10" s="1041"/>
      <c r="HG10" s="1041"/>
      <c r="HH10" s="1260" t="s">
        <v>64</v>
      </c>
      <c r="HI10" s="1269">
        <v>0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0</v>
      </c>
      <c r="HR10" s="1265">
        <v>0</v>
      </c>
      <c r="HS10" s="1266">
        <v>0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107190</v>
      </c>
      <c r="IO10" s="15">
        <v>107487</v>
      </c>
      <c r="IP10" s="16">
        <v>-0.28000000000000003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68.16</v>
      </c>
      <c r="JC10" s="239">
        <v>70.34</v>
      </c>
      <c r="JD10" s="54">
        <v>-3.1</v>
      </c>
      <c r="JE10" s="52">
        <v>76.290000000000006</v>
      </c>
      <c r="JF10" s="239">
        <v>77.790000000000006</v>
      </c>
      <c r="JG10" s="54">
        <v>-1.93</v>
      </c>
      <c r="JH10" s="52">
        <v>72.89</v>
      </c>
      <c r="JI10" s="239">
        <v>74.72</v>
      </c>
      <c r="JJ10" s="54">
        <v>-2.4500000000000002</v>
      </c>
      <c r="JK10" s="1041"/>
      <c r="JL10" s="1041"/>
      <c r="JM10" s="1041" t="s">
        <v>62</v>
      </c>
      <c r="JN10" s="11">
        <v>0</v>
      </c>
      <c r="JO10" s="11">
        <v>0</v>
      </c>
      <c r="JP10" s="11">
        <v>0</v>
      </c>
      <c r="JQ10" s="271">
        <v>0</v>
      </c>
      <c r="JR10" s="1041"/>
      <c r="JS10" s="65" t="s">
        <v>196</v>
      </c>
      <c r="JT10" s="622">
        <v>1.85</v>
      </c>
      <c r="JU10" s="243">
        <v>1.94</v>
      </c>
      <c r="JV10" s="1272">
        <v>-0.09</v>
      </c>
      <c r="JW10" s="62"/>
      <c r="JX10" s="1260" t="s">
        <v>64</v>
      </c>
      <c r="JY10" s="1269">
        <v>541</v>
      </c>
      <c r="JZ10" s="179">
        <v>0</v>
      </c>
      <c r="KA10" s="179">
        <v>0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541</v>
      </c>
      <c r="KH10" s="1265">
        <v>2705</v>
      </c>
      <c r="KI10" s="1266">
        <v>3246</v>
      </c>
      <c r="KJ10" s="1041"/>
      <c r="KK10" s="1041"/>
      <c r="KL10" s="1260" t="s">
        <v>64</v>
      </c>
      <c r="KM10" s="1269">
        <v>0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0</v>
      </c>
      <c r="KV10" s="1265">
        <v>0</v>
      </c>
      <c r="KW10" s="1266">
        <v>0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535996</v>
      </c>
      <c r="LS10" s="15">
        <v>530835</v>
      </c>
      <c r="LT10" s="275">
        <v>0.97</v>
      </c>
      <c r="LU10" s="3"/>
      <c r="LV10" s="3"/>
      <c r="LW10" s="1201" t="s">
        <v>60</v>
      </c>
      <c r="LX10" s="383">
        <v>0</v>
      </c>
      <c r="LY10" s="1199">
        <v>0</v>
      </c>
      <c r="LZ10" s="1200">
        <v>0</v>
      </c>
      <c r="MA10" s="597"/>
      <c r="MB10" s="51" t="s">
        <v>61</v>
      </c>
      <c r="MC10" s="52">
        <v>64.510000000000005</v>
      </c>
      <c r="MD10" s="432">
        <v>63.11</v>
      </c>
      <c r="ME10" s="54">
        <v>2.2200000000000002</v>
      </c>
      <c r="MF10" s="52">
        <v>67.55</v>
      </c>
      <c r="MG10" s="432">
        <v>68.069999999999993</v>
      </c>
      <c r="MH10" s="54">
        <v>-0.76</v>
      </c>
      <c r="MI10" s="52">
        <v>66.11</v>
      </c>
      <c r="MJ10" s="432">
        <v>65.709999999999994</v>
      </c>
      <c r="MK10" s="54">
        <v>0.61</v>
      </c>
      <c r="ML10" s="422"/>
      <c r="MM10" s="422"/>
      <c r="MN10" s="422" t="s">
        <v>62</v>
      </c>
      <c r="MO10" s="728">
        <v>0</v>
      </c>
      <c r="MP10" s="728">
        <v>0</v>
      </c>
      <c r="MQ10" s="728">
        <v>0</v>
      </c>
      <c r="MR10" s="728">
        <v>0</v>
      </c>
      <c r="MS10" s="728">
        <v>0</v>
      </c>
      <c r="MT10" s="594"/>
      <c r="MU10" s="65" t="s">
        <v>196</v>
      </c>
      <c r="MV10" s="622">
        <v>1.93</v>
      </c>
      <c r="MW10" s="243">
        <v>1.99</v>
      </c>
      <c r="MX10" s="1272">
        <v>-0.06</v>
      </c>
      <c r="MY10" s="600"/>
      <c r="MZ10" s="1260" t="s">
        <v>64</v>
      </c>
      <c r="NA10" s="1269">
        <v>2059</v>
      </c>
      <c r="NB10" s="179">
        <v>0</v>
      </c>
      <c r="NC10" s="179">
        <v>671</v>
      </c>
      <c r="ND10" s="1270">
        <v>0</v>
      </c>
      <c r="NE10" s="179"/>
      <c r="NF10" s="179"/>
      <c r="NG10" s="179"/>
      <c r="NH10" s="179"/>
      <c r="NI10" s="1271">
        <v>2730</v>
      </c>
      <c r="NJ10" s="1265">
        <v>16125</v>
      </c>
      <c r="NK10" s="1266">
        <v>18855</v>
      </c>
      <c r="NL10" s="1267"/>
      <c r="NM10" s="1267"/>
      <c r="NN10" s="1268" t="s">
        <v>64</v>
      </c>
      <c r="NO10" s="1269">
        <v>37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37</v>
      </c>
      <c r="NX10" s="1265">
        <v>3053</v>
      </c>
      <c r="NY10" s="1266">
        <v>3090</v>
      </c>
    </row>
    <row r="11" spans="1:390" ht="23.25" customHeight="1" thickTop="1" thickBot="1" x14ac:dyDescent="0.25">
      <c r="A11" s="30" t="s">
        <v>48</v>
      </c>
      <c r="B11" s="31">
        <v>169538</v>
      </c>
      <c r="C11" s="32">
        <v>163302</v>
      </c>
      <c r="D11" s="33">
        <v>3.82</v>
      </c>
      <c r="E11" s="812"/>
      <c r="F11" s="812"/>
      <c r="G11" s="34" t="s">
        <v>65</v>
      </c>
      <c r="H11" s="35">
        <v>0</v>
      </c>
      <c r="I11" s="36">
        <v>0</v>
      </c>
      <c r="J11" s="1026">
        <v>0</v>
      </c>
      <c r="K11" s="35">
        <v>0</v>
      </c>
      <c r="L11" s="38">
        <v>0</v>
      </c>
      <c r="M11" s="39">
        <v>0</v>
      </c>
      <c r="N11" s="1041"/>
      <c r="O11" s="51" t="s">
        <v>66</v>
      </c>
      <c r="P11" s="52">
        <v>107.83</v>
      </c>
      <c r="Q11" s="53">
        <v>104.33</v>
      </c>
      <c r="R11" s="54">
        <v>3.35</v>
      </c>
      <c r="S11" s="52">
        <v>91.01</v>
      </c>
      <c r="T11" s="53">
        <v>87.73</v>
      </c>
      <c r="U11" s="54">
        <v>3.74</v>
      </c>
      <c r="V11" s="52">
        <v>99.7</v>
      </c>
      <c r="W11" s="53">
        <v>96.47</v>
      </c>
      <c r="X11" s="54">
        <v>3.35</v>
      </c>
      <c r="Y11" s="1041"/>
      <c r="Z11" s="1041"/>
      <c r="AA11" s="1041" t="s">
        <v>67</v>
      </c>
      <c r="AB11" s="56">
        <v>0</v>
      </c>
      <c r="AC11" s="56">
        <v>0</v>
      </c>
      <c r="AD11" s="56">
        <v>0</v>
      </c>
      <c r="AE11" s="56">
        <v>0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109928</v>
      </c>
      <c r="CG11" s="32">
        <v>107246</v>
      </c>
      <c r="CH11" s="33">
        <v>2.5</v>
      </c>
      <c r="CI11" s="812"/>
      <c r="CJ11" s="812"/>
      <c r="CK11" s="34" t="s">
        <v>65</v>
      </c>
      <c r="CL11" s="35">
        <v>0</v>
      </c>
      <c r="CM11" s="36">
        <v>0</v>
      </c>
      <c r="CN11" s="37">
        <v>0</v>
      </c>
      <c r="CO11" s="35">
        <v>0</v>
      </c>
      <c r="CP11" s="38">
        <v>0</v>
      </c>
      <c r="CQ11" s="39">
        <v>0</v>
      </c>
      <c r="CR11" s="811"/>
      <c r="CS11" s="51" t="s">
        <v>66</v>
      </c>
      <c r="CT11" s="52">
        <v>89.37</v>
      </c>
      <c r="CU11" s="239">
        <v>85.41</v>
      </c>
      <c r="CV11" s="54">
        <v>4.6399999999999997</v>
      </c>
      <c r="CW11" s="52">
        <v>90.19</v>
      </c>
      <c r="CX11" s="239">
        <v>89.11</v>
      </c>
      <c r="CY11" s="54">
        <v>1.21</v>
      </c>
      <c r="CZ11" s="52">
        <v>89.75</v>
      </c>
      <c r="DA11" s="239">
        <v>87.08</v>
      </c>
      <c r="DB11" s="54">
        <v>3.07</v>
      </c>
      <c r="DC11" s="1041"/>
      <c r="DD11" s="1041"/>
      <c r="DE11" s="1041" t="s">
        <v>67</v>
      </c>
      <c r="DF11" s="11">
        <v>0</v>
      </c>
      <c r="DG11" s="11">
        <v>0</v>
      </c>
      <c r="DH11" s="11">
        <v>0</v>
      </c>
      <c r="DI11" s="10">
        <v>0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121242</v>
      </c>
      <c r="FK11" s="32">
        <v>124079</v>
      </c>
      <c r="FL11" s="33">
        <v>-2.29</v>
      </c>
      <c r="FM11" s="3"/>
      <c r="FN11" s="3"/>
      <c r="FO11" s="34" t="s">
        <v>65</v>
      </c>
      <c r="FP11" s="383">
        <v>0</v>
      </c>
      <c r="FQ11" s="384">
        <v>0</v>
      </c>
      <c r="FR11" s="385">
        <v>0</v>
      </c>
      <c r="FS11" s="35">
        <v>0</v>
      </c>
      <c r="FT11" s="38">
        <v>0</v>
      </c>
      <c r="FU11" s="39">
        <v>0</v>
      </c>
      <c r="FV11" s="545"/>
      <c r="FW11" s="51" t="s">
        <v>66</v>
      </c>
      <c r="FX11" s="52">
        <v>98.15</v>
      </c>
      <c r="FY11" s="239">
        <v>95.65</v>
      </c>
      <c r="FZ11" s="54">
        <v>2.61</v>
      </c>
      <c r="GA11" s="52">
        <v>92.77</v>
      </c>
      <c r="GB11" s="239">
        <v>93.58</v>
      </c>
      <c r="GC11" s="54">
        <v>-0.87</v>
      </c>
      <c r="GD11" s="52">
        <v>94.7</v>
      </c>
      <c r="GE11" s="239">
        <v>94.31</v>
      </c>
      <c r="GF11" s="54">
        <v>0.41</v>
      </c>
      <c r="GG11" s="1041"/>
      <c r="GH11" s="1041"/>
      <c r="GI11" s="1041" t="s">
        <v>67</v>
      </c>
      <c r="GJ11" s="11">
        <v>0</v>
      </c>
      <c r="GK11" s="11">
        <v>0</v>
      </c>
      <c r="GL11" s="11">
        <v>0</v>
      </c>
      <c r="GM11" s="271">
        <v>0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104103</v>
      </c>
      <c r="IO11" s="32">
        <v>104407</v>
      </c>
      <c r="IP11" s="33">
        <v>-0.28999999999999998</v>
      </c>
      <c r="IQ11" s="3"/>
      <c r="IR11" s="3"/>
      <c r="IS11" s="34" t="s">
        <v>65</v>
      </c>
      <c r="IT11" s="383">
        <v>0</v>
      </c>
      <c r="IU11" s="384">
        <v>0</v>
      </c>
      <c r="IV11" s="385">
        <v>0</v>
      </c>
      <c r="IW11" s="35">
        <v>0</v>
      </c>
      <c r="IX11" s="38">
        <v>0</v>
      </c>
      <c r="IY11" s="39">
        <v>0</v>
      </c>
      <c r="IZ11" s="1041"/>
      <c r="JA11" s="51" t="s">
        <v>66</v>
      </c>
      <c r="JB11" s="52">
        <v>129.44999999999999</v>
      </c>
      <c r="JC11" s="239">
        <v>127.44</v>
      </c>
      <c r="JD11" s="54">
        <v>1.58</v>
      </c>
      <c r="JE11" s="52">
        <v>93.83</v>
      </c>
      <c r="JF11" s="239">
        <v>89.83</v>
      </c>
      <c r="JG11" s="54">
        <v>4.45</v>
      </c>
      <c r="JH11" s="52">
        <v>108.77</v>
      </c>
      <c r="JI11" s="239">
        <v>105.35</v>
      </c>
      <c r="JJ11" s="54">
        <v>3.25</v>
      </c>
      <c r="JK11" s="1041"/>
      <c r="JL11" s="1041"/>
      <c r="JM11" s="1041" t="s">
        <v>67</v>
      </c>
      <c r="JN11" s="11">
        <v>0</v>
      </c>
      <c r="JO11" s="11">
        <v>0</v>
      </c>
      <c r="JP11" s="11">
        <v>0</v>
      </c>
      <c r="JQ11" s="271">
        <v>0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504811</v>
      </c>
      <c r="LS11" s="429">
        <v>499034</v>
      </c>
      <c r="LT11" s="186">
        <v>1.1599999999999999</v>
      </c>
      <c r="LU11" s="3"/>
      <c r="LV11" s="3"/>
      <c r="LW11" s="1201" t="s">
        <v>65</v>
      </c>
      <c r="LX11" s="383">
        <v>0</v>
      </c>
      <c r="LY11" s="1199">
        <v>0</v>
      </c>
      <c r="LZ11" s="1200">
        <v>0</v>
      </c>
      <c r="MA11" s="597"/>
      <c r="MB11" s="51" t="s">
        <v>66</v>
      </c>
      <c r="MC11" s="52">
        <v>105.01</v>
      </c>
      <c r="MD11" s="432">
        <v>101.47</v>
      </c>
      <c r="ME11" s="54">
        <v>3.49</v>
      </c>
      <c r="MF11" s="52">
        <v>91.84</v>
      </c>
      <c r="MG11" s="432">
        <v>89.93</v>
      </c>
      <c r="MH11" s="54">
        <v>2.12</v>
      </c>
      <c r="MI11" s="52">
        <v>98.06</v>
      </c>
      <c r="MJ11" s="432">
        <v>95.42</v>
      </c>
      <c r="MK11" s="54">
        <v>2.77</v>
      </c>
      <c r="ML11" s="422"/>
      <c r="MM11" s="422"/>
      <c r="MN11" s="422" t="s">
        <v>67</v>
      </c>
      <c r="MO11" s="728">
        <v>0</v>
      </c>
      <c r="MP11" s="728">
        <v>0</v>
      </c>
      <c r="MQ11" s="728">
        <v>0</v>
      </c>
      <c r="MR11" s="728">
        <v>0</v>
      </c>
      <c r="MS11" s="728">
        <v>0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13423</v>
      </c>
      <c r="C12" s="68">
        <v>13628</v>
      </c>
      <c r="D12" s="69">
        <v>-1.5</v>
      </c>
      <c r="E12" s="812"/>
      <c r="F12" s="812"/>
      <c r="G12" s="34" t="s">
        <v>70</v>
      </c>
      <c r="H12" s="35">
        <v>8</v>
      </c>
      <c r="I12" s="36">
        <v>5</v>
      </c>
      <c r="J12" s="1026">
        <v>10</v>
      </c>
      <c r="K12" s="35">
        <v>23</v>
      </c>
      <c r="L12" s="38">
        <v>16</v>
      </c>
      <c r="M12" s="39">
        <v>43.75</v>
      </c>
      <c r="N12" s="1041"/>
      <c r="O12" s="70" t="s">
        <v>71</v>
      </c>
      <c r="P12" s="52">
        <v>73</v>
      </c>
      <c r="Q12" s="53">
        <v>73.010000000000005</v>
      </c>
      <c r="R12" s="54">
        <v>-0.01</v>
      </c>
      <c r="S12" s="52">
        <v>74.760000000000005</v>
      </c>
      <c r="T12" s="53">
        <v>75.239999999999995</v>
      </c>
      <c r="U12" s="54">
        <v>-0.64</v>
      </c>
      <c r="V12" s="52">
        <v>73.849999999999994</v>
      </c>
      <c r="W12" s="53">
        <v>74.069999999999993</v>
      </c>
      <c r="X12" s="54">
        <v>-0.3</v>
      </c>
      <c r="Y12" s="1041"/>
      <c r="Z12" s="1041"/>
      <c r="AA12" s="1041" t="s">
        <v>72</v>
      </c>
      <c r="AB12" s="56">
        <v>0</v>
      </c>
      <c r="AC12" s="56">
        <v>0</v>
      </c>
      <c r="AD12" s="56">
        <v>0</v>
      </c>
      <c r="AE12" s="56">
        <v>0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275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275</v>
      </c>
      <c r="AV12" s="1280">
        <v>4813</v>
      </c>
      <c r="AW12" s="1280">
        <v>5088</v>
      </c>
      <c r="AX12" s="1419"/>
      <c r="AY12" s="41"/>
      <c r="AZ12" s="1275" t="s">
        <v>41</v>
      </c>
      <c r="BA12" s="1193">
        <v>37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37</v>
      </c>
      <c r="BJ12" s="1280">
        <v>3053</v>
      </c>
      <c r="BK12" s="1280">
        <v>3090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2467</v>
      </c>
      <c r="CG12" s="68">
        <v>2437</v>
      </c>
      <c r="CH12" s="69">
        <v>1.23</v>
      </c>
      <c r="CI12" s="812"/>
      <c r="CJ12" s="812"/>
      <c r="CK12" s="34" t="s">
        <v>70</v>
      </c>
      <c r="CL12" s="35">
        <v>0</v>
      </c>
      <c r="CM12" s="36">
        <v>0</v>
      </c>
      <c r="CN12" s="37">
        <v>0</v>
      </c>
      <c r="CO12" s="35">
        <v>0</v>
      </c>
      <c r="CP12" s="38">
        <v>0</v>
      </c>
      <c r="CQ12" s="39">
        <v>0</v>
      </c>
      <c r="CR12" s="811"/>
      <c r="CS12" s="70" t="s">
        <v>71</v>
      </c>
      <c r="CT12" s="52">
        <v>78.739999999999995</v>
      </c>
      <c r="CU12" s="239">
        <v>76.680000000000007</v>
      </c>
      <c r="CV12" s="54">
        <v>2.69</v>
      </c>
      <c r="CW12" s="52">
        <v>55.85</v>
      </c>
      <c r="CX12" s="239">
        <v>53.98</v>
      </c>
      <c r="CY12" s="54">
        <v>3.46</v>
      </c>
      <c r="CZ12" s="52">
        <v>68.2</v>
      </c>
      <c r="DA12" s="239">
        <v>66.430000000000007</v>
      </c>
      <c r="DB12" s="54">
        <v>2.66</v>
      </c>
      <c r="DC12" s="1041"/>
      <c r="DD12" s="1041"/>
      <c r="DE12" s="1041" t="s">
        <v>72</v>
      </c>
      <c r="DF12" s="11">
        <v>0</v>
      </c>
      <c r="DG12" s="11">
        <v>0</v>
      </c>
      <c r="DH12" s="11">
        <v>0</v>
      </c>
      <c r="DI12" s="10">
        <v>0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819</v>
      </c>
      <c r="DR12" s="1276">
        <v>0</v>
      </c>
      <c r="DS12" s="1276">
        <v>671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1490</v>
      </c>
      <c r="DZ12" s="1280">
        <v>5215</v>
      </c>
      <c r="EA12" s="1280">
        <v>6705</v>
      </c>
      <c r="EB12" s="1041"/>
      <c r="EC12" s="1041"/>
      <c r="ED12" s="1275" t="s">
        <v>41</v>
      </c>
      <c r="EE12" s="1193">
        <v>0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0</v>
      </c>
      <c r="EN12" s="1280">
        <v>0</v>
      </c>
      <c r="EO12" s="1280">
        <v>0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12208</v>
      </c>
      <c r="FK12" s="68">
        <v>12656</v>
      </c>
      <c r="FL12" s="69">
        <v>-3.54</v>
      </c>
      <c r="FM12" s="3"/>
      <c r="FN12" s="3"/>
      <c r="FO12" s="34" t="s">
        <v>70</v>
      </c>
      <c r="FP12" s="383">
        <v>4</v>
      </c>
      <c r="FQ12" s="384">
        <v>0</v>
      </c>
      <c r="FR12" s="385">
        <v>0</v>
      </c>
      <c r="FS12" s="35">
        <v>4</v>
      </c>
      <c r="FT12" s="38">
        <v>6</v>
      </c>
      <c r="FU12" s="39">
        <v>-33.33</v>
      </c>
      <c r="FV12" s="545"/>
      <c r="FW12" s="70" t="s">
        <v>71</v>
      </c>
      <c r="FX12" s="52">
        <v>58.82</v>
      </c>
      <c r="FY12" s="239">
        <v>57.18</v>
      </c>
      <c r="FZ12" s="54">
        <v>2.87</v>
      </c>
      <c r="GA12" s="52">
        <v>87.12</v>
      </c>
      <c r="GB12" s="239">
        <v>84.99</v>
      </c>
      <c r="GC12" s="54">
        <v>2.5099999999999998</v>
      </c>
      <c r="GD12" s="52">
        <v>76.97</v>
      </c>
      <c r="GE12" s="239">
        <v>75.14</v>
      </c>
      <c r="GF12" s="54">
        <v>2.44</v>
      </c>
      <c r="GG12" s="1041"/>
      <c r="GH12" s="1041"/>
      <c r="GI12" s="1041" t="s">
        <v>72</v>
      </c>
      <c r="GJ12" s="11">
        <v>0</v>
      </c>
      <c r="GK12" s="11">
        <v>0</v>
      </c>
      <c r="GL12" s="11">
        <v>0</v>
      </c>
      <c r="GM12" s="271">
        <v>0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424</v>
      </c>
      <c r="GV12" s="1276">
        <v>0</v>
      </c>
      <c r="GW12" s="1276">
        <v>0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424</v>
      </c>
      <c r="HD12" s="1280">
        <v>3392</v>
      </c>
      <c r="HE12" s="1280">
        <v>3816</v>
      </c>
      <c r="HF12" s="1041"/>
      <c r="HG12" s="1041"/>
      <c r="HH12" s="1275" t="s">
        <v>41</v>
      </c>
      <c r="HI12" s="1193">
        <v>0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0</v>
      </c>
      <c r="HR12" s="1280">
        <v>0</v>
      </c>
      <c r="HS12" s="1280">
        <v>0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3087</v>
      </c>
      <c r="IO12" s="68">
        <v>3080</v>
      </c>
      <c r="IP12" s="69">
        <v>0.23</v>
      </c>
      <c r="IQ12" s="3"/>
      <c r="IR12" s="3"/>
      <c r="IS12" s="34" t="s">
        <v>70</v>
      </c>
      <c r="IT12" s="383">
        <v>0</v>
      </c>
      <c r="IU12" s="384">
        <v>0</v>
      </c>
      <c r="IV12" s="385">
        <v>0</v>
      </c>
      <c r="IW12" s="35">
        <v>0</v>
      </c>
      <c r="IX12" s="38">
        <v>0</v>
      </c>
      <c r="IY12" s="39">
        <v>0</v>
      </c>
      <c r="IZ12" s="1041"/>
      <c r="JA12" s="70" t="s">
        <v>71</v>
      </c>
      <c r="JB12" s="52">
        <v>60.89</v>
      </c>
      <c r="JC12" s="239">
        <v>63.09</v>
      </c>
      <c r="JD12" s="54">
        <v>-3.49</v>
      </c>
      <c r="JE12" s="52">
        <v>81.13</v>
      </c>
      <c r="JF12" s="239">
        <v>76.010000000000005</v>
      </c>
      <c r="JG12" s="54">
        <v>6.74</v>
      </c>
      <c r="JH12" s="52">
        <v>72.64</v>
      </c>
      <c r="JI12" s="239">
        <v>70.680000000000007</v>
      </c>
      <c r="JJ12" s="54">
        <v>2.77</v>
      </c>
      <c r="JK12" s="1041"/>
      <c r="JL12" s="1041"/>
      <c r="JM12" s="1041" t="s">
        <v>72</v>
      </c>
      <c r="JN12" s="11">
        <v>0</v>
      </c>
      <c r="JO12" s="11">
        <v>0</v>
      </c>
      <c r="JP12" s="11">
        <v>0</v>
      </c>
      <c r="JQ12" s="271">
        <v>0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541</v>
      </c>
      <c r="JZ12" s="1276">
        <v>0</v>
      </c>
      <c r="KA12" s="1276">
        <v>0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541</v>
      </c>
      <c r="KH12" s="1280">
        <v>2705</v>
      </c>
      <c r="KI12" s="1280">
        <v>3246</v>
      </c>
      <c r="KJ12" s="1041"/>
      <c r="KK12" s="1041"/>
      <c r="KL12" s="1275" t="s">
        <v>41</v>
      </c>
      <c r="KM12" s="1193">
        <v>0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0</v>
      </c>
      <c r="KV12" s="1280">
        <v>0</v>
      </c>
      <c r="KW12" s="1280">
        <v>0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31185</v>
      </c>
      <c r="LS12" s="438">
        <v>31801</v>
      </c>
      <c r="LT12" s="190">
        <v>-1.94</v>
      </c>
      <c r="LU12" s="3"/>
      <c r="LV12" s="3"/>
      <c r="LW12" s="1201" t="s">
        <v>70</v>
      </c>
      <c r="LX12" s="383">
        <v>27</v>
      </c>
      <c r="LY12" s="1199">
        <v>22</v>
      </c>
      <c r="LZ12" s="1200">
        <v>22.73</v>
      </c>
      <c r="MA12" s="597"/>
      <c r="MB12" s="70" t="s">
        <v>71</v>
      </c>
      <c r="MC12" s="52">
        <v>70.7</v>
      </c>
      <c r="MD12" s="432">
        <v>70.17</v>
      </c>
      <c r="ME12" s="54">
        <v>0.76</v>
      </c>
      <c r="MF12" s="52">
        <v>74.92</v>
      </c>
      <c r="MG12" s="432">
        <v>73.28</v>
      </c>
      <c r="MH12" s="54">
        <v>2.2400000000000002</v>
      </c>
      <c r="MI12" s="52">
        <v>72.930000000000007</v>
      </c>
      <c r="MJ12" s="432">
        <v>71.8</v>
      </c>
      <c r="MK12" s="54">
        <v>1.57</v>
      </c>
      <c r="ML12" s="422"/>
      <c r="MM12" s="422"/>
      <c r="MN12" s="422" t="s">
        <v>72</v>
      </c>
      <c r="MO12" s="728">
        <v>0</v>
      </c>
      <c r="MP12" s="728">
        <v>0</v>
      </c>
      <c r="MQ12" s="728">
        <v>0</v>
      </c>
      <c r="MR12" s="728">
        <v>0</v>
      </c>
      <c r="MS12" s="728">
        <v>0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2059</v>
      </c>
      <c r="NB12" s="1276">
        <v>0</v>
      </c>
      <c r="NC12" s="1276">
        <v>671</v>
      </c>
      <c r="ND12" s="1277">
        <v>0</v>
      </c>
      <c r="NE12" s="1278"/>
      <c r="NF12" s="1278"/>
      <c r="NG12" s="1278"/>
      <c r="NH12" s="1278"/>
      <c r="NI12" s="1279">
        <v>2730</v>
      </c>
      <c r="NJ12" s="1280">
        <v>16125</v>
      </c>
      <c r="NK12" s="1280">
        <v>18855</v>
      </c>
      <c r="NL12" s="1267"/>
      <c r="NM12" s="1267"/>
      <c r="NN12" s="1281" t="s">
        <v>41</v>
      </c>
      <c r="NO12" s="1193">
        <v>37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37</v>
      </c>
      <c r="NX12" s="1280">
        <v>3053</v>
      </c>
      <c r="NY12" s="1280">
        <v>3090</v>
      </c>
    </row>
    <row r="13" spans="1:390" ht="23.25" customHeight="1" thickTop="1" thickBot="1" x14ac:dyDescent="0.25">
      <c r="A13" s="64" t="s">
        <v>73</v>
      </c>
      <c r="B13" s="71">
        <v>1.56</v>
      </c>
      <c r="C13" s="72">
        <v>1.65</v>
      </c>
      <c r="D13" s="16">
        <v>-0.09</v>
      </c>
      <c r="E13" s="812"/>
      <c r="F13" s="812"/>
      <c r="G13" s="34" t="s">
        <v>74</v>
      </c>
      <c r="H13" s="35">
        <v>0</v>
      </c>
      <c r="I13" s="36">
        <v>0</v>
      </c>
      <c r="J13" s="1026">
        <v>0</v>
      </c>
      <c r="K13" s="35">
        <v>0</v>
      </c>
      <c r="L13" s="38">
        <v>0</v>
      </c>
      <c r="M13" s="39">
        <v>0</v>
      </c>
      <c r="N13" s="1041"/>
      <c r="O13" s="73" t="s">
        <v>75</v>
      </c>
      <c r="P13" s="74">
        <v>1349.4999999999998</v>
      </c>
      <c r="Q13" s="75">
        <v>1300.07</v>
      </c>
      <c r="R13" s="76">
        <v>3.8</v>
      </c>
      <c r="S13" s="77">
        <v>712.31999999999994</v>
      </c>
      <c r="T13" s="75">
        <v>697.85</v>
      </c>
      <c r="U13" s="76">
        <v>2.0699999999999998</v>
      </c>
      <c r="V13" s="77">
        <v>1041.3</v>
      </c>
      <c r="W13" s="75">
        <v>1014.8200000000002</v>
      </c>
      <c r="X13" s="76">
        <v>2.61</v>
      </c>
      <c r="Y13" s="1041"/>
      <c r="Z13" s="1041"/>
      <c r="AA13" s="1041" t="s">
        <v>76</v>
      </c>
      <c r="AB13" s="56">
        <v>6</v>
      </c>
      <c r="AC13" s="56">
        <v>6</v>
      </c>
      <c r="AD13" s="56">
        <v>6</v>
      </c>
      <c r="AE13" s="56">
        <v>6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1.55</v>
      </c>
      <c r="CG13" s="72">
        <v>1.6</v>
      </c>
      <c r="CH13" s="16">
        <v>-0.05</v>
      </c>
      <c r="CI13" s="812"/>
      <c r="CJ13" s="812"/>
      <c r="CK13" s="34" t="s">
        <v>74</v>
      </c>
      <c r="CL13" s="35">
        <v>0</v>
      </c>
      <c r="CM13" s="36">
        <v>0</v>
      </c>
      <c r="CN13" s="37">
        <v>0</v>
      </c>
      <c r="CO13" s="35">
        <v>0</v>
      </c>
      <c r="CP13" s="38">
        <v>0</v>
      </c>
      <c r="CQ13" s="39">
        <v>0</v>
      </c>
      <c r="CR13" s="811"/>
      <c r="CS13" s="73" t="s">
        <v>75</v>
      </c>
      <c r="CT13" s="74">
        <v>1327.93</v>
      </c>
      <c r="CU13" s="244">
        <v>1278.7100000000003</v>
      </c>
      <c r="CV13" s="76">
        <v>3.85</v>
      </c>
      <c r="CW13" s="77">
        <v>756.37</v>
      </c>
      <c r="CX13" s="244">
        <v>734.16</v>
      </c>
      <c r="CY13" s="76">
        <v>3.03</v>
      </c>
      <c r="CZ13" s="77">
        <v>1064.67</v>
      </c>
      <c r="DA13" s="244">
        <v>1032.99</v>
      </c>
      <c r="DB13" s="76">
        <v>3.07</v>
      </c>
      <c r="DC13" s="1041"/>
      <c r="DD13" s="1041"/>
      <c r="DE13" s="1041" t="s">
        <v>76</v>
      </c>
      <c r="DF13" s="11">
        <v>6</v>
      </c>
      <c r="DG13" s="11">
        <v>6</v>
      </c>
      <c r="DH13" s="11">
        <v>6</v>
      </c>
      <c r="DI13" s="10">
        <v>6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1.43</v>
      </c>
      <c r="FK13" s="72">
        <v>1.38</v>
      </c>
      <c r="FL13" s="16">
        <v>0.05</v>
      </c>
      <c r="FM13" s="3"/>
      <c r="FN13" s="3"/>
      <c r="FO13" s="34" t="s">
        <v>74</v>
      </c>
      <c r="FP13" s="383">
        <v>0</v>
      </c>
      <c r="FQ13" s="384">
        <v>0</v>
      </c>
      <c r="FR13" s="385">
        <v>0</v>
      </c>
      <c r="FS13" s="35">
        <v>0</v>
      </c>
      <c r="FT13" s="38">
        <v>0</v>
      </c>
      <c r="FU13" s="39">
        <v>0</v>
      </c>
      <c r="FV13" s="545"/>
      <c r="FW13" s="73" t="s">
        <v>75</v>
      </c>
      <c r="FX13" s="74">
        <v>1186.3900000000001</v>
      </c>
      <c r="FY13" s="244">
        <v>1200.92</v>
      </c>
      <c r="FZ13" s="76">
        <v>-1.21</v>
      </c>
      <c r="GA13" s="77">
        <v>852.71999999999991</v>
      </c>
      <c r="GB13" s="244">
        <v>882.66000000000008</v>
      </c>
      <c r="GC13" s="76">
        <v>-3.39</v>
      </c>
      <c r="GD13" s="77">
        <v>972.43000000000018</v>
      </c>
      <c r="GE13" s="244">
        <v>995.32</v>
      </c>
      <c r="GF13" s="76">
        <v>-2.2999999999999998</v>
      </c>
      <c r="GG13" s="1041"/>
      <c r="GH13" s="1041"/>
      <c r="GI13" s="1041" t="s">
        <v>76</v>
      </c>
      <c r="GJ13" s="11">
        <v>6</v>
      </c>
      <c r="GK13" s="11">
        <v>6</v>
      </c>
      <c r="GL13" s="11">
        <v>6</v>
      </c>
      <c r="GM13" s="271">
        <v>6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1.68</v>
      </c>
      <c r="IO13" s="72">
        <v>1.67</v>
      </c>
      <c r="IP13" s="16">
        <v>0.01</v>
      </c>
      <c r="IQ13" s="812"/>
      <c r="IR13" s="3"/>
      <c r="IS13" s="34" t="s">
        <v>74</v>
      </c>
      <c r="IT13" s="383">
        <v>0</v>
      </c>
      <c r="IU13" s="384">
        <v>0</v>
      </c>
      <c r="IV13" s="385">
        <v>0</v>
      </c>
      <c r="IW13" s="35">
        <v>0</v>
      </c>
      <c r="IX13" s="38">
        <v>0</v>
      </c>
      <c r="IY13" s="39">
        <v>0</v>
      </c>
      <c r="IZ13" s="1041"/>
      <c r="JA13" s="73" t="s">
        <v>75</v>
      </c>
      <c r="JB13" s="74">
        <v>1213.56</v>
      </c>
      <c r="JC13" s="244">
        <v>1196.9899999999998</v>
      </c>
      <c r="JD13" s="76">
        <v>1.38</v>
      </c>
      <c r="JE13" s="77">
        <v>796.81999999999994</v>
      </c>
      <c r="JF13" s="244">
        <v>791.36</v>
      </c>
      <c r="JG13" s="76">
        <v>0.69</v>
      </c>
      <c r="JH13" s="77">
        <v>971.53</v>
      </c>
      <c r="JI13" s="244">
        <v>958.78</v>
      </c>
      <c r="JJ13" s="76">
        <v>1.33</v>
      </c>
      <c r="JK13" s="1041"/>
      <c r="JL13" s="1041"/>
      <c r="JM13" s="1041" t="s">
        <v>76</v>
      </c>
      <c r="JN13" s="11">
        <v>6</v>
      </c>
      <c r="JO13" s="11">
        <v>6</v>
      </c>
      <c r="JP13" s="11">
        <v>6</v>
      </c>
      <c r="JQ13" s="271">
        <v>6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1.55</v>
      </c>
      <c r="LS13" s="440">
        <v>1.59</v>
      </c>
      <c r="LT13" s="275">
        <v>-0.04</v>
      </c>
      <c r="LU13" s="3"/>
      <c r="LV13" s="3"/>
      <c r="LW13" s="1201" t="s">
        <v>74</v>
      </c>
      <c r="LX13" s="383">
        <v>0</v>
      </c>
      <c r="LY13" s="1199">
        <v>0</v>
      </c>
      <c r="LZ13" s="1200">
        <v>0</v>
      </c>
      <c r="MA13" s="597"/>
      <c r="MB13" s="73" t="s">
        <v>75</v>
      </c>
      <c r="MC13" s="74">
        <v>1300.01</v>
      </c>
      <c r="MD13" s="553">
        <v>1263.96</v>
      </c>
      <c r="ME13" s="76">
        <v>2.85</v>
      </c>
      <c r="MF13" s="74">
        <v>773.06</v>
      </c>
      <c r="MG13" s="553">
        <v>771.21</v>
      </c>
      <c r="MH13" s="76">
        <v>0.24</v>
      </c>
      <c r="MI13" s="74">
        <v>1022</v>
      </c>
      <c r="MJ13" s="553">
        <v>1005.67</v>
      </c>
      <c r="MK13" s="76">
        <v>1.62</v>
      </c>
      <c r="ML13" s="422"/>
      <c r="MM13" s="422"/>
      <c r="MN13" s="422" t="s">
        <v>76</v>
      </c>
      <c r="MO13" s="728">
        <v>6</v>
      </c>
      <c r="MP13" s="728">
        <v>6</v>
      </c>
      <c r="MQ13" s="728">
        <v>6</v>
      </c>
      <c r="MR13" s="728">
        <v>6</v>
      </c>
      <c r="MS13" s="728">
        <v>6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1.56</v>
      </c>
      <c r="C14" s="84">
        <v>1.65</v>
      </c>
      <c r="D14" s="33">
        <v>-0.09</v>
      </c>
      <c r="E14" s="812"/>
      <c r="F14" s="812"/>
      <c r="G14" s="34" t="s">
        <v>77</v>
      </c>
      <c r="H14" s="35">
        <v>47</v>
      </c>
      <c r="I14" s="36">
        <v>37</v>
      </c>
      <c r="J14" s="1026">
        <v>38</v>
      </c>
      <c r="K14" s="35">
        <v>122</v>
      </c>
      <c r="L14" s="38">
        <v>114</v>
      </c>
      <c r="M14" s="39">
        <v>7.02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590</v>
      </c>
      <c r="AC14" s="42">
        <v>590</v>
      </c>
      <c r="AD14" s="42">
        <v>590</v>
      </c>
      <c r="AE14" s="42">
        <v>590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1.55</v>
      </c>
      <c r="CG14" s="84">
        <v>1.6</v>
      </c>
      <c r="CH14" s="33">
        <v>-0.05</v>
      </c>
      <c r="CI14" s="812"/>
      <c r="CJ14" s="812"/>
      <c r="CK14" s="34" t="s">
        <v>77</v>
      </c>
      <c r="CL14" s="35">
        <v>23</v>
      </c>
      <c r="CM14" s="36">
        <v>18</v>
      </c>
      <c r="CN14" s="37">
        <v>12</v>
      </c>
      <c r="CO14" s="35">
        <v>53</v>
      </c>
      <c r="CP14" s="38">
        <v>59</v>
      </c>
      <c r="CQ14" s="39">
        <v>-10.17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590</v>
      </c>
      <c r="DG14" s="10">
        <v>590</v>
      </c>
      <c r="DH14" s="10">
        <v>590</v>
      </c>
      <c r="DI14" s="10">
        <v>590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1.43</v>
      </c>
      <c r="FK14" s="84">
        <v>1.38</v>
      </c>
      <c r="FL14" s="33">
        <v>0.05</v>
      </c>
      <c r="FM14" s="3"/>
      <c r="FN14" s="3"/>
      <c r="FO14" s="34" t="s">
        <v>77</v>
      </c>
      <c r="FP14" s="383">
        <v>0</v>
      </c>
      <c r="FQ14" s="384">
        <v>2</v>
      </c>
      <c r="FR14" s="385">
        <v>8</v>
      </c>
      <c r="FS14" s="35">
        <v>10</v>
      </c>
      <c r="FT14" s="38">
        <v>10</v>
      </c>
      <c r="FU14" s="39">
        <v>0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590</v>
      </c>
      <c r="GK14" s="271">
        <v>590</v>
      </c>
      <c r="GL14" s="271">
        <v>590</v>
      </c>
      <c r="GM14" s="271">
        <v>590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1.68</v>
      </c>
      <c r="IO14" s="84">
        <v>1.67</v>
      </c>
      <c r="IP14" s="33">
        <v>0.01</v>
      </c>
      <c r="IQ14" s="3"/>
      <c r="IR14" s="3"/>
      <c r="IS14" s="34" t="s">
        <v>77</v>
      </c>
      <c r="IT14" s="383">
        <v>10</v>
      </c>
      <c r="IU14" s="384">
        <v>18</v>
      </c>
      <c r="IV14" s="385">
        <v>15</v>
      </c>
      <c r="IW14" s="35">
        <v>43</v>
      </c>
      <c r="IX14" s="38">
        <v>50</v>
      </c>
      <c r="IY14" s="39">
        <v>-14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590</v>
      </c>
      <c r="JO14" s="271">
        <v>590</v>
      </c>
      <c r="JP14" s="271">
        <v>590</v>
      </c>
      <c r="JQ14" s="271">
        <v>590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1.55</v>
      </c>
      <c r="LS14" s="84">
        <v>1.59</v>
      </c>
      <c r="LT14" s="186">
        <v>-0.04</v>
      </c>
      <c r="LU14" s="3"/>
      <c r="LV14" s="3"/>
      <c r="LW14" s="1201" t="s">
        <v>77</v>
      </c>
      <c r="LX14" s="383">
        <v>228</v>
      </c>
      <c r="LY14" s="1199">
        <v>233</v>
      </c>
      <c r="LZ14" s="1200">
        <v>-2.15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590</v>
      </c>
      <c r="MP14" s="728">
        <v>590</v>
      </c>
      <c r="MQ14" s="728">
        <v>590</v>
      </c>
      <c r="MR14" s="728">
        <v>590</v>
      </c>
      <c r="MS14" s="728">
        <v>590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1.44</v>
      </c>
      <c r="C15" s="96">
        <v>1.41</v>
      </c>
      <c r="D15" s="69">
        <v>0.03</v>
      </c>
      <c r="E15" s="812"/>
      <c r="F15" s="812"/>
      <c r="G15" s="34" t="s">
        <v>80</v>
      </c>
      <c r="H15" s="35">
        <v>0</v>
      </c>
      <c r="I15" s="36">
        <v>0</v>
      </c>
      <c r="J15" s="1026">
        <v>0</v>
      </c>
      <c r="K15" s="35">
        <v>0</v>
      </c>
      <c r="L15" s="38">
        <v>0</v>
      </c>
      <c r="M15" s="39">
        <v>0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1.31</v>
      </c>
      <c r="CG15" s="96">
        <v>1.33</v>
      </c>
      <c r="CH15" s="69">
        <v>-0.02</v>
      </c>
      <c r="CI15" s="812"/>
      <c r="CJ15" s="812"/>
      <c r="CK15" s="34" t="s">
        <v>80</v>
      </c>
      <c r="CL15" s="35">
        <v>0</v>
      </c>
      <c r="CM15" s="36">
        <v>0</v>
      </c>
      <c r="CN15" s="37">
        <v>0</v>
      </c>
      <c r="CO15" s="35">
        <v>0</v>
      </c>
      <c r="CP15" s="38">
        <v>0</v>
      </c>
      <c r="CQ15" s="39">
        <v>0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1.52</v>
      </c>
      <c r="FK15" s="96">
        <v>1.41</v>
      </c>
      <c r="FL15" s="69">
        <v>0.11</v>
      </c>
      <c r="FM15" s="3"/>
      <c r="FN15" s="3"/>
      <c r="FO15" s="34" t="s">
        <v>80</v>
      </c>
      <c r="FP15" s="383">
        <v>3</v>
      </c>
      <c r="FQ15" s="384">
        <v>0</v>
      </c>
      <c r="FR15" s="385">
        <v>5</v>
      </c>
      <c r="FS15" s="35">
        <v>8</v>
      </c>
      <c r="FT15" s="38">
        <v>12</v>
      </c>
      <c r="FU15" s="39">
        <v>-33.33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1.51</v>
      </c>
      <c r="IO15" s="96">
        <v>1.52</v>
      </c>
      <c r="IP15" s="69">
        <v>-0.01</v>
      </c>
      <c r="IQ15" s="3"/>
      <c r="IR15" s="3"/>
      <c r="IS15" s="34" t="s">
        <v>80</v>
      </c>
      <c r="IT15" s="383">
        <v>0</v>
      </c>
      <c r="IU15" s="384">
        <v>0</v>
      </c>
      <c r="IV15" s="385">
        <v>0</v>
      </c>
      <c r="IW15" s="35">
        <v>0</v>
      </c>
      <c r="IX15" s="38">
        <v>0</v>
      </c>
      <c r="IY15" s="39">
        <v>0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1.43</v>
      </c>
      <c r="LS15" s="96">
        <v>1.41</v>
      </c>
      <c r="LT15" s="190">
        <v>0.02</v>
      </c>
      <c r="LU15" s="3"/>
      <c r="LV15" s="3"/>
      <c r="LW15" s="1201" t="s">
        <v>80</v>
      </c>
      <c r="LX15" s="383">
        <v>8</v>
      </c>
      <c r="LY15" s="1199">
        <v>12</v>
      </c>
      <c r="LZ15" s="1200">
        <v>-33.33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6</v>
      </c>
      <c r="I16" s="36">
        <v>6</v>
      </c>
      <c r="J16" s="1026">
        <v>10</v>
      </c>
      <c r="K16" s="35">
        <v>22</v>
      </c>
      <c r="L16" s="38">
        <v>17</v>
      </c>
      <c r="M16" s="39">
        <v>29.41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216</v>
      </c>
      <c r="AC16" s="56">
        <v>216</v>
      </c>
      <c r="AD16" s="56">
        <v>216</v>
      </c>
      <c r="AE16" s="56">
        <v>216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16</v>
      </c>
      <c r="CM16" s="36">
        <v>13</v>
      </c>
      <c r="CN16" s="37">
        <v>25</v>
      </c>
      <c r="CO16" s="35">
        <v>54</v>
      </c>
      <c r="CP16" s="38">
        <v>40</v>
      </c>
      <c r="CQ16" s="39">
        <v>35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216</v>
      </c>
      <c r="DG16" s="80">
        <v>216</v>
      </c>
      <c r="DH16" s="80">
        <v>216</v>
      </c>
      <c r="DI16" s="10">
        <v>216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12</v>
      </c>
      <c r="FQ16" s="384">
        <v>6</v>
      </c>
      <c r="FR16" s="385">
        <v>3</v>
      </c>
      <c r="FS16" s="35">
        <v>21</v>
      </c>
      <c r="FT16" s="38">
        <v>27</v>
      </c>
      <c r="FU16" s="39">
        <v>-22.22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216</v>
      </c>
      <c r="GK16" s="387">
        <v>216</v>
      </c>
      <c r="GL16" s="387">
        <v>216</v>
      </c>
      <c r="GM16" s="271">
        <v>216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9</v>
      </c>
      <c r="IU16" s="384">
        <v>3</v>
      </c>
      <c r="IV16" s="385">
        <v>7</v>
      </c>
      <c r="IW16" s="35">
        <v>19</v>
      </c>
      <c r="IX16" s="38">
        <v>23</v>
      </c>
      <c r="IY16" s="39">
        <v>-17.39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216</v>
      </c>
      <c r="JO16" s="387">
        <v>216</v>
      </c>
      <c r="JP16" s="387">
        <v>216</v>
      </c>
      <c r="JQ16" s="271">
        <v>216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116</v>
      </c>
      <c r="LY16" s="1199">
        <v>107</v>
      </c>
      <c r="LZ16" s="1200">
        <v>8.41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216</v>
      </c>
      <c r="MP16" s="728">
        <v>216</v>
      </c>
      <c r="MQ16" s="728">
        <v>216</v>
      </c>
      <c r="MR16" s="728">
        <v>216</v>
      </c>
      <c r="MS16" s="728">
        <v>216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1042.52</v>
      </c>
      <c r="C17" s="103">
        <v>1016.1699999999998</v>
      </c>
      <c r="D17" s="16">
        <v>2.59</v>
      </c>
      <c r="E17" s="809"/>
      <c r="F17" s="809"/>
      <c r="G17" s="34" t="s">
        <v>86</v>
      </c>
      <c r="H17" s="35">
        <v>17</v>
      </c>
      <c r="I17" s="36">
        <v>5</v>
      </c>
      <c r="J17" s="1026">
        <v>0</v>
      </c>
      <c r="K17" s="35">
        <v>22</v>
      </c>
      <c r="L17" s="38">
        <v>21</v>
      </c>
      <c r="M17" s="39">
        <v>4.76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374</v>
      </c>
      <c r="AC17" s="56">
        <v>374</v>
      </c>
      <c r="AD17" s="56">
        <v>374</v>
      </c>
      <c r="AE17" s="56">
        <v>374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1065.0900000000001</v>
      </c>
      <c r="CG17" s="103">
        <v>1033.2499999999998</v>
      </c>
      <c r="CH17" s="16">
        <v>3.08</v>
      </c>
      <c r="CI17" s="812"/>
      <c r="CJ17" s="812"/>
      <c r="CK17" s="34" t="s">
        <v>86</v>
      </c>
      <c r="CL17" s="35">
        <v>10</v>
      </c>
      <c r="CM17" s="36">
        <v>16</v>
      </c>
      <c r="CN17" s="37">
        <v>10</v>
      </c>
      <c r="CO17" s="35">
        <v>36</v>
      </c>
      <c r="CP17" s="38">
        <v>31</v>
      </c>
      <c r="CQ17" s="39">
        <v>16.13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374</v>
      </c>
      <c r="DG17" s="80">
        <v>374</v>
      </c>
      <c r="DH17" s="80">
        <v>374</v>
      </c>
      <c r="DI17" s="10">
        <v>374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982.70999999999992</v>
      </c>
      <c r="FK17" s="103">
        <v>1005.8000000000001</v>
      </c>
      <c r="FL17" s="16">
        <v>-2.2999999999999998</v>
      </c>
      <c r="FM17" s="245"/>
      <c r="FN17" s="245"/>
      <c r="FO17" s="34" t="s">
        <v>86</v>
      </c>
      <c r="FP17" s="383">
        <v>9</v>
      </c>
      <c r="FQ17" s="384">
        <v>3</v>
      </c>
      <c r="FR17" s="385">
        <v>10</v>
      </c>
      <c r="FS17" s="35">
        <v>22</v>
      </c>
      <c r="FT17" s="38">
        <v>25</v>
      </c>
      <c r="FU17" s="39">
        <v>-12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374</v>
      </c>
      <c r="GK17" s="387">
        <v>374</v>
      </c>
      <c r="GL17" s="387">
        <v>374</v>
      </c>
      <c r="GM17" s="271">
        <v>374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972.55</v>
      </c>
      <c r="IO17" s="103">
        <v>960.21</v>
      </c>
      <c r="IP17" s="16">
        <v>1.29</v>
      </c>
      <c r="IQ17" s="245"/>
      <c r="IR17" s="245"/>
      <c r="IS17" s="34" t="s">
        <v>86</v>
      </c>
      <c r="IT17" s="383">
        <v>15</v>
      </c>
      <c r="IU17" s="384">
        <v>0</v>
      </c>
      <c r="IV17" s="385">
        <v>17</v>
      </c>
      <c r="IW17" s="35">
        <v>32</v>
      </c>
      <c r="IX17" s="38">
        <v>26</v>
      </c>
      <c r="IY17" s="39">
        <v>23.08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374</v>
      </c>
      <c r="JO17" s="387">
        <v>374</v>
      </c>
      <c r="JP17" s="387">
        <v>374</v>
      </c>
      <c r="JQ17" s="271">
        <v>374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1024.43</v>
      </c>
      <c r="LS17" s="103">
        <v>1008.58</v>
      </c>
      <c r="LT17" s="275">
        <v>1.57</v>
      </c>
      <c r="LU17" s="245"/>
      <c r="LV17" s="245"/>
      <c r="LW17" s="1201" t="s">
        <v>86</v>
      </c>
      <c r="LX17" s="383">
        <v>112</v>
      </c>
      <c r="LY17" s="1199">
        <v>103</v>
      </c>
      <c r="LZ17" s="1200">
        <v>8.74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374</v>
      </c>
      <c r="MP17" s="728">
        <v>374</v>
      </c>
      <c r="MQ17" s="728">
        <v>374</v>
      </c>
      <c r="MR17" s="728">
        <v>374</v>
      </c>
      <c r="MS17" s="728">
        <v>374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1041.3</v>
      </c>
      <c r="C18" s="107">
        <v>1014.8200000000002</v>
      </c>
      <c r="D18" s="33">
        <v>2.61</v>
      </c>
      <c r="E18" s="809"/>
      <c r="F18" s="809"/>
      <c r="G18" s="34" t="s">
        <v>87</v>
      </c>
      <c r="H18" s="35">
        <v>9</v>
      </c>
      <c r="I18" s="36">
        <v>0</v>
      </c>
      <c r="J18" s="1026">
        <v>0</v>
      </c>
      <c r="K18" s="35">
        <v>9</v>
      </c>
      <c r="L18" s="38">
        <v>6</v>
      </c>
      <c r="M18" s="39">
        <v>50</v>
      </c>
      <c r="N18" s="1041"/>
      <c r="O18" s="51" t="s">
        <v>30</v>
      </c>
      <c r="P18" s="52">
        <v>795.39</v>
      </c>
      <c r="Q18" s="53">
        <v>774.95</v>
      </c>
      <c r="R18" s="55">
        <v>2.64</v>
      </c>
      <c r="S18" s="52">
        <v>0</v>
      </c>
      <c r="T18" s="53">
        <v>0</v>
      </c>
      <c r="U18" s="55">
        <v>0</v>
      </c>
      <c r="V18" s="52">
        <v>37.520000000000003</v>
      </c>
      <c r="W18" s="53">
        <v>33.049999999999997</v>
      </c>
      <c r="X18" s="55">
        <v>13.52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0</v>
      </c>
      <c r="AN18" s="179">
        <v>0</v>
      </c>
      <c r="AO18" s="179">
        <v>0</v>
      </c>
      <c r="AP18" s="1270">
        <v>0</v>
      </c>
      <c r="AQ18" s="1270"/>
      <c r="AR18" s="1270"/>
      <c r="AS18" s="1270"/>
      <c r="AT18" s="1270"/>
      <c r="AU18" s="1271">
        <v>0</v>
      </c>
      <c r="AV18" s="1265">
        <v>0</v>
      </c>
      <c r="AW18" s="1266">
        <v>0</v>
      </c>
      <c r="AX18" s="225"/>
      <c r="AY18" s="1041"/>
      <c r="AZ18" s="1260" t="s">
        <v>53</v>
      </c>
      <c r="BA18" s="1269">
        <v>0</v>
      </c>
      <c r="BB18" s="179">
        <v>0</v>
      </c>
      <c r="BC18" s="179">
        <v>0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0</v>
      </c>
      <c r="BJ18" s="1265">
        <v>0</v>
      </c>
      <c r="BK18" s="1266">
        <v>0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1064.67</v>
      </c>
      <c r="CG18" s="107">
        <v>1032.99</v>
      </c>
      <c r="CH18" s="33">
        <v>3.07</v>
      </c>
      <c r="CI18" s="812"/>
      <c r="CJ18" s="812"/>
      <c r="CK18" s="34" t="s">
        <v>87</v>
      </c>
      <c r="CL18" s="35">
        <v>0</v>
      </c>
      <c r="CM18" s="36">
        <v>0</v>
      </c>
      <c r="CN18" s="37">
        <v>0</v>
      </c>
      <c r="CO18" s="35">
        <v>0</v>
      </c>
      <c r="CP18" s="38">
        <v>0</v>
      </c>
      <c r="CQ18" s="39">
        <v>0</v>
      </c>
      <c r="CR18" s="811"/>
      <c r="CS18" s="51" t="s">
        <v>30</v>
      </c>
      <c r="CT18" s="52">
        <v>631.09</v>
      </c>
      <c r="CU18" s="239">
        <v>618.37</v>
      </c>
      <c r="CV18" s="54">
        <v>2.06</v>
      </c>
      <c r="CW18" s="52">
        <v>0</v>
      </c>
      <c r="CX18" s="239">
        <v>0</v>
      </c>
      <c r="CY18" s="54">
        <v>0</v>
      </c>
      <c r="CZ18" s="52">
        <v>65.56</v>
      </c>
      <c r="DA18" s="239">
        <v>58.78</v>
      </c>
      <c r="DB18" s="54">
        <v>11.53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0</v>
      </c>
      <c r="DR18" s="179">
        <v>0</v>
      </c>
      <c r="DS18" s="179">
        <v>0</v>
      </c>
      <c r="DT18" s="1270">
        <v>0</v>
      </c>
      <c r="DU18" s="179">
        <v>0</v>
      </c>
      <c r="DV18" s="179">
        <v>0</v>
      </c>
      <c r="DW18" s="179">
        <v>0</v>
      </c>
      <c r="DX18" s="179">
        <v>0</v>
      </c>
      <c r="DY18" s="1271">
        <v>0</v>
      </c>
      <c r="DZ18" s="1265">
        <v>0</v>
      </c>
      <c r="EA18" s="1266">
        <v>0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972.43000000000018</v>
      </c>
      <c r="FK18" s="107">
        <v>995.32</v>
      </c>
      <c r="FL18" s="33">
        <v>-2.2999999999999998</v>
      </c>
      <c r="FM18" s="245"/>
      <c r="FN18" s="245"/>
      <c r="FO18" s="34" t="s">
        <v>87</v>
      </c>
      <c r="FP18" s="383">
        <v>0</v>
      </c>
      <c r="FQ18" s="384">
        <v>0</v>
      </c>
      <c r="FR18" s="385">
        <v>0</v>
      </c>
      <c r="FS18" s="35">
        <v>0</v>
      </c>
      <c r="FT18" s="38">
        <v>0</v>
      </c>
      <c r="FU18" s="39">
        <v>0</v>
      </c>
      <c r="FV18" s="545"/>
      <c r="FW18" s="51" t="s">
        <v>30</v>
      </c>
      <c r="FX18" s="52">
        <v>457.75</v>
      </c>
      <c r="FY18" s="239">
        <v>479.39</v>
      </c>
      <c r="FZ18" s="54">
        <v>-4.51</v>
      </c>
      <c r="GA18" s="52">
        <v>0</v>
      </c>
      <c r="GB18" s="239">
        <v>0</v>
      </c>
      <c r="GC18" s="54">
        <v>0</v>
      </c>
      <c r="GD18" s="52">
        <v>6.14</v>
      </c>
      <c r="GE18" s="239">
        <v>5.91</v>
      </c>
      <c r="GF18" s="54">
        <v>3.89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0</v>
      </c>
      <c r="GV18" s="179">
        <v>0</v>
      </c>
      <c r="GW18" s="179">
        <v>0</v>
      </c>
      <c r="GX18" s="1270">
        <v>0</v>
      </c>
      <c r="GY18" s="179">
        <v>0</v>
      </c>
      <c r="GZ18" s="179">
        <v>0</v>
      </c>
      <c r="HA18" s="179">
        <v>0</v>
      </c>
      <c r="HB18" s="179">
        <v>0</v>
      </c>
      <c r="HC18" s="1271">
        <v>0</v>
      </c>
      <c r="HD18" s="1265">
        <v>0</v>
      </c>
      <c r="HE18" s="1266">
        <v>0</v>
      </c>
      <c r="HF18" s="1041"/>
      <c r="HG18" s="1041"/>
      <c r="HH18" s="1260" t="s">
        <v>53</v>
      </c>
      <c r="HI18" s="1269">
        <v>0</v>
      </c>
      <c r="HJ18" s="179">
        <v>0</v>
      </c>
      <c r="HK18" s="179">
        <v>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0</v>
      </c>
      <c r="HR18" s="1265">
        <v>0</v>
      </c>
      <c r="HS18" s="1266">
        <v>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971.53</v>
      </c>
      <c r="IO18" s="107">
        <v>958.78</v>
      </c>
      <c r="IP18" s="33">
        <v>1.33</v>
      </c>
      <c r="IQ18" s="245"/>
      <c r="IR18" s="245"/>
      <c r="IS18" s="34" t="s">
        <v>87</v>
      </c>
      <c r="IT18" s="383">
        <v>0</v>
      </c>
      <c r="IU18" s="384">
        <v>0</v>
      </c>
      <c r="IV18" s="385">
        <v>0</v>
      </c>
      <c r="IW18" s="35">
        <v>0</v>
      </c>
      <c r="IX18" s="38">
        <v>0</v>
      </c>
      <c r="IY18" s="39">
        <v>0</v>
      </c>
      <c r="IZ18" s="1041"/>
      <c r="JA18" s="51" t="s">
        <v>30</v>
      </c>
      <c r="JB18" s="52">
        <v>435.96</v>
      </c>
      <c r="JC18" s="239">
        <v>454.45</v>
      </c>
      <c r="JD18" s="54">
        <v>-4.07</v>
      </c>
      <c r="JE18" s="52">
        <v>0</v>
      </c>
      <c r="JF18" s="239">
        <v>0</v>
      </c>
      <c r="JG18" s="54">
        <v>0</v>
      </c>
      <c r="JH18" s="52">
        <v>27.4</v>
      </c>
      <c r="JI18" s="239">
        <v>28.13</v>
      </c>
      <c r="JJ18" s="54">
        <v>-2.6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0</v>
      </c>
      <c r="JZ18" s="179">
        <v>0</v>
      </c>
      <c r="KA18" s="179">
        <v>0</v>
      </c>
      <c r="KB18" s="1270">
        <v>0</v>
      </c>
      <c r="KC18" s="179">
        <v>0</v>
      </c>
      <c r="KD18" s="179">
        <v>0</v>
      </c>
      <c r="KE18" s="179">
        <v>0</v>
      </c>
      <c r="KF18" s="179">
        <v>0</v>
      </c>
      <c r="KG18" s="1271">
        <v>0</v>
      </c>
      <c r="KH18" s="1265">
        <v>0</v>
      </c>
      <c r="KI18" s="1266">
        <v>0</v>
      </c>
      <c r="KJ18" s="1041"/>
      <c r="KK18" s="1041"/>
      <c r="KL18" s="1260" t="s">
        <v>53</v>
      </c>
      <c r="KM18" s="1269">
        <v>0</v>
      </c>
      <c r="KN18" s="179">
        <v>0</v>
      </c>
      <c r="KO18" s="179">
        <v>0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0</v>
      </c>
      <c r="KV18" s="1265">
        <v>0</v>
      </c>
      <c r="KW18" s="1266">
        <v>0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1022</v>
      </c>
      <c r="LS18" s="107">
        <v>1005.67</v>
      </c>
      <c r="LT18" s="186">
        <v>1.62</v>
      </c>
      <c r="LU18" s="245"/>
      <c r="LV18" s="245"/>
      <c r="LW18" s="1201" t="s">
        <v>87</v>
      </c>
      <c r="LX18" s="383">
        <v>9</v>
      </c>
      <c r="LY18" s="1199">
        <v>6</v>
      </c>
      <c r="LZ18" s="1200">
        <v>50</v>
      </c>
      <c r="MA18" s="597"/>
      <c r="MB18" s="51" t="s">
        <v>30</v>
      </c>
      <c r="MC18" s="52">
        <v>663.65</v>
      </c>
      <c r="MD18" s="432">
        <v>653.05999999999995</v>
      </c>
      <c r="ME18" s="54">
        <v>1.62</v>
      </c>
      <c r="MF18" s="52">
        <v>0</v>
      </c>
      <c r="MG18" s="432">
        <v>0</v>
      </c>
      <c r="MH18" s="54">
        <v>0</v>
      </c>
      <c r="MI18" s="52">
        <v>27.07</v>
      </c>
      <c r="MJ18" s="432">
        <v>24.22</v>
      </c>
      <c r="MK18" s="54">
        <v>11.77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0</v>
      </c>
      <c r="NB18" s="179">
        <v>0</v>
      </c>
      <c r="NC18" s="179">
        <v>0</v>
      </c>
      <c r="ND18" s="1270">
        <v>0</v>
      </c>
      <c r="NE18" s="179"/>
      <c r="NF18" s="179"/>
      <c r="NG18" s="179"/>
      <c r="NH18" s="179"/>
      <c r="NI18" s="1271">
        <v>0</v>
      </c>
      <c r="NJ18" s="1265">
        <v>0</v>
      </c>
      <c r="NK18" s="1266">
        <v>0</v>
      </c>
      <c r="NL18" s="1267"/>
      <c r="NM18" s="1267"/>
      <c r="NN18" s="1268" t="s">
        <v>53</v>
      </c>
      <c r="NO18" s="1269">
        <v>0</v>
      </c>
      <c r="NP18" s="179">
        <v>0</v>
      </c>
      <c r="NQ18" s="179">
        <v>0</v>
      </c>
      <c r="NR18" s="1270">
        <v>0</v>
      </c>
      <c r="NS18" s="179"/>
      <c r="NT18" s="179"/>
      <c r="NU18" s="179"/>
      <c r="NV18" s="179"/>
      <c r="NW18" s="1271">
        <v>0</v>
      </c>
      <c r="NX18" s="1265">
        <v>0</v>
      </c>
      <c r="NY18" s="1266">
        <v>0</v>
      </c>
    </row>
    <row r="19" spans="1:389" ht="23.25" customHeight="1" x14ac:dyDescent="0.2">
      <c r="A19" s="48" t="s">
        <v>28</v>
      </c>
      <c r="B19" s="108">
        <v>1072.94</v>
      </c>
      <c r="C19" s="109">
        <v>1048.8</v>
      </c>
      <c r="D19" s="61">
        <v>2.2999999999999998</v>
      </c>
      <c r="E19" s="809"/>
      <c r="F19" s="809"/>
      <c r="G19" s="34" t="s">
        <v>88</v>
      </c>
      <c r="H19" s="35">
        <v>0</v>
      </c>
      <c r="I19" s="36">
        <v>0</v>
      </c>
      <c r="J19" s="1026">
        <v>0</v>
      </c>
      <c r="K19" s="35">
        <v>0</v>
      </c>
      <c r="L19" s="38">
        <v>0</v>
      </c>
      <c r="M19" s="39">
        <v>0</v>
      </c>
      <c r="N19" s="1041"/>
      <c r="O19" s="51" t="s">
        <v>44</v>
      </c>
      <c r="P19" s="52">
        <v>463.69</v>
      </c>
      <c r="Q19" s="53">
        <v>442.92</v>
      </c>
      <c r="R19" s="55">
        <v>4.6900000000000004</v>
      </c>
      <c r="S19" s="52">
        <v>323.98</v>
      </c>
      <c r="T19" s="53">
        <v>313.85000000000002</v>
      </c>
      <c r="U19" s="55">
        <v>3.23</v>
      </c>
      <c r="V19" s="52">
        <v>330.57</v>
      </c>
      <c r="W19" s="53">
        <v>319.35000000000002</v>
      </c>
      <c r="X19" s="55">
        <v>3.51</v>
      </c>
      <c r="Y19" s="1041"/>
      <c r="Z19" s="1041"/>
      <c r="AA19" s="1041" t="s">
        <v>62</v>
      </c>
      <c r="AB19" s="56">
        <v>0</v>
      </c>
      <c r="AC19" s="56">
        <v>0</v>
      </c>
      <c r="AD19" s="56">
        <v>0</v>
      </c>
      <c r="AE19" s="56">
        <v>0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10409</v>
      </c>
      <c r="AN19" s="179">
        <v>0</v>
      </c>
      <c r="AO19" s="179">
        <v>5372</v>
      </c>
      <c r="AP19" s="1270">
        <v>14429</v>
      </c>
      <c r="AQ19" s="1270"/>
      <c r="AR19" s="1270"/>
      <c r="AS19" s="1270"/>
      <c r="AT19" s="1270"/>
      <c r="AU19" s="1271">
        <v>30210</v>
      </c>
      <c r="AV19" s="1265">
        <v>27050</v>
      </c>
      <c r="AW19" s="1266">
        <v>57260</v>
      </c>
      <c r="AX19" s="225"/>
      <c r="AY19" s="1041"/>
      <c r="AZ19" s="1260" t="s">
        <v>58</v>
      </c>
      <c r="BA19" s="1269">
        <v>0</v>
      </c>
      <c r="BB19" s="179">
        <v>0</v>
      </c>
      <c r="BC19" s="179">
        <v>0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0</v>
      </c>
      <c r="BJ19" s="1265">
        <v>0</v>
      </c>
      <c r="BK19" s="1266">
        <v>0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1101.6299999999999</v>
      </c>
      <c r="CG19" s="109">
        <v>1056.5899999999999</v>
      </c>
      <c r="CH19" s="61">
        <v>4.26</v>
      </c>
      <c r="CI19" s="812"/>
      <c r="CJ19" s="812"/>
      <c r="CK19" s="34" t="s">
        <v>88</v>
      </c>
      <c r="CL19" s="35">
        <v>3</v>
      </c>
      <c r="CM19" s="36">
        <v>0</v>
      </c>
      <c r="CN19" s="37">
        <v>0</v>
      </c>
      <c r="CO19" s="35">
        <v>3</v>
      </c>
      <c r="CP19" s="38">
        <v>0</v>
      </c>
      <c r="CQ19" s="39">
        <v>0</v>
      </c>
      <c r="CR19" s="811"/>
      <c r="CS19" s="51" t="s">
        <v>44</v>
      </c>
      <c r="CT19" s="52">
        <v>362.05</v>
      </c>
      <c r="CU19" s="239">
        <v>374.97</v>
      </c>
      <c r="CV19" s="54">
        <v>-3.45</v>
      </c>
      <c r="CW19" s="52">
        <v>301.52</v>
      </c>
      <c r="CX19" s="239">
        <v>292.26</v>
      </c>
      <c r="CY19" s="54">
        <v>3.17</v>
      </c>
      <c r="CZ19" s="52">
        <v>307.81</v>
      </c>
      <c r="DA19" s="239">
        <v>300.12</v>
      </c>
      <c r="DB19" s="54">
        <v>2.56</v>
      </c>
      <c r="DC19" s="1041"/>
      <c r="DD19" s="1041"/>
      <c r="DE19" s="1041" t="s">
        <v>62</v>
      </c>
      <c r="DF19" s="80">
        <v>0</v>
      </c>
      <c r="DG19" s="80">
        <v>0</v>
      </c>
      <c r="DH19" s="80">
        <v>0</v>
      </c>
      <c r="DI19" s="10">
        <v>0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9289</v>
      </c>
      <c r="DR19" s="179">
        <v>0</v>
      </c>
      <c r="DS19" s="179">
        <v>5813</v>
      </c>
      <c r="DT19" s="1270">
        <v>6864</v>
      </c>
      <c r="DU19" s="179">
        <v>0</v>
      </c>
      <c r="DV19" s="179">
        <v>0</v>
      </c>
      <c r="DW19" s="179">
        <v>0</v>
      </c>
      <c r="DX19" s="179">
        <v>0</v>
      </c>
      <c r="DY19" s="1271">
        <v>21966</v>
      </c>
      <c r="DZ19" s="1265">
        <v>23297</v>
      </c>
      <c r="EA19" s="1266">
        <v>45263</v>
      </c>
      <c r="EB19" s="1041"/>
      <c r="EC19" s="1041"/>
      <c r="ED19" s="1260" t="s">
        <v>58</v>
      </c>
      <c r="EE19" s="1269">
        <v>0</v>
      </c>
      <c r="EF19" s="179">
        <v>0</v>
      </c>
      <c r="EG19" s="179">
        <v>0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0</v>
      </c>
      <c r="EN19" s="1265">
        <v>0</v>
      </c>
      <c r="EO19" s="1266">
        <v>0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1139.74</v>
      </c>
      <c r="FK19" s="109">
        <v>1162.81</v>
      </c>
      <c r="FL19" s="61">
        <v>-1.98</v>
      </c>
      <c r="FM19" s="245"/>
      <c r="FN19" s="245"/>
      <c r="FO19" s="34" t="s">
        <v>88</v>
      </c>
      <c r="FP19" s="383">
        <v>3</v>
      </c>
      <c r="FQ19" s="384">
        <v>4</v>
      </c>
      <c r="FR19" s="385">
        <v>0</v>
      </c>
      <c r="FS19" s="35">
        <v>7</v>
      </c>
      <c r="FT19" s="38">
        <v>0</v>
      </c>
      <c r="FU19" s="39">
        <v>0</v>
      </c>
      <c r="FV19" s="545"/>
      <c r="FW19" s="51" t="s">
        <v>44</v>
      </c>
      <c r="FX19" s="52">
        <v>450.15</v>
      </c>
      <c r="FY19" s="239">
        <v>440.41</v>
      </c>
      <c r="FZ19" s="54">
        <v>2.21</v>
      </c>
      <c r="GA19" s="52">
        <v>361.05</v>
      </c>
      <c r="GB19" s="239">
        <v>349.22</v>
      </c>
      <c r="GC19" s="54">
        <v>3.39</v>
      </c>
      <c r="GD19" s="52">
        <v>362.25</v>
      </c>
      <c r="GE19" s="239">
        <v>350.34</v>
      </c>
      <c r="GF19" s="54">
        <v>3.4</v>
      </c>
      <c r="GG19" s="1041"/>
      <c r="GH19" s="1041"/>
      <c r="GI19" s="1041" t="s">
        <v>62</v>
      </c>
      <c r="GJ19" s="387">
        <v>0</v>
      </c>
      <c r="GK19" s="387">
        <v>0</v>
      </c>
      <c r="GL19" s="387">
        <v>0</v>
      </c>
      <c r="GM19" s="271">
        <v>0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7409</v>
      </c>
      <c r="GV19" s="179">
        <v>0</v>
      </c>
      <c r="GW19" s="179">
        <v>3480</v>
      </c>
      <c r="GX19" s="1270">
        <v>1213</v>
      </c>
      <c r="GY19" s="179">
        <v>0</v>
      </c>
      <c r="GZ19" s="179">
        <v>0</v>
      </c>
      <c r="HA19" s="179">
        <v>0</v>
      </c>
      <c r="HB19" s="179">
        <v>0</v>
      </c>
      <c r="HC19" s="1271">
        <v>12102</v>
      </c>
      <c r="HD19" s="1265">
        <v>25241</v>
      </c>
      <c r="HE19" s="1266">
        <v>37343</v>
      </c>
      <c r="HF19" s="1041"/>
      <c r="HG19" s="1041"/>
      <c r="HH19" s="1260" t="s">
        <v>58</v>
      </c>
      <c r="HI19" s="1269">
        <v>0</v>
      </c>
      <c r="HJ19" s="179">
        <v>0</v>
      </c>
      <c r="HK19" s="179">
        <v>0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0</v>
      </c>
      <c r="HR19" s="1265">
        <v>0</v>
      </c>
      <c r="HS19" s="1266">
        <v>0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1028.19</v>
      </c>
      <c r="IO19" s="109">
        <v>1038.1799999999998</v>
      </c>
      <c r="IP19" s="61">
        <v>-0.96</v>
      </c>
      <c r="IQ19" s="245"/>
      <c r="IR19" s="245"/>
      <c r="IS19" s="34" t="s">
        <v>88</v>
      </c>
      <c r="IT19" s="383">
        <v>0</v>
      </c>
      <c r="IU19" s="384">
        <v>0</v>
      </c>
      <c r="IV19" s="385">
        <v>0</v>
      </c>
      <c r="IW19" s="35">
        <v>0</v>
      </c>
      <c r="IX19" s="38">
        <v>0</v>
      </c>
      <c r="IY19" s="39">
        <v>0</v>
      </c>
      <c r="IZ19" s="1041"/>
      <c r="JA19" s="51" t="s">
        <v>44</v>
      </c>
      <c r="JB19" s="52">
        <v>400.87</v>
      </c>
      <c r="JC19" s="239">
        <v>376.97</v>
      </c>
      <c r="JD19" s="54">
        <v>6.34</v>
      </c>
      <c r="JE19" s="52">
        <v>373.41</v>
      </c>
      <c r="JF19" s="239">
        <v>367.05</v>
      </c>
      <c r="JG19" s="54">
        <v>1.73</v>
      </c>
      <c r="JH19" s="52">
        <v>375.14</v>
      </c>
      <c r="JI19" s="239">
        <v>367.66</v>
      </c>
      <c r="JJ19" s="54">
        <v>2.0299999999999998</v>
      </c>
      <c r="JK19" s="1041"/>
      <c r="JL19" s="1041"/>
      <c r="JM19" s="1041" t="s">
        <v>62</v>
      </c>
      <c r="JN19" s="387">
        <v>0</v>
      </c>
      <c r="JO19" s="387">
        <v>0</v>
      </c>
      <c r="JP19" s="387">
        <v>0</v>
      </c>
      <c r="JQ19" s="271">
        <v>0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6049</v>
      </c>
      <c r="JZ19" s="179">
        <v>0</v>
      </c>
      <c r="KA19" s="179">
        <v>3003</v>
      </c>
      <c r="KB19" s="1270">
        <v>1411</v>
      </c>
      <c r="KC19" s="179">
        <v>0</v>
      </c>
      <c r="KD19" s="179">
        <v>0</v>
      </c>
      <c r="KE19" s="179">
        <v>0</v>
      </c>
      <c r="KF19" s="179">
        <v>0</v>
      </c>
      <c r="KG19" s="1271">
        <v>10463</v>
      </c>
      <c r="KH19" s="1265">
        <v>22465</v>
      </c>
      <c r="KI19" s="1266">
        <v>32928</v>
      </c>
      <c r="KJ19" s="1041"/>
      <c r="KK19" s="1041"/>
      <c r="KL19" s="1260" t="s">
        <v>58</v>
      </c>
      <c r="KM19" s="1269">
        <v>0</v>
      </c>
      <c r="KN19" s="179">
        <v>0</v>
      </c>
      <c r="KO19" s="179">
        <v>35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35</v>
      </c>
      <c r="KV19" s="1265">
        <v>321</v>
      </c>
      <c r="KW19" s="1266">
        <v>356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1095.6399999999999</v>
      </c>
      <c r="LS19" s="109">
        <v>1091.8600000000001</v>
      </c>
      <c r="LT19" s="200">
        <v>0.35</v>
      </c>
      <c r="LU19" s="245"/>
      <c r="LV19" s="245"/>
      <c r="LW19" s="1201" t="s">
        <v>88</v>
      </c>
      <c r="LX19" s="383">
        <v>10</v>
      </c>
      <c r="LY19" s="1199">
        <v>0</v>
      </c>
      <c r="LZ19" s="1200">
        <v>0</v>
      </c>
      <c r="MA19" s="597"/>
      <c r="MB19" s="51" t="s">
        <v>44</v>
      </c>
      <c r="MC19" s="52">
        <v>422.32</v>
      </c>
      <c r="MD19" s="432">
        <v>424.49</v>
      </c>
      <c r="ME19" s="54">
        <v>-0.51</v>
      </c>
      <c r="MF19" s="52">
        <v>341.51</v>
      </c>
      <c r="MG19" s="432">
        <v>331.44</v>
      </c>
      <c r="MH19" s="54">
        <v>3.04</v>
      </c>
      <c r="MI19" s="52">
        <v>344.81</v>
      </c>
      <c r="MJ19" s="432">
        <v>334.89</v>
      </c>
      <c r="MK19" s="54">
        <v>2.96</v>
      </c>
      <c r="ML19" s="422"/>
      <c r="MM19" s="422"/>
      <c r="MN19" s="422" t="s">
        <v>62</v>
      </c>
      <c r="MO19" s="728">
        <v>0</v>
      </c>
      <c r="MP19" s="728">
        <v>0</v>
      </c>
      <c r="MQ19" s="728">
        <v>0</v>
      </c>
      <c r="MR19" s="728">
        <v>0</v>
      </c>
      <c r="MS19" s="728">
        <v>0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33156</v>
      </c>
      <c r="NB19" s="179">
        <v>0</v>
      </c>
      <c r="NC19" s="179">
        <v>17668</v>
      </c>
      <c r="ND19" s="1270">
        <v>23917</v>
      </c>
      <c r="NE19" s="179"/>
      <c r="NF19" s="179"/>
      <c r="NG19" s="179"/>
      <c r="NH19" s="179"/>
      <c r="NI19" s="1271">
        <v>74741</v>
      </c>
      <c r="NJ19" s="1265">
        <v>98053</v>
      </c>
      <c r="NK19" s="1266">
        <v>172794</v>
      </c>
      <c r="NL19" s="1267"/>
      <c r="NM19" s="1267"/>
      <c r="NN19" s="1268" t="s">
        <v>58</v>
      </c>
      <c r="NO19" s="1269">
        <v>0</v>
      </c>
      <c r="NP19" s="179">
        <v>0</v>
      </c>
      <c r="NQ19" s="179">
        <v>35</v>
      </c>
      <c r="NR19" s="1270">
        <v>0</v>
      </c>
      <c r="NS19" s="179"/>
      <c r="NT19" s="179"/>
      <c r="NU19" s="179"/>
      <c r="NV19" s="179"/>
      <c r="NW19" s="1271">
        <v>35</v>
      </c>
      <c r="NX19" s="1265">
        <v>321</v>
      </c>
      <c r="NY19" s="1266">
        <v>356</v>
      </c>
    </row>
    <row r="20" spans="1:389" ht="23.25" customHeight="1" x14ac:dyDescent="0.2">
      <c r="A20" s="110" t="s">
        <v>89</v>
      </c>
      <c r="B20" s="102">
        <v>1351.5899999999997</v>
      </c>
      <c r="C20" s="103">
        <v>1301.9499999999998</v>
      </c>
      <c r="D20" s="16">
        <v>3.81</v>
      </c>
      <c r="E20" s="809"/>
      <c r="F20" s="809"/>
      <c r="G20" s="34" t="s">
        <v>90</v>
      </c>
      <c r="H20" s="35">
        <v>0</v>
      </c>
      <c r="I20" s="36">
        <v>0</v>
      </c>
      <c r="J20" s="1026">
        <v>0</v>
      </c>
      <c r="K20" s="35">
        <v>0</v>
      </c>
      <c r="L20" s="38">
        <v>0</v>
      </c>
      <c r="M20" s="39">
        <v>0</v>
      </c>
      <c r="N20" s="1041"/>
      <c r="O20" s="51" t="s">
        <v>50</v>
      </c>
      <c r="P20" s="52">
        <v>159.83000000000001</v>
      </c>
      <c r="Q20" s="53">
        <v>154.63</v>
      </c>
      <c r="R20" s="55">
        <v>3.36</v>
      </c>
      <c r="S20" s="52">
        <v>257.57</v>
      </c>
      <c r="T20" s="53">
        <v>255.54</v>
      </c>
      <c r="U20" s="55">
        <v>0.79</v>
      </c>
      <c r="V20" s="52">
        <v>252.96</v>
      </c>
      <c r="W20" s="53">
        <v>251.23</v>
      </c>
      <c r="X20" s="55">
        <v>0.69</v>
      </c>
      <c r="Y20" s="1041"/>
      <c r="Z20" s="1041"/>
      <c r="AA20" s="1041" t="s">
        <v>67</v>
      </c>
      <c r="AB20" s="56">
        <v>0</v>
      </c>
      <c r="AC20" s="56">
        <v>0</v>
      </c>
      <c r="AD20" s="56">
        <v>0</v>
      </c>
      <c r="AE20" s="56">
        <v>0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22241</v>
      </c>
      <c r="AN20" s="179">
        <v>0</v>
      </c>
      <c r="AO20" s="179">
        <v>16526</v>
      </c>
      <c r="AP20" s="1270">
        <v>46788</v>
      </c>
      <c r="AQ20" s="1270"/>
      <c r="AR20" s="1270"/>
      <c r="AS20" s="1270"/>
      <c r="AT20" s="1270"/>
      <c r="AU20" s="1271">
        <v>85555</v>
      </c>
      <c r="AV20" s="1265">
        <v>137675</v>
      </c>
      <c r="AW20" s="1266">
        <v>223230</v>
      </c>
      <c r="AX20" s="225"/>
      <c r="AY20" s="1041"/>
      <c r="AZ20" s="1260" t="s">
        <v>64</v>
      </c>
      <c r="BA20" s="1269">
        <v>8</v>
      </c>
      <c r="BB20" s="179">
        <v>0</v>
      </c>
      <c r="BC20" s="179">
        <v>402</v>
      </c>
      <c r="BD20" s="1270">
        <v>16</v>
      </c>
      <c r="BE20" s="179">
        <v>0</v>
      </c>
      <c r="BF20" s="179">
        <v>0</v>
      </c>
      <c r="BG20" s="179">
        <v>0</v>
      </c>
      <c r="BH20" s="179">
        <v>0</v>
      </c>
      <c r="BI20" s="1271">
        <v>426</v>
      </c>
      <c r="BJ20" s="1265">
        <v>10370</v>
      </c>
      <c r="BK20" s="1266">
        <v>10796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1328.65</v>
      </c>
      <c r="CG20" s="103">
        <v>1279.4000000000003</v>
      </c>
      <c r="CH20" s="16">
        <v>3.85</v>
      </c>
      <c r="CI20" s="812"/>
      <c r="CJ20" s="812"/>
      <c r="CK20" s="34" t="s">
        <v>90</v>
      </c>
      <c r="CL20" s="35">
        <v>0</v>
      </c>
      <c r="CM20" s="36">
        <v>0</v>
      </c>
      <c r="CN20" s="37">
        <v>0</v>
      </c>
      <c r="CO20" s="35">
        <v>0</v>
      </c>
      <c r="CP20" s="38">
        <v>0</v>
      </c>
      <c r="CQ20" s="39">
        <v>0</v>
      </c>
      <c r="CR20" s="811"/>
      <c r="CS20" s="51" t="s">
        <v>50</v>
      </c>
      <c r="CT20" s="52">
        <v>175.34</v>
      </c>
      <c r="CU20" s="239">
        <v>168.2</v>
      </c>
      <c r="CV20" s="54">
        <v>4.24</v>
      </c>
      <c r="CW20" s="52">
        <v>274.02</v>
      </c>
      <c r="CX20" s="239">
        <v>263.49</v>
      </c>
      <c r="CY20" s="54">
        <v>4</v>
      </c>
      <c r="CZ20" s="52">
        <v>263.77</v>
      </c>
      <c r="DA20" s="239">
        <v>254.43</v>
      </c>
      <c r="DB20" s="54">
        <v>3.67</v>
      </c>
      <c r="DC20" s="1041"/>
      <c r="DD20" s="1041"/>
      <c r="DE20" s="1041" t="s">
        <v>67</v>
      </c>
      <c r="DF20" s="80">
        <v>0</v>
      </c>
      <c r="DG20" s="80">
        <v>0</v>
      </c>
      <c r="DH20" s="80">
        <v>0</v>
      </c>
      <c r="DI20" s="10">
        <v>0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27282</v>
      </c>
      <c r="DR20" s="179">
        <v>0</v>
      </c>
      <c r="DS20" s="179">
        <v>13682</v>
      </c>
      <c r="DT20" s="1270">
        <v>18835</v>
      </c>
      <c r="DU20" s="179">
        <v>0</v>
      </c>
      <c r="DV20" s="179">
        <v>0</v>
      </c>
      <c r="DW20" s="179">
        <v>0</v>
      </c>
      <c r="DX20" s="179">
        <v>0</v>
      </c>
      <c r="DY20" s="1271">
        <v>59799</v>
      </c>
      <c r="DZ20" s="1265">
        <v>81416</v>
      </c>
      <c r="EA20" s="1266">
        <v>141215</v>
      </c>
      <c r="EB20" s="1041"/>
      <c r="EC20" s="1041"/>
      <c r="ED20" s="1260" t="s">
        <v>64</v>
      </c>
      <c r="EE20" s="1269">
        <v>29</v>
      </c>
      <c r="EF20" s="179">
        <v>0</v>
      </c>
      <c r="EG20" s="179">
        <v>189</v>
      </c>
      <c r="EH20" s="1270">
        <v>0</v>
      </c>
      <c r="EI20" s="179">
        <v>0</v>
      </c>
      <c r="EJ20" s="179">
        <v>0</v>
      </c>
      <c r="EK20" s="179">
        <v>0</v>
      </c>
      <c r="EL20" s="179">
        <v>0</v>
      </c>
      <c r="EM20" s="1271">
        <v>218</v>
      </c>
      <c r="EN20" s="1265">
        <v>2467</v>
      </c>
      <c r="EO20" s="1266">
        <v>2685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1187.6200000000001</v>
      </c>
      <c r="FK20" s="103">
        <v>1202.1099999999999</v>
      </c>
      <c r="FL20" s="16">
        <v>-1.21</v>
      </c>
      <c r="FM20" s="245"/>
      <c r="FN20" s="245"/>
      <c r="FO20" s="34" t="s">
        <v>90</v>
      </c>
      <c r="FP20" s="383">
        <v>0</v>
      </c>
      <c r="FQ20" s="384">
        <v>0</v>
      </c>
      <c r="FR20" s="385">
        <v>0</v>
      </c>
      <c r="FS20" s="35">
        <v>0</v>
      </c>
      <c r="FT20" s="38">
        <v>0</v>
      </c>
      <c r="FU20" s="39">
        <v>0</v>
      </c>
      <c r="FV20" s="545"/>
      <c r="FW20" s="51" t="s">
        <v>50</v>
      </c>
      <c r="FX20" s="52">
        <v>271.11</v>
      </c>
      <c r="FY20" s="239">
        <v>278.08</v>
      </c>
      <c r="FZ20" s="54">
        <v>-2.5099999999999998</v>
      </c>
      <c r="GA20" s="52">
        <v>326.32</v>
      </c>
      <c r="GB20" s="239">
        <v>366.31</v>
      </c>
      <c r="GC20" s="54">
        <v>-10.92</v>
      </c>
      <c r="GD20" s="52">
        <v>325.58</v>
      </c>
      <c r="GE20" s="239">
        <v>365.22</v>
      </c>
      <c r="GF20" s="54">
        <v>-10.85</v>
      </c>
      <c r="GG20" s="1041"/>
      <c r="GH20" s="1041"/>
      <c r="GI20" s="1041" t="s">
        <v>67</v>
      </c>
      <c r="GJ20" s="387">
        <v>0</v>
      </c>
      <c r="GK20" s="387">
        <v>0</v>
      </c>
      <c r="GL20" s="387">
        <v>0</v>
      </c>
      <c r="GM20" s="271">
        <v>0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20581</v>
      </c>
      <c r="GV20" s="179">
        <v>0</v>
      </c>
      <c r="GW20" s="179">
        <v>12618</v>
      </c>
      <c r="GX20" s="1270">
        <v>1786</v>
      </c>
      <c r="GY20" s="179">
        <v>0</v>
      </c>
      <c r="GZ20" s="179">
        <v>0</v>
      </c>
      <c r="HA20" s="179">
        <v>0</v>
      </c>
      <c r="HB20" s="179">
        <v>0</v>
      </c>
      <c r="HC20" s="1271">
        <v>34985</v>
      </c>
      <c r="HD20" s="1265">
        <v>92609</v>
      </c>
      <c r="HE20" s="1266">
        <v>127594</v>
      </c>
      <c r="HF20" s="1041"/>
      <c r="HG20" s="1041"/>
      <c r="HH20" s="1260" t="s">
        <v>64</v>
      </c>
      <c r="HI20" s="1269">
        <v>27</v>
      </c>
      <c r="HJ20" s="179">
        <v>0</v>
      </c>
      <c r="HK20" s="179">
        <v>82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109</v>
      </c>
      <c r="HR20" s="1265">
        <v>12208</v>
      </c>
      <c r="HS20" s="1266">
        <v>12317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1214.5300000000002</v>
      </c>
      <c r="IO20" s="103">
        <v>1197.9899999999998</v>
      </c>
      <c r="IP20" s="16">
        <v>1.38</v>
      </c>
      <c r="IQ20" s="245"/>
      <c r="IR20" s="245"/>
      <c r="IS20" s="34" t="s">
        <v>90</v>
      </c>
      <c r="IT20" s="383">
        <v>0</v>
      </c>
      <c r="IU20" s="384">
        <v>0</v>
      </c>
      <c r="IV20" s="385">
        <v>0</v>
      </c>
      <c r="IW20" s="35">
        <v>0</v>
      </c>
      <c r="IX20" s="38">
        <v>0</v>
      </c>
      <c r="IY20" s="39">
        <v>0</v>
      </c>
      <c r="IZ20" s="1041"/>
      <c r="JA20" s="51" t="s">
        <v>50</v>
      </c>
      <c r="JB20" s="52">
        <v>256.94</v>
      </c>
      <c r="JC20" s="239">
        <v>259.45999999999998</v>
      </c>
      <c r="JD20" s="54">
        <v>-0.97</v>
      </c>
      <c r="JE20" s="52">
        <v>204.13</v>
      </c>
      <c r="JF20" s="239">
        <v>214.5</v>
      </c>
      <c r="JG20" s="54">
        <v>-4.83</v>
      </c>
      <c r="JH20" s="52">
        <v>207.45</v>
      </c>
      <c r="JI20" s="239">
        <v>217.28</v>
      </c>
      <c r="JJ20" s="54">
        <v>-4.5199999999999996</v>
      </c>
      <c r="JK20" s="1041"/>
      <c r="JL20" s="1041"/>
      <c r="JM20" s="1041" t="s">
        <v>67</v>
      </c>
      <c r="JN20" s="387">
        <v>0</v>
      </c>
      <c r="JO20" s="387">
        <v>0</v>
      </c>
      <c r="JP20" s="387">
        <v>0</v>
      </c>
      <c r="JQ20" s="271">
        <v>0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15671</v>
      </c>
      <c r="JZ20" s="179">
        <v>0</v>
      </c>
      <c r="KA20" s="179">
        <v>9810</v>
      </c>
      <c r="KB20" s="1270">
        <v>8342</v>
      </c>
      <c r="KC20" s="179">
        <v>0</v>
      </c>
      <c r="KD20" s="179">
        <v>0</v>
      </c>
      <c r="KE20" s="179">
        <v>0</v>
      </c>
      <c r="KF20" s="179">
        <v>0</v>
      </c>
      <c r="KG20" s="1271">
        <v>33823</v>
      </c>
      <c r="KH20" s="1265">
        <v>78933</v>
      </c>
      <c r="KI20" s="1266">
        <v>112756</v>
      </c>
      <c r="KJ20" s="1041"/>
      <c r="KK20" s="1041"/>
      <c r="KL20" s="1260" t="s">
        <v>64</v>
      </c>
      <c r="KM20" s="1269">
        <v>0</v>
      </c>
      <c r="KN20" s="179">
        <v>0</v>
      </c>
      <c r="KO20" s="179">
        <v>102</v>
      </c>
      <c r="KP20" s="1270">
        <v>0</v>
      </c>
      <c r="KQ20" s="179">
        <v>0</v>
      </c>
      <c r="KR20" s="179">
        <v>0</v>
      </c>
      <c r="KS20" s="179">
        <v>0</v>
      </c>
      <c r="KT20" s="179">
        <v>0</v>
      </c>
      <c r="KU20" s="1271">
        <v>102</v>
      </c>
      <c r="KV20" s="1265">
        <v>2766</v>
      </c>
      <c r="KW20" s="1266">
        <v>2868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1301.3999999999999</v>
      </c>
      <c r="LS20" s="103">
        <v>1265.23</v>
      </c>
      <c r="LT20" s="275">
        <v>2.86</v>
      </c>
      <c r="LU20" s="245"/>
      <c r="LV20" s="245"/>
      <c r="LW20" s="1201" t="s">
        <v>90</v>
      </c>
      <c r="LX20" s="383">
        <v>0</v>
      </c>
      <c r="LY20" s="1199">
        <v>0</v>
      </c>
      <c r="LZ20" s="1200">
        <v>0</v>
      </c>
      <c r="MA20" s="597"/>
      <c r="MB20" s="51" t="s">
        <v>50</v>
      </c>
      <c r="MC20" s="52">
        <v>188.54</v>
      </c>
      <c r="MD20" s="432">
        <v>179.59</v>
      </c>
      <c r="ME20" s="54">
        <v>4.9800000000000004</v>
      </c>
      <c r="MF20" s="52">
        <v>280.58</v>
      </c>
      <c r="MG20" s="432">
        <v>296.22000000000003</v>
      </c>
      <c r="MH20" s="54">
        <v>-5.28</v>
      </c>
      <c r="MI20" s="52">
        <v>276.83</v>
      </c>
      <c r="MJ20" s="432">
        <v>291.89</v>
      </c>
      <c r="MK20" s="54">
        <v>-5.16</v>
      </c>
      <c r="ML20" s="422"/>
      <c r="MM20" s="422"/>
      <c r="MN20" s="422" t="s">
        <v>67</v>
      </c>
      <c r="MO20" s="728">
        <v>0</v>
      </c>
      <c r="MP20" s="728">
        <v>0</v>
      </c>
      <c r="MQ20" s="728">
        <v>0</v>
      </c>
      <c r="MR20" s="728">
        <v>0</v>
      </c>
      <c r="MS20" s="728">
        <v>0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85775</v>
      </c>
      <c r="NB20" s="179">
        <v>0</v>
      </c>
      <c r="NC20" s="179">
        <v>52636</v>
      </c>
      <c r="ND20" s="1270">
        <v>75751</v>
      </c>
      <c r="NE20" s="179"/>
      <c r="NF20" s="179"/>
      <c r="NG20" s="179"/>
      <c r="NH20" s="179"/>
      <c r="NI20" s="1271">
        <v>214162</v>
      </c>
      <c r="NJ20" s="1265">
        <v>390633</v>
      </c>
      <c r="NK20" s="1266">
        <v>604795</v>
      </c>
      <c r="NL20" s="1267"/>
      <c r="NM20" s="1267"/>
      <c r="NN20" s="1268" t="s">
        <v>64</v>
      </c>
      <c r="NO20" s="1269">
        <v>64</v>
      </c>
      <c r="NP20" s="179">
        <v>0</v>
      </c>
      <c r="NQ20" s="179">
        <v>775</v>
      </c>
      <c r="NR20" s="1270">
        <v>16</v>
      </c>
      <c r="NS20" s="179"/>
      <c r="NT20" s="179"/>
      <c r="NU20" s="179"/>
      <c r="NV20" s="179"/>
      <c r="NW20" s="1271">
        <v>855</v>
      </c>
      <c r="NX20" s="1265">
        <v>27811</v>
      </c>
      <c r="NY20" s="1266">
        <v>28666</v>
      </c>
    </row>
    <row r="21" spans="1:389" ht="23.25" customHeight="1" thickBot="1" x14ac:dyDescent="0.25">
      <c r="A21" s="30" t="s">
        <v>48</v>
      </c>
      <c r="B21" s="106">
        <v>1349.4999999999998</v>
      </c>
      <c r="C21" s="107">
        <v>1300.07</v>
      </c>
      <c r="D21" s="33">
        <v>3.8</v>
      </c>
      <c r="E21" s="809"/>
      <c r="F21" s="809"/>
      <c r="G21" s="34" t="s">
        <v>91</v>
      </c>
      <c r="H21" s="35">
        <v>0</v>
      </c>
      <c r="I21" s="36">
        <v>0</v>
      </c>
      <c r="J21" s="1026">
        <v>0</v>
      </c>
      <c r="K21" s="35">
        <v>0</v>
      </c>
      <c r="L21" s="38">
        <v>0</v>
      </c>
      <c r="M21" s="39">
        <v>0</v>
      </c>
      <c r="N21" s="1041"/>
      <c r="O21" s="51" t="s">
        <v>55</v>
      </c>
      <c r="P21" s="52">
        <v>98.11</v>
      </c>
      <c r="Q21" s="53">
        <v>97.15</v>
      </c>
      <c r="R21" s="55">
        <v>0.99</v>
      </c>
      <c r="S21" s="52">
        <v>70.22</v>
      </c>
      <c r="T21" s="53">
        <v>70.27</v>
      </c>
      <c r="U21" s="55">
        <v>-7.0000000000000007E-2</v>
      </c>
      <c r="V21" s="52">
        <v>71.540000000000006</v>
      </c>
      <c r="W21" s="53">
        <v>71.42</v>
      </c>
      <c r="X21" s="55">
        <v>0.17</v>
      </c>
      <c r="Y21" s="1041"/>
      <c r="Z21" s="1041"/>
      <c r="AA21" s="1041" t="s">
        <v>72</v>
      </c>
      <c r="AB21" s="56">
        <v>0</v>
      </c>
      <c r="AC21" s="56">
        <v>0</v>
      </c>
      <c r="AD21" s="56">
        <v>0</v>
      </c>
      <c r="AE21" s="56">
        <v>0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1327.93</v>
      </c>
      <c r="CG21" s="107">
        <v>1278.7100000000003</v>
      </c>
      <c r="CH21" s="33">
        <v>3.85</v>
      </c>
      <c r="CI21" s="812"/>
      <c r="CJ21" s="812"/>
      <c r="CK21" s="34" t="s">
        <v>91</v>
      </c>
      <c r="CL21" s="35">
        <v>0</v>
      </c>
      <c r="CM21" s="36">
        <v>0</v>
      </c>
      <c r="CN21" s="37">
        <v>0</v>
      </c>
      <c r="CO21" s="35">
        <v>0</v>
      </c>
      <c r="CP21" s="38">
        <v>0</v>
      </c>
      <c r="CQ21" s="39">
        <v>0</v>
      </c>
      <c r="CR21" s="811"/>
      <c r="CS21" s="51" t="s">
        <v>55</v>
      </c>
      <c r="CT21" s="52">
        <v>89.5</v>
      </c>
      <c r="CU21" s="239">
        <v>88.67</v>
      </c>
      <c r="CV21" s="54">
        <v>0.94</v>
      </c>
      <c r="CW21" s="52">
        <v>78.63</v>
      </c>
      <c r="CX21" s="239">
        <v>73.03</v>
      </c>
      <c r="CY21" s="54">
        <v>7.67</v>
      </c>
      <c r="CZ21" s="52">
        <v>79.760000000000005</v>
      </c>
      <c r="DA21" s="239">
        <v>74.52</v>
      </c>
      <c r="DB21" s="54">
        <v>7.03</v>
      </c>
      <c r="DC21" s="1041"/>
      <c r="DD21" s="1041"/>
      <c r="DE21" s="1041" t="s">
        <v>72</v>
      </c>
      <c r="DF21" s="80">
        <v>0</v>
      </c>
      <c r="DG21" s="80">
        <v>0</v>
      </c>
      <c r="DH21" s="80">
        <v>0</v>
      </c>
      <c r="DI21" s="10">
        <v>0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1186.3900000000001</v>
      </c>
      <c r="FK21" s="107">
        <v>1200.92</v>
      </c>
      <c r="FL21" s="33">
        <v>-1.21</v>
      </c>
      <c r="FM21" s="245"/>
      <c r="FN21" s="245"/>
      <c r="FO21" s="34" t="s">
        <v>91</v>
      </c>
      <c r="FP21" s="383">
        <v>4</v>
      </c>
      <c r="FQ21" s="384">
        <v>0</v>
      </c>
      <c r="FR21" s="385">
        <v>4</v>
      </c>
      <c r="FS21" s="35">
        <v>8</v>
      </c>
      <c r="FT21" s="38">
        <v>10</v>
      </c>
      <c r="FU21" s="39">
        <v>-20</v>
      </c>
      <c r="FV21" s="545"/>
      <c r="FW21" s="51" t="s">
        <v>55</v>
      </c>
      <c r="FX21" s="52">
        <v>188.87</v>
      </c>
      <c r="FY21" s="239">
        <v>196.22</v>
      </c>
      <c r="FZ21" s="54">
        <v>-3.75</v>
      </c>
      <c r="GA21" s="52">
        <v>135.63</v>
      </c>
      <c r="GB21" s="239">
        <v>131.11000000000001</v>
      </c>
      <c r="GC21" s="54">
        <v>3.45</v>
      </c>
      <c r="GD21" s="52">
        <v>136.34</v>
      </c>
      <c r="GE21" s="239">
        <v>131.91</v>
      </c>
      <c r="GF21" s="54">
        <v>3.36</v>
      </c>
      <c r="GG21" s="1041"/>
      <c r="GH21" s="1041"/>
      <c r="GI21" s="1041" t="s">
        <v>72</v>
      </c>
      <c r="GJ21" s="387">
        <v>0</v>
      </c>
      <c r="GK21" s="387">
        <v>0</v>
      </c>
      <c r="GL21" s="387">
        <v>0</v>
      </c>
      <c r="GM21" s="271">
        <v>0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1213.56</v>
      </c>
      <c r="IO21" s="107">
        <v>1196.9899999999998</v>
      </c>
      <c r="IP21" s="33">
        <v>1.38</v>
      </c>
      <c r="IQ21" s="245"/>
      <c r="IR21" s="245"/>
      <c r="IS21" s="34" t="s">
        <v>91</v>
      </c>
      <c r="IT21" s="383">
        <v>0</v>
      </c>
      <c r="IU21" s="384">
        <v>0</v>
      </c>
      <c r="IV21" s="385">
        <v>0</v>
      </c>
      <c r="IW21" s="35">
        <v>0</v>
      </c>
      <c r="IX21" s="38">
        <v>0</v>
      </c>
      <c r="IY21" s="39">
        <v>0</v>
      </c>
      <c r="IZ21" s="1041"/>
      <c r="JA21" s="51" t="s">
        <v>55</v>
      </c>
      <c r="JB21" s="52">
        <v>162.54</v>
      </c>
      <c r="JC21" s="239">
        <v>168.53</v>
      </c>
      <c r="JD21" s="54">
        <v>-3.55</v>
      </c>
      <c r="JE21" s="52">
        <v>156.87</v>
      </c>
      <c r="JF21" s="239">
        <v>160.4</v>
      </c>
      <c r="JG21" s="54">
        <v>-2.2000000000000002</v>
      </c>
      <c r="JH21" s="52">
        <v>157.22999999999999</v>
      </c>
      <c r="JI21" s="239">
        <v>160.91</v>
      </c>
      <c r="JJ21" s="54">
        <v>-2.29</v>
      </c>
      <c r="JK21" s="1041"/>
      <c r="JL21" s="1041"/>
      <c r="JM21" s="1041" t="s">
        <v>72</v>
      </c>
      <c r="JN21" s="387">
        <v>0</v>
      </c>
      <c r="JO21" s="387">
        <v>0</v>
      </c>
      <c r="JP21" s="387">
        <v>0</v>
      </c>
      <c r="JQ21" s="271">
        <v>0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1300.01</v>
      </c>
      <c r="LS21" s="107">
        <v>1263.96</v>
      </c>
      <c r="LT21" s="186">
        <v>2.85</v>
      </c>
      <c r="LU21" s="245"/>
      <c r="LV21" s="245"/>
      <c r="LW21" s="1201" t="s">
        <v>91</v>
      </c>
      <c r="LX21" s="383">
        <v>8</v>
      </c>
      <c r="LY21" s="1199">
        <v>10</v>
      </c>
      <c r="LZ21" s="1200">
        <v>-20</v>
      </c>
      <c r="MA21" s="597"/>
      <c r="MB21" s="51" t="s">
        <v>55</v>
      </c>
      <c r="MC21" s="52">
        <v>120.66</v>
      </c>
      <c r="MD21" s="432">
        <v>114.29</v>
      </c>
      <c r="ME21" s="54">
        <v>5.57</v>
      </c>
      <c r="MF21" s="52">
        <v>104.86</v>
      </c>
      <c r="MG21" s="432">
        <v>103.46</v>
      </c>
      <c r="MH21" s="54">
        <v>1.35</v>
      </c>
      <c r="MI21" s="52">
        <v>105.5</v>
      </c>
      <c r="MJ21" s="432">
        <v>103.86</v>
      </c>
      <c r="MK21" s="54">
        <v>1.58</v>
      </c>
      <c r="ML21" s="422"/>
      <c r="MM21" s="422"/>
      <c r="MN21" s="422" t="s">
        <v>72</v>
      </c>
      <c r="MO21" s="728">
        <v>0</v>
      </c>
      <c r="MP21" s="728">
        <v>0</v>
      </c>
      <c r="MQ21" s="728">
        <v>0</v>
      </c>
      <c r="MR21" s="728">
        <v>0</v>
      </c>
      <c r="MS21" s="728">
        <v>0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1921.9999999999998</v>
      </c>
      <c r="C22" s="109">
        <v>1862.6399999999999</v>
      </c>
      <c r="D22" s="61">
        <v>3.19</v>
      </c>
      <c r="E22" s="809"/>
      <c r="F22" s="809"/>
      <c r="G22" s="17" t="s">
        <v>92</v>
      </c>
      <c r="H22" s="35">
        <v>0</v>
      </c>
      <c r="I22" s="36">
        <v>0</v>
      </c>
      <c r="J22" s="1026">
        <v>0</v>
      </c>
      <c r="K22" s="35">
        <v>0</v>
      </c>
      <c r="L22" s="38">
        <v>0</v>
      </c>
      <c r="M22" s="39">
        <v>0</v>
      </c>
      <c r="N22" s="1041"/>
      <c r="O22" s="51" t="s">
        <v>61</v>
      </c>
      <c r="P22" s="52">
        <v>60.57</v>
      </c>
      <c r="Q22" s="53">
        <v>58.78</v>
      </c>
      <c r="R22" s="55">
        <v>3.05</v>
      </c>
      <c r="S22" s="52">
        <v>57.19</v>
      </c>
      <c r="T22" s="53">
        <v>56.94</v>
      </c>
      <c r="U22" s="55">
        <v>0.44</v>
      </c>
      <c r="V22" s="52">
        <v>57.35</v>
      </c>
      <c r="W22" s="53">
        <v>57.01</v>
      </c>
      <c r="X22" s="55">
        <v>0.6</v>
      </c>
      <c r="Y22" s="1041"/>
      <c r="Z22" s="1041"/>
      <c r="AA22" s="1041" t="s">
        <v>76</v>
      </c>
      <c r="AB22" s="56">
        <v>374</v>
      </c>
      <c r="AC22" s="56">
        <v>374</v>
      </c>
      <c r="AD22" s="56">
        <v>374</v>
      </c>
      <c r="AE22" s="56">
        <v>374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32650</v>
      </c>
      <c r="AN22" s="1276">
        <v>0</v>
      </c>
      <c r="AO22" s="1276">
        <v>21898</v>
      </c>
      <c r="AP22" s="1277">
        <v>61217</v>
      </c>
      <c r="AQ22" s="1277"/>
      <c r="AR22" s="1277"/>
      <c r="AS22" s="1277"/>
      <c r="AT22" s="1277"/>
      <c r="AU22" s="1279">
        <v>115765</v>
      </c>
      <c r="AV22" s="1280">
        <v>164725</v>
      </c>
      <c r="AW22" s="1280">
        <v>280490</v>
      </c>
      <c r="AX22" s="1419"/>
      <c r="AY22" s="41"/>
      <c r="AZ22" s="1275" t="s">
        <v>41</v>
      </c>
      <c r="BA22" s="1193">
        <v>8</v>
      </c>
      <c r="BB22" s="1276">
        <v>0</v>
      </c>
      <c r="BC22" s="1276">
        <v>402</v>
      </c>
      <c r="BD22" s="1277">
        <v>16</v>
      </c>
      <c r="BE22" s="1278">
        <v>0</v>
      </c>
      <c r="BF22" s="1278">
        <v>0</v>
      </c>
      <c r="BG22" s="1278">
        <v>0</v>
      </c>
      <c r="BH22" s="1278">
        <v>0</v>
      </c>
      <c r="BI22" s="1279">
        <v>426</v>
      </c>
      <c r="BJ22" s="1280">
        <v>10370</v>
      </c>
      <c r="BK22" s="1280">
        <v>10796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1658.65</v>
      </c>
      <c r="CG22" s="109">
        <v>1637.92</v>
      </c>
      <c r="CH22" s="61">
        <v>1.27</v>
      </c>
      <c r="CI22" s="812"/>
      <c r="CJ22" s="812"/>
      <c r="CK22" s="17" t="s">
        <v>92</v>
      </c>
      <c r="CL22" s="35">
        <v>0</v>
      </c>
      <c r="CM22" s="36">
        <v>0</v>
      </c>
      <c r="CN22" s="37">
        <v>0</v>
      </c>
      <c r="CO22" s="35">
        <v>0</v>
      </c>
      <c r="CP22" s="38">
        <v>0</v>
      </c>
      <c r="CQ22" s="39">
        <v>0</v>
      </c>
      <c r="CR22" s="811"/>
      <c r="CS22" s="51" t="s">
        <v>61</v>
      </c>
      <c r="CT22" s="52">
        <v>83.5</v>
      </c>
      <c r="CU22" s="239">
        <v>82.66</v>
      </c>
      <c r="CV22" s="54">
        <v>1.02</v>
      </c>
      <c r="CW22" s="52">
        <v>72.650000000000006</v>
      </c>
      <c r="CX22" s="239">
        <v>69.59</v>
      </c>
      <c r="CY22" s="54">
        <v>4.4000000000000004</v>
      </c>
      <c r="CZ22" s="52">
        <v>73.78</v>
      </c>
      <c r="DA22" s="239">
        <v>70.84</v>
      </c>
      <c r="DB22" s="54">
        <v>4.1500000000000004</v>
      </c>
      <c r="DC22" s="1041"/>
      <c r="DD22" s="1041"/>
      <c r="DE22" s="1041" t="s">
        <v>76</v>
      </c>
      <c r="DF22" s="80">
        <v>374</v>
      </c>
      <c r="DG22" s="80">
        <v>374</v>
      </c>
      <c r="DH22" s="80">
        <v>374</v>
      </c>
      <c r="DI22" s="10">
        <v>374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36571</v>
      </c>
      <c r="DR22" s="1276">
        <v>0</v>
      </c>
      <c r="DS22" s="1276">
        <v>19495</v>
      </c>
      <c r="DT22" s="1277">
        <v>25699</v>
      </c>
      <c r="DU22" s="1278">
        <v>0</v>
      </c>
      <c r="DV22" s="1278">
        <v>0</v>
      </c>
      <c r="DW22" s="1278">
        <v>0</v>
      </c>
      <c r="DX22" s="1278">
        <v>0</v>
      </c>
      <c r="DY22" s="1279">
        <v>81765</v>
      </c>
      <c r="DZ22" s="1280">
        <v>104713</v>
      </c>
      <c r="EA22" s="1280">
        <v>186478</v>
      </c>
      <c r="EB22" s="1041"/>
      <c r="EC22" s="1041"/>
      <c r="ED22" s="1275" t="s">
        <v>41</v>
      </c>
      <c r="EE22" s="1193">
        <v>29</v>
      </c>
      <c r="EF22" s="1276">
        <v>0</v>
      </c>
      <c r="EG22" s="1276">
        <v>189</v>
      </c>
      <c r="EH22" s="1277">
        <v>0</v>
      </c>
      <c r="EI22" s="1278">
        <v>0</v>
      </c>
      <c r="EJ22" s="1278">
        <v>0</v>
      </c>
      <c r="EK22" s="1278">
        <v>0</v>
      </c>
      <c r="EL22" s="1278">
        <v>0</v>
      </c>
      <c r="EM22" s="1279">
        <v>218</v>
      </c>
      <c r="EN22" s="1280">
        <v>2467</v>
      </c>
      <c r="EO22" s="1280">
        <v>2685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1686.4300000000003</v>
      </c>
      <c r="FK22" s="109">
        <v>1714.9299999999998</v>
      </c>
      <c r="FL22" s="61">
        <v>-1.66</v>
      </c>
      <c r="FM22" s="245"/>
      <c r="FN22" s="245"/>
      <c r="FO22" s="17" t="s">
        <v>92</v>
      </c>
      <c r="FP22" s="383">
        <v>0</v>
      </c>
      <c r="FQ22" s="384">
        <v>0</v>
      </c>
      <c r="FR22" s="385">
        <v>0</v>
      </c>
      <c r="FS22" s="35">
        <v>0</v>
      </c>
      <c r="FT22" s="38">
        <v>0</v>
      </c>
      <c r="FU22" s="39">
        <v>0</v>
      </c>
      <c r="FV22" s="545"/>
      <c r="FW22" s="51" t="s">
        <v>61</v>
      </c>
      <c r="FX22" s="52">
        <v>62.4</v>
      </c>
      <c r="FY22" s="239">
        <v>65.34</v>
      </c>
      <c r="FZ22" s="54">
        <v>-4.5</v>
      </c>
      <c r="GA22" s="52">
        <v>60.41</v>
      </c>
      <c r="GB22" s="239">
        <v>61.85</v>
      </c>
      <c r="GC22" s="54">
        <v>-2.33</v>
      </c>
      <c r="GD22" s="52">
        <v>60.44</v>
      </c>
      <c r="GE22" s="239">
        <v>61.89</v>
      </c>
      <c r="GF22" s="54">
        <v>-2.34</v>
      </c>
      <c r="GG22" s="1041"/>
      <c r="GH22" s="1041"/>
      <c r="GI22" s="1041" t="s">
        <v>76</v>
      </c>
      <c r="GJ22" s="387">
        <v>374</v>
      </c>
      <c r="GK22" s="387">
        <v>374</v>
      </c>
      <c r="GL22" s="387">
        <v>374</v>
      </c>
      <c r="GM22" s="271">
        <v>374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27990</v>
      </c>
      <c r="GV22" s="1276">
        <v>0</v>
      </c>
      <c r="GW22" s="1276">
        <v>16098</v>
      </c>
      <c r="GX22" s="1277">
        <v>2999</v>
      </c>
      <c r="GY22" s="1278">
        <v>0</v>
      </c>
      <c r="GZ22" s="1278">
        <v>0</v>
      </c>
      <c r="HA22" s="1278">
        <v>0</v>
      </c>
      <c r="HB22" s="1278">
        <v>0</v>
      </c>
      <c r="HC22" s="1279">
        <v>47087</v>
      </c>
      <c r="HD22" s="1280">
        <v>117850</v>
      </c>
      <c r="HE22" s="1280">
        <v>164937</v>
      </c>
      <c r="HF22" s="1041"/>
      <c r="HG22" s="1041"/>
      <c r="HH22" s="1275" t="s">
        <v>41</v>
      </c>
      <c r="HI22" s="1193">
        <v>27</v>
      </c>
      <c r="HJ22" s="1276">
        <v>0</v>
      </c>
      <c r="HK22" s="1276">
        <v>82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109</v>
      </c>
      <c r="HR22" s="1280">
        <v>12208</v>
      </c>
      <c r="HS22" s="1280">
        <v>12317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1566.8700000000001</v>
      </c>
      <c r="IO22" s="109">
        <v>1557.08</v>
      </c>
      <c r="IP22" s="61">
        <v>0.63</v>
      </c>
      <c r="IQ22" s="245"/>
      <c r="IR22" s="245"/>
      <c r="IS22" s="17" t="s">
        <v>92</v>
      </c>
      <c r="IT22" s="383">
        <v>0</v>
      </c>
      <c r="IU22" s="384">
        <v>0</v>
      </c>
      <c r="IV22" s="385">
        <v>0</v>
      </c>
      <c r="IW22" s="35">
        <v>0</v>
      </c>
      <c r="IX22" s="38">
        <v>0</v>
      </c>
      <c r="IY22" s="39">
        <v>0</v>
      </c>
      <c r="IZ22" s="1041"/>
      <c r="JA22" s="51" t="s">
        <v>61</v>
      </c>
      <c r="JB22" s="52">
        <v>74.13</v>
      </c>
      <c r="JC22" s="239">
        <v>70.819999999999993</v>
      </c>
      <c r="JD22" s="54">
        <v>4.67</v>
      </c>
      <c r="JE22" s="52">
        <v>59.89</v>
      </c>
      <c r="JF22" s="239">
        <v>56.53</v>
      </c>
      <c r="JG22" s="54">
        <v>5.94</v>
      </c>
      <c r="JH22" s="52">
        <v>60.79</v>
      </c>
      <c r="JI22" s="239">
        <v>57.41</v>
      </c>
      <c r="JJ22" s="54">
        <v>5.89</v>
      </c>
      <c r="JK22" s="1041"/>
      <c r="JL22" s="1041"/>
      <c r="JM22" s="1041" t="s">
        <v>76</v>
      </c>
      <c r="JN22" s="387">
        <v>374</v>
      </c>
      <c r="JO22" s="387">
        <v>374</v>
      </c>
      <c r="JP22" s="387">
        <v>374</v>
      </c>
      <c r="JQ22" s="271">
        <v>374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21720</v>
      </c>
      <c r="JZ22" s="1276">
        <v>0</v>
      </c>
      <c r="KA22" s="1276">
        <v>12813</v>
      </c>
      <c r="KB22" s="1277">
        <v>9753</v>
      </c>
      <c r="KC22" s="1278">
        <v>0</v>
      </c>
      <c r="KD22" s="1278">
        <v>0</v>
      </c>
      <c r="KE22" s="1278">
        <v>0</v>
      </c>
      <c r="KF22" s="1278">
        <v>0</v>
      </c>
      <c r="KG22" s="1279">
        <v>44286</v>
      </c>
      <c r="KH22" s="1280">
        <v>101398</v>
      </c>
      <c r="KI22" s="1280">
        <v>145684</v>
      </c>
      <c r="KJ22" s="1041"/>
      <c r="KK22" s="1041"/>
      <c r="KL22" s="1275" t="s">
        <v>41</v>
      </c>
      <c r="KM22" s="1193">
        <v>0</v>
      </c>
      <c r="KN22" s="1276">
        <v>0</v>
      </c>
      <c r="KO22" s="1276">
        <v>137</v>
      </c>
      <c r="KP22" s="1277">
        <v>0</v>
      </c>
      <c r="KQ22" s="1278">
        <v>0</v>
      </c>
      <c r="KR22" s="1278">
        <v>0</v>
      </c>
      <c r="KS22" s="1278">
        <v>0</v>
      </c>
      <c r="KT22" s="1278">
        <v>0</v>
      </c>
      <c r="KU22" s="1279">
        <v>137</v>
      </c>
      <c r="KV22" s="1280">
        <v>3087</v>
      </c>
      <c r="KW22" s="1280">
        <v>3224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1764.69</v>
      </c>
      <c r="LS22" s="109">
        <v>1738.7799999999997</v>
      </c>
      <c r="LT22" s="200">
        <v>1.49</v>
      </c>
      <c r="LU22" s="245"/>
      <c r="LV22" s="245"/>
      <c r="LW22" s="1198" t="s">
        <v>92</v>
      </c>
      <c r="LX22" s="383">
        <v>0</v>
      </c>
      <c r="LY22" s="1199">
        <v>0</v>
      </c>
      <c r="LZ22" s="1200">
        <v>0</v>
      </c>
      <c r="MA22" s="597"/>
      <c r="MB22" s="51" t="s">
        <v>61</v>
      </c>
      <c r="MC22" s="52">
        <v>67.87</v>
      </c>
      <c r="MD22" s="432">
        <v>65.31</v>
      </c>
      <c r="ME22" s="54">
        <v>3.92</v>
      </c>
      <c r="MF22" s="52">
        <v>59.96</v>
      </c>
      <c r="MG22" s="432">
        <v>59.75</v>
      </c>
      <c r="MH22" s="54">
        <v>0.35</v>
      </c>
      <c r="MI22" s="52">
        <v>60.29</v>
      </c>
      <c r="MJ22" s="432">
        <v>59.95</v>
      </c>
      <c r="MK22" s="54">
        <v>0.56999999999999995</v>
      </c>
      <c r="ML22" s="422"/>
      <c r="MM22" s="422"/>
      <c r="MN22" s="422" t="s">
        <v>76</v>
      </c>
      <c r="MO22" s="728">
        <v>374</v>
      </c>
      <c r="MP22" s="728">
        <v>374</v>
      </c>
      <c r="MQ22" s="728">
        <v>374</v>
      </c>
      <c r="MR22" s="728">
        <v>374</v>
      </c>
      <c r="MS22" s="728">
        <v>374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118931</v>
      </c>
      <c r="NB22" s="1276">
        <v>0</v>
      </c>
      <c r="NC22" s="1276">
        <v>70304</v>
      </c>
      <c r="ND22" s="1277">
        <v>99668</v>
      </c>
      <c r="NE22" s="1278"/>
      <c r="NF22" s="1278"/>
      <c r="NG22" s="1278"/>
      <c r="NH22" s="1278"/>
      <c r="NI22" s="1279">
        <v>288903</v>
      </c>
      <c r="NJ22" s="1280">
        <v>488686</v>
      </c>
      <c r="NK22" s="1280">
        <v>777589</v>
      </c>
      <c r="NL22" s="1267"/>
      <c r="NM22" s="1267"/>
      <c r="NN22" s="1281" t="s">
        <v>41</v>
      </c>
      <c r="NO22" s="1193">
        <v>64</v>
      </c>
      <c r="NP22" s="1276">
        <v>0</v>
      </c>
      <c r="NQ22" s="1276">
        <v>810</v>
      </c>
      <c r="NR22" s="1277">
        <v>16</v>
      </c>
      <c r="NS22" s="1278"/>
      <c r="NT22" s="1278"/>
      <c r="NU22" s="1278"/>
      <c r="NV22" s="1278"/>
      <c r="NW22" s="1279">
        <v>890</v>
      </c>
      <c r="NX22" s="1280">
        <v>28132</v>
      </c>
      <c r="NY22" s="1280">
        <v>29022</v>
      </c>
    </row>
    <row r="23" spans="1:389" ht="23.25" customHeight="1" thickTop="1" x14ac:dyDescent="0.2">
      <c r="A23" s="64" t="s">
        <v>93</v>
      </c>
      <c r="B23" s="102">
        <v>735.68999999999994</v>
      </c>
      <c r="C23" s="103">
        <v>722.08999999999992</v>
      </c>
      <c r="D23" s="16">
        <v>1.88</v>
      </c>
      <c r="E23" s="809"/>
      <c r="F23" s="809"/>
      <c r="G23" s="17" t="s">
        <v>94</v>
      </c>
      <c r="H23" s="35">
        <v>28</v>
      </c>
      <c r="I23" s="36">
        <v>30</v>
      </c>
      <c r="J23" s="1026">
        <v>24</v>
      </c>
      <c r="K23" s="35">
        <v>82</v>
      </c>
      <c r="L23" s="38">
        <v>102</v>
      </c>
      <c r="M23" s="39">
        <v>-19.61</v>
      </c>
      <c r="N23" s="1041"/>
      <c r="O23" s="51" t="s">
        <v>66</v>
      </c>
      <c r="P23" s="52">
        <v>248.91</v>
      </c>
      <c r="Q23" s="111">
        <v>240.88</v>
      </c>
      <c r="R23" s="55">
        <v>3.33</v>
      </c>
      <c r="S23" s="52">
        <v>217.85</v>
      </c>
      <c r="T23" s="53">
        <v>213.68</v>
      </c>
      <c r="U23" s="55">
        <v>1.95</v>
      </c>
      <c r="V23" s="52">
        <v>219.32</v>
      </c>
      <c r="W23" s="53">
        <v>214.84</v>
      </c>
      <c r="X23" s="55">
        <v>2.09</v>
      </c>
      <c r="Y23" s="1041"/>
      <c r="Z23" s="41" t="s">
        <v>46</v>
      </c>
      <c r="AA23" s="41"/>
      <c r="AB23" s="112">
        <v>71.209999999999994</v>
      </c>
      <c r="AC23" s="112">
        <v>72.540000000000006</v>
      </c>
      <c r="AD23" s="112">
        <v>72.38</v>
      </c>
      <c r="AE23" s="112">
        <v>72.040000000000006</v>
      </c>
      <c r="AF23" s="551"/>
      <c r="AG23" s="551"/>
      <c r="AH23" s="551"/>
      <c r="AI23" s="551"/>
      <c r="AJ23" s="22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762.52999999999986</v>
      </c>
      <c r="CG23" s="103">
        <v>739.98</v>
      </c>
      <c r="CH23" s="16">
        <v>3.05</v>
      </c>
      <c r="CI23" s="812"/>
      <c r="CJ23" s="812"/>
      <c r="CK23" s="17" t="s">
        <v>94</v>
      </c>
      <c r="CL23" s="35">
        <v>5</v>
      </c>
      <c r="CM23" s="36">
        <v>10</v>
      </c>
      <c r="CN23" s="37">
        <v>12</v>
      </c>
      <c r="CO23" s="35">
        <v>27</v>
      </c>
      <c r="CP23" s="38">
        <v>28</v>
      </c>
      <c r="CQ23" s="39">
        <v>-3.57</v>
      </c>
      <c r="CR23" s="811"/>
      <c r="CS23" s="51" t="s">
        <v>66</v>
      </c>
      <c r="CT23" s="52">
        <v>244.66</v>
      </c>
      <c r="CU23" s="239">
        <v>234.58</v>
      </c>
      <c r="CV23" s="54">
        <v>4.3</v>
      </c>
      <c r="CW23" s="52">
        <v>254.12</v>
      </c>
      <c r="CX23" s="239">
        <v>242.33</v>
      </c>
      <c r="CY23" s="54">
        <v>4.87</v>
      </c>
      <c r="CZ23" s="52">
        <v>253.14</v>
      </c>
      <c r="DA23" s="239">
        <v>241.59</v>
      </c>
      <c r="DB23" s="54">
        <v>4.78</v>
      </c>
      <c r="DC23" s="1041"/>
      <c r="DD23" s="41" t="s">
        <v>46</v>
      </c>
      <c r="DE23" s="41"/>
      <c r="DF23" s="246">
        <v>67.72</v>
      </c>
      <c r="DG23" s="246">
        <v>73.2</v>
      </c>
      <c r="DH23" s="246">
        <v>69.27</v>
      </c>
      <c r="DI23" s="246">
        <v>70.06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878.30000000000007</v>
      </c>
      <c r="FK23" s="103">
        <v>907.96</v>
      </c>
      <c r="FL23" s="16">
        <v>-3.27</v>
      </c>
      <c r="FM23" s="245"/>
      <c r="FN23" s="245"/>
      <c r="FO23" s="17" t="s">
        <v>94</v>
      </c>
      <c r="FP23" s="383">
        <v>7</v>
      </c>
      <c r="FQ23" s="384">
        <v>2</v>
      </c>
      <c r="FR23" s="385">
        <v>0</v>
      </c>
      <c r="FS23" s="35">
        <v>9</v>
      </c>
      <c r="FT23" s="38">
        <v>4</v>
      </c>
      <c r="FU23" s="39">
        <v>125</v>
      </c>
      <c r="FV23" s="545"/>
      <c r="FW23" s="51" t="s">
        <v>66</v>
      </c>
      <c r="FX23" s="52">
        <v>198.15</v>
      </c>
      <c r="FY23" s="239">
        <v>195.25</v>
      </c>
      <c r="FZ23" s="54">
        <v>1.49</v>
      </c>
      <c r="GA23" s="52">
        <v>170.28</v>
      </c>
      <c r="GB23" s="239">
        <v>168.12</v>
      </c>
      <c r="GC23" s="54">
        <v>1.28</v>
      </c>
      <c r="GD23" s="52">
        <v>170.65</v>
      </c>
      <c r="GE23" s="239">
        <v>168.45</v>
      </c>
      <c r="GF23" s="54">
        <v>1.31</v>
      </c>
      <c r="GG23" s="1041"/>
      <c r="GH23" s="41" t="s">
        <v>46</v>
      </c>
      <c r="GI23" s="41"/>
      <c r="GJ23" s="246">
        <v>61.29</v>
      </c>
      <c r="GK23" s="246">
        <v>54.78</v>
      </c>
      <c r="GL23" s="246">
        <v>58.67</v>
      </c>
      <c r="GM23" s="246">
        <v>58.25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802.42999999999984</v>
      </c>
      <c r="IO23" s="103">
        <v>797.43999999999994</v>
      </c>
      <c r="IP23" s="16">
        <v>0.63</v>
      </c>
      <c r="IQ23" s="245"/>
      <c r="IR23" s="245"/>
      <c r="IS23" s="17" t="s">
        <v>94</v>
      </c>
      <c r="IT23" s="383">
        <v>6</v>
      </c>
      <c r="IU23" s="384">
        <v>0</v>
      </c>
      <c r="IV23" s="385">
        <v>0</v>
      </c>
      <c r="IW23" s="35">
        <v>6</v>
      </c>
      <c r="IX23" s="38">
        <v>4</v>
      </c>
      <c r="IY23" s="39">
        <v>50</v>
      </c>
      <c r="IZ23" s="1041"/>
      <c r="JA23" s="51" t="s">
        <v>66</v>
      </c>
      <c r="JB23" s="52">
        <v>167.04</v>
      </c>
      <c r="JC23" s="239">
        <v>161.78</v>
      </c>
      <c r="JD23" s="54">
        <v>3.25</v>
      </c>
      <c r="JE23" s="52">
        <v>127.81</v>
      </c>
      <c r="JF23" s="239">
        <v>133.16999999999999</v>
      </c>
      <c r="JG23" s="54">
        <v>-4.0199999999999996</v>
      </c>
      <c r="JH23" s="52">
        <v>130.27000000000001</v>
      </c>
      <c r="JI23" s="239">
        <v>134.94</v>
      </c>
      <c r="JJ23" s="54">
        <v>-3.46</v>
      </c>
      <c r="JK23" s="1041"/>
      <c r="JL23" s="41" t="s">
        <v>46</v>
      </c>
      <c r="JM23" s="41"/>
      <c r="JN23" s="246">
        <v>59.41</v>
      </c>
      <c r="JO23" s="246">
        <v>52.66</v>
      </c>
      <c r="JP23" s="246">
        <v>54.94</v>
      </c>
      <c r="JQ23" s="246">
        <v>55.67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790.16</v>
      </c>
      <c r="LS23" s="103">
        <v>788.92</v>
      </c>
      <c r="LT23" s="275">
        <v>0.16</v>
      </c>
      <c r="LU23" s="245"/>
      <c r="LV23" s="245"/>
      <c r="LW23" s="1198" t="s">
        <v>94</v>
      </c>
      <c r="LX23" s="383">
        <v>124</v>
      </c>
      <c r="LY23" s="1199">
        <v>138</v>
      </c>
      <c r="LZ23" s="1200">
        <v>-10.14</v>
      </c>
      <c r="MA23" s="597"/>
      <c r="MB23" s="51" t="s">
        <v>66</v>
      </c>
      <c r="MC23" s="52">
        <v>226.24</v>
      </c>
      <c r="MD23" s="432">
        <v>220.41</v>
      </c>
      <c r="ME23" s="54">
        <v>2.65</v>
      </c>
      <c r="MF23" s="52">
        <v>193.04</v>
      </c>
      <c r="MG23" s="432">
        <v>189.93</v>
      </c>
      <c r="MH23" s="54">
        <v>1.64</v>
      </c>
      <c r="MI23" s="52">
        <v>194.4</v>
      </c>
      <c r="MJ23" s="432">
        <v>191.06</v>
      </c>
      <c r="MK23" s="54">
        <v>1.75</v>
      </c>
      <c r="ML23" s="422"/>
      <c r="MM23" s="1245" t="s">
        <v>46</v>
      </c>
      <c r="MN23" s="1245"/>
      <c r="MO23" s="729">
        <v>72.040000000000006</v>
      </c>
      <c r="MP23" s="729">
        <v>70.06</v>
      </c>
      <c r="MQ23" s="729">
        <v>58.25</v>
      </c>
      <c r="MR23" s="729">
        <v>55.67</v>
      </c>
      <c r="MS23" s="729">
        <v>64.010000000000005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712.31999999999994</v>
      </c>
      <c r="C24" s="107">
        <v>697.85</v>
      </c>
      <c r="D24" s="33">
        <v>2.0699999999999998</v>
      </c>
      <c r="E24" s="809"/>
      <c r="F24" s="809"/>
      <c r="G24" s="34" t="s">
        <v>95</v>
      </c>
      <c r="H24" s="35">
        <v>0</v>
      </c>
      <c r="I24" s="36">
        <v>7</v>
      </c>
      <c r="J24" s="1026">
        <v>0</v>
      </c>
      <c r="K24" s="35">
        <v>7</v>
      </c>
      <c r="L24" s="38">
        <v>5</v>
      </c>
      <c r="M24" s="39">
        <v>40</v>
      </c>
      <c r="N24" s="1041"/>
      <c r="O24" s="70" t="s">
        <v>71</v>
      </c>
      <c r="P24" s="114">
        <v>95.5</v>
      </c>
      <c r="Q24" s="53">
        <v>93.33</v>
      </c>
      <c r="R24" s="55">
        <v>2.33</v>
      </c>
      <c r="S24" s="52">
        <v>104.08</v>
      </c>
      <c r="T24" s="53">
        <v>102.29</v>
      </c>
      <c r="U24" s="55">
        <v>1.75</v>
      </c>
      <c r="V24" s="52">
        <v>103.68</v>
      </c>
      <c r="W24" s="53">
        <v>101.9</v>
      </c>
      <c r="X24" s="55">
        <v>1.75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79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756.37</v>
      </c>
      <c r="CG24" s="107">
        <v>734.16</v>
      </c>
      <c r="CH24" s="33">
        <v>3.03</v>
      </c>
      <c r="CI24" s="812"/>
      <c r="CJ24" s="812"/>
      <c r="CK24" s="34" t="s">
        <v>95</v>
      </c>
      <c r="CL24" s="35">
        <v>0</v>
      </c>
      <c r="CM24" s="36">
        <v>0</v>
      </c>
      <c r="CN24" s="37">
        <v>9</v>
      </c>
      <c r="CO24" s="35">
        <v>9</v>
      </c>
      <c r="CP24" s="38">
        <v>8</v>
      </c>
      <c r="CQ24" s="39">
        <v>12.5</v>
      </c>
      <c r="CR24" s="811"/>
      <c r="CS24" s="70" t="s">
        <v>71</v>
      </c>
      <c r="CT24" s="114">
        <v>72.510000000000005</v>
      </c>
      <c r="CU24" s="239">
        <v>70.47</v>
      </c>
      <c r="CV24" s="54">
        <v>2.89</v>
      </c>
      <c r="CW24" s="52">
        <v>56.11</v>
      </c>
      <c r="CX24" s="239">
        <v>54.82</v>
      </c>
      <c r="CY24" s="54">
        <v>2.35</v>
      </c>
      <c r="CZ24" s="52">
        <v>57.81</v>
      </c>
      <c r="DA24" s="239">
        <v>56.31</v>
      </c>
      <c r="DB24" s="54">
        <v>2.66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852.71999999999991</v>
      </c>
      <c r="FK24" s="107">
        <v>882.66000000000008</v>
      </c>
      <c r="FL24" s="33">
        <v>-3.39</v>
      </c>
      <c r="FM24" s="245"/>
      <c r="FN24" s="245"/>
      <c r="FO24" s="34" t="s">
        <v>95</v>
      </c>
      <c r="FP24" s="383">
        <v>0</v>
      </c>
      <c r="FQ24" s="384">
        <v>1</v>
      </c>
      <c r="FR24" s="385">
        <v>0</v>
      </c>
      <c r="FS24" s="35">
        <v>1</v>
      </c>
      <c r="FT24" s="38">
        <v>3</v>
      </c>
      <c r="FU24" s="39">
        <v>-66.67</v>
      </c>
      <c r="FV24" s="545"/>
      <c r="FW24" s="70" t="s">
        <v>71</v>
      </c>
      <c r="FX24" s="114">
        <v>58</v>
      </c>
      <c r="FY24" s="239">
        <v>60.24</v>
      </c>
      <c r="FZ24" s="54">
        <v>-3.72</v>
      </c>
      <c r="GA24" s="52">
        <v>78.62</v>
      </c>
      <c r="GB24" s="239">
        <v>79.33</v>
      </c>
      <c r="GC24" s="54">
        <v>-0.89</v>
      </c>
      <c r="GD24" s="52">
        <v>78.34</v>
      </c>
      <c r="GE24" s="239">
        <v>79.09</v>
      </c>
      <c r="GF24" s="54">
        <v>-0.95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796.81999999999994</v>
      </c>
      <c r="IO24" s="107">
        <v>791.36</v>
      </c>
      <c r="IP24" s="33">
        <v>0.69</v>
      </c>
      <c r="IQ24" s="245"/>
      <c r="IR24" s="245"/>
      <c r="IS24" s="34" t="s">
        <v>95</v>
      </c>
      <c r="IT24" s="383">
        <v>11</v>
      </c>
      <c r="IU24" s="384">
        <v>8</v>
      </c>
      <c r="IV24" s="385">
        <v>11</v>
      </c>
      <c r="IW24" s="35">
        <v>30</v>
      </c>
      <c r="IX24" s="38">
        <v>22</v>
      </c>
      <c r="IY24" s="39">
        <v>36.36</v>
      </c>
      <c r="IZ24" s="1041"/>
      <c r="JA24" s="70" t="s">
        <v>71</v>
      </c>
      <c r="JB24" s="114">
        <v>69.39</v>
      </c>
      <c r="JC24" s="239">
        <v>65.069999999999993</v>
      </c>
      <c r="JD24" s="54">
        <v>6.64</v>
      </c>
      <c r="JE24" s="52">
        <v>69.94</v>
      </c>
      <c r="JF24" s="239">
        <v>72.290000000000006</v>
      </c>
      <c r="JG24" s="54">
        <v>-3.25</v>
      </c>
      <c r="JH24" s="52">
        <v>69.91</v>
      </c>
      <c r="JI24" s="239">
        <v>71.849999999999994</v>
      </c>
      <c r="JJ24" s="54">
        <v>-2.7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773.06</v>
      </c>
      <c r="LS24" s="107">
        <v>771.21</v>
      </c>
      <c r="LT24" s="186">
        <v>0.24</v>
      </c>
      <c r="LU24" s="245"/>
      <c r="LV24" s="245"/>
      <c r="LW24" s="1201" t="s">
        <v>95</v>
      </c>
      <c r="LX24" s="383">
        <v>47</v>
      </c>
      <c r="LY24" s="1199">
        <v>38</v>
      </c>
      <c r="LZ24" s="1200">
        <v>23.68</v>
      </c>
      <c r="MA24" s="597"/>
      <c r="MB24" s="70" t="s">
        <v>71</v>
      </c>
      <c r="MC24" s="52">
        <v>75.41</v>
      </c>
      <c r="MD24" s="432">
        <v>81.63</v>
      </c>
      <c r="ME24" s="54">
        <v>-7.62</v>
      </c>
      <c r="MF24" s="52">
        <v>87.22</v>
      </c>
      <c r="MG24" s="432">
        <v>86.16</v>
      </c>
      <c r="MH24" s="54">
        <v>1.23</v>
      </c>
      <c r="MI24" s="52">
        <v>86.74</v>
      </c>
      <c r="MJ24" s="432">
        <v>85.99</v>
      </c>
      <c r="MK24" s="54">
        <v>0.87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1030.8900000000001</v>
      </c>
      <c r="C25" s="120">
        <v>1012.5699999999999</v>
      </c>
      <c r="D25" s="69">
        <v>1.81</v>
      </c>
      <c r="E25" s="809"/>
      <c r="F25" s="809"/>
      <c r="G25" s="17" t="s">
        <v>98</v>
      </c>
      <c r="H25" s="35">
        <v>0</v>
      </c>
      <c r="I25" s="36">
        <v>0</v>
      </c>
      <c r="J25" s="1026">
        <v>0</v>
      </c>
      <c r="K25" s="35">
        <v>0</v>
      </c>
      <c r="L25" s="38">
        <v>0</v>
      </c>
      <c r="M25" s="39">
        <v>0</v>
      </c>
      <c r="N25" s="1041"/>
      <c r="O25" s="73" t="s">
        <v>75</v>
      </c>
      <c r="P25" s="74">
        <v>1921.9999999999998</v>
      </c>
      <c r="Q25" s="75">
        <v>1862.6399999999999</v>
      </c>
      <c r="R25" s="76">
        <v>3.19</v>
      </c>
      <c r="S25" s="77">
        <v>1030.8900000000001</v>
      </c>
      <c r="T25" s="75">
        <v>1012.5699999999999</v>
      </c>
      <c r="U25" s="76">
        <v>1.81</v>
      </c>
      <c r="V25" s="77">
        <v>1072.94</v>
      </c>
      <c r="W25" s="75">
        <v>1048.8</v>
      </c>
      <c r="X25" s="76">
        <v>2.2999999999999998</v>
      </c>
      <c r="Y25" s="1041"/>
      <c r="Z25" s="1041"/>
      <c r="AA25" s="1041" t="s">
        <v>45</v>
      </c>
      <c r="AB25" s="115">
        <v>78.900000000000006</v>
      </c>
      <c r="AC25" s="115">
        <v>76.709999999999994</v>
      </c>
      <c r="AD25" s="115">
        <v>83.33</v>
      </c>
      <c r="AE25" s="115">
        <v>79.650000000000006</v>
      </c>
      <c r="AF25" s="213"/>
      <c r="AG25" s="213"/>
      <c r="AH25" s="213"/>
      <c r="AI25" s="213"/>
      <c r="AJ25" s="79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68" t="s">
        <v>17</v>
      </c>
      <c r="BB25" s="1569"/>
      <c r="BC25" s="1569"/>
      <c r="BD25" s="1569"/>
      <c r="BE25" s="1569"/>
      <c r="BF25" s="1569"/>
      <c r="BG25" s="1569"/>
      <c r="BH25" s="1569"/>
      <c r="BI25" s="1570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1037.05</v>
      </c>
      <c r="CG25" s="120">
        <v>995.5200000000001</v>
      </c>
      <c r="CH25" s="69">
        <v>4.17</v>
      </c>
      <c r="CI25" s="812"/>
      <c r="CJ25" s="812"/>
      <c r="CK25" s="17" t="s">
        <v>98</v>
      </c>
      <c r="CL25" s="35">
        <v>0</v>
      </c>
      <c r="CM25" s="36">
        <v>0</v>
      </c>
      <c r="CN25" s="37">
        <v>0</v>
      </c>
      <c r="CO25" s="35">
        <v>0</v>
      </c>
      <c r="CP25" s="38">
        <v>0</v>
      </c>
      <c r="CQ25" s="39">
        <v>0</v>
      </c>
      <c r="CR25" s="811"/>
      <c r="CS25" s="73" t="s">
        <v>75</v>
      </c>
      <c r="CT25" s="74">
        <v>1658.65</v>
      </c>
      <c r="CU25" s="244">
        <v>1637.92</v>
      </c>
      <c r="CV25" s="76">
        <v>1.27</v>
      </c>
      <c r="CW25" s="77">
        <v>1037.05</v>
      </c>
      <c r="CX25" s="244">
        <v>995.5200000000001</v>
      </c>
      <c r="CY25" s="76">
        <v>4.17</v>
      </c>
      <c r="CZ25" s="77">
        <v>1101.6299999999999</v>
      </c>
      <c r="DA25" s="244">
        <v>1056.5899999999999</v>
      </c>
      <c r="DB25" s="76">
        <v>4.26</v>
      </c>
      <c r="DC25" s="1041"/>
      <c r="DD25" s="1041"/>
      <c r="DE25" s="1041" t="s">
        <v>45</v>
      </c>
      <c r="DF25" s="62">
        <v>74.73</v>
      </c>
      <c r="DG25" s="62">
        <v>72.09</v>
      </c>
      <c r="DH25" s="62">
        <v>68.489999999999995</v>
      </c>
      <c r="DI25" s="62">
        <v>71.77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1132.31</v>
      </c>
      <c r="FK25" s="120">
        <v>1155.94</v>
      </c>
      <c r="FL25" s="69">
        <v>-2.04</v>
      </c>
      <c r="FM25" s="245"/>
      <c r="FN25" s="245"/>
      <c r="FO25" s="17" t="s">
        <v>98</v>
      </c>
      <c r="FP25" s="383">
        <v>0</v>
      </c>
      <c r="FQ25" s="384">
        <v>0</v>
      </c>
      <c r="FR25" s="385">
        <v>0</v>
      </c>
      <c r="FS25" s="35">
        <v>0</v>
      </c>
      <c r="FT25" s="38">
        <v>0</v>
      </c>
      <c r="FU25" s="39">
        <v>0</v>
      </c>
      <c r="FV25" s="545"/>
      <c r="FW25" s="73" t="s">
        <v>75</v>
      </c>
      <c r="FX25" s="74">
        <v>1686.4300000000003</v>
      </c>
      <c r="FY25" s="244">
        <v>1714.9299999999998</v>
      </c>
      <c r="FZ25" s="76">
        <v>-1.66</v>
      </c>
      <c r="GA25" s="77">
        <v>1132.31</v>
      </c>
      <c r="GB25" s="244">
        <v>1155.94</v>
      </c>
      <c r="GC25" s="76">
        <v>-2.04</v>
      </c>
      <c r="GD25" s="77">
        <v>1139.74</v>
      </c>
      <c r="GE25" s="244">
        <v>1162.81</v>
      </c>
      <c r="GF25" s="76">
        <v>-1.98</v>
      </c>
      <c r="GG25" s="1041"/>
      <c r="GH25" s="1041"/>
      <c r="GI25" s="1041" t="s">
        <v>45</v>
      </c>
      <c r="GJ25" s="62">
        <v>60.43</v>
      </c>
      <c r="GK25" s="62">
        <v>58.47</v>
      </c>
      <c r="GL25" s="62">
        <v>59.62</v>
      </c>
      <c r="GM25" s="62">
        <v>59.51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992.05</v>
      </c>
      <c r="IO25" s="120">
        <v>1003.9399999999998</v>
      </c>
      <c r="IP25" s="69">
        <v>-1.18</v>
      </c>
      <c r="IQ25" s="245"/>
      <c r="IR25" s="245"/>
      <c r="IS25" s="17" t="s">
        <v>98</v>
      </c>
      <c r="IT25" s="383">
        <v>0</v>
      </c>
      <c r="IU25" s="384">
        <v>0</v>
      </c>
      <c r="IV25" s="385">
        <v>0</v>
      </c>
      <c r="IW25" s="35">
        <v>0</v>
      </c>
      <c r="IX25" s="38">
        <v>0</v>
      </c>
      <c r="IY25" s="39">
        <v>0</v>
      </c>
      <c r="IZ25" s="1041"/>
      <c r="JA25" s="73" t="s">
        <v>75</v>
      </c>
      <c r="JB25" s="74">
        <v>1566.8700000000001</v>
      </c>
      <c r="JC25" s="244">
        <v>1557.08</v>
      </c>
      <c r="JD25" s="76">
        <v>0.63</v>
      </c>
      <c r="JE25" s="77">
        <v>992.05</v>
      </c>
      <c r="JF25" s="244">
        <v>1003.9399999999998</v>
      </c>
      <c r="JG25" s="76">
        <v>-1.18</v>
      </c>
      <c r="JH25" s="77">
        <v>1028.19</v>
      </c>
      <c r="JI25" s="244">
        <v>1038.1799999999998</v>
      </c>
      <c r="JJ25" s="76">
        <v>-0.96</v>
      </c>
      <c r="JK25" s="1041"/>
      <c r="JL25" s="1041"/>
      <c r="JM25" s="1041" t="s">
        <v>45</v>
      </c>
      <c r="JN25" s="62">
        <v>60.77</v>
      </c>
      <c r="JO25" s="62">
        <v>50.84</v>
      </c>
      <c r="JP25" s="62">
        <v>54</v>
      </c>
      <c r="JQ25" s="62">
        <v>55.2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1067.1699999999998</v>
      </c>
      <c r="LS25" s="120">
        <v>1066.9600000000003</v>
      </c>
      <c r="LT25" s="190">
        <v>0.02</v>
      </c>
      <c r="LU25" s="245"/>
      <c r="LV25" s="245"/>
      <c r="LW25" s="1198" t="s">
        <v>98</v>
      </c>
      <c r="LX25" s="383">
        <v>0</v>
      </c>
      <c r="LY25" s="1199">
        <v>0</v>
      </c>
      <c r="LZ25" s="1200">
        <v>0</v>
      </c>
      <c r="MA25" s="597"/>
      <c r="MB25" s="73" t="s">
        <v>75</v>
      </c>
      <c r="MC25" s="74">
        <v>1764.69</v>
      </c>
      <c r="MD25" s="553">
        <v>1738.7799999999997</v>
      </c>
      <c r="ME25" s="76">
        <v>1.49</v>
      </c>
      <c r="MF25" s="74">
        <v>1067.1699999999998</v>
      </c>
      <c r="MG25" s="553">
        <v>1066.9600000000003</v>
      </c>
      <c r="MH25" s="76">
        <v>0.02</v>
      </c>
      <c r="MI25" s="74">
        <v>1095.6399999999999</v>
      </c>
      <c r="MJ25" s="553">
        <v>1091.8600000000001</v>
      </c>
      <c r="MK25" s="76">
        <v>0.35</v>
      </c>
      <c r="ML25" s="422"/>
      <c r="MM25" s="422"/>
      <c r="MN25" s="422" t="s">
        <v>45</v>
      </c>
      <c r="MO25" s="729">
        <v>79.650000000000006</v>
      </c>
      <c r="MP25" s="729">
        <v>71.77</v>
      </c>
      <c r="MQ25" s="729">
        <v>59.51</v>
      </c>
      <c r="MR25" s="729">
        <v>55.2</v>
      </c>
      <c r="MS25" s="729">
        <v>66.53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0</v>
      </c>
      <c r="I26" s="36">
        <v>0</v>
      </c>
      <c r="J26" s="1026">
        <v>0</v>
      </c>
      <c r="K26" s="35">
        <v>0</v>
      </c>
      <c r="L26" s="38">
        <v>0</v>
      </c>
      <c r="M26" s="39">
        <v>0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66.77</v>
      </c>
      <c r="AC26" s="115">
        <v>70.12</v>
      </c>
      <c r="AD26" s="115">
        <v>66.05</v>
      </c>
      <c r="AE26" s="115">
        <v>67.650000000000006</v>
      </c>
      <c r="AF26" s="551"/>
      <c r="AG26" s="551"/>
      <c r="AH26" s="551"/>
      <c r="AI26" s="551"/>
      <c r="AJ26" s="79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0</v>
      </c>
      <c r="CM26" s="36">
        <v>0</v>
      </c>
      <c r="CN26" s="37">
        <v>0</v>
      </c>
      <c r="CO26" s="35">
        <v>0</v>
      </c>
      <c r="CP26" s="38">
        <v>0</v>
      </c>
      <c r="CQ26" s="39">
        <v>0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63.67</v>
      </c>
      <c r="DG26" s="62">
        <v>73.84</v>
      </c>
      <c r="DH26" s="62">
        <v>69.73</v>
      </c>
      <c r="DI26" s="62">
        <v>69.08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0</v>
      </c>
      <c r="FQ26" s="384">
        <v>0</v>
      </c>
      <c r="FR26" s="385">
        <v>0</v>
      </c>
      <c r="FS26" s="35">
        <v>0</v>
      </c>
      <c r="FT26" s="38">
        <v>0</v>
      </c>
      <c r="FU26" s="39">
        <v>0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61.79</v>
      </c>
      <c r="GK26" s="62">
        <v>52.64</v>
      </c>
      <c r="GL26" s="62">
        <v>58.12</v>
      </c>
      <c r="GM26" s="62">
        <v>57.52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0</v>
      </c>
      <c r="IU26" s="384">
        <v>0</v>
      </c>
      <c r="IV26" s="385">
        <v>0</v>
      </c>
      <c r="IW26" s="35">
        <v>0</v>
      </c>
      <c r="IX26" s="38">
        <v>0</v>
      </c>
      <c r="IY26" s="39">
        <v>0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58.62</v>
      </c>
      <c r="JO26" s="62">
        <v>53.72</v>
      </c>
      <c r="JP26" s="62">
        <v>55.49</v>
      </c>
      <c r="JQ26" s="62">
        <v>55.94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0</v>
      </c>
      <c r="LY26" s="1199">
        <v>0</v>
      </c>
      <c r="LZ26" s="1200">
        <v>0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67.650000000000006</v>
      </c>
      <c r="MP26" s="729">
        <v>69.08</v>
      </c>
      <c r="MQ26" s="729">
        <v>57.52</v>
      </c>
      <c r="MR26" s="729">
        <v>55.94</v>
      </c>
      <c r="MS26" s="729">
        <v>62.55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380.16</v>
      </c>
      <c r="C27" s="103">
        <v>364.88</v>
      </c>
      <c r="D27" s="16">
        <v>4.1900000000000004</v>
      </c>
      <c r="E27" s="812"/>
      <c r="F27" s="812"/>
      <c r="G27" s="17" t="s">
        <v>102</v>
      </c>
      <c r="H27" s="35">
        <v>0</v>
      </c>
      <c r="I27" s="36">
        <v>0</v>
      </c>
      <c r="J27" s="1026">
        <v>0</v>
      </c>
      <c r="K27" s="35">
        <v>0</v>
      </c>
      <c r="L27" s="38">
        <v>0</v>
      </c>
      <c r="M27" s="39">
        <v>0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79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257.54000000000002</v>
      </c>
      <c r="CG27" s="103">
        <v>248.48000000000002</v>
      </c>
      <c r="CH27" s="16">
        <v>3.65</v>
      </c>
      <c r="CI27" s="812"/>
      <c r="CJ27" s="812"/>
      <c r="CK27" s="17" t="s">
        <v>102</v>
      </c>
      <c r="CL27" s="35">
        <v>0</v>
      </c>
      <c r="CM27" s="36">
        <v>0</v>
      </c>
      <c r="CN27" s="37">
        <v>0</v>
      </c>
      <c r="CO27" s="35">
        <v>0</v>
      </c>
      <c r="CP27" s="38">
        <v>0</v>
      </c>
      <c r="CQ27" s="39">
        <v>0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198.1</v>
      </c>
      <c r="FK27" s="103">
        <v>206.23</v>
      </c>
      <c r="FL27" s="16">
        <v>-3.94</v>
      </c>
      <c r="FM27" s="123"/>
      <c r="FN27" s="3"/>
      <c r="FO27" s="17" t="s">
        <v>102</v>
      </c>
      <c r="FP27" s="383">
        <v>0</v>
      </c>
      <c r="FQ27" s="384">
        <v>0</v>
      </c>
      <c r="FR27" s="385">
        <v>0</v>
      </c>
      <c r="FS27" s="35">
        <v>0</v>
      </c>
      <c r="FT27" s="38">
        <v>0</v>
      </c>
      <c r="FU27" s="39">
        <v>0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177.72</v>
      </c>
      <c r="IO27" s="129">
        <v>173.95000000000002</v>
      </c>
      <c r="IP27" s="16">
        <v>2.17</v>
      </c>
      <c r="IQ27" s="123"/>
      <c r="IR27" s="3"/>
      <c r="IS27" s="17" t="s">
        <v>102</v>
      </c>
      <c r="IT27" s="383">
        <v>0</v>
      </c>
      <c r="IU27" s="384">
        <v>0</v>
      </c>
      <c r="IV27" s="385">
        <v>0</v>
      </c>
      <c r="IW27" s="35">
        <v>0</v>
      </c>
      <c r="IX27" s="38">
        <v>0</v>
      </c>
      <c r="IY27" s="39">
        <v>0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1013.52</v>
      </c>
      <c r="LS27" s="411">
        <v>993.54</v>
      </c>
      <c r="LT27" s="275">
        <v>2.0099999999999998</v>
      </c>
      <c r="LU27" s="614"/>
      <c r="LV27" s="3"/>
      <c r="LW27" s="1198" t="s">
        <v>102</v>
      </c>
      <c r="LX27" s="383">
        <v>0</v>
      </c>
      <c r="LY27" s="1199">
        <v>0</v>
      </c>
      <c r="LZ27" s="1200">
        <v>0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365.03000000000003</v>
      </c>
      <c r="C28" s="107">
        <v>349.94</v>
      </c>
      <c r="D28" s="33">
        <v>4.3099999999999996</v>
      </c>
      <c r="E28" s="812"/>
      <c r="F28" s="812"/>
      <c r="G28" s="17" t="s">
        <v>104</v>
      </c>
      <c r="H28" s="35">
        <v>0</v>
      </c>
      <c r="I28" s="36">
        <v>0</v>
      </c>
      <c r="J28" s="1026">
        <v>0</v>
      </c>
      <c r="K28" s="35">
        <v>0</v>
      </c>
      <c r="L28" s="38">
        <v>0</v>
      </c>
      <c r="M28" s="39">
        <v>0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0</v>
      </c>
      <c r="AC28" s="115">
        <v>0</v>
      </c>
      <c r="AD28" s="115">
        <v>0</v>
      </c>
      <c r="AE28" s="115">
        <v>0</v>
      </c>
      <c r="AF28" s="213"/>
      <c r="AG28" s="213"/>
      <c r="AH28" s="213"/>
      <c r="AI28" s="213"/>
      <c r="AJ28" s="79"/>
      <c r="AK28" s="1041"/>
      <c r="AL28" s="1298" t="s">
        <v>53</v>
      </c>
      <c r="AM28" s="1269">
        <v>0</v>
      </c>
      <c r="AN28" s="179">
        <v>0</v>
      </c>
      <c r="AO28" s="179">
        <v>0</v>
      </c>
      <c r="AP28" s="1270">
        <v>0</v>
      </c>
      <c r="AQ28" s="1270"/>
      <c r="AR28" s="1270"/>
      <c r="AS28" s="1270"/>
      <c r="AT28" s="1270"/>
      <c r="AU28" s="1271">
        <v>0</v>
      </c>
      <c r="AV28" s="1265">
        <v>0</v>
      </c>
      <c r="AW28" s="1266">
        <v>0</v>
      </c>
      <c r="AX28" s="225"/>
      <c r="AY28" s="1041"/>
      <c r="AZ28" s="1260" t="s">
        <v>53</v>
      </c>
      <c r="BA28" s="1269">
        <v>0</v>
      </c>
      <c r="BB28" s="179">
        <v>0</v>
      </c>
      <c r="BC28" s="179">
        <v>0</v>
      </c>
      <c r="BD28" s="1270">
        <v>0</v>
      </c>
      <c r="BE28" s="179"/>
      <c r="BF28" s="179"/>
      <c r="BG28" s="179"/>
      <c r="BH28" s="179"/>
      <c r="BI28" s="1271">
        <v>0</v>
      </c>
      <c r="BJ28" s="1265">
        <v>0</v>
      </c>
      <c r="BK28" s="1266">
        <v>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254.51000000000002</v>
      </c>
      <c r="CG28" s="107">
        <v>245.64000000000001</v>
      </c>
      <c r="CH28" s="33">
        <v>3.61</v>
      </c>
      <c r="CI28" s="812"/>
      <c r="CJ28" s="812"/>
      <c r="CK28" s="17" t="s">
        <v>104</v>
      </c>
      <c r="CL28" s="35">
        <v>3</v>
      </c>
      <c r="CM28" s="36">
        <v>0</v>
      </c>
      <c r="CN28" s="37">
        <v>0</v>
      </c>
      <c r="CO28" s="35">
        <v>3</v>
      </c>
      <c r="CP28" s="38">
        <v>0</v>
      </c>
      <c r="CQ28" s="39">
        <v>0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0</v>
      </c>
      <c r="DG28" s="62">
        <v>0</v>
      </c>
      <c r="DH28" s="62">
        <v>0</v>
      </c>
      <c r="DI28" s="62">
        <v>0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0</v>
      </c>
      <c r="DR28" s="179">
        <v>0</v>
      </c>
      <c r="DS28" s="179">
        <v>0</v>
      </c>
      <c r="DT28" s="1270">
        <v>0</v>
      </c>
      <c r="DU28" s="179"/>
      <c r="DV28" s="179"/>
      <c r="DW28" s="179"/>
      <c r="DX28" s="179"/>
      <c r="DY28" s="1271">
        <v>0</v>
      </c>
      <c r="DZ28" s="1265">
        <v>0</v>
      </c>
      <c r="EA28" s="1266">
        <v>0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/>
      <c r="EJ28" s="179"/>
      <c r="EK28" s="179"/>
      <c r="EL28" s="179"/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184</v>
      </c>
      <c r="FK28" s="107">
        <v>191.32999999999998</v>
      </c>
      <c r="FL28" s="33">
        <v>-3.83</v>
      </c>
      <c r="FM28" s="3"/>
      <c r="FN28" s="3"/>
      <c r="FO28" s="17" t="s">
        <v>104</v>
      </c>
      <c r="FP28" s="383">
        <v>3</v>
      </c>
      <c r="FQ28" s="384">
        <v>5</v>
      </c>
      <c r="FR28" s="385">
        <v>0</v>
      </c>
      <c r="FS28" s="35">
        <v>8</v>
      </c>
      <c r="FT28" s="38">
        <v>5</v>
      </c>
      <c r="FU28" s="39">
        <v>60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0</v>
      </c>
      <c r="GK28" s="62">
        <v>0</v>
      </c>
      <c r="GL28" s="62">
        <v>0</v>
      </c>
      <c r="GM28" s="62">
        <v>0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0</v>
      </c>
      <c r="GV28" s="179">
        <v>0</v>
      </c>
      <c r="GW28" s="179">
        <v>0</v>
      </c>
      <c r="GX28" s="1270">
        <v>0</v>
      </c>
      <c r="GY28" s="179"/>
      <c r="GZ28" s="179"/>
      <c r="HA28" s="179"/>
      <c r="HB28" s="179"/>
      <c r="HC28" s="1271">
        <v>0</v>
      </c>
      <c r="HD28" s="1265">
        <v>0</v>
      </c>
      <c r="HE28" s="1266">
        <v>0</v>
      </c>
      <c r="HF28" s="225"/>
      <c r="HG28" s="1041"/>
      <c r="HH28" s="1260" t="s">
        <v>53</v>
      </c>
      <c r="HI28" s="1269">
        <v>0</v>
      </c>
      <c r="HJ28" s="179">
        <v>0</v>
      </c>
      <c r="HK28" s="179">
        <v>0</v>
      </c>
      <c r="HL28" s="1270">
        <v>0</v>
      </c>
      <c r="HM28" s="179"/>
      <c r="HN28" s="179"/>
      <c r="HO28" s="179"/>
      <c r="HP28" s="179"/>
      <c r="HQ28" s="1271">
        <v>0</v>
      </c>
      <c r="HR28" s="1265">
        <v>0</v>
      </c>
      <c r="HS28" s="1266">
        <v>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174.35999999999999</v>
      </c>
      <c r="IO28" s="448">
        <v>170.57000000000002</v>
      </c>
      <c r="IP28" s="33">
        <v>2.2200000000000002</v>
      </c>
      <c r="IQ28" s="3"/>
      <c r="IR28" s="3"/>
      <c r="IS28" s="17" t="s">
        <v>104</v>
      </c>
      <c r="IT28" s="383">
        <v>0</v>
      </c>
      <c r="IU28" s="384">
        <v>0</v>
      </c>
      <c r="IV28" s="385">
        <v>0</v>
      </c>
      <c r="IW28" s="35">
        <v>0</v>
      </c>
      <c r="IX28" s="38">
        <v>0</v>
      </c>
      <c r="IY28" s="39">
        <v>0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0</v>
      </c>
      <c r="JO28" s="62">
        <v>0</v>
      </c>
      <c r="JP28" s="62">
        <v>0</v>
      </c>
      <c r="JQ28" s="62">
        <v>0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0</v>
      </c>
      <c r="JZ28" s="523">
        <v>0</v>
      </c>
      <c r="KA28" s="523">
        <v>0</v>
      </c>
      <c r="KB28" s="1270">
        <v>0</v>
      </c>
      <c r="KC28" s="179"/>
      <c r="KD28" s="179"/>
      <c r="KE28" s="179"/>
      <c r="KF28" s="179"/>
      <c r="KG28" s="1266">
        <v>0</v>
      </c>
      <c r="KH28" s="1308">
        <v>0</v>
      </c>
      <c r="KI28" s="1266">
        <v>0</v>
      </c>
      <c r="KJ28" s="225"/>
      <c r="KK28" s="1041"/>
      <c r="KL28" s="1260" t="s">
        <v>53</v>
      </c>
      <c r="KM28" s="1269">
        <v>0</v>
      </c>
      <c r="KN28" s="179">
        <v>0</v>
      </c>
      <c r="KO28" s="179">
        <v>0</v>
      </c>
      <c r="KP28" s="1270">
        <v>0</v>
      </c>
      <c r="KQ28" s="179"/>
      <c r="KR28" s="179"/>
      <c r="KS28" s="179"/>
      <c r="KT28" s="179"/>
      <c r="KU28" s="1271">
        <v>0</v>
      </c>
      <c r="KV28" s="1265">
        <v>0</v>
      </c>
      <c r="KW28" s="1266">
        <v>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977.9</v>
      </c>
      <c r="LS28" s="407">
        <v>957.48</v>
      </c>
      <c r="LT28" s="186">
        <v>2.13</v>
      </c>
      <c r="LU28" s="3"/>
      <c r="LV28" s="3"/>
      <c r="LW28" s="1198" t="s">
        <v>104</v>
      </c>
      <c r="LX28" s="383">
        <v>11</v>
      </c>
      <c r="LY28" s="1199">
        <v>5</v>
      </c>
      <c r="LZ28" s="1200">
        <v>120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0</v>
      </c>
      <c r="MP28" s="729">
        <v>0</v>
      </c>
      <c r="MQ28" s="729">
        <v>0</v>
      </c>
      <c r="MR28" s="729">
        <v>0</v>
      </c>
      <c r="MS28" s="729" t="s">
        <v>176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0</v>
      </c>
      <c r="NB28" s="179">
        <v>0</v>
      </c>
      <c r="NC28" s="179">
        <v>0</v>
      </c>
      <c r="ND28" s="1270">
        <v>0</v>
      </c>
      <c r="NE28" s="179"/>
      <c r="NF28" s="179"/>
      <c r="NG28" s="179"/>
      <c r="NH28" s="179"/>
      <c r="NI28" s="1271">
        <v>0</v>
      </c>
      <c r="NJ28" s="1265">
        <v>0</v>
      </c>
      <c r="NK28" s="1266">
        <v>0</v>
      </c>
      <c r="NL28" s="1267"/>
      <c r="NM28" s="1267"/>
      <c r="NN28" s="1268" t="s">
        <v>53</v>
      </c>
      <c r="NO28" s="1269">
        <v>0</v>
      </c>
      <c r="NP28" s="179">
        <v>0</v>
      </c>
      <c r="NQ28" s="179">
        <v>0</v>
      </c>
      <c r="NR28" s="1270">
        <v>0</v>
      </c>
      <c r="NS28" s="179"/>
      <c r="NT28" s="179"/>
      <c r="NU28" s="179"/>
      <c r="NV28" s="179"/>
      <c r="NW28" s="1271">
        <v>0</v>
      </c>
      <c r="NX28" s="1265">
        <v>0</v>
      </c>
      <c r="NY28" s="1266">
        <v>0</v>
      </c>
    </row>
    <row r="29" spans="1:389" ht="23.25" customHeight="1" thickBot="1" x14ac:dyDescent="0.25">
      <c r="A29" s="66" t="s">
        <v>28</v>
      </c>
      <c r="B29" s="119">
        <v>15.129999999999999</v>
      </c>
      <c r="C29" s="120">
        <v>14.94</v>
      </c>
      <c r="D29" s="69">
        <v>1.27</v>
      </c>
      <c r="E29" s="812"/>
      <c r="F29" s="812"/>
      <c r="G29" s="17" t="s">
        <v>105</v>
      </c>
      <c r="H29" s="35">
        <v>0</v>
      </c>
      <c r="I29" s="36">
        <v>0</v>
      </c>
      <c r="J29" s="1026">
        <v>0</v>
      </c>
      <c r="K29" s="35">
        <v>0</v>
      </c>
      <c r="L29" s="38">
        <v>0</v>
      </c>
      <c r="M29" s="39">
        <v>0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0</v>
      </c>
      <c r="AC29" s="115">
        <v>0</v>
      </c>
      <c r="AD29" s="115">
        <v>0</v>
      </c>
      <c r="AE29" s="115">
        <v>0</v>
      </c>
      <c r="AF29" s="213"/>
      <c r="AG29" s="213"/>
      <c r="AH29" s="213"/>
      <c r="AI29" s="213"/>
      <c r="AJ29" s="79"/>
      <c r="AK29" s="1041"/>
      <c r="AL29" s="1298" t="s">
        <v>58</v>
      </c>
      <c r="AM29" s="1269">
        <v>10409</v>
      </c>
      <c r="AN29" s="179">
        <v>0</v>
      </c>
      <c r="AO29" s="179">
        <v>5372</v>
      </c>
      <c r="AP29" s="1270">
        <v>14429</v>
      </c>
      <c r="AQ29" s="1270"/>
      <c r="AR29" s="1270"/>
      <c r="AS29" s="1270"/>
      <c r="AT29" s="1270"/>
      <c r="AU29" s="1271">
        <v>30210</v>
      </c>
      <c r="AV29" s="1265">
        <v>27050</v>
      </c>
      <c r="AW29" s="1266">
        <v>57260</v>
      </c>
      <c r="AX29" s="225"/>
      <c r="AY29" s="1041"/>
      <c r="AZ29" s="1260" t="s">
        <v>58</v>
      </c>
      <c r="BA29" s="1269">
        <v>0</v>
      </c>
      <c r="BB29" s="179">
        <v>0</v>
      </c>
      <c r="BC29" s="179">
        <v>0</v>
      </c>
      <c r="BD29" s="1270">
        <v>0</v>
      </c>
      <c r="BE29" s="179"/>
      <c r="BF29" s="179"/>
      <c r="BG29" s="179"/>
      <c r="BH29" s="179"/>
      <c r="BI29" s="1271">
        <v>0</v>
      </c>
      <c r="BJ29" s="1265">
        <v>0</v>
      </c>
      <c r="BK29" s="1266">
        <v>0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3.0300000000000002</v>
      </c>
      <c r="CG29" s="120">
        <v>2.84</v>
      </c>
      <c r="CH29" s="69">
        <v>6.69</v>
      </c>
      <c r="CI29" s="812"/>
      <c r="CJ29" s="812"/>
      <c r="CK29" s="17" t="s">
        <v>105</v>
      </c>
      <c r="CL29" s="35">
        <v>0</v>
      </c>
      <c r="CM29" s="36">
        <v>0</v>
      </c>
      <c r="CN29" s="37">
        <v>0</v>
      </c>
      <c r="CO29" s="35">
        <v>0</v>
      </c>
      <c r="CP29" s="38">
        <v>0</v>
      </c>
      <c r="CQ29" s="39">
        <v>0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0</v>
      </c>
      <c r="DG29" s="62">
        <v>0</v>
      </c>
      <c r="DH29" s="62">
        <v>0</v>
      </c>
      <c r="DI29" s="62">
        <v>0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9289</v>
      </c>
      <c r="DR29" s="179">
        <v>0</v>
      </c>
      <c r="DS29" s="179">
        <v>5813</v>
      </c>
      <c r="DT29" s="1270">
        <v>6864</v>
      </c>
      <c r="DU29" s="179"/>
      <c r="DV29" s="179"/>
      <c r="DW29" s="179"/>
      <c r="DX29" s="179"/>
      <c r="DY29" s="1271">
        <v>21966</v>
      </c>
      <c r="DZ29" s="1265">
        <v>23297</v>
      </c>
      <c r="EA29" s="1266">
        <v>45263</v>
      </c>
      <c r="EB29" s="225"/>
      <c r="EC29" s="1041"/>
      <c r="ED29" s="1260" t="s">
        <v>58</v>
      </c>
      <c r="EE29" s="1269">
        <v>0</v>
      </c>
      <c r="EF29" s="179">
        <v>0</v>
      </c>
      <c r="EG29" s="179">
        <v>0</v>
      </c>
      <c r="EH29" s="1270">
        <v>0</v>
      </c>
      <c r="EI29" s="179"/>
      <c r="EJ29" s="179"/>
      <c r="EK29" s="179"/>
      <c r="EL29" s="179"/>
      <c r="EM29" s="1271">
        <v>0</v>
      </c>
      <c r="EN29" s="1265">
        <v>0</v>
      </c>
      <c r="EO29" s="1266">
        <v>0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14.1</v>
      </c>
      <c r="FK29" s="120">
        <v>14.9</v>
      </c>
      <c r="FL29" s="69">
        <v>-5.37</v>
      </c>
      <c r="FM29" s="3"/>
      <c r="FN29" s="3"/>
      <c r="FO29" s="17" t="s">
        <v>105</v>
      </c>
      <c r="FP29" s="383">
        <v>0</v>
      </c>
      <c r="FQ29" s="384">
        <v>0</v>
      </c>
      <c r="FR29" s="385">
        <v>0</v>
      </c>
      <c r="FS29" s="35">
        <v>0</v>
      </c>
      <c r="FT29" s="38">
        <v>0</v>
      </c>
      <c r="FU29" s="39">
        <v>0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0</v>
      </c>
      <c r="GK29" s="62">
        <v>0</v>
      </c>
      <c r="GL29" s="62">
        <v>0</v>
      </c>
      <c r="GM29" s="62">
        <v>0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7409</v>
      </c>
      <c r="GV29" s="179">
        <v>0</v>
      </c>
      <c r="GW29" s="179">
        <v>3480</v>
      </c>
      <c r="GX29" s="1270">
        <v>1213</v>
      </c>
      <c r="GY29" s="179"/>
      <c r="GZ29" s="179"/>
      <c r="HA29" s="179"/>
      <c r="HB29" s="179"/>
      <c r="HC29" s="1271">
        <v>12102</v>
      </c>
      <c r="HD29" s="1265">
        <v>25241</v>
      </c>
      <c r="HE29" s="1266">
        <v>37343</v>
      </c>
      <c r="HF29" s="225"/>
      <c r="HG29" s="1041"/>
      <c r="HH29" s="1260" t="s">
        <v>58</v>
      </c>
      <c r="HI29" s="1269">
        <v>0</v>
      </c>
      <c r="HJ29" s="179">
        <v>0</v>
      </c>
      <c r="HK29" s="179">
        <v>0</v>
      </c>
      <c r="HL29" s="1270">
        <v>0</v>
      </c>
      <c r="HM29" s="179"/>
      <c r="HN29" s="179"/>
      <c r="HO29" s="179"/>
      <c r="HP29" s="179"/>
      <c r="HQ29" s="1271">
        <v>0</v>
      </c>
      <c r="HR29" s="1265">
        <v>0</v>
      </c>
      <c r="HS29" s="1266">
        <v>0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3.36</v>
      </c>
      <c r="IO29" s="1033">
        <v>3.3800000000000003</v>
      </c>
      <c r="IP29" s="69">
        <v>-0.59</v>
      </c>
      <c r="IQ29" s="3"/>
      <c r="IR29" s="3"/>
      <c r="IS29" s="17" t="s">
        <v>105</v>
      </c>
      <c r="IT29" s="383">
        <v>0</v>
      </c>
      <c r="IU29" s="384">
        <v>0</v>
      </c>
      <c r="IV29" s="385">
        <v>0</v>
      </c>
      <c r="IW29" s="35">
        <v>0</v>
      </c>
      <c r="IX29" s="38">
        <v>0</v>
      </c>
      <c r="IY29" s="39">
        <v>0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0</v>
      </c>
      <c r="JO29" s="62">
        <v>0</v>
      </c>
      <c r="JP29" s="62">
        <v>0</v>
      </c>
      <c r="JQ29" s="62">
        <v>0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6049</v>
      </c>
      <c r="JZ29" s="523">
        <v>0</v>
      </c>
      <c r="KA29" s="523">
        <v>3003</v>
      </c>
      <c r="KB29" s="1270">
        <v>1411</v>
      </c>
      <c r="KC29" s="179"/>
      <c r="KD29" s="179"/>
      <c r="KE29" s="179"/>
      <c r="KF29" s="179"/>
      <c r="KG29" s="1266">
        <v>10463</v>
      </c>
      <c r="KH29" s="1308">
        <v>22465</v>
      </c>
      <c r="KI29" s="1266">
        <v>32928</v>
      </c>
      <c r="KJ29" s="225"/>
      <c r="KK29" s="1041"/>
      <c r="KL29" s="1260" t="s">
        <v>58</v>
      </c>
      <c r="KM29" s="1269">
        <v>0</v>
      </c>
      <c r="KN29" s="179">
        <v>0</v>
      </c>
      <c r="KO29" s="179">
        <v>35</v>
      </c>
      <c r="KP29" s="1270">
        <v>0</v>
      </c>
      <c r="KQ29" s="179"/>
      <c r="KR29" s="179"/>
      <c r="KS29" s="179"/>
      <c r="KT29" s="179"/>
      <c r="KU29" s="1271">
        <v>35</v>
      </c>
      <c r="KV29" s="1265">
        <v>321</v>
      </c>
      <c r="KW29" s="1266">
        <v>356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35.619999999999997</v>
      </c>
      <c r="LS29" s="499">
        <v>36.06</v>
      </c>
      <c r="LT29" s="190">
        <v>-1.22</v>
      </c>
      <c r="LU29" s="3"/>
      <c r="LV29" s="3"/>
      <c r="LW29" s="1198" t="s">
        <v>105</v>
      </c>
      <c r="LX29" s="383">
        <v>0</v>
      </c>
      <c r="LY29" s="1199">
        <v>0</v>
      </c>
      <c r="LZ29" s="1200">
        <v>0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0</v>
      </c>
      <c r="MP29" s="729">
        <v>0</v>
      </c>
      <c r="MQ29" s="729">
        <v>0</v>
      </c>
      <c r="MR29" s="729">
        <v>0</v>
      </c>
      <c r="MS29" s="729" t="s">
        <v>176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33156</v>
      </c>
      <c r="NB29" s="179">
        <v>0</v>
      </c>
      <c r="NC29" s="179">
        <v>17668</v>
      </c>
      <c r="ND29" s="1270">
        <v>23917</v>
      </c>
      <c r="NE29" s="179"/>
      <c r="NF29" s="179"/>
      <c r="NG29" s="179"/>
      <c r="NH29" s="179"/>
      <c r="NI29" s="1271">
        <v>74741</v>
      </c>
      <c r="NJ29" s="1265">
        <v>98053</v>
      </c>
      <c r="NK29" s="1266">
        <v>172794</v>
      </c>
      <c r="NL29" s="1267"/>
      <c r="NM29" s="1267"/>
      <c r="NN29" s="1268" t="s">
        <v>58</v>
      </c>
      <c r="NO29" s="1269">
        <v>0</v>
      </c>
      <c r="NP29" s="179">
        <v>0</v>
      </c>
      <c r="NQ29" s="179">
        <v>35</v>
      </c>
      <c r="NR29" s="1270">
        <v>0</v>
      </c>
      <c r="NS29" s="179"/>
      <c r="NT29" s="179"/>
      <c r="NU29" s="179"/>
      <c r="NV29" s="179"/>
      <c r="NW29" s="1271">
        <v>35</v>
      </c>
      <c r="NX29" s="1265">
        <v>321</v>
      </c>
      <c r="NY29" s="1266">
        <v>356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0</v>
      </c>
      <c r="I30" s="36">
        <v>0</v>
      </c>
      <c r="J30" s="1026">
        <v>0</v>
      </c>
      <c r="K30" s="35">
        <v>0</v>
      </c>
      <c r="L30" s="38">
        <v>0</v>
      </c>
      <c r="M30" s="39">
        <v>0</v>
      </c>
      <c r="N30" s="1041"/>
      <c r="O30" s="51" t="s">
        <v>30</v>
      </c>
      <c r="P30" s="52">
        <v>479.47</v>
      </c>
      <c r="Q30" s="53">
        <v>464.04</v>
      </c>
      <c r="R30" s="55">
        <v>3.33</v>
      </c>
      <c r="S30" s="52">
        <v>0</v>
      </c>
      <c r="T30" s="53">
        <v>0</v>
      </c>
      <c r="U30" s="55">
        <v>0</v>
      </c>
      <c r="V30" s="52">
        <v>238.86</v>
      </c>
      <c r="W30" s="53">
        <v>235.34</v>
      </c>
      <c r="X30" s="55">
        <v>1.5</v>
      </c>
      <c r="Y30" s="1041"/>
      <c r="Z30" s="1041"/>
      <c r="AA30" s="1041" t="s">
        <v>72</v>
      </c>
      <c r="AB30" s="115">
        <v>0</v>
      </c>
      <c r="AC30" s="115">
        <v>0</v>
      </c>
      <c r="AD30" s="115">
        <v>0</v>
      </c>
      <c r="AE30" s="115">
        <v>0</v>
      </c>
      <c r="AF30" s="213"/>
      <c r="AG30" s="213"/>
      <c r="AH30" s="213"/>
      <c r="AI30" s="213"/>
      <c r="AJ30" s="79"/>
      <c r="AK30" s="1041"/>
      <c r="AL30" s="1298" t="s">
        <v>64</v>
      </c>
      <c r="AM30" s="1269">
        <v>22516</v>
      </c>
      <c r="AN30" s="179">
        <v>0</v>
      </c>
      <c r="AO30" s="179">
        <v>16526</v>
      </c>
      <c r="AP30" s="1270">
        <v>46788</v>
      </c>
      <c r="AQ30" s="1270"/>
      <c r="AR30" s="1270"/>
      <c r="AS30" s="1270"/>
      <c r="AT30" s="1270"/>
      <c r="AU30" s="1271">
        <v>85830</v>
      </c>
      <c r="AV30" s="1265">
        <v>142488</v>
      </c>
      <c r="AW30" s="1266">
        <v>228318</v>
      </c>
      <c r="AX30" s="225"/>
      <c r="AY30" s="1041"/>
      <c r="AZ30" s="1260" t="s">
        <v>64</v>
      </c>
      <c r="BA30" s="1269">
        <v>45</v>
      </c>
      <c r="BB30" s="179">
        <v>0</v>
      </c>
      <c r="BC30" s="179">
        <v>402</v>
      </c>
      <c r="BD30" s="1270">
        <v>16</v>
      </c>
      <c r="BE30" s="179"/>
      <c r="BF30" s="179"/>
      <c r="BG30" s="179"/>
      <c r="BH30" s="179"/>
      <c r="BI30" s="1271">
        <v>463</v>
      </c>
      <c r="BJ30" s="1265">
        <v>13423</v>
      </c>
      <c r="BK30" s="1266">
        <v>13886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0</v>
      </c>
      <c r="CM30" s="36">
        <v>0</v>
      </c>
      <c r="CN30" s="37">
        <v>0</v>
      </c>
      <c r="CO30" s="35">
        <v>0</v>
      </c>
      <c r="CP30" s="38">
        <v>0</v>
      </c>
      <c r="CQ30" s="39">
        <v>0</v>
      </c>
      <c r="CR30" s="811"/>
      <c r="CS30" s="51" t="s">
        <v>30</v>
      </c>
      <c r="CT30" s="52">
        <v>280.52</v>
      </c>
      <c r="CU30" s="239">
        <v>271.54000000000002</v>
      </c>
      <c r="CV30" s="54">
        <v>3.31</v>
      </c>
      <c r="CW30" s="52">
        <v>0</v>
      </c>
      <c r="CX30" s="239">
        <v>0</v>
      </c>
      <c r="CY30" s="54">
        <v>0</v>
      </c>
      <c r="CZ30" s="52">
        <v>149.91999999999999</v>
      </c>
      <c r="DA30" s="239">
        <v>147.63</v>
      </c>
      <c r="DB30" s="54">
        <v>1.55</v>
      </c>
      <c r="DC30" s="1041"/>
      <c r="DD30" s="1041"/>
      <c r="DE30" s="1041" t="s">
        <v>72</v>
      </c>
      <c r="DF30" s="62">
        <v>0</v>
      </c>
      <c r="DG30" s="62">
        <v>0</v>
      </c>
      <c r="DH30" s="62">
        <v>0</v>
      </c>
      <c r="DI30" s="62">
        <v>0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28101</v>
      </c>
      <c r="DR30" s="179">
        <v>0</v>
      </c>
      <c r="DS30" s="179">
        <v>14353</v>
      </c>
      <c r="DT30" s="1270">
        <v>18835</v>
      </c>
      <c r="DU30" s="179"/>
      <c r="DV30" s="179"/>
      <c r="DW30" s="179"/>
      <c r="DX30" s="179"/>
      <c r="DY30" s="1271">
        <v>61289</v>
      </c>
      <c r="DZ30" s="1265">
        <v>86631</v>
      </c>
      <c r="EA30" s="1266">
        <v>147920</v>
      </c>
      <c r="EB30" s="225"/>
      <c r="EC30" s="1041"/>
      <c r="ED30" s="1260" t="s">
        <v>64</v>
      </c>
      <c r="EE30" s="1269">
        <v>29</v>
      </c>
      <c r="EF30" s="179">
        <v>0</v>
      </c>
      <c r="EG30" s="179">
        <v>189</v>
      </c>
      <c r="EH30" s="1270">
        <v>0</v>
      </c>
      <c r="EI30" s="179"/>
      <c r="EJ30" s="179"/>
      <c r="EK30" s="179"/>
      <c r="EL30" s="179"/>
      <c r="EM30" s="1271">
        <v>218</v>
      </c>
      <c r="EN30" s="1265">
        <v>2467</v>
      </c>
      <c r="EO30" s="1266">
        <v>2685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0</v>
      </c>
      <c r="FQ30" s="384">
        <v>0</v>
      </c>
      <c r="FR30" s="385">
        <v>0</v>
      </c>
      <c r="FS30" s="35">
        <v>0</v>
      </c>
      <c r="FT30" s="38">
        <v>0</v>
      </c>
      <c r="FU30" s="39">
        <v>0</v>
      </c>
      <c r="FV30" s="545"/>
      <c r="FW30" s="51" t="s">
        <v>30</v>
      </c>
      <c r="FX30" s="52">
        <v>263.3</v>
      </c>
      <c r="FY30" s="239">
        <v>262.51</v>
      </c>
      <c r="FZ30" s="54">
        <v>0.3</v>
      </c>
      <c r="GA30" s="52">
        <v>0</v>
      </c>
      <c r="GB30" s="239">
        <v>0</v>
      </c>
      <c r="GC30" s="54">
        <v>0</v>
      </c>
      <c r="GD30" s="52">
        <v>88.87</v>
      </c>
      <c r="GE30" s="239">
        <v>87.32</v>
      </c>
      <c r="GF30" s="54">
        <v>1.78</v>
      </c>
      <c r="GG30" s="1041"/>
      <c r="GH30" s="1041"/>
      <c r="GI30" s="1041" t="s">
        <v>72</v>
      </c>
      <c r="GJ30" s="62">
        <v>0</v>
      </c>
      <c r="GK30" s="62">
        <v>0</v>
      </c>
      <c r="GL30" s="62">
        <v>0</v>
      </c>
      <c r="GM30" s="62">
        <v>0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21005</v>
      </c>
      <c r="GV30" s="179">
        <v>0</v>
      </c>
      <c r="GW30" s="179">
        <v>12618</v>
      </c>
      <c r="GX30" s="1270">
        <v>1786</v>
      </c>
      <c r="GY30" s="179"/>
      <c r="GZ30" s="179"/>
      <c r="HA30" s="179"/>
      <c r="HB30" s="179"/>
      <c r="HC30" s="1271">
        <v>35409</v>
      </c>
      <c r="HD30" s="1265">
        <v>96001</v>
      </c>
      <c r="HE30" s="1266">
        <v>131410</v>
      </c>
      <c r="HF30" s="225"/>
      <c r="HG30" s="1041"/>
      <c r="HH30" s="1260" t="s">
        <v>64</v>
      </c>
      <c r="HI30" s="1269">
        <v>27</v>
      </c>
      <c r="HJ30" s="179">
        <v>0</v>
      </c>
      <c r="HK30" s="179">
        <v>82</v>
      </c>
      <c r="HL30" s="1270">
        <v>0</v>
      </c>
      <c r="HM30" s="179"/>
      <c r="HN30" s="179"/>
      <c r="HO30" s="179"/>
      <c r="HP30" s="179"/>
      <c r="HQ30" s="1271">
        <v>109</v>
      </c>
      <c r="HR30" s="1265">
        <v>12208</v>
      </c>
      <c r="HS30" s="1266">
        <v>12317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0</v>
      </c>
      <c r="IU30" s="384">
        <v>0</v>
      </c>
      <c r="IV30" s="385">
        <v>0</v>
      </c>
      <c r="IW30" s="35">
        <v>0</v>
      </c>
      <c r="IX30" s="38">
        <v>0</v>
      </c>
      <c r="IY30" s="39">
        <v>0</v>
      </c>
      <c r="IZ30" s="1041"/>
      <c r="JA30" s="51" t="s">
        <v>30</v>
      </c>
      <c r="JB30" s="52">
        <v>256.47000000000003</v>
      </c>
      <c r="JC30" s="239">
        <v>271.95999999999998</v>
      </c>
      <c r="JD30" s="54">
        <v>-5.7</v>
      </c>
      <c r="JE30" s="52">
        <v>0</v>
      </c>
      <c r="JF30" s="239">
        <v>0</v>
      </c>
      <c r="JG30" s="54">
        <v>0</v>
      </c>
      <c r="JH30" s="52">
        <v>105.87</v>
      </c>
      <c r="JI30" s="239">
        <v>110.51</v>
      </c>
      <c r="JJ30" s="54">
        <v>-4.2</v>
      </c>
      <c r="JK30" s="1041"/>
      <c r="JL30" s="1041"/>
      <c r="JM30" s="1041" t="s">
        <v>72</v>
      </c>
      <c r="JN30" s="62">
        <v>0</v>
      </c>
      <c r="JO30" s="62">
        <v>0</v>
      </c>
      <c r="JP30" s="62">
        <v>0</v>
      </c>
      <c r="JQ30" s="62">
        <v>0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16212</v>
      </c>
      <c r="JZ30" s="523">
        <v>0</v>
      </c>
      <c r="KA30" s="523">
        <v>9810</v>
      </c>
      <c r="KB30" s="1270">
        <v>8342</v>
      </c>
      <c r="KC30" s="179"/>
      <c r="KD30" s="179"/>
      <c r="KE30" s="179"/>
      <c r="KF30" s="179"/>
      <c r="KG30" s="1266">
        <v>34364</v>
      </c>
      <c r="KH30" s="1308">
        <v>81638</v>
      </c>
      <c r="KI30" s="1266">
        <v>116002</v>
      </c>
      <c r="KJ30" s="225"/>
      <c r="KK30" s="1041"/>
      <c r="KL30" s="1260" t="s">
        <v>64</v>
      </c>
      <c r="KM30" s="1269">
        <v>0</v>
      </c>
      <c r="KN30" s="179">
        <v>0</v>
      </c>
      <c r="KO30" s="179">
        <v>102</v>
      </c>
      <c r="KP30" s="1270">
        <v>0</v>
      </c>
      <c r="KQ30" s="179"/>
      <c r="KR30" s="179"/>
      <c r="KS30" s="179"/>
      <c r="KT30" s="179"/>
      <c r="KU30" s="1271">
        <v>102</v>
      </c>
      <c r="KV30" s="1265">
        <v>2766</v>
      </c>
      <c r="KW30" s="1266">
        <v>2868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0</v>
      </c>
      <c r="LY30" s="1199">
        <v>0</v>
      </c>
      <c r="LZ30" s="1200">
        <v>0</v>
      </c>
      <c r="MA30" s="597"/>
      <c r="MB30" s="51" t="s">
        <v>30</v>
      </c>
      <c r="MC30" s="52">
        <v>354.47</v>
      </c>
      <c r="MD30" s="432">
        <v>347.77</v>
      </c>
      <c r="ME30" s="54">
        <v>1.93</v>
      </c>
      <c r="MF30" s="52">
        <v>0</v>
      </c>
      <c r="MG30" s="432">
        <v>0</v>
      </c>
      <c r="MH30" s="54">
        <v>0</v>
      </c>
      <c r="MI30" s="52">
        <v>162.43</v>
      </c>
      <c r="MJ30" s="432">
        <v>160.37</v>
      </c>
      <c r="MK30" s="54">
        <v>1.28</v>
      </c>
      <c r="ML30" s="422"/>
      <c r="MM30" s="422"/>
      <c r="MN30" s="422" t="s">
        <v>72</v>
      </c>
      <c r="MO30" s="729">
        <v>0</v>
      </c>
      <c r="MP30" s="729">
        <v>0</v>
      </c>
      <c r="MQ30" s="729">
        <v>0</v>
      </c>
      <c r="MR30" s="729">
        <v>0</v>
      </c>
      <c r="MS30" s="729" t="s">
        <v>176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87834</v>
      </c>
      <c r="NB30" s="179">
        <v>0</v>
      </c>
      <c r="NC30" s="179">
        <v>53307</v>
      </c>
      <c r="ND30" s="1270">
        <v>75751</v>
      </c>
      <c r="NE30" s="179"/>
      <c r="NF30" s="179"/>
      <c r="NG30" s="179"/>
      <c r="NH30" s="179"/>
      <c r="NI30" s="1271">
        <v>216892</v>
      </c>
      <c r="NJ30" s="1265">
        <v>406758</v>
      </c>
      <c r="NK30" s="1266">
        <v>623650</v>
      </c>
      <c r="NL30" s="1267"/>
      <c r="NM30" s="1267"/>
      <c r="NN30" s="1268" t="s">
        <v>64</v>
      </c>
      <c r="NO30" s="1269">
        <v>101</v>
      </c>
      <c r="NP30" s="179">
        <v>0</v>
      </c>
      <c r="NQ30" s="179">
        <v>775</v>
      </c>
      <c r="NR30" s="1270">
        <v>16</v>
      </c>
      <c r="NS30" s="179"/>
      <c r="NT30" s="179"/>
      <c r="NU30" s="179"/>
      <c r="NV30" s="179"/>
      <c r="NW30" s="1271">
        <v>892</v>
      </c>
      <c r="NX30" s="1265">
        <v>30864</v>
      </c>
      <c r="NY30" s="1266">
        <v>31756</v>
      </c>
    </row>
    <row r="31" spans="1:389" ht="23.25" customHeight="1" thickBot="1" x14ac:dyDescent="0.25">
      <c r="A31" s="64" t="s">
        <v>108</v>
      </c>
      <c r="B31" s="126">
        <v>590</v>
      </c>
      <c r="C31" s="127">
        <v>498</v>
      </c>
      <c r="D31" s="16">
        <v>18.47</v>
      </c>
      <c r="E31" s="812"/>
      <c r="F31" s="812"/>
      <c r="G31" s="17" t="s">
        <v>109</v>
      </c>
      <c r="H31" s="35">
        <v>9</v>
      </c>
      <c r="I31" s="36">
        <v>8</v>
      </c>
      <c r="J31" s="1026">
        <v>8</v>
      </c>
      <c r="K31" s="35">
        <v>25</v>
      </c>
      <c r="L31" s="38">
        <v>27</v>
      </c>
      <c r="M31" s="39">
        <v>-7.41</v>
      </c>
      <c r="N31" s="1041"/>
      <c r="O31" s="51" t="s">
        <v>44</v>
      </c>
      <c r="P31" s="52">
        <v>309.83999999999997</v>
      </c>
      <c r="Q31" s="53">
        <v>293.77</v>
      </c>
      <c r="R31" s="55">
        <v>5.47</v>
      </c>
      <c r="S31" s="52">
        <v>236.38</v>
      </c>
      <c r="T31" s="53">
        <v>231.43</v>
      </c>
      <c r="U31" s="55">
        <v>2.14</v>
      </c>
      <c r="V31" s="52">
        <v>272.98</v>
      </c>
      <c r="W31" s="53">
        <v>263.05</v>
      </c>
      <c r="X31" s="55">
        <v>3.77</v>
      </c>
      <c r="Y31" s="1041"/>
      <c r="Z31" s="1041"/>
      <c r="AA31" s="1041" t="s">
        <v>76</v>
      </c>
      <c r="AB31" s="115">
        <v>66.77</v>
      </c>
      <c r="AC31" s="115">
        <v>70.12</v>
      </c>
      <c r="AD31" s="115">
        <v>66.05</v>
      </c>
      <c r="AE31" s="115">
        <v>67.650000000000006</v>
      </c>
      <c r="AF31" s="213"/>
      <c r="AG31" s="213"/>
      <c r="AH31" s="213"/>
      <c r="AI31" s="213"/>
      <c r="AJ31" s="79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590</v>
      </c>
      <c r="CG31" s="127">
        <v>498</v>
      </c>
      <c r="CH31" s="16">
        <v>18.47</v>
      </c>
      <c r="CI31" s="812"/>
      <c r="CJ31" s="812"/>
      <c r="CK31" s="17" t="s">
        <v>109</v>
      </c>
      <c r="CL31" s="35">
        <v>1</v>
      </c>
      <c r="CM31" s="36">
        <v>0</v>
      </c>
      <c r="CN31" s="37">
        <v>0</v>
      </c>
      <c r="CO31" s="35">
        <v>1</v>
      </c>
      <c r="CP31" s="38">
        <v>0</v>
      </c>
      <c r="CQ31" s="39">
        <v>0</v>
      </c>
      <c r="CR31" s="811"/>
      <c r="CS31" s="51" t="s">
        <v>44</v>
      </c>
      <c r="CT31" s="52">
        <v>355.63</v>
      </c>
      <c r="CU31" s="239">
        <v>341.68</v>
      </c>
      <c r="CV31" s="54">
        <v>4.08</v>
      </c>
      <c r="CW31" s="52">
        <v>214.48</v>
      </c>
      <c r="CX31" s="239">
        <v>208.87</v>
      </c>
      <c r="CY31" s="54">
        <v>2.69</v>
      </c>
      <c r="CZ31" s="52">
        <v>289.91000000000003</v>
      </c>
      <c r="DA31" s="239">
        <v>281.07</v>
      </c>
      <c r="DB31" s="54">
        <v>3.15</v>
      </c>
      <c r="DC31" s="1041"/>
      <c r="DD31" s="1041"/>
      <c r="DE31" s="1041" t="s">
        <v>76</v>
      </c>
      <c r="DF31" s="62">
        <v>63.67</v>
      </c>
      <c r="DG31" s="62">
        <v>73.84</v>
      </c>
      <c r="DH31" s="62">
        <v>69.73</v>
      </c>
      <c r="DI31" s="62">
        <v>69.08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590</v>
      </c>
      <c r="FK31" s="127">
        <v>498</v>
      </c>
      <c r="FL31" s="16">
        <v>18.47</v>
      </c>
      <c r="FM31" s="3"/>
      <c r="FN31" s="3"/>
      <c r="FO31" s="17" t="s">
        <v>109</v>
      </c>
      <c r="FP31" s="383">
        <v>0</v>
      </c>
      <c r="FQ31" s="384">
        <v>3</v>
      </c>
      <c r="FR31" s="385">
        <v>0</v>
      </c>
      <c r="FS31" s="35">
        <v>3</v>
      </c>
      <c r="FT31" s="38">
        <v>4</v>
      </c>
      <c r="FU31" s="39">
        <v>-25</v>
      </c>
      <c r="FV31" s="545"/>
      <c r="FW31" s="51" t="s">
        <v>44</v>
      </c>
      <c r="FX31" s="52">
        <v>328.85</v>
      </c>
      <c r="FY31" s="239">
        <v>342.96</v>
      </c>
      <c r="FZ31" s="54">
        <v>-4.1100000000000003</v>
      </c>
      <c r="GA31" s="52">
        <v>285.39</v>
      </c>
      <c r="GB31" s="239">
        <v>294.61</v>
      </c>
      <c r="GC31" s="54">
        <v>-3.13</v>
      </c>
      <c r="GD31" s="52">
        <v>300.06</v>
      </c>
      <c r="GE31" s="239">
        <v>310.69</v>
      </c>
      <c r="GF31" s="54">
        <v>-3.42</v>
      </c>
      <c r="GG31" s="1041"/>
      <c r="GH31" s="1041"/>
      <c r="GI31" s="1041" t="s">
        <v>76</v>
      </c>
      <c r="GJ31" s="62">
        <v>61.79</v>
      </c>
      <c r="GK31" s="62">
        <v>52.64</v>
      </c>
      <c r="GL31" s="62">
        <v>58.12</v>
      </c>
      <c r="GM31" s="62">
        <v>57.52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590</v>
      </c>
      <c r="IO31" s="127">
        <v>498</v>
      </c>
      <c r="IP31" s="16">
        <v>18.47</v>
      </c>
      <c r="IQ31" s="3"/>
      <c r="IR31" s="3"/>
      <c r="IS31" s="17" t="s">
        <v>109</v>
      </c>
      <c r="IT31" s="383">
        <v>0</v>
      </c>
      <c r="IU31" s="384">
        <v>0</v>
      </c>
      <c r="IV31" s="385">
        <v>0</v>
      </c>
      <c r="IW31" s="35">
        <v>0</v>
      </c>
      <c r="IX31" s="38">
        <v>0</v>
      </c>
      <c r="IY31" s="39">
        <v>0</v>
      </c>
      <c r="IZ31" s="1041"/>
      <c r="JA31" s="51" t="s">
        <v>44</v>
      </c>
      <c r="JB31" s="52">
        <v>326.29000000000002</v>
      </c>
      <c r="JC31" s="239">
        <v>300.85000000000002</v>
      </c>
      <c r="JD31" s="54">
        <v>8.4600000000000009</v>
      </c>
      <c r="JE31" s="52">
        <v>255.25</v>
      </c>
      <c r="JF31" s="239">
        <v>246.83</v>
      </c>
      <c r="JG31" s="54">
        <v>3.41</v>
      </c>
      <c r="JH31" s="52">
        <v>284.58</v>
      </c>
      <c r="JI31" s="239">
        <v>268.77999999999997</v>
      </c>
      <c r="JJ31" s="54">
        <v>5.88</v>
      </c>
      <c r="JK31" s="1041"/>
      <c r="JL31" s="1041"/>
      <c r="JM31" s="1041" t="s">
        <v>76</v>
      </c>
      <c r="JN31" s="62">
        <v>58.62</v>
      </c>
      <c r="JO31" s="62">
        <v>53.72</v>
      </c>
      <c r="JP31" s="62">
        <v>55.49</v>
      </c>
      <c r="JQ31" s="62">
        <v>55.94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590</v>
      </c>
      <c r="LS31" s="587">
        <v>498</v>
      </c>
      <c r="LT31" s="275">
        <v>18.47</v>
      </c>
      <c r="LU31" s="3"/>
      <c r="LV31" s="3"/>
      <c r="LW31" s="1198" t="s">
        <v>109</v>
      </c>
      <c r="LX31" s="383">
        <v>29</v>
      </c>
      <c r="LY31" s="1199">
        <v>31</v>
      </c>
      <c r="LZ31" s="1200">
        <v>-6.45</v>
      </c>
      <c r="MA31" s="597"/>
      <c r="MB31" s="51" t="s">
        <v>44</v>
      </c>
      <c r="MC31" s="52">
        <v>329.37</v>
      </c>
      <c r="MD31" s="432">
        <v>316.51</v>
      </c>
      <c r="ME31" s="54">
        <v>4.0599999999999996</v>
      </c>
      <c r="MF31" s="52">
        <v>247.76</v>
      </c>
      <c r="MG31" s="432">
        <v>246.16</v>
      </c>
      <c r="MH31" s="54">
        <v>0.65</v>
      </c>
      <c r="MI31" s="52">
        <v>285.16000000000003</v>
      </c>
      <c r="MJ31" s="432">
        <v>278.60000000000002</v>
      </c>
      <c r="MK31" s="54">
        <v>2.35</v>
      </c>
      <c r="ML31" s="422"/>
      <c r="MM31" s="422"/>
      <c r="MN31" s="422" t="s">
        <v>76</v>
      </c>
      <c r="MO31" s="729">
        <v>67.650000000000006</v>
      </c>
      <c r="MP31" s="729">
        <v>69.08</v>
      </c>
      <c r="MQ31" s="729">
        <v>57.52</v>
      </c>
      <c r="MR31" s="729">
        <v>55.94</v>
      </c>
      <c r="MS31" s="729">
        <v>62.55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72.040000000000006</v>
      </c>
      <c r="C32" s="129">
        <v>71.28</v>
      </c>
      <c r="D32" s="16">
        <v>0.76</v>
      </c>
      <c r="E32" s="1037"/>
      <c r="F32" s="812"/>
      <c r="G32" s="17" t="s">
        <v>111</v>
      </c>
      <c r="H32" s="35">
        <v>25</v>
      </c>
      <c r="I32" s="36">
        <v>23</v>
      </c>
      <c r="J32" s="1026">
        <v>35</v>
      </c>
      <c r="K32" s="35">
        <v>83</v>
      </c>
      <c r="L32" s="38">
        <v>82</v>
      </c>
      <c r="M32" s="39">
        <v>1.22</v>
      </c>
      <c r="N32" s="1041"/>
      <c r="O32" s="51" t="s">
        <v>50</v>
      </c>
      <c r="P32" s="52">
        <v>216.32</v>
      </c>
      <c r="Q32" s="111">
        <v>206.41</v>
      </c>
      <c r="R32" s="55">
        <v>4.8</v>
      </c>
      <c r="S32" s="52">
        <v>201.8</v>
      </c>
      <c r="T32" s="53">
        <v>199.51</v>
      </c>
      <c r="U32" s="55">
        <v>1.1499999999999999</v>
      </c>
      <c r="V32" s="52">
        <v>209.03</v>
      </c>
      <c r="W32" s="53">
        <v>203.01</v>
      </c>
      <c r="X32" s="55">
        <v>2.97</v>
      </c>
      <c r="Y32" s="1041"/>
      <c r="Z32" s="41" t="s">
        <v>52</v>
      </c>
      <c r="AA32" s="41"/>
      <c r="AB32" s="42">
        <v>19140</v>
      </c>
      <c r="AC32" s="42">
        <v>17409</v>
      </c>
      <c r="AD32" s="42">
        <v>18721</v>
      </c>
      <c r="AE32" s="42">
        <v>55270</v>
      </c>
      <c r="AF32" s="213"/>
      <c r="AG32" s="213"/>
      <c r="AH32" s="213"/>
      <c r="AI32" s="213"/>
      <c r="AJ32" s="22"/>
      <c r="AK32" s="1041"/>
      <c r="AL32" s="1275" t="s">
        <v>41</v>
      </c>
      <c r="AM32" s="1193">
        <v>32925</v>
      </c>
      <c r="AN32" s="1276">
        <v>0</v>
      </c>
      <c r="AO32" s="1276">
        <v>21898</v>
      </c>
      <c r="AP32" s="1277">
        <v>61217</v>
      </c>
      <c r="AQ32" s="1277"/>
      <c r="AR32" s="1277"/>
      <c r="AS32" s="1277"/>
      <c r="AT32" s="1277"/>
      <c r="AU32" s="1279">
        <v>116040</v>
      </c>
      <c r="AV32" s="1280">
        <v>169538</v>
      </c>
      <c r="AW32" s="1280">
        <v>285578</v>
      </c>
      <c r="AX32" s="1419"/>
      <c r="AY32" s="41"/>
      <c r="AZ32" s="1275" t="s">
        <v>41</v>
      </c>
      <c r="BA32" s="1193">
        <v>45</v>
      </c>
      <c r="BB32" s="1276">
        <v>0</v>
      </c>
      <c r="BC32" s="1276">
        <v>402</v>
      </c>
      <c r="BD32" s="1277">
        <v>16</v>
      </c>
      <c r="BE32" s="1278"/>
      <c r="BF32" s="1278"/>
      <c r="BG32" s="1278"/>
      <c r="BH32" s="1278"/>
      <c r="BI32" s="1279">
        <v>463</v>
      </c>
      <c r="BJ32" s="1280">
        <v>13423</v>
      </c>
      <c r="BK32" s="1280">
        <v>13886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70.06</v>
      </c>
      <c r="CG32" s="129">
        <v>71.42</v>
      </c>
      <c r="CH32" s="16">
        <v>-1.36</v>
      </c>
      <c r="CI32" s="812"/>
      <c r="CJ32" s="812"/>
      <c r="CK32" s="17" t="s">
        <v>111</v>
      </c>
      <c r="CL32" s="35">
        <v>0</v>
      </c>
      <c r="CM32" s="36">
        <v>0</v>
      </c>
      <c r="CN32" s="37">
        <v>0</v>
      </c>
      <c r="CO32" s="35">
        <v>0</v>
      </c>
      <c r="CP32" s="38">
        <v>0</v>
      </c>
      <c r="CQ32" s="39">
        <v>0</v>
      </c>
      <c r="CR32" s="811"/>
      <c r="CS32" s="51" t="s">
        <v>50</v>
      </c>
      <c r="CT32" s="52">
        <v>294.93</v>
      </c>
      <c r="CU32" s="239">
        <v>284.12</v>
      </c>
      <c r="CV32" s="54">
        <v>3.8</v>
      </c>
      <c r="CW32" s="52">
        <v>235.07</v>
      </c>
      <c r="CX32" s="239">
        <v>225.12</v>
      </c>
      <c r="CY32" s="54">
        <v>4.42</v>
      </c>
      <c r="CZ32" s="52">
        <v>267.06</v>
      </c>
      <c r="DA32" s="239">
        <v>257.2</v>
      </c>
      <c r="DB32" s="54">
        <v>3.83</v>
      </c>
      <c r="DC32" s="1041"/>
      <c r="DD32" s="41" t="s">
        <v>52</v>
      </c>
      <c r="DE32" s="41"/>
      <c r="DF32" s="10">
        <v>18524</v>
      </c>
      <c r="DG32" s="10">
        <v>20667</v>
      </c>
      <c r="DH32" s="10">
        <v>18583</v>
      </c>
      <c r="DI32" s="10">
        <v>57774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37390</v>
      </c>
      <c r="DR32" s="1276">
        <v>0</v>
      </c>
      <c r="DS32" s="1276">
        <v>20166</v>
      </c>
      <c r="DT32" s="1277">
        <v>25699</v>
      </c>
      <c r="DU32" s="1278"/>
      <c r="DV32" s="1278"/>
      <c r="DW32" s="1278"/>
      <c r="DX32" s="1278"/>
      <c r="DY32" s="1279">
        <v>83255</v>
      </c>
      <c r="DZ32" s="1280">
        <v>109928</v>
      </c>
      <c r="EA32" s="1280">
        <v>193183</v>
      </c>
      <c r="EB32" s="1419"/>
      <c r="EC32" s="41"/>
      <c r="ED32" s="1275" t="s">
        <v>41</v>
      </c>
      <c r="EE32" s="1193">
        <v>29</v>
      </c>
      <c r="EF32" s="1276">
        <v>0</v>
      </c>
      <c r="EG32" s="1276">
        <v>189</v>
      </c>
      <c r="EH32" s="1277">
        <v>0</v>
      </c>
      <c r="EI32" s="1278"/>
      <c r="EJ32" s="1278"/>
      <c r="EK32" s="1278"/>
      <c r="EL32" s="1278"/>
      <c r="EM32" s="1279">
        <v>218</v>
      </c>
      <c r="EN32" s="1280">
        <v>2467</v>
      </c>
      <c r="EO32" s="1280">
        <v>2685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58.25</v>
      </c>
      <c r="FK32" s="129">
        <v>64.150000000000006</v>
      </c>
      <c r="FL32" s="16">
        <v>-5.9</v>
      </c>
      <c r="FM32" s="130"/>
      <c r="FN32" s="3"/>
      <c r="FO32" s="17" t="s">
        <v>111</v>
      </c>
      <c r="FP32" s="383">
        <v>0</v>
      </c>
      <c r="FQ32" s="384">
        <v>0</v>
      </c>
      <c r="FR32" s="385">
        <v>0</v>
      </c>
      <c r="FS32" s="35">
        <v>0</v>
      </c>
      <c r="FT32" s="38">
        <v>0</v>
      </c>
      <c r="FU32" s="39">
        <v>0</v>
      </c>
      <c r="FV32" s="545"/>
      <c r="FW32" s="51" t="s">
        <v>50</v>
      </c>
      <c r="FX32" s="52">
        <v>238.44</v>
      </c>
      <c r="FY32" s="239">
        <v>241.26</v>
      </c>
      <c r="FZ32" s="54">
        <v>-1.17</v>
      </c>
      <c r="GA32" s="52">
        <v>242.26</v>
      </c>
      <c r="GB32" s="239">
        <v>253.54</v>
      </c>
      <c r="GC32" s="54">
        <v>-4.45</v>
      </c>
      <c r="GD32" s="52">
        <v>240.97</v>
      </c>
      <c r="GE32" s="239">
        <v>249.46</v>
      </c>
      <c r="GF32" s="54">
        <v>-3.4</v>
      </c>
      <c r="GG32" s="1041"/>
      <c r="GH32" s="41" t="s">
        <v>52</v>
      </c>
      <c r="GI32" s="41"/>
      <c r="GJ32" s="271">
        <v>15891</v>
      </c>
      <c r="GK32" s="271">
        <v>13654</v>
      </c>
      <c r="GL32" s="271">
        <v>15076</v>
      </c>
      <c r="GM32" s="271">
        <v>44621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28414</v>
      </c>
      <c r="GV32" s="1276">
        <v>0</v>
      </c>
      <c r="GW32" s="1276">
        <v>16098</v>
      </c>
      <c r="GX32" s="1277">
        <v>2999</v>
      </c>
      <c r="GY32" s="1278"/>
      <c r="GZ32" s="1278"/>
      <c r="HA32" s="1278"/>
      <c r="HB32" s="1278"/>
      <c r="HC32" s="1279">
        <v>47511</v>
      </c>
      <c r="HD32" s="1280">
        <v>121242</v>
      </c>
      <c r="HE32" s="1280">
        <v>168753</v>
      </c>
      <c r="HF32" s="1419"/>
      <c r="HG32" s="41"/>
      <c r="HH32" s="1275" t="s">
        <v>41</v>
      </c>
      <c r="HI32" s="1193">
        <v>27</v>
      </c>
      <c r="HJ32" s="1276">
        <v>0</v>
      </c>
      <c r="HK32" s="1276">
        <v>82</v>
      </c>
      <c r="HL32" s="1277">
        <v>0</v>
      </c>
      <c r="HM32" s="1278"/>
      <c r="HN32" s="1278"/>
      <c r="HO32" s="1278"/>
      <c r="HP32" s="1278"/>
      <c r="HQ32" s="1279">
        <v>109</v>
      </c>
      <c r="HR32" s="1280">
        <v>12208</v>
      </c>
      <c r="HS32" s="1280">
        <v>12317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55.67</v>
      </c>
      <c r="IO32" s="129">
        <v>59.41</v>
      </c>
      <c r="IP32" s="16">
        <v>-3.74</v>
      </c>
      <c r="IQ32" s="130"/>
      <c r="IR32" s="3"/>
      <c r="IS32" s="17" t="s">
        <v>111</v>
      </c>
      <c r="IT32" s="383">
        <v>0</v>
      </c>
      <c r="IU32" s="384">
        <v>0</v>
      </c>
      <c r="IV32" s="385">
        <v>0</v>
      </c>
      <c r="IW32" s="35">
        <v>0</v>
      </c>
      <c r="IX32" s="38">
        <v>0</v>
      </c>
      <c r="IY32" s="39">
        <v>0</v>
      </c>
      <c r="IZ32" s="1041"/>
      <c r="JA32" s="51" t="s">
        <v>50</v>
      </c>
      <c r="JB32" s="52">
        <v>250.94</v>
      </c>
      <c r="JC32" s="239">
        <v>240.05</v>
      </c>
      <c r="JD32" s="54">
        <v>4.54</v>
      </c>
      <c r="JE32" s="52">
        <v>201.4</v>
      </c>
      <c r="JF32" s="239">
        <v>207.01</v>
      </c>
      <c r="JG32" s="54">
        <v>-2.71</v>
      </c>
      <c r="JH32" s="52">
        <v>221.85</v>
      </c>
      <c r="JI32" s="239">
        <v>220.44</v>
      </c>
      <c r="JJ32" s="54">
        <v>0.64</v>
      </c>
      <c r="JK32" s="1041"/>
      <c r="JL32" s="41" t="s">
        <v>52</v>
      </c>
      <c r="JM32" s="41"/>
      <c r="JN32" s="271">
        <v>12656</v>
      </c>
      <c r="JO32" s="271">
        <v>10564</v>
      </c>
      <c r="JP32" s="271">
        <v>11991</v>
      </c>
      <c r="JQ32" s="271">
        <v>35211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22261</v>
      </c>
      <c r="JZ32" s="1276">
        <v>0</v>
      </c>
      <c r="KA32" s="1276">
        <v>12813</v>
      </c>
      <c r="KB32" s="1277">
        <v>9753</v>
      </c>
      <c r="KC32" s="1278"/>
      <c r="KD32" s="1278"/>
      <c r="KE32" s="1278"/>
      <c r="KF32" s="1278"/>
      <c r="KG32" s="1280">
        <v>44827</v>
      </c>
      <c r="KH32" s="1280">
        <v>104103</v>
      </c>
      <c r="KI32" s="1280">
        <v>148930</v>
      </c>
      <c r="KJ32" s="1419"/>
      <c r="KK32" s="41"/>
      <c r="KL32" s="1275" t="s">
        <v>41</v>
      </c>
      <c r="KM32" s="1193">
        <v>0</v>
      </c>
      <c r="KN32" s="1276">
        <v>0</v>
      </c>
      <c r="KO32" s="1276">
        <v>137</v>
      </c>
      <c r="KP32" s="1277">
        <v>0</v>
      </c>
      <c r="KQ32" s="1278"/>
      <c r="KR32" s="1278"/>
      <c r="KS32" s="1278"/>
      <c r="KT32" s="1278"/>
      <c r="KU32" s="1279">
        <v>137</v>
      </c>
      <c r="KV32" s="1280">
        <v>3087</v>
      </c>
      <c r="KW32" s="1280">
        <v>3224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64.010000000000005</v>
      </c>
      <c r="LS32" s="603">
        <v>66.56</v>
      </c>
      <c r="LT32" s="275">
        <v>-2.5499999999999998</v>
      </c>
      <c r="LU32" s="130"/>
      <c r="LV32" s="3"/>
      <c r="LW32" s="1198" t="s">
        <v>111</v>
      </c>
      <c r="LX32" s="383">
        <v>83</v>
      </c>
      <c r="LY32" s="1199">
        <v>82</v>
      </c>
      <c r="LZ32" s="1200">
        <v>1.22</v>
      </c>
      <c r="MA32" s="597"/>
      <c r="MB32" s="51" t="s">
        <v>50</v>
      </c>
      <c r="MC32" s="52">
        <v>248.44</v>
      </c>
      <c r="MD32" s="432">
        <v>239.69</v>
      </c>
      <c r="ME32" s="54">
        <v>3.65</v>
      </c>
      <c r="MF32" s="52">
        <v>218.79</v>
      </c>
      <c r="MG32" s="432">
        <v>220.24</v>
      </c>
      <c r="MH32" s="54">
        <v>-0.66</v>
      </c>
      <c r="MI32" s="52">
        <v>232.37</v>
      </c>
      <c r="MJ32" s="432">
        <v>229.21</v>
      </c>
      <c r="MK32" s="54">
        <v>1.38</v>
      </c>
      <c r="ML32" s="422"/>
      <c r="MM32" s="1245" t="s">
        <v>52</v>
      </c>
      <c r="MN32" s="1245"/>
      <c r="MO32" s="728">
        <v>55270</v>
      </c>
      <c r="MP32" s="728">
        <v>57774</v>
      </c>
      <c r="MQ32" s="728">
        <v>44621</v>
      </c>
      <c r="MR32" s="728">
        <v>35211</v>
      </c>
      <c r="MS32" s="728">
        <v>192876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120990</v>
      </c>
      <c r="NB32" s="1276">
        <v>0</v>
      </c>
      <c r="NC32" s="1276">
        <v>70975</v>
      </c>
      <c r="ND32" s="1277">
        <v>99668</v>
      </c>
      <c r="NE32" s="1278"/>
      <c r="NF32" s="1278"/>
      <c r="NG32" s="1278"/>
      <c r="NH32" s="1278"/>
      <c r="NI32" s="1279">
        <v>291633</v>
      </c>
      <c r="NJ32" s="1280">
        <v>504811</v>
      </c>
      <c r="NK32" s="1280">
        <v>796444</v>
      </c>
      <c r="NL32" s="1267"/>
      <c r="NM32" s="1267"/>
      <c r="NN32" s="1281" t="s">
        <v>41</v>
      </c>
      <c r="NO32" s="1193">
        <v>101</v>
      </c>
      <c r="NP32" s="1276">
        <v>0</v>
      </c>
      <c r="NQ32" s="1276">
        <v>810</v>
      </c>
      <c r="NR32" s="1277">
        <v>16</v>
      </c>
      <c r="NS32" s="1278"/>
      <c r="NT32" s="1278"/>
      <c r="NU32" s="1278"/>
      <c r="NV32" s="1278"/>
      <c r="NW32" s="1279">
        <v>927</v>
      </c>
      <c r="NX32" s="1280">
        <v>31185</v>
      </c>
      <c r="NY32" s="1280">
        <v>32112</v>
      </c>
    </row>
    <row r="33" spans="1:389" ht="23.25" customHeight="1" thickTop="1" x14ac:dyDescent="0.2">
      <c r="A33" s="64" t="s">
        <v>112</v>
      </c>
      <c r="B33" s="131">
        <v>55270</v>
      </c>
      <c r="C33" s="127">
        <v>49787</v>
      </c>
      <c r="D33" s="16">
        <v>11.01</v>
      </c>
      <c r="E33" s="812"/>
      <c r="F33" s="812"/>
      <c r="G33" s="17" t="s">
        <v>113</v>
      </c>
      <c r="H33" s="35">
        <v>16</v>
      </c>
      <c r="I33" s="36">
        <v>5</v>
      </c>
      <c r="J33" s="1026">
        <v>26</v>
      </c>
      <c r="K33" s="35">
        <v>47</v>
      </c>
      <c r="L33" s="38">
        <v>38</v>
      </c>
      <c r="M33" s="39">
        <v>23.68</v>
      </c>
      <c r="N33" s="1041"/>
      <c r="O33" s="51" t="s">
        <v>55</v>
      </c>
      <c r="P33" s="52">
        <v>102.26</v>
      </c>
      <c r="Q33" s="53">
        <v>99.53</v>
      </c>
      <c r="R33" s="55">
        <v>2.74</v>
      </c>
      <c r="S33" s="52">
        <v>57.52</v>
      </c>
      <c r="T33" s="53">
        <v>55.38</v>
      </c>
      <c r="U33" s="55">
        <v>3.86</v>
      </c>
      <c r="V33" s="52">
        <v>79.81</v>
      </c>
      <c r="W33" s="53">
        <v>77.77</v>
      </c>
      <c r="X33" s="55">
        <v>2.62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22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57774</v>
      </c>
      <c r="CG33" s="127">
        <v>52992</v>
      </c>
      <c r="CH33" s="16">
        <v>9.02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169.66</v>
      </c>
      <c r="CU33" s="239">
        <v>162.5</v>
      </c>
      <c r="CV33" s="54">
        <v>4.41</v>
      </c>
      <c r="CW33" s="52">
        <v>91.27</v>
      </c>
      <c r="CX33" s="239">
        <v>89.7</v>
      </c>
      <c r="CY33" s="54">
        <v>1.75</v>
      </c>
      <c r="CZ33" s="52">
        <v>133.16999999999999</v>
      </c>
      <c r="DA33" s="239">
        <v>129.28</v>
      </c>
      <c r="DB33" s="54">
        <v>3.01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44621</v>
      </c>
      <c r="FK33" s="127">
        <v>46232</v>
      </c>
      <c r="FL33" s="16">
        <v>-3.48</v>
      </c>
      <c r="FM33" s="3"/>
      <c r="FN33" s="3"/>
      <c r="FO33" s="17" t="s">
        <v>113</v>
      </c>
      <c r="FP33" s="383">
        <v>0</v>
      </c>
      <c r="FQ33" s="384">
        <v>0</v>
      </c>
      <c r="FR33" s="385">
        <v>0</v>
      </c>
      <c r="FS33" s="35">
        <v>0</v>
      </c>
      <c r="FT33" s="38">
        <v>0</v>
      </c>
      <c r="FU33" s="39">
        <v>0</v>
      </c>
      <c r="FV33" s="545"/>
      <c r="FW33" s="51" t="s">
        <v>55</v>
      </c>
      <c r="FX33" s="52">
        <v>124.97</v>
      </c>
      <c r="FY33" s="239">
        <v>128.79</v>
      </c>
      <c r="FZ33" s="54">
        <v>-2.97</v>
      </c>
      <c r="GA33" s="52">
        <v>102.47</v>
      </c>
      <c r="GB33" s="239">
        <v>108.1</v>
      </c>
      <c r="GC33" s="54">
        <v>-5.21</v>
      </c>
      <c r="GD33" s="52">
        <v>110.07</v>
      </c>
      <c r="GE33" s="239">
        <v>114.98</v>
      </c>
      <c r="GF33" s="54">
        <v>-4.2699999999999996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35211</v>
      </c>
      <c r="IO33" s="127">
        <v>34539</v>
      </c>
      <c r="IP33" s="16">
        <v>1.95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122.19</v>
      </c>
      <c r="JC33" s="239">
        <v>124.16</v>
      </c>
      <c r="JD33" s="54">
        <v>-1.59</v>
      </c>
      <c r="JE33" s="52">
        <v>94.35</v>
      </c>
      <c r="JF33" s="239">
        <v>99.44</v>
      </c>
      <c r="JG33" s="54">
        <v>-5.12</v>
      </c>
      <c r="JH33" s="52">
        <v>105.84</v>
      </c>
      <c r="JI33" s="239">
        <v>109.49</v>
      </c>
      <c r="JJ33" s="54">
        <v>-3.33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192876</v>
      </c>
      <c r="LS33" s="588">
        <v>183550</v>
      </c>
      <c r="LT33" s="275">
        <v>5.08</v>
      </c>
      <c r="LU33" s="3"/>
      <c r="LV33" s="3"/>
      <c r="LW33" s="1198" t="s">
        <v>113</v>
      </c>
      <c r="LX33" s="383">
        <v>47</v>
      </c>
      <c r="LY33" s="1199">
        <v>38</v>
      </c>
      <c r="LZ33" s="1200">
        <v>23.68</v>
      </c>
      <c r="MA33" s="597"/>
      <c r="MB33" s="51" t="s">
        <v>55</v>
      </c>
      <c r="MC33" s="52">
        <v>128.51</v>
      </c>
      <c r="MD33" s="432">
        <v>126.16</v>
      </c>
      <c r="ME33" s="54">
        <v>1.86</v>
      </c>
      <c r="MF33" s="52">
        <v>83.15</v>
      </c>
      <c r="MG33" s="432">
        <v>84.98</v>
      </c>
      <c r="MH33" s="54">
        <v>-2.15</v>
      </c>
      <c r="MI33" s="52">
        <v>103.94</v>
      </c>
      <c r="MJ33" s="432">
        <v>103.97</v>
      </c>
      <c r="MK33" s="54">
        <v>-0.03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54823</v>
      </c>
      <c r="C34" s="133">
        <v>49357</v>
      </c>
      <c r="D34" s="33">
        <v>11.07</v>
      </c>
      <c r="E34" s="812"/>
      <c r="F34" s="812"/>
      <c r="G34" s="17" t="s">
        <v>115</v>
      </c>
      <c r="H34" s="35">
        <v>5</v>
      </c>
      <c r="I34" s="36">
        <v>0</v>
      </c>
      <c r="J34" s="1026">
        <v>0</v>
      </c>
      <c r="K34" s="35">
        <v>5</v>
      </c>
      <c r="L34" s="38">
        <v>2</v>
      </c>
      <c r="M34" s="39">
        <v>150</v>
      </c>
      <c r="N34" s="1041"/>
      <c r="O34" s="51" t="s">
        <v>61</v>
      </c>
      <c r="P34" s="52">
        <v>62.27</v>
      </c>
      <c r="Q34" s="53">
        <v>60.34</v>
      </c>
      <c r="R34" s="55">
        <v>3.2</v>
      </c>
      <c r="S34" s="52">
        <v>62.76</v>
      </c>
      <c r="T34" s="53">
        <v>61.02</v>
      </c>
      <c r="U34" s="55">
        <v>2.85</v>
      </c>
      <c r="V34" s="52">
        <v>62.52</v>
      </c>
      <c r="W34" s="53">
        <v>60.67</v>
      </c>
      <c r="X34" s="55">
        <v>3.05</v>
      </c>
      <c r="Y34" s="1041"/>
      <c r="Z34" s="1041"/>
      <c r="AA34" s="1041" t="s">
        <v>45</v>
      </c>
      <c r="AB34" s="56">
        <v>8418</v>
      </c>
      <c r="AC34" s="56">
        <v>6234</v>
      </c>
      <c r="AD34" s="56">
        <v>7648</v>
      </c>
      <c r="AE34" s="56">
        <v>22300</v>
      </c>
      <c r="AF34" s="213"/>
      <c r="AG34" s="213"/>
      <c r="AH34" s="213"/>
      <c r="AI34" s="213"/>
      <c r="AJ34" s="22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57556</v>
      </c>
      <c r="CG34" s="133">
        <v>52799</v>
      </c>
      <c r="CH34" s="33">
        <v>9.01</v>
      </c>
      <c r="CI34" s="812"/>
      <c r="CJ34" s="812"/>
      <c r="CK34" s="17" t="s">
        <v>115</v>
      </c>
      <c r="CL34" s="35">
        <v>0</v>
      </c>
      <c r="CM34" s="36">
        <v>0</v>
      </c>
      <c r="CN34" s="37">
        <v>0</v>
      </c>
      <c r="CO34" s="35">
        <v>0</v>
      </c>
      <c r="CP34" s="38">
        <v>0</v>
      </c>
      <c r="CQ34" s="39">
        <v>0</v>
      </c>
      <c r="CR34" s="811"/>
      <c r="CS34" s="51" t="s">
        <v>61</v>
      </c>
      <c r="CT34" s="52">
        <v>59.48</v>
      </c>
      <c r="CU34" s="239">
        <v>57.2</v>
      </c>
      <c r="CV34" s="54">
        <v>3.99</v>
      </c>
      <c r="CW34" s="52">
        <v>72.06</v>
      </c>
      <c r="CX34" s="239">
        <v>69.78</v>
      </c>
      <c r="CY34" s="54">
        <v>3.27</v>
      </c>
      <c r="CZ34" s="52">
        <v>65.34</v>
      </c>
      <c r="DA34" s="239">
        <v>62.94</v>
      </c>
      <c r="DB34" s="54">
        <v>3.81</v>
      </c>
      <c r="DC34" s="1041"/>
      <c r="DD34" s="1041"/>
      <c r="DE34" s="1041" t="s">
        <v>45</v>
      </c>
      <c r="DF34" s="80">
        <v>7004</v>
      </c>
      <c r="DG34" s="80">
        <v>6671</v>
      </c>
      <c r="DH34" s="80">
        <v>6680</v>
      </c>
      <c r="DI34" s="10">
        <v>20355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44512</v>
      </c>
      <c r="FK34" s="133">
        <v>46120</v>
      </c>
      <c r="FL34" s="33">
        <v>-3.49</v>
      </c>
      <c r="FM34" s="3"/>
      <c r="FN34" s="3"/>
      <c r="FO34" s="17" t="s">
        <v>115</v>
      </c>
      <c r="FP34" s="383">
        <v>0</v>
      </c>
      <c r="FQ34" s="384">
        <v>0</v>
      </c>
      <c r="FR34" s="385">
        <v>0</v>
      </c>
      <c r="FS34" s="35">
        <v>0</v>
      </c>
      <c r="FT34" s="38">
        <v>0</v>
      </c>
      <c r="FU34" s="39">
        <v>0</v>
      </c>
      <c r="FV34" s="545"/>
      <c r="FW34" s="51" t="s">
        <v>61</v>
      </c>
      <c r="FX34" s="52">
        <v>74.84</v>
      </c>
      <c r="FY34" s="239">
        <v>73.53</v>
      </c>
      <c r="FZ34" s="54">
        <v>1.78</v>
      </c>
      <c r="GA34" s="52">
        <v>61.98</v>
      </c>
      <c r="GB34" s="239">
        <v>66.760000000000005</v>
      </c>
      <c r="GC34" s="54">
        <v>-7.16</v>
      </c>
      <c r="GD34" s="52">
        <v>66.319999999999993</v>
      </c>
      <c r="GE34" s="239">
        <v>69.010000000000005</v>
      </c>
      <c r="GF34" s="54">
        <v>-3.9</v>
      </c>
      <c r="GG34" s="1041"/>
      <c r="GH34" s="1041"/>
      <c r="GI34" s="1041" t="s">
        <v>45</v>
      </c>
      <c r="GJ34" s="387">
        <v>5618</v>
      </c>
      <c r="GK34" s="387">
        <v>5148</v>
      </c>
      <c r="GL34" s="387">
        <v>5414</v>
      </c>
      <c r="GM34" s="271">
        <v>16180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35074</v>
      </c>
      <c r="IO34" s="133">
        <v>34405</v>
      </c>
      <c r="IP34" s="33">
        <v>1.94</v>
      </c>
      <c r="IQ34" s="3"/>
      <c r="IR34" s="3"/>
      <c r="IS34" s="17" t="s">
        <v>115</v>
      </c>
      <c r="IT34" s="383">
        <v>0</v>
      </c>
      <c r="IU34" s="384">
        <v>0</v>
      </c>
      <c r="IV34" s="385">
        <v>0</v>
      </c>
      <c r="IW34" s="35">
        <v>0</v>
      </c>
      <c r="IX34" s="38">
        <v>0</v>
      </c>
      <c r="IY34" s="39">
        <v>0</v>
      </c>
      <c r="IZ34" s="1041"/>
      <c r="JA34" s="51" t="s">
        <v>61</v>
      </c>
      <c r="JB34" s="52">
        <v>68.180000000000007</v>
      </c>
      <c r="JC34" s="239">
        <v>70.349999999999994</v>
      </c>
      <c r="JD34" s="54">
        <v>-3.08</v>
      </c>
      <c r="JE34" s="52">
        <v>75.819999999999993</v>
      </c>
      <c r="JF34" s="239">
        <v>77.180000000000007</v>
      </c>
      <c r="JG34" s="54">
        <v>-1.76</v>
      </c>
      <c r="JH34" s="52">
        <v>72.67</v>
      </c>
      <c r="JI34" s="239">
        <v>74.400000000000006</v>
      </c>
      <c r="JJ34" s="54">
        <v>-2.33</v>
      </c>
      <c r="JK34" s="1041"/>
      <c r="JL34" s="1041"/>
      <c r="JM34" s="1041" t="s">
        <v>45</v>
      </c>
      <c r="JN34" s="387">
        <v>4975</v>
      </c>
      <c r="JO34" s="387">
        <v>3410</v>
      </c>
      <c r="JP34" s="387">
        <v>4565</v>
      </c>
      <c r="JQ34" s="271">
        <v>12950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191965</v>
      </c>
      <c r="LS34" s="589">
        <v>182681</v>
      </c>
      <c r="LT34" s="186">
        <v>5.08</v>
      </c>
      <c r="LU34" s="3"/>
      <c r="LV34" s="3"/>
      <c r="LW34" s="1198" t="s">
        <v>115</v>
      </c>
      <c r="LX34" s="383">
        <v>5</v>
      </c>
      <c r="LY34" s="1199">
        <v>2</v>
      </c>
      <c r="LZ34" s="1200">
        <v>150</v>
      </c>
      <c r="MA34" s="597"/>
      <c r="MB34" s="51" t="s">
        <v>61</v>
      </c>
      <c r="MC34" s="52">
        <v>64.52</v>
      </c>
      <c r="MD34" s="432">
        <v>63.11</v>
      </c>
      <c r="ME34" s="54">
        <v>2.23</v>
      </c>
      <c r="MF34" s="52">
        <v>67.11</v>
      </c>
      <c r="MG34" s="432">
        <v>67.569999999999993</v>
      </c>
      <c r="MH34" s="54">
        <v>-0.68</v>
      </c>
      <c r="MI34" s="52">
        <v>65.92</v>
      </c>
      <c r="MJ34" s="432">
        <v>65.52</v>
      </c>
      <c r="MK34" s="54">
        <v>0.61</v>
      </c>
      <c r="ML34" s="422"/>
      <c r="MM34" s="422"/>
      <c r="MN34" s="422" t="s">
        <v>45</v>
      </c>
      <c r="MO34" s="728">
        <v>22300</v>
      </c>
      <c r="MP34" s="728">
        <v>20355</v>
      </c>
      <c r="MQ34" s="728">
        <v>16180</v>
      </c>
      <c r="MR34" s="728">
        <v>12950</v>
      </c>
      <c r="MS34" s="728">
        <v>71785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447</v>
      </c>
      <c r="C35" s="135">
        <v>430</v>
      </c>
      <c r="D35" s="69">
        <v>3.95</v>
      </c>
      <c r="E35" s="812"/>
      <c r="F35" s="812"/>
      <c r="G35" s="17" t="s">
        <v>118</v>
      </c>
      <c r="H35" s="35">
        <v>0</v>
      </c>
      <c r="I35" s="36">
        <v>0</v>
      </c>
      <c r="J35" s="1026">
        <v>0</v>
      </c>
      <c r="K35" s="35">
        <v>0</v>
      </c>
      <c r="L35" s="38">
        <v>0</v>
      </c>
      <c r="M35" s="39">
        <v>0</v>
      </c>
      <c r="N35" s="1041"/>
      <c r="O35" s="51" t="s">
        <v>66</v>
      </c>
      <c r="P35" s="52">
        <v>108.35</v>
      </c>
      <c r="Q35" s="53">
        <v>104.78</v>
      </c>
      <c r="R35" s="55">
        <v>3.41</v>
      </c>
      <c r="S35" s="52">
        <v>100.32</v>
      </c>
      <c r="T35" s="53">
        <v>97.43</v>
      </c>
      <c r="U35" s="55">
        <v>2.97</v>
      </c>
      <c r="V35" s="52">
        <v>104.32</v>
      </c>
      <c r="W35" s="53">
        <v>101.16</v>
      </c>
      <c r="X35" s="55">
        <v>3.12</v>
      </c>
      <c r="Y35" s="1041"/>
      <c r="Z35" s="1041"/>
      <c r="AA35" s="1041" t="s">
        <v>51</v>
      </c>
      <c r="AB35" s="56">
        <v>10722</v>
      </c>
      <c r="AC35" s="56">
        <v>11175</v>
      </c>
      <c r="AD35" s="56">
        <v>11073</v>
      </c>
      <c r="AE35" s="56">
        <v>32970</v>
      </c>
      <c r="AF35" s="213"/>
      <c r="AG35" s="213"/>
      <c r="AH35" s="213"/>
      <c r="AI35" s="213"/>
      <c r="AJ35" s="22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218</v>
      </c>
      <c r="CG35" s="133">
        <v>193</v>
      </c>
      <c r="CH35" s="33">
        <v>12.95</v>
      </c>
      <c r="CI35" s="812"/>
      <c r="CJ35" s="812"/>
      <c r="CK35" s="17" t="s">
        <v>118</v>
      </c>
      <c r="CL35" s="35">
        <v>6</v>
      </c>
      <c r="CM35" s="36">
        <v>5</v>
      </c>
      <c r="CN35" s="37">
        <v>8</v>
      </c>
      <c r="CO35" s="35">
        <v>19</v>
      </c>
      <c r="CP35" s="38">
        <v>15</v>
      </c>
      <c r="CQ35" s="39">
        <v>26.67</v>
      </c>
      <c r="CR35" s="811"/>
      <c r="CS35" s="51" t="s">
        <v>66</v>
      </c>
      <c r="CT35" s="52">
        <v>89.71</v>
      </c>
      <c r="CU35" s="239">
        <v>85.7</v>
      </c>
      <c r="CV35" s="54">
        <v>4.68</v>
      </c>
      <c r="CW35" s="52">
        <v>93.79</v>
      </c>
      <c r="CX35" s="239">
        <v>92.51</v>
      </c>
      <c r="CY35" s="54">
        <v>1.38</v>
      </c>
      <c r="CZ35" s="52">
        <v>91.61</v>
      </c>
      <c r="DA35" s="239">
        <v>88.81</v>
      </c>
      <c r="DB35" s="54">
        <v>3.15</v>
      </c>
      <c r="DC35" s="1041"/>
      <c r="DD35" s="1041"/>
      <c r="DE35" s="1041" t="s">
        <v>51</v>
      </c>
      <c r="DF35" s="80">
        <v>11520</v>
      </c>
      <c r="DG35" s="80">
        <v>13996</v>
      </c>
      <c r="DH35" s="80">
        <v>11903</v>
      </c>
      <c r="DI35" s="10">
        <v>37419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109</v>
      </c>
      <c r="FK35" s="133">
        <v>112</v>
      </c>
      <c r="FL35" s="33">
        <v>-2.68</v>
      </c>
      <c r="FM35" s="3"/>
      <c r="FN35" s="3"/>
      <c r="FO35" s="17" t="s">
        <v>118</v>
      </c>
      <c r="FP35" s="383">
        <v>0</v>
      </c>
      <c r="FQ35" s="384">
        <v>0</v>
      </c>
      <c r="FR35" s="385">
        <v>0</v>
      </c>
      <c r="FS35" s="35">
        <v>0</v>
      </c>
      <c r="FT35" s="38">
        <v>0</v>
      </c>
      <c r="FU35" s="39">
        <v>0</v>
      </c>
      <c r="FV35" s="545"/>
      <c r="FW35" s="51" t="s">
        <v>66</v>
      </c>
      <c r="FX35" s="52">
        <v>98.4</v>
      </c>
      <c r="FY35" s="239">
        <v>95.88</v>
      </c>
      <c r="FZ35" s="54">
        <v>2.63</v>
      </c>
      <c r="GA35" s="52">
        <v>99.86</v>
      </c>
      <c r="GB35" s="239">
        <v>100.48</v>
      </c>
      <c r="GC35" s="54">
        <v>-0.62</v>
      </c>
      <c r="GD35" s="52">
        <v>99.37</v>
      </c>
      <c r="GE35" s="239">
        <v>98.95</v>
      </c>
      <c r="GF35" s="54">
        <v>0.42</v>
      </c>
      <c r="GG35" s="1041"/>
      <c r="GH35" s="1041"/>
      <c r="GI35" s="1041" t="s">
        <v>51</v>
      </c>
      <c r="GJ35" s="387">
        <v>10273</v>
      </c>
      <c r="GK35" s="387">
        <v>8506</v>
      </c>
      <c r="GL35" s="387">
        <v>9662</v>
      </c>
      <c r="GM35" s="271">
        <v>28441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137</v>
      </c>
      <c r="IO35" s="133">
        <v>134</v>
      </c>
      <c r="IP35" s="33">
        <v>2.2400000000000002</v>
      </c>
      <c r="IQ35" s="3"/>
      <c r="IR35" s="3"/>
      <c r="IS35" s="17" t="s">
        <v>118</v>
      </c>
      <c r="IT35" s="383">
        <v>0</v>
      </c>
      <c r="IU35" s="384">
        <v>0</v>
      </c>
      <c r="IV35" s="385">
        <v>0</v>
      </c>
      <c r="IW35" s="35">
        <v>0</v>
      </c>
      <c r="IX35" s="38">
        <v>0</v>
      </c>
      <c r="IY35" s="39">
        <v>0</v>
      </c>
      <c r="IZ35" s="1041"/>
      <c r="JA35" s="51" t="s">
        <v>66</v>
      </c>
      <c r="JB35" s="52">
        <v>129.55000000000001</v>
      </c>
      <c r="JC35" s="239">
        <v>127.53</v>
      </c>
      <c r="JD35" s="54">
        <v>1.58</v>
      </c>
      <c r="JE35" s="52">
        <v>94.81</v>
      </c>
      <c r="JF35" s="239">
        <v>91.07</v>
      </c>
      <c r="JG35" s="54">
        <v>4.1100000000000003</v>
      </c>
      <c r="JH35" s="52">
        <v>109.15</v>
      </c>
      <c r="JI35" s="239">
        <v>105.89</v>
      </c>
      <c r="JJ35" s="54">
        <v>3.08</v>
      </c>
      <c r="JK35" s="1041"/>
      <c r="JL35" s="1041"/>
      <c r="JM35" s="1041" t="s">
        <v>51</v>
      </c>
      <c r="JN35" s="387">
        <v>7681</v>
      </c>
      <c r="JO35" s="387">
        <v>7154</v>
      </c>
      <c r="JP35" s="387">
        <v>7426</v>
      </c>
      <c r="JQ35" s="271">
        <v>22261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911</v>
      </c>
      <c r="LS35" s="590">
        <v>869</v>
      </c>
      <c r="LT35" s="190">
        <v>4.83</v>
      </c>
      <c r="LU35" s="3"/>
      <c r="LV35" s="3"/>
      <c r="LW35" s="1198" t="s">
        <v>118</v>
      </c>
      <c r="LX35" s="383">
        <v>19</v>
      </c>
      <c r="LY35" s="1199">
        <v>15</v>
      </c>
      <c r="LZ35" s="1200">
        <v>26.67</v>
      </c>
      <c r="MA35" s="597"/>
      <c r="MB35" s="51" t="s">
        <v>66</v>
      </c>
      <c r="MC35" s="52">
        <v>105.37</v>
      </c>
      <c r="MD35" s="432">
        <v>101.79</v>
      </c>
      <c r="ME35" s="54">
        <v>3.52</v>
      </c>
      <c r="MF35" s="52">
        <v>97.72</v>
      </c>
      <c r="MG35" s="432">
        <v>95.92</v>
      </c>
      <c r="MH35" s="54">
        <v>1.88</v>
      </c>
      <c r="MI35" s="52">
        <v>101.23</v>
      </c>
      <c r="MJ35" s="432">
        <v>98.63</v>
      </c>
      <c r="MK35" s="54">
        <v>2.64</v>
      </c>
      <c r="ML35" s="422"/>
      <c r="MM35" s="422"/>
      <c r="MN35" s="422" t="s">
        <v>51</v>
      </c>
      <c r="MO35" s="728">
        <v>32970</v>
      </c>
      <c r="MP35" s="728">
        <v>37419</v>
      </c>
      <c r="MQ35" s="728">
        <v>28441</v>
      </c>
      <c r="MR35" s="728">
        <v>22261</v>
      </c>
      <c r="MS35" s="728">
        <v>121091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0</v>
      </c>
      <c r="J36" s="1026">
        <v>0</v>
      </c>
      <c r="K36" s="35">
        <v>0</v>
      </c>
      <c r="L36" s="38">
        <v>0</v>
      </c>
      <c r="M36" s="39">
        <v>0</v>
      </c>
      <c r="N36" s="1041"/>
      <c r="O36" s="70" t="s">
        <v>71</v>
      </c>
      <c r="P36" s="52">
        <v>73.08</v>
      </c>
      <c r="Q36" s="53">
        <v>73.08</v>
      </c>
      <c r="R36" s="55">
        <v>0</v>
      </c>
      <c r="S36" s="52">
        <v>76.91</v>
      </c>
      <c r="T36" s="53">
        <v>77.319999999999993</v>
      </c>
      <c r="U36" s="55">
        <v>-0.53</v>
      </c>
      <c r="V36" s="52">
        <v>75</v>
      </c>
      <c r="W36" s="53">
        <v>75.17</v>
      </c>
      <c r="X36" s="55">
        <v>-0.23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22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2</v>
      </c>
      <c r="CM36" s="36">
        <v>0</v>
      </c>
      <c r="CN36" s="37">
        <v>7</v>
      </c>
      <c r="CO36" s="35">
        <v>9</v>
      </c>
      <c r="CP36" s="38">
        <v>7</v>
      </c>
      <c r="CQ36" s="39">
        <v>28.57</v>
      </c>
      <c r="CR36" s="811"/>
      <c r="CS36" s="70" t="s">
        <v>71</v>
      </c>
      <c r="CT36" s="52">
        <v>78.72</v>
      </c>
      <c r="CU36" s="239">
        <v>76.66</v>
      </c>
      <c r="CV36" s="54">
        <v>2.69</v>
      </c>
      <c r="CW36" s="52">
        <v>55.86</v>
      </c>
      <c r="CX36" s="239">
        <v>54</v>
      </c>
      <c r="CY36" s="54">
        <v>3.44</v>
      </c>
      <c r="CZ36" s="52">
        <v>68.08</v>
      </c>
      <c r="DA36" s="239">
        <v>66.319999999999993</v>
      </c>
      <c r="DB36" s="54">
        <v>2.65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8</v>
      </c>
      <c r="FQ36" s="384">
        <v>0</v>
      </c>
      <c r="FR36" s="385">
        <v>0</v>
      </c>
      <c r="FS36" s="35">
        <v>8</v>
      </c>
      <c r="FT36" s="38">
        <v>6</v>
      </c>
      <c r="FU36" s="39">
        <v>33.33</v>
      </c>
      <c r="FV36" s="545"/>
      <c r="FW36" s="70" t="s">
        <v>71</v>
      </c>
      <c r="FX36" s="52">
        <v>58.82</v>
      </c>
      <c r="FY36" s="239">
        <v>57.18</v>
      </c>
      <c r="FZ36" s="54">
        <v>2.87</v>
      </c>
      <c r="GA36" s="52">
        <v>86.34</v>
      </c>
      <c r="GB36" s="239">
        <v>84.47</v>
      </c>
      <c r="GC36" s="54">
        <v>2.21</v>
      </c>
      <c r="GD36" s="52">
        <v>77.05</v>
      </c>
      <c r="GE36" s="239">
        <v>75.39</v>
      </c>
      <c r="GF36" s="54">
        <v>2.2000000000000002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0</v>
      </c>
      <c r="IY36" s="39">
        <v>0</v>
      </c>
      <c r="IZ36" s="1041"/>
      <c r="JA36" s="70" t="s">
        <v>71</v>
      </c>
      <c r="JB36" s="52">
        <v>60.91</v>
      </c>
      <c r="JC36" s="239">
        <v>63.09</v>
      </c>
      <c r="JD36" s="54">
        <v>-3.46</v>
      </c>
      <c r="JE36" s="52">
        <v>80.8</v>
      </c>
      <c r="JF36" s="239">
        <v>75.91</v>
      </c>
      <c r="JG36" s="54">
        <v>6.44</v>
      </c>
      <c r="JH36" s="52">
        <v>72.59</v>
      </c>
      <c r="JI36" s="239">
        <v>70.7</v>
      </c>
      <c r="JJ36" s="54">
        <v>2.67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17</v>
      </c>
      <c r="LY36" s="1199">
        <v>13</v>
      </c>
      <c r="LZ36" s="1200">
        <v>30.77</v>
      </c>
      <c r="MA36" s="597"/>
      <c r="MB36" s="70" t="s">
        <v>71</v>
      </c>
      <c r="MC36" s="52">
        <v>70.72</v>
      </c>
      <c r="MD36" s="432">
        <v>70.2</v>
      </c>
      <c r="ME36" s="54">
        <v>0.74</v>
      </c>
      <c r="MF36" s="52">
        <v>75.63</v>
      </c>
      <c r="MG36" s="432">
        <v>74.05</v>
      </c>
      <c r="MH36" s="54">
        <v>2.13</v>
      </c>
      <c r="MI36" s="52">
        <v>73.38</v>
      </c>
      <c r="MJ36" s="432">
        <v>72.28</v>
      </c>
      <c r="MK36" s="54">
        <v>1.52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0</v>
      </c>
      <c r="I37" s="36">
        <v>0</v>
      </c>
      <c r="J37" s="1026">
        <v>0</v>
      </c>
      <c r="K37" s="35">
        <v>0</v>
      </c>
      <c r="L37" s="38">
        <v>0</v>
      </c>
      <c r="M37" s="39">
        <v>0</v>
      </c>
      <c r="N37" s="1041"/>
      <c r="O37" s="73" t="s">
        <v>75</v>
      </c>
      <c r="P37" s="74">
        <v>1351.5899999999997</v>
      </c>
      <c r="Q37" s="75">
        <v>1301.9499999999998</v>
      </c>
      <c r="R37" s="76">
        <v>3.81</v>
      </c>
      <c r="S37" s="77">
        <v>735.68999999999994</v>
      </c>
      <c r="T37" s="75">
        <v>722.08999999999992</v>
      </c>
      <c r="U37" s="76">
        <v>1.88</v>
      </c>
      <c r="V37" s="77">
        <v>1042.52</v>
      </c>
      <c r="W37" s="75">
        <v>1016.1699999999998</v>
      </c>
      <c r="X37" s="76">
        <v>2.59</v>
      </c>
      <c r="Y37" s="1041"/>
      <c r="Z37" s="1041"/>
      <c r="AA37" s="1041" t="s">
        <v>62</v>
      </c>
      <c r="AB37" s="56">
        <v>0</v>
      </c>
      <c r="AC37" s="56">
        <v>0</v>
      </c>
      <c r="AD37" s="56">
        <v>0</v>
      </c>
      <c r="AE37" s="56">
        <v>0</v>
      </c>
      <c r="AF37" s="213"/>
      <c r="AG37" s="213"/>
      <c r="AH37" s="213"/>
      <c r="AI37" s="213"/>
      <c r="AJ37" s="22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4</v>
      </c>
      <c r="CM37" s="36">
        <v>0</v>
      </c>
      <c r="CN37" s="37">
        <v>0</v>
      </c>
      <c r="CO37" s="35">
        <v>4</v>
      </c>
      <c r="CP37" s="38">
        <v>5</v>
      </c>
      <c r="CQ37" s="39">
        <v>-20</v>
      </c>
      <c r="CR37" s="811"/>
      <c r="CS37" s="73" t="s">
        <v>75</v>
      </c>
      <c r="CT37" s="74">
        <v>1328.65</v>
      </c>
      <c r="CU37" s="244">
        <v>1279.4000000000003</v>
      </c>
      <c r="CV37" s="76">
        <v>3.85</v>
      </c>
      <c r="CW37" s="77">
        <v>762.52999999999986</v>
      </c>
      <c r="CX37" s="244">
        <v>739.98</v>
      </c>
      <c r="CY37" s="76">
        <v>3.05</v>
      </c>
      <c r="CZ37" s="77">
        <v>1065.0900000000001</v>
      </c>
      <c r="DA37" s="244">
        <v>1033.2499999999998</v>
      </c>
      <c r="DB37" s="76">
        <v>3.08</v>
      </c>
      <c r="DC37" s="1041"/>
      <c r="DD37" s="1041"/>
      <c r="DE37" s="1041" t="s">
        <v>62</v>
      </c>
      <c r="DF37" s="80">
        <v>0</v>
      </c>
      <c r="DG37" s="80">
        <v>0</v>
      </c>
      <c r="DH37" s="80">
        <v>0</v>
      </c>
      <c r="DI37" s="10">
        <v>0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0</v>
      </c>
      <c r="FQ37" s="384">
        <v>0</v>
      </c>
      <c r="FR37" s="385">
        <v>0</v>
      </c>
      <c r="FS37" s="35">
        <v>0</v>
      </c>
      <c r="FT37" s="38">
        <v>0</v>
      </c>
      <c r="FU37" s="39">
        <v>0</v>
      </c>
      <c r="FV37" s="545"/>
      <c r="FW37" s="73" t="s">
        <v>75</v>
      </c>
      <c r="FX37" s="74">
        <v>1187.6200000000001</v>
      </c>
      <c r="FY37" s="244">
        <v>1202.1099999999999</v>
      </c>
      <c r="FZ37" s="76">
        <v>-1.21</v>
      </c>
      <c r="GA37" s="77">
        <v>878.30000000000007</v>
      </c>
      <c r="GB37" s="244">
        <v>907.96</v>
      </c>
      <c r="GC37" s="76">
        <v>-3.27</v>
      </c>
      <c r="GD37" s="77">
        <v>982.70999999999992</v>
      </c>
      <c r="GE37" s="244">
        <v>1005.8000000000001</v>
      </c>
      <c r="GF37" s="76">
        <v>-2.2999999999999998</v>
      </c>
      <c r="GG37" s="1041"/>
      <c r="GH37" s="1041"/>
      <c r="GI37" s="1041" t="s">
        <v>62</v>
      </c>
      <c r="GJ37" s="387">
        <v>0</v>
      </c>
      <c r="GK37" s="387">
        <v>0</v>
      </c>
      <c r="GL37" s="387">
        <v>0</v>
      </c>
      <c r="GM37" s="271">
        <v>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0</v>
      </c>
      <c r="IU37" s="384">
        <v>7</v>
      </c>
      <c r="IV37" s="385">
        <v>0</v>
      </c>
      <c r="IW37" s="35">
        <v>7</v>
      </c>
      <c r="IX37" s="38">
        <v>9</v>
      </c>
      <c r="IY37" s="39">
        <v>-22.22</v>
      </c>
      <c r="IZ37" s="1041"/>
      <c r="JA37" s="73" t="s">
        <v>75</v>
      </c>
      <c r="JB37" s="74">
        <v>1214.5300000000002</v>
      </c>
      <c r="JC37" s="244">
        <v>1197.9899999999998</v>
      </c>
      <c r="JD37" s="76">
        <v>1.38</v>
      </c>
      <c r="JE37" s="77">
        <v>802.42999999999984</v>
      </c>
      <c r="JF37" s="244">
        <v>797.43999999999994</v>
      </c>
      <c r="JG37" s="76">
        <v>0.63</v>
      </c>
      <c r="JH37" s="77">
        <v>972.55</v>
      </c>
      <c r="JI37" s="244">
        <v>960.21</v>
      </c>
      <c r="JJ37" s="76">
        <v>1.29</v>
      </c>
      <c r="JK37" s="1041"/>
      <c r="JL37" s="1041"/>
      <c r="JM37" s="1041" t="s">
        <v>62</v>
      </c>
      <c r="JN37" s="387">
        <v>0</v>
      </c>
      <c r="JO37" s="387">
        <v>0</v>
      </c>
      <c r="JP37" s="387">
        <v>0</v>
      </c>
      <c r="JQ37" s="271">
        <v>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11</v>
      </c>
      <c r="LY37" s="1199">
        <v>14</v>
      </c>
      <c r="LZ37" s="1200">
        <v>-21.43</v>
      </c>
      <c r="MA37" s="597"/>
      <c r="MB37" s="73" t="s">
        <v>75</v>
      </c>
      <c r="MC37" s="74">
        <v>1301.3999999999999</v>
      </c>
      <c r="MD37" s="553">
        <v>1265.23</v>
      </c>
      <c r="ME37" s="76">
        <v>2.86</v>
      </c>
      <c r="MF37" s="74">
        <v>790.16</v>
      </c>
      <c r="MG37" s="553">
        <v>788.92</v>
      </c>
      <c r="MH37" s="76">
        <v>0.16</v>
      </c>
      <c r="MI37" s="74">
        <v>1024.43</v>
      </c>
      <c r="MJ37" s="553">
        <v>1008.58</v>
      </c>
      <c r="MK37" s="76">
        <v>1.57</v>
      </c>
      <c r="ML37" s="422"/>
      <c r="MM37" s="422"/>
      <c r="MN37" s="422" t="s">
        <v>62</v>
      </c>
      <c r="MO37" s="728">
        <v>0</v>
      </c>
      <c r="MP37" s="728">
        <v>0</v>
      </c>
      <c r="MQ37" s="728">
        <v>0</v>
      </c>
      <c r="MR37" s="728">
        <v>0</v>
      </c>
      <c r="MS37" s="728">
        <v>0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0</v>
      </c>
      <c r="I38" s="36">
        <v>0</v>
      </c>
      <c r="J38" s="1026">
        <v>0</v>
      </c>
      <c r="K38" s="35">
        <v>0</v>
      </c>
      <c r="L38" s="38">
        <v>0</v>
      </c>
      <c r="M38" s="39">
        <v>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0</v>
      </c>
      <c r="AC38" s="56">
        <v>0</v>
      </c>
      <c r="AD38" s="56">
        <v>0</v>
      </c>
      <c r="AE38" s="56">
        <v>0</v>
      </c>
      <c r="AF38" s="213"/>
      <c r="AG38" s="213"/>
      <c r="AH38" s="213"/>
      <c r="AI38" s="213"/>
      <c r="AJ38" s="22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0</v>
      </c>
      <c r="BB38" s="179">
        <v>0</v>
      </c>
      <c r="BC38" s="179">
        <v>0</v>
      </c>
      <c r="BD38" s="1270">
        <v>0</v>
      </c>
      <c r="BE38" s="179"/>
      <c r="BF38" s="179"/>
      <c r="BG38" s="179"/>
      <c r="BH38" s="179"/>
      <c r="BI38" s="1271">
        <v>0</v>
      </c>
      <c r="BJ38" s="1265">
        <v>0</v>
      </c>
      <c r="BK38" s="1266">
        <v>0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0</v>
      </c>
      <c r="CO38" s="35">
        <v>0</v>
      </c>
      <c r="CP38" s="38">
        <v>0</v>
      </c>
      <c r="CQ38" s="39">
        <v>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0</v>
      </c>
      <c r="DG38" s="80">
        <v>0</v>
      </c>
      <c r="DH38" s="80">
        <v>0</v>
      </c>
      <c r="DI38" s="10">
        <v>0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0</v>
      </c>
      <c r="EF38" s="179">
        <v>0</v>
      </c>
      <c r="EG38" s="179">
        <v>0</v>
      </c>
      <c r="EH38" s="1270">
        <v>0</v>
      </c>
      <c r="EI38" s="179"/>
      <c r="EJ38" s="179"/>
      <c r="EK38" s="179"/>
      <c r="EL38" s="179"/>
      <c r="EM38" s="1271">
        <v>0</v>
      </c>
      <c r="EN38" s="1265">
        <v>0</v>
      </c>
      <c r="EO38" s="1266">
        <v>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0</v>
      </c>
      <c r="FQ38" s="384">
        <v>0</v>
      </c>
      <c r="FR38" s="385">
        <v>0</v>
      </c>
      <c r="FS38" s="35">
        <v>0</v>
      </c>
      <c r="FT38" s="38">
        <v>0</v>
      </c>
      <c r="FU38" s="39">
        <v>0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0</v>
      </c>
      <c r="GK38" s="387">
        <v>0</v>
      </c>
      <c r="GL38" s="387">
        <v>0</v>
      </c>
      <c r="GM38" s="271">
        <v>0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0</v>
      </c>
      <c r="HJ38" s="179">
        <v>0</v>
      </c>
      <c r="HK38" s="179">
        <v>0</v>
      </c>
      <c r="HL38" s="1270">
        <v>0</v>
      </c>
      <c r="HM38" s="179"/>
      <c r="HN38" s="179"/>
      <c r="HO38" s="179"/>
      <c r="HP38" s="179"/>
      <c r="HQ38" s="1271">
        <v>0</v>
      </c>
      <c r="HR38" s="1265">
        <v>0</v>
      </c>
      <c r="HS38" s="1266">
        <v>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0</v>
      </c>
      <c r="IY38" s="39">
        <v>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0</v>
      </c>
      <c r="JO38" s="387">
        <v>0</v>
      </c>
      <c r="JP38" s="387">
        <v>0</v>
      </c>
      <c r="JQ38" s="271">
        <v>0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0</v>
      </c>
      <c r="KN38" s="179">
        <v>0</v>
      </c>
      <c r="KO38" s="179">
        <v>0</v>
      </c>
      <c r="KP38" s="1270">
        <v>0</v>
      </c>
      <c r="KQ38" s="179">
        <v>0</v>
      </c>
      <c r="KR38" s="179">
        <v>0</v>
      </c>
      <c r="KS38" s="179">
        <v>0</v>
      </c>
      <c r="KT38" s="179">
        <v>0</v>
      </c>
      <c r="KU38" s="1271">
        <v>0</v>
      </c>
      <c r="KV38" s="1265">
        <v>0</v>
      </c>
      <c r="KW38" s="1266">
        <v>0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0</v>
      </c>
      <c r="LY38" s="1199">
        <v>0</v>
      </c>
      <c r="LZ38" s="1200">
        <v>0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0</v>
      </c>
      <c r="MP38" s="728">
        <v>0</v>
      </c>
      <c r="MQ38" s="728">
        <v>0</v>
      </c>
      <c r="MR38" s="728">
        <v>0</v>
      </c>
      <c r="MS38" s="728">
        <v>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0</v>
      </c>
      <c r="NP38" s="179">
        <v>0</v>
      </c>
      <c r="NQ38" s="179">
        <v>0</v>
      </c>
      <c r="NR38" s="1270">
        <v>0</v>
      </c>
      <c r="NS38" s="179"/>
      <c r="NT38" s="179"/>
      <c r="NU38" s="179"/>
      <c r="NV38" s="179"/>
      <c r="NW38" s="1271">
        <v>0</v>
      </c>
      <c r="NX38" s="1265">
        <v>0</v>
      </c>
      <c r="NY38" s="1266">
        <v>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0</v>
      </c>
      <c r="AC39" s="56">
        <v>0</v>
      </c>
      <c r="AD39" s="56">
        <v>0</v>
      </c>
      <c r="AE39" s="56">
        <v>0</v>
      </c>
      <c r="AF39" s="213"/>
      <c r="AG39" s="213"/>
      <c r="AH39" s="213"/>
      <c r="AI39" s="213"/>
      <c r="AJ39" s="22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10409</v>
      </c>
      <c r="BB39" s="179">
        <v>0</v>
      </c>
      <c r="BC39" s="179">
        <v>5372</v>
      </c>
      <c r="BD39" s="1270">
        <v>14429</v>
      </c>
      <c r="BE39" s="179"/>
      <c r="BF39" s="179"/>
      <c r="BG39" s="179"/>
      <c r="BH39" s="179"/>
      <c r="BI39" s="1271">
        <v>30210</v>
      </c>
      <c r="BJ39" s="1265">
        <v>27050</v>
      </c>
      <c r="BK39" s="1266">
        <v>57260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0</v>
      </c>
      <c r="DG39" s="80">
        <v>0</v>
      </c>
      <c r="DH39" s="80">
        <v>0</v>
      </c>
      <c r="DI39" s="10">
        <v>0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9289</v>
      </c>
      <c r="EF39" s="179">
        <v>0</v>
      </c>
      <c r="EG39" s="179">
        <v>5813</v>
      </c>
      <c r="EH39" s="1270">
        <v>6864</v>
      </c>
      <c r="EI39" s="179"/>
      <c r="EJ39" s="179"/>
      <c r="EK39" s="179"/>
      <c r="EL39" s="179"/>
      <c r="EM39" s="1271">
        <v>21966</v>
      </c>
      <c r="EN39" s="1265">
        <v>23297</v>
      </c>
      <c r="EO39" s="1266">
        <v>45263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0</v>
      </c>
      <c r="GK39" s="387">
        <v>0</v>
      </c>
      <c r="GL39" s="387">
        <v>0</v>
      </c>
      <c r="GM39" s="271">
        <v>0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7409</v>
      </c>
      <c r="HJ39" s="179">
        <v>0</v>
      </c>
      <c r="HK39" s="179">
        <v>3480</v>
      </c>
      <c r="HL39" s="1270">
        <v>1213</v>
      </c>
      <c r="HM39" s="179"/>
      <c r="HN39" s="179"/>
      <c r="HO39" s="179"/>
      <c r="HP39" s="179"/>
      <c r="HQ39" s="1271">
        <v>12102</v>
      </c>
      <c r="HR39" s="1265">
        <v>25241</v>
      </c>
      <c r="HS39" s="1266">
        <v>37343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0</v>
      </c>
      <c r="JO39" s="387">
        <v>0</v>
      </c>
      <c r="JP39" s="387">
        <v>0</v>
      </c>
      <c r="JQ39" s="271">
        <v>0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6049</v>
      </c>
      <c r="KN39" s="179">
        <v>0</v>
      </c>
      <c r="KO39" s="179">
        <v>3038</v>
      </c>
      <c r="KP39" s="1270">
        <v>1411</v>
      </c>
      <c r="KQ39" s="179">
        <v>0</v>
      </c>
      <c r="KR39" s="179">
        <v>0</v>
      </c>
      <c r="KS39" s="179">
        <v>0</v>
      </c>
      <c r="KT39" s="179">
        <v>0</v>
      </c>
      <c r="KU39" s="1271">
        <v>10498</v>
      </c>
      <c r="KV39" s="1265">
        <v>22786</v>
      </c>
      <c r="KW39" s="1266">
        <v>33284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0</v>
      </c>
      <c r="MP39" s="728">
        <v>0</v>
      </c>
      <c r="MQ39" s="728">
        <v>0</v>
      </c>
      <c r="MR39" s="728">
        <v>0</v>
      </c>
      <c r="MS39" s="728">
        <v>0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33156</v>
      </c>
      <c r="NP39" s="179">
        <v>0</v>
      </c>
      <c r="NQ39" s="179">
        <v>17703</v>
      </c>
      <c r="NR39" s="1270">
        <v>23917</v>
      </c>
      <c r="NS39" s="179"/>
      <c r="NT39" s="179"/>
      <c r="NU39" s="179"/>
      <c r="NV39" s="179"/>
      <c r="NW39" s="1271">
        <v>74776</v>
      </c>
      <c r="NX39" s="1265">
        <v>98374</v>
      </c>
      <c r="NY39" s="1266">
        <v>173150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10722</v>
      </c>
      <c r="AC40" s="56">
        <v>11175</v>
      </c>
      <c r="AD40" s="56">
        <v>11073</v>
      </c>
      <c r="AE40" s="56">
        <v>32970</v>
      </c>
      <c r="AF40" s="213"/>
      <c r="AG40" s="213"/>
      <c r="AH40" s="213"/>
      <c r="AI40" s="213"/>
      <c r="AJ40" s="22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22561</v>
      </c>
      <c r="BB40" s="179">
        <v>0</v>
      </c>
      <c r="BC40" s="179">
        <v>16928</v>
      </c>
      <c r="BD40" s="1270">
        <v>46804</v>
      </c>
      <c r="BE40" s="179"/>
      <c r="BF40" s="179"/>
      <c r="BG40" s="179"/>
      <c r="BH40" s="179"/>
      <c r="BI40" s="1271">
        <v>86293</v>
      </c>
      <c r="BJ40" s="1265">
        <v>155911</v>
      </c>
      <c r="BK40" s="1266">
        <v>242204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11520</v>
      </c>
      <c r="DG40" s="80">
        <v>13996</v>
      </c>
      <c r="DH40" s="80">
        <v>11903</v>
      </c>
      <c r="DI40" s="10">
        <v>37419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28130</v>
      </c>
      <c r="EF40" s="179">
        <v>0</v>
      </c>
      <c r="EG40" s="179">
        <v>14542</v>
      </c>
      <c r="EH40" s="1270">
        <v>18835</v>
      </c>
      <c r="EI40" s="179"/>
      <c r="EJ40" s="179"/>
      <c r="EK40" s="179"/>
      <c r="EL40" s="179"/>
      <c r="EM40" s="1271">
        <v>61507</v>
      </c>
      <c r="EN40" s="1265">
        <v>89098</v>
      </c>
      <c r="EO40" s="1266">
        <v>150605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10273</v>
      </c>
      <c r="GK40" s="387">
        <v>8506</v>
      </c>
      <c r="GL40" s="387">
        <v>9662</v>
      </c>
      <c r="GM40" s="271">
        <v>28441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21032</v>
      </c>
      <c r="HJ40" s="179">
        <v>0</v>
      </c>
      <c r="HK40" s="179">
        <v>12700</v>
      </c>
      <c r="HL40" s="1270">
        <v>1786</v>
      </c>
      <c r="HM40" s="179"/>
      <c r="HN40" s="179"/>
      <c r="HO40" s="179"/>
      <c r="HP40" s="179"/>
      <c r="HQ40" s="1271">
        <v>35518</v>
      </c>
      <c r="HR40" s="1265">
        <v>108209</v>
      </c>
      <c r="HS40" s="1266">
        <v>143727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7681</v>
      </c>
      <c r="JO40" s="387">
        <v>7154</v>
      </c>
      <c r="JP40" s="387">
        <v>7426</v>
      </c>
      <c r="JQ40" s="271">
        <v>22261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16212</v>
      </c>
      <c r="KN40" s="179">
        <v>0</v>
      </c>
      <c r="KO40" s="179">
        <v>9912</v>
      </c>
      <c r="KP40" s="1270">
        <v>8342</v>
      </c>
      <c r="KQ40" s="179">
        <v>0</v>
      </c>
      <c r="KR40" s="179">
        <v>0</v>
      </c>
      <c r="KS40" s="179">
        <v>0</v>
      </c>
      <c r="KT40" s="179">
        <v>0</v>
      </c>
      <c r="KU40" s="1271">
        <v>34466</v>
      </c>
      <c r="KV40" s="1265">
        <v>84404</v>
      </c>
      <c r="KW40" s="1266">
        <v>118870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32970</v>
      </c>
      <c r="MP40" s="728">
        <v>37419</v>
      </c>
      <c r="MQ40" s="728">
        <v>28441</v>
      </c>
      <c r="MR40" s="728">
        <v>22261</v>
      </c>
      <c r="MS40" s="728">
        <v>121091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87935</v>
      </c>
      <c r="NP40" s="179">
        <v>0</v>
      </c>
      <c r="NQ40" s="179">
        <v>54082</v>
      </c>
      <c r="NR40" s="1270">
        <v>75767</v>
      </c>
      <c r="NS40" s="179"/>
      <c r="NT40" s="179"/>
      <c r="NU40" s="179"/>
      <c r="NV40" s="179"/>
      <c r="NW40" s="1271">
        <v>217784</v>
      </c>
      <c r="NX40" s="1265">
        <v>437622</v>
      </c>
      <c r="NY40" s="1266">
        <v>655406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1.38</v>
      </c>
      <c r="AC41" s="112">
        <v>1.35</v>
      </c>
      <c r="AD41" s="112">
        <v>1.37</v>
      </c>
      <c r="AE41" s="112">
        <v>1.37</v>
      </c>
      <c r="AF41" s="551"/>
      <c r="AG41" s="551"/>
      <c r="AH41" s="551"/>
      <c r="AI41" s="551"/>
      <c r="AJ41" s="22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1.27</v>
      </c>
      <c r="DG41" s="262">
        <v>1.3</v>
      </c>
      <c r="DH41" s="262">
        <v>1.28</v>
      </c>
      <c r="DI41" s="262">
        <v>1.28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1.37</v>
      </c>
      <c r="GK41" s="394">
        <v>1.4</v>
      </c>
      <c r="GL41" s="394">
        <v>1.34</v>
      </c>
      <c r="GM41" s="394">
        <v>1.37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1.6</v>
      </c>
      <c r="JO41" s="394">
        <v>1.62</v>
      </c>
      <c r="JP41" s="394">
        <v>1.57</v>
      </c>
      <c r="JQ41" s="394">
        <v>1.6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1.37</v>
      </c>
      <c r="MP41" s="729">
        <v>1.28</v>
      </c>
      <c r="MQ41" s="729">
        <v>1.37</v>
      </c>
      <c r="MR41" s="729">
        <v>1.6</v>
      </c>
      <c r="MS41" s="729">
        <v>1.38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79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32970</v>
      </c>
      <c r="BB42" s="1276">
        <v>0</v>
      </c>
      <c r="BC42" s="1276">
        <v>22300</v>
      </c>
      <c r="BD42" s="1277">
        <v>61233</v>
      </c>
      <c r="BE42" s="1278"/>
      <c r="BF42" s="1278"/>
      <c r="BG42" s="1278"/>
      <c r="BH42" s="1278"/>
      <c r="BI42" s="1279">
        <v>116503</v>
      </c>
      <c r="BJ42" s="1280">
        <v>182961</v>
      </c>
      <c r="BK42" s="1280">
        <v>299464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0</v>
      </c>
      <c r="CN42" s="37">
        <v>0</v>
      </c>
      <c r="CO42" s="145">
        <v>0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37419</v>
      </c>
      <c r="EF42" s="1276">
        <v>0</v>
      </c>
      <c r="EG42" s="1276">
        <v>20355</v>
      </c>
      <c r="EH42" s="1277">
        <v>25699</v>
      </c>
      <c r="EI42" s="1278"/>
      <c r="EJ42" s="1278"/>
      <c r="EK42" s="1278"/>
      <c r="EL42" s="1278"/>
      <c r="EM42" s="1279">
        <v>83473</v>
      </c>
      <c r="EN42" s="1280">
        <v>112395</v>
      </c>
      <c r="EO42" s="1280">
        <v>195868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28441</v>
      </c>
      <c r="HJ42" s="1276">
        <v>0</v>
      </c>
      <c r="HK42" s="1276">
        <v>16180</v>
      </c>
      <c r="HL42" s="1277">
        <v>2999</v>
      </c>
      <c r="HM42" s="1278"/>
      <c r="HN42" s="1278"/>
      <c r="HO42" s="1278"/>
      <c r="HP42" s="1278"/>
      <c r="HQ42" s="1279">
        <v>47620</v>
      </c>
      <c r="HR42" s="1280">
        <v>133450</v>
      </c>
      <c r="HS42" s="1280">
        <v>181070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0</v>
      </c>
      <c r="IW42" s="145">
        <v>0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22261</v>
      </c>
      <c r="KN42" s="1276">
        <v>0</v>
      </c>
      <c r="KO42" s="1276">
        <v>12950</v>
      </c>
      <c r="KP42" s="1277">
        <v>9753</v>
      </c>
      <c r="KQ42" s="1278">
        <v>0</v>
      </c>
      <c r="KR42" s="1278">
        <v>0</v>
      </c>
      <c r="KS42" s="1278">
        <v>0</v>
      </c>
      <c r="KT42" s="1278">
        <v>0</v>
      </c>
      <c r="KU42" s="1279">
        <v>44964</v>
      </c>
      <c r="KV42" s="1280">
        <v>107190</v>
      </c>
      <c r="KW42" s="1280">
        <v>152154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0</v>
      </c>
      <c r="LY42" s="1199">
        <v>0</v>
      </c>
      <c r="LZ42" s="1200">
        <v>0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121091</v>
      </c>
      <c r="NP42" s="1276">
        <v>0</v>
      </c>
      <c r="NQ42" s="1276">
        <v>71785</v>
      </c>
      <c r="NR42" s="1277">
        <v>99684</v>
      </c>
      <c r="NS42" s="1278"/>
      <c r="NT42" s="1278"/>
      <c r="NU42" s="1278"/>
      <c r="NV42" s="1278"/>
      <c r="NW42" s="1279">
        <v>292560</v>
      </c>
      <c r="NX42" s="1280">
        <v>535996</v>
      </c>
      <c r="NY42" s="1280">
        <v>828556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19140</v>
      </c>
      <c r="I43" s="522">
        <v>17409</v>
      </c>
      <c r="J43" s="550">
        <v>18721</v>
      </c>
      <c r="K43" s="153">
        <v>55270</v>
      </c>
      <c r="L43" s="502">
        <v>49787</v>
      </c>
      <c r="M43" s="155">
        <v>11.01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1.28</v>
      </c>
      <c r="AC43" s="115">
        <v>1.46</v>
      </c>
      <c r="AD43" s="115">
        <v>1.43</v>
      </c>
      <c r="AE43" s="115">
        <v>1.39</v>
      </c>
      <c r="AF43" s="213"/>
      <c r="AG43" s="213"/>
      <c r="AH43" s="213"/>
      <c r="AI43" s="213"/>
      <c r="AJ43" s="79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18524</v>
      </c>
      <c r="CM43" s="153">
        <v>20667</v>
      </c>
      <c r="CN43" s="153">
        <v>18583</v>
      </c>
      <c r="CO43" s="153">
        <v>57774</v>
      </c>
      <c r="CP43" s="154">
        <v>52992</v>
      </c>
      <c r="CQ43" s="155">
        <v>9.02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1.35</v>
      </c>
      <c r="DG43" s="259">
        <v>1.46</v>
      </c>
      <c r="DH43" s="259">
        <v>1.33</v>
      </c>
      <c r="DI43" s="259">
        <v>1.38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15891</v>
      </c>
      <c r="FQ43" s="153">
        <v>13654</v>
      </c>
      <c r="FR43" s="1193">
        <v>15076</v>
      </c>
      <c r="FS43" s="153">
        <v>44621</v>
      </c>
      <c r="FT43" s="1194">
        <v>46232</v>
      </c>
      <c r="FU43" s="155">
        <v>-3.48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1.42</v>
      </c>
      <c r="GK43" s="366">
        <v>1.46</v>
      </c>
      <c r="GL43" s="366">
        <v>1.38</v>
      </c>
      <c r="GM43" s="366">
        <v>1.42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12656</v>
      </c>
      <c r="IU43" s="390">
        <v>10564</v>
      </c>
      <c r="IV43" s="1196">
        <v>11991</v>
      </c>
      <c r="IW43" s="153">
        <v>35211</v>
      </c>
      <c r="IX43" s="1197">
        <v>34539</v>
      </c>
      <c r="IY43" s="155">
        <v>1.95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1.55</v>
      </c>
      <c r="JO43" s="366">
        <v>1.75</v>
      </c>
      <c r="JP43" s="366">
        <v>1.52</v>
      </c>
      <c r="JQ43" s="366">
        <v>1.61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192876</v>
      </c>
      <c r="LY43" s="1204">
        <v>183550</v>
      </c>
      <c r="LZ43" s="1205">
        <v>5.08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1.39</v>
      </c>
      <c r="MP43" s="729">
        <v>1.38</v>
      </c>
      <c r="MQ43" s="729">
        <v>1.42</v>
      </c>
      <c r="MR43" s="729">
        <v>1.61</v>
      </c>
      <c r="MS43" s="729">
        <v>1.43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18970</v>
      </c>
      <c r="I44" s="11">
        <v>17283</v>
      </c>
      <c r="J44" s="11">
        <v>18570</v>
      </c>
      <c r="K44" s="11">
        <v>54823</v>
      </c>
      <c r="L44" s="160">
        <v>49357</v>
      </c>
      <c r="M44" s="161">
        <v>11.07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1.43</v>
      </c>
      <c r="AC44" s="115">
        <v>1.29</v>
      </c>
      <c r="AD44" s="115">
        <v>1.34</v>
      </c>
      <c r="AE44" s="115">
        <v>1.35</v>
      </c>
      <c r="AF44" s="551"/>
      <c r="AG44" s="551"/>
      <c r="AH44" s="551"/>
      <c r="AI44" s="551"/>
      <c r="AJ44" s="79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18451</v>
      </c>
      <c r="CM44" s="11">
        <v>20605</v>
      </c>
      <c r="CN44" s="11">
        <v>18500</v>
      </c>
      <c r="CO44" s="11">
        <v>57556</v>
      </c>
      <c r="CP44" s="160">
        <v>52799</v>
      </c>
      <c r="CQ44" s="161">
        <v>9.01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1.22</v>
      </c>
      <c r="DG44" s="259">
        <v>1.21</v>
      </c>
      <c r="DH44" s="259">
        <v>1.26</v>
      </c>
      <c r="DI44" s="259">
        <v>1.23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15838</v>
      </c>
      <c r="FQ44" s="11">
        <v>13628</v>
      </c>
      <c r="FR44" s="11">
        <v>15046</v>
      </c>
      <c r="FS44" s="11">
        <v>44512</v>
      </c>
      <c r="FT44" s="160">
        <v>46120</v>
      </c>
      <c r="FU44" s="161">
        <v>-3.49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1.34</v>
      </c>
      <c r="GK44" s="366">
        <v>1.36</v>
      </c>
      <c r="GL44" s="366">
        <v>1.32</v>
      </c>
      <c r="GM44" s="366">
        <v>1.34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12605</v>
      </c>
      <c r="IU44" s="11">
        <v>10528</v>
      </c>
      <c r="IV44" s="11">
        <v>11941</v>
      </c>
      <c r="IW44" s="11">
        <v>35074</v>
      </c>
      <c r="IX44" s="160">
        <v>34405</v>
      </c>
      <c r="IY44" s="161">
        <v>1.94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1.63</v>
      </c>
      <c r="JO44" s="366">
        <v>1.54</v>
      </c>
      <c r="JP44" s="366">
        <v>1.61</v>
      </c>
      <c r="JQ44" s="366">
        <v>1.59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191965</v>
      </c>
      <c r="LY44" s="429">
        <v>182681</v>
      </c>
      <c r="LZ44" s="1207">
        <v>5.08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1.35</v>
      </c>
      <c r="MP44" s="729">
        <v>1.23</v>
      </c>
      <c r="MQ44" s="729">
        <v>1.34</v>
      </c>
      <c r="MR44" s="729">
        <v>1.59</v>
      </c>
      <c r="MS44" s="729">
        <v>1.35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170</v>
      </c>
      <c r="I45" s="11">
        <v>126</v>
      </c>
      <c r="J45" s="11">
        <v>151</v>
      </c>
      <c r="K45" s="11">
        <v>447</v>
      </c>
      <c r="L45" s="160">
        <v>430</v>
      </c>
      <c r="M45" s="165">
        <v>3.95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79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73</v>
      </c>
      <c r="CM45" s="11">
        <v>62</v>
      </c>
      <c r="CN45" s="11">
        <v>83</v>
      </c>
      <c r="CO45" s="11">
        <v>218</v>
      </c>
      <c r="CP45" s="160">
        <v>193</v>
      </c>
      <c r="CQ45" s="165">
        <v>12.95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53</v>
      </c>
      <c r="FQ45" s="11">
        <v>26</v>
      </c>
      <c r="FR45" s="11">
        <v>30</v>
      </c>
      <c r="FS45" s="11">
        <v>109</v>
      </c>
      <c r="FT45" s="160">
        <v>112</v>
      </c>
      <c r="FU45" s="165">
        <v>-2.68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51</v>
      </c>
      <c r="IU45" s="11">
        <v>36</v>
      </c>
      <c r="IV45" s="11">
        <v>50</v>
      </c>
      <c r="IW45" s="11">
        <v>137</v>
      </c>
      <c r="IX45" s="160">
        <v>134</v>
      </c>
      <c r="IY45" s="165">
        <v>2.2400000000000002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911</v>
      </c>
      <c r="LY45" s="429">
        <v>869</v>
      </c>
      <c r="LZ45" s="1207">
        <v>4.83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0</v>
      </c>
      <c r="AC46" s="115">
        <v>0</v>
      </c>
      <c r="AD46" s="115">
        <v>0</v>
      </c>
      <c r="AE46" s="115">
        <v>0</v>
      </c>
      <c r="AF46" s="213"/>
      <c r="AG46" s="213"/>
      <c r="AH46" s="213"/>
      <c r="AI46" s="213"/>
      <c r="AJ46" s="79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0</v>
      </c>
      <c r="DG46" s="259">
        <v>0</v>
      </c>
      <c r="DH46" s="259">
        <v>0</v>
      </c>
      <c r="DI46" s="259">
        <v>0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0</v>
      </c>
      <c r="GK46" s="366">
        <v>0</v>
      </c>
      <c r="GL46" s="366">
        <v>0</v>
      </c>
      <c r="GM46" s="366">
        <v>0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0</v>
      </c>
      <c r="JO46" s="366">
        <v>0</v>
      </c>
      <c r="JP46" s="366">
        <v>0</v>
      </c>
      <c r="JQ46" s="366">
        <v>0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0</v>
      </c>
      <c r="MP46" s="729">
        <v>0</v>
      </c>
      <c r="MQ46" s="729">
        <v>0</v>
      </c>
      <c r="MR46" s="729">
        <v>0</v>
      </c>
      <c r="MS46" s="729" t="s">
        <v>176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0</v>
      </c>
      <c r="AC47" s="115">
        <v>0</v>
      </c>
      <c r="AD47" s="115">
        <v>0</v>
      </c>
      <c r="AE47" s="115">
        <v>0</v>
      </c>
      <c r="AF47" s="213"/>
      <c r="AG47" s="213"/>
      <c r="AH47" s="213"/>
      <c r="AI47" s="213"/>
      <c r="AJ47" s="79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0</v>
      </c>
      <c r="DG47" s="259">
        <v>0</v>
      </c>
      <c r="DH47" s="259">
        <v>0</v>
      </c>
      <c r="DI47" s="259">
        <v>0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0</v>
      </c>
      <c r="GK47" s="366">
        <v>0</v>
      </c>
      <c r="GL47" s="366">
        <v>0</v>
      </c>
      <c r="GM47" s="366">
        <v>0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0</v>
      </c>
      <c r="JO47" s="366">
        <v>0</v>
      </c>
      <c r="JP47" s="366">
        <v>0</v>
      </c>
      <c r="JQ47" s="366">
        <v>0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0</v>
      </c>
      <c r="MP47" s="729">
        <v>0</v>
      </c>
      <c r="MQ47" s="729">
        <v>0</v>
      </c>
      <c r="MR47" s="729">
        <v>0</v>
      </c>
      <c r="MS47" s="729" t="s">
        <v>176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0</v>
      </c>
      <c r="AC48" s="115">
        <v>0</v>
      </c>
      <c r="AD48" s="115">
        <v>0</v>
      </c>
      <c r="AE48" s="115">
        <v>0</v>
      </c>
      <c r="AF48" s="213"/>
      <c r="AG48" s="213"/>
      <c r="AH48" s="213"/>
      <c r="AI48" s="213"/>
      <c r="AJ48" s="79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0</v>
      </c>
      <c r="DG48" s="259">
        <v>0</v>
      </c>
      <c r="DH48" s="259">
        <v>0</v>
      </c>
      <c r="DI48" s="259">
        <v>0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0</v>
      </c>
      <c r="GK48" s="366">
        <v>0</v>
      </c>
      <c r="GL48" s="366">
        <v>0</v>
      </c>
      <c r="GM48" s="366">
        <v>0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0</v>
      </c>
      <c r="JO48" s="366">
        <v>0</v>
      </c>
      <c r="JP48" s="366">
        <v>0</v>
      </c>
      <c r="JQ48" s="366">
        <v>0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0</v>
      </c>
      <c r="MP48" s="729">
        <v>0</v>
      </c>
      <c r="MQ48" s="729">
        <v>0</v>
      </c>
      <c r="MR48" s="729">
        <v>0</v>
      </c>
      <c r="MS48" s="729" t="s">
        <v>176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1.43</v>
      </c>
      <c r="AC49" s="115">
        <v>1.29</v>
      </c>
      <c r="AD49" s="115">
        <v>1.34</v>
      </c>
      <c r="AE49" s="115">
        <v>1.35</v>
      </c>
      <c r="AF49" s="213"/>
      <c r="AG49" s="213"/>
      <c r="AH49" s="213"/>
      <c r="AI49" s="213"/>
      <c r="AJ49" s="79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1.22</v>
      </c>
      <c r="DG49" s="259">
        <v>1.21</v>
      </c>
      <c r="DH49" s="259">
        <v>1.26</v>
      </c>
      <c r="DI49" s="259">
        <v>1.23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1.34</v>
      </c>
      <c r="GK49" s="366">
        <v>1.36</v>
      </c>
      <c r="GL49" s="366">
        <v>1.32</v>
      </c>
      <c r="GM49" s="366">
        <v>1.34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1.63</v>
      </c>
      <c r="JO49" s="366">
        <v>1.54</v>
      </c>
      <c r="JP49" s="366">
        <v>1.61</v>
      </c>
      <c r="JQ49" s="366">
        <v>1.59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1.35</v>
      </c>
      <c r="MP49" s="729">
        <v>1.23</v>
      </c>
      <c r="MQ49" s="729">
        <v>1.34</v>
      </c>
      <c r="MR49" s="729">
        <v>1.59</v>
      </c>
      <c r="MS49" s="729">
        <v>1.35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2</v>
      </c>
      <c r="AC50" s="112">
        <v>1.97</v>
      </c>
      <c r="AD50" s="112">
        <v>1.94</v>
      </c>
      <c r="AE50" s="112">
        <v>1.97</v>
      </c>
      <c r="AF50" s="551"/>
      <c r="AG50" s="551"/>
      <c r="AH50" s="551"/>
      <c r="AI50" s="551"/>
      <c r="AJ50" s="22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1.96</v>
      </c>
      <c r="DG50" s="201">
        <v>1.99</v>
      </c>
      <c r="DH50" s="201">
        <v>1.95</v>
      </c>
      <c r="DI50" s="201">
        <v>1.97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1.93</v>
      </c>
      <c r="GK50" s="395">
        <v>1.9</v>
      </c>
      <c r="GL50" s="395">
        <v>1.94</v>
      </c>
      <c r="GM50" s="395">
        <v>1.93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1.85</v>
      </c>
      <c r="JO50" s="395">
        <v>1.81</v>
      </c>
      <c r="JP50" s="395">
        <v>1.88</v>
      </c>
      <c r="JQ50" s="395">
        <v>1.85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1.97</v>
      </c>
      <c r="MP50" s="729">
        <v>1.97</v>
      </c>
      <c r="MQ50" s="729">
        <v>1.93</v>
      </c>
      <c r="MR50" s="729">
        <v>1.85</v>
      </c>
      <c r="MS50" s="729">
        <v>1.93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79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2.0299999999999998</v>
      </c>
      <c r="AC52" s="115">
        <v>1.96</v>
      </c>
      <c r="AD52" s="115">
        <v>1.96</v>
      </c>
      <c r="AE52" s="115">
        <v>1.98</v>
      </c>
      <c r="AF52" s="213"/>
      <c r="AG52" s="213"/>
      <c r="AH52" s="213"/>
      <c r="AI52" s="213"/>
      <c r="AJ52" s="79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1.94</v>
      </c>
      <c r="DG52" s="231">
        <v>2</v>
      </c>
      <c r="DH52" s="231">
        <v>2</v>
      </c>
      <c r="DI52" s="231">
        <v>1.98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1.97</v>
      </c>
      <c r="GK52" s="396">
        <v>1.92</v>
      </c>
      <c r="GL52" s="396">
        <v>1.94</v>
      </c>
      <c r="GM52" s="396">
        <v>1.94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1.88</v>
      </c>
      <c r="JO52" s="396">
        <v>1.81</v>
      </c>
      <c r="JP52" s="396">
        <v>1.92</v>
      </c>
      <c r="JQ52" s="396">
        <v>1.87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1.98</v>
      </c>
      <c r="MP52" s="729">
        <v>1.98</v>
      </c>
      <c r="MQ52" s="729">
        <v>1.94</v>
      </c>
      <c r="MR52" s="729">
        <v>1.87</v>
      </c>
      <c r="MS52" s="729">
        <v>1.95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1.98</v>
      </c>
      <c r="AC53" s="115">
        <v>1.97</v>
      </c>
      <c r="AD53" s="115">
        <v>1.93</v>
      </c>
      <c r="AE53" s="115">
        <v>1.96</v>
      </c>
      <c r="AF53" s="213"/>
      <c r="AG53" s="213"/>
      <c r="AH53" s="213"/>
      <c r="AI53" s="213"/>
      <c r="AJ53" s="79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1.97</v>
      </c>
      <c r="DG53" s="231">
        <v>1.98</v>
      </c>
      <c r="DH53" s="231">
        <v>1.92</v>
      </c>
      <c r="DI53" s="231">
        <v>1.96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1.91</v>
      </c>
      <c r="GK53" s="396">
        <v>1.89</v>
      </c>
      <c r="GL53" s="396">
        <v>1.95</v>
      </c>
      <c r="GM53" s="396">
        <v>1.92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1.84</v>
      </c>
      <c r="JO53" s="396">
        <v>1.81</v>
      </c>
      <c r="JP53" s="396">
        <v>1.85</v>
      </c>
      <c r="JQ53" s="396">
        <v>1.83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1.96</v>
      </c>
      <c r="MP53" s="729">
        <v>1.96</v>
      </c>
      <c r="MQ53" s="729">
        <v>1.92</v>
      </c>
      <c r="MR53" s="729">
        <v>1.83</v>
      </c>
      <c r="MS53" s="729">
        <v>1.92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79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0</v>
      </c>
      <c r="AC55" s="115">
        <v>0</v>
      </c>
      <c r="AD55" s="115">
        <v>0</v>
      </c>
      <c r="AE55" s="115">
        <v>0</v>
      </c>
      <c r="AF55" s="213"/>
      <c r="AG55" s="213"/>
      <c r="AH55" s="213"/>
      <c r="AI55" s="213"/>
      <c r="AJ55" s="79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0</v>
      </c>
      <c r="DG55" s="231">
        <v>0</v>
      </c>
      <c r="DH55" s="231">
        <v>0</v>
      </c>
      <c r="DI55" s="231">
        <v>0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0</v>
      </c>
      <c r="GK55" s="396">
        <v>0</v>
      </c>
      <c r="GL55" s="396">
        <v>0</v>
      </c>
      <c r="GM55" s="396">
        <v>0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0</v>
      </c>
      <c r="JO55" s="396">
        <v>0</v>
      </c>
      <c r="JP55" s="396">
        <v>0</v>
      </c>
      <c r="JQ55" s="396">
        <v>0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0</v>
      </c>
      <c r="MP55" s="729">
        <v>0</v>
      </c>
      <c r="MQ55" s="729">
        <v>0</v>
      </c>
      <c r="MR55" s="729">
        <v>0</v>
      </c>
      <c r="MS55" s="729" t="s">
        <v>176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0</v>
      </c>
      <c r="AC56" s="115">
        <v>0</v>
      </c>
      <c r="AD56" s="115">
        <v>0</v>
      </c>
      <c r="AE56" s="115">
        <v>0</v>
      </c>
      <c r="AF56" s="213"/>
      <c r="AG56" s="213"/>
      <c r="AH56" s="213"/>
      <c r="AI56" s="213"/>
      <c r="AJ56" s="79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0</v>
      </c>
      <c r="DG56" s="231">
        <v>0</v>
      </c>
      <c r="DH56" s="231">
        <v>0</v>
      </c>
      <c r="DI56" s="231">
        <v>0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0</v>
      </c>
      <c r="GK56" s="396">
        <v>0</v>
      </c>
      <c r="GL56" s="396">
        <v>0</v>
      </c>
      <c r="GM56" s="396">
        <v>0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0</v>
      </c>
      <c r="JO56" s="396">
        <v>0</v>
      </c>
      <c r="JP56" s="396">
        <v>0</v>
      </c>
      <c r="JQ56" s="396">
        <v>0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0</v>
      </c>
      <c r="MP56" s="729">
        <v>0</v>
      </c>
      <c r="MQ56" s="729">
        <v>0</v>
      </c>
      <c r="MR56" s="729">
        <v>0</v>
      </c>
      <c r="MS56" s="729" t="s">
        <v>176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0</v>
      </c>
      <c r="AC57" s="115">
        <v>0</v>
      </c>
      <c r="AD57" s="115">
        <v>0</v>
      </c>
      <c r="AE57" s="115">
        <v>0</v>
      </c>
      <c r="AF57" s="213"/>
      <c r="AG57" s="213"/>
      <c r="AH57" s="213"/>
      <c r="AI57" s="213"/>
      <c r="AJ57" s="79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0</v>
      </c>
      <c r="DG57" s="231">
        <v>0</v>
      </c>
      <c r="DH57" s="231">
        <v>0</v>
      </c>
      <c r="DI57" s="231">
        <v>0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0</v>
      </c>
      <c r="GK57" s="396">
        <v>0</v>
      </c>
      <c r="GL57" s="396">
        <v>0</v>
      </c>
      <c r="GM57" s="396">
        <v>0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0</v>
      </c>
      <c r="JO57" s="396">
        <v>0</v>
      </c>
      <c r="JP57" s="396">
        <v>0</v>
      </c>
      <c r="JQ57" s="396">
        <v>0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0</v>
      </c>
      <c r="MP57" s="729">
        <v>0</v>
      </c>
      <c r="MQ57" s="729">
        <v>0</v>
      </c>
      <c r="MR57" s="729">
        <v>0</v>
      </c>
      <c r="MS57" s="729" t="s">
        <v>176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1.98</v>
      </c>
      <c r="AC58" s="115">
        <v>1.97</v>
      </c>
      <c r="AD58" s="115">
        <v>1.93</v>
      </c>
      <c r="AE58" s="115">
        <v>1.96</v>
      </c>
      <c r="AF58" s="213"/>
      <c r="AG58" s="213"/>
      <c r="AH58" s="213"/>
      <c r="AI58" s="213"/>
      <c r="AJ58" s="79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1.97</v>
      </c>
      <c r="DG58" s="259">
        <v>1.98</v>
      </c>
      <c r="DH58" s="259">
        <v>1.92</v>
      </c>
      <c r="DI58" s="224">
        <v>1.96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1.91</v>
      </c>
      <c r="GK58" s="366">
        <v>1.89</v>
      </c>
      <c r="GL58" s="366">
        <v>1.95</v>
      </c>
      <c r="GM58" s="224">
        <v>1.92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1.84</v>
      </c>
      <c r="JO58" s="366">
        <v>1.81</v>
      </c>
      <c r="JP58" s="366">
        <v>1.85</v>
      </c>
      <c r="JQ58" s="224">
        <v>1.83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1.96</v>
      </c>
      <c r="MP58" s="729">
        <v>1.96</v>
      </c>
      <c r="MQ58" s="729">
        <v>1.92</v>
      </c>
      <c r="MR58" s="729">
        <v>1.83</v>
      </c>
      <c r="MS58" s="729">
        <v>1.92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17"/>
      <c r="B61" s="193"/>
      <c r="C61" s="193"/>
      <c r="D61" s="250"/>
      <c r="E61" s="454"/>
      <c r="F61" s="454"/>
      <c r="G61" s="1436"/>
      <c r="H61" s="1436"/>
      <c r="I61" s="1436"/>
      <c r="J61" s="1436"/>
      <c r="K61" s="1436"/>
      <c r="L61" s="1436"/>
      <c r="M61" s="1436"/>
      <c r="N61" s="212"/>
      <c r="O61" s="85"/>
      <c r="P61" s="88"/>
      <c r="Q61" s="407"/>
      <c r="R61" s="254"/>
      <c r="S61" s="88"/>
      <c r="T61" s="407"/>
      <c r="U61" s="254"/>
      <c r="V61" s="88"/>
      <c r="W61" s="407"/>
      <c r="X61" s="254"/>
      <c r="Y61" s="1436"/>
      <c r="Z61" s="1436"/>
      <c r="AA61" s="1436"/>
      <c r="AB61" s="447"/>
      <c r="AC61" s="447"/>
      <c r="AD61" s="447"/>
      <c r="AE61" s="447"/>
      <c r="AF61" s="397"/>
      <c r="AG61" s="397"/>
      <c r="AH61" s="397"/>
      <c r="AI61" s="397"/>
      <c r="AJ61" s="313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6"/>
      <c r="BA61" s="1436"/>
      <c r="BB61" s="1436"/>
      <c r="BC61" s="1436"/>
      <c r="BD61" s="1436"/>
      <c r="BE61" s="1436"/>
      <c r="BF61" s="1436"/>
      <c r="BG61" s="1436"/>
      <c r="BH61" s="1436"/>
      <c r="BI61" s="1436"/>
      <c r="BJ61" s="1436"/>
      <c r="BK61" s="1436"/>
      <c r="BL61" s="1436"/>
      <c r="BM61" s="1422"/>
      <c r="BN61" s="1422"/>
      <c r="BO61" s="1422"/>
      <c r="BP61" s="138"/>
      <c r="BQ61" s="481"/>
      <c r="BR61" s="865"/>
      <c r="BS61" s="865"/>
      <c r="BT61" s="255"/>
      <c r="BU61" s="419"/>
      <c r="BV61" s="419"/>
      <c r="BW61" s="138"/>
      <c r="BX61" s="138"/>
      <c r="BY61" s="138"/>
      <c r="BZ61" s="138"/>
      <c r="CA61" s="365"/>
      <c r="CB61" s="746"/>
      <c r="CC61" s="746"/>
      <c r="CD61" s="1436"/>
      <c r="CE61" s="217"/>
      <c r="CF61" s="193"/>
      <c r="CG61" s="193"/>
      <c r="CH61" s="250"/>
      <c r="CI61" s="454"/>
      <c r="CJ61" s="454"/>
      <c r="CK61" s="1436"/>
      <c r="CL61" s="1436"/>
      <c r="CM61" s="1436"/>
      <c r="CN61" s="1436"/>
      <c r="CO61" s="1436"/>
      <c r="CP61" s="1436"/>
      <c r="CQ61" s="1436"/>
      <c r="CR61" s="212"/>
      <c r="CS61" s="85"/>
      <c r="CT61" s="88"/>
      <c r="CU61" s="407"/>
      <c r="CV61" s="254"/>
      <c r="CW61" s="88"/>
      <c r="CX61" s="407"/>
      <c r="CY61" s="254"/>
      <c r="CZ61" s="88"/>
      <c r="DA61" s="407"/>
      <c r="DB61" s="254"/>
      <c r="DC61" s="1436"/>
      <c r="DD61" s="1436"/>
      <c r="DE61" s="1436"/>
      <c r="DF61" s="447"/>
      <c r="DG61" s="447"/>
      <c r="DH61" s="447"/>
      <c r="DI61" s="128"/>
      <c r="DJ61" s="397"/>
      <c r="DK61" s="397"/>
      <c r="DL61" s="397"/>
      <c r="DM61" s="397"/>
      <c r="DN61" s="313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22"/>
      <c r="ER61" s="1422"/>
      <c r="ES61" s="1422"/>
      <c r="ET61" s="138"/>
      <c r="EU61" s="481"/>
      <c r="EV61" s="865"/>
      <c r="EW61" s="865"/>
      <c r="EX61" s="255"/>
      <c r="EY61" s="419"/>
      <c r="EZ61" s="419"/>
      <c r="FA61" s="138"/>
      <c r="FB61" s="138"/>
      <c r="FC61" s="138"/>
      <c r="FD61" s="138"/>
      <c r="FE61" s="365"/>
      <c r="FF61" s="746"/>
      <c r="FG61" s="746"/>
      <c r="FH61" s="1436"/>
      <c r="FI61" s="217"/>
      <c r="FJ61" s="193"/>
      <c r="FK61" s="193"/>
      <c r="FL61" s="250"/>
      <c r="FM61" s="454"/>
      <c r="FN61" s="454"/>
      <c r="FO61" s="1436"/>
      <c r="FP61" s="1436"/>
      <c r="FQ61" s="1436"/>
      <c r="FR61" s="1436"/>
      <c r="FS61" s="1436"/>
      <c r="FT61" s="1436"/>
      <c r="FU61" s="1436"/>
      <c r="FV61" s="212"/>
      <c r="FW61" s="85"/>
      <c r="FX61" s="88"/>
      <c r="FY61" s="407"/>
      <c r="FZ61" s="254"/>
      <c r="GA61" s="88"/>
      <c r="GB61" s="407"/>
      <c r="GC61" s="254"/>
      <c r="GD61" s="88"/>
      <c r="GE61" s="407"/>
      <c r="GF61" s="254"/>
      <c r="GG61" s="1436"/>
      <c r="GH61" s="1436"/>
      <c r="GI61" s="1436"/>
      <c r="GJ61" s="1140"/>
      <c r="GK61" s="1140"/>
      <c r="GL61" s="1140"/>
      <c r="GM61" s="1140"/>
      <c r="GN61" s="397"/>
      <c r="GO61" s="397"/>
      <c r="GP61" s="397"/>
      <c r="GQ61" s="397"/>
      <c r="GR61" s="313"/>
      <c r="GS61" s="1436"/>
      <c r="GT61" s="1436"/>
      <c r="GU61" s="548"/>
      <c r="GV61" s="548"/>
      <c r="GW61" s="548"/>
      <c r="GX61" s="548"/>
      <c r="GY61" s="1436"/>
      <c r="GZ61" s="1436"/>
      <c r="HA61" s="1436"/>
      <c r="HB61" s="1436"/>
      <c r="HC61" s="1436"/>
      <c r="HD61" s="1436"/>
      <c r="HE61" s="1436"/>
      <c r="HF61" s="1436"/>
      <c r="HG61" s="1436"/>
      <c r="HH61" s="1436"/>
      <c r="HI61" s="1436"/>
      <c r="HJ61" s="1436"/>
      <c r="HK61" s="1436"/>
      <c r="HL61" s="1436"/>
      <c r="HM61" s="1436"/>
      <c r="HN61" s="1436"/>
      <c r="HO61" s="1436"/>
      <c r="HP61" s="1436"/>
      <c r="HQ61" s="1436"/>
      <c r="HR61" s="1436"/>
      <c r="HS61" s="1436"/>
      <c r="HT61" s="1436"/>
      <c r="HU61" s="1422"/>
      <c r="HV61" s="1422"/>
      <c r="HW61" s="1422"/>
      <c r="HX61" s="138"/>
      <c r="HY61" s="481"/>
      <c r="HZ61" s="865"/>
      <c r="IA61" s="865"/>
      <c r="IB61" s="255"/>
      <c r="IC61" s="419"/>
      <c r="ID61" s="419"/>
      <c r="IE61" s="138"/>
      <c r="IF61" s="138"/>
      <c r="IG61" s="138"/>
      <c r="IH61" s="138"/>
      <c r="II61" s="365"/>
      <c r="IJ61" s="746"/>
      <c r="IK61" s="746"/>
      <c r="IL61" s="1436"/>
      <c r="IM61" s="217"/>
      <c r="IN61" s="193"/>
      <c r="IO61" s="193"/>
      <c r="IP61" s="250"/>
      <c r="IQ61" s="454"/>
      <c r="IR61" s="454"/>
      <c r="IS61" s="1436"/>
      <c r="IT61" s="1436"/>
      <c r="IU61" s="1436"/>
      <c r="IV61" s="1436"/>
      <c r="IW61" s="1436"/>
      <c r="IX61" s="1436"/>
      <c r="IY61" s="1436"/>
      <c r="IZ61" s="212"/>
      <c r="JA61" s="85"/>
      <c r="JB61" s="88"/>
      <c r="JC61" s="407"/>
      <c r="JD61" s="254"/>
      <c r="JE61" s="88"/>
      <c r="JF61" s="407"/>
      <c r="JG61" s="254"/>
      <c r="JH61" s="88"/>
      <c r="JI61" s="407"/>
      <c r="JJ61" s="254"/>
      <c r="JK61" s="1436"/>
      <c r="JL61" s="1436"/>
      <c r="JM61" s="1436"/>
      <c r="JN61" s="1140"/>
      <c r="JO61" s="1140"/>
      <c r="JP61" s="1140"/>
      <c r="JQ61" s="1140"/>
      <c r="JR61" s="397"/>
      <c r="JS61" s="397"/>
      <c r="JT61" s="397"/>
      <c r="JU61" s="397"/>
      <c r="JV61" s="313"/>
      <c r="JW61" s="1436"/>
      <c r="JX61" s="212"/>
      <c r="JY61" s="212"/>
      <c r="JZ61" s="212"/>
      <c r="KA61" s="212"/>
      <c r="KB61" s="212"/>
      <c r="KC61" s="212"/>
      <c r="KD61" s="212"/>
      <c r="KE61" s="212"/>
      <c r="KF61" s="212"/>
      <c r="KG61" s="212"/>
      <c r="KH61" s="212"/>
      <c r="KI61" s="212"/>
      <c r="KJ61" s="212"/>
      <c r="KK61" s="212"/>
      <c r="KL61" s="212"/>
      <c r="KM61" s="212"/>
      <c r="KN61" s="212"/>
      <c r="KO61" s="212"/>
      <c r="KP61" s="212"/>
      <c r="KQ61" s="212"/>
      <c r="KR61" s="212"/>
      <c r="KS61" s="212"/>
      <c r="KT61" s="212"/>
      <c r="KU61" s="212"/>
      <c r="KV61" s="212"/>
      <c r="KW61" s="212"/>
      <c r="KX61" s="212"/>
      <c r="KY61" s="1422"/>
      <c r="KZ61" s="1422"/>
      <c r="LA61" s="1422"/>
      <c r="LB61" s="138"/>
      <c r="LC61" s="481"/>
      <c r="LD61" s="865"/>
      <c r="LE61" s="865"/>
      <c r="LF61" s="255"/>
      <c r="LG61" s="419"/>
      <c r="LH61" s="419"/>
      <c r="LI61" s="138"/>
      <c r="LJ61" s="138"/>
      <c r="LK61" s="138"/>
      <c r="LL61" s="138"/>
      <c r="LM61" s="365"/>
      <c r="LN61" s="746"/>
      <c r="LO61" s="746"/>
      <c r="LP61" s="212"/>
      <c r="LQ61" s="217"/>
      <c r="LR61" s="193"/>
      <c r="LS61" s="193"/>
      <c r="LT61" s="250"/>
      <c r="LU61" s="455"/>
      <c r="LV61" s="455"/>
      <c r="LW61" s="503"/>
      <c r="LX61" s="503"/>
      <c r="LY61" s="610"/>
      <c r="LZ61" s="503"/>
      <c r="MA61" s="503"/>
      <c r="MB61" s="85"/>
      <c r="MC61" s="31"/>
      <c r="MD61" s="462"/>
      <c r="ME61" s="463"/>
      <c r="MF61" s="31"/>
      <c r="MG61" s="462"/>
      <c r="MH61" s="463"/>
      <c r="MI61" s="106"/>
      <c r="MJ61" s="464"/>
      <c r="MK61" s="85"/>
      <c r="ML61" s="505"/>
      <c r="MM61" s="505"/>
      <c r="MN61" s="505"/>
      <c r="MO61" s="1098"/>
      <c r="MP61" s="1098"/>
      <c r="MQ61" s="1098"/>
      <c r="MR61" s="1098"/>
      <c r="MS61" s="1098"/>
      <c r="MT61" s="397"/>
      <c r="MU61" s="397"/>
      <c r="MV61" s="397"/>
      <c r="MW61" s="397"/>
      <c r="MX61" s="313"/>
      <c r="MY61" s="313"/>
      <c r="MZ61" s="313"/>
      <c r="NA61" s="313"/>
      <c r="NB61" s="313"/>
      <c r="NC61" s="313"/>
      <c r="ND61" s="313"/>
      <c r="NE61" s="313"/>
      <c r="NF61" s="313"/>
      <c r="NG61" s="313"/>
      <c r="NH61" s="313"/>
      <c r="NI61" s="313"/>
      <c r="NJ61" s="313"/>
      <c r="NK61" s="508"/>
      <c r="NL61" s="313"/>
      <c r="NM61" s="313"/>
      <c r="NN61" s="169"/>
      <c r="NO61" s="1566"/>
      <c r="NP61" s="1566"/>
      <c r="NQ61" s="1566"/>
      <c r="NR61" s="1566"/>
      <c r="NS61" s="169"/>
      <c r="NT61" s="1566"/>
      <c r="NU61" s="1566"/>
      <c r="NV61" s="1566"/>
      <c r="NW61" s="1566"/>
      <c r="NX61" s="1432"/>
      <c r="NY61" s="1432"/>
      <c r="NZ61" s="212"/>
    </row>
    <row r="62" spans="1:390" s="491" customFormat="1" ht="23.25" customHeight="1" x14ac:dyDescent="0.2">
      <c r="A62" s="217"/>
      <c r="B62" s="106"/>
      <c r="C62" s="106"/>
      <c r="D62" s="250"/>
      <c r="E62" s="454"/>
      <c r="F62" s="454"/>
      <c r="G62" s="1436"/>
      <c r="H62" s="1436"/>
      <c r="I62" s="1436"/>
      <c r="J62" s="1436"/>
      <c r="K62" s="1436"/>
      <c r="L62" s="1436"/>
      <c r="M62" s="1436"/>
      <c r="N62" s="212"/>
      <c r="O62" s="85"/>
      <c r="P62" s="88"/>
      <c r="Q62" s="407"/>
      <c r="R62" s="254"/>
      <c r="S62" s="88"/>
      <c r="T62" s="407"/>
      <c r="U62" s="254"/>
      <c r="V62" s="88"/>
      <c r="W62" s="407"/>
      <c r="X62" s="254"/>
      <c r="Y62" s="1436"/>
      <c r="Z62" s="1436"/>
      <c r="AA62" s="1436"/>
      <c r="AB62" s="447"/>
      <c r="AC62" s="447"/>
      <c r="AD62" s="447"/>
      <c r="AE62" s="447"/>
      <c r="AF62" s="397"/>
      <c r="AG62" s="397"/>
      <c r="AH62" s="397"/>
      <c r="AI62" s="397"/>
      <c r="AJ62" s="313"/>
      <c r="AK62" s="1436"/>
      <c r="AL62" s="212"/>
      <c r="AM62" s="212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1422"/>
      <c r="BN62" s="1422"/>
      <c r="BO62" s="1422"/>
      <c r="BP62" s="138"/>
      <c r="BQ62" s="164"/>
      <c r="BR62" s="164"/>
      <c r="BS62" s="164"/>
      <c r="BT62" s="901"/>
      <c r="BU62" s="419"/>
      <c r="BV62" s="419"/>
      <c r="BW62" s="138"/>
      <c r="BX62" s="164"/>
      <c r="BY62" s="164"/>
      <c r="BZ62" s="164"/>
      <c r="CA62" s="365"/>
      <c r="CB62" s="365"/>
      <c r="CC62" s="365"/>
      <c r="CD62" s="1436"/>
      <c r="CE62" s="217"/>
      <c r="CF62" s="106"/>
      <c r="CG62" s="106"/>
      <c r="CH62" s="250"/>
      <c r="CI62" s="454"/>
      <c r="CJ62" s="454"/>
      <c r="CK62" s="1436"/>
      <c r="CL62" s="1436"/>
      <c r="CM62" s="1436"/>
      <c r="CN62" s="1436"/>
      <c r="CO62" s="1436"/>
      <c r="CP62" s="1436"/>
      <c r="CQ62" s="1436"/>
      <c r="CR62" s="212"/>
      <c r="CS62" s="85"/>
      <c r="CT62" s="88"/>
      <c r="CU62" s="407"/>
      <c r="CV62" s="254"/>
      <c r="CW62" s="88"/>
      <c r="CX62" s="407"/>
      <c r="CY62" s="254"/>
      <c r="CZ62" s="88"/>
      <c r="DA62" s="407"/>
      <c r="DB62" s="254"/>
      <c r="DC62" s="1436"/>
      <c r="DD62" s="1436"/>
      <c r="DE62" s="1436"/>
      <c r="DF62" s="447"/>
      <c r="DG62" s="447"/>
      <c r="DH62" s="447"/>
      <c r="DI62" s="128"/>
      <c r="DJ62" s="397"/>
      <c r="DK62" s="397"/>
      <c r="DL62" s="397"/>
      <c r="DM62" s="397"/>
      <c r="DN62" s="313"/>
      <c r="DO62" s="1436"/>
      <c r="DP62" s="1436"/>
      <c r="DQ62" s="1436"/>
      <c r="DR62" s="1436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6"/>
      <c r="ED62" s="1436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6"/>
      <c r="EP62" s="1436"/>
      <c r="EQ62" s="1422"/>
      <c r="ER62" s="1422"/>
      <c r="ES62" s="1422"/>
      <c r="ET62" s="138"/>
      <c r="EU62" s="164"/>
      <c r="EV62" s="164"/>
      <c r="EW62" s="164"/>
      <c r="EX62" s="901"/>
      <c r="EY62" s="419"/>
      <c r="EZ62" s="419"/>
      <c r="FA62" s="138"/>
      <c r="FB62" s="164"/>
      <c r="FC62" s="164"/>
      <c r="FD62" s="164"/>
      <c r="FE62" s="365"/>
      <c r="FF62" s="365"/>
      <c r="FG62" s="365"/>
      <c r="FH62" s="1436"/>
      <c r="FI62" s="217"/>
      <c r="FJ62" s="106"/>
      <c r="FK62" s="106"/>
      <c r="FL62" s="250"/>
      <c r="FM62" s="454"/>
      <c r="FN62" s="454"/>
      <c r="FO62" s="1436"/>
      <c r="FP62" s="1436"/>
      <c r="FQ62" s="1436"/>
      <c r="FR62" s="1436"/>
      <c r="FS62" s="1436"/>
      <c r="FT62" s="1436"/>
      <c r="FU62" s="1436"/>
      <c r="FV62" s="212"/>
      <c r="FW62" s="85"/>
      <c r="FX62" s="88"/>
      <c r="FY62" s="407"/>
      <c r="FZ62" s="254"/>
      <c r="GA62" s="88"/>
      <c r="GB62" s="407"/>
      <c r="GC62" s="254"/>
      <c r="GD62" s="88"/>
      <c r="GE62" s="407"/>
      <c r="GF62" s="254"/>
      <c r="GG62" s="1436"/>
      <c r="GH62" s="1436"/>
      <c r="GI62" s="1436"/>
      <c r="GJ62" s="1140"/>
      <c r="GK62" s="1140"/>
      <c r="GL62" s="1140"/>
      <c r="GM62" s="1140"/>
      <c r="GN62" s="397"/>
      <c r="GO62" s="397"/>
      <c r="GP62" s="397"/>
      <c r="GQ62" s="397"/>
      <c r="GR62" s="313"/>
      <c r="GS62" s="1436"/>
      <c r="GT62" s="212"/>
      <c r="GU62" s="938"/>
      <c r="GV62" s="938"/>
      <c r="GW62" s="938"/>
      <c r="GX62" s="212"/>
      <c r="GY62" s="212"/>
      <c r="GZ62" s="212"/>
      <c r="HA62" s="212"/>
      <c r="HB62" s="212"/>
      <c r="HC62" s="212"/>
      <c r="HD62" s="212"/>
      <c r="HE62" s="212"/>
      <c r="HF62" s="212"/>
      <c r="HG62" s="212"/>
      <c r="HH62" s="212"/>
      <c r="HI62" s="212"/>
      <c r="HJ62" s="212"/>
      <c r="HK62" s="212"/>
      <c r="HL62" s="212"/>
      <c r="HM62" s="212"/>
      <c r="HN62" s="212"/>
      <c r="HO62" s="212"/>
      <c r="HP62" s="212"/>
      <c r="HQ62" s="212"/>
      <c r="HR62" s="212"/>
      <c r="HS62" s="212"/>
      <c r="HT62" s="212"/>
      <c r="HU62" s="1422"/>
      <c r="HV62" s="1422"/>
      <c r="HW62" s="1422"/>
      <c r="HX62" s="138"/>
      <c r="HY62" s="164"/>
      <c r="HZ62" s="164"/>
      <c r="IA62" s="164"/>
      <c r="IB62" s="901"/>
      <c r="IC62" s="419"/>
      <c r="ID62" s="419"/>
      <c r="IE62" s="138"/>
      <c r="IF62" s="164"/>
      <c r="IG62" s="164"/>
      <c r="IH62" s="164"/>
      <c r="II62" s="365"/>
      <c r="IJ62" s="365"/>
      <c r="IK62" s="365"/>
      <c r="IL62" s="1436"/>
      <c r="IM62" s="217"/>
      <c r="IN62" s="106"/>
      <c r="IO62" s="106"/>
      <c r="IP62" s="250"/>
      <c r="IQ62" s="454"/>
      <c r="IR62" s="454"/>
      <c r="IS62" s="1436"/>
      <c r="IT62" s="1436"/>
      <c r="IU62" s="1436"/>
      <c r="IV62" s="1436"/>
      <c r="IW62" s="1436"/>
      <c r="IX62" s="1436"/>
      <c r="IY62" s="1436"/>
      <c r="IZ62" s="212"/>
      <c r="JA62" s="85"/>
      <c r="JB62" s="88"/>
      <c r="JC62" s="407"/>
      <c r="JD62" s="254"/>
      <c r="JE62" s="88"/>
      <c r="JF62" s="407"/>
      <c r="JG62" s="254"/>
      <c r="JH62" s="88"/>
      <c r="JI62" s="407"/>
      <c r="JJ62" s="254"/>
      <c r="JK62" s="1436"/>
      <c r="JL62" s="1436"/>
      <c r="JM62" s="1436"/>
      <c r="JN62" s="1140"/>
      <c r="JO62" s="1140"/>
      <c r="JP62" s="1140"/>
      <c r="JQ62" s="1140"/>
      <c r="JR62" s="397"/>
      <c r="JS62" s="397"/>
      <c r="JT62" s="397"/>
      <c r="JU62" s="397"/>
      <c r="JV62" s="313"/>
      <c r="JW62" s="1436"/>
      <c r="JX62" s="212"/>
      <c r="JY62" s="212"/>
      <c r="JZ62" s="212"/>
      <c r="KA62" s="212"/>
      <c r="KB62" s="212"/>
      <c r="KC62" s="212"/>
      <c r="KD62" s="212"/>
      <c r="KE62" s="212"/>
      <c r="KF62" s="212"/>
      <c r="KG62" s="212"/>
      <c r="KH62" s="212"/>
      <c r="KI62" s="212"/>
      <c r="KJ62" s="212"/>
      <c r="KK62" s="212"/>
      <c r="KL62" s="212"/>
      <c r="KM62" s="212"/>
      <c r="KN62" s="212"/>
      <c r="KO62" s="212"/>
      <c r="KP62" s="212"/>
      <c r="KQ62" s="212"/>
      <c r="KR62" s="212"/>
      <c r="KS62" s="212"/>
      <c r="KT62" s="212"/>
      <c r="KU62" s="212"/>
      <c r="KV62" s="212"/>
      <c r="KW62" s="212"/>
      <c r="KX62" s="212"/>
      <c r="KY62" s="1422"/>
      <c r="KZ62" s="1422"/>
      <c r="LA62" s="1422"/>
      <c r="LB62" s="138"/>
      <c r="LC62" s="164"/>
      <c r="LD62" s="164"/>
      <c r="LE62" s="164"/>
      <c r="LF62" s="901"/>
      <c r="LG62" s="419"/>
      <c r="LH62" s="419"/>
      <c r="LI62" s="138"/>
      <c r="LJ62" s="164"/>
      <c r="LK62" s="164"/>
      <c r="LL62" s="164"/>
      <c r="LM62" s="365"/>
      <c r="LN62" s="365"/>
      <c r="LO62" s="365"/>
      <c r="LP62" s="212"/>
      <c r="LQ62" s="217"/>
      <c r="LR62" s="31"/>
      <c r="LS62" s="106"/>
      <c r="LT62" s="250"/>
      <c r="LU62" s="455"/>
      <c r="LV62" s="455"/>
      <c r="LW62" s="503"/>
      <c r="LX62" s="503"/>
      <c r="LY62" s="610"/>
      <c r="LZ62" s="503"/>
      <c r="MA62" s="503"/>
      <c r="MB62" s="85"/>
      <c r="MC62" s="31"/>
      <c r="MD62" s="462"/>
      <c r="ME62" s="463"/>
      <c r="MF62" s="31"/>
      <c r="MG62" s="462"/>
      <c r="MH62" s="463"/>
      <c r="MI62" s="106"/>
      <c r="MJ62" s="464"/>
      <c r="MK62" s="85"/>
      <c r="ML62" s="505"/>
      <c r="MM62" s="505"/>
      <c r="MN62" s="505"/>
      <c r="MO62" s="1098"/>
      <c r="MP62" s="1098"/>
      <c r="MQ62" s="1098"/>
      <c r="MR62" s="1098"/>
      <c r="MS62" s="1098"/>
      <c r="MT62" s="397"/>
      <c r="MU62" s="397"/>
      <c r="MV62" s="397"/>
      <c r="MW62" s="397"/>
      <c r="MX62" s="313"/>
      <c r="MY62" s="313"/>
      <c r="MZ62" s="313"/>
      <c r="NA62" s="313"/>
      <c r="NB62" s="313"/>
      <c r="NC62" s="313"/>
      <c r="ND62" s="313"/>
      <c r="NE62" s="313"/>
      <c r="NF62" s="313"/>
      <c r="NG62" s="313"/>
      <c r="NH62" s="313"/>
      <c r="NI62" s="313"/>
      <c r="NJ62" s="313"/>
      <c r="NK62" s="313"/>
      <c r="NL62" s="313"/>
      <c r="NM62" s="313"/>
      <c r="NN62" s="169"/>
      <c r="NO62" s="1432"/>
      <c r="NP62" s="1432"/>
      <c r="NQ62" s="249"/>
      <c r="NR62" s="1432"/>
      <c r="NS62" s="169"/>
      <c r="NT62" s="1432"/>
      <c r="NU62" s="1432"/>
      <c r="NV62" s="249"/>
      <c r="NW62" s="1432"/>
      <c r="NX62" s="1432"/>
      <c r="NY62" s="1432"/>
      <c r="NZ62" s="212"/>
    </row>
    <row r="63" spans="1:390" s="491" customFormat="1" ht="23.25" customHeight="1" x14ac:dyDescent="0.2">
      <c r="A63" s="408"/>
      <c r="B63" s="102"/>
      <c r="C63" s="102"/>
      <c r="D63" s="250"/>
      <c r="E63" s="1121"/>
      <c r="F63" s="1103"/>
      <c r="G63" s="1436"/>
      <c r="H63" s="1436"/>
      <c r="I63" s="1436"/>
      <c r="J63" s="1436"/>
      <c r="K63" s="1436"/>
      <c r="L63" s="1436"/>
      <c r="M63" s="1436"/>
      <c r="N63" s="212"/>
      <c r="O63" s="85"/>
      <c r="P63" s="88"/>
      <c r="Q63" s="407"/>
      <c r="R63" s="254"/>
      <c r="S63" s="88"/>
      <c r="T63" s="407"/>
      <c r="U63" s="254"/>
      <c r="V63" s="88"/>
      <c r="W63" s="407"/>
      <c r="X63" s="254"/>
      <c r="Y63" s="1436"/>
      <c r="Z63" s="1436"/>
      <c r="AA63" s="1436"/>
      <c r="AB63" s="447"/>
      <c r="AC63" s="447"/>
      <c r="AD63" s="447"/>
      <c r="AE63" s="447"/>
      <c r="AF63" s="397"/>
      <c r="AG63" s="397"/>
      <c r="AH63" s="397"/>
      <c r="AI63" s="397"/>
      <c r="AJ63" s="313"/>
      <c r="AK63" s="1436"/>
      <c r="AL63" s="212"/>
      <c r="AM63" s="212"/>
      <c r="AN63" s="212"/>
      <c r="AO63" s="212"/>
      <c r="AP63" s="212"/>
      <c r="AQ63" s="212"/>
      <c r="AR63" s="212"/>
      <c r="AS63" s="212"/>
      <c r="AT63" s="212"/>
      <c r="AU63" s="212"/>
      <c r="AV63" s="212"/>
      <c r="AW63" s="212"/>
      <c r="AX63" s="212"/>
      <c r="AY63" s="212"/>
      <c r="AZ63" s="212"/>
      <c r="BA63" s="212"/>
      <c r="BB63" s="212"/>
      <c r="BC63" s="212"/>
      <c r="BD63" s="212"/>
      <c r="BE63" s="212"/>
      <c r="BF63" s="212"/>
      <c r="BG63" s="212"/>
      <c r="BH63" s="212"/>
      <c r="BI63" s="212"/>
      <c r="BJ63" s="212"/>
      <c r="BK63" s="212"/>
      <c r="BL63" s="212"/>
      <c r="BM63" s="1422"/>
      <c r="BN63" s="1422"/>
      <c r="BO63" s="1422"/>
      <c r="BP63" s="138"/>
      <c r="BQ63" s="138"/>
      <c r="BR63" s="138"/>
      <c r="BS63" s="138"/>
      <c r="BT63" s="762"/>
      <c r="BU63" s="419"/>
      <c r="BV63" s="419"/>
      <c r="BW63" s="138"/>
      <c r="BX63" s="164"/>
      <c r="BY63" s="164"/>
      <c r="BZ63" s="164"/>
      <c r="CA63" s="365"/>
      <c r="CB63" s="365"/>
      <c r="CC63" s="365"/>
      <c r="CD63" s="212"/>
      <c r="CE63" s="408"/>
      <c r="CF63" s="102"/>
      <c r="CG63" s="102"/>
      <c r="CH63" s="250"/>
      <c r="CI63" s="1121"/>
      <c r="CJ63" s="1103"/>
      <c r="CK63" s="1436"/>
      <c r="CL63" s="1436"/>
      <c r="CM63" s="1436"/>
      <c r="CN63" s="1436"/>
      <c r="CO63" s="1436"/>
      <c r="CP63" s="1436"/>
      <c r="CQ63" s="1436"/>
      <c r="CR63" s="212"/>
      <c r="CS63" s="85"/>
      <c r="CT63" s="88"/>
      <c r="CU63" s="407"/>
      <c r="CV63" s="254"/>
      <c r="CW63" s="88"/>
      <c r="CX63" s="407"/>
      <c r="CY63" s="254"/>
      <c r="CZ63" s="88"/>
      <c r="DA63" s="407"/>
      <c r="DB63" s="254"/>
      <c r="DC63" s="1436"/>
      <c r="DD63" s="1436"/>
      <c r="DE63" s="1436"/>
      <c r="DF63" s="447"/>
      <c r="DG63" s="447"/>
      <c r="DH63" s="447"/>
      <c r="DI63" s="128"/>
      <c r="DJ63" s="397"/>
      <c r="DK63" s="397"/>
      <c r="DL63" s="397"/>
      <c r="DM63" s="397"/>
      <c r="DN63" s="313"/>
      <c r="DO63" s="1436"/>
      <c r="DP63" s="212"/>
      <c r="DQ63" s="212"/>
      <c r="DR63" s="212"/>
      <c r="DS63" s="212"/>
      <c r="DT63" s="212"/>
      <c r="DU63" s="212"/>
      <c r="DV63" s="212"/>
      <c r="DW63" s="212"/>
      <c r="DX63" s="212"/>
      <c r="DY63" s="212"/>
      <c r="DZ63" s="212"/>
      <c r="EA63" s="212"/>
      <c r="EB63" s="212"/>
      <c r="EC63" s="212"/>
      <c r="ED63" s="212"/>
      <c r="EE63" s="212"/>
      <c r="EF63" s="212"/>
      <c r="EG63" s="212"/>
      <c r="EH63" s="212"/>
      <c r="EI63" s="212"/>
      <c r="EJ63" s="212"/>
      <c r="EK63" s="212"/>
      <c r="EL63" s="212"/>
      <c r="EM63" s="212"/>
      <c r="EN63" s="212"/>
      <c r="EO63" s="212"/>
      <c r="EP63" s="212"/>
      <c r="EQ63" s="1422"/>
      <c r="ER63" s="1422"/>
      <c r="ES63" s="1422"/>
      <c r="ET63" s="138"/>
      <c r="EU63" s="138"/>
      <c r="EV63" s="138"/>
      <c r="EW63" s="138"/>
      <c r="EX63" s="762"/>
      <c r="EY63" s="419"/>
      <c r="EZ63" s="419"/>
      <c r="FA63" s="138"/>
      <c r="FB63" s="164"/>
      <c r="FC63" s="164"/>
      <c r="FD63" s="164"/>
      <c r="FE63" s="365"/>
      <c r="FF63" s="365"/>
      <c r="FG63" s="365"/>
      <c r="FH63" s="212"/>
      <c r="FI63" s="408"/>
      <c r="FJ63" s="102"/>
      <c r="FK63" s="102"/>
      <c r="FL63" s="250"/>
      <c r="FM63" s="1121"/>
      <c r="FN63" s="1103"/>
      <c r="FO63" s="1436"/>
      <c r="FP63" s="1436"/>
      <c r="FQ63" s="1436"/>
      <c r="FR63" s="1436"/>
      <c r="FS63" s="1436"/>
      <c r="FT63" s="1436"/>
      <c r="FU63" s="1436"/>
      <c r="FV63" s="212"/>
      <c r="FW63" s="85"/>
      <c r="FX63" s="88"/>
      <c r="FY63" s="407"/>
      <c r="FZ63" s="254"/>
      <c r="GA63" s="88"/>
      <c r="GB63" s="407"/>
      <c r="GC63" s="254"/>
      <c r="GD63" s="88"/>
      <c r="GE63" s="407"/>
      <c r="GF63" s="254"/>
      <c r="GG63" s="1436"/>
      <c r="GH63" s="1436"/>
      <c r="GI63" s="1436"/>
      <c r="GJ63" s="1140"/>
      <c r="GK63" s="1140"/>
      <c r="GL63" s="1140"/>
      <c r="GM63" s="1140"/>
      <c r="GN63" s="397"/>
      <c r="GO63" s="397"/>
      <c r="GP63" s="397"/>
      <c r="GQ63" s="397"/>
      <c r="GR63" s="313"/>
      <c r="GS63" s="1436"/>
      <c r="GT63" s="212"/>
      <c r="GU63" s="212"/>
      <c r="GV63" s="212"/>
      <c r="GW63" s="212"/>
      <c r="GX63" s="212"/>
      <c r="GY63" s="212"/>
      <c r="GZ63" s="212"/>
      <c r="HA63" s="212"/>
      <c r="HB63" s="212"/>
      <c r="HC63" s="212"/>
      <c r="HD63" s="212"/>
      <c r="HE63" s="212"/>
      <c r="HF63" s="212"/>
      <c r="HG63" s="212"/>
      <c r="HH63" s="212"/>
      <c r="HI63" s="212"/>
      <c r="HJ63" s="212"/>
      <c r="HK63" s="212"/>
      <c r="HL63" s="212"/>
      <c r="HM63" s="212"/>
      <c r="HN63" s="212"/>
      <c r="HO63" s="212"/>
      <c r="HP63" s="212"/>
      <c r="HQ63" s="212"/>
      <c r="HR63" s="212"/>
      <c r="HS63" s="212"/>
      <c r="HT63" s="212"/>
      <c r="HU63" s="1422"/>
      <c r="HV63" s="1422"/>
      <c r="HW63" s="1422"/>
      <c r="HX63" s="138"/>
      <c r="HY63" s="138"/>
      <c r="HZ63" s="138"/>
      <c r="IA63" s="138"/>
      <c r="IB63" s="762"/>
      <c r="IC63" s="419"/>
      <c r="ID63" s="419"/>
      <c r="IE63" s="138"/>
      <c r="IF63" s="164"/>
      <c r="IG63" s="164"/>
      <c r="IH63" s="164"/>
      <c r="II63" s="365"/>
      <c r="IJ63" s="365"/>
      <c r="IK63" s="365"/>
      <c r="IL63" s="1436"/>
      <c r="IM63" s="408"/>
      <c r="IN63" s="102"/>
      <c r="IO63" s="102"/>
      <c r="IP63" s="250"/>
      <c r="IQ63" s="1121"/>
      <c r="IR63" s="1103"/>
      <c r="IS63" s="1436"/>
      <c r="IT63" s="1436"/>
      <c r="IU63" s="1436"/>
      <c r="IV63" s="1436"/>
      <c r="IW63" s="1436"/>
      <c r="IX63" s="1436"/>
      <c r="IY63" s="1436"/>
      <c r="IZ63" s="212"/>
      <c r="JA63" s="85"/>
      <c r="JB63" s="88"/>
      <c r="JC63" s="407"/>
      <c r="JD63" s="254"/>
      <c r="JE63" s="88"/>
      <c r="JF63" s="407"/>
      <c r="JG63" s="254"/>
      <c r="JH63" s="88"/>
      <c r="JI63" s="407"/>
      <c r="JJ63" s="254"/>
      <c r="JK63" s="1436"/>
      <c r="JL63" s="1436"/>
      <c r="JM63" s="1436"/>
      <c r="JN63" s="447"/>
      <c r="JO63" s="447"/>
      <c r="JP63" s="447"/>
      <c r="JQ63" s="447"/>
      <c r="JR63" s="397"/>
      <c r="JS63" s="397"/>
      <c r="JT63" s="397"/>
      <c r="JU63" s="397"/>
      <c r="JV63" s="313"/>
      <c r="JW63" s="1436"/>
      <c r="JX63" s="212"/>
      <c r="JY63" s="212"/>
      <c r="JZ63" s="212"/>
      <c r="KA63" s="212"/>
      <c r="KB63" s="212"/>
      <c r="KC63" s="212"/>
      <c r="KD63" s="212"/>
      <c r="KE63" s="212"/>
      <c r="KF63" s="212"/>
      <c r="KG63" s="212"/>
      <c r="KH63" s="212"/>
      <c r="KI63" s="212"/>
      <c r="KJ63" s="212"/>
      <c r="KK63" s="212"/>
      <c r="KL63" s="212"/>
      <c r="KM63" s="212"/>
      <c r="KN63" s="212"/>
      <c r="KO63" s="212"/>
      <c r="KP63" s="212"/>
      <c r="KQ63" s="212"/>
      <c r="KR63" s="212"/>
      <c r="KS63" s="212"/>
      <c r="KT63" s="212"/>
      <c r="KU63" s="212"/>
      <c r="KV63" s="212"/>
      <c r="KW63" s="212"/>
      <c r="KX63" s="212"/>
      <c r="KY63" s="1422"/>
      <c r="KZ63" s="1422"/>
      <c r="LA63" s="1422"/>
      <c r="LB63" s="138"/>
      <c r="LC63" s="138"/>
      <c r="LD63" s="138"/>
      <c r="LE63" s="138"/>
      <c r="LF63" s="762"/>
      <c r="LG63" s="419"/>
      <c r="LH63" s="419"/>
      <c r="LI63" s="138"/>
      <c r="LJ63" s="164"/>
      <c r="LK63" s="164"/>
      <c r="LL63" s="164"/>
      <c r="LM63" s="365"/>
      <c r="LN63" s="365"/>
      <c r="LO63" s="365"/>
      <c r="LP63" s="212"/>
      <c r="LQ63" s="408"/>
      <c r="LR63" s="14"/>
      <c r="LS63" s="102"/>
      <c r="LT63" s="250"/>
      <c r="LU63" s="879"/>
      <c r="LV63" s="879"/>
      <c r="LW63" s="467"/>
      <c r="LX63" s="467"/>
      <c r="LY63" s="467"/>
      <c r="LZ63" s="467"/>
      <c r="MA63" s="467"/>
      <c r="MB63" s="85"/>
      <c r="MC63" s="31"/>
      <c r="MD63" s="462"/>
      <c r="ME63" s="463"/>
      <c r="MF63" s="31"/>
      <c r="MG63" s="462"/>
      <c r="MH63" s="463"/>
      <c r="MI63" s="106"/>
      <c r="MJ63" s="464"/>
      <c r="MK63" s="85"/>
      <c r="ML63" s="768"/>
      <c r="MM63" s="768"/>
      <c r="MN63" s="510"/>
      <c r="MO63" s="1098"/>
      <c r="MP63" s="1098"/>
      <c r="MQ63" s="1098"/>
      <c r="MR63" s="1098"/>
      <c r="MS63" s="1098"/>
      <c r="MT63" s="397"/>
      <c r="MU63" s="397"/>
      <c r="MV63" s="397"/>
      <c r="MW63" s="397"/>
      <c r="MX63" s="313"/>
      <c r="MY63" s="313"/>
      <c r="MZ63" s="313"/>
      <c r="NA63" s="313"/>
      <c r="NB63" s="313"/>
      <c r="NC63" s="313"/>
      <c r="ND63" s="313"/>
      <c r="NE63" s="313"/>
      <c r="NF63" s="313"/>
      <c r="NG63" s="313"/>
      <c r="NH63" s="313"/>
      <c r="NI63" s="313"/>
      <c r="NJ63" s="313"/>
      <c r="NK63" s="313"/>
      <c r="NL63" s="313"/>
      <c r="NM63" s="313"/>
      <c r="NN63" s="117"/>
      <c r="NO63" s="85"/>
      <c r="NP63" s="85"/>
      <c r="NQ63" s="85"/>
      <c r="NR63" s="85"/>
      <c r="NS63" s="117"/>
      <c r="NT63" s="404"/>
      <c r="NU63" s="404"/>
      <c r="NV63" s="404"/>
      <c r="NW63" s="404"/>
      <c r="NX63" s="85"/>
      <c r="NY63" s="831"/>
      <c r="NZ63" s="212"/>
    </row>
    <row r="64" spans="1:390" s="491" customFormat="1" ht="23.25" customHeight="1" x14ac:dyDescent="0.2">
      <c r="A64" s="217"/>
      <c r="B64" s="106"/>
      <c r="C64" s="106"/>
      <c r="D64" s="250"/>
      <c r="E64" s="1121"/>
      <c r="F64" s="1103"/>
      <c r="G64" s="1436"/>
      <c r="H64" s="1436"/>
      <c r="I64" s="1436"/>
      <c r="J64" s="1436"/>
      <c r="K64" s="1436"/>
      <c r="L64" s="1436"/>
      <c r="M64" s="1436"/>
      <c r="N64" s="212"/>
      <c r="O64" s="85"/>
      <c r="P64" s="88"/>
      <c r="Q64" s="407"/>
      <c r="R64" s="254"/>
      <c r="S64" s="88"/>
      <c r="T64" s="407"/>
      <c r="U64" s="254"/>
      <c r="V64" s="88"/>
      <c r="W64" s="407"/>
      <c r="X64" s="254"/>
      <c r="Y64" s="1436"/>
      <c r="Z64" s="1436"/>
      <c r="AA64" s="1436"/>
      <c r="AB64" s="248"/>
      <c r="AC64" s="248"/>
      <c r="AD64" s="248"/>
      <c r="AE64" s="248"/>
      <c r="AF64" s="481"/>
      <c r="AG64" s="481"/>
      <c r="AH64" s="551"/>
      <c r="AI64" s="849"/>
      <c r="AJ64" s="1436"/>
      <c r="AK64" s="1436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1422"/>
      <c r="BN64" s="1422"/>
      <c r="BO64" s="1422"/>
      <c r="BP64" s="138"/>
      <c r="BQ64" s="138"/>
      <c r="BR64" s="465"/>
      <c r="BS64" s="466"/>
      <c r="BT64" s="255"/>
      <c r="BU64" s="419"/>
      <c r="BV64" s="419"/>
      <c r="BW64" s="138"/>
      <c r="BX64" s="164"/>
      <c r="BY64" s="164"/>
      <c r="BZ64" s="164"/>
      <c r="CA64" s="365"/>
      <c r="CB64" s="365"/>
      <c r="CC64" s="365"/>
      <c r="CD64" s="212"/>
      <c r="CE64" s="217"/>
      <c r="CF64" s="106"/>
      <c r="CG64" s="106"/>
      <c r="CH64" s="250"/>
      <c r="CI64" s="1121"/>
      <c r="CJ64" s="1103"/>
      <c r="CK64" s="1436"/>
      <c r="CL64" s="1436"/>
      <c r="CM64" s="1436"/>
      <c r="CN64" s="1436"/>
      <c r="CO64" s="1436"/>
      <c r="CP64" s="1436"/>
      <c r="CQ64" s="1436"/>
      <c r="CR64" s="212"/>
      <c r="CS64" s="85"/>
      <c r="CT64" s="88"/>
      <c r="CU64" s="407"/>
      <c r="CV64" s="254"/>
      <c r="CW64" s="88"/>
      <c r="CX64" s="407"/>
      <c r="CY64" s="254"/>
      <c r="CZ64" s="88"/>
      <c r="DA64" s="407"/>
      <c r="DB64" s="254"/>
      <c r="DC64" s="1436"/>
      <c r="DD64" s="1436"/>
      <c r="DE64" s="1436"/>
      <c r="DF64" s="248"/>
      <c r="DG64" s="248"/>
      <c r="DH64" s="248"/>
      <c r="DI64" s="248"/>
      <c r="DJ64" s="481"/>
      <c r="DK64" s="481"/>
      <c r="DL64" s="551"/>
      <c r="DM64" s="849"/>
      <c r="DN64" s="1436"/>
      <c r="DO64" s="1436"/>
      <c r="DP64" s="1436"/>
      <c r="DQ64" s="1436"/>
      <c r="DR64" s="1436"/>
      <c r="DS64" s="1436"/>
      <c r="DT64" s="1436"/>
      <c r="DU64" s="1436"/>
      <c r="DV64" s="1436"/>
      <c r="DW64" s="1436"/>
      <c r="DX64" s="1436"/>
      <c r="DY64" s="1436"/>
      <c r="DZ64" s="1436"/>
      <c r="EA64" s="1436"/>
      <c r="EB64" s="1436"/>
      <c r="EC64" s="1436"/>
      <c r="ED64" s="1436"/>
      <c r="EE64" s="1436"/>
      <c r="EF64" s="1436"/>
      <c r="EG64" s="1436"/>
      <c r="EH64" s="1436"/>
      <c r="EI64" s="1436"/>
      <c r="EJ64" s="1436"/>
      <c r="EK64" s="1436"/>
      <c r="EL64" s="1436"/>
      <c r="EM64" s="1436"/>
      <c r="EN64" s="1436"/>
      <c r="EO64" s="1436"/>
      <c r="EP64" s="1436"/>
      <c r="EQ64" s="1422"/>
      <c r="ER64" s="1422"/>
      <c r="ES64" s="1422"/>
      <c r="ET64" s="138"/>
      <c r="EU64" s="138"/>
      <c r="EV64" s="465"/>
      <c r="EW64" s="466"/>
      <c r="EX64" s="255"/>
      <c r="EY64" s="419"/>
      <c r="EZ64" s="419"/>
      <c r="FA64" s="138"/>
      <c r="FB64" s="164"/>
      <c r="FC64" s="164"/>
      <c r="FD64" s="164"/>
      <c r="FE64" s="365"/>
      <c r="FF64" s="365"/>
      <c r="FG64" s="365"/>
      <c r="FH64" s="212"/>
      <c r="FI64" s="217"/>
      <c r="FJ64" s="106"/>
      <c r="FK64" s="106"/>
      <c r="FL64" s="250"/>
      <c r="FM64" s="1121"/>
      <c r="FN64" s="1103"/>
      <c r="FO64" s="1436"/>
      <c r="FP64" s="1436"/>
      <c r="FQ64" s="1436"/>
      <c r="FR64" s="1436"/>
      <c r="FS64" s="1436"/>
      <c r="FT64" s="1436"/>
      <c r="FU64" s="1436"/>
      <c r="FV64" s="212"/>
      <c r="FW64" s="85"/>
      <c r="FX64" s="88"/>
      <c r="FY64" s="407"/>
      <c r="FZ64" s="254"/>
      <c r="GA64" s="88"/>
      <c r="GB64" s="407"/>
      <c r="GC64" s="254"/>
      <c r="GD64" s="88"/>
      <c r="GE64" s="407"/>
      <c r="GF64" s="254"/>
      <c r="GG64" s="1436"/>
      <c r="GH64" s="1436"/>
      <c r="GI64" s="1436"/>
      <c r="GJ64" s="447"/>
      <c r="GK64" s="447"/>
      <c r="GL64" s="447"/>
      <c r="GM64" s="447"/>
      <c r="GN64" s="481"/>
      <c r="GO64" s="481"/>
      <c r="GP64" s="551"/>
      <c r="GQ64" s="849"/>
      <c r="GR64" s="1436"/>
      <c r="GS64" s="1436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1422"/>
      <c r="HV64" s="1422"/>
      <c r="HW64" s="1422"/>
      <c r="HX64" s="138"/>
      <c r="HY64" s="138"/>
      <c r="HZ64" s="465"/>
      <c r="IA64" s="466"/>
      <c r="IB64" s="255"/>
      <c r="IC64" s="419"/>
      <c r="ID64" s="419"/>
      <c r="IE64" s="138"/>
      <c r="IF64" s="164"/>
      <c r="IG64" s="164"/>
      <c r="IH64" s="164"/>
      <c r="II64" s="365"/>
      <c r="IJ64" s="365"/>
      <c r="IK64" s="365"/>
      <c r="IL64" s="1436"/>
      <c r="IM64" s="217"/>
      <c r="IN64" s="106"/>
      <c r="IO64" s="106"/>
      <c r="IP64" s="250"/>
      <c r="IQ64" s="1121"/>
      <c r="IR64" s="1103"/>
      <c r="IS64" s="1436"/>
      <c r="IT64" s="1436"/>
      <c r="IU64" s="1436"/>
      <c r="IV64" s="1436"/>
      <c r="IW64" s="1436"/>
      <c r="IX64" s="1436"/>
      <c r="IY64" s="1436"/>
      <c r="IZ64" s="212"/>
      <c r="JA64" s="85"/>
      <c r="JB64" s="88"/>
      <c r="JC64" s="407"/>
      <c r="JD64" s="254"/>
      <c r="JE64" s="88"/>
      <c r="JF64" s="407"/>
      <c r="JG64" s="254"/>
      <c r="JH64" s="88"/>
      <c r="JI64" s="407"/>
      <c r="JJ64" s="254"/>
      <c r="JK64" s="1436"/>
      <c r="JL64" s="1436"/>
      <c r="JM64" s="1436"/>
      <c r="JN64" s="447"/>
      <c r="JO64" s="447"/>
      <c r="JP64" s="447"/>
      <c r="JQ64" s="447"/>
      <c r="JR64" s="481"/>
      <c r="JS64" s="481"/>
      <c r="JT64" s="551"/>
      <c r="JU64" s="849"/>
      <c r="JV64" s="1436"/>
      <c r="JW64" s="1436"/>
      <c r="JX64" s="212"/>
      <c r="JY64" s="212"/>
      <c r="JZ64" s="212"/>
      <c r="KA64" s="212"/>
      <c r="KB64" s="212"/>
      <c r="KC64" s="212"/>
      <c r="KD64" s="212"/>
      <c r="KE64" s="212"/>
      <c r="KF64" s="212"/>
      <c r="KG64" s="212"/>
      <c r="KH64" s="212"/>
      <c r="KI64" s="212"/>
      <c r="KJ64" s="212"/>
      <c r="KK64" s="212"/>
      <c r="KL64" s="212"/>
      <c r="KM64" s="212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1422"/>
      <c r="KZ64" s="1422"/>
      <c r="LA64" s="1422"/>
      <c r="LB64" s="138"/>
      <c r="LC64" s="138"/>
      <c r="LD64" s="465"/>
      <c r="LE64" s="466"/>
      <c r="LF64" s="255"/>
      <c r="LG64" s="419"/>
      <c r="LH64" s="419"/>
      <c r="LI64" s="138"/>
      <c r="LJ64" s="164"/>
      <c r="LK64" s="164"/>
      <c r="LL64" s="164"/>
      <c r="LM64" s="365"/>
      <c r="LN64" s="365"/>
      <c r="LO64" s="365"/>
      <c r="LP64" s="212"/>
      <c r="LQ64" s="217"/>
      <c r="LR64" s="31"/>
      <c r="LS64" s="106"/>
      <c r="LT64" s="250"/>
      <c r="LU64" s="879"/>
      <c r="LV64" s="879"/>
      <c r="LW64" s="467"/>
      <c r="LX64" s="467"/>
      <c r="LY64" s="467"/>
      <c r="LZ64" s="467"/>
      <c r="MA64" s="467"/>
      <c r="MB64" s="85"/>
      <c r="MC64" s="31"/>
      <c r="MD64" s="462"/>
      <c r="ME64" s="463"/>
      <c r="MF64" s="31"/>
      <c r="MG64" s="462"/>
      <c r="MH64" s="463"/>
      <c r="MI64" s="106"/>
      <c r="MJ64" s="464"/>
      <c r="MK64" s="85"/>
      <c r="ML64" s="510"/>
      <c r="MM64" s="510"/>
      <c r="MN64" s="1077"/>
      <c r="MO64" s="1078"/>
      <c r="MP64" s="1078"/>
      <c r="MQ64" s="1078"/>
      <c r="MR64" s="1078"/>
      <c r="MS64" s="1122"/>
      <c r="MT64" s="912"/>
      <c r="MU64" s="397"/>
      <c r="MV64" s="913"/>
      <c r="MW64" s="914"/>
      <c r="MX64" s="313"/>
      <c r="MY64" s="313"/>
      <c r="MZ64" s="313"/>
      <c r="NA64" s="313"/>
      <c r="NB64" s="313"/>
      <c r="NC64" s="313"/>
      <c r="ND64" s="313"/>
      <c r="NE64" s="313"/>
      <c r="NF64" s="313"/>
      <c r="NG64" s="313"/>
      <c r="NH64" s="313"/>
      <c r="NI64" s="313"/>
      <c r="NJ64" s="313"/>
      <c r="NK64" s="313"/>
      <c r="NL64" s="313"/>
      <c r="NM64" s="313"/>
      <c r="NN64" s="117"/>
      <c r="NO64" s="85"/>
      <c r="NP64" s="85"/>
      <c r="NQ64" s="85"/>
      <c r="NR64" s="85"/>
      <c r="NS64" s="117"/>
      <c r="NT64" s="404"/>
      <c r="NU64" s="404"/>
      <c r="NV64" s="404"/>
      <c r="NW64" s="404"/>
      <c r="NX64" s="85"/>
      <c r="NY64" s="831"/>
      <c r="NZ64" s="212"/>
    </row>
    <row r="65" spans="1:390" s="491" customFormat="1" ht="23.25" customHeight="1" x14ac:dyDescent="0.2">
      <c r="A65" s="217"/>
      <c r="B65" s="106"/>
      <c r="C65" s="106"/>
      <c r="D65" s="250"/>
      <c r="E65" s="212"/>
      <c r="F65" s="211"/>
      <c r="G65" s="1436"/>
      <c r="H65" s="1436"/>
      <c r="I65" s="1436"/>
      <c r="J65" s="1436"/>
      <c r="K65" s="1436"/>
      <c r="L65" s="1436"/>
      <c r="M65" s="1436"/>
      <c r="N65" s="212"/>
      <c r="O65" s="85"/>
      <c r="P65" s="88"/>
      <c r="Q65" s="407"/>
      <c r="R65" s="254"/>
      <c r="S65" s="88"/>
      <c r="T65" s="407"/>
      <c r="U65" s="254"/>
      <c r="V65" s="88"/>
      <c r="W65" s="407"/>
      <c r="X65" s="254"/>
      <c r="Y65" s="1436"/>
      <c r="Z65" s="1436"/>
      <c r="AA65" s="1436"/>
      <c r="AB65" s="248"/>
      <c r="AC65" s="248"/>
      <c r="AD65" s="248"/>
      <c r="AE65" s="128"/>
      <c r="AF65" s="481"/>
      <c r="AG65" s="481"/>
      <c r="AH65" s="551"/>
      <c r="AI65" s="849"/>
      <c r="AJ65" s="1436"/>
      <c r="AK65" s="1436"/>
      <c r="AL65" s="212"/>
      <c r="AM65" s="212"/>
      <c r="AN65" s="212"/>
      <c r="AO65" s="212"/>
      <c r="AP65" s="212"/>
      <c r="AQ65" s="212"/>
      <c r="AR65" s="212"/>
      <c r="AS65" s="212"/>
      <c r="AT65" s="212"/>
      <c r="AU65" s="212"/>
      <c r="AV65" s="212"/>
      <c r="AW65" s="212"/>
      <c r="AX65" s="212"/>
      <c r="AY65" s="212"/>
      <c r="AZ65" s="212"/>
      <c r="BA65" s="212"/>
      <c r="BB65" s="212"/>
      <c r="BC65" s="212"/>
      <c r="BD65" s="212"/>
      <c r="BE65" s="212"/>
      <c r="BF65" s="212"/>
      <c r="BG65" s="212"/>
      <c r="BH65" s="212"/>
      <c r="BI65" s="212"/>
      <c r="BJ65" s="212"/>
      <c r="BK65" s="212"/>
      <c r="BL65" s="212"/>
      <c r="BM65" s="1422"/>
      <c r="BN65" s="1422"/>
      <c r="BO65" s="1422"/>
      <c r="BP65" s="138"/>
      <c r="BQ65" s="138"/>
      <c r="BR65" s="465"/>
      <c r="BS65" s="466"/>
      <c r="BT65" s="255"/>
      <c r="BU65" s="419"/>
      <c r="BV65" s="419"/>
      <c r="BW65" s="168"/>
      <c r="BX65" s="164"/>
      <c r="BY65" s="164"/>
      <c r="BZ65" s="164"/>
      <c r="CA65" s="365"/>
      <c r="CB65" s="365"/>
      <c r="CC65" s="365"/>
      <c r="CD65" s="212"/>
      <c r="CE65" s="217"/>
      <c r="CF65" s="106"/>
      <c r="CG65" s="106"/>
      <c r="CH65" s="250"/>
      <c r="CI65" s="212"/>
      <c r="CJ65" s="211"/>
      <c r="CK65" s="1436"/>
      <c r="CL65" s="1436"/>
      <c r="CM65" s="1436"/>
      <c r="CN65" s="1436"/>
      <c r="CO65" s="1436"/>
      <c r="CP65" s="1436"/>
      <c r="CQ65" s="1436"/>
      <c r="CR65" s="212"/>
      <c r="CS65" s="85"/>
      <c r="CT65" s="88"/>
      <c r="CU65" s="407"/>
      <c r="CV65" s="254"/>
      <c r="CW65" s="88"/>
      <c r="CX65" s="407"/>
      <c r="CY65" s="254"/>
      <c r="CZ65" s="88"/>
      <c r="DA65" s="407"/>
      <c r="DB65" s="254"/>
      <c r="DC65" s="1436"/>
      <c r="DD65" s="1436"/>
      <c r="DE65" s="1436"/>
      <c r="DF65" s="248"/>
      <c r="DG65" s="248"/>
      <c r="DH65" s="248"/>
      <c r="DI65" s="248"/>
      <c r="DJ65" s="481"/>
      <c r="DK65" s="481"/>
      <c r="DL65" s="551"/>
      <c r="DM65" s="849"/>
      <c r="DN65" s="1436"/>
      <c r="DO65" s="1436"/>
      <c r="DP65" s="1436"/>
      <c r="DQ65" s="1436"/>
      <c r="DR65" s="1436"/>
      <c r="DS65" s="1436"/>
      <c r="DT65" s="1436"/>
      <c r="DU65" s="1436"/>
      <c r="DV65" s="1436"/>
      <c r="DW65" s="1436"/>
      <c r="DX65" s="1436"/>
      <c r="DY65" s="1436"/>
      <c r="DZ65" s="1436"/>
      <c r="EA65" s="1436"/>
      <c r="EB65" s="1436"/>
      <c r="EC65" s="1436"/>
      <c r="ED65" s="1436"/>
      <c r="EE65" s="1436"/>
      <c r="EF65" s="1436"/>
      <c r="EG65" s="1436"/>
      <c r="EH65" s="1436"/>
      <c r="EI65" s="1436"/>
      <c r="EJ65" s="1436"/>
      <c r="EK65" s="1436"/>
      <c r="EL65" s="1436"/>
      <c r="EM65" s="1436"/>
      <c r="EN65" s="1436"/>
      <c r="EO65" s="1436"/>
      <c r="EP65" s="1436"/>
      <c r="EQ65" s="1422"/>
      <c r="ER65" s="1422"/>
      <c r="ES65" s="1422"/>
      <c r="ET65" s="138"/>
      <c r="EU65" s="138"/>
      <c r="EV65" s="465"/>
      <c r="EW65" s="466"/>
      <c r="EX65" s="255"/>
      <c r="EY65" s="419"/>
      <c r="EZ65" s="419"/>
      <c r="FA65" s="168"/>
      <c r="FB65" s="164"/>
      <c r="FC65" s="164"/>
      <c r="FD65" s="164"/>
      <c r="FE65" s="365"/>
      <c r="FF65" s="365"/>
      <c r="FG65" s="365"/>
      <c r="FH65" s="212"/>
      <c r="FI65" s="217"/>
      <c r="FJ65" s="106"/>
      <c r="FK65" s="106"/>
      <c r="FL65" s="250"/>
      <c r="FM65" s="212"/>
      <c r="FN65" s="211"/>
      <c r="FO65" s="1436"/>
      <c r="FP65" s="1436"/>
      <c r="FQ65" s="1436"/>
      <c r="FR65" s="1436"/>
      <c r="FS65" s="1436"/>
      <c r="FT65" s="1436"/>
      <c r="FU65" s="1436"/>
      <c r="FV65" s="212"/>
      <c r="FW65" s="85"/>
      <c r="FX65" s="88"/>
      <c r="FY65" s="407"/>
      <c r="FZ65" s="254"/>
      <c r="GA65" s="88"/>
      <c r="GB65" s="407"/>
      <c r="GC65" s="254"/>
      <c r="GD65" s="88"/>
      <c r="GE65" s="407"/>
      <c r="GF65" s="254"/>
      <c r="GG65" s="1436"/>
      <c r="GH65" s="1436"/>
      <c r="GI65" s="1436"/>
      <c r="GJ65" s="447"/>
      <c r="GK65" s="447"/>
      <c r="GL65" s="447"/>
      <c r="GM65" s="447"/>
      <c r="GN65" s="481"/>
      <c r="GO65" s="481"/>
      <c r="GP65" s="551"/>
      <c r="GQ65" s="849"/>
      <c r="GR65" s="1436"/>
      <c r="GS65" s="1436"/>
      <c r="GT65" s="212"/>
      <c r="GU65" s="212"/>
      <c r="GV65" s="212"/>
      <c r="GW65" s="212"/>
      <c r="GX65" s="212"/>
      <c r="GY65" s="212"/>
      <c r="GZ65" s="212"/>
      <c r="HA65" s="212"/>
      <c r="HB65" s="212"/>
      <c r="HC65" s="212"/>
      <c r="HD65" s="212"/>
      <c r="HE65" s="212"/>
      <c r="HF65" s="212"/>
      <c r="HG65" s="212"/>
      <c r="HH65" s="212"/>
      <c r="HI65" s="212"/>
      <c r="HJ65" s="212"/>
      <c r="HK65" s="212"/>
      <c r="HL65" s="212"/>
      <c r="HM65" s="212"/>
      <c r="HN65" s="212"/>
      <c r="HO65" s="212"/>
      <c r="HP65" s="212"/>
      <c r="HQ65" s="212"/>
      <c r="HR65" s="212"/>
      <c r="HS65" s="212"/>
      <c r="HT65" s="212"/>
      <c r="HU65" s="1422"/>
      <c r="HV65" s="1422"/>
      <c r="HW65" s="1422"/>
      <c r="HX65" s="138"/>
      <c r="HY65" s="138"/>
      <c r="HZ65" s="465"/>
      <c r="IA65" s="466"/>
      <c r="IB65" s="255"/>
      <c r="IC65" s="419"/>
      <c r="ID65" s="419"/>
      <c r="IE65" s="168"/>
      <c r="IF65" s="164"/>
      <c r="IG65" s="164"/>
      <c r="IH65" s="164"/>
      <c r="II65" s="365"/>
      <c r="IJ65" s="365"/>
      <c r="IK65" s="365"/>
      <c r="IL65" s="1436"/>
      <c r="IM65" s="217"/>
      <c r="IN65" s="106"/>
      <c r="IO65" s="106"/>
      <c r="IP65" s="250"/>
      <c r="IQ65" s="212"/>
      <c r="IR65" s="211"/>
      <c r="IS65" s="1436"/>
      <c r="IT65" s="1436"/>
      <c r="IU65" s="1436"/>
      <c r="IV65" s="1436"/>
      <c r="IW65" s="1436"/>
      <c r="IX65" s="1436"/>
      <c r="IY65" s="1436"/>
      <c r="IZ65" s="212"/>
      <c r="JA65" s="85"/>
      <c r="JB65" s="88"/>
      <c r="JC65" s="407"/>
      <c r="JD65" s="254"/>
      <c r="JE65" s="88"/>
      <c r="JF65" s="407"/>
      <c r="JG65" s="254"/>
      <c r="JH65" s="88"/>
      <c r="JI65" s="407"/>
      <c r="JJ65" s="254"/>
      <c r="JK65" s="1436"/>
      <c r="JL65" s="1436"/>
      <c r="JM65" s="1436"/>
      <c r="JN65" s="447"/>
      <c r="JO65" s="447"/>
      <c r="JP65" s="447"/>
      <c r="JQ65" s="447"/>
      <c r="JR65" s="481"/>
      <c r="JS65" s="481"/>
      <c r="JT65" s="551"/>
      <c r="JU65" s="849"/>
      <c r="JV65" s="1436"/>
      <c r="JW65" s="1436"/>
      <c r="JX65" s="212"/>
      <c r="JY65" s="212"/>
      <c r="JZ65" s="212"/>
      <c r="KA65" s="212"/>
      <c r="KB65" s="212"/>
      <c r="KC65" s="212"/>
      <c r="KD65" s="212"/>
      <c r="KE65" s="212"/>
      <c r="KF65" s="212"/>
      <c r="KG65" s="212"/>
      <c r="KH65" s="212"/>
      <c r="KI65" s="212"/>
      <c r="KJ65" s="212"/>
      <c r="KK65" s="212"/>
      <c r="KL65" s="212"/>
      <c r="KM65" s="212"/>
      <c r="KN65" s="212"/>
      <c r="KO65" s="212"/>
      <c r="KP65" s="212"/>
      <c r="KQ65" s="212"/>
      <c r="KR65" s="212"/>
      <c r="KS65" s="212"/>
      <c r="KT65" s="212"/>
      <c r="KU65" s="212"/>
      <c r="KV65" s="212"/>
      <c r="KW65" s="212"/>
      <c r="KX65" s="212"/>
      <c r="KY65" s="1422"/>
      <c r="KZ65" s="1422"/>
      <c r="LA65" s="1422"/>
      <c r="LB65" s="138"/>
      <c r="LC65" s="138"/>
      <c r="LD65" s="465"/>
      <c r="LE65" s="466"/>
      <c r="LF65" s="255"/>
      <c r="LG65" s="419"/>
      <c r="LH65" s="419"/>
      <c r="LI65" s="168"/>
      <c r="LJ65" s="164"/>
      <c r="LK65" s="164"/>
      <c r="LL65" s="164"/>
      <c r="LM65" s="365"/>
      <c r="LN65" s="365"/>
      <c r="LO65" s="365"/>
      <c r="LP65" s="212"/>
      <c r="LQ65" s="217"/>
      <c r="LR65" s="31"/>
      <c r="LS65" s="106"/>
      <c r="LT65" s="250"/>
      <c r="LU65" s="467"/>
      <c r="LV65" s="467"/>
      <c r="LW65" s="467"/>
      <c r="LX65" s="467"/>
      <c r="LY65" s="467"/>
      <c r="LZ65" s="467"/>
      <c r="MA65" s="467"/>
      <c r="MB65" s="85"/>
      <c r="MC65" s="31"/>
      <c r="MD65" s="462"/>
      <c r="ME65" s="463"/>
      <c r="MF65" s="31"/>
      <c r="MG65" s="462"/>
      <c r="MH65" s="463"/>
      <c r="MI65" s="106"/>
      <c r="MJ65" s="464"/>
      <c r="MK65" s="85"/>
      <c r="ML65" s="768"/>
      <c r="MM65" s="768"/>
      <c r="MN65" s="768"/>
      <c r="MO65" s="1122"/>
      <c r="MP65" s="1122"/>
      <c r="MQ65" s="1078"/>
      <c r="MR65" s="1078"/>
      <c r="MS65" s="1122"/>
      <c r="MT65" s="912"/>
      <c r="MU65" s="397"/>
      <c r="MV65" s="913"/>
      <c r="MW65" s="914"/>
      <c r="MX65" s="313"/>
      <c r="MY65" s="313"/>
      <c r="MZ65" s="313"/>
      <c r="NA65" s="313"/>
      <c r="NB65" s="313"/>
      <c r="NC65" s="313"/>
      <c r="ND65" s="313"/>
      <c r="NE65" s="313"/>
      <c r="NF65" s="313"/>
      <c r="NG65" s="313"/>
      <c r="NH65" s="313"/>
      <c r="NI65" s="313"/>
      <c r="NJ65" s="313"/>
      <c r="NK65" s="313"/>
      <c r="NL65" s="313"/>
      <c r="NM65" s="313"/>
      <c r="NN65" s="117"/>
      <c r="NO65" s="31"/>
      <c r="NP65" s="31"/>
      <c r="NQ65" s="31"/>
      <c r="NR65" s="31"/>
      <c r="NS65" s="117"/>
      <c r="NT65" s="456"/>
      <c r="NU65" s="456"/>
      <c r="NV65" s="456"/>
      <c r="NW65" s="456"/>
      <c r="NX65" s="31"/>
      <c r="NY65" s="504"/>
      <c r="NZ65" s="212"/>
    </row>
    <row r="66" spans="1:390" s="491" customFormat="1" ht="23.25" customHeight="1" x14ac:dyDescent="0.2">
      <c r="A66" s="362"/>
      <c r="B66" s="102"/>
      <c r="C66" s="102"/>
      <c r="D66" s="250"/>
      <c r="E66" s="212"/>
      <c r="F66" s="211"/>
      <c r="G66" s="1436"/>
      <c r="H66" s="1436"/>
      <c r="I66" s="1436"/>
      <c r="J66" s="1436"/>
      <c r="K66" s="1436"/>
      <c r="L66" s="1436"/>
      <c r="M66" s="1436"/>
      <c r="N66" s="212"/>
      <c r="O66" s="409"/>
      <c r="P66" s="410"/>
      <c r="Q66" s="411"/>
      <c r="R66" s="301"/>
      <c r="S66" s="410"/>
      <c r="T66" s="411"/>
      <c r="U66" s="301"/>
      <c r="V66" s="410"/>
      <c r="W66" s="411"/>
      <c r="X66" s="301"/>
      <c r="Y66" s="1436"/>
      <c r="Z66" s="1436"/>
      <c r="AA66" s="1436"/>
      <c r="AB66" s="1436"/>
      <c r="AC66" s="1436"/>
      <c r="AD66" s="1436"/>
      <c r="AE66" s="542"/>
      <c r="AF66" s="1436"/>
      <c r="AG66" s="1436"/>
      <c r="AH66" s="181"/>
      <c r="AI66" s="509"/>
      <c r="AJ66" s="1436"/>
      <c r="AK66" s="1436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1422"/>
      <c r="BN66" s="1422"/>
      <c r="BO66" s="472"/>
      <c r="BP66" s="473"/>
      <c r="BQ66" s="473"/>
      <c r="BR66" s="473"/>
      <c r="BS66" s="473"/>
      <c r="BT66" s="255"/>
      <c r="BU66" s="419"/>
      <c r="BV66" s="419"/>
      <c r="BW66" s="168"/>
      <c r="BX66" s="164"/>
      <c r="BY66" s="164"/>
      <c r="BZ66" s="164"/>
      <c r="CA66" s="459"/>
      <c r="CB66" s="459"/>
      <c r="CC66" s="459"/>
      <c r="CD66" s="212"/>
      <c r="CE66" s="362"/>
      <c r="CF66" s="102"/>
      <c r="CG66" s="102"/>
      <c r="CH66" s="250"/>
      <c r="CI66" s="212"/>
      <c r="CJ66" s="211"/>
      <c r="CK66" s="1436"/>
      <c r="CL66" s="1436"/>
      <c r="CM66" s="1436"/>
      <c r="CN66" s="1436"/>
      <c r="CO66" s="1436"/>
      <c r="CP66" s="1436"/>
      <c r="CQ66" s="1436"/>
      <c r="CR66" s="212"/>
      <c r="CS66" s="409"/>
      <c r="CT66" s="410"/>
      <c r="CU66" s="411"/>
      <c r="CV66" s="301"/>
      <c r="CW66" s="410"/>
      <c r="CX66" s="411"/>
      <c r="CY66" s="301"/>
      <c r="CZ66" s="410"/>
      <c r="DA66" s="411"/>
      <c r="DB66" s="301"/>
      <c r="DC66" s="1436"/>
      <c r="DD66" s="1436"/>
      <c r="DE66" s="1436"/>
      <c r="DF66" s="1436"/>
      <c r="DG66" s="364"/>
      <c r="DH66" s="364"/>
      <c r="DI66" s="1436"/>
      <c r="DJ66" s="1436"/>
      <c r="DK66" s="1436"/>
      <c r="DL66" s="181"/>
      <c r="DM66" s="509"/>
      <c r="DN66" s="1436"/>
      <c r="DO66" s="1436"/>
      <c r="DP66" s="1436"/>
      <c r="DQ66" s="1436"/>
      <c r="DR66" s="1436"/>
      <c r="DS66" s="1436"/>
      <c r="DT66" s="1436"/>
      <c r="DU66" s="1436"/>
      <c r="DV66" s="1436"/>
      <c r="DW66" s="1436"/>
      <c r="DX66" s="1436"/>
      <c r="DY66" s="1436"/>
      <c r="DZ66" s="1436"/>
      <c r="EA66" s="1436"/>
      <c r="EB66" s="1436"/>
      <c r="EC66" s="1436"/>
      <c r="ED66" s="1436"/>
      <c r="EE66" s="1436"/>
      <c r="EF66" s="1436"/>
      <c r="EG66" s="1436"/>
      <c r="EH66" s="1436"/>
      <c r="EI66" s="1436"/>
      <c r="EJ66" s="1436"/>
      <c r="EK66" s="1436"/>
      <c r="EL66" s="1436"/>
      <c r="EM66" s="1436"/>
      <c r="EN66" s="1436"/>
      <c r="EO66" s="1436"/>
      <c r="EP66" s="1436"/>
      <c r="EQ66" s="1422"/>
      <c r="ER66" s="1422"/>
      <c r="ES66" s="472"/>
      <c r="ET66" s="473"/>
      <c r="EU66" s="473"/>
      <c r="EV66" s="473"/>
      <c r="EW66" s="473"/>
      <c r="EX66" s="255"/>
      <c r="EY66" s="419"/>
      <c r="EZ66" s="419"/>
      <c r="FA66" s="168"/>
      <c r="FB66" s="164"/>
      <c r="FC66" s="164"/>
      <c r="FD66" s="164"/>
      <c r="FE66" s="459"/>
      <c r="FF66" s="459"/>
      <c r="FG66" s="459"/>
      <c r="FH66" s="212"/>
      <c r="FI66" s="362"/>
      <c r="FJ66" s="102"/>
      <c r="FK66" s="102"/>
      <c r="FL66" s="250"/>
      <c r="FM66" s="212"/>
      <c r="FN66" s="211"/>
      <c r="FO66" s="1436"/>
      <c r="FP66" s="1436"/>
      <c r="FQ66" s="1436"/>
      <c r="FR66" s="1436"/>
      <c r="FS66" s="1436"/>
      <c r="FT66" s="1436"/>
      <c r="FU66" s="1436"/>
      <c r="FV66" s="212"/>
      <c r="FW66" s="409"/>
      <c r="FX66" s="410"/>
      <c r="FY66" s="411"/>
      <c r="FZ66" s="301"/>
      <c r="GA66" s="410"/>
      <c r="GB66" s="411"/>
      <c r="GC66" s="301"/>
      <c r="GD66" s="410"/>
      <c r="GE66" s="411"/>
      <c r="GF66" s="301"/>
      <c r="GG66" s="1436"/>
      <c r="GH66" s="1436"/>
      <c r="GI66" s="1436"/>
      <c r="GJ66" s="213"/>
      <c r="GK66" s="213"/>
      <c r="GL66" s="213"/>
      <c r="GM66" s="213"/>
      <c r="GN66" s="1436"/>
      <c r="GO66" s="1436"/>
      <c r="GP66" s="181"/>
      <c r="GQ66" s="509"/>
      <c r="GR66" s="1436"/>
      <c r="GS66" s="1436"/>
      <c r="GT66" s="212"/>
      <c r="GU66" s="212"/>
      <c r="GV66" s="212"/>
      <c r="GW66" s="212"/>
      <c r="GX66" s="212"/>
      <c r="GY66" s="212"/>
      <c r="GZ66" s="212"/>
      <c r="HA66" s="212"/>
      <c r="HB66" s="212"/>
      <c r="HC66" s="212"/>
      <c r="HD66" s="212"/>
      <c r="HE66" s="212"/>
      <c r="HF66" s="212"/>
      <c r="HG66" s="212"/>
      <c r="HH66" s="212"/>
      <c r="HI66" s="212"/>
      <c r="HJ66" s="212"/>
      <c r="HK66" s="212"/>
      <c r="HL66" s="212"/>
      <c r="HM66" s="212"/>
      <c r="HN66" s="212"/>
      <c r="HO66" s="212"/>
      <c r="HP66" s="212"/>
      <c r="HQ66" s="212"/>
      <c r="HR66" s="212"/>
      <c r="HS66" s="212"/>
      <c r="HT66" s="212"/>
      <c r="HU66" s="1422"/>
      <c r="HV66" s="1422"/>
      <c r="HW66" s="472"/>
      <c r="HX66" s="473"/>
      <c r="HY66" s="473"/>
      <c r="HZ66" s="473"/>
      <c r="IA66" s="473"/>
      <c r="IB66" s="255"/>
      <c r="IC66" s="419"/>
      <c r="ID66" s="419"/>
      <c r="IE66" s="168"/>
      <c r="IF66" s="164"/>
      <c r="IG66" s="164"/>
      <c r="IH66" s="164"/>
      <c r="II66" s="459"/>
      <c r="IJ66" s="459"/>
      <c r="IK66" s="459"/>
      <c r="IL66" s="1436"/>
      <c r="IM66" s="362"/>
      <c r="IN66" s="102"/>
      <c r="IO66" s="102"/>
      <c r="IP66" s="250"/>
      <c r="IQ66" s="212"/>
      <c r="IR66" s="211"/>
      <c r="IS66" s="1436"/>
      <c r="IT66" s="1436"/>
      <c r="IU66" s="1436"/>
      <c r="IV66" s="1436"/>
      <c r="IW66" s="1436"/>
      <c r="IX66" s="1436"/>
      <c r="IY66" s="1436"/>
      <c r="IZ66" s="212"/>
      <c r="JA66" s="409"/>
      <c r="JB66" s="410"/>
      <c r="JC66" s="411"/>
      <c r="JD66" s="301"/>
      <c r="JE66" s="410"/>
      <c r="JF66" s="411"/>
      <c r="JG66" s="301"/>
      <c r="JH66" s="410"/>
      <c r="JI66" s="411"/>
      <c r="JJ66" s="301"/>
      <c r="JK66" s="1436"/>
      <c r="JL66" s="1436"/>
      <c r="JM66" s="1436"/>
      <c r="JN66" s="213"/>
      <c r="JO66" s="213"/>
      <c r="JP66" s="213"/>
      <c r="JQ66" s="213"/>
      <c r="JR66" s="1436"/>
      <c r="JS66" s="1436"/>
      <c r="JT66" s="181"/>
      <c r="JU66" s="509"/>
      <c r="JV66" s="1436"/>
      <c r="JW66" s="1436"/>
      <c r="JX66" s="212"/>
      <c r="JY66" s="212"/>
      <c r="JZ66" s="212"/>
      <c r="KA66" s="212"/>
      <c r="KB66" s="212"/>
      <c r="KC66" s="212"/>
      <c r="KD66" s="212"/>
      <c r="KE66" s="212"/>
      <c r="KF66" s="212"/>
      <c r="KG66" s="212"/>
      <c r="KH66" s="212"/>
      <c r="KI66" s="212"/>
      <c r="KJ66" s="212"/>
      <c r="KK66" s="212"/>
      <c r="KL66" s="212"/>
      <c r="KM66" s="212"/>
      <c r="KN66" s="212"/>
      <c r="KO66" s="212"/>
      <c r="KP66" s="212"/>
      <c r="KQ66" s="212"/>
      <c r="KR66" s="212"/>
      <c r="KS66" s="212"/>
      <c r="KT66" s="212"/>
      <c r="KU66" s="212"/>
      <c r="KV66" s="212"/>
      <c r="KW66" s="212"/>
      <c r="KX66" s="212"/>
      <c r="KY66" s="1422"/>
      <c r="KZ66" s="1422"/>
      <c r="LA66" s="472"/>
      <c r="LB66" s="473"/>
      <c r="LC66" s="473"/>
      <c r="LD66" s="473"/>
      <c r="LE66" s="473"/>
      <c r="LF66" s="255"/>
      <c r="LG66" s="419"/>
      <c r="LH66" s="419"/>
      <c r="LI66" s="168"/>
      <c r="LJ66" s="164"/>
      <c r="LK66" s="164"/>
      <c r="LL66" s="164"/>
      <c r="LM66" s="459"/>
      <c r="LN66" s="459"/>
      <c r="LO66" s="459"/>
      <c r="LP66" s="212"/>
      <c r="LQ66" s="362"/>
      <c r="LR66" s="14"/>
      <c r="LS66" s="102"/>
      <c r="LT66" s="250"/>
      <c r="LU66" s="467"/>
      <c r="LV66" s="467"/>
      <c r="LW66" s="467"/>
      <c r="LX66" s="467"/>
      <c r="LY66" s="467"/>
      <c r="LZ66" s="467"/>
      <c r="MA66" s="467"/>
      <c r="MB66" s="409"/>
      <c r="MC66" s="14"/>
      <c r="MD66" s="474"/>
      <c r="ME66" s="475"/>
      <c r="MF66" s="14"/>
      <c r="MG66" s="474"/>
      <c r="MH66" s="475"/>
      <c r="MI66" s="102"/>
      <c r="MJ66" s="476"/>
      <c r="MK66" s="221"/>
      <c r="ML66" s="768"/>
      <c r="MM66" s="768"/>
      <c r="MN66" s="768"/>
      <c r="MO66" s="768"/>
      <c r="MP66" s="768"/>
      <c r="MQ66" s="1077"/>
      <c r="MR66" s="1077"/>
      <c r="MS66" s="768"/>
      <c r="MT66" s="480"/>
      <c r="MU66" s="313"/>
      <c r="MV66" s="504"/>
      <c r="MW66" s="1123"/>
      <c r="MX66" s="313"/>
      <c r="MY66" s="313"/>
      <c r="MZ66" s="313"/>
      <c r="NA66" s="313"/>
      <c r="NB66" s="313"/>
      <c r="NC66" s="313"/>
      <c r="ND66" s="313"/>
      <c r="NE66" s="313"/>
      <c r="NF66" s="313"/>
      <c r="NG66" s="313"/>
      <c r="NH66" s="313"/>
      <c r="NI66" s="313"/>
      <c r="NJ66" s="313"/>
      <c r="NK66" s="313"/>
      <c r="NL66" s="313"/>
      <c r="NM66" s="313"/>
      <c r="NN66" s="117"/>
      <c r="NO66" s="31"/>
      <c r="NP66" s="31"/>
      <c r="NQ66" s="31"/>
      <c r="NR66" s="31"/>
      <c r="NS66" s="117"/>
      <c r="NT66" s="456"/>
      <c r="NU66" s="456"/>
      <c r="NV66" s="456"/>
      <c r="NW66" s="456"/>
      <c r="NX66" s="31"/>
      <c r="NY66" s="504"/>
      <c r="NZ66" s="212"/>
    </row>
    <row r="67" spans="1:390" s="491" customFormat="1" ht="23.25" customHeight="1" x14ac:dyDescent="0.2">
      <c r="A67" s="217"/>
      <c r="B67" s="106"/>
      <c r="C67" s="106"/>
      <c r="D67" s="250"/>
      <c r="E67" s="212"/>
      <c r="F67" s="211"/>
      <c r="G67" s="1436"/>
      <c r="H67" s="1436"/>
      <c r="I67" s="1436"/>
      <c r="J67" s="1436"/>
      <c r="K67" s="1436"/>
      <c r="L67" s="1436"/>
      <c r="M67" s="1436"/>
      <c r="N67" s="212"/>
      <c r="O67" s="85"/>
      <c r="P67" s="88"/>
      <c r="Q67" s="407"/>
      <c r="R67" s="254"/>
      <c r="S67" s="88"/>
      <c r="T67" s="407"/>
      <c r="U67" s="254"/>
      <c r="V67" s="88"/>
      <c r="W67" s="407"/>
      <c r="X67" s="254"/>
      <c r="Y67" s="1436"/>
      <c r="Z67" s="1436"/>
      <c r="AA67" s="1436"/>
      <c r="AB67" s="1436"/>
      <c r="AC67" s="1436"/>
      <c r="AD67" s="1436"/>
      <c r="AE67" s="181"/>
      <c r="AF67" s="1436"/>
      <c r="AG67" s="1436"/>
      <c r="AH67" s="181"/>
      <c r="AI67" s="509"/>
      <c r="AJ67" s="1436"/>
      <c r="AK67" s="1436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  <c r="BD67" s="212"/>
      <c r="BE67" s="212"/>
      <c r="BF67" s="212"/>
      <c r="BG67" s="212"/>
      <c r="BH67" s="212"/>
      <c r="BI67" s="212"/>
      <c r="BJ67" s="212"/>
      <c r="BK67" s="212"/>
      <c r="BL67" s="212"/>
      <c r="BM67" s="1422"/>
      <c r="BN67" s="192"/>
      <c r="BO67" s="477"/>
      <c r="BP67" s="479"/>
      <c r="BQ67" s="479"/>
      <c r="BR67" s="479"/>
      <c r="BS67" s="479"/>
      <c r="BT67" s="255"/>
      <c r="BU67" s="419"/>
      <c r="BV67" s="419"/>
      <c r="BW67" s="168"/>
      <c r="BX67" s="458"/>
      <c r="BY67" s="458"/>
      <c r="BZ67" s="458"/>
      <c r="CA67" s="459"/>
      <c r="CB67" s="459"/>
      <c r="CC67" s="459"/>
      <c r="CD67" s="212"/>
      <c r="CE67" s="217"/>
      <c r="CF67" s="106"/>
      <c r="CG67" s="106"/>
      <c r="CH67" s="250"/>
      <c r="CI67" s="212"/>
      <c r="CJ67" s="211"/>
      <c r="CK67" s="1436"/>
      <c r="CL67" s="1436"/>
      <c r="CM67" s="1436"/>
      <c r="CN67" s="1436"/>
      <c r="CO67" s="1436"/>
      <c r="CP67" s="1436"/>
      <c r="CQ67" s="1436"/>
      <c r="CR67" s="212"/>
      <c r="CS67" s="85"/>
      <c r="CT67" s="88"/>
      <c r="CU67" s="407"/>
      <c r="CV67" s="254"/>
      <c r="CW67" s="88"/>
      <c r="CX67" s="407"/>
      <c r="CY67" s="254"/>
      <c r="CZ67" s="88"/>
      <c r="DA67" s="407"/>
      <c r="DB67" s="254"/>
      <c r="DC67" s="1436"/>
      <c r="DD67" s="1436"/>
      <c r="DE67" s="1436"/>
      <c r="DF67" s="1436"/>
      <c r="DG67" s="1436"/>
      <c r="DH67" s="1436"/>
      <c r="DI67" s="1436"/>
      <c r="DJ67" s="1436"/>
      <c r="DK67" s="1436"/>
      <c r="DL67" s="181"/>
      <c r="DM67" s="509"/>
      <c r="DN67" s="1436"/>
      <c r="DO67" s="1436"/>
      <c r="DP67" s="1436"/>
      <c r="DQ67" s="1436"/>
      <c r="DR67" s="1436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22"/>
      <c r="ER67" s="192"/>
      <c r="ES67" s="477"/>
      <c r="ET67" s="479"/>
      <c r="EU67" s="479"/>
      <c r="EV67" s="479"/>
      <c r="EW67" s="479"/>
      <c r="EX67" s="255"/>
      <c r="EY67" s="419"/>
      <c r="EZ67" s="419"/>
      <c r="FA67" s="168"/>
      <c r="FB67" s="458"/>
      <c r="FC67" s="458"/>
      <c r="FD67" s="458"/>
      <c r="FE67" s="459"/>
      <c r="FF67" s="459"/>
      <c r="FG67" s="459"/>
      <c r="FH67" s="212"/>
      <c r="FI67" s="217"/>
      <c r="FJ67" s="106"/>
      <c r="FK67" s="106"/>
      <c r="FL67" s="250"/>
      <c r="FM67" s="212"/>
      <c r="FN67" s="211"/>
      <c r="FO67" s="1436"/>
      <c r="FP67" s="1436"/>
      <c r="FQ67" s="1436"/>
      <c r="FR67" s="1436"/>
      <c r="FS67" s="1436"/>
      <c r="FT67" s="1436"/>
      <c r="FU67" s="1436"/>
      <c r="FV67" s="212"/>
      <c r="FW67" s="85"/>
      <c r="FX67" s="88"/>
      <c r="FY67" s="407"/>
      <c r="FZ67" s="254"/>
      <c r="GA67" s="88"/>
      <c r="GB67" s="407"/>
      <c r="GC67" s="254"/>
      <c r="GD67" s="88"/>
      <c r="GE67" s="407"/>
      <c r="GF67" s="254"/>
      <c r="GG67" s="1436"/>
      <c r="GH67" s="1436"/>
      <c r="GI67" s="1436"/>
      <c r="GJ67" s="213"/>
      <c r="GK67" s="213"/>
      <c r="GL67" s="213"/>
      <c r="GM67" s="213"/>
      <c r="GN67" s="1436"/>
      <c r="GO67" s="1436"/>
      <c r="GP67" s="181"/>
      <c r="GQ67" s="509"/>
      <c r="GR67" s="1436"/>
      <c r="GS67" s="1436"/>
      <c r="GT67" s="212"/>
      <c r="GU67" s="212"/>
      <c r="GV67" s="212"/>
      <c r="GW67" s="212"/>
      <c r="GX67" s="212"/>
      <c r="GY67" s="212"/>
      <c r="GZ67" s="212"/>
      <c r="HA67" s="212"/>
      <c r="HB67" s="212"/>
      <c r="HC67" s="212"/>
      <c r="HD67" s="212"/>
      <c r="HE67" s="212"/>
      <c r="HF67" s="212"/>
      <c r="HG67" s="212"/>
      <c r="HH67" s="212"/>
      <c r="HI67" s="212"/>
      <c r="HJ67" s="212"/>
      <c r="HK67" s="212"/>
      <c r="HL67" s="212"/>
      <c r="HM67" s="212"/>
      <c r="HN67" s="212"/>
      <c r="HO67" s="212"/>
      <c r="HP67" s="212"/>
      <c r="HQ67" s="212"/>
      <c r="HR67" s="212"/>
      <c r="HS67" s="212"/>
      <c r="HT67" s="212"/>
      <c r="HU67" s="1422"/>
      <c r="HV67" s="192"/>
      <c r="HW67" s="477"/>
      <c r="HX67" s="479"/>
      <c r="HY67" s="479"/>
      <c r="HZ67" s="479"/>
      <c r="IA67" s="479"/>
      <c r="IB67" s="255"/>
      <c r="IC67" s="419"/>
      <c r="ID67" s="419"/>
      <c r="IE67" s="168"/>
      <c r="IF67" s="458"/>
      <c r="IG67" s="458"/>
      <c r="IH67" s="458"/>
      <c r="II67" s="459"/>
      <c r="IJ67" s="459"/>
      <c r="IK67" s="459"/>
      <c r="IL67" s="1436"/>
      <c r="IM67" s="217"/>
      <c r="IN67" s="106"/>
      <c r="IO67" s="106"/>
      <c r="IP67" s="250"/>
      <c r="IQ67" s="212"/>
      <c r="IR67" s="211"/>
      <c r="IS67" s="1436"/>
      <c r="IT67" s="1436"/>
      <c r="IU67" s="1436"/>
      <c r="IV67" s="1436"/>
      <c r="IW67" s="1436"/>
      <c r="IX67" s="1436"/>
      <c r="IY67" s="1436"/>
      <c r="IZ67" s="212"/>
      <c r="JA67" s="85"/>
      <c r="JB67" s="88"/>
      <c r="JC67" s="407"/>
      <c r="JD67" s="254"/>
      <c r="JE67" s="88"/>
      <c r="JF67" s="407"/>
      <c r="JG67" s="254"/>
      <c r="JH67" s="88"/>
      <c r="JI67" s="407"/>
      <c r="JJ67" s="254"/>
      <c r="JK67" s="1436"/>
      <c r="JL67" s="1436"/>
      <c r="JM67" s="1436"/>
      <c r="JN67" s="213"/>
      <c r="JO67" s="213"/>
      <c r="JP67" s="213"/>
      <c r="JQ67" s="213"/>
      <c r="JR67" s="1436"/>
      <c r="JS67" s="1436"/>
      <c r="JT67" s="181"/>
      <c r="JU67" s="509"/>
      <c r="JV67" s="1436"/>
      <c r="JW67" s="1436"/>
      <c r="JX67" s="212"/>
      <c r="JY67" s="212"/>
      <c r="JZ67" s="212"/>
      <c r="KA67" s="212"/>
      <c r="KB67" s="212"/>
      <c r="KC67" s="212"/>
      <c r="KD67" s="212"/>
      <c r="KE67" s="212"/>
      <c r="KF67" s="212"/>
      <c r="KG67" s="212"/>
      <c r="KH67" s="212"/>
      <c r="KI67" s="212"/>
      <c r="KJ67" s="212"/>
      <c r="KK67" s="212"/>
      <c r="KL67" s="212"/>
      <c r="KM67" s="212"/>
      <c r="KN67" s="212"/>
      <c r="KO67" s="212"/>
      <c r="KP67" s="212"/>
      <c r="KQ67" s="212"/>
      <c r="KR67" s="212"/>
      <c r="KS67" s="212"/>
      <c r="KT67" s="212"/>
      <c r="KU67" s="212"/>
      <c r="KV67" s="212"/>
      <c r="KW67" s="212"/>
      <c r="KX67" s="212"/>
      <c r="KY67" s="1422"/>
      <c r="KZ67" s="192"/>
      <c r="LA67" s="477"/>
      <c r="LB67" s="479"/>
      <c r="LC67" s="479"/>
      <c r="LD67" s="479"/>
      <c r="LE67" s="479"/>
      <c r="LF67" s="255"/>
      <c r="LG67" s="419"/>
      <c r="LH67" s="419"/>
      <c r="LI67" s="168"/>
      <c r="LJ67" s="458"/>
      <c r="LK67" s="458"/>
      <c r="LL67" s="458"/>
      <c r="LM67" s="459"/>
      <c r="LN67" s="459"/>
      <c r="LO67" s="459"/>
      <c r="LP67" s="212"/>
      <c r="LQ67" s="217"/>
      <c r="LR67" s="31"/>
      <c r="LS67" s="106"/>
      <c r="LT67" s="250"/>
      <c r="LU67" s="467"/>
      <c r="LV67" s="467"/>
      <c r="LW67" s="467"/>
      <c r="LX67" s="467"/>
      <c r="LY67" s="467"/>
      <c r="LZ67" s="467"/>
      <c r="MA67" s="467"/>
      <c r="MB67" s="85"/>
      <c r="MC67" s="31"/>
      <c r="MD67" s="462"/>
      <c r="ME67" s="463"/>
      <c r="MF67" s="31"/>
      <c r="MG67" s="462"/>
      <c r="MH67" s="463"/>
      <c r="MI67" s="106"/>
      <c r="MJ67" s="464"/>
      <c r="MK67" s="467"/>
      <c r="ML67" s="768"/>
      <c r="MM67" s="768"/>
      <c r="MN67" s="768"/>
      <c r="MO67" s="768"/>
      <c r="MP67" s="768"/>
      <c r="MQ67" s="1078"/>
      <c r="MR67" s="1078"/>
      <c r="MS67" s="768"/>
      <c r="MT67" s="480"/>
      <c r="MU67" s="313"/>
      <c r="MV67" s="504"/>
      <c r="MW67" s="1123"/>
      <c r="MX67" s="313"/>
      <c r="MY67" s="313"/>
      <c r="MZ67" s="313"/>
      <c r="NA67" s="313"/>
      <c r="NB67" s="313"/>
      <c r="NC67" s="313"/>
      <c r="ND67" s="313"/>
      <c r="NE67" s="313"/>
      <c r="NF67" s="313"/>
      <c r="NG67" s="313"/>
      <c r="NH67" s="313"/>
      <c r="NI67" s="313"/>
      <c r="NJ67" s="313"/>
      <c r="NK67" s="313"/>
      <c r="NL67" s="313"/>
      <c r="NM67" s="313"/>
      <c r="NN67" s="117"/>
      <c r="NO67" s="31"/>
      <c r="NP67" s="31"/>
      <c r="NQ67" s="31"/>
      <c r="NR67" s="31"/>
      <c r="NS67" s="117"/>
      <c r="NT67" s="456"/>
      <c r="NU67" s="456"/>
      <c r="NV67" s="456"/>
      <c r="NW67" s="456"/>
      <c r="NX67" s="31"/>
      <c r="NY67" s="504"/>
      <c r="NZ67" s="212"/>
    </row>
    <row r="68" spans="1:390" s="491" customFormat="1" ht="23.25" customHeight="1" x14ac:dyDescent="0.2">
      <c r="A68" s="217"/>
      <c r="B68" s="106"/>
      <c r="C68" s="106"/>
      <c r="D68" s="250"/>
      <c r="E68" s="212"/>
      <c r="F68" s="211"/>
      <c r="G68" s="1436"/>
      <c r="H68" s="1436"/>
      <c r="I68" s="1436"/>
      <c r="J68" s="1436"/>
      <c r="K68" s="1436"/>
      <c r="L68" s="1436"/>
      <c r="M68" s="1436"/>
      <c r="N68" s="212"/>
      <c r="O68" s="412"/>
      <c r="P68" s="827"/>
      <c r="Q68" s="825"/>
      <c r="R68" s="826"/>
      <c r="S68" s="827"/>
      <c r="T68" s="825"/>
      <c r="U68" s="826"/>
      <c r="V68" s="827"/>
      <c r="W68" s="825"/>
      <c r="X68" s="867"/>
      <c r="Y68" s="1436"/>
      <c r="Z68" s="1436"/>
      <c r="AA68" s="1436"/>
      <c r="AB68" s="1436"/>
      <c r="AC68" s="1436"/>
      <c r="AD68" s="1436"/>
      <c r="AE68" s="181"/>
      <c r="AF68" s="1436"/>
      <c r="AG68" s="1436"/>
      <c r="AH68" s="181"/>
      <c r="AI68" s="509"/>
      <c r="AJ68" s="1436"/>
      <c r="AK68" s="1436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/>
      <c r="BE68" s="212"/>
      <c r="BF68" s="212"/>
      <c r="BG68" s="212"/>
      <c r="BH68" s="212"/>
      <c r="BI68" s="212"/>
      <c r="BJ68" s="212"/>
      <c r="BK68" s="212"/>
      <c r="BL68" s="212"/>
      <c r="BM68" s="1422"/>
      <c r="BN68" s="1436"/>
      <c r="BO68" s="479"/>
      <c r="BP68" s="479"/>
      <c r="BQ68" s="479"/>
      <c r="BR68" s="479"/>
      <c r="BS68" s="479"/>
      <c r="BT68" s="255"/>
      <c r="BU68" s="419"/>
      <c r="BV68" s="419"/>
      <c r="BW68" s="2"/>
      <c r="BX68" s="866"/>
      <c r="BY68" s="866"/>
      <c r="BZ68" s="866"/>
      <c r="CA68" s="747"/>
      <c r="CB68" s="168"/>
      <c r="CC68" s="168"/>
      <c r="CD68" s="212"/>
      <c r="CE68" s="217"/>
      <c r="CF68" s="106"/>
      <c r="CG68" s="106"/>
      <c r="CH68" s="250"/>
      <c r="CI68" s="212"/>
      <c r="CJ68" s="211"/>
      <c r="CK68" s="1436"/>
      <c r="CL68" s="1436"/>
      <c r="CM68" s="1436"/>
      <c r="CN68" s="1436"/>
      <c r="CO68" s="1436"/>
      <c r="CP68" s="1436"/>
      <c r="CQ68" s="1436"/>
      <c r="CR68" s="212"/>
      <c r="CS68" s="412"/>
      <c r="CT68" s="827"/>
      <c r="CU68" s="825"/>
      <c r="CV68" s="826"/>
      <c r="CW68" s="827"/>
      <c r="CX68" s="825"/>
      <c r="CY68" s="826"/>
      <c r="CZ68" s="827"/>
      <c r="DA68" s="825"/>
      <c r="DB68" s="867"/>
      <c r="DC68" s="1436"/>
      <c r="DD68" s="1436"/>
      <c r="DE68" s="1436"/>
      <c r="DF68" s="1436"/>
      <c r="DG68" s="1436"/>
      <c r="DH68" s="1436"/>
      <c r="DI68" s="1436"/>
      <c r="DJ68" s="1436"/>
      <c r="DK68" s="1436"/>
      <c r="DL68" s="181"/>
      <c r="DM68" s="509"/>
      <c r="DN68" s="1436"/>
      <c r="DO68" s="1436"/>
      <c r="DP68" s="1436"/>
      <c r="DQ68" s="1436"/>
      <c r="DR68" s="1436"/>
      <c r="DS68" s="1436"/>
      <c r="DT68" s="1436"/>
      <c r="DU68" s="1436"/>
      <c r="DV68" s="1436"/>
      <c r="DW68" s="1436"/>
      <c r="DX68" s="1436"/>
      <c r="DY68" s="1436"/>
      <c r="DZ68" s="1436"/>
      <c r="EA68" s="1436"/>
      <c r="EB68" s="1436"/>
      <c r="EC68" s="1436"/>
      <c r="ED68" s="1436"/>
      <c r="EE68" s="1436"/>
      <c r="EF68" s="1436"/>
      <c r="EG68" s="1436"/>
      <c r="EH68" s="1436"/>
      <c r="EI68" s="1436"/>
      <c r="EJ68" s="1436"/>
      <c r="EK68" s="1436"/>
      <c r="EL68" s="1436"/>
      <c r="EM68" s="1436"/>
      <c r="EN68" s="1436"/>
      <c r="EO68" s="1436"/>
      <c r="EP68" s="1436"/>
      <c r="EQ68" s="1422"/>
      <c r="ER68" s="1436"/>
      <c r="ES68" s="479"/>
      <c r="ET68" s="479"/>
      <c r="EU68" s="479"/>
      <c r="EV68" s="479"/>
      <c r="EW68" s="479"/>
      <c r="EX68" s="255"/>
      <c r="EY68" s="419"/>
      <c r="EZ68" s="419"/>
      <c r="FA68" s="2"/>
      <c r="FB68" s="866"/>
      <c r="FC68" s="866"/>
      <c r="FD68" s="866"/>
      <c r="FE68" s="747"/>
      <c r="FF68" s="168"/>
      <c r="FG68" s="168"/>
      <c r="FH68" s="212"/>
      <c r="FI68" s="217"/>
      <c r="FJ68" s="106"/>
      <c r="FK68" s="106"/>
      <c r="FL68" s="250"/>
      <c r="FM68" s="212"/>
      <c r="FN68" s="211"/>
      <c r="FO68" s="1436"/>
      <c r="FP68" s="1436"/>
      <c r="FQ68" s="1436"/>
      <c r="FR68" s="1436"/>
      <c r="FS68" s="1436"/>
      <c r="FT68" s="1436"/>
      <c r="FU68" s="1436"/>
      <c r="FV68" s="212"/>
      <c r="FW68" s="412"/>
      <c r="FX68" s="827"/>
      <c r="FY68" s="825"/>
      <c r="FZ68" s="826"/>
      <c r="GA68" s="827"/>
      <c r="GB68" s="825"/>
      <c r="GC68" s="826"/>
      <c r="GD68" s="827"/>
      <c r="GE68" s="825"/>
      <c r="GF68" s="867"/>
      <c r="GG68" s="1436"/>
      <c r="GH68" s="1436"/>
      <c r="GI68" s="1436"/>
      <c r="GJ68" s="213"/>
      <c r="GK68" s="213"/>
      <c r="GL68" s="213"/>
      <c r="GM68" s="213"/>
      <c r="GN68" s="1436"/>
      <c r="GO68" s="1436"/>
      <c r="GP68" s="181"/>
      <c r="GQ68" s="509"/>
      <c r="GR68" s="1436"/>
      <c r="GS68" s="1436"/>
      <c r="GT68" s="212"/>
      <c r="GU68" s="212"/>
      <c r="GV68" s="212"/>
      <c r="GW68" s="212"/>
      <c r="GX68" s="212"/>
      <c r="GY68" s="212"/>
      <c r="GZ68" s="212"/>
      <c r="HA68" s="212"/>
      <c r="HB68" s="212"/>
      <c r="HC68" s="212"/>
      <c r="HD68" s="212"/>
      <c r="HE68" s="212"/>
      <c r="HF68" s="212"/>
      <c r="HG68" s="212"/>
      <c r="HH68" s="212"/>
      <c r="HI68" s="212"/>
      <c r="HJ68" s="212"/>
      <c r="HK68" s="212"/>
      <c r="HL68" s="212"/>
      <c r="HM68" s="212"/>
      <c r="HN68" s="212"/>
      <c r="HO68" s="212"/>
      <c r="HP68" s="212"/>
      <c r="HQ68" s="212"/>
      <c r="HR68" s="212"/>
      <c r="HS68" s="212"/>
      <c r="HT68" s="212"/>
      <c r="HU68" s="1422"/>
      <c r="HV68" s="1436"/>
      <c r="HW68" s="479"/>
      <c r="HX68" s="479"/>
      <c r="HY68" s="479"/>
      <c r="HZ68" s="479"/>
      <c r="IA68" s="479"/>
      <c r="IB68" s="255"/>
      <c r="IC68" s="419"/>
      <c r="ID68" s="419"/>
      <c r="IE68" s="2"/>
      <c r="IF68" s="866"/>
      <c r="IG68" s="866"/>
      <c r="IH68" s="866"/>
      <c r="II68" s="747"/>
      <c r="IJ68" s="168"/>
      <c r="IK68" s="168"/>
      <c r="IL68" s="1436"/>
      <c r="IM68" s="217"/>
      <c r="IN68" s="106"/>
      <c r="IO68" s="106"/>
      <c r="IP68" s="250"/>
      <c r="IQ68" s="212"/>
      <c r="IR68" s="211"/>
      <c r="IS68" s="1436"/>
      <c r="IT68" s="1436"/>
      <c r="IU68" s="1436"/>
      <c r="IV68" s="1436"/>
      <c r="IW68" s="1436"/>
      <c r="IX68" s="1436"/>
      <c r="IY68" s="1436"/>
      <c r="IZ68" s="212"/>
      <c r="JA68" s="412"/>
      <c r="JB68" s="827"/>
      <c r="JC68" s="825"/>
      <c r="JD68" s="826"/>
      <c r="JE68" s="827"/>
      <c r="JF68" s="825"/>
      <c r="JG68" s="826"/>
      <c r="JH68" s="827"/>
      <c r="JI68" s="825"/>
      <c r="JJ68" s="867"/>
      <c r="JK68" s="1436"/>
      <c r="JL68" s="1436"/>
      <c r="JM68" s="1436"/>
      <c r="JN68" s="213"/>
      <c r="JO68" s="213"/>
      <c r="JP68" s="213"/>
      <c r="JQ68" s="213"/>
      <c r="JR68" s="1436"/>
      <c r="JS68" s="1436"/>
      <c r="JT68" s="181"/>
      <c r="JU68" s="509"/>
      <c r="JV68" s="1436"/>
      <c r="JW68" s="1436"/>
      <c r="JX68" s="212"/>
      <c r="JY68" s="212"/>
      <c r="JZ68" s="212"/>
      <c r="KA68" s="212"/>
      <c r="KB68" s="212"/>
      <c r="KC68" s="212"/>
      <c r="KD68" s="212"/>
      <c r="KE68" s="212"/>
      <c r="KF68" s="212"/>
      <c r="KG68" s="212"/>
      <c r="KH68" s="212"/>
      <c r="KI68" s="212"/>
      <c r="KJ68" s="212"/>
      <c r="KK68" s="212"/>
      <c r="KL68" s="212"/>
      <c r="KM68" s="212"/>
      <c r="KN68" s="212"/>
      <c r="KO68" s="212"/>
      <c r="KP68" s="212"/>
      <c r="KQ68" s="212"/>
      <c r="KR68" s="212"/>
      <c r="KS68" s="212"/>
      <c r="KT68" s="212"/>
      <c r="KU68" s="212"/>
      <c r="KV68" s="212"/>
      <c r="KW68" s="212"/>
      <c r="KX68" s="212"/>
      <c r="KY68" s="1422"/>
      <c r="KZ68" s="1436"/>
      <c r="LA68" s="479"/>
      <c r="LB68" s="479"/>
      <c r="LC68" s="479"/>
      <c r="LD68" s="479"/>
      <c r="LE68" s="479"/>
      <c r="LF68" s="255"/>
      <c r="LG68" s="419"/>
      <c r="LH68" s="419"/>
      <c r="LI68" s="2"/>
      <c r="LJ68" s="866"/>
      <c r="LK68" s="866"/>
      <c r="LL68" s="866"/>
      <c r="LM68" s="747"/>
      <c r="LN68" s="168"/>
      <c r="LO68" s="168"/>
      <c r="LP68" s="212"/>
      <c r="LQ68" s="217"/>
      <c r="LR68" s="31"/>
      <c r="LS68" s="106"/>
      <c r="LT68" s="250"/>
      <c r="LU68" s="467"/>
      <c r="LV68" s="467"/>
      <c r="LW68" s="467"/>
      <c r="LX68" s="467"/>
      <c r="LY68" s="467"/>
      <c r="LZ68" s="467"/>
      <c r="MA68" s="467"/>
      <c r="MB68" s="412"/>
      <c r="MC68" s="820"/>
      <c r="MD68" s="821"/>
      <c r="ME68" s="822"/>
      <c r="MF68" s="820"/>
      <c r="MG68" s="821"/>
      <c r="MH68" s="822"/>
      <c r="MI68" s="820"/>
      <c r="MJ68" s="413"/>
      <c r="MK68" s="404"/>
      <c r="ML68" s="768"/>
      <c r="MM68" s="768"/>
      <c r="MN68" s="768"/>
      <c r="MO68" s="768"/>
      <c r="MP68" s="768"/>
      <c r="MQ68" s="1078"/>
      <c r="MR68" s="1078"/>
      <c r="MS68" s="768"/>
      <c r="MT68" s="313"/>
      <c r="MU68" s="313"/>
      <c r="MV68" s="504"/>
      <c r="MW68" s="1123"/>
      <c r="MX68" s="313"/>
      <c r="MY68" s="313"/>
      <c r="MZ68" s="313"/>
      <c r="NA68" s="313"/>
      <c r="NB68" s="313"/>
      <c r="NC68" s="313"/>
      <c r="ND68" s="313"/>
      <c r="NE68" s="313"/>
      <c r="NF68" s="313"/>
      <c r="NG68" s="313"/>
      <c r="NH68" s="313"/>
      <c r="NI68" s="313"/>
      <c r="NJ68" s="313"/>
      <c r="NK68" s="313"/>
      <c r="NL68" s="313"/>
      <c r="NM68" s="313"/>
      <c r="NN68" s="1432"/>
      <c r="NO68" s="833"/>
      <c r="NP68" s="833"/>
      <c r="NQ68" s="833"/>
      <c r="NR68" s="833"/>
      <c r="NS68" s="1432"/>
      <c r="NT68" s="507"/>
      <c r="NU68" s="507"/>
      <c r="NV68" s="507"/>
      <c r="NW68" s="507"/>
      <c r="NX68" s="833"/>
      <c r="NY68" s="506"/>
      <c r="NZ68" s="212"/>
    </row>
    <row r="69" spans="1:390" s="491" customFormat="1" ht="23.25" customHeight="1" x14ac:dyDescent="0.2">
      <c r="A69" s="362"/>
      <c r="B69" s="748"/>
      <c r="C69" s="251"/>
      <c r="D69" s="868"/>
      <c r="E69" s="212"/>
      <c r="F69" s="211"/>
      <c r="G69" s="1436"/>
      <c r="H69" s="1436"/>
      <c r="I69" s="1436"/>
      <c r="J69" s="1436"/>
      <c r="K69" s="1436"/>
      <c r="L69" s="1436"/>
      <c r="M69" s="1436"/>
      <c r="N69" s="212"/>
      <c r="O69" s="278"/>
      <c r="P69" s="278"/>
      <c r="Q69" s="824"/>
      <c r="R69" s="278"/>
      <c r="S69" s="823"/>
      <c r="T69" s="824"/>
      <c r="U69" s="278"/>
      <c r="V69" s="823"/>
      <c r="W69" s="824"/>
      <c r="X69" s="278"/>
      <c r="Y69" s="1436"/>
      <c r="Z69" s="379"/>
      <c r="AA69" s="379"/>
      <c r="AB69" s="380"/>
      <c r="AC69" s="380"/>
      <c r="AD69" s="380"/>
      <c r="AE69" s="915"/>
      <c r="AF69" s="1436"/>
      <c r="AG69" s="1436"/>
      <c r="AH69" s="181"/>
      <c r="AI69" s="509"/>
      <c r="AJ69" s="1436"/>
      <c r="AK69" s="1436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  <c r="BD69" s="212"/>
      <c r="BE69" s="212"/>
      <c r="BF69" s="212"/>
      <c r="BG69" s="212"/>
      <c r="BH69" s="212"/>
      <c r="BI69" s="212"/>
      <c r="BJ69" s="212"/>
      <c r="BK69" s="212"/>
      <c r="BL69" s="212"/>
      <c r="BM69" s="1422"/>
      <c r="BN69" s="1436"/>
      <c r="BO69" s="479"/>
      <c r="BP69" s="478"/>
      <c r="BQ69" s="478"/>
      <c r="BR69" s="478"/>
      <c r="BS69" s="478"/>
      <c r="BT69" s="255"/>
      <c r="BU69" s="419"/>
      <c r="BV69" s="419"/>
      <c r="BW69" s="138"/>
      <c r="BX69" s="138"/>
      <c r="BY69" s="138"/>
      <c r="BZ69" s="138"/>
      <c r="CA69" s="746"/>
      <c r="CB69" s="746"/>
      <c r="CC69" s="746"/>
      <c r="CD69" s="212"/>
      <c r="CE69" s="362"/>
      <c r="CF69" s="748"/>
      <c r="CG69" s="251"/>
      <c r="CH69" s="868"/>
      <c r="CI69" s="212"/>
      <c r="CJ69" s="211"/>
      <c r="CK69" s="1436"/>
      <c r="CL69" s="1436"/>
      <c r="CM69" s="1436"/>
      <c r="CN69" s="1436"/>
      <c r="CO69" s="1436"/>
      <c r="CP69" s="1436"/>
      <c r="CQ69" s="1436"/>
      <c r="CR69" s="212"/>
      <c r="CS69" s="278"/>
      <c r="CT69" s="278"/>
      <c r="CU69" s="824"/>
      <c r="CV69" s="278"/>
      <c r="CW69" s="823"/>
      <c r="CX69" s="824"/>
      <c r="CY69" s="278"/>
      <c r="CZ69" s="823"/>
      <c r="DA69" s="824"/>
      <c r="DB69" s="278"/>
      <c r="DC69" s="1436"/>
      <c r="DD69" s="379"/>
      <c r="DE69" s="379"/>
      <c r="DF69" s="380"/>
      <c r="DG69" s="380"/>
      <c r="DH69" s="380"/>
      <c r="DI69" s="380"/>
      <c r="DJ69" s="1436"/>
      <c r="DK69" s="1436"/>
      <c r="DL69" s="181"/>
      <c r="DM69" s="509"/>
      <c r="DN69" s="1436"/>
      <c r="DO69" s="1436"/>
      <c r="DP69" s="1436"/>
      <c r="DQ69" s="1436"/>
      <c r="DR69" s="1436"/>
      <c r="DS69" s="1436"/>
      <c r="DT69" s="1436"/>
      <c r="DU69" s="1436"/>
      <c r="DV69" s="1436"/>
      <c r="DW69" s="1436"/>
      <c r="DX69" s="1436"/>
      <c r="DY69" s="1436"/>
      <c r="DZ69" s="1436"/>
      <c r="EA69" s="1436"/>
      <c r="EB69" s="1436"/>
      <c r="EC69" s="1436"/>
      <c r="ED69" s="1436"/>
      <c r="EE69" s="1436"/>
      <c r="EF69" s="1436"/>
      <c r="EG69" s="1436"/>
      <c r="EH69" s="1436"/>
      <c r="EI69" s="1436"/>
      <c r="EJ69" s="1436"/>
      <c r="EK69" s="1436"/>
      <c r="EL69" s="1436"/>
      <c r="EM69" s="1436"/>
      <c r="EN69" s="1436"/>
      <c r="EO69" s="1436"/>
      <c r="EP69" s="1436"/>
      <c r="EQ69" s="1422"/>
      <c r="ER69" s="1436"/>
      <c r="ES69" s="479"/>
      <c r="ET69" s="478"/>
      <c r="EU69" s="478"/>
      <c r="EV69" s="478"/>
      <c r="EW69" s="478"/>
      <c r="EX69" s="255"/>
      <c r="EY69" s="419"/>
      <c r="EZ69" s="419"/>
      <c r="FA69" s="138"/>
      <c r="FB69" s="138"/>
      <c r="FC69" s="138"/>
      <c r="FD69" s="138"/>
      <c r="FE69" s="746"/>
      <c r="FF69" s="746"/>
      <c r="FG69" s="746"/>
      <c r="FH69" s="212"/>
      <c r="FI69" s="362"/>
      <c r="FJ69" s="748"/>
      <c r="FK69" s="251"/>
      <c r="FL69" s="868"/>
      <c r="FM69" s="212"/>
      <c r="FN69" s="211"/>
      <c r="FO69" s="1436"/>
      <c r="FP69" s="1436"/>
      <c r="FQ69" s="1436"/>
      <c r="FR69" s="1436"/>
      <c r="FS69" s="1436"/>
      <c r="FT69" s="1436"/>
      <c r="FU69" s="1436"/>
      <c r="FV69" s="212"/>
      <c r="FW69" s="278"/>
      <c r="FX69" s="278"/>
      <c r="FY69" s="824"/>
      <c r="FZ69" s="278"/>
      <c r="GA69" s="823"/>
      <c r="GB69" s="824"/>
      <c r="GC69" s="278"/>
      <c r="GD69" s="823"/>
      <c r="GE69" s="824"/>
      <c r="GF69" s="278"/>
      <c r="GG69" s="1436"/>
      <c r="GH69" s="379"/>
      <c r="GI69" s="379"/>
      <c r="GJ69" s="917"/>
      <c r="GK69" s="917"/>
      <c r="GL69" s="917"/>
      <c r="GM69" s="917"/>
      <c r="GN69" s="1436"/>
      <c r="GO69" s="1436"/>
      <c r="GP69" s="181"/>
      <c r="GQ69" s="509"/>
      <c r="GR69" s="1436"/>
      <c r="GS69" s="1436"/>
      <c r="GT69" s="212"/>
      <c r="GU69" s="212"/>
      <c r="GV69" s="212"/>
      <c r="GW69" s="212"/>
      <c r="GX69" s="212"/>
      <c r="GY69" s="212"/>
      <c r="GZ69" s="212"/>
      <c r="HA69" s="212"/>
      <c r="HB69" s="212"/>
      <c r="HC69" s="212"/>
      <c r="HD69" s="212"/>
      <c r="HE69" s="212"/>
      <c r="HF69" s="212"/>
      <c r="HG69" s="212"/>
      <c r="HH69" s="212"/>
      <c r="HI69" s="212"/>
      <c r="HJ69" s="212"/>
      <c r="HK69" s="212"/>
      <c r="HL69" s="212"/>
      <c r="HM69" s="212"/>
      <c r="HN69" s="212"/>
      <c r="HO69" s="212"/>
      <c r="HP69" s="212"/>
      <c r="HQ69" s="212"/>
      <c r="HR69" s="212"/>
      <c r="HS69" s="212"/>
      <c r="HT69" s="212"/>
      <c r="HU69" s="1422"/>
      <c r="HV69" s="1436"/>
      <c r="HW69" s="479"/>
      <c r="HX69" s="478"/>
      <c r="HY69" s="478"/>
      <c r="HZ69" s="478"/>
      <c r="IA69" s="478"/>
      <c r="IB69" s="255"/>
      <c r="IC69" s="419"/>
      <c r="ID69" s="419"/>
      <c r="IE69" s="138"/>
      <c r="IF69" s="138"/>
      <c r="IG69" s="138"/>
      <c r="IH69" s="138"/>
      <c r="II69" s="746"/>
      <c r="IJ69" s="746"/>
      <c r="IK69" s="746"/>
      <c r="IL69" s="1436"/>
      <c r="IM69" s="362"/>
      <c r="IN69" s="748"/>
      <c r="IO69" s="251"/>
      <c r="IP69" s="868"/>
      <c r="IQ69" s="212"/>
      <c r="IR69" s="211"/>
      <c r="IS69" s="1436"/>
      <c r="IT69" s="1436"/>
      <c r="IU69" s="1436"/>
      <c r="IV69" s="1436"/>
      <c r="IW69" s="1436"/>
      <c r="IX69" s="1436"/>
      <c r="IY69" s="1436"/>
      <c r="IZ69" s="212"/>
      <c r="JA69" s="278"/>
      <c r="JB69" s="278"/>
      <c r="JC69" s="824"/>
      <c r="JD69" s="278"/>
      <c r="JE69" s="823"/>
      <c r="JF69" s="824"/>
      <c r="JG69" s="278"/>
      <c r="JH69" s="823"/>
      <c r="JI69" s="824"/>
      <c r="JJ69" s="278"/>
      <c r="JK69" s="1436"/>
      <c r="JL69" s="379"/>
      <c r="JM69" s="379"/>
      <c r="JN69" s="917"/>
      <c r="JO69" s="917"/>
      <c r="JP69" s="917"/>
      <c r="JQ69" s="917"/>
      <c r="JR69" s="1436"/>
      <c r="JS69" s="1436"/>
      <c r="JT69" s="181"/>
      <c r="JU69" s="509"/>
      <c r="JV69" s="1436"/>
      <c r="JW69" s="1436"/>
      <c r="JX69" s="212"/>
      <c r="JY69" s="212"/>
      <c r="JZ69" s="212"/>
      <c r="KA69" s="212"/>
      <c r="KB69" s="212"/>
      <c r="KC69" s="212"/>
      <c r="KD69" s="212"/>
      <c r="KE69" s="212"/>
      <c r="KF69" s="212"/>
      <c r="KG69" s="212"/>
      <c r="KH69" s="212"/>
      <c r="KI69" s="212"/>
      <c r="KJ69" s="212"/>
      <c r="KK69" s="212"/>
      <c r="KL69" s="212"/>
      <c r="KM69" s="212"/>
      <c r="KN69" s="212"/>
      <c r="KO69" s="212"/>
      <c r="KP69" s="212"/>
      <c r="KQ69" s="212"/>
      <c r="KR69" s="212"/>
      <c r="KS69" s="212"/>
      <c r="KT69" s="212"/>
      <c r="KU69" s="212"/>
      <c r="KV69" s="212"/>
      <c r="KW69" s="212"/>
      <c r="KX69" s="212"/>
      <c r="KY69" s="1422"/>
      <c r="KZ69" s="1436"/>
      <c r="LA69" s="479"/>
      <c r="LB69" s="478"/>
      <c r="LC69" s="478"/>
      <c r="LD69" s="478"/>
      <c r="LE69" s="478"/>
      <c r="LF69" s="255"/>
      <c r="LG69" s="419"/>
      <c r="LH69" s="419"/>
      <c r="LI69" s="138"/>
      <c r="LJ69" s="138"/>
      <c r="LK69" s="138"/>
      <c r="LL69" s="138"/>
      <c r="LM69" s="746"/>
      <c r="LN69" s="746"/>
      <c r="LO69" s="746"/>
      <c r="LP69" s="212"/>
      <c r="LQ69" s="467"/>
      <c r="LR69" s="838"/>
      <c r="LS69" s="839"/>
      <c r="LT69" s="840"/>
      <c r="LU69" s="467"/>
      <c r="LV69" s="467"/>
      <c r="LW69" s="467"/>
      <c r="LX69" s="467"/>
      <c r="LY69" s="467"/>
      <c r="LZ69" s="467"/>
      <c r="MA69" s="467"/>
      <c r="MB69" s="278"/>
      <c r="MC69" s="278"/>
      <c r="MD69" s="824"/>
      <c r="ME69" s="278"/>
      <c r="MF69" s="823"/>
      <c r="MG69" s="824"/>
      <c r="MH69" s="278"/>
      <c r="MI69" s="823"/>
      <c r="MJ69" s="414"/>
      <c r="MK69" s="278"/>
      <c r="ML69" s="768"/>
      <c r="MM69" s="768"/>
      <c r="MN69" s="505"/>
      <c r="MO69" s="768"/>
      <c r="MP69" s="768"/>
      <c r="MQ69" s="1122"/>
      <c r="MR69" s="1122"/>
      <c r="MS69" s="768"/>
      <c r="MT69" s="313"/>
      <c r="MU69" s="313"/>
      <c r="MV69" s="504"/>
      <c r="MW69" s="1123"/>
      <c r="MX69" s="313"/>
      <c r="MY69" s="313"/>
      <c r="MZ69" s="480"/>
      <c r="NA69" s="480"/>
      <c r="NB69" s="480"/>
      <c r="NC69" s="480"/>
      <c r="ND69" s="480"/>
      <c r="NE69" s="480"/>
      <c r="NF69" s="480"/>
      <c r="NG69" s="480"/>
      <c r="NH69" s="480"/>
      <c r="NI69" s="480"/>
      <c r="NJ69" s="480"/>
      <c r="NK69" s="480"/>
      <c r="NL69" s="480"/>
      <c r="NM69" s="480"/>
      <c r="NN69" s="480"/>
      <c r="NO69" s="841"/>
      <c r="NP69" s="841"/>
      <c r="NQ69" s="841"/>
      <c r="NR69" s="841"/>
      <c r="NS69" s="480"/>
      <c r="NT69" s="842"/>
      <c r="NU69" s="842"/>
      <c r="NV69" s="842"/>
      <c r="NW69" s="842"/>
      <c r="NX69" s="841"/>
      <c r="NY69" s="1091"/>
      <c r="NZ69" s="212"/>
    </row>
    <row r="70" spans="1:390" s="491" customFormat="1" ht="23.25" customHeight="1" x14ac:dyDescent="0.2">
      <c r="A70" s="362"/>
      <c r="B70" s="748"/>
      <c r="C70" s="251"/>
      <c r="D70" s="868"/>
      <c r="E70" s="212"/>
      <c r="F70" s="211"/>
      <c r="G70" s="1436"/>
      <c r="H70" s="1436"/>
      <c r="I70" s="1436"/>
      <c r="J70" s="1436"/>
      <c r="K70" s="1436"/>
      <c r="L70" s="1436"/>
      <c r="M70" s="1436"/>
      <c r="N70" s="212"/>
      <c r="O70" s="1433"/>
      <c r="P70" s="1433"/>
      <c r="Q70" s="406"/>
      <c r="R70" s="1433"/>
      <c r="S70" s="1433"/>
      <c r="T70" s="406"/>
      <c r="U70" s="1433"/>
      <c r="V70" s="1433"/>
      <c r="W70" s="406"/>
      <c r="X70" s="1433"/>
      <c r="Y70" s="1436"/>
      <c r="Z70" s="380"/>
      <c r="AA70" s="380"/>
      <c r="AB70" s="380"/>
      <c r="AC70" s="380"/>
      <c r="AD70" s="380"/>
      <c r="AE70" s="915"/>
      <c r="AF70" s="1436"/>
      <c r="AG70" s="1436"/>
      <c r="AH70" s="181"/>
      <c r="AI70" s="509"/>
      <c r="AJ70" s="1436"/>
      <c r="AK70" s="1436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  <c r="BD70" s="212"/>
      <c r="BE70" s="212"/>
      <c r="BF70" s="212"/>
      <c r="BG70" s="212"/>
      <c r="BH70" s="212"/>
      <c r="BI70" s="212"/>
      <c r="BJ70" s="212"/>
      <c r="BK70" s="212"/>
      <c r="BL70" s="212"/>
      <c r="BM70" s="1422"/>
      <c r="BN70" s="1436"/>
      <c r="BO70" s="479"/>
      <c r="BP70" s="478"/>
      <c r="BQ70" s="478"/>
      <c r="BR70" s="478"/>
      <c r="BS70" s="478"/>
      <c r="BT70" s="255"/>
      <c r="BU70" s="419"/>
      <c r="BV70" s="419"/>
      <c r="BW70" s="138"/>
      <c r="BX70" s="138"/>
      <c r="BY70" s="138"/>
      <c r="BZ70" s="138"/>
      <c r="CA70" s="365"/>
      <c r="CB70" s="746"/>
      <c r="CC70" s="746"/>
      <c r="CD70" s="212"/>
      <c r="CE70" s="362"/>
      <c r="CF70" s="748"/>
      <c r="CG70" s="251"/>
      <c r="CH70" s="868"/>
      <c r="CI70" s="212"/>
      <c r="CJ70" s="211"/>
      <c r="CK70" s="1436"/>
      <c r="CL70" s="1436"/>
      <c r="CM70" s="1436"/>
      <c r="CN70" s="1436"/>
      <c r="CO70" s="1436"/>
      <c r="CP70" s="1436"/>
      <c r="CQ70" s="1436"/>
      <c r="CR70" s="212"/>
      <c r="CS70" s="1433"/>
      <c r="CT70" s="1433"/>
      <c r="CU70" s="406"/>
      <c r="CV70" s="1433"/>
      <c r="CW70" s="1433"/>
      <c r="CX70" s="406"/>
      <c r="CY70" s="1433"/>
      <c r="CZ70" s="1433"/>
      <c r="DA70" s="406"/>
      <c r="DB70" s="1433"/>
      <c r="DC70" s="1436"/>
      <c r="DD70" s="380"/>
      <c r="DE70" s="380"/>
      <c r="DF70" s="380"/>
      <c r="DG70" s="380"/>
      <c r="DH70" s="380"/>
      <c r="DI70" s="380"/>
      <c r="DJ70" s="1436"/>
      <c r="DK70" s="1436"/>
      <c r="DL70" s="181"/>
      <c r="DM70" s="509"/>
      <c r="DN70" s="1436"/>
      <c r="DO70" s="1436"/>
      <c r="DP70" s="1436"/>
      <c r="DQ70" s="1436"/>
      <c r="DR70" s="1436"/>
      <c r="DS70" s="1436"/>
      <c r="DT70" s="1436"/>
      <c r="DU70" s="1436"/>
      <c r="DV70" s="1436"/>
      <c r="DW70" s="1436"/>
      <c r="DX70" s="1436"/>
      <c r="DY70" s="1436"/>
      <c r="DZ70" s="1436"/>
      <c r="EA70" s="1436"/>
      <c r="EB70" s="1436"/>
      <c r="EC70" s="1436"/>
      <c r="ED70" s="1436"/>
      <c r="EE70" s="1436"/>
      <c r="EF70" s="1436"/>
      <c r="EG70" s="1436"/>
      <c r="EH70" s="1436"/>
      <c r="EI70" s="1436"/>
      <c r="EJ70" s="1436"/>
      <c r="EK70" s="1436"/>
      <c r="EL70" s="1436"/>
      <c r="EM70" s="1436"/>
      <c r="EN70" s="1436"/>
      <c r="EO70" s="1436"/>
      <c r="EP70" s="1436"/>
      <c r="EQ70" s="1422"/>
      <c r="ER70" s="1436"/>
      <c r="ES70" s="479"/>
      <c r="ET70" s="478"/>
      <c r="EU70" s="478"/>
      <c r="EV70" s="478"/>
      <c r="EW70" s="478"/>
      <c r="EX70" s="255"/>
      <c r="EY70" s="419"/>
      <c r="EZ70" s="419"/>
      <c r="FA70" s="138"/>
      <c r="FB70" s="138"/>
      <c r="FC70" s="138"/>
      <c r="FD70" s="138"/>
      <c r="FE70" s="365"/>
      <c r="FF70" s="746"/>
      <c r="FG70" s="746"/>
      <c r="FH70" s="212"/>
      <c r="FI70" s="362"/>
      <c r="FJ70" s="748"/>
      <c r="FK70" s="251"/>
      <c r="FL70" s="868"/>
      <c r="FM70" s="212"/>
      <c r="FN70" s="211"/>
      <c r="FO70" s="1436"/>
      <c r="FP70" s="1436"/>
      <c r="FQ70" s="1436"/>
      <c r="FR70" s="1436"/>
      <c r="FS70" s="1436"/>
      <c r="FT70" s="1436"/>
      <c r="FU70" s="1436"/>
      <c r="FV70" s="212"/>
      <c r="FW70" s="1433"/>
      <c r="FX70" s="1433"/>
      <c r="FY70" s="406"/>
      <c r="FZ70" s="1433"/>
      <c r="GA70" s="1433"/>
      <c r="GB70" s="406"/>
      <c r="GC70" s="1433"/>
      <c r="GD70" s="1433"/>
      <c r="GE70" s="406"/>
      <c r="GF70" s="1433"/>
      <c r="GG70" s="1436"/>
      <c r="GH70" s="380"/>
      <c r="GI70" s="380"/>
      <c r="GJ70" s="917"/>
      <c r="GK70" s="917"/>
      <c r="GL70" s="917"/>
      <c r="GM70" s="917"/>
      <c r="GN70" s="1436"/>
      <c r="GO70" s="1436"/>
      <c r="GP70" s="181"/>
      <c r="GQ70" s="509"/>
      <c r="GR70" s="1436"/>
      <c r="GS70" s="1436"/>
      <c r="GT70" s="212"/>
      <c r="GU70" s="212"/>
      <c r="GV70" s="212"/>
      <c r="GW70" s="212"/>
      <c r="GX70" s="212"/>
      <c r="GY70" s="212"/>
      <c r="GZ70" s="212"/>
      <c r="HA70" s="212"/>
      <c r="HB70" s="212"/>
      <c r="HC70" s="212"/>
      <c r="HD70" s="212"/>
      <c r="HE70" s="212"/>
      <c r="HF70" s="212"/>
      <c r="HG70" s="212"/>
      <c r="HH70" s="212"/>
      <c r="HI70" s="212"/>
      <c r="HJ70" s="212"/>
      <c r="HK70" s="212"/>
      <c r="HL70" s="212"/>
      <c r="HM70" s="212"/>
      <c r="HN70" s="212"/>
      <c r="HO70" s="212"/>
      <c r="HP70" s="212"/>
      <c r="HQ70" s="212"/>
      <c r="HR70" s="212"/>
      <c r="HS70" s="212"/>
      <c r="HT70" s="212"/>
      <c r="HU70" s="1422"/>
      <c r="HV70" s="1436"/>
      <c r="HW70" s="479"/>
      <c r="HX70" s="478"/>
      <c r="HY70" s="478"/>
      <c r="HZ70" s="478"/>
      <c r="IA70" s="478"/>
      <c r="IB70" s="255"/>
      <c r="IC70" s="419"/>
      <c r="ID70" s="419"/>
      <c r="IE70" s="138"/>
      <c r="IF70" s="138"/>
      <c r="IG70" s="138"/>
      <c r="IH70" s="138"/>
      <c r="II70" s="365"/>
      <c r="IJ70" s="746"/>
      <c r="IK70" s="746"/>
      <c r="IL70" s="1436"/>
      <c r="IM70" s="362"/>
      <c r="IN70" s="748"/>
      <c r="IO70" s="251"/>
      <c r="IP70" s="868"/>
      <c r="IQ70" s="212"/>
      <c r="IR70" s="211"/>
      <c r="IS70" s="1436"/>
      <c r="IT70" s="1436"/>
      <c r="IU70" s="1436"/>
      <c r="IV70" s="1436"/>
      <c r="IW70" s="1436"/>
      <c r="IX70" s="1436"/>
      <c r="IY70" s="1436"/>
      <c r="IZ70" s="212"/>
      <c r="JA70" s="1433"/>
      <c r="JB70" s="1433"/>
      <c r="JC70" s="406"/>
      <c r="JD70" s="1433"/>
      <c r="JE70" s="1433"/>
      <c r="JF70" s="406"/>
      <c r="JG70" s="1433"/>
      <c r="JH70" s="1433"/>
      <c r="JI70" s="406"/>
      <c r="JJ70" s="1433"/>
      <c r="JK70" s="1436"/>
      <c r="JL70" s="380"/>
      <c r="JM70" s="380"/>
      <c r="JN70" s="917"/>
      <c r="JO70" s="917"/>
      <c r="JP70" s="917"/>
      <c r="JQ70" s="917"/>
      <c r="JR70" s="1436"/>
      <c r="JS70" s="1436"/>
      <c r="JT70" s="181"/>
      <c r="JU70" s="509"/>
      <c r="JV70" s="1436"/>
      <c r="JW70" s="1436"/>
      <c r="JX70" s="212"/>
      <c r="JY70" s="212"/>
      <c r="JZ70" s="212"/>
      <c r="KA70" s="212"/>
      <c r="KB70" s="212"/>
      <c r="KC70" s="212"/>
      <c r="KD70" s="212"/>
      <c r="KE70" s="212"/>
      <c r="KF70" s="212"/>
      <c r="KG70" s="212"/>
      <c r="KH70" s="212"/>
      <c r="KI70" s="212"/>
      <c r="KJ70" s="212"/>
      <c r="KK70" s="212"/>
      <c r="KL70" s="212"/>
      <c r="KM70" s="212"/>
      <c r="KN70" s="212"/>
      <c r="KO70" s="212"/>
      <c r="KP70" s="212"/>
      <c r="KQ70" s="212"/>
      <c r="KR70" s="212"/>
      <c r="KS70" s="212"/>
      <c r="KT70" s="212"/>
      <c r="KU70" s="212"/>
      <c r="KV70" s="212"/>
      <c r="KW70" s="212"/>
      <c r="KX70" s="212"/>
      <c r="KY70" s="1422"/>
      <c r="KZ70" s="1436"/>
      <c r="LA70" s="479"/>
      <c r="LB70" s="478"/>
      <c r="LC70" s="478"/>
      <c r="LD70" s="478"/>
      <c r="LE70" s="478"/>
      <c r="LF70" s="255"/>
      <c r="LG70" s="419"/>
      <c r="LH70" s="419"/>
      <c r="LI70" s="138"/>
      <c r="LJ70" s="138"/>
      <c r="LK70" s="138"/>
      <c r="LL70" s="138"/>
      <c r="LM70" s="365"/>
      <c r="LN70" s="746"/>
      <c r="LO70" s="746"/>
      <c r="LP70" s="212"/>
      <c r="LQ70" s="467"/>
      <c r="LR70" s="838"/>
      <c r="LS70" s="839"/>
      <c r="LT70" s="840"/>
      <c r="LU70" s="467"/>
      <c r="LV70" s="467"/>
      <c r="LW70" s="467"/>
      <c r="LX70" s="467"/>
      <c r="LY70" s="467"/>
      <c r="LZ70" s="467"/>
      <c r="MA70" s="467"/>
      <c r="MB70" s="1433"/>
      <c r="MC70" s="1433"/>
      <c r="MD70" s="406"/>
      <c r="ME70" s="1433"/>
      <c r="MF70" s="1433"/>
      <c r="MG70" s="406"/>
      <c r="MH70" s="1433"/>
      <c r="MI70" s="1433"/>
      <c r="MJ70" s="406"/>
      <c r="MK70" s="1433"/>
      <c r="ML70" s="768"/>
      <c r="MM70" s="768"/>
      <c r="MN70" s="505"/>
      <c r="MO70" s="768"/>
      <c r="MP70" s="768"/>
      <c r="MQ70" s="1122"/>
      <c r="MR70" s="1122"/>
      <c r="MS70" s="1122"/>
      <c r="MT70" s="313"/>
      <c r="MU70" s="313"/>
      <c r="MV70" s="504"/>
      <c r="MW70" s="1123"/>
      <c r="MX70" s="313"/>
      <c r="MY70" s="313"/>
      <c r="MZ70" s="480"/>
      <c r="NA70" s="480"/>
      <c r="NB70" s="480"/>
      <c r="NC70" s="480"/>
      <c r="ND70" s="480"/>
      <c r="NE70" s="480"/>
      <c r="NF70" s="480"/>
      <c r="NG70" s="480"/>
      <c r="NH70" s="480"/>
      <c r="NI70" s="480"/>
      <c r="NJ70" s="480"/>
      <c r="NK70" s="480"/>
      <c r="NL70" s="480"/>
      <c r="NM70" s="480"/>
      <c r="NN70" s="480"/>
      <c r="NO70" s="1091"/>
      <c r="NP70" s="1091"/>
      <c r="NQ70" s="1091"/>
      <c r="NR70" s="1091"/>
      <c r="NS70" s="480"/>
      <c r="NT70" s="842"/>
      <c r="NU70" s="842"/>
      <c r="NV70" s="842"/>
      <c r="NW70" s="842"/>
      <c r="NX70" s="1091"/>
      <c r="NY70" s="1091"/>
      <c r="NZ70" s="212"/>
    </row>
    <row r="71" spans="1:390" s="491" customFormat="1" ht="23.25" customHeight="1" x14ac:dyDescent="0.2">
      <c r="A71" s="362"/>
      <c r="B71" s="363"/>
      <c r="C71" s="364"/>
      <c r="D71" s="364"/>
      <c r="E71" s="212"/>
      <c r="F71" s="211"/>
      <c r="G71" s="1436"/>
      <c r="H71" s="1436"/>
      <c r="I71" s="1436"/>
      <c r="J71" s="1436"/>
      <c r="K71" s="1436"/>
      <c r="L71" s="1436"/>
      <c r="M71" s="1436"/>
      <c r="N71" s="212"/>
      <c r="O71" s="85"/>
      <c r="P71" s="85"/>
      <c r="Q71" s="464"/>
      <c r="R71" s="85"/>
      <c r="S71" s="85"/>
      <c r="T71" s="464"/>
      <c r="U71" s="85"/>
      <c r="V71" s="85"/>
      <c r="W71" s="464"/>
      <c r="X71" s="85"/>
      <c r="Y71" s="1436"/>
      <c r="Z71" s="380"/>
      <c r="AA71" s="380"/>
      <c r="AB71" s="511"/>
      <c r="AC71" s="511"/>
      <c r="AD71" s="511"/>
      <c r="AE71" s="511"/>
      <c r="AF71" s="1436"/>
      <c r="AG71" s="1436"/>
      <c r="AH71" s="181"/>
      <c r="AI71" s="509"/>
      <c r="AJ71" s="1436"/>
      <c r="AK71" s="1436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1422"/>
      <c r="BN71" s="1436"/>
      <c r="BO71" s="479"/>
      <c r="BP71" s="478"/>
      <c r="BQ71" s="478"/>
      <c r="BR71" s="478"/>
      <c r="BS71" s="478"/>
      <c r="BT71" s="255"/>
      <c r="BU71" s="419"/>
      <c r="BV71" s="419"/>
      <c r="BW71" s="138"/>
      <c r="BX71" s="164"/>
      <c r="BY71" s="164"/>
      <c r="BZ71" s="164"/>
      <c r="CA71" s="365"/>
      <c r="CB71" s="365"/>
      <c r="CC71" s="365"/>
      <c r="CD71" s="212"/>
      <c r="CE71" s="362"/>
      <c r="CF71" s="363"/>
      <c r="CG71" s="364"/>
      <c r="CH71" s="364"/>
      <c r="CI71" s="212"/>
      <c r="CJ71" s="211"/>
      <c r="CK71" s="1436"/>
      <c r="CL71" s="1436"/>
      <c r="CM71" s="1436"/>
      <c r="CN71" s="1436"/>
      <c r="CO71" s="1436"/>
      <c r="CP71" s="1436"/>
      <c r="CQ71" s="1436"/>
      <c r="CR71" s="212"/>
      <c r="CS71" s="85"/>
      <c r="CT71" s="85"/>
      <c r="CU71" s="464"/>
      <c r="CV71" s="85"/>
      <c r="CW71" s="85"/>
      <c r="CX71" s="464"/>
      <c r="CY71" s="85"/>
      <c r="CZ71" s="85"/>
      <c r="DA71" s="464"/>
      <c r="DB71" s="85"/>
      <c r="DC71" s="1436"/>
      <c r="DD71" s="380"/>
      <c r="DE71" s="380"/>
      <c r="DF71" s="511"/>
      <c r="DG71" s="511"/>
      <c r="DH71" s="511"/>
      <c r="DI71" s="511"/>
      <c r="DJ71" s="1436"/>
      <c r="DK71" s="1436"/>
      <c r="DL71" s="181"/>
      <c r="DM71" s="509"/>
      <c r="DN71" s="1436"/>
      <c r="DO71" s="1436"/>
      <c r="DP71" s="1436"/>
      <c r="DQ71" s="1436"/>
      <c r="DR71" s="1436"/>
      <c r="DS71" s="1436"/>
      <c r="DT71" s="1436"/>
      <c r="DU71" s="1436"/>
      <c r="DV71" s="1436"/>
      <c r="DW71" s="1436"/>
      <c r="DX71" s="1436"/>
      <c r="DY71" s="1436"/>
      <c r="DZ71" s="1436"/>
      <c r="EA71" s="1436"/>
      <c r="EB71" s="1436"/>
      <c r="EC71" s="1436"/>
      <c r="ED71" s="1436"/>
      <c r="EE71" s="1436"/>
      <c r="EF71" s="1436"/>
      <c r="EG71" s="1436"/>
      <c r="EH71" s="1436"/>
      <c r="EI71" s="1436"/>
      <c r="EJ71" s="1436"/>
      <c r="EK71" s="1436"/>
      <c r="EL71" s="1436"/>
      <c r="EM71" s="1436"/>
      <c r="EN71" s="1436"/>
      <c r="EO71" s="1436"/>
      <c r="EP71" s="1436"/>
      <c r="EQ71" s="1422"/>
      <c r="ER71" s="1436"/>
      <c r="ES71" s="479"/>
      <c r="ET71" s="478"/>
      <c r="EU71" s="478"/>
      <c r="EV71" s="478"/>
      <c r="EW71" s="478"/>
      <c r="EX71" s="255"/>
      <c r="EY71" s="419"/>
      <c r="EZ71" s="419"/>
      <c r="FA71" s="138"/>
      <c r="FB71" s="164"/>
      <c r="FC71" s="164"/>
      <c r="FD71" s="164"/>
      <c r="FE71" s="365"/>
      <c r="FF71" s="365"/>
      <c r="FG71" s="365"/>
      <c r="FH71" s="212"/>
      <c r="FI71" s="362"/>
      <c r="FJ71" s="363"/>
      <c r="FK71" s="364"/>
      <c r="FL71" s="364"/>
      <c r="FM71" s="212"/>
      <c r="FN71" s="211"/>
      <c r="FO71" s="1436"/>
      <c r="FP71" s="1436"/>
      <c r="FQ71" s="1436"/>
      <c r="FR71" s="1436"/>
      <c r="FS71" s="1436"/>
      <c r="FT71" s="1436"/>
      <c r="FU71" s="1436"/>
      <c r="FV71" s="212"/>
      <c r="FW71" s="85"/>
      <c r="FX71" s="85"/>
      <c r="FY71" s="464"/>
      <c r="FZ71" s="85"/>
      <c r="GA71" s="85"/>
      <c r="GB71" s="464"/>
      <c r="GC71" s="85"/>
      <c r="GD71" s="85"/>
      <c r="GE71" s="464"/>
      <c r="GF71" s="85"/>
      <c r="GG71" s="1436"/>
      <c r="GH71" s="380"/>
      <c r="GI71" s="380"/>
      <c r="GJ71" s="511"/>
      <c r="GK71" s="511"/>
      <c r="GL71" s="511"/>
      <c r="GM71" s="511"/>
      <c r="GN71" s="1436"/>
      <c r="GO71" s="1436"/>
      <c r="GP71" s="181"/>
      <c r="GQ71" s="509"/>
      <c r="GR71" s="1436"/>
      <c r="GS71" s="1436"/>
      <c r="GT71" s="212"/>
      <c r="GU71" s="212"/>
      <c r="GV71" s="212"/>
      <c r="GW71" s="212"/>
      <c r="GX71" s="212"/>
      <c r="GY71" s="212"/>
      <c r="GZ71" s="212"/>
      <c r="HA71" s="212"/>
      <c r="HB71" s="212"/>
      <c r="HC71" s="212"/>
      <c r="HD71" s="212"/>
      <c r="HE71" s="212"/>
      <c r="HF71" s="212"/>
      <c r="HG71" s="212"/>
      <c r="HH71" s="212"/>
      <c r="HI71" s="212"/>
      <c r="HJ71" s="212"/>
      <c r="HK71" s="212"/>
      <c r="HL71" s="212"/>
      <c r="HM71" s="212"/>
      <c r="HN71" s="212"/>
      <c r="HO71" s="212"/>
      <c r="HP71" s="212"/>
      <c r="HQ71" s="212"/>
      <c r="HR71" s="212"/>
      <c r="HS71" s="212"/>
      <c r="HT71" s="212"/>
      <c r="HU71" s="1422"/>
      <c r="HV71" s="1436"/>
      <c r="HW71" s="479"/>
      <c r="HX71" s="478"/>
      <c r="HY71" s="478"/>
      <c r="HZ71" s="478"/>
      <c r="IA71" s="478"/>
      <c r="IB71" s="255"/>
      <c r="IC71" s="419"/>
      <c r="ID71" s="419"/>
      <c r="IE71" s="138"/>
      <c r="IF71" s="164"/>
      <c r="IG71" s="164"/>
      <c r="IH71" s="164"/>
      <c r="II71" s="365"/>
      <c r="IJ71" s="365"/>
      <c r="IK71" s="365"/>
      <c r="IL71" s="1436"/>
      <c r="IM71" s="362"/>
      <c r="IN71" s="363"/>
      <c r="IO71" s="364"/>
      <c r="IP71" s="364"/>
      <c r="IQ71" s="212"/>
      <c r="IR71" s="211"/>
      <c r="IS71" s="1436"/>
      <c r="IT71" s="1436"/>
      <c r="IU71" s="1436"/>
      <c r="IV71" s="1436"/>
      <c r="IW71" s="1436"/>
      <c r="IX71" s="1436"/>
      <c r="IY71" s="1436"/>
      <c r="IZ71" s="212"/>
      <c r="JA71" s="85"/>
      <c r="JB71" s="85"/>
      <c r="JC71" s="464"/>
      <c r="JD71" s="85"/>
      <c r="JE71" s="85"/>
      <c r="JF71" s="464"/>
      <c r="JG71" s="85"/>
      <c r="JH71" s="85"/>
      <c r="JI71" s="464"/>
      <c r="JJ71" s="85"/>
      <c r="JK71" s="1436"/>
      <c r="JL71" s="380"/>
      <c r="JM71" s="380"/>
      <c r="JN71" s="511"/>
      <c r="JO71" s="511"/>
      <c r="JP71" s="511"/>
      <c r="JQ71" s="511"/>
      <c r="JR71" s="1436"/>
      <c r="JS71" s="1436"/>
      <c r="JT71" s="181"/>
      <c r="JU71" s="509"/>
      <c r="JV71" s="1436"/>
      <c r="JW71" s="1436"/>
      <c r="JX71" s="212"/>
      <c r="JY71" s="212"/>
      <c r="JZ71" s="212"/>
      <c r="KA71" s="212"/>
      <c r="KB71" s="212"/>
      <c r="KC71" s="212"/>
      <c r="KD71" s="212"/>
      <c r="KE71" s="212"/>
      <c r="KF71" s="212"/>
      <c r="KG71" s="212"/>
      <c r="KH71" s="212"/>
      <c r="KI71" s="212"/>
      <c r="KJ71" s="212"/>
      <c r="KK71" s="212"/>
      <c r="KL71" s="212"/>
      <c r="KM71" s="212"/>
      <c r="KN71" s="212"/>
      <c r="KO71" s="212"/>
      <c r="KP71" s="212"/>
      <c r="KQ71" s="212"/>
      <c r="KR71" s="212"/>
      <c r="KS71" s="212"/>
      <c r="KT71" s="212"/>
      <c r="KU71" s="212"/>
      <c r="KV71" s="212"/>
      <c r="KW71" s="212"/>
      <c r="KX71" s="212"/>
      <c r="KY71" s="1422"/>
      <c r="KZ71" s="1436"/>
      <c r="LA71" s="479"/>
      <c r="LB71" s="478"/>
      <c r="LC71" s="478"/>
      <c r="LD71" s="478"/>
      <c r="LE71" s="478"/>
      <c r="LF71" s="255"/>
      <c r="LG71" s="419"/>
      <c r="LH71" s="419"/>
      <c r="LI71" s="138"/>
      <c r="LJ71" s="164"/>
      <c r="LK71" s="164"/>
      <c r="LL71" s="164"/>
      <c r="LM71" s="365"/>
      <c r="LN71" s="365"/>
      <c r="LO71" s="365"/>
      <c r="LP71" s="212"/>
      <c r="LQ71" s="467"/>
      <c r="LR71" s="467"/>
      <c r="LS71" s="467"/>
      <c r="LT71" s="467"/>
      <c r="LU71" s="467"/>
      <c r="LV71" s="467"/>
      <c r="LW71" s="467"/>
      <c r="LX71" s="467"/>
      <c r="LY71" s="467"/>
      <c r="LZ71" s="467"/>
      <c r="MA71" s="467"/>
      <c r="MB71" s="85"/>
      <c r="MC71" s="85"/>
      <c r="MD71" s="464"/>
      <c r="ME71" s="85"/>
      <c r="MF71" s="85"/>
      <c r="MG71" s="464"/>
      <c r="MH71" s="85"/>
      <c r="MI71" s="85"/>
      <c r="MJ71" s="464"/>
      <c r="MK71" s="85"/>
      <c r="ML71" s="768"/>
      <c r="MM71" s="768"/>
      <c r="MN71" s="505"/>
      <c r="MO71" s="768"/>
      <c r="MP71" s="768"/>
      <c r="MQ71" s="768"/>
      <c r="MR71" s="768"/>
      <c r="MS71" s="1122"/>
      <c r="MT71" s="480"/>
      <c r="MU71" s="313"/>
      <c r="MV71" s="504"/>
      <c r="MW71" s="1123"/>
      <c r="MX71" s="313"/>
      <c r="MY71" s="313"/>
      <c r="MZ71" s="480"/>
      <c r="NA71" s="480"/>
      <c r="NB71" s="480"/>
      <c r="NC71" s="480"/>
      <c r="ND71" s="480"/>
      <c r="NE71" s="480"/>
      <c r="NF71" s="480"/>
      <c r="NG71" s="480"/>
      <c r="NH71" s="480"/>
      <c r="NI71" s="480"/>
      <c r="NJ71" s="480"/>
      <c r="NK71" s="480"/>
      <c r="NL71" s="480"/>
      <c r="NM71" s="480"/>
      <c r="NN71" s="480"/>
      <c r="NO71" s="480"/>
      <c r="NP71" s="480"/>
      <c r="NQ71" s="480"/>
      <c r="NR71" s="480"/>
      <c r="NS71" s="480"/>
      <c r="NT71" s="480"/>
      <c r="NU71" s="480"/>
      <c r="NV71" s="480"/>
      <c r="NW71" s="480"/>
      <c r="NX71" s="480"/>
      <c r="NY71" s="480"/>
      <c r="NZ71" s="212"/>
    </row>
    <row r="72" spans="1:390" s="491" customFormat="1" ht="23.25" customHeight="1" x14ac:dyDescent="0.2">
      <c r="A72" s="362"/>
      <c r="B72" s="363"/>
      <c r="C72" s="364"/>
      <c r="D72" s="364"/>
      <c r="E72" s="212"/>
      <c r="F72" s="211"/>
      <c r="G72" s="1436"/>
      <c r="H72" s="1436"/>
      <c r="I72" s="1436"/>
      <c r="J72" s="1436"/>
      <c r="K72" s="1436"/>
      <c r="L72" s="1436"/>
      <c r="M72" s="1436"/>
      <c r="N72" s="212"/>
      <c r="O72" s="85"/>
      <c r="P72" s="85"/>
      <c r="Q72" s="464"/>
      <c r="R72" s="85"/>
      <c r="S72" s="85"/>
      <c r="T72" s="464"/>
      <c r="U72" s="85"/>
      <c r="V72" s="85"/>
      <c r="W72" s="464"/>
      <c r="X72" s="85"/>
      <c r="Y72" s="1436"/>
      <c r="Z72" s="380"/>
      <c r="AA72" s="380"/>
      <c r="AB72" s="511"/>
      <c r="AC72" s="511"/>
      <c r="AD72" s="511"/>
      <c r="AE72" s="511"/>
      <c r="AF72" s="1436"/>
      <c r="AG72" s="1436"/>
      <c r="AH72" s="181"/>
      <c r="AI72" s="509"/>
      <c r="AJ72" s="1436"/>
      <c r="AK72" s="1436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  <c r="BD72" s="212"/>
      <c r="BE72" s="212"/>
      <c r="BF72" s="212"/>
      <c r="BG72" s="212"/>
      <c r="BH72" s="212"/>
      <c r="BI72" s="212"/>
      <c r="BJ72" s="212"/>
      <c r="BK72" s="212"/>
      <c r="BL72" s="212"/>
      <c r="BM72" s="1422"/>
      <c r="BN72" s="1436"/>
      <c r="BO72" s="479"/>
      <c r="BP72" s="478"/>
      <c r="BQ72" s="478"/>
      <c r="BR72" s="478"/>
      <c r="BS72" s="478"/>
      <c r="BT72" s="255"/>
      <c r="BU72" s="419"/>
      <c r="BV72" s="419"/>
      <c r="BW72" s="138"/>
      <c r="BX72" s="164"/>
      <c r="BY72" s="164"/>
      <c r="BZ72" s="164"/>
      <c r="CA72" s="365"/>
      <c r="CB72" s="365"/>
      <c r="CC72" s="365"/>
      <c r="CD72" s="212"/>
      <c r="CE72" s="362"/>
      <c r="CF72" s="363"/>
      <c r="CG72" s="364"/>
      <c r="CH72" s="364"/>
      <c r="CI72" s="212"/>
      <c r="CJ72" s="211"/>
      <c r="CK72" s="1436"/>
      <c r="CL72" s="1436"/>
      <c r="CM72" s="1436"/>
      <c r="CN72" s="1436"/>
      <c r="CO72" s="1436"/>
      <c r="CP72" s="1436"/>
      <c r="CQ72" s="1436"/>
      <c r="CR72" s="212"/>
      <c r="CS72" s="85"/>
      <c r="CT72" s="85"/>
      <c r="CU72" s="464"/>
      <c r="CV72" s="85"/>
      <c r="CW72" s="85"/>
      <c r="CX72" s="464"/>
      <c r="CY72" s="85"/>
      <c r="CZ72" s="85"/>
      <c r="DA72" s="464"/>
      <c r="DB72" s="85"/>
      <c r="DC72" s="1436"/>
      <c r="DD72" s="380"/>
      <c r="DE72" s="380"/>
      <c r="DF72" s="511"/>
      <c r="DG72" s="511"/>
      <c r="DH72" s="511"/>
      <c r="DI72" s="511"/>
      <c r="DJ72" s="1436"/>
      <c r="DK72" s="1436"/>
      <c r="DL72" s="181"/>
      <c r="DM72" s="509"/>
      <c r="DN72" s="1436"/>
      <c r="DO72" s="1436"/>
      <c r="DP72" s="1436"/>
      <c r="DQ72" s="1436"/>
      <c r="DR72" s="1436"/>
      <c r="DS72" s="1436"/>
      <c r="DT72" s="1436"/>
      <c r="DU72" s="1436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22"/>
      <c r="ER72" s="1436"/>
      <c r="ES72" s="479"/>
      <c r="ET72" s="478"/>
      <c r="EU72" s="478"/>
      <c r="EV72" s="478"/>
      <c r="EW72" s="478"/>
      <c r="EX72" s="255"/>
      <c r="EY72" s="419"/>
      <c r="EZ72" s="419"/>
      <c r="FA72" s="138"/>
      <c r="FB72" s="164"/>
      <c r="FC72" s="164"/>
      <c r="FD72" s="164"/>
      <c r="FE72" s="365"/>
      <c r="FF72" s="365"/>
      <c r="FG72" s="365"/>
      <c r="FH72" s="212"/>
      <c r="FI72" s="362"/>
      <c r="FJ72" s="363"/>
      <c r="FK72" s="364"/>
      <c r="FL72" s="364"/>
      <c r="FM72" s="212"/>
      <c r="FN72" s="211"/>
      <c r="FO72" s="1436"/>
      <c r="FP72" s="1436"/>
      <c r="FQ72" s="1436"/>
      <c r="FR72" s="1436"/>
      <c r="FS72" s="1436"/>
      <c r="FT72" s="1436"/>
      <c r="FU72" s="1436"/>
      <c r="FV72" s="212"/>
      <c r="FW72" s="85"/>
      <c r="FX72" s="85"/>
      <c r="FY72" s="464"/>
      <c r="FZ72" s="85"/>
      <c r="GA72" s="85"/>
      <c r="GB72" s="464"/>
      <c r="GC72" s="85"/>
      <c r="GD72" s="85"/>
      <c r="GE72" s="464"/>
      <c r="GF72" s="85"/>
      <c r="GG72" s="1436"/>
      <c r="GH72" s="380"/>
      <c r="GI72" s="380"/>
      <c r="GJ72" s="511"/>
      <c r="GK72" s="511"/>
      <c r="GL72" s="511"/>
      <c r="GM72" s="511"/>
      <c r="GN72" s="1436"/>
      <c r="GO72" s="1436"/>
      <c r="GP72" s="181"/>
      <c r="GQ72" s="509"/>
      <c r="GR72" s="1436"/>
      <c r="GS72" s="1436"/>
      <c r="GT72" s="212"/>
      <c r="GU72" s="212"/>
      <c r="GV72" s="212"/>
      <c r="GW72" s="212"/>
      <c r="GX72" s="212"/>
      <c r="GY72" s="212"/>
      <c r="GZ72" s="212"/>
      <c r="HA72" s="212"/>
      <c r="HB72" s="212"/>
      <c r="HC72" s="212"/>
      <c r="HD72" s="212"/>
      <c r="HE72" s="212"/>
      <c r="HF72" s="212"/>
      <c r="HG72" s="212"/>
      <c r="HH72" s="212"/>
      <c r="HI72" s="212"/>
      <c r="HJ72" s="212"/>
      <c r="HK72" s="212"/>
      <c r="HL72" s="212"/>
      <c r="HM72" s="212"/>
      <c r="HN72" s="212"/>
      <c r="HO72" s="212"/>
      <c r="HP72" s="212"/>
      <c r="HQ72" s="212"/>
      <c r="HR72" s="212"/>
      <c r="HS72" s="212"/>
      <c r="HT72" s="212"/>
      <c r="HU72" s="1422"/>
      <c r="HV72" s="1436"/>
      <c r="HW72" s="479"/>
      <c r="HX72" s="478"/>
      <c r="HY72" s="478"/>
      <c r="HZ72" s="478"/>
      <c r="IA72" s="478"/>
      <c r="IB72" s="255"/>
      <c r="IC72" s="419"/>
      <c r="ID72" s="419"/>
      <c r="IE72" s="138"/>
      <c r="IF72" s="164"/>
      <c r="IG72" s="164"/>
      <c r="IH72" s="164"/>
      <c r="II72" s="365"/>
      <c r="IJ72" s="365"/>
      <c r="IK72" s="365"/>
      <c r="IL72" s="1436"/>
      <c r="IM72" s="362"/>
      <c r="IN72" s="363"/>
      <c r="IO72" s="364"/>
      <c r="IP72" s="364"/>
      <c r="IQ72" s="212"/>
      <c r="IR72" s="211"/>
      <c r="IS72" s="1436"/>
      <c r="IT72" s="1436"/>
      <c r="IU72" s="1436"/>
      <c r="IV72" s="1436"/>
      <c r="IW72" s="1436"/>
      <c r="IX72" s="1436"/>
      <c r="IY72" s="1436"/>
      <c r="IZ72" s="212"/>
      <c r="JA72" s="85"/>
      <c r="JB72" s="85"/>
      <c r="JC72" s="464"/>
      <c r="JD72" s="85"/>
      <c r="JE72" s="85"/>
      <c r="JF72" s="464"/>
      <c r="JG72" s="85"/>
      <c r="JH72" s="85"/>
      <c r="JI72" s="464"/>
      <c r="JJ72" s="85"/>
      <c r="JK72" s="1436"/>
      <c r="JL72" s="380"/>
      <c r="JM72" s="380"/>
      <c r="JN72" s="511"/>
      <c r="JO72" s="511"/>
      <c r="JP72" s="511"/>
      <c r="JQ72" s="511"/>
      <c r="JR72" s="1436"/>
      <c r="JS72" s="1436"/>
      <c r="JT72" s="181"/>
      <c r="JU72" s="509"/>
      <c r="JV72" s="1436"/>
      <c r="JW72" s="1436"/>
      <c r="JX72" s="212"/>
      <c r="JY72" s="212"/>
      <c r="JZ72" s="212"/>
      <c r="KA72" s="212"/>
      <c r="KB72" s="212"/>
      <c r="KC72" s="212"/>
      <c r="KD72" s="212"/>
      <c r="KE72" s="212"/>
      <c r="KF72" s="212"/>
      <c r="KG72" s="212"/>
      <c r="KH72" s="212"/>
      <c r="KI72" s="212"/>
      <c r="KJ72" s="212"/>
      <c r="KK72" s="212"/>
      <c r="KL72" s="212"/>
      <c r="KM72" s="212"/>
      <c r="KN72" s="212"/>
      <c r="KO72" s="212"/>
      <c r="KP72" s="212"/>
      <c r="KQ72" s="212"/>
      <c r="KR72" s="212"/>
      <c r="KS72" s="212"/>
      <c r="KT72" s="212"/>
      <c r="KU72" s="212"/>
      <c r="KV72" s="212"/>
      <c r="KW72" s="212"/>
      <c r="KX72" s="212"/>
      <c r="KY72" s="1422"/>
      <c r="KZ72" s="1436"/>
      <c r="LA72" s="479"/>
      <c r="LB72" s="478"/>
      <c r="LC72" s="478"/>
      <c r="LD72" s="478"/>
      <c r="LE72" s="478"/>
      <c r="LF72" s="255"/>
      <c r="LG72" s="419"/>
      <c r="LH72" s="419"/>
      <c r="LI72" s="138"/>
      <c r="LJ72" s="164"/>
      <c r="LK72" s="164"/>
      <c r="LL72" s="164"/>
      <c r="LM72" s="365"/>
      <c r="LN72" s="365"/>
      <c r="LO72" s="365"/>
      <c r="LP72" s="212"/>
      <c r="LQ72" s="467"/>
      <c r="LR72" s="467"/>
      <c r="LS72" s="467"/>
      <c r="LT72" s="467"/>
      <c r="LU72" s="467"/>
      <c r="LV72" s="467"/>
      <c r="LW72" s="467"/>
      <c r="LX72" s="467"/>
      <c r="LY72" s="467"/>
      <c r="LZ72" s="467"/>
      <c r="MA72" s="467"/>
      <c r="MB72" s="85"/>
      <c r="MC72" s="85"/>
      <c r="MD72" s="464"/>
      <c r="ME72" s="85"/>
      <c r="MF72" s="85"/>
      <c r="MG72" s="464"/>
      <c r="MH72" s="85"/>
      <c r="MI72" s="85"/>
      <c r="MJ72" s="464"/>
      <c r="MK72" s="85"/>
      <c r="ML72" s="768"/>
      <c r="MM72" s="768"/>
      <c r="MN72" s="505"/>
      <c r="MO72" s="768"/>
      <c r="MP72" s="768"/>
      <c r="MQ72" s="768"/>
      <c r="MR72" s="768"/>
      <c r="MS72" s="1122"/>
      <c r="MT72" s="480"/>
      <c r="MU72" s="313"/>
      <c r="MV72" s="504"/>
      <c r="MW72" s="1123"/>
      <c r="MX72" s="313"/>
      <c r="MY72" s="313"/>
      <c r="MZ72" s="480"/>
      <c r="NA72" s="480"/>
      <c r="NB72" s="480"/>
      <c r="NC72" s="480"/>
      <c r="ND72" s="480"/>
      <c r="NE72" s="480"/>
      <c r="NF72" s="480"/>
      <c r="NG72" s="480"/>
      <c r="NH72" s="480"/>
      <c r="NI72" s="480"/>
      <c r="NJ72" s="480"/>
      <c r="NK72" s="480"/>
      <c r="NL72" s="480"/>
      <c r="NM72" s="480"/>
      <c r="NN72" s="480"/>
      <c r="NO72" s="480"/>
      <c r="NP72" s="480"/>
      <c r="NQ72" s="480"/>
      <c r="NR72" s="480"/>
      <c r="NS72" s="480"/>
      <c r="NT72" s="480"/>
      <c r="NU72" s="480"/>
      <c r="NV72" s="480"/>
      <c r="NW72" s="480"/>
      <c r="NX72" s="480"/>
      <c r="NY72" s="480"/>
      <c r="NZ72" s="212"/>
    </row>
    <row r="73" spans="1:390" s="491" customFormat="1" ht="23.25" customHeight="1" x14ac:dyDescent="0.2">
      <c r="A73" s="362"/>
      <c r="B73" s="363"/>
      <c r="C73" s="364"/>
      <c r="D73" s="364"/>
      <c r="E73" s="212"/>
      <c r="F73" s="211"/>
      <c r="G73" s="1436"/>
      <c r="H73" s="1436"/>
      <c r="I73" s="1436"/>
      <c r="J73" s="1436"/>
      <c r="K73" s="1436"/>
      <c r="L73" s="1436"/>
      <c r="M73" s="1436"/>
      <c r="N73" s="212"/>
      <c r="O73" s="85"/>
      <c r="P73" s="88"/>
      <c r="Q73" s="407"/>
      <c r="R73" s="254"/>
      <c r="S73" s="88"/>
      <c r="T73" s="407"/>
      <c r="U73" s="254"/>
      <c r="V73" s="88"/>
      <c r="W73" s="407"/>
      <c r="X73" s="254"/>
      <c r="Y73" s="1436"/>
      <c r="Z73" s="380"/>
      <c r="AA73" s="380"/>
      <c r="AB73" s="511"/>
      <c r="AC73" s="511"/>
      <c r="AD73" s="511"/>
      <c r="AE73" s="511"/>
      <c r="AF73" s="1436"/>
      <c r="AG73" s="1436"/>
      <c r="AH73" s="181"/>
      <c r="AI73" s="509"/>
      <c r="AJ73" s="1436"/>
      <c r="AK73" s="1436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  <c r="BD73" s="212"/>
      <c r="BE73" s="212"/>
      <c r="BF73" s="212"/>
      <c r="BG73" s="212"/>
      <c r="BH73" s="212"/>
      <c r="BI73" s="212"/>
      <c r="BJ73" s="212"/>
      <c r="BK73" s="212"/>
      <c r="BL73" s="212"/>
      <c r="BM73" s="1422"/>
      <c r="BN73" s="1436"/>
      <c r="BO73" s="1436"/>
      <c r="BP73" s="481"/>
      <c r="BQ73" s="481"/>
      <c r="BR73" s="481"/>
      <c r="BS73" s="481"/>
      <c r="BT73" s="255"/>
      <c r="BU73" s="419"/>
      <c r="BV73" s="419"/>
      <c r="BW73" s="138"/>
      <c r="BX73" s="164"/>
      <c r="BY73" s="164"/>
      <c r="BZ73" s="164"/>
      <c r="CA73" s="365"/>
      <c r="CB73" s="365"/>
      <c r="CC73" s="365"/>
      <c r="CD73" s="212"/>
      <c r="CE73" s="362"/>
      <c r="CF73" s="363"/>
      <c r="CG73" s="364"/>
      <c r="CH73" s="364"/>
      <c r="CI73" s="212"/>
      <c r="CJ73" s="211"/>
      <c r="CK73" s="1436"/>
      <c r="CL73" s="1436"/>
      <c r="CM73" s="1436"/>
      <c r="CN73" s="1436"/>
      <c r="CO73" s="1436"/>
      <c r="CP73" s="1436"/>
      <c r="CQ73" s="1436"/>
      <c r="CR73" s="212"/>
      <c r="CS73" s="85"/>
      <c r="CT73" s="88"/>
      <c r="CU73" s="407"/>
      <c r="CV73" s="254"/>
      <c r="CW73" s="88"/>
      <c r="CX73" s="407"/>
      <c r="CY73" s="254"/>
      <c r="CZ73" s="88"/>
      <c r="DA73" s="407"/>
      <c r="DB73" s="254"/>
      <c r="DC73" s="1436"/>
      <c r="DD73" s="380"/>
      <c r="DE73" s="380"/>
      <c r="DF73" s="511"/>
      <c r="DG73" s="511"/>
      <c r="DH73" s="511"/>
      <c r="DI73" s="511"/>
      <c r="DJ73" s="1436"/>
      <c r="DK73" s="1436"/>
      <c r="DL73" s="181"/>
      <c r="DM73" s="509"/>
      <c r="DN73" s="1436"/>
      <c r="DO73" s="1436"/>
      <c r="DP73" s="1436"/>
      <c r="DQ73" s="1436"/>
      <c r="DR73" s="1436"/>
      <c r="DS73" s="1436"/>
      <c r="DT73" s="1436"/>
      <c r="DU73" s="1436"/>
      <c r="DV73" s="1436"/>
      <c r="DW73" s="1436"/>
      <c r="DX73" s="1436"/>
      <c r="DY73" s="1436"/>
      <c r="DZ73" s="1436"/>
      <c r="EA73" s="1436"/>
      <c r="EB73" s="1436"/>
      <c r="EC73" s="1436"/>
      <c r="ED73" s="1436"/>
      <c r="EE73" s="1436"/>
      <c r="EF73" s="1436"/>
      <c r="EG73" s="1436"/>
      <c r="EH73" s="1436"/>
      <c r="EI73" s="1436"/>
      <c r="EJ73" s="1436"/>
      <c r="EK73" s="1436"/>
      <c r="EL73" s="1436"/>
      <c r="EM73" s="1436"/>
      <c r="EN73" s="1436"/>
      <c r="EO73" s="1436"/>
      <c r="EP73" s="1436"/>
      <c r="EQ73" s="1422"/>
      <c r="ER73" s="1436"/>
      <c r="ES73" s="1436"/>
      <c r="ET73" s="481"/>
      <c r="EU73" s="481"/>
      <c r="EV73" s="481"/>
      <c r="EW73" s="481"/>
      <c r="EX73" s="255"/>
      <c r="EY73" s="419"/>
      <c r="EZ73" s="419"/>
      <c r="FA73" s="138"/>
      <c r="FB73" s="164"/>
      <c r="FC73" s="164"/>
      <c r="FD73" s="164"/>
      <c r="FE73" s="365"/>
      <c r="FF73" s="365"/>
      <c r="FG73" s="365"/>
      <c r="FH73" s="212"/>
      <c r="FI73" s="362"/>
      <c r="FJ73" s="363"/>
      <c r="FK73" s="364"/>
      <c r="FL73" s="364"/>
      <c r="FM73" s="212"/>
      <c r="FN73" s="211"/>
      <c r="FO73" s="1436"/>
      <c r="FP73" s="1436"/>
      <c r="FQ73" s="1436"/>
      <c r="FR73" s="1436"/>
      <c r="FS73" s="1436"/>
      <c r="FT73" s="1436"/>
      <c r="FU73" s="1436"/>
      <c r="FV73" s="212"/>
      <c r="FW73" s="85"/>
      <c r="FX73" s="88"/>
      <c r="FY73" s="407"/>
      <c r="FZ73" s="254"/>
      <c r="GA73" s="88"/>
      <c r="GB73" s="407"/>
      <c r="GC73" s="254"/>
      <c r="GD73" s="88"/>
      <c r="GE73" s="407"/>
      <c r="GF73" s="254"/>
      <c r="GG73" s="1436"/>
      <c r="GH73" s="380"/>
      <c r="GI73" s="380"/>
      <c r="GJ73" s="511"/>
      <c r="GK73" s="511"/>
      <c r="GL73" s="511"/>
      <c r="GM73" s="511"/>
      <c r="GN73" s="1436"/>
      <c r="GO73" s="1436"/>
      <c r="GP73" s="181"/>
      <c r="GQ73" s="509"/>
      <c r="GR73" s="1436"/>
      <c r="GS73" s="1436"/>
      <c r="GT73" s="212"/>
      <c r="GU73" s="212"/>
      <c r="GV73" s="212"/>
      <c r="GW73" s="212"/>
      <c r="GX73" s="212"/>
      <c r="GY73" s="212"/>
      <c r="GZ73" s="212"/>
      <c r="HA73" s="212"/>
      <c r="HB73" s="212"/>
      <c r="HC73" s="212"/>
      <c r="HD73" s="212"/>
      <c r="HE73" s="212"/>
      <c r="HF73" s="212"/>
      <c r="HG73" s="212"/>
      <c r="HH73" s="212"/>
      <c r="HI73" s="212"/>
      <c r="HJ73" s="212"/>
      <c r="HK73" s="212"/>
      <c r="HL73" s="212"/>
      <c r="HM73" s="212"/>
      <c r="HN73" s="212"/>
      <c r="HO73" s="212"/>
      <c r="HP73" s="212"/>
      <c r="HQ73" s="212"/>
      <c r="HR73" s="212"/>
      <c r="HS73" s="212"/>
      <c r="HT73" s="212"/>
      <c r="HU73" s="1422"/>
      <c r="HV73" s="1436"/>
      <c r="HW73" s="1436"/>
      <c r="HX73" s="481"/>
      <c r="HY73" s="481"/>
      <c r="HZ73" s="481"/>
      <c r="IA73" s="481"/>
      <c r="IB73" s="255"/>
      <c r="IC73" s="419"/>
      <c r="ID73" s="419"/>
      <c r="IE73" s="138"/>
      <c r="IF73" s="164"/>
      <c r="IG73" s="164"/>
      <c r="IH73" s="164"/>
      <c r="II73" s="365"/>
      <c r="IJ73" s="365"/>
      <c r="IK73" s="365"/>
      <c r="IL73" s="1436"/>
      <c r="IM73" s="362"/>
      <c r="IN73" s="363"/>
      <c r="IO73" s="364"/>
      <c r="IP73" s="364"/>
      <c r="IQ73" s="212"/>
      <c r="IR73" s="211"/>
      <c r="IS73" s="1436"/>
      <c r="IT73" s="1436"/>
      <c r="IU73" s="1436"/>
      <c r="IV73" s="1436"/>
      <c r="IW73" s="1436"/>
      <c r="IX73" s="1436"/>
      <c r="IY73" s="1436"/>
      <c r="IZ73" s="212"/>
      <c r="JA73" s="85"/>
      <c r="JB73" s="88"/>
      <c r="JC73" s="407"/>
      <c r="JD73" s="254"/>
      <c r="JE73" s="88"/>
      <c r="JF73" s="407"/>
      <c r="JG73" s="254"/>
      <c r="JH73" s="88"/>
      <c r="JI73" s="407"/>
      <c r="JJ73" s="254"/>
      <c r="JK73" s="1436"/>
      <c r="JL73" s="380"/>
      <c r="JM73" s="380"/>
      <c r="JN73" s="511"/>
      <c r="JO73" s="511"/>
      <c r="JP73" s="511"/>
      <c r="JQ73" s="511"/>
      <c r="JR73" s="1436"/>
      <c r="JS73" s="1436"/>
      <c r="JT73" s="181"/>
      <c r="JU73" s="509"/>
      <c r="JV73" s="1436"/>
      <c r="JW73" s="1436"/>
      <c r="JX73" s="212"/>
      <c r="JY73" s="212"/>
      <c r="JZ73" s="212"/>
      <c r="KA73" s="212"/>
      <c r="KB73" s="212"/>
      <c r="KC73" s="212"/>
      <c r="KD73" s="212"/>
      <c r="KE73" s="212"/>
      <c r="KF73" s="212"/>
      <c r="KG73" s="212"/>
      <c r="KH73" s="212"/>
      <c r="KI73" s="212"/>
      <c r="KJ73" s="212"/>
      <c r="KK73" s="212"/>
      <c r="KL73" s="212"/>
      <c r="KM73" s="212"/>
      <c r="KN73" s="212"/>
      <c r="KO73" s="212"/>
      <c r="KP73" s="212"/>
      <c r="KQ73" s="212"/>
      <c r="KR73" s="212"/>
      <c r="KS73" s="212"/>
      <c r="KT73" s="212"/>
      <c r="KU73" s="212"/>
      <c r="KV73" s="212"/>
      <c r="KW73" s="212"/>
      <c r="KX73" s="212"/>
      <c r="KY73" s="1422"/>
      <c r="KZ73" s="1436"/>
      <c r="LA73" s="1436"/>
      <c r="LB73" s="481"/>
      <c r="LC73" s="481"/>
      <c r="LD73" s="481"/>
      <c r="LE73" s="481"/>
      <c r="LF73" s="255"/>
      <c r="LG73" s="419"/>
      <c r="LH73" s="419"/>
      <c r="LI73" s="138"/>
      <c r="LJ73" s="164"/>
      <c r="LK73" s="164"/>
      <c r="LL73" s="164"/>
      <c r="LM73" s="365"/>
      <c r="LN73" s="365"/>
      <c r="LO73" s="365"/>
      <c r="LP73" s="212"/>
      <c r="LQ73" s="467"/>
      <c r="LR73" s="467"/>
      <c r="LS73" s="467"/>
      <c r="LT73" s="467"/>
      <c r="LU73" s="467"/>
      <c r="LV73" s="467"/>
      <c r="LW73" s="467"/>
      <c r="LX73" s="467"/>
      <c r="LY73" s="467"/>
      <c r="LZ73" s="467"/>
      <c r="MA73" s="467"/>
      <c r="MB73" s="85"/>
      <c r="MC73" s="31"/>
      <c r="MD73" s="462"/>
      <c r="ME73" s="463"/>
      <c r="MF73" s="31"/>
      <c r="MG73" s="407"/>
      <c r="MH73" s="254"/>
      <c r="MI73" s="88"/>
      <c r="MJ73" s="464"/>
      <c r="MK73" s="85"/>
      <c r="ML73" s="768"/>
      <c r="MM73" s="505"/>
      <c r="MN73" s="505"/>
      <c r="MO73" s="768"/>
      <c r="MP73" s="768"/>
      <c r="MQ73" s="768"/>
      <c r="MR73" s="768"/>
      <c r="MS73" s="1122"/>
      <c r="MT73" s="480"/>
      <c r="MU73" s="313"/>
      <c r="MV73" s="504"/>
      <c r="MW73" s="1123"/>
      <c r="MX73" s="313"/>
      <c r="MY73" s="313"/>
      <c r="MZ73" s="480"/>
      <c r="NA73" s="480"/>
      <c r="NB73" s="480"/>
      <c r="NC73" s="480"/>
      <c r="ND73" s="480"/>
      <c r="NE73" s="480"/>
      <c r="NF73" s="480"/>
      <c r="NG73" s="480"/>
      <c r="NH73" s="480"/>
      <c r="NI73" s="480"/>
      <c r="NJ73" s="480"/>
      <c r="NK73" s="480"/>
      <c r="NL73" s="480"/>
      <c r="NM73" s="480"/>
      <c r="NN73" s="480"/>
      <c r="NO73" s="480"/>
      <c r="NP73" s="480"/>
      <c r="NQ73" s="480"/>
      <c r="NR73" s="480"/>
      <c r="NS73" s="480"/>
      <c r="NT73" s="480"/>
      <c r="NU73" s="480"/>
      <c r="NV73" s="480"/>
      <c r="NW73" s="480"/>
      <c r="NX73" s="480"/>
      <c r="NY73" s="480"/>
      <c r="NZ73" s="212"/>
    </row>
    <row r="74" spans="1:390" s="491" customFormat="1" ht="23.25" customHeight="1" x14ac:dyDescent="0.2">
      <c r="A74" s="362"/>
      <c r="B74" s="363"/>
      <c r="C74" s="364"/>
      <c r="D74" s="364"/>
      <c r="E74" s="212"/>
      <c r="F74" s="211"/>
      <c r="G74" s="1436"/>
      <c r="H74" s="1436"/>
      <c r="I74" s="1436"/>
      <c r="J74" s="1436"/>
      <c r="K74" s="1436"/>
      <c r="L74" s="1436"/>
      <c r="M74" s="1436"/>
      <c r="N74" s="212"/>
      <c r="O74" s="85"/>
      <c r="P74" s="88"/>
      <c r="Q74" s="407"/>
      <c r="R74" s="254"/>
      <c r="S74" s="88"/>
      <c r="T74" s="407"/>
      <c r="U74" s="254"/>
      <c r="V74" s="88"/>
      <c r="W74" s="407"/>
      <c r="X74" s="254"/>
      <c r="Y74" s="1436"/>
      <c r="Z74" s="380"/>
      <c r="AA74" s="380"/>
      <c r="AB74" s="511"/>
      <c r="AC74" s="511"/>
      <c r="AD74" s="511"/>
      <c r="AE74" s="511"/>
      <c r="AF74" s="1436"/>
      <c r="AG74" s="1436"/>
      <c r="AH74" s="181"/>
      <c r="AI74" s="509"/>
      <c r="AJ74" s="1436"/>
      <c r="AK74" s="1436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1422"/>
      <c r="BN74" s="1436"/>
      <c r="BO74" s="1436"/>
      <c r="BP74" s="481"/>
      <c r="BQ74" s="481"/>
      <c r="BR74" s="481"/>
      <c r="BS74" s="481"/>
      <c r="BT74" s="255"/>
      <c r="BU74" s="419"/>
      <c r="BV74" s="419"/>
      <c r="BW74" s="168"/>
      <c r="BX74" s="164"/>
      <c r="BY74" s="164"/>
      <c r="BZ74" s="164"/>
      <c r="CA74" s="365"/>
      <c r="CB74" s="365"/>
      <c r="CC74" s="365"/>
      <c r="CD74" s="212"/>
      <c r="CE74" s="362"/>
      <c r="CF74" s="363"/>
      <c r="CG74" s="364"/>
      <c r="CH74" s="364"/>
      <c r="CI74" s="212"/>
      <c r="CJ74" s="211"/>
      <c r="CK74" s="1436"/>
      <c r="CL74" s="1436"/>
      <c r="CM74" s="1436"/>
      <c r="CN74" s="1436"/>
      <c r="CO74" s="1436"/>
      <c r="CP74" s="1436"/>
      <c r="CQ74" s="1436"/>
      <c r="CR74" s="212"/>
      <c r="CS74" s="85"/>
      <c r="CT74" s="88"/>
      <c r="CU74" s="407"/>
      <c r="CV74" s="254"/>
      <c r="CW74" s="88"/>
      <c r="CX74" s="407"/>
      <c r="CY74" s="254"/>
      <c r="CZ74" s="88"/>
      <c r="DA74" s="407"/>
      <c r="DB74" s="254"/>
      <c r="DC74" s="1436"/>
      <c r="DD74" s="380"/>
      <c r="DE74" s="380"/>
      <c r="DF74" s="511"/>
      <c r="DG74" s="511"/>
      <c r="DH74" s="511"/>
      <c r="DI74" s="511"/>
      <c r="DJ74" s="1436"/>
      <c r="DK74" s="1436"/>
      <c r="DL74" s="181"/>
      <c r="DM74" s="509"/>
      <c r="DN74" s="1436"/>
      <c r="DO74" s="1436"/>
      <c r="DP74" s="1436"/>
      <c r="DQ74" s="1436"/>
      <c r="DR74" s="1436"/>
      <c r="DS74" s="1436"/>
      <c r="DT74" s="1436"/>
      <c r="DU74" s="1436"/>
      <c r="DV74" s="1436"/>
      <c r="DW74" s="1436"/>
      <c r="DX74" s="1436"/>
      <c r="DY74" s="1436"/>
      <c r="DZ74" s="1436"/>
      <c r="EA74" s="1436"/>
      <c r="EB74" s="1436"/>
      <c r="EC74" s="1436"/>
      <c r="ED74" s="1436"/>
      <c r="EE74" s="1436"/>
      <c r="EF74" s="1436"/>
      <c r="EG74" s="1436"/>
      <c r="EH74" s="1436"/>
      <c r="EI74" s="1436"/>
      <c r="EJ74" s="1436"/>
      <c r="EK74" s="1436"/>
      <c r="EL74" s="1436"/>
      <c r="EM74" s="1436"/>
      <c r="EN74" s="1436"/>
      <c r="EO74" s="1436"/>
      <c r="EP74" s="1436"/>
      <c r="EQ74" s="1422"/>
      <c r="ER74" s="1436"/>
      <c r="ES74" s="1436"/>
      <c r="ET74" s="481"/>
      <c r="EU74" s="481"/>
      <c r="EV74" s="481"/>
      <c r="EW74" s="481"/>
      <c r="EX74" s="255"/>
      <c r="EY74" s="419"/>
      <c r="EZ74" s="419"/>
      <c r="FA74" s="168"/>
      <c r="FB74" s="164"/>
      <c r="FC74" s="164"/>
      <c r="FD74" s="164"/>
      <c r="FE74" s="365"/>
      <c r="FF74" s="365"/>
      <c r="FG74" s="365"/>
      <c r="FH74" s="212"/>
      <c r="FI74" s="362"/>
      <c r="FJ74" s="363"/>
      <c r="FK74" s="364"/>
      <c r="FL74" s="364"/>
      <c r="FM74" s="212"/>
      <c r="FN74" s="211"/>
      <c r="FO74" s="1436"/>
      <c r="FP74" s="1436"/>
      <c r="FQ74" s="1436"/>
      <c r="FR74" s="1436"/>
      <c r="FS74" s="1436"/>
      <c r="FT74" s="1436"/>
      <c r="FU74" s="1436"/>
      <c r="FV74" s="212"/>
      <c r="FW74" s="85"/>
      <c r="FX74" s="88"/>
      <c r="FY74" s="407"/>
      <c r="FZ74" s="254"/>
      <c r="GA74" s="88"/>
      <c r="GB74" s="407"/>
      <c r="GC74" s="254"/>
      <c r="GD74" s="88"/>
      <c r="GE74" s="407"/>
      <c r="GF74" s="254"/>
      <c r="GG74" s="1436"/>
      <c r="GH74" s="380"/>
      <c r="GI74" s="380"/>
      <c r="GJ74" s="511"/>
      <c r="GK74" s="511"/>
      <c r="GL74" s="511"/>
      <c r="GM74" s="511"/>
      <c r="GN74" s="1436"/>
      <c r="GO74" s="1436"/>
      <c r="GP74" s="181"/>
      <c r="GQ74" s="509"/>
      <c r="GR74" s="1436"/>
      <c r="GS74" s="1436"/>
      <c r="GT74" s="212"/>
      <c r="GU74" s="212"/>
      <c r="GV74" s="212"/>
      <c r="GW74" s="212"/>
      <c r="GX74" s="212"/>
      <c r="GY74" s="212"/>
      <c r="GZ74" s="212"/>
      <c r="HA74" s="212"/>
      <c r="HB74" s="212"/>
      <c r="HC74" s="212"/>
      <c r="HD74" s="212"/>
      <c r="HE74" s="212"/>
      <c r="HF74" s="212"/>
      <c r="HG74" s="212"/>
      <c r="HH74" s="212"/>
      <c r="HI74" s="212"/>
      <c r="HJ74" s="212"/>
      <c r="HK74" s="212"/>
      <c r="HL74" s="212"/>
      <c r="HM74" s="212"/>
      <c r="HN74" s="212"/>
      <c r="HO74" s="212"/>
      <c r="HP74" s="212"/>
      <c r="HQ74" s="212"/>
      <c r="HR74" s="212"/>
      <c r="HS74" s="212"/>
      <c r="HT74" s="212"/>
      <c r="HU74" s="1422"/>
      <c r="HV74" s="1436"/>
      <c r="HW74" s="1436"/>
      <c r="HX74" s="481"/>
      <c r="HY74" s="481"/>
      <c r="HZ74" s="481"/>
      <c r="IA74" s="481"/>
      <c r="IB74" s="255"/>
      <c r="IC74" s="419"/>
      <c r="ID74" s="419"/>
      <c r="IE74" s="168"/>
      <c r="IF74" s="164"/>
      <c r="IG74" s="164"/>
      <c r="IH74" s="164"/>
      <c r="II74" s="365"/>
      <c r="IJ74" s="365"/>
      <c r="IK74" s="365"/>
      <c r="IL74" s="1436"/>
      <c r="IM74" s="362"/>
      <c r="IN74" s="363"/>
      <c r="IO74" s="364"/>
      <c r="IP74" s="364"/>
      <c r="IQ74" s="212"/>
      <c r="IR74" s="211"/>
      <c r="IS74" s="1436"/>
      <c r="IT74" s="1436"/>
      <c r="IU74" s="1436"/>
      <c r="IV74" s="1436"/>
      <c r="IW74" s="1436"/>
      <c r="IX74" s="1436"/>
      <c r="IY74" s="1436"/>
      <c r="IZ74" s="212"/>
      <c r="JA74" s="85"/>
      <c r="JB74" s="88"/>
      <c r="JC74" s="407"/>
      <c r="JD74" s="254"/>
      <c r="JE74" s="88"/>
      <c r="JF74" s="407"/>
      <c r="JG74" s="254"/>
      <c r="JH74" s="88"/>
      <c r="JI74" s="407"/>
      <c r="JJ74" s="254"/>
      <c r="JK74" s="1436"/>
      <c r="JL74" s="380"/>
      <c r="JM74" s="380"/>
      <c r="JN74" s="511"/>
      <c r="JO74" s="511"/>
      <c r="JP74" s="511"/>
      <c r="JQ74" s="511"/>
      <c r="JR74" s="1436"/>
      <c r="JS74" s="1436"/>
      <c r="JT74" s="181"/>
      <c r="JU74" s="509"/>
      <c r="JV74" s="1436"/>
      <c r="JW74" s="1436"/>
      <c r="JX74" s="212"/>
      <c r="JY74" s="212"/>
      <c r="JZ74" s="212"/>
      <c r="KA74" s="212"/>
      <c r="KB74" s="212"/>
      <c r="KC74" s="212"/>
      <c r="KD74" s="212"/>
      <c r="KE74" s="212"/>
      <c r="KF74" s="212"/>
      <c r="KG74" s="212"/>
      <c r="KH74" s="212"/>
      <c r="KI74" s="212"/>
      <c r="KJ74" s="212"/>
      <c r="KK74" s="212"/>
      <c r="KL74" s="212"/>
      <c r="KM74" s="212"/>
      <c r="KN74" s="212"/>
      <c r="KO74" s="212"/>
      <c r="KP74" s="212"/>
      <c r="KQ74" s="212"/>
      <c r="KR74" s="212"/>
      <c r="KS74" s="212"/>
      <c r="KT74" s="212"/>
      <c r="KU74" s="212"/>
      <c r="KV74" s="212"/>
      <c r="KW74" s="212"/>
      <c r="KX74" s="212"/>
      <c r="KY74" s="1422"/>
      <c r="KZ74" s="1436"/>
      <c r="LA74" s="1436"/>
      <c r="LB74" s="481"/>
      <c r="LC74" s="481"/>
      <c r="LD74" s="481"/>
      <c r="LE74" s="481"/>
      <c r="LF74" s="255"/>
      <c r="LG74" s="419"/>
      <c r="LH74" s="419"/>
      <c r="LI74" s="168"/>
      <c r="LJ74" s="164"/>
      <c r="LK74" s="164"/>
      <c r="LL74" s="164"/>
      <c r="LM74" s="365"/>
      <c r="LN74" s="365"/>
      <c r="LO74" s="365"/>
      <c r="LP74" s="212"/>
      <c r="LQ74" s="467"/>
      <c r="LR74" s="467"/>
      <c r="LS74" s="467"/>
      <c r="LT74" s="467"/>
      <c r="LU74" s="467"/>
      <c r="LV74" s="467"/>
      <c r="LW74" s="467"/>
      <c r="LX74" s="467"/>
      <c r="LY74" s="467"/>
      <c r="LZ74" s="467"/>
      <c r="MA74" s="467"/>
      <c r="MB74" s="85"/>
      <c r="MC74" s="31"/>
      <c r="MD74" s="462"/>
      <c r="ME74" s="463"/>
      <c r="MF74" s="31"/>
      <c r="MG74" s="407"/>
      <c r="MH74" s="254"/>
      <c r="MI74" s="88"/>
      <c r="MJ74" s="464"/>
      <c r="MK74" s="85"/>
      <c r="ML74" s="768"/>
      <c r="MM74" s="768"/>
      <c r="MN74" s="505"/>
      <c r="MO74" s="768"/>
      <c r="MP74" s="768"/>
      <c r="MQ74" s="768"/>
      <c r="MR74" s="768"/>
      <c r="MS74" s="1122"/>
      <c r="MT74" s="480"/>
      <c r="MU74" s="313"/>
      <c r="MV74" s="504"/>
      <c r="MW74" s="1123"/>
      <c r="MX74" s="313"/>
      <c r="MY74" s="313"/>
      <c r="MZ74" s="480"/>
      <c r="NA74" s="480"/>
      <c r="NB74" s="480"/>
      <c r="NC74" s="480"/>
      <c r="ND74" s="480"/>
      <c r="NE74" s="480"/>
      <c r="NF74" s="480"/>
      <c r="NG74" s="480"/>
      <c r="NH74" s="480"/>
      <c r="NI74" s="480"/>
      <c r="NJ74" s="480"/>
      <c r="NK74" s="480"/>
      <c r="NL74" s="480"/>
      <c r="NM74" s="480"/>
      <c r="NN74" s="480"/>
      <c r="NO74" s="480"/>
      <c r="NP74" s="480"/>
      <c r="NQ74" s="480"/>
      <c r="NR74" s="480"/>
      <c r="NS74" s="480"/>
      <c r="NT74" s="480"/>
      <c r="NU74" s="480"/>
      <c r="NV74" s="480"/>
      <c r="NW74" s="480"/>
      <c r="NX74" s="480"/>
      <c r="NY74" s="480"/>
      <c r="NZ74" s="212"/>
    </row>
    <row r="75" spans="1:390" s="491" customFormat="1" ht="23.25" customHeight="1" x14ac:dyDescent="0.2">
      <c r="A75" s="362"/>
      <c r="B75" s="363"/>
      <c r="C75" s="364"/>
      <c r="D75" s="364"/>
      <c r="E75" s="212"/>
      <c r="F75" s="211"/>
      <c r="G75" s="1436"/>
      <c r="H75" s="1436"/>
      <c r="I75" s="1436"/>
      <c r="J75" s="1436"/>
      <c r="K75" s="1436"/>
      <c r="L75" s="1436"/>
      <c r="M75" s="1436"/>
      <c r="N75" s="212"/>
      <c r="O75" s="85"/>
      <c r="P75" s="88"/>
      <c r="Q75" s="407"/>
      <c r="R75" s="254"/>
      <c r="S75" s="88"/>
      <c r="T75" s="407"/>
      <c r="U75" s="254"/>
      <c r="V75" s="88"/>
      <c r="W75" s="407"/>
      <c r="X75" s="254"/>
      <c r="Y75" s="1436"/>
      <c r="Z75" s="380"/>
      <c r="AA75" s="380"/>
      <c r="AB75" s="511"/>
      <c r="AC75" s="511"/>
      <c r="AD75" s="511"/>
      <c r="AE75" s="511"/>
      <c r="AF75" s="1436"/>
      <c r="AG75" s="1436"/>
      <c r="AH75" s="181"/>
      <c r="AI75" s="509"/>
      <c r="AJ75" s="1436"/>
      <c r="AK75" s="1436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1436"/>
      <c r="BO75" s="1436"/>
      <c r="BP75" s="481"/>
      <c r="BQ75" s="481"/>
      <c r="BR75" s="481"/>
      <c r="BS75" s="481"/>
      <c r="BT75" s="255"/>
      <c r="BU75" s="628"/>
      <c r="BV75" s="628"/>
      <c r="BW75" s="168"/>
      <c r="BX75" s="28"/>
      <c r="BY75" s="869"/>
      <c r="BZ75" s="458"/>
      <c r="CA75" s="459"/>
      <c r="CB75" s="459"/>
      <c r="CC75" s="459"/>
      <c r="CD75" s="212"/>
      <c r="CE75" s="362"/>
      <c r="CF75" s="363"/>
      <c r="CG75" s="364"/>
      <c r="CH75" s="364"/>
      <c r="CI75" s="212"/>
      <c r="CJ75" s="211"/>
      <c r="CK75" s="1436"/>
      <c r="CL75" s="1436"/>
      <c r="CM75" s="1436"/>
      <c r="CN75" s="1436"/>
      <c r="CO75" s="1436"/>
      <c r="CP75" s="1436"/>
      <c r="CQ75" s="1436"/>
      <c r="CR75" s="212"/>
      <c r="CS75" s="85"/>
      <c r="CT75" s="88"/>
      <c r="CU75" s="407"/>
      <c r="CV75" s="254"/>
      <c r="CW75" s="88"/>
      <c r="CX75" s="407"/>
      <c r="CY75" s="254"/>
      <c r="CZ75" s="88"/>
      <c r="DA75" s="407"/>
      <c r="DB75" s="254"/>
      <c r="DC75" s="1436"/>
      <c r="DD75" s="380"/>
      <c r="DE75" s="380"/>
      <c r="DF75" s="511"/>
      <c r="DG75" s="511"/>
      <c r="DH75" s="511"/>
      <c r="DI75" s="511"/>
      <c r="DJ75" s="1436"/>
      <c r="DK75" s="1436"/>
      <c r="DL75" s="181"/>
      <c r="DM75" s="509"/>
      <c r="DN75" s="1436"/>
      <c r="DO75" s="1436"/>
      <c r="DP75" s="1436"/>
      <c r="DQ75" s="1436"/>
      <c r="DR75" s="1436"/>
      <c r="DS75" s="1436"/>
      <c r="DT75" s="1436"/>
      <c r="DU75" s="1436"/>
      <c r="DV75" s="1436"/>
      <c r="DW75" s="1436"/>
      <c r="DX75" s="1436"/>
      <c r="DY75" s="1436"/>
      <c r="DZ75" s="1436"/>
      <c r="EA75" s="1436"/>
      <c r="EB75" s="1436"/>
      <c r="EC75" s="1436"/>
      <c r="ED75" s="1436"/>
      <c r="EE75" s="1436"/>
      <c r="EF75" s="1436"/>
      <c r="EG75" s="1436"/>
      <c r="EH75" s="1436"/>
      <c r="EI75" s="1436"/>
      <c r="EJ75" s="1436"/>
      <c r="EK75" s="1436"/>
      <c r="EL75" s="1436"/>
      <c r="EM75" s="1436"/>
      <c r="EN75" s="1436"/>
      <c r="EO75" s="1436"/>
      <c r="EP75" s="1436"/>
      <c r="EQ75" s="212"/>
      <c r="ER75" s="1436"/>
      <c r="ES75" s="1436"/>
      <c r="ET75" s="481"/>
      <c r="EU75" s="481"/>
      <c r="EV75" s="481"/>
      <c r="EW75" s="481"/>
      <c r="EX75" s="255"/>
      <c r="EY75" s="628"/>
      <c r="EZ75" s="628"/>
      <c r="FA75" s="168"/>
      <c r="FB75" s="28"/>
      <c r="FC75" s="869"/>
      <c r="FD75" s="458"/>
      <c r="FE75" s="459"/>
      <c r="FF75" s="459"/>
      <c r="FG75" s="459"/>
      <c r="FH75" s="212"/>
      <c r="FI75" s="362"/>
      <c r="FJ75" s="363"/>
      <c r="FK75" s="364"/>
      <c r="FL75" s="364"/>
      <c r="FM75" s="212"/>
      <c r="FN75" s="211"/>
      <c r="FO75" s="1436"/>
      <c r="FP75" s="1436"/>
      <c r="FQ75" s="1436"/>
      <c r="FR75" s="1436"/>
      <c r="FS75" s="1436"/>
      <c r="FT75" s="1436"/>
      <c r="FU75" s="1436"/>
      <c r="FV75" s="212"/>
      <c r="FW75" s="85"/>
      <c r="FX75" s="88"/>
      <c r="FY75" s="407"/>
      <c r="FZ75" s="254"/>
      <c r="GA75" s="88"/>
      <c r="GB75" s="407"/>
      <c r="GC75" s="254"/>
      <c r="GD75" s="88"/>
      <c r="GE75" s="407"/>
      <c r="GF75" s="254"/>
      <c r="GG75" s="1436"/>
      <c r="GH75" s="380"/>
      <c r="GI75" s="380"/>
      <c r="GJ75" s="511"/>
      <c r="GK75" s="511"/>
      <c r="GL75" s="511"/>
      <c r="GM75" s="511"/>
      <c r="GN75" s="1436"/>
      <c r="GO75" s="1436"/>
      <c r="GP75" s="181"/>
      <c r="GQ75" s="509"/>
      <c r="GR75" s="1436"/>
      <c r="GS75" s="1436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212"/>
      <c r="HV75" s="1436"/>
      <c r="HW75" s="1436"/>
      <c r="HX75" s="481"/>
      <c r="HY75" s="481"/>
      <c r="HZ75" s="481"/>
      <c r="IA75" s="481"/>
      <c r="IB75" s="255"/>
      <c r="IC75" s="628"/>
      <c r="ID75" s="628"/>
      <c r="IE75" s="168"/>
      <c r="IF75" s="28"/>
      <c r="IG75" s="869"/>
      <c r="IH75" s="458"/>
      <c r="II75" s="459"/>
      <c r="IJ75" s="459"/>
      <c r="IK75" s="459"/>
      <c r="IL75" s="1436"/>
      <c r="IM75" s="362"/>
      <c r="IN75" s="363"/>
      <c r="IO75" s="364"/>
      <c r="IP75" s="364"/>
      <c r="IQ75" s="212"/>
      <c r="IR75" s="211"/>
      <c r="IS75" s="1436"/>
      <c r="IT75" s="1436"/>
      <c r="IU75" s="1436"/>
      <c r="IV75" s="1436"/>
      <c r="IW75" s="1436"/>
      <c r="IX75" s="1436"/>
      <c r="IY75" s="1436"/>
      <c r="IZ75" s="212"/>
      <c r="JA75" s="85"/>
      <c r="JB75" s="88"/>
      <c r="JC75" s="407"/>
      <c r="JD75" s="254"/>
      <c r="JE75" s="88"/>
      <c r="JF75" s="407"/>
      <c r="JG75" s="254"/>
      <c r="JH75" s="88"/>
      <c r="JI75" s="407"/>
      <c r="JJ75" s="254"/>
      <c r="JK75" s="1436"/>
      <c r="JL75" s="380"/>
      <c r="JM75" s="380"/>
      <c r="JN75" s="511"/>
      <c r="JO75" s="511"/>
      <c r="JP75" s="511"/>
      <c r="JQ75" s="511"/>
      <c r="JR75" s="1436"/>
      <c r="JS75" s="1436"/>
      <c r="JT75" s="181"/>
      <c r="JU75" s="509"/>
      <c r="JV75" s="1436"/>
      <c r="JW75" s="1436"/>
      <c r="JX75" s="212"/>
      <c r="JY75" s="212"/>
      <c r="JZ75" s="212"/>
      <c r="KA75" s="212"/>
      <c r="KB75" s="212"/>
      <c r="KC75" s="212"/>
      <c r="KD75" s="212"/>
      <c r="KE75" s="212"/>
      <c r="KF75" s="212"/>
      <c r="KG75" s="212"/>
      <c r="KH75" s="212"/>
      <c r="KI75" s="212"/>
      <c r="KJ75" s="212"/>
      <c r="KK75" s="212"/>
      <c r="KL75" s="212"/>
      <c r="KM75" s="212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212"/>
      <c r="KZ75" s="1436"/>
      <c r="LA75" s="1436"/>
      <c r="LB75" s="481"/>
      <c r="LC75" s="481"/>
      <c r="LD75" s="481"/>
      <c r="LE75" s="481"/>
      <c r="LF75" s="255"/>
      <c r="LG75" s="628"/>
      <c r="LH75" s="628"/>
      <c r="LI75" s="168"/>
      <c r="LJ75" s="28"/>
      <c r="LK75" s="869"/>
      <c r="LL75" s="458"/>
      <c r="LM75" s="459"/>
      <c r="LN75" s="459"/>
      <c r="LO75" s="459"/>
      <c r="LP75" s="212"/>
      <c r="LQ75" s="467"/>
      <c r="LR75" s="467"/>
      <c r="LS75" s="467"/>
      <c r="LT75" s="467"/>
      <c r="LU75" s="467"/>
      <c r="LV75" s="467"/>
      <c r="LW75" s="467"/>
      <c r="LX75" s="467"/>
      <c r="LY75" s="467"/>
      <c r="LZ75" s="467"/>
      <c r="MA75" s="467"/>
      <c r="MB75" s="85"/>
      <c r="MC75" s="31"/>
      <c r="MD75" s="462"/>
      <c r="ME75" s="463"/>
      <c r="MF75" s="31"/>
      <c r="MG75" s="407"/>
      <c r="MH75" s="254"/>
      <c r="MI75" s="88"/>
      <c r="MJ75" s="464"/>
      <c r="MK75" s="85"/>
      <c r="ML75" s="768"/>
      <c r="MM75" s="1124"/>
      <c r="MN75" s="505"/>
      <c r="MO75" s="768"/>
      <c r="MP75" s="768"/>
      <c r="MQ75" s="768"/>
      <c r="MR75" s="768"/>
      <c r="MS75" s="1122"/>
      <c r="MT75" s="480"/>
      <c r="MU75" s="313"/>
      <c r="MV75" s="504"/>
      <c r="MW75" s="1123"/>
      <c r="MX75" s="313"/>
      <c r="MY75" s="313"/>
      <c r="MZ75" s="480"/>
      <c r="NA75" s="480"/>
      <c r="NB75" s="480"/>
      <c r="NC75" s="480"/>
      <c r="ND75" s="480"/>
      <c r="NE75" s="480"/>
      <c r="NF75" s="480"/>
      <c r="NG75" s="480"/>
      <c r="NH75" s="480"/>
      <c r="NI75" s="480"/>
      <c r="NJ75" s="480"/>
      <c r="NK75" s="480"/>
      <c r="NL75" s="480"/>
      <c r="NM75" s="480"/>
      <c r="NN75" s="480"/>
      <c r="NO75" s="480"/>
      <c r="NP75" s="480"/>
      <c r="NQ75" s="480"/>
      <c r="NR75" s="480"/>
      <c r="NS75" s="480"/>
      <c r="NT75" s="480"/>
      <c r="NU75" s="480"/>
      <c r="NV75" s="480"/>
      <c r="NW75" s="480"/>
      <c r="NX75" s="480"/>
      <c r="NY75" s="480"/>
      <c r="NZ75" s="212"/>
    </row>
    <row r="76" spans="1:390" s="491" customFormat="1" ht="23.25" customHeight="1" x14ac:dyDescent="0.2">
      <c r="A76" s="362"/>
      <c r="B76" s="363"/>
      <c r="C76" s="364"/>
      <c r="D76" s="364"/>
      <c r="E76" s="212"/>
      <c r="F76" s="211"/>
      <c r="G76" s="1436"/>
      <c r="H76" s="1436"/>
      <c r="I76" s="1436"/>
      <c r="J76" s="1436"/>
      <c r="K76" s="1436"/>
      <c r="L76" s="1436"/>
      <c r="M76" s="1436"/>
      <c r="N76" s="212"/>
      <c r="O76" s="85"/>
      <c r="P76" s="88"/>
      <c r="Q76" s="407"/>
      <c r="R76" s="254"/>
      <c r="S76" s="88"/>
      <c r="T76" s="407"/>
      <c r="U76" s="254"/>
      <c r="V76" s="88"/>
      <c r="W76" s="407"/>
      <c r="X76" s="254"/>
      <c r="Y76" s="1436"/>
      <c r="Z76" s="380"/>
      <c r="AA76" s="380"/>
      <c r="AB76" s="511"/>
      <c r="AC76" s="511"/>
      <c r="AD76" s="511"/>
      <c r="AE76" s="511"/>
      <c r="AF76" s="1436"/>
      <c r="AG76" s="1436"/>
      <c r="AH76" s="181"/>
      <c r="AI76" s="509"/>
      <c r="AJ76" s="1436"/>
      <c r="AK76" s="1436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766"/>
      <c r="BQ76" s="766"/>
      <c r="BR76" s="766"/>
      <c r="BS76" s="766"/>
      <c r="BT76" s="766"/>
      <c r="BU76" s="628"/>
      <c r="BV76" s="628"/>
      <c r="BW76" s="168"/>
      <c r="BX76" s="458"/>
      <c r="BY76" s="458"/>
      <c r="BZ76" s="458"/>
      <c r="CA76" s="459"/>
      <c r="CB76" s="459"/>
      <c r="CC76" s="459"/>
      <c r="CD76" s="212"/>
      <c r="CE76" s="362"/>
      <c r="CF76" s="363"/>
      <c r="CG76" s="364"/>
      <c r="CH76" s="364"/>
      <c r="CI76" s="212"/>
      <c r="CJ76" s="211"/>
      <c r="CK76" s="1436"/>
      <c r="CL76" s="1436"/>
      <c r="CM76" s="1436"/>
      <c r="CN76" s="1436"/>
      <c r="CO76" s="1436"/>
      <c r="CP76" s="1436"/>
      <c r="CQ76" s="1436"/>
      <c r="CR76" s="212"/>
      <c r="CS76" s="85"/>
      <c r="CT76" s="88"/>
      <c r="CU76" s="407"/>
      <c r="CV76" s="254"/>
      <c r="CW76" s="88"/>
      <c r="CX76" s="407"/>
      <c r="CY76" s="254"/>
      <c r="CZ76" s="88"/>
      <c r="DA76" s="407"/>
      <c r="DB76" s="254"/>
      <c r="DC76" s="1436"/>
      <c r="DD76" s="380"/>
      <c r="DE76" s="380"/>
      <c r="DF76" s="511"/>
      <c r="DG76" s="511"/>
      <c r="DH76" s="511"/>
      <c r="DI76" s="511"/>
      <c r="DJ76" s="1436"/>
      <c r="DK76" s="1436"/>
      <c r="DL76" s="181"/>
      <c r="DM76" s="509"/>
      <c r="DN76" s="1436"/>
      <c r="DO76" s="1436"/>
      <c r="DP76" s="1436"/>
      <c r="DQ76" s="1436"/>
      <c r="DR76" s="1436"/>
      <c r="DS76" s="1436"/>
      <c r="DT76" s="1436"/>
      <c r="DU76" s="1436"/>
      <c r="DV76" s="1436"/>
      <c r="DW76" s="1436"/>
      <c r="DX76" s="1436"/>
      <c r="DY76" s="1436"/>
      <c r="DZ76" s="1436"/>
      <c r="EA76" s="1436"/>
      <c r="EB76" s="1436"/>
      <c r="EC76" s="1436"/>
      <c r="ED76" s="1436"/>
      <c r="EE76" s="1436"/>
      <c r="EF76" s="1436"/>
      <c r="EG76" s="1436"/>
      <c r="EH76" s="1436"/>
      <c r="EI76" s="1436"/>
      <c r="EJ76" s="1436"/>
      <c r="EK76" s="1436"/>
      <c r="EL76" s="1436"/>
      <c r="EM76" s="1436"/>
      <c r="EN76" s="1436"/>
      <c r="EO76" s="1436"/>
      <c r="EP76" s="1436"/>
      <c r="EQ76" s="212"/>
      <c r="ER76" s="212"/>
      <c r="ES76" s="212"/>
      <c r="ET76" s="766"/>
      <c r="EU76" s="766"/>
      <c r="EV76" s="766"/>
      <c r="EW76" s="766"/>
      <c r="EX76" s="766"/>
      <c r="EY76" s="628"/>
      <c r="EZ76" s="628"/>
      <c r="FA76" s="168"/>
      <c r="FB76" s="458"/>
      <c r="FC76" s="458"/>
      <c r="FD76" s="458"/>
      <c r="FE76" s="459"/>
      <c r="FF76" s="459"/>
      <c r="FG76" s="459"/>
      <c r="FH76" s="212"/>
      <c r="FI76" s="362"/>
      <c r="FJ76" s="363"/>
      <c r="FK76" s="364"/>
      <c r="FL76" s="364"/>
      <c r="FM76" s="212"/>
      <c r="FN76" s="211"/>
      <c r="FO76" s="1436"/>
      <c r="FP76" s="1436"/>
      <c r="FQ76" s="1436"/>
      <c r="FR76" s="1436"/>
      <c r="FS76" s="1436"/>
      <c r="FT76" s="1436"/>
      <c r="FU76" s="1436"/>
      <c r="FV76" s="212"/>
      <c r="FW76" s="85"/>
      <c r="FX76" s="88"/>
      <c r="FY76" s="407"/>
      <c r="FZ76" s="254"/>
      <c r="GA76" s="88"/>
      <c r="GB76" s="407"/>
      <c r="GC76" s="254"/>
      <c r="GD76" s="88"/>
      <c r="GE76" s="407"/>
      <c r="GF76" s="254"/>
      <c r="GG76" s="1436"/>
      <c r="GH76" s="380"/>
      <c r="GI76" s="380"/>
      <c r="GJ76" s="511"/>
      <c r="GK76" s="511"/>
      <c r="GL76" s="511"/>
      <c r="GM76" s="511"/>
      <c r="GN76" s="1436"/>
      <c r="GO76" s="1436"/>
      <c r="GP76" s="181"/>
      <c r="GQ76" s="509"/>
      <c r="GR76" s="1436"/>
      <c r="GS76" s="1436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2"/>
      <c r="HV76" s="212"/>
      <c r="HW76" s="212"/>
      <c r="HX76" s="766"/>
      <c r="HY76" s="766"/>
      <c r="HZ76" s="766"/>
      <c r="IA76" s="766"/>
      <c r="IB76" s="766"/>
      <c r="IC76" s="628"/>
      <c r="ID76" s="628"/>
      <c r="IE76" s="168"/>
      <c r="IF76" s="458"/>
      <c r="IG76" s="458"/>
      <c r="IH76" s="458"/>
      <c r="II76" s="459"/>
      <c r="IJ76" s="459"/>
      <c r="IK76" s="459"/>
      <c r="IL76" s="1436"/>
      <c r="IM76" s="362"/>
      <c r="IN76" s="363"/>
      <c r="IO76" s="364"/>
      <c r="IP76" s="364"/>
      <c r="IQ76" s="212"/>
      <c r="IR76" s="211"/>
      <c r="IS76" s="1436"/>
      <c r="IT76" s="1436"/>
      <c r="IU76" s="1436"/>
      <c r="IV76" s="1436"/>
      <c r="IW76" s="1436"/>
      <c r="IX76" s="1436"/>
      <c r="IY76" s="1436"/>
      <c r="IZ76" s="212"/>
      <c r="JA76" s="85"/>
      <c r="JB76" s="88"/>
      <c r="JC76" s="407"/>
      <c r="JD76" s="254"/>
      <c r="JE76" s="88"/>
      <c r="JF76" s="407"/>
      <c r="JG76" s="254"/>
      <c r="JH76" s="88"/>
      <c r="JI76" s="407"/>
      <c r="JJ76" s="254"/>
      <c r="JK76" s="1436"/>
      <c r="JL76" s="380"/>
      <c r="JM76" s="380"/>
      <c r="JN76" s="511"/>
      <c r="JO76" s="511"/>
      <c r="JP76" s="511"/>
      <c r="JQ76" s="511"/>
      <c r="JR76" s="1436"/>
      <c r="JS76" s="1436"/>
      <c r="JT76" s="181"/>
      <c r="JU76" s="509"/>
      <c r="JV76" s="1436"/>
      <c r="JW76" s="1436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2"/>
      <c r="KZ76" s="212"/>
      <c r="LA76" s="212"/>
      <c r="LB76" s="766"/>
      <c r="LC76" s="766"/>
      <c r="LD76" s="766"/>
      <c r="LE76" s="766"/>
      <c r="LF76" s="766"/>
      <c r="LG76" s="628"/>
      <c r="LH76" s="628"/>
      <c r="LI76" s="168"/>
      <c r="LJ76" s="458"/>
      <c r="LK76" s="458"/>
      <c r="LL76" s="458"/>
      <c r="LM76" s="459"/>
      <c r="LN76" s="459"/>
      <c r="LO76" s="459"/>
      <c r="LP76" s="212"/>
      <c r="LQ76" s="467"/>
      <c r="LR76" s="467"/>
      <c r="LS76" s="467"/>
      <c r="LT76" s="467"/>
      <c r="LU76" s="467"/>
      <c r="LV76" s="467"/>
      <c r="LW76" s="467"/>
      <c r="LX76" s="467"/>
      <c r="LY76" s="467"/>
      <c r="LZ76" s="467"/>
      <c r="MA76" s="467"/>
      <c r="MB76" s="85"/>
      <c r="MC76" s="31"/>
      <c r="MD76" s="462"/>
      <c r="ME76" s="463"/>
      <c r="MF76" s="31"/>
      <c r="MG76" s="407"/>
      <c r="MH76" s="254"/>
      <c r="MI76" s="88"/>
      <c r="MJ76" s="464"/>
      <c r="MK76" s="85"/>
      <c r="ML76" s="768"/>
      <c r="MM76" s="768"/>
      <c r="MN76" s="505"/>
      <c r="MO76" s="768"/>
      <c r="MP76" s="768"/>
      <c r="MQ76" s="768"/>
      <c r="MR76" s="768"/>
      <c r="MS76" s="1122"/>
      <c r="MT76" s="480"/>
      <c r="MU76" s="313"/>
      <c r="MV76" s="504"/>
      <c r="MW76" s="1123"/>
      <c r="MX76" s="313"/>
      <c r="MY76" s="313"/>
      <c r="MZ76" s="480"/>
      <c r="NA76" s="480"/>
      <c r="NB76" s="480"/>
      <c r="NC76" s="480"/>
      <c r="ND76" s="480"/>
      <c r="NE76" s="480"/>
      <c r="NF76" s="480"/>
      <c r="NG76" s="480"/>
      <c r="NH76" s="480"/>
      <c r="NI76" s="480"/>
      <c r="NJ76" s="480"/>
      <c r="NK76" s="480"/>
      <c r="NL76" s="480"/>
      <c r="NM76" s="480"/>
      <c r="NN76" s="480"/>
      <c r="NO76" s="480"/>
      <c r="NP76" s="480"/>
      <c r="NQ76" s="480"/>
      <c r="NR76" s="480"/>
      <c r="NS76" s="480"/>
      <c r="NT76" s="480"/>
      <c r="NU76" s="480"/>
      <c r="NV76" s="480"/>
      <c r="NW76" s="480"/>
      <c r="NX76" s="480"/>
      <c r="NY76" s="480"/>
      <c r="NZ76" s="212"/>
    </row>
    <row r="77" spans="1:390" s="491" customFormat="1" ht="23.25" customHeight="1" x14ac:dyDescent="0.2">
      <c r="A77" s="362"/>
      <c r="B77" s="363"/>
      <c r="C77" s="364"/>
      <c r="D77" s="364"/>
      <c r="E77" s="212"/>
      <c r="F77" s="211"/>
      <c r="G77" s="1436"/>
      <c r="H77" s="1436"/>
      <c r="I77" s="1436"/>
      <c r="J77" s="1436"/>
      <c r="K77" s="1436"/>
      <c r="L77" s="1436"/>
      <c r="M77" s="1436"/>
      <c r="N77" s="212"/>
      <c r="O77" s="85"/>
      <c r="P77" s="88"/>
      <c r="Q77" s="407"/>
      <c r="R77" s="254"/>
      <c r="S77" s="88"/>
      <c r="T77" s="407"/>
      <c r="U77" s="254"/>
      <c r="V77" s="88"/>
      <c r="W77" s="407"/>
      <c r="X77" s="254"/>
      <c r="Y77" s="1436"/>
      <c r="Z77" s="380"/>
      <c r="AA77" s="380"/>
      <c r="AB77" s="511"/>
      <c r="AC77" s="511"/>
      <c r="AD77" s="511"/>
      <c r="AE77" s="511"/>
      <c r="AF77" s="1436"/>
      <c r="AG77" s="1436"/>
      <c r="AH77" s="181"/>
      <c r="AI77" s="509"/>
      <c r="AJ77" s="1436"/>
      <c r="AK77" s="1436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212"/>
      <c r="BN77" s="212"/>
      <c r="BO77" s="212"/>
      <c r="BP77" s="766"/>
      <c r="BQ77" s="766"/>
      <c r="BR77" s="766"/>
      <c r="BS77" s="766"/>
      <c r="BT77" s="766"/>
      <c r="BU77" s="212"/>
      <c r="BV77" s="212"/>
      <c r="BW77" s="168"/>
      <c r="BX77" s="168"/>
      <c r="BY77" s="459"/>
      <c r="BZ77" s="168"/>
      <c r="CA77" s="168"/>
      <c r="CB77" s="168"/>
      <c r="CC77" s="168"/>
      <c r="CD77" s="212"/>
      <c r="CE77" s="362"/>
      <c r="CF77" s="363"/>
      <c r="CG77" s="364"/>
      <c r="CH77" s="364"/>
      <c r="CI77" s="212"/>
      <c r="CJ77" s="211"/>
      <c r="CK77" s="1436"/>
      <c r="CL77" s="1436"/>
      <c r="CM77" s="1436"/>
      <c r="CN77" s="1436"/>
      <c r="CO77" s="1436"/>
      <c r="CP77" s="1436"/>
      <c r="CQ77" s="1436"/>
      <c r="CR77" s="212"/>
      <c r="CS77" s="85"/>
      <c r="CT77" s="88"/>
      <c r="CU77" s="407"/>
      <c r="CV77" s="254"/>
      <c r="CW77" s="88"/>
      <c r="CX77" s="407"/>
      <c r="CY77" s="254"/>
      <c r="CZ77" s="88"/>
      <c r="DA77" s="407"/>
      <c r="DB77" s="254"/>
      <c r="DC77" s="1436"/>
      <c r="DD77" s="380"/>
      <c r="DE77" s="380"/>
      <c r="DF77" s="511"/>
      <c r="DG77" s="511"/>
      <c r="DH77" s="511"/>
      <c r="DI77" s="511"/>
      <c r="DJ77" s="1436"/>
      <c r="DK77" s="1436"/>
      <c r="DL77" s="181"/>
      <c r="DM77" s="509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212"/>
      <c r="ER77" s="212"/>
      <c r="ES77" s="212"/>
      <c r="ET77" s="766"/>
      <c r="EU77" s="766"/>
      <c r="EV77" s="766"/>
      <c r="EW77" s="766"/>
      <c r="EX77" s="766"/>
      <c r="EY77" s="212"/>
      <c r="EZ77" s="212"/>
      <c r="FA77" s="168"/>
      <c r="FB77" s="168"/>
      <c r="FC77" s="459"/>
      <c r="FD77" s="168"/>
      <c r="FE77" s="168"/>
      <c r="FF77" s="168"/>
      <c r="FG77" s="168"/>
      <c r="FH77" s="212"/>
      <c r="FI77" s="362"/>
      <c r="FJ77" s="363"/>
      <c r="FK77" s="364"/>
      <c r="FL77" s="364"/>
      <c r="FM77" s="212"/>
      <c r="FN77" s="211"/>
      <c r="FO77" s="1436"/>
      <c r="FP77" s="1436"/>
      <c r="FQ77" s="1436"/>
      <c r="FR77" s="1436"/>
      <c r="FS77" s="1436"/>
      <c r="FT77" s="1436"/>
      <c r="FU77" s="1436"/>
      <c r="FV77" s="212"/>
      <c r="FW77" s="85"/>
      <c r="FX77" s="88"/>
      <c r="FY77" s="407"/>
      <c r="FZ77" s="254"/>
      <c r="GA77" s="88"/>
      <c r="GB77" s="407"/>
      <c r="GC77" s="254"/>
      <c r="GD77" s="88"/>
      <c r="GE77" s="407"/>
      <c r="GF77" s="254"/>
      <c r="GG77" s="1436"/>
      <c r="GH77" s="380"/>
      <c r="GI77" s="380"/>
      <c r="GJ77" s="511"/>
      <c r="GK77" s="511"/>
      <c r="GL77" s="511"/>
      <c r="GM77" s="511"/>
      <c r="GN77" s="1436"/>
      <c r="GO77" s="1436"/>
      <c r="GP77" s="181"/>
      <c r="GQ77" s="509"/>
      <c r="GR77" s="1436"/>
      <c r="GS77" s="1436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212"/>
      <c r="HV77" s="212"/>
      <c r="HW77" s="212"/>
      <c r="HX77" s="766"/>
      <c r="HY77" s="766"/>
      <c r="HZ77" s="766"/>
      <c r="IA77" s="766"/>
      <c r="IB77" s="766"/>
      <c r="IC77" s="212"/>
      <c r="ID77" s="212"/>
      <c r="IE77" s="168"/>
      <c r="IF77" s="168"/>
      <c r="IG77" s="459"/>
      <c r="IH77" s="168"/>
      <c r="II77" s="168"/>
      <c r="IJ77" s="168"/>
      <c r="IK77" s="168"/>
      <c r="IL77" s="1436"/>
      <c r="IM77" s="362"/>
      <c r="IN77" s="363"/>
      <c r="IO77" s="364"/>
      <c r="IP77" s="364"/>
      <c r="IQ77" s="212"/>
      <c r="IR77" s="211"/>
      <c r="IS77" s="1436"/>
      <c r="IT77" s="1436"/>
      <c r="IU77" s="1436"/>
      <c r="IV77" s="1436"/>
      <c r="IW77" s="1436"/>
      <c r="IX77" s="1436"/>
      <c r="IY77" s="1436"/>
      <c r="IZ77" s="212"/>
      <c r="JA77" s="85"/>
      <c r="JB77" s="88"/>
      <c r="JC77" s="407"/>
      <c r="JD77" s="254"/>
      <c r="JE77" s="88"/>
      <c r="JF77" s="407"/>
      <c r="JG77" s="254"/>
      <c r="JH77" s="88"/>
      <c r="JI77" s="407"/>
      <c r="JJ77" s="254"/>
      <c r="JK77" s="1436"/>
      <c r="JL77" s="380"/>
      <c r="JM77" s="380"/>
      <c r="JN77" s="511"/>
      <c r="JO77" s="511"/>
      <c r="JP77" s="511"/>
      <c r="JQ77" s="511"/>
      <c r="JR77" s="1436"/>
      <c r="JS77" s="1436"/>
      <c r="JT77" s="181"/>
      <c r="JU77" s="509"/>
      <c r="JV77" s="1436"/>
      <c r="JW77" s="1436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212"/>
      <c r="KZ77" s="212"/>
      <c r="LA77" s="212"/>
      <c r="LB77" s="766"/>
      <c r="LC77" s="766"/>
      <c r="LD77" s="766"/>
      <c r="LE77" s="766"/>
      <c r="LF77" s="766"/>
      <c r="LG77" s="212"/>
      <c r="LH77" s="212"/>
      <c r="LI77" s="168"/>
      <c r="LJ77" s="168"/>
      <c r="LK77" s="459"/>
      <c r="LL77" s="168"/>
      <c r="LM77" s="168"/>
      <c r="LN77" s="168"/>
      <c r="LO77" s="168"/>
      <c r="LP77" s="212"/>
      <c r="LQ77" s="467"/>
      <c r="LR77" s="467"/>
      <c r="LS77" s="467"/>
      <c r="LT77" s="467"/>
      <c r="LU77" s="467"/>
      <c r="LV77" s="467"/>
      <c r="LW77" s="467"/>
      <c r="LX77" s="467"/>
      <c r="LY77" s="467"/>
      <c r="LZ77" s="467"/>
      <c r="MA77" s="467"/>
      <c r="MB77" s="85"/>
      <c r="MC77" s="31"/>
      <c r="MD77" s="462"/>
      <c r="ME77" s="463"/>
      <c r="MF77" s="31"/>
      <c r="MG77" s="407"/>
      <c r="MH77" s="254"/>
      <c r="MI77" s="88"/>
      <c r="MJ77" s="464"/>
      <c r="MK77" s="85"/>
      <c r="ML77" s="768"/>
      <c r="MM77" s="768"/>
      <c r="MN77" s="768"/>
      <c r="MO77" s="768"/>
      <c r="MP77" s="768"/>
      <c r="MQ77" s="768"/>
      <c r="MR77" s="768"/>
      <c r="MS77" s="1090"/>
      <c r="MT77" s="480"/>
      <c r="MU77" s="313"/>
      <c r="MV77" s="504"/>
      <c r="MW77" s="1123"/>
      <c r="MX77" s="313"/>
      <c r="MY77" s="313"/>
      <c r="MZ77" s="480"/>
      <c r="NA77" s="480"/>
      <c r="NB77" s="480"/>
      <c r="NC77" s="480"/>
      <c r="ND77" s="480"/>
      <c r="NE77" s="480"/>
      <c r="NF77" s="480"/>
      <c r="NG77" s="480"/>
      <c r="NH77" s="480"/>
      <c r="NI77" s="480"/>
      <c r="NJ77" s="480"/>
      <c r="NK77" s="480"/>
      <c r="NL77" s="480"/>
      <c r="NM77" s="480"/>
      <c r="NN77" s="480"/>
      <c r="NO77" s="480"/>
      <c r="NP77" s="480"/>
      <c r="NQ77" s="480"/>
      <c r="NR77" s="480"/>
      <c r="NS77" s="480"/>
      <c r="NT77" s="480"/>
      <c r="NU77" s="480"/>
      <c r="NV77" s="480"/>
      <c r="NW77" s="480"/>
      <c r="NX77" s="480"/>
      <c r="NY77" s="480"/>
      <c r="NZ77" s="212"/>
    </row>
    <row r="78" spans="1:390" s="491" customFormat="1" ht="23.25" customHeight="1" x14ac:dyDescent="0.2">
      <c r="A78" s="362"/>
      <c r="B78" s="363"/>
      <c r="C78" s="364"/>
      <c r="D78" s="364"/>
      <c r="E78" s="212"/>
      <c r="F78" s="211"/>
      <c r="G78" s="1436"/>
      <c r="H78" s="1436"/>
      <c r="I78" s="1436"/>
      <c r="J78" s="1436"/>
      <c r="K78" s="1436"/>
      <c r="L78" s="1436"/>
      <c r="M78" s="1436"/>
      <c r="N78" s="212"/>
      <c r="O78" s="409"/>
      <c r="P78" s="410"/>
      <c r="Q78" s="411"/>
      <c r="R78" s="301"/>
      <c r="S78" s="410"/>
      <c r="T78" s="411"/>
      <c r="U78" s="301"/>
      <c r="V78" s="410"/>
      <c r="W78" s="411"/>
      <c r="X78" s="301"/>
      <c r="Y78" s="1436"/>
      <c r="Z78" s="379"/>
      <c r="AA78" s="379"/>
      <c r="AB78" s="388"/>
      <c r="AC78" s="388"/>
      <c r="AD78" s="388"/>
      <c r="AE78" s="388"/>
      <c r="AF78" s="1436"/>
      <c r="AG78" s="1436"/>
      <c r="AH78" s="181"/>
      <c r="AI78" s="509"/>
      <c r="AJ78" s="1436"/>
      <c r="AK78" s="1436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212"/>
      <c r="BN78" s="212"/>
      <c r="BO78" s="212"/>
      <c r="BP78" s="212"/>
      <c r="BQ78" s="212"/>
      <c r="BR78" s="212"/>
      <c r="BS78" s="212"/>
      <c r="BT78" s="212"/>
      <c r="BU78" s="212"/>
      <c r="BV78" s="212"/>
      <c r="BW78" s="168"/>
      <c r="BX78" s="28"/>
      <c r="BY78" s="28"/>
      <c r="BZ78" s="1422"/>
      <c r="CA78" s="28"/>
      <c r="CB78" s="458"/>
      <c r="CC78" s="168"/>
      <c r="CD78" s="212"/>
      <c r="CE78" s="362"/>
      <c r="CF78" s="363"/>
      <c r="CG78" s="364"/>
      <c r="CH78" s="364"/>
      <c r="CI78" s="212"/>
      <c r="CJ78" s="211"/>
      <c r="CK78" s="1436"/>
      <c r="CL78" s="1436"/>
      <c r="CM78" s="1436"/>
      <c r="CN78" s="1436"/>
      <c r="CO78" s="1436"/>
      <c r="CP78" s="1436"/>
      <c r="CQ78" s="1436"/>
      <c r="CR78" s="212"/>
      <c r="CS78" s="409"/>
      <c r="CT78" s="410"/>
      <c r="CU78" s="411"/>
      <c r="CV78" s="301"/>
      <c r="CW78" s="410"/>
      <c r="CX78" s="411"/>
      <c r="CY78" s="301"/>
      <c r="CZ78" s="410"/>
      <c r="DA78" s="411"/>
      <c r="DB78" s="301"/>
      <c r="DC78" s="1436"/>
      <c r="DD78" s="379"/>
      <c r="DE78" s="379"/>
      <c r="DF78" s="388"/>
      <c r="DG78" s="388"/>
      <c r="DH78" s="388"/>
      <c r="DI78" s="388"/>
      <c r="DJ78" s="1436"/>
      <c r="DK78" s="1436"/>
      <c r="DL78" s="181"/>
      <c r="DM78" s="509"/>
      <c r="DN78" s="1436"/>
      <c r="DO78" s="1436"/>
      <c r="DP78" s="1436"/>
      <c r="DQ78" s="1436"/>
      <c r="DR78" s="1436"/>
      <c r="DS78" s="1436"/>
      <c r="DT78" s="1436"/>
      <c r="DU78" s="1436"/>
      <c r="DV78" s="1436"/>
      <c r="DW78" s="1436"/>
      <c r="DX78" s="1436"/>
      <c r="DY78" s="1436"/>
      <c r="DZ78" s="1436"/>
      <c r="EA78" s="1436"/>
      <c r="EB78" s="1436"/>
      <c r="EC78" s="1436"/>
      <c r="ED78" s="1436"/>
      <c r="EE78" s="1436"/>
      <c r="EF78" s="1436"/>
      <c r="EG78" s="1436"/>
      <c r="EH78" s="1436"/>
      <c r="EI78" s="1436"/>
      <c r="EJ78" s="1436"/>
      <c r="EK78" s="1436"/>
      <c r="EL78" s="1436"/>
      <c r="EM78" s="1436"/>
      <c r="EN78" s="1436"/>
      <c r="EO78" s="1436"/>
      <c r="EP78" s="1436"/>
      <c r="EQ78" s="212"/>
      <c r="ER78" s="212"/>
      <c r="ES78" s="212"/>
      <c r="ET78" s="212"/>
      <c r="EU78" s="212"/>
      <c r="EV78" s="212"/>
      <c r="EW78" s="212"/>
      <c r="EX78" s="212"/>
      <c r="EY78" s="212"/>
      <c r="EZ78" s="212"/>
      <c r="FA78" s="168"/>
      <c r="FB78" s="28"/>
      <c r="FC78" s="28"/>
      <c r="FD78" s="1422"/>
      <c r="FE78" s="28"/>
      <c r="FF78" s="458"/>
      <c r="FG78" s="168"/>
      <c r="FH78" s="212"/>
      <c r="FI78" s="362"/>
      <c r="FJ78" s="363"/>
      <c r="FK78" s="364"/>
      <c r="FL78" s="364"/>
      <c r="FM78" s="212"/>
      <c r="FN78" s="211"/>
      <c r="FO78" s="1436"/>
      <c r="FP78" s="1436"/>
      <c r="FQ78" s="1436"/>
      <c r="FR78" s="1436"/>
      <c r="FS78" s="1436"/>
      <c r="FT78" s="1436"/>
      <c r="FU78" s="1436"/>
      <c r="FV78" s="212"/>
      <c r="FW78" s="409"/>
      <c r="FX78" s="410"/>
      <c r="FY78" s="411"/>
      <c r="FZ78" s="301"/>
      <c r="GA78" s="410"/>
      <c r="GB78" s="411"/>
      <c r="GC78" s="301"/>
      <c r="GD78" s="410"/>
      <c r="GE78" s="411"/>
      <c r="GF78" s="301"/>
      <c r="GG78" s="1436"/>
      <c r="GH78" s="379"/>
      <c r="GI78" s="379"/>
      <c r="GJ78" s="388"/>
      <c r="GK78" s="388"/>
      <c r="GL78" s="388"/>
      <c r="GM78" s="388"/>
      <c r="GN78" s="1436"/>
      <c r="GO78" s="1436"/>
      <c r="GP78" s="181"/>
      <c r="GQ78" s="509"/>
      <c r="GR78" s="1436"/>
      <c r="GS78" s="1436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212"/>
      <c r="HV78" s="212"/>
      <c r="HW78" s="212"/>
      <c r="HX78" s="212"/>
      <c r="HY78" s="212"/>
      <c r="HZ78" s="212"/>
      <c r="IA78" s="212"/>
      <c r="IB78" s="212"/>
      <c r="IC78" s="212"/>
      <c r="ID78" s="212"/>
      <c r="IE78" s="168"/>
      <c r="IF78" s="28"/>
      <c r="IG78" s="28"/>
      <c r="IH78" s="1422"/>
      <c r="II78" s="28"/>
      <c r="IJ78" s="458"/>
      <c r="IK78" s="168"/>
      <c r="IL78" s="1436"/>
      <c r="IM78" s="362"/>
      <c r="IN78" s="363"/>
      <c r="IO78" s="364"/>
      <c r="IP78" s="364"/>
      <c r="IQ78" s="212"/>
      <c r="IR78" s="211"/>
      <c r="IS78" s="1436"/>
      <c r="IT78" s="1436"/>
      <c r="IU78" s="1436"/>
      <c r="IV78" s="1436"/>
      <c r="IW78" s="1436"/>
      <c r="IX78" s="1436"/>
      <c r="IY78" s="1436"/>
      <c r="IZ78" s="212"/>
      <c r="JA78" s="409"/>
      <c r="JB78" s="410"/>
      <c r="JC78" s="411"/>
      <c r="JD78" s="301"/>
      <c r="JE78" s="410"/>
      <c r="JF78" s="411"/>
      <c r="JG78" s="301"/>
      <c r="JH78" s="410"/>
      <c r="JI78" s="411"/>
      <c r="JJ78" s="301"/>
      <c r="JK78" s="1436"/>
      <c r="JL78" s="379"/>
      <c r="JM78" s="379"/>
      <c r="JN78" s="388"/>
      <c r="JO78" s="388"/>
      <c r="JP78" s="388"/>
      <c r="JQ78" s="388"/>
      <c r="JR78" s="1436"/>
      <c r="JS78" s="1436"/>
      <c r="JT78" s="181"/>
      <c r="JU78" s="509"/>
      <c r="JV78" s="1436"/>
      <c r="JW78" s="1436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212"/>
      <c r="KZ78" s="212"/>
      <c r="LA78" s="212"/>
      <c r="LB78" s="212"/>
      <c r="LC78" s="212"/>
      <c r="LD78" s="212"/>
      <c r="LE78" s="212"/>
      <c r="LF78" s="212"/>
      <c r="LG78" s="212"/>
      <c r="LH78" s="212"/>
      <c r="LI78" s="168"/>
      <c r="LJ78" s="28"/>
      <c r="LK78" s="28"/>
      <c r="LL78" s="1422"/>
      <c r="LM78" s="28"/>
      <c r="LN78" s="458"/>
      <c r="LO78" s="168"/>
      <c r="LP78" s="212"/>
      <c r="LQ78" s="467"/>
      <c r="LR78" s="467"/>
      <c r="LS78" s="467"/>
      <c r="LT78" s="467"/>
      <c r="LU78" s="467"/>
      <c r="LV78" s="467"/>
      <c r="LW78" s="467"/>
      <c r="LX78" s="467"/>
      <c r="LY78" s="467"/>
      <c r="LZ78" s="467"/>
      <c r="MA78" s="467"/>
      <c r="MB78" s="409"/>
      <c r="MC78" s="14"/>
      <c r="MD78" s="474"/>
      <c r="ME78" s="475"/>
      <c r="MF78" s="14"/>
      <c r="MG78" s="411"/>
      <c r="MH78" s="301"/>
      <c r="MI78" s="410"/>
      <c r="MJ78" s="476"/>
      <c r="MK78" s="221"/>
      <c r="ML78" s="768"/>
      <c r="MM78" s="768"/>
      <c r="MN78" s="505"/>
      <c r="MO78" s="768"/>
      <c r="MP78" s="768"/>
      <c r="MQ78" s="768"/>
      <c r="MR78" s="768"/>
      <c r="MS78" s="1122"/>
      <c r="MT78" s="480"/>
      <c r="MU78" s="313"/>
      <c r="MV78" s="504"/>
      <c r="MW78" s="1123"/>
      <c r="MX78" s="313"/>
      <c r="MY78" s="313"/>
      <c r="MZ78" s="480"/>
      <c r="NA78" s="480"/>
      <c r="NB78" s="480"/>
      <c r="NC78" s="480"/>
      <c r="ND78" s="480"/>
      <c r="NE78" s="480"/>
      <c r="NF78" s="480"/>
      <c r="NG78" s="480"/>
      <c r="NH78" s="480"/>
      <c r="NI78" s="480"/>
      <c r="NJ78" s="480"/>
      <c r="NK78" s="480"/>
      <c r="NL78" s="480"/>
      <c r="NM78" s="480"/>
      <c r="NN78" s="480"/>
      <c r="NO78" s="480"/>
      <c r="NP78" s="480"/>
      <c r="NQ78" s="480"/>
      <c r="NR78" s="480"/>
      <c r="NS78" s="480"/>
      <c r="NT78" s="480"/>
      <c r="NU78" s="480"/>
      <c r="NV78" s="480"/>
      <c r="NW78" s="480"/>
      <c r="NX78" s="480"/>
      <c r="NY78" s="480"/>
      <c r="NZ78" s="212"/>
    </row>
    <row r="79" spans="1:390" s="491" customFormat="1" ht="23.25" customHeight="1" x14ac:dyDescent="0.2">
      <c r="A79" s="362"/>
      <c r="B79" s="363"/>
      <c r="C79" s="364"/>
      <c r="D79" s="364"/>
      <c r="E79" s="212"/>
      <c r="F79" s="211"/>
      <c r="G79" s="1436"/>
      <c r="H79" s="1436"/>
      <c r="I79" s="1436"/>
      <c r="J79" s="1436"/>
      <c r="K79" s="1436"/>
      <c r="L79" s="1436"/>
      <c r="M79" s="1436"/>
      <c r="N79" s="212"/>
      <c r="O79" s="85"/>
      <c r="P79" s="88"/>
      <c r="Q79" s="407"/>
      <c r="R79" s="254"/>
      <c r="S79" s="88"/>
      <c r="T79" s="407"/>
      <c r="U79" s="254"/>
      <c r="V79" s="88"/>
      <c r="W79" s="407"/>
      <c r="X79" s="254"/>
      <c r="Y79" s="1436"/>
      <c r="Z79" s="380"/>
      <c r="AA79" s="380"/>
      <c r="AB79" s="388"/>
      <c r="AC79" s="388"/>
      <c r="AD79" s="388"/>
      <c r="AE79" s="388"/>
      <c r="AF79" s="1436"/>
      <c r="AG79" s="1436"/>
      <c r="AH79" s="181"/>
      <c r="AI79" s="509"/>
      <c r="AJ79" s="1436"/>
      <c r="AK79" s="1436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1422"/>
      <c r="BN79" s="1422"/>
      <c r="BO79" s="1422"/>
      <c r="BP79" s="212"/>
      <c r="BQ79" s="212"/>
      <c r="BR79" s="212"/>
      <c r="BS79" s="212"/>
      <c r="BT79" s="212"/>
      <c r="BU79" s="532"/>
      <c r="BV79" s="532"/>
      <c r="BW79" s="168"/>
      <c r="BX79" s="1422"/>
      <c r="BY79" s="1422"/>
      <c r="BZ79" s="1422"/>
      <c r="CA79" s="1422"/>
      <c r="CB79" s="168"/>
      <c r="CC79" s="168"/>
      <c r="CD79" s="212"/>
      <c r="CE79" s="362"/>
      <c r="CF79" s="363"/>
      <c r="CG79" s="364"/>
      <c r="CH79" s="364"/>
      <c r="CI79" s="212"/>
      <c r="CJ79" s="211"/>
      <c r="CK79" s="1436"/>
      <c r="CL79" s="1436"/>
      <c r="CM79" s="1436"/>
      <c r="CN79" s="1436"/>
      <c r="CO79" s="1436"/>
      <c r="CP79" s="1436"/>
      <c r="CQ79" s="1436"/>
      <c r="CR79" s="212"/>
      <c r="CS79" s="85"/>
      <c r="CT79" s="88"/>
      <c r="CU79" s="407"/>
      <c r="CV79" s="254"/>
      <c r="CW79" s="88"/>
      <c r="CX79" s="407"/>
      <c r="CY79" s="254"/>
      <c r="CZ79" s="88"/>
      <c r="DA79" s="407"/>
      <c r="DB79" s="254"/>
      <c r="DC79" s="1436"/>
      <c r="DD79" s="380"/>
      <c r="DE79" s="380"/>
      <c r="DF79" s="388"/>
      <c r="DG79" s="388"/>
      <c r="DH79" s="388"/>
      <c r="DI79" s="388"/>
      <c r="DJ79" s="1436"/>
      <c r="DK79" s="1436"/>
      <c r="DL79" s="181"/>
      <c r="DM79" s="509"/>
      <c r="DN79" s="1436"/>
      <c r="DO79" s="1436"/>
      <c r="DP79" s="1436"/>
      <c r="DQ79" s="1436"/>
      <c r="DR79" s="1436"/>
      <c r="DS79" s="1436"/>
      <c r="DT79" s="1436"/>
      <c r="DU79" s="1436"/>
      <c r="DV79" s="1436"/>
      <c r="DW79" s="1436"/>
      <c r="DX79" s="1436"/>
      <c r="DY79" s="1436"/>
      <c r="DZ79" s="1436"/>
      <c r="EA79" s="1436"/>
      <c r="EB79" s="1436"/>
      <c r="EC79" s="1436"/>
      <c r="ED79" s="1436"/>
      <c r="EE79" s="1436"/>
      <c r="EF79" s="1436"/>
      <c r="EG79" s="1436"/>
      <c r="EH79" s="1436"/>
      <c r="EI79" s="1436"/>
      <c r="EJ79" s="1436"/>
      <c r="EK79" s="1436"/>
      <c r="EL79" s="1436"/>
      <c r="EM79" s="1436"/>
      <c r="EN79" s="1436"/>
      <c r="EO79" s="1436"/>
      <c r="EP79" s="1436"/>
      <c r="EQ79" s="1422"/>
      <c r="ER79" s="1422"/>
      <c r="ES79" s="1422"/>
      <c r="ET79" s="212"/>
      <c r="EU79" s="212"/>
      <c r="EV79" s="212"/>
      <c r="EW79" s="212"/>
      <c r="EX79" s="212"/>
      <c r="EY79" s="532"/>
      <c r="EZ79" s="532"/>
      <c r="FA79" s="168"/>
      <c r="FB79" s="1422"/>
      <c r="FC79" s="1422"/>
      <c r="FD79" s="1422"/>
      <c r="FE79" s="1422"/>
      <c r="FF79" s="168"/>
      <c r="FG79" s="168"/>
      <c r="FH79" s="212"/>
      <c r="FI79" s="362"/>
      <c r="FJ79" s="363"/>
      <c r="FK79" s="364"/>
      <c r="FL79" s="364"/>
      <c r="FM79" s="212"/>
      <c r="FN79" s="211"/>
      <c r="FO79" s="1436"/>
      <c r="FP79" s="1436"/>
      <c r="FQ79" s="1436"/>
      <c r="FR79" s="1436"/>
      <c r="FS79" s="1436"/>
      <c r="FT79" s="1436"/>
      <c r="FU79" s="1436"/>
      <c r="FV79" s="212"/>
      <c r="FW79" s="85"/>
      <c r="FX79" s="88"/>
      <c r="FY79" s="407"/>
      <c r="FZ79" s="254"/>
      <c r="GA79" s="88"/>
      <c r="GB79" s="407"/>
      <c r="GC79" s="254"/>
      <c r="GD79" s="88"/>
      <c r="GE79" s="407"/>
      <c r="GF79" s="254"/>
      <c r="GG79" s="1436"/>
      <c r="GH79" s="380"/>
      <c r="GI79" s="380"/>
      <c r="GJ79" s="388"/>
      <c r="GK79" s="388"/>
      <c r="GL79" s="388"/>
      <c r="GM79" s="388"/>
      <c r="GN79" s="1436"/>
      <c r="GO79" s="1436"/>
      <c r="GP79" s="181"/>
      <c r="GQ79" s="509"/>
      <c r="GR79" s="1436"/>
      <c r="GS79" s="1436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1422"/>
      <c r="HV79" s="1422"/>
      <c r="HW79" s="1422"/>
      <c r="HX79" s="212"/>
      <c r="HY79" s="212"/>
      <c r="HZ79" s="212"/>
      <c r="IA79" s="212"/>
      <c r="IB79" s="212"/>
      <c r="IC79" s="532"/>
      <c r="ID79" s="532"/>
      <c r="IE79" s="168"/>
      <c r="IF79" s="1422"/>
      <c r="IG79" s="1422"/>
      <c r="IH79" s="1422"/>
      <c r="II79" s="1422"/>
      <c r="IJ79" s="168"/>
      <c r="IK79" s="168"/>
      <c r="IL79" s="1436"/>
      <c r="IM79" s="362"/>
      <c r="IN79" s="363"/>
      <c r="IO79" s="364"/>
      <c r="IP79" s="364"/>
      <c r="IQ79" s="212"/>
      <c r="IR79" s="211"/>
      <c r="IS79" s="1436"/>
      <c r="IT79" s="1436"/>
      <c r="IU79" s="1436"/>
      <c r="IV79" s="1436"/>
      <c r="IW79" s="1436"/>
      <c r="IX79" s="1436"/>
      <c r="IY79" s="1436"/>
      <c r="IZ79" s="212"/>
      <c r="JA79" s="85"/>
      <c r="JB79" s="88"/>
      <c r="JC79" s="407"/>
      <c r="JD79" s="254"/>
      <c r="JE79" s="88"/>
      <c r="JF79" s="407"/>
      <c r="JG79" s="254"/>
      <c r="JH79" s="88"/>
      <c r="JI79" s="407"/>
      <c r="JJ79" s="254"/>
      <c r="JK79" s="1436"/>
      <c r="JL79" s="380"/>
      <c r="JM79" s="380"/>
      <c r="JN79" s="388"/>
      <c r="JO79" s="388"/>
      <c r="JP79" s="388"/>
      <c r="JQ79" s="388"/>
      <c r="JR79" s="1436"/>
      <c r="JS79" s="1436"/>
      <c r="JT79" s="181"/>
      <c r="JU79" s="509"/>
      <c r="JV79" s="1436"/>
      <c r="JW79" s="1436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1422"/>
      <c r="KZ79" s="1422"/>
      <c r="LA79" s="1422"/>
      <c r="LB79" s="212"/>
      <c r="LC79" s="212"/>
      <c r="LD79" s="212"/>
      <c r="LE79" s="212"/>
      <c r="LF79" s="212"/>
      <c r="LG79" s="532"/>
      <c r="LH79" s="532"/>
      <c r="LI79" s="168"/>
      <c r="LJ79" s="1422"/>
      <c r="LK79" s="1422"/>
      <c r="LL79" s="1422"/>
      <c r="LM79" s="1422"/>
      <c r="LN79" s="168"/>
      <c r="LO79" s="168"/>
      <c r="LP79" s="212"/>
      <c r="LQ79" s="467"/>
      <c r="LR79" s="467"/>
      <c r="LS79" s="467"/>
      <c r="LT79" s="467"/>
      <c r="LU79" s="467"/>
      <c r="LV79" s="467"/>
      <c r="LW79" s="467"/>
      <c r="LX79" s="467"/>
      <c r="LY79" s="467"/>
      <c r="LZ79" s="467"/>
      <c r="MA79" s="467"/>
      <c r="MB79" s="85"/>
      <c r="MC79" s="31"/>
      <c r="MD79" s="462"/>
      <c r="ME79" s="463"/>
      <c r="MF79" s="31"/>
      <c r="MG79" s="407"/>
      <c r="MH79" s="254"/>
      <c r="MI79" s="88"/>
      <c r="MJ79" s="464"/>
      <c r="MK79" s="467"/>
      <c r="ML79" s="768"/>
      <c r="MM79" s="768"/>
      <c r="MN79" s="505"/>
      <c r="MO79" s="768"/>
      <c r="MP79" s="768"/>
      <c r="MQ79" s="768"/>
      <c r="MR79" s="768"/>
      <c r="MS79" s="1122"/>
      <c r="MT79" s="480"/>
      <c r="MU79" s="313"/>
      <c r="MV79" s="504"/>
      <c r="MW79" s="1123"/>
      <c r="MX79" s="313"/>
      <c r="MY79" s="313"/>
      <c r="MZ79" s="480"/>
      <c r="NA79" s="480"/>
      <c r="NB79" s="480"/>
      <c r="NC79" s="480"/>
      <c r="ND79" s="480"/>
      <c r="NE79" s="480"/>
      <c r="NF79" s="480"/>
      <c r="NG79" s="480"/>
      <c r="NH79" s="480"/>
      <c r="NI79" s="480"/>
      <c r="NJ79" s="480"/>
      <c r="NK79" s="480"/>
      <c r="NL79" s="480"/>
      <c r="NM79" s="480"/>
      <c r="NN79" s="480"/>
      <c r="NO79" s="480"/>
      <c r="NP79" s="480"/>
      <c r="NQ79" s="480"/>
      <c r="NR79" s="480"/>
      <c r="NS79" s="480"/>
      <c r="NT79" s="480"/>
      <c r="NU79" s="480"/>
      <c r="NV79" s="480"/>
      <c r="NW79" s="480"/>
      <c r="NX79" s="480"/>
      <c r="NY79" s="480"/>
      <c r="NZ79" s="212"/>
    </row>
    <row r="80" spans="1:390" s="491" customFormat="1" ht="23.25" customHeight="1" x14ac:dyDescent="0.2">
      <c r="A80" s="362"/>
      <c r="B80" s="363"/>
      <c r="C80" s="364"/>
      <c r="D80" s="364"/>
      <c r="E80" s="212"/>
      <c r="F80" s="211"/>
      <c r="G80" s="1436"/>
      <c r="H80" s="1436"/>
      <c r="I80" s="1436"/>
      <c r="J80" s="1436"/>
      <c r="K80" s="1436"/>
      <c r="L80" s="1436"/>
      <c r="M80" s="1436"/>
      <c r="N80" s="212"/>
      <c r="O80" s="415"/>
      <c r="P80" s="827"/>
      <c r="Q80" s="825"/>
      <c r="R80" s="826"/>
      <c r="S80" s="827"/>
      <c r="T80" s="825"/>
      <c r="U80" s="826"/>
      <c r="V80" s="827"/>
      <c r="W80" s="825"/>
      <c r="X80" s="867"/>
      <c r="Y80" s="1436"/>
      <c r="Z80" s="380"/>
      <c r="AA80" s="380"/>
      <c r="AB80" s="388"/>
      <c r="AC80" s="388"/>
      <c r="AD80" s="388"/>
      <c r="AE80" s="388"/>
      <c r="AF80" s="1436"/>
      <c r="AG80" s="1436"/>
      <c r="AH80" s="181"/>
      <c r="AI80" s="509"/>
      <c r="AJ80" s="1436"/>
      <c r="AK80" s="1436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211"/>
      <c r="BN80" s="211"/>
      <c r="BO80" s="211"/>
      <c r="BP80" s="211"/>
      <c r="BQ80" s="211"/>
      <c r="BR80" s="211"/>
      <c r="BS80" s="211"/>
      <c r="BT80" s="211"/>
      <c r="BU80" s="211"/>
      <c r="BV80" s="211"/>
      <c r="BW80" s="211"/>
      <c r="BX80" s="211"/>
      <c r="BY80" s="211"/>
      <c r="BZ80" s="211"/>
      <c r="CA80" s="211"/>
      <c r="CB80" s="211"/>
      <c r="CC80" s="211"/>
      <c r="CD80" s="212"/>
      <c r="CE80" s="362"/>
      <c r="CF80" s="363"/>
      <c r="CG80" s="364"/>
      <c r="CH80" s="364"/>
      <c r="CI80" s="212"/>
      <c r="CJ80" s="211"/>
      <c r="CK80" s="1436"/>
      <c r="CL80" s="1436"/>
      <c r="CM80" s="1436"/>
      <c r="CN80" s="1436"/>
      <c r="CO80" s="1436"/>
      <c r="CP80" s="1436"/>
      <c r="CQ80" s="1436"/>
      <c r="CR80" s="212"/>
      <c r="CS80" s="415"/>
      <c r="CT80" s="827"/>
      <c r="CU80" s="825"/>
      <c r="CV80" s="826"/>
      <c r="CW80" s="827"/>
      <c r="CX80" s="825"/>
      <c r="CY80" s="826"/>
      <c r="CZ80" s="827"/>
      <c r="DA80" s="825"/>
      <c r="DB80" s="867"/>
      <c r="DC80" s="1436"/>
      <c r="DD80" s="380"/>
      <c r="DE80" s="380"/>
      <c r="DF80" s="388"/>
      <c r="DG80" s="388"/>
      <c r="DH80" s="388"/>
      <c r="DI80" s="388"/>
      <c r="DJ80" s="1436"/>
      <c r="DK80" s="1436"/>
      <c r="DL80" s="181"/>
      <c r="DM80" s="509"/>
      <c r="DN80" s="1436"/>
      <c r="DO80" s="1436"/>
      <c r="DP80" s="1436"/>
      <c r="DQ80" s="1436"/>
      <c r="DR80" s="1436"/>
      <c r="DS80" s="1436"/>
      <c r="DT80" s="1436"/>
      <c r="DU80" s="1436"/>
      <c r="DV80" s="1436"/>
      <c r="DW80" s="1436"/>
      <c r="DX80" s="1436"/>
      <c r="DY80" s="1436"/>
      <c r="DZ80" s="1436"/>
      <c r="EA80" s="1436"/>
      <c r="EB80" s="1436"/>
      <c r="EC80" s="1436"/>
      <c r="ED80" s="1436"/>
      <c r="EE80" s="1436"/>
      <c r="EF80" s="1436"/>
      <c r="EG80" s="1436"/>
      <c r="EH80" s="1436"/>
      <c r="EI80" s="1436"/>
      <c r="EJ80" s="1436"/>
      <c r="EK80" s="1436"/>
      <c r="EL80" s="1436"/>
      <c r="EM80" s="1436"/>
      <c r="EN80" s="1436"/>
      <c r="EO80" s="1436"/>
      <c r="EP80" s="1436"/>
      <c r="EQ80" s="211"/>
      <c r="ER80" s="211"/>
      <c r="ES80" s="211"/>
      <c r="ET80" s="211"/>
      <c r="EU80" s="211"/>
      <c r="EV80" s="211"/>
      <c r="EW80" s="211"/>
      <c r="EX80" s="211"/>
      <c r="EY80" s="211"/>
      <c r="EZ80" s="211"/>
      <c r="FA80" s="211"/>
      <c r="FB80" s="211"/>
      <c r="FC80" s="211"/>
      <c r="FD80" s="211"/>
      <c r="FE80" s="211"/>
      <c r="FF80" s="211"/>
      <c r="FG80" s="211"/>
      <c r="FH80" s="212"/>
      <c r="FI80" s="362"/>
      <c r="FJ80" s="363"/>
      <c r="FK80" s="364"/>
      <c r="FL80" s="364"/>
      <c r="FM80" s="212"/>
      <c r="FN80" s="211"/>
      <c r="FO80" s="1436"/>
      <c r="FP80" s="1436"/>
      <c r="FQ80" s="1436"/>
      <c r="FR80" s="1436"/>
      <c r="FS80" s="1436"/>
      <c r="FT80" s="1436"/>
      <c r="FU80" s="1436"/>
      <c r="FV80" s="212"/>
      <c r="FW80" s="415"/>
      <c r="FX80" s="827"/>
      <c r="FY80" s="825"/>
      <c r="FZ80" s="826"/>
      <c r="GA80" s="827"/>
      <c r="GB80" s="825"/>
      <c r="GC80" s="826"/>
      <c r="GD80" s="827"/>
      <c r="GE80" s="825"/>
      <c r="GF80" s="867"/>
      <c r="GG80" s="1436"/>
      <c r="GH80" s="380"/>
      <c r="GI80" s="380"/>
      <c r="GJ80" s="388"/>
      <c r="GK80" s="388"/>
      <c r="GL80" s="388"/>
      <c r="GM80" s="388"/>
      <c r="GN80" s="1436"/>
      <c r="GO80" s="1436"/>
      <c r="GP80" s="181"/>
      <c r="GQ80" s="509"/>
      <c r="GR80" s="1436"/>
      <c r="GS80" s="1436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211"/>
      <c r="HV80" s="211"/>
      <c r="HW80" s="211"/>
      <c r="HX80" s="211"/>
      <c r="HY80" s="211"/>
      <c r="HZ80" s="211"/>
      <c r="IA80" s="211"/>
      <c r="IB80" s="211"/>
      <c r="IC80" s="211"/>
      <c r="ID80" s="211"/>
      <c r="IE80" s="211"/>
      <c r="IF80" s="211"/>
      <c r="IG80" s="211"/>
      <c r="IH80" s="211"/>
      <c r="II80" s="211"/>
      <c r="IJ80" s="211"/>
      <c r="IK80" s="211"/>
      <c r="IL80" s="1436"/>
      <c r="IM80" s="362"/>
      <c r="IN80" s="363"/>
      <c r="IO80" s="364"/>
      <c r="IP80" s="364"/>
      <c r="IQ80" s="212"/>
      <c r="IR80" s="211"/>
      <c r="IS80" s="1436"/>
      <c r="IT80" s="1436"/>
      <c r="IU80" s="1436"/>
      <c r="IV80" s="1436"/>
      <c r="IW80" s="1436"/>
      <c r="IX80" s="1436"/>
      <c r="IY80" s="1436"/>
      <c r="IZ80" s="212"/>
      <c r="JA80" s="415"/>
      <c r="JB80" s="827"/>
      <c r="JC80" s="825"/>
      <c r="JD80" s="826"/>
      <c r="JE80" s="827"/>
      <c r="JF80" s="825"/>
      <c r="JG80" s="826"/>
      <c r="JH80" s="827"/>
      <c r="JI80" s="825"/>
      <c r="JJ80" s="867"/>
      <c r="JK80" s="1436"/>
      <c r="JL80" s="380"/>
      <c r="JM80" s="380"/>
      <c r="JN80" s="388"/>
      <c r="JO80" s="388"/>
      <c r="JP80" s="388"/>
      <c r="JQ80" s="388"/>
      <c r="JR80" s="1436"/>
      <c r="JS80" s="1436"/>
      <c r="JT80" s="181"/>
      <c r="JU80" s="509"/>
      <c r="JV80" s="1436"/>
      <c r="JW80" s="1436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211"/>
      <c r="KZ80" s="211"/>
      <c r="LA80" s="211"/>
      <c r="LB80" s="211"/>
      <c r="LC80" s="211"/>
      <c r="LD80" s="211"/>
      <c r="LE80" s="211"/>
      <c r="LF80" s="211"/>
      <c r="LG80" s="211"/>
      <c r="LH80" s="211"/>
      <c r="LI80" s="211"/>
      <c r="LJ80" s="211"/>
      <c r="LK80" s="211"/>
      <c r="LL80" s="211"/>
      <c r="LM80" s="211"/>
      <c r="LN80" s="211"/>
      <c r="LO80" s="211"/>
      <c r="LP80" s="212"/>
      <c r="LQ80" s="467"/>
      <c r="LR80" s="467"/>
      <c r="LS80" s="467"/>
      <c r="LT80" s="467"/>
      <c r="LU80" s="467"/>
      <c r="LV80" s="467"/>
      <c r="LW80" s="467"/>
      <c r="LX80" s="467"/>
      <c r="LY80" s="467"/>
      <c r="LZ80" s="467"/>
      <c r="MA80" s="467"/>
      <c r="MB80" s="415"/>
      <c r="MC80" s="820"/>
      <c r="MD80" s="821"/>
      <c r="ME80" s="822"/>
      <c r="MF80" s="820"/>
      <c r="MG80" s="825"/>
      <c r="MH80" s="826"/>
      <c r="MI80" s="827"/>
      <c r="MJ80" s="413"/>
      <c r="MK80" s="404"/>
      <c r="ML80" s="768"/>
      <c r="MM80" s="768"/>
      <c r="MN80" s="505"/>
      <c r="MO80" s="768"/>
      <c r="MP80" s="768"/>
      <c r="MQ80" s="768"/>
      <c r="MR80" s="768"/>
      <c r="MS80" s="1122"/>
      <c r="MT80" s="480"/>
      <c r="MU80" s="313"/>
      <c r="MV80" s="504"/>
      <c r="MW80" s="1123"/>
      <c r="MX80" s="313"/>
      <c r="MY80" s="313"/>
      <c r="MZ80" s="480"/>
      <c r="NA80" s="480"/>
      <c r="NB80" s="480"/>
      <c r="NC80" s="480"/>
      <c r="ND80" s="480"/>
      <c r="NE80" s="480"/>
      <c r="NF80" s="480"/>
      <c r="NG80" s="480"/>
      <c r="NH80" s="480"/>
      <c r="NI80" s="480"/>
      <c r="NJ80" s="480"/>
      <c r="NK80" s="480"/>
      <c r="NL80" s="480"/>
      <c r="NM80" s="480"/>
      <c r="NN80" s="480"/>
      <c r="NO80" s="480"/>
      <c r="NP80" s="480"/>
      <c r="NQ80" s="480"/>
      <c r="NR80" s="480"/>
      <c r="NS80" s="480"/>
      <c r="NT80" s="480"/>
      <c r="NU80" s="480"/>
      <c r="NV80" s="480"/>
      <c r="NW80" s="480"/>
      <c r="NX80" s="480"/>
      <c r="NY80" s="480"/>
      <c r="NZ80" s="212"/>
    </row>
    <row r="81" spans="1:390" s="491" customFormat="1" ht="23.25" customHeight="1" x14ac:dyDescent="0.2">
      <c r="A81" s="362"/>
      <c r="B81" s="363"/>
      <c r="C81" s="364"/>
      <c r="D81" s="364"/>
      <c r="E81" s="212"/>
      <c r="F81" s="211"/>
      <c r="G81" s="1436"/>
      <c r="H81" s="1436"/>
      <c r="I81" s="1436"/>
      <c r="J81" s="1436"/>
      <c r="K81" s="1436"/>
      <c r="L81" s="1436"/>
      <c r="M81" s="1436"/>
      <c r="N81" s="212"/>
      <c r="O81" s="278"/>
      <c r="P81" s="278"/>
      <c r="Q81" s="824"/>
      <c r="R81" s="278"/>
      <c r="S81" s="823"/>
      <c r="T81" s="824"/>
      <c r="U81" s="278"/>
      <c r="V81" s="823"/>
      <c r="W81" s="824"/>
      <c r="X81" s="278"/>
      <c r="Y81" s="1436"/>
      <c r="Z81" s="380"/>
      <c r="AA81" s="380"/>
      <c r="AB81" s="388"/>
      <c r="AC81" s="388"/>
      <c r="AD81" s="388"/>
      <c r="AE81" s="388"/>
      <c r="AF81" s="1436"/>
      <c r="AG81" s="1436"/>
      <c r="AH81" s="181"/>
      <c r="AI81" s="509"/>
      <c r="AJ81" s="1436"/>
      <c r="AK81" s="1436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211"/>
      <c r="BN81" s="211"/>
      <c r="BO81" s="211"/>
      <c r="BP81" s="211"/>
      <c r="BQ81" s="211"/>
      <c r="BR81" s="211"/>
      <c r="BS81" s="211"/>
      <c r="BT81" s="211"/>
      <c r="BU81" s="902"/>
      <c r="BV81" s="902"/>
      <c r="BW81" s="211"/>
      <c r="BX81" s="902"/>
      <c r="BY81" s="902"/>
      <c r="BZ81" s="902"/>
      <c r="CA81" s="211"/>
      <c r="CB81" s="211"/>
      <c r="CC81" s="211"/>
      <c r="CD81" s="212"/>
      <c r="CE81" s="362"/>
      <c r="CF81" s="363"/>
      <c r="CG81" s="364"/>
      <c r="CH81" s="364"/>
      <c r="CI81" s="212"/>
      <c r="CJ81" s="211"/>
      <c r="CK81" s="1436"/>
      <c r="CL81" s="1436"/>
      <c r="CM81" s="1436"/>
      <c r="CN81" s="1436"/>
      <c r="CO81" s="1436"/>
      <c r="CP81" s="1436"/>
      <c r="CQ81" s="1436"/>
      <c r="CR81" s="212"/>
      <c r="CS81" s="278"/>
      <c r="CT81" s="278"/>
      <c r="CU81" s="824"/>
      <c r="CV81" s="278"/>
      <c r="CW81" s="823"/>
      <c r="CX81" s="824"/>
      <c r="CY81" s="278"/>
      <c r="CZ81" s="823"/>
      <c r="DA81" s="824"/>
      <c r="DB81" s="278"/>
      <c r="DC81" s="1436"/>
      <c r="DD81" s="380"/>
      <c r="DE81" s="380"/>
      <c r="DF81" s="388"/>
      <c r="DG81" s="388"/>
      <c r="DH81" s="388"/>
      <c r="DI81" s="388"/>
      <c r="DJ81" s="1436"/>
      <c r="DK81" s="1436"/>
      <c r="DL81" s="181"/>
      <c r="DM81" s="509"/>
      <c r="DN81" s="1436"/>
      <c r="DO81" s="1436"/>
      <c r="DP81" s="1436"/>
      <c r="DQ81" s="1436"/>
      <c r="DR81" s="1436"/>
      <c r="DS81" s="1436"/>
      <c r="DT81" s="1436"/>
      <c r="DU81" s="1436"/>
      <c r="DV81" s="1436"/>
      <c r="DW81" s="1436"/>
      <c r="DX81" s="1436"/>
      <c r="DY81" s="1436"/>
      <c r="DZ81" s="1436"/>
      <c r="EA81" s="1436"/>
      <c r="EB81" s="1436"/>
      <c r="EC81" s="1436"/>
      <c r="ED81" s="1436"/>
      <c r="EE81" s="1436"/>
      <c r="EF81" s="1436"/>
      <c r="EG81" s="1436"/>
      <c r="EH81" s="1436"/>
      <c r="EI81" s="1436"/>
      <c r="EJ81" s="1436"/>
      <c r="EK81" s="1436"/>
      <c r="EL81" s="1436"/>
      <c r="EM81" s="1436"/>
      <c r="EN81" s="1436"/>
      <c r="EO81" s="1436"/>
      <c r="EP81" s="1436"/>
      <c r="EQ81" s="211"/>
      <c r="ER81" s="211"/>
      <c r="ES81" s="211"/>
      <c r="ET81" s="211"/>
      <c r="EU81" s="211"/>
      <c r="EV81" s="211"/>
      <c r="EW81" s="211"/>
      <c r="EX81" s="211"/>
      <c r="EY81" s="902"/>
      <c r="EZ81" s="902"/>
      <c r="FA81" s="211"/>
      <c r="FB81" s="902"/>
      <c r="FC81" s="902"/>
      <c r="FD81" s="902"/>
      <c r="FE81" s="211"/>
      <c r="FF81" s="211"/>
      <c r="FG81" s="211"/>
      <c r="FH81" s="212"/>
      <c r="FI81" s="362"/>
      <c r="FJ81" s="363"/>
      <c r="FK81" s="364"/>
      <c r="FL81" s="364"/>
      <c r="FM81" s="212"/>
      <c r="FN81" s="211"/>
      <c r="FO81" s="1436"/>
      <c r="FP81" s="1436"/>
      <c r="FQ81" s="1436"/>
      <c r="FR81" s="1436"/>
      <c r="FS81" s="1436"/>
      <c r="FT81" s="1436"/>
      <c r="FU81" s="1436"/>
      <c r="FV81" s="212"/>
      <c r="FW81" s="278"/>
      <c r="FX81" s="278"/>
      <c r="FY81" s="824"/>
      <c r="FZ81" s="278"/>
      <c r="GA81" s="823"/>
      <c r="GB81" s="824"/>
      <c r="GC81" s="278"/>
      <c r="GD81" s="823"/>
      <c r="GE81" s="824"/>
      <c r="GF81" s="278"/>
      <c r="GG81" s="1436"/>
      <c r="GH81" s="380"/>
      <c r="GI81" s="380"/>
      <c r="GJ81" s="388"/>
      <c r="GK81" s="388"/>
      <c r="GL81" s="388"/>
      <c r="GM81" s="388"/>
      <c r="GN81" s="1436"/>
      <c r="GO81" s="1436"/>
      <c r="GP81" s="181"/>
      <c r="GQ81" s="509"/>
      <c r="GR81" s="1436"/>
      <c r="GS81" s="1436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211"/>
      <c r="HV81" s="211"/>
      <c r="HW81" s="211"/>
      <c r="HX81" s="211"/>
      <c r="HY81" s="211"/>
      <c r="HZ81" s="211"/>
      <c r="IA81" s="211"/>
      <c r="IB81" s="211"/>
      <c r="IC81" s="902"/>
      <c r="ID81" s="902"/>
      <c r="IE81" s="211"/>
      <c r="IF81" s="902"/>
      <c r="IG81" s="902"/>
      <c r="IH81" s="902"/>
      <c r="II81" s="211"/>
      <c r="IJ81" s="211"/>
      <c r="IK81" s="211"/>
      <c r="IL81" s="1436"/>
      <c r="IM81" s="362"/>
      <c r="IN81" s="363"/>
      <c r="IO81" s="364"/>
      <c r="IP81" s="364"/>
      <c r="IQ81" s="212"/>
      <c r="IR81" s="211"/>
      <c r="IS81" s="1436"/>
      <c r="IT81" s="1436"/>
      <c r="IU81" s="1436"/>
      <c r="IV81" s="1436"/>
      <c r="IW81" s="1436"/>
      <c r="IX81" s="1436"/>
      <c r="IY81" s="1436"/>
      <c r="IZ81" s="212"/>
      <c r="JA81" s="278"/>
      <c r="JB81" s="278"/>
      <c r="JC81" s="824"/>
      <c r="JD81" s="278"/>
      <c r="JE81" s="823"/>
      <c r="JF81" s="824"/>
      <c r="JG81" s="278"/>
      <c r="JH81" s="823"/>
      <c r="JI81" s="824"/>
      <c r="JJ81" s="278"/>
      <c r="JK81" s="1436"/>
      <c r="JL81" s="380"/>
      <c r="JM81" s="380"/>
      <c r="JN81" s="388"/>
      <c r="JO81" s="388"/>
      <c r="JP81" s="388"/>
      <c r="JQ81" s="388"/>
      <c r="JR81" s="1436"/>
      <c r="JS81" s="1436"/>
      <c r="JT81" s="181"/>
      <c r="JU81" s="509"/>
      <c r="JV81" s="1436"/>
      <c r="JW81" s="1436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211"/>
      <c r="KZ81" s="211"/>
      <c r="LA81" s="211"/>
      <c r="LB81" s="211"/>
      <c r="LC81" s="211"/>
      <c r="LD81" s="211"/>
      <c r="LE81" s="211"/>
      <c r="LF81" s="211"/>
      <c r="LG81" s="902"/>
      <c r="LH81" s="902"/>
      <c r="LI81" s="211"/>
      <c r="LJ81" s="902"/>
      <c r="LK81" s="902"/>
      <c r="LL81" s="902"/>
      <c r="LM81" s="211"/>
      <c r="LN81" s="211"/>
      <c r="LO81" s="211"/>
      <c r="LP81" s="212"/>
      <c r="LQ81" s="467"/>
      <c r="LR81" s="467"/>
      <c r="LS81" s="467"/>
      <c r="LT81" s="467"/>
      <c r="LU81" s="467"/>
      <c r="LV81" s="467"/>
      <c r="LW81" s="467"/>
      <c r="LX81" s="467"/>
      <c r="LY81" s="467"/>
      <c r="LZ81" s="467"/>
      <c r="MA81" s="467"/>
      <c r="MB81" s="278"/>
      <c r="MC81" s="278"/>
      <c r="MD81" s="824"/>
      <c r="ME81" s="278"/>
      <c r="MF81" s="823"/>
      <c r="MG81" s="824"/>
      <c r="MH81" s="278"/>
      <c r="MI81" s="823"/>
      <c r="MJ81" s="414"/>
      <c r="MK81" s="278"/>
      <c r="ML81" s="768"/>
      <c r="MM81" s="768"/>
      <c r="MN81" s="505"/>
      <c r="MO81" s="768"/>
      <c r="MP81" s="768"/>
      <c r="MQ81" s="768"/>
      <c r="MR81" s="768"/>
      <c r="MS81" s="1122"/>
      <c r="MT81" s="480"/>
      <c r="MU81" s="313"/>
      <c r="MV81" s="504"/>
      <c r="MW81" s="1123"/>
      <c r="MX81" s="313"/>
      <c r="MY81" s="313"/>
      <c r="MZ81" s="480"/>
      <c r="NA81" s="480"/>
      <c r="NB81" s="480"/>
      <c r="NC81" s="480"/>
      <c r="ND81" s="480"/>
      <c r="NE81" s="480"/>
      <c r="NF81" s="480"/>
      <c r="NG81" s="480"/>
      <c r="NH81" s="480"/>
      <c r="NI81" s="480"/>
      <c r="NJ81" s="480"/>
      <c r="NK81" s="480"/>
      <c r="NL81" s="480"/>
      <c r="NM81" s="480"/>
      <c r="NN81" s="480"/>
      <c r="NO81" s="480"/>
      <c r="NP81" s="480"/>
      <c r="NQ81" s="480"/>
      <c r="NR81" s="480"/>
      <c r="NS81" s="480"/>
      <c r="NT81" s="480"/>
      <c r="NU81" s="480"/>
      <c r="NV81" s="480"/>
      <c r="NW81" s="480"/>
      <c r="NX81" s="480"/>
      <c r="NY81" s="480"/>
      <c r="NZ81" s="212"/>
    </row>
    <row r="82" spans="1:390" s="491" customFormat="1" ht="23.25" customHeight="1" x14ac:dyDescent="0.2">
      <c r="A82" s="362"/>
      <c r="B82" s="363"/>
      <c r="C82" s="364"/>
      <c r="D82" s="364"/>
      <c r="E82" s="212"/>
      <c r="F82" s="211"/>
      <c r="G82" s="1436"/>
      <c r="H82" s="1436"/>
      <c r="I82" s="1436"/>
      <c r="J82" s="1436"/>
      <c r="K82" s="1436"/>
      <c r="L82" s="1436"/>
      <c r="M82" s="1436"/>
      <c r="N82" s="212"/>
      <c r="O82" s="1433"/>
      <c r="P82" s="1433"/>
      <c r="Q82" s="406"/>
      <c r="R82" s="1433"/>
      <c r="S82" s="1433"/>
      <c r="T82" s="406"/>
      <c r="U82" s="1433"/>
      <c r="V82" s="1433"/>
      <c r="W82" s="406"/>
      <c r="X82" s="1433"/>
      <c r="Y82" s="1436"/>
      <c r="Z82" s="380"/>
      <c r="AA82" s="380"/>
      <c r="AB82" s="388"/>
      <c r="AC82" s="388"/>
      <c r="AD82" s="388"/>
      <c r="AE82" s="388"/>
      <c r="AF82" s="1436"/>
      <c r="AG82" s="1436"/>
      <c r="AH82" s="181"/>
      <c r="AI82" s="509"/>
      <c r="AJ82" s="1436"/>
      <c r="AK82" s="1436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1"/>
      <c r="BN82" s="211"/>
      <c r="BO82" s="211"/>
      <c r="BP82" s="211"/>
      <c r="BQ82" s="211"/>
      <c r="BR82" s="211"/>
      <c r="BS82" s="211"/>
      <c r="BT82" s="211"/>
      <c r="BU82" s="211"/>
      <c r="BV82" s="211"/>
      <c r="BW82" s="211"/>
      <c r="BX82" s="211"/>
      <c r="BY82" s="211"/>
      <c r="BZ82" s="211"/>
      <c r="CA82" s="211"/>
      <c r="CB82" s="211"/>
      <c r="CC82" s="211"/>
      <c r="CD82" s="212"/>
      <c r="CE82" s="362"/>
      <c r="CF82" s="363"/>
      <c r="CG82" s="364"/>
      <c r="CH82" s="364"/>
      <c r="CI82" s="212"/>
      <c r="CJ82" s="211"/>
      <c r="CK82" s="1436"/>
      <c r="CL82" s="1436"/>
      <c r="CM82" s="1436"/>
      <c r="CN82" s="1436"/>
      <c r="CO82" s="1436"/>
      <c r="CP82" s="1436"/>
      <c r="CQ82" s="1436"/>
      <c r="CR82" s="212"/>
      <c r="CS82" s="1433"/>
      <c r="CT82" s="1433"/>
      <c r="CU82" s="406"/>
      <c r="CV82" s="1433"/>
      <c r="CW82" s="1433"/>
      <c r="CX82" s="406"/>
      <c r="CY82" s="1433"/>
      <c r="CZ82" s="1433"/>
      <c r="DA82" s="406"/>
      <c r="DB82" s="1433"/>
      <c r="DC82" s="1436"/>
      <c r="DD82" s="380"/>
      <c r="DE82" s="380"/>
      <c r="DF82" s="388"/>
      <c r="DG82" s="388"/>
      <c r="DH82" s="388"/>
      <c r="DI82" s="388"/>
      <c r="DJ82" s="1436"/>
      <c r="DK82" s="1436"/>
      <c r="DL82" s="181"/>
      <c r="DM82" s="509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/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211"/>
      <c r="ER82" s="211"/>
      <c r="ES82" s="211"/>
      <c r="ET82" s="211"/>
      <c r="EU82" s="211"/>
      <c r="EV82" s="211"/>
      <c r="EW82" s="211"/>
      <c r="EX82" s="211"/>
      <c r="EY82" s="211"/>
      <c r="EZ82" s="211"/>
      <c r="FA82" s="211"/>
      <c r="FB82" s="211"/>
      <c r="FC82" s="211"/>
      <c r="FD82" s="211"/>
      <c r="FE82" s="211"/>
      <c r="FF82" s="211"/>
      <c r="FG82" s="211"/>
      <c r="FH82" s="212"/>
      <c r="FI82" s="362"/>
      <c r="FJ82" s="363"/>
      <c r="FK82" s="364"/>
      <c r="FL82" s="364"/>
      <c r="FM82" s="212"/>
      <c r="FN82" s="211"/>
      <c r="FO82" s="1436"/>
      <c r="FP82" s="1436"/>
      <c r="FQ82" s="1436"/>
      <c r="FR82" s="1436"/>
      <c r="FS82" s="1436"/>
      <c r="FT82" s="1436"/>
      <c r="FU82" s="1436"/>
      <c r="FV82" s="212"/>
      <c r="FW82" s="1433"/>
      <c r="FX82" s="1433"/>
      <c r="FY82" s="406"/>
      <c r="FZ82" s="1433"/>
      <c r="GA82" s="1433"/>
      <c r="GB82" s="406"/>
      <c r="GC82" s="1433"/>
      <c r="GD82" s="1433"/>
      <c r="GE82" s="406"/>
      <c r="GF82" s="1433"/>
      <c r="GG82" s="1436"/>
      <c r="GH82" s="380"/>
      <c r="GI82" s="380"/>
      <c r="GJ82" s="388"/>
      <c r="GK82" s="388"/>
      <c r="GL82" s="388"/>
      <c r="GM82" s="388"/>
      <c r="GN82" s="1436"/>
      <c r="GO82" s="1436"/>
      <c r="GP82" s="181"/>
      <c r="GQ82" s="509"/>
      <c r="GR82" s="1436"/>
      <c r="GS82" s="1436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211"/>
      <c r="HV82" s="211"/>
      <c r="HW82" s="211"/>
      <c r="HX82" s="211"/>
      <c r="HY82" s="211"/>
      <c r="HZ82" s="211"/>
      <c r="IA82" s="211"/>
      <c r="IB82" s="211"/>
      <c r="IC82" s="211"/>
      <c r="ID82" s="211"/>
      <c r="IE82" s="211"/>
      <c r="IF82" s="211"/>
      <c r="IG82" s="211"/>
      <c r="IH82" s="211"/>
      <c r="II82" s="211"/>
      <c r="IJ82" s="211"/>
      <c r="IK82" s="211"/>
      <c r="IL82" s="1436"/>
      <c r="IM82" s="362"/>
      <c r="IN82" s="363"/>
      <c r="IO82" s="364"/>
      <c r="IP82" s="364"/>
      <c r="IQ82" s="212"/>
      <c r="IR82" s="211"/>
      <c r="IS82" s="1436"/>
      <c r="IT82" s="1436"/>
      <c r="IU82" s="1436"/>
      <c r="IV82" s="1436"/>
      <c r="IW82" s="1436"/>
      <c r="IX82" s="1436"/>
      <c r="IY82" s="1436"/>
      <c r="IZ82" s="212"/>
      <c r="JA82" s="1433"/>
      <c r="JB82" s="1433"/>
      <c r="JC82" s="406"/>
      <c r="JD82" s="1433"/>
      <c r="JE82" s="1433"/>
      <c r="JF82" s="406"/>
      <c r="JG82" s="1433"/>
      <c r="JH82" s="1433"/>
      <c r="JI82" s="406"/>
      <c r="JJ82" s="1433"/>
      <c r="JK82" s="1436"/>
      <c r="JL82" s="380"/>
      <c r="JM82" s="380"/>
      <c r="JN82" s="388"/>
      <c r="JO82" s="388"/>
      <c r="JP82" s="388"/>
      <c r="JQ82" s="388"/>
      <c r="JR82" s="1436"/>
      <c r="JS82" s="1436"/>
      <c r="JT82" s="181"/>
      <c r="JU82" s="509"/>
      <c r="JV82" s="1436"/>
      <c r="JW82" s="1436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211"/>
      <c r="KZ82" s="211"/>
      <c r="LA82" s="211"/>
      <c r="LB82" s="211"/>
      <c r="LC82" s="211"/>
      <c r="LD82" s="211"/>
      <c r="LE82" s="211"/>
      <c r="LF82" s="211"/>
      <c r="LG82" s="211"/>
      <c r="LH82" s="211"/>
      <c r="LI82" s="211"/>
      <c r="LJ82" s="211"/>
      <c r="LK82" s="211"/>
      <c r="LL82" s="211"/>
      <c r="LM82" s="211"/>
      <c r="LN82" s="211"/>
      <c r="LO82" s="211"/>
      <c r="LP82" s="212"/>
      <c r="LQ82" s="467"/>
      <c r="LR82" s="467"/>
      <c r="LS82" s="467"/>
      <c r="LT82" s="467"/>
      <c r="LU82" s="467"/>
      <c r="LV82" s="467"/>
      <c r="LW82" s="467"/>
      <c r="LX82" s="467"/>
      <c r="LY82" s="467"/>
      <c r="LZ82" s="467"/>
      <c r="MA82" s="467"/>
      <c r="MB82" s="1433"/>
      <c r="MC82" s="1433"/>
      <c r="MD82" s="406"/>
      <c r="ME82" s="1433"/>
      <c r="MF82" s="1433"/>
      <c r="MG82" s="406"/>
      <c r="MH82" s="1433"/>
      <c r="MI82" s="1433"/>
      <c r="MJ82" s="406"/>
      <c r="MK82" s="1433"/>
      <c r="ML82" s="768"/>
      <c r="MM82" s="505"/>
      <c r="MN82" s="505"/>
      <c r="MO82" s="768"/>
      <c r="MP82" s="768"/>
      <c r="MQ82" s="768"/>
      <c r="MR82" s="768"/>
      <c r="MS82" s="768"/>
      <c r="MT82" s="480"/>
      <c r="MU82" s="313"/>
      <c r="MV82" s="504"/>
      <c r="MW82" s="1123"/>
      <c r="MX82" s="313"/>
      <c r="MY82" s="313"/>
      <c r="MZ82" s="480"/>
      <c r="NA82" s="480"/>
      <c r="NB82" s="480"/>
      <c r="NC82" s="480"/>
      <c r="ND82" s="480"/>
      <c r="NE82" s="480"/>
      <c r="NF82" s="480"/>
      <c r="NG82" s="480"/>
      <c r="NH82" s="480"/>
      <c r="NI82" s="480"/>
      <c r="NJ82" s="480"/>
      <c r="NK82" s="480"/>
      <c r="NL82" s="480"/>
      <c r="NM82" s="480"/>
      <c r="NN82" s="480"/>
      <c r="NO82" s="480"/>
      <c r="NP82" s="480"/>
      <c r="NQ82" s="480"/>
      <c r="NR82" s="480"/>
      <c r="NS82" s="480"/>
      <c r="NT82" s="480"/>
      <c r="NU82" s="480"/>
      <c r="NV82" s="480"/>
      <c r="NW82" s="480"/>
      <c r="NX82" s="480"/>
      <c r="NY82" s="480"/>
      <c r="NZ82" s="212"/>
    </row>
    <row r="83" spans="1:390" s="491" customFormat="1" ht="23.25" customHeight="1" x14ac:dyDescent="0.2">
      <c r="A83" s="217"/>
      <c r="B83" s="363"/>
      <c r="C83" s="364"/>
      <c r="D83" s="364"/>
      <c r="E83" s="212"/>
      <c r="F83" s="211"/>
      <c r="G83" s="1436"/>
      <c r="H83" s="1436"/>
      <c r="I83" s="1436"/>
      <c r="J83" s="1436"/>
      <c r="K83" s="1436"/>
      <c r="L83" s="1436"/>
      <c r="M83" s="1436"/>
      <c r="N83" s="212"/>
      <c r="O83" s="85"/>
      <c r="P83" s="85"/>
      <c r="Q83" s="464"/>
      <c r="R83" s="85"/>
      <c r="S83" s="85"/>
      <c r="T83" s="464"/>
      <c r="U83" s="85"/>
      <c r="V83" s="85"/>
      <c r="W83" s="464"/>
      <c r="X83" s="85"/>
      <c r="Y83" s="1436"/>
      <c r="Z83" s="380"/>
      <c r="AA83" s="380"/>
      <c r="AB83" s="388"/>
      <c r="AC83" s="388"/>
      <c r="AD83" s="388"/>
      <c r="AE83" s="388"/>
      <c r="AF83" s="1436"/>
      <c r="AG83" s="1436"/>
      <c r="AH83" s="181"/>
      <c r="AI83" s="509"/>
      <c r="AJ83" s="1436"/>
      <c r="AK83" s="1436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1"/>
      <c r="BN83" s="211"/>
      <c r="BO83" s="211"/>
      <c r="BP83" s="211"/>
      <c r="BQ83" s="211"/>
      <c r="BR83" s="211"/>
      <c r="BS83" s="211"/>
      <c r="BT83" s="211"/>
      <c r="BU83" s="211"/>
      <c r="BV83" s="211"/>
      <c r="BW83" s="211"/>
      <c r="BX83" s="211"/>
      <c r="BY83" s="211"/>
      <c r="BZ83" s="211"/>
      <c r="CA83" s="211"/>
      <c r="CB83" s="211"/>
      <c r="CC83" s="211"/>
      <c r="CD83" s="212"/>
      <c r="CE83" s="217"/>
      <c r="CF83" s="363"/>
      <c r="CG83" s="364"/>
      <c r="CH83" s="364"/>
      <c r="CI83" s="212"/>
      <c r="CJ83" s="211"/>
      <c r="CK83" s="1436"/>
      <c r="CL83" s="1436"/>
      <c r="CM83" s="1436"/>
      <c r="CN83" s="1436"/>
      <c r="CO83" s="1436"/>
      <c r="CP83" s="1436"/>
      <c r="CQ83" s="1436"/>
      <c r="CR83" s="212"/>
      <c r="CS83" s="85"/>
      <c r="CT83" s="85"/>
      <c r="CU83" s="464"/>
      <c r="CV83" s="85"/>
      <c r="CW83" s="85"/>
      <c r="CX83" s="464"/>
      <c r="CY83" s="85"/>
      <c r="CZ83" s="85"/>
      <c r="DA83" s="464"/>
      <c r="DB83" s="85"/>
      <c r="DC83" s="1436"/>
      <c r="DD83" s="380"/>
      <c r="DE83" s="380"/>
      <c r="DF83" s="388"/>
      <c r="DG83" s="388"/>
      <c r="DH83" s="388"/>
      <c r="DI83" s="388"/>
      <c r="DJ83" s="1436"/>
      <c r="DK83" s="1436"/>
      <c r="DL83" s="181"/>
      <c r="DM83" s="509"/>
      <c r="DN83" s="1436"/>
      <c r="DO83" s="1436"/>
      <c r="DP83" s="1436"/>
      <c r="DQ83" s="1436"/>
      <c r="DR83" s="1436"/>
      <c r="DS83" s="1436"/>
      <c r="DT83" s="1436"/>
      <c r="DU83" s="1436"/>
      <c r="DV83" s="1436"/>
      <c r="DW83" s="1436"/>
      <c r="DX83" s="1436"/>
      <c r="DY83" s="1436"/>
      <c r="DZ83" s="1436"/>
      <c r="EA83" s="1436"/>
      <c r="EB83" s="1436"/>
      <c r="EC83" s="1436"/>
      <c r="ED83" s="1436"/>
      <c r="EE83" s="1436"/>
      <c r="EF83" s="1436"/>
      <c r="EG83" s="1436"/>
      <c r="EH83" s="1436"/>
      <c r="EI83" s="1436"/>
      <c r="EJ83" s="1436"/>
      <c r="EK83" s="1436"/>
      <c r="EL83" s="1436"/>
      <c r="EM83" s="1436"/>
      <c r="EN83" s="1436"/>
      <c r="EO83" s="1436"/>
      <c r="EP83" s="1436"/>
      <c r="EQ83" s="211"/>
      <c r="ER83" s="211"/>
      <c r="ES83" s="211"/>
      <c r="ET83" s="211"/>
      <c r="EU83" s="211"/>
      <c r="EV83" s="211"/>
      <c r="EW83" s="211"/>
      <c r="EX83" s="211"/>
      <c r="EY83" s="211"/>
      <c r="EZ83" s="211"/>
      <c r="FA83" s="211"/>
      <c r="FB83" s="211"/>
      <c r="FC83" s="211"/>
      <c r="FD83" s="211"/>
      <c r="FE83" s="211"/>
      <c r="FF83" s="211"/>
      <c r="FG83" s="211"/>
      <c r="FH83" s="212"/>
      <c r="FI83" s="217"/>
      <c r="FJ83" s="363"/>
      <c r="FK83" s="364"/>
      <c r="FL83" s="364"/>
      <c r="FM83" s="212"/>
      <c r="FN83" s="211"/>
      <c r="FO83" s="1436"/>
      <c r="FP83" s="1436"/>
      <c r="FQ83" s="1436"/>
      <c r="FR83" s="1436"/>
      <c r="FS83" s="1436"/>
      <c r="FT83" s="1436"/>
      <c r="FU83" s="1436"/>
      <c r="FV83" s="212"/>
      <c r="FW83" s="85"/>
      <c r="FX83" s="85"/>
      <c r="FY83" s="464"/>
      <c r="FZ83" s="85"/>
      <c r="GA83" s="85"/>
      <c r="GB83" s="464"/>
      <c r="GC83" s="85"/>
      <c r="GD83" s="85"/>
      <c r="GE83" s="464"/>
      <c r="GF83" s="85"/>
      <c r="GG83" s="1436"/>
      <c r="GH83" s="380"/>
      <c r="GI83" s="380"/>
      <c r="GJ83" s="388"/>
      <c r="GK83" s="388"/>
      <c r="GL83" s="388"/>
      <c r="GM83" s="388"/>
      <c r="GN83" s="1436"/>
      <c r="GO83" s="1436"/>
      <c r="GP83" s="181"/>
      <c r="GQ83" s="509"/>
      <c r="GR83" s="1436"/>
      <c r="GS83" s="1436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211"/>
      <c r="HV83" s="211"/>
      <c r="HW83" s="211"/>
      <c r="HX83" s="211"/>
      <c r="HY83" s="211"/>
      <c r="HZ83" s="211"/>
      <c r="IA83" s="211"/>
      <c r="IB83" s="211"/>
      <c r="IC83" s="211"/>
      <c r="ID83" s="211"/>
      <c r="IE83" s="211"/>
      <c r="IF83" s="211"/>
      <c r="IG83" s="211"/>
      <c r="IH83" s="211"/>
      <c r="II83" s="211"/>
      <c r="IJ83" s="211"/>
      <c r="IK83" s="211"/>
      <c r="IL83" s="1436"/>
      <c r="IM83" s="217"/>
      <c r="IN83" s="363"/>
      <c r="IO83" s="364"/>
      <c r="IP83" s="364"/>
      <c r="IQ83" s="212"/>
      <c r="IR83" s="211"/>
      <c r="IS83" s="1436"/>
      <c r="IT83" s="1436"/>
      <c r="IU83" s="1436"/>
      <c r="IV83" s="1436"/>
      <c r="IW83" s="1436"/>
      <c r="IX83" s="1436"/>
      <c r="IY83" s="1436"/>
      <c r="IZ83" s="212"/>
      <c r="JA83" s="85"/>
      <c r="JB83" s="85"/>
      <c r="JC83" s="464"/>
      <c r="JD83" s="85"/>
      <c r="JE83" s="85"/>
      <c r="JF83" s="464"/>
      <c r="JG83" s="85"/>
      <c r="JH83" s="85"/>
      <c r="JI83" s="464"/>
      <c r="JJ83" s="85"/>
      <c r="JK83" s="1436"/>
      <c r="JL83" s="380"/>
      <c r="JM83" s="380"/>
      <c r="JN83" s="388"/>
      <c r="JO83" s="388"/>
      <c r="JP83" s="388"/>
      <c r="JQ83" s="388"/>
      <c r="JR83" s="1436"/>
      <c r="JS83" s="1436"/>
      <c r="JT83" s="181"/>
      <c r="JU83" s="509"/>
      <c r="JV83" s="1436"/>
      <c r="JW83" s="1436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211"/>
      <c r="KZ83" s="211"/>
      <c r="LA83" s="211"/>
      <c r="LB83" s="211"/>
      <c r="LC83" s="211"/>
      <c r="LD83" s="211"/>
      <c r="LE83" s="211"/>
      <c r="LF83" s="211"/>
      <c r="LG83" s="211"/>
      <c r="LH83" s="211"/>
      <c r="LI83" s="211"/>
      <c r="LJ83" s="211"/>
      <c r="LK83" s="211"/>
      <c r="LL83" s="211"/>
      <c r="LM83" s="211"/>
      <c r="LN83" s="211"/>
      <c r="LO83" s="211"/>
      <c r="LP83" s="212"/>
      <c r="LQ83" s="467"/>
      <c r="LR83" s="467"/>
      <c r="LS83" s="467"/>
      <c r="LT83" s="467"/>
      <c r="LU83" s="467"/>
      <c r="LV83" s="467"/>
      <c r="LW83" s="467"/>
      <c r="LX83" s="467"/>
      <c r="LY83" s="467"/>
      <c r="LZ83" s="467"/>
      <c r="MA83" s="467"/>
      <c r="MB83" s="85"/>
      <c r="MC83" s="85"/>
      <c r="MD83" s="464"/>
      <c r="ME83" s="85"/>
      <c r="MF83" s="85"/>
      <c r="MG83" s="464"/>
      <c r="MH83" s="85"/>
      <c r="MI83" s="85"/>
      <c r="MJ83" s="464"/>
      <c r="MK83" s="85"/>
      <c r="ML83" s="768"/>
      <c r="MM83" s="768"/>
      <c r="MN83" s="505"/>
      <c r="MO83" s="768"/>
      <c r="MP83" s="768"/>
      <c r="MQ83" s="768"/>
      <c r="MR83" s="768"/>
      <c r="MS83" s="1122"/>
      <c r="MT83" s="480"/>
      <c r="MU83" s="313"/>
      <c r="MV83" s="504"/>
      <c r="MW83" s="1123"/>
      <c r="MX83" s="313"/>
      <c r="MY83" s="313"/>
      <c r="MZ83" s="480"/>
      <c r="NA83" s="480"/>
      <c r="NB83" s="480"/>
      <c r="NC83" s="480"/>
      <c r="ND83" s="480"/>
      <c r="NE83" s="480"/>
      <c r="NF83" s="480"/>
      <c r="NG83" s="480"/>
      <c r="NH83" s="480"/>
      <c r="NI83" s="480"/>
      <c r="NJ83" s="480"/>
      <c r="NK83" s="480"/>
      <c r="NL83" s="480"/>
      <c r="NM83" s="480"/>
      <c r="NN83" s="480"/>
      <c r="NO83" s="480"/>
      <c r="NP83" s="480"/>
      <c r="NQ83" s="480"/>
      <c r="NR83" s="480"/>
      <c r="NS83" s="480"/>
      <c r="NT83" s="480"/>
      <c r="NU83" s="480"/>
      <c r="NV83" s="480"/>
      <c r="NW83" s="480"/>
      <c r="NX83" s="480"/>
      <c r="NY83" s="480"/>
      <c r="NZ83" s="212"/>
    </row>
    <row r="84" spans="1:390" s="491" customFormat="1" ht="23.25" customHeight="1" x14ac:dyDescent="0.2">
      <c r="A84" s="217"/>
      <c r="B84" s="363"/>
      <c r="C84" s="364"/>
      <c r="D84" s="364"/>
      <c r="E84" s="212"/>
      <c r="F84" s="211"/>
      <c r="G84" s="1436"/>
      <c r="H84" s="1436"/>
      <c r="I84" s="1436"/>
      <c r="J84" s="1436"/>
      <c r="K84" s="1436"/>
      <c r="L84" s="1436"/>
      <c r="M84" s="1436"/>
      <c r="N84" s="212"/>
      <c r="O84" s="85"/>
      <c r="P84" s="85"/>
      <c r="Q84" s="464"/>
      <c r="R84" s="85"/>
      <c r="S84" s="85"/>
      <c r="T84" s="464"/>
      <c r="U84" s="85"/>
      <c r="V84" s="85"/>
      <c r="W84" s="464"/>
      <c r="X84" s="85"/>
      <c r="Y84" s="1436"/>
      <c r="Z84" s="380"/>
      <c r="AA84" s="380"/>
      <c r="AB84" s="388"/>
      <c r="AC84" s="388"/>
      <c r="AD84" s="388"/>
      <c r="AE84" s="388"/>
      <c r="AF84" s="1436"/>
      <c r="AG84" s="1436"/>
      <c r="AH84" s="181"/>
      <c r="AI84" s="509"/>
      <c r="AJ84" s="1436"/>
      <c r="AK84" s="1436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2"/>
      <c r="BS84" s="212"/>
      <c r="BT84" s="212"/>
      <c r="BU84" s="212"/>
      <c r="BV84" s="212"/>
      <c r="BW84" s="212"/>
      <c r="BX84" s="212"/>
      <c r="BY84" s="212"/>
      <c r="BZ84" s="212"/>
      <c r="CA84" s="212"/>
      <c r="CB84" s="212"/>
      <c r="CC84" s="212"/>
      <c r="CD84" s="212"/>
      <c r="CE84" s="217"/>
      <c r="CF84" s="363"/>
      <c r="CG84" s="364"/>
      <c r="CH84" s="364"/>
      <c r="CI84" s="212"/>
      <c r="CJ84" s="211"/>
      <c r="CK84" s="1436"/>
      <c r="CL84" s="1436"/>
      <c r="CM84" s="1436"/>
      <c r="CN84" s="1436"/>
      <c r="CO84" s="1436"/>
      <c r="CP84" s="1436"/>
      <c r="CQ84" s="1436"/>
      <c r="CR84" s="212"/>
      <c r="CS84" s="85"/>
      <c r="CT84" s="85"/>
      <c r="CU84" s="464"/>
      <c r="CV84" s="85"/>
      <c r="CW84" s="85"/>
      <c r="CX84" s="464"/>
      <c r="CY84" s="85"/>
      <c r="CZ84" s="85"/>
      <c r="DA84" s="464"/>
      <c r="DB84" s="85"/>
      <c r="DC84" s="1436"/>
      <c r="DD84" s="380"/>
      <c r="DE84" s="380"/>
      <c r="DF84" s="388"/>
      <c r="DG84" s="388"/>
      <c r="DH84" s="388"/>
      <c r="DI84" s="388"/>
      <c r="DJ84" s="1436"/>
      <c r="DK84" s="1436"/>
      <c r="DL84" s="181"/>
      <c r="DM84" s="509"/>
      <c r="DN84" s="1436"/>
      <c r="DO84" s="1436"/>
      <c r="DP84" s="1436"/>
      <c r="DQ84" s="1436"/>
      <c r="DR84" s="1436"/>
      <c r="DS84" s="1436"/>
      <c r="DT84" s="1436"/>
      <c r="DU84" s="1436"/>
      <c r="DV84" s="1436"/>
      <c r="DW84" s="1436"/>
      <c r="DX84" s="1436"/>
      <c r="DY84" s="1436"/>
      <c r="DZ84" s="1436"/>
      <c r="EA84" s="1436"/>
      <c r="EB84" s="1436"/>
      <c r="EC84" s="1436"/>
      <c r="ED84" s="1436"/>
      <c r="EE84" s="1436"/>
      <c r="EF84" s="1436"/>
      <c r="EG84" s="1436"/>
      <c r="EH84" s="1436"/>
      <c r="EI84" s="1436"/>
      <c r="EJ84" s="1436"/>
      <c r="EK84" s="1436"/>
      <c r="EL84" s="1436"/>
      <c r="EM84" s="1436"/>
      <c r="EN84" s="1436"/>
      <c r="EO84" s="1436"/>
      <c r="EP84" s="1436"/>
      <c r="EQ84" s="1436"/>
      <c r="ER84" s="1436"/>
      <c r="ES84" s="1436"/>
      <c r="ET84" s="1436"/>
      <c r="EU84" s="1436"/>
      <c r="EV84" s="1436"/>
      <c r="EW84" s="1436"/>
      <c r="EX84" s="1436"/>
      <c r="EY84" s="1436"/>
      <c r="EZ84" s="1436"/>
      <c r="FA84" s="1436"/>
      <c r="FB84" s="1436"/>
      <c r="FC84" s="1436"/>
      <c r="FD84" s="1436"/>
      <c r="FE84" s="1436"/>
      <c r="FF84" s="1436"/>
      <c r="FG84" s="212"/>
      <c r="FH84" s="212"/>
      <c r="FI84" s="217"/>
      <c r="FJ84" s="363"/>
      <c r="FK84" s="364"/>
      <c r="FL84" s="364"/>
      <c r="FM84" s="212"/>
      <c r="FN84" s="211"/>
      <c r="FO84" s="1436"/>
      <c r="FP84" s="1436"/>
      <c r="FQ84" s="1436"/>
      <c r="FR84" s="1436"/>
      <c r="FS84" s="1436"/>
      <c r="FT84" s="1436"/>
      <c r="FU84" s="1436"/>
      <c r="FV84" s="212"/>
      <c r="FW84" s="85"/>
      <c r="FX84" s="85"/>
      <c r="FY84" s="464"/>
      <c r="FZ84" s="85"/>
      <c r="GA84" s="85"/>
      <c r="GB84" s="464"/>
      <c r="GC84" s="85"/>
      <c r="GD84" s="85"/>
      <c r="GE84" s="464"/>
      <c r="GF84" s="85"/>
      <c r="GG84" s="1436"/>
      <c r="GH84" s="380"/>
      <c r="GI84" s="380"/>
      <c r="GJ84" s="388"/>
      <c r="GK84" s="388"/>
      <c r="GL84" s="388"/>
      <c r="GM84" s="388"/>
      <c r="GN84" s="1436"/>
      <c r="GO84" s="1436"/>
      <c r="GP84" s="181"/>
      <c r="GQ84" s="509"/>
      <c r="GR84" s="1436"/>
      <c r="GS84" s="1436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212"/>
      <c r="HV84" s="212"/>
      <c r="HW84" s="212"/>
      <c r="HX84" s="212"/>
      <c r="HY84" s="212"/>
      <c r="HZ84" s="212"/>
      <c r="IA84" s="212"/>
      <c r="IB84" s="212"/>
      <c r="IC84" s="212"/>
      <c r="ID84" s="212"/>
      <c r="IE84" s="212"/>
      <c r="IF84" s="212"/>
      <c r="IG84" s="212"/>
      <c r="IH84" s="212"/>
      <c r="II84" s="212"/>
      <c r="IJ84" s="212"/>
      <c r="IK84" s="212"/>
      <c r="IL84" s="1436"/>
      <c r="IM84" s="217"/>
      <c r="IN84" s="363"/>
      <c r="IO84" s="364"/>
      <c r="IP84" s="364"/>
      <c r="IQ84" s="212"/>
      <c r="IR84" s="211"/>
      <c r="IS84" s="1436"/>
      <c r="IT84" s="1436"/>
      <c r="IU84" s="1436"/>
      <c r="IV84" s="1436"/>
      <c r="IW84" s="1436"/>
      <c r="IX84" s="1436"/>
      <c r="IY84" s="1436"/>
      <c r="IZ84" s="212"/>
      <c r="JA84" s="85"/>
      <c r="JB84" s="85"/>
      <c r="JC84" s="464"/>
      <c r="JD84" s="85"/>
      <c r="JE84" s="85"/>
      <c r="JF84" s="464"/>
      <c r="JG84" s="85"/>
      <c r="JH84" s="85"/>
      <c r="JI84" s="464"/>
      <c r="JJ84" s="85"/>
      <c r="JK84" s="1436"/>
      <c r="JL84" s="380"/>
      <c r="JM84" s="380"/>
      <c r="JN84" s="388"/>
      <c r="JO84" s="388"/>
      <c r="JP84" s="388"/>
      <c r="JQ84" s="388"/>
      <c r="JR84" s="1436"/>
      <c r="JS84" s="1436"/>
      <c r="JT84" s="181"/>
      <c r="JU84" s="509"/>
      <c r="JV84" s="1436"/>
      <c r="JW84" s="1436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212"/>
      <c r="KZ84" s="212"/>
      <c r="LA84" s="212"/>
      <c r="LB84" s="212"/>
      <c r="LC84" s="212"/>
      <c r="LD84" s="212"/>
      <c r="LE84" s="212"/>
      <c r="LF84" s="212"/>
      <c r="LG84" s="212"/>
      <c r="LH84" s="212"/>
      <c r="LI84" s="212"/>
      <c r="LJ84" s="212"/>
      <c r="LK84" s="212"/>
      <c r="LL84" s="212"/>
      <c r="LM84" s="212"/>
      <c r="LN84" s="212"/>
      <c r="LO84" s="212"/>
      <c r="LP84" s="212"/>
      <c r="LQ84" s="467"/>
      <c r="LR84" s="467"/>
      <c r="LS84" s="467"/>
      <c r="LT84" s="467"/>
      <c r="LU84" s="467"/>
      <c r="LV84" s="467"/>
      <c r="LW84" s="467"/>
      <c r="LX84" s="467"/>
      <c r="LY84" s="467"/>
      <c r="LZ84" s="467"/>
      <c r="MA84" s="467"/>
      <c r="MB84" s="85"/>
      <c r="MC84" s="85"/>
      <c r="MD84" s="464"/>
      <c r="ME84" s="85"/>
      <c r="MF84" s="85"/>
      <c r="MG84" s="464"/>
      <c r="MH84" s="85"/>
      <c r="MI84" s="85"/>
      <c r="MJ84" s="464"/>
      <c r="MK84" s="85"/>
      <c r="ML84" s="768"/>
      <c r="MM84" s="1124"/>
      <c r="MN84" s="505"/>
      <c r="MO84" s="768"/>
      <c r="MP84" s="768"/>
      <c r="MQ84" s="768"/>
      <c r="MR84" s="768"/>
      <c r="MS84" s="1122"/>
      <c r="MT84" s="480"/>
      <c r="MU84" s="313"/>
      <c r="MV84" s="504"/>
      <c r="MW84" s="1123"/>
      <c r="MX84" s="313"/>
      <c r="MY84" s="313"/>
      <c r="MZ84" s="480"/>
      <c r="NA84" s="480"/>
      <c r="NB84" s="480"/>
      <c r="NC84" s="480"/>
      <c r="ND84" s="480"/>
      <c r="NE84" s="480"/>
      <c r="NF84" s="480"/>
      <c r="NG84" s="480"/>
      <c r="NH84" s="480"/>
      <c r="NI84" s="480"/>
      <c r="NJ84" s="480"/>
      <c r="NK84" s="480"/>
      <c r="NL84" s="480"/>
      <c r="NM84" s="480"/>
      <c r="NN84" s="480"/>
      <c r="NO84" s="480"/>
      <c r="NP84" s="480"/>
      <c r="NQ84" s="480"/>
      <c r="NR84" s="480"/>
      <c r="NS84" s="480"/>
      <c r="NT84" s="480"/>
      <c r="NU84" s="480"/>
      <c r="NV84" s="480"/>
      <c r="NW84" s="480"/>
      <c r="NX84" s="480"/>
      <c r="NY84" s="480"/>
      <c r="NZ84" s="212"/>
    </row>
    <row r="85" spans="1:390" s="491" customFormat="1" ht="23.25" customHeight="1" x14ac:dyDescent="0.2">
      <c r="A85" s="217"/>
      <c r="B85" s="363"/>
      <c r="C85" s="364"/>
      <c r="D85" s="364"/>
      <c r="E85" s="212"/>
      <c r="F85" s="211"/>
      <c r="G85" s="1436"/>
      <c r="H85" s="1436"/>
      <c r="I85" s="1436"/>
      <c r="J85" s="1436"/>
      <c r="K85" s="1436"/>
      <c r="L85" s="1436"/>
      <c r="M85" s="1436"/>
      <c r="N85" s="212"/>
      <c r="O85" s="85"/>
      <c r="P85" s="88"/>
      <c r="Q85" s="407"/>
      <c r="R85" s="254"/>
      <c r="S85" s="88"/>
      <c r="T85" s="407"/>
      <c r="U85" s="254"/>
      <c r="V85" s="88"/>
      <c r="W85" s="407"/>
      <c r="X85" s="254"/>
      <c r="Y85" s="1436"/>
      <c r="Z85" s="380"/>
      <c r="AA85" s="380"/>
      <c r="AB85" s="388"/>
      <c r="AC85" s="388"/>
      <c r="AD85" s="388"/>
      <c r="AE85" s="388"/>
      <c r="AF85" s="1436"/>
      <c r="AG85" s="1436"/>
      <c r="AH85" s="181"/>
      <c r="AI85" s="509"/>
      <c r="AJ85" s="1436"/>
      <c r="AK85" s="1436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2"/>
      <c r="BW85" s="212"/>
      <c r="BX85" s="212"/>
      <c r="BY85" s="212"/>
      <c r="BZ85" s="212"/>
      <c r="CA85" s="212"/>
      <c r="CB85" s="212"/>
      <c r="CC85" s="212"/>
      <c r="CD85" s="212"/>
      <c r="CE85" s="217"/>
      <c r="CF85" s="363"/>
      <c r="CG85" s="364"/>
      <c r="CH85" s="364"/>
      <c r="CI85" s="212"/>
      <c r="CJ85" s="211"/>
      <c r="CK85" s="1436"/>
      <c r="CL85" s="1436"/>
      <c r="CM85" s="1436"/>
      <c r="CN85" s="1436"/>
      <c r="CO85" s="1436"/>
      <c r="CP85" s="1436"/>
      <c r="CQ85" s="1436"/>
      <c r="CR85" s="212"/>
      <c r="CS85" s="85"/>
      <c r="CT85" s="88"/>
      <c r="CU85" s="407"/>
      <c r="CV85" s="254"/>
      <c r="CW85" s="88"/>
      <c r="CX85" s="407"/>
      <c r="CY85" s="254"/>
      <c r="CZ85" s="88"/>
      <c r="DA85" s="407"/>
      <c r="DB85" s="254"/>
      <c r="DC85" s="1436"/>
      <c r="DD85" s="380"/>
      <c r="DE85" s="380"/>
      <c r="DF85" s="388"/>
      <c r="DG85" s="388"/>
      <c r="DH85" s="388"/>
      <c r="DI85" s="388"/>
      <c r="DJ85" s="1436"/>
      <c r="DK85" s="1436"/>
      <c r="DL85" s="181"/>
      <c r="DM85" s="509"/>
      <c r="DN85" s="1436"/>
      <c r="DO85" s="1436"/>
      <c r="DP85" s="1436"/>
      <c r="DQ85" s="1436"/>
      <c r="DR85" s="1436"/>
      <c r="DS85" s="1436"/>
      <c r="DT85" s="1436"/>
      <c r="DU85" s="1436"/>
      <c r="DV85" s="1436"/>
      <c r="DW85" s="1436"/>
      <c r="DX85" s="1436"/>
      <c r="DY85" s="1436"/>
      <c r="DZ85" s="1436"/>
      <c r="EA85" s="1436"/>
      <c r="EB85" s="1436"/>
      <c r="EC85" s="1436"/>
      <c r="ED85" s="1436"/>
      <c r="EE85" s="1436"/>
      <c r="EF85" s="1436"/>
      <c r="EG85" s="1436"/>
      <c r="EH85" s="1436"/>
      <c r="EI85" s="1436"/>
      <c r="EJ85" s="1436"/>
      <c r="EK85" s="1436"/>
      <c r="EL85" s="1436"/>
      <c r="EM85" s="1436"/>
      <c r="EN85" s="1436"/>
      <c r="EO85" s="1436"/>
      <c r="EP85" s="1436"/>
      <c r="EQ85" s="1436"/>
      <c r="ER85" s="1436"/>
      <c r="ES85" s="1436"/>
      <c r="ET85" s="1436"/>
      <c r="EU85" s="1436"/>
      <c r="EV85" s="1436"/>
      <c r="EW85" s="1436"/>
      <c r="EX85" s="1436"/>
      <c r="EY85" s="1436"/>
      <c r="EZ85" s="1436"/>
      <c r="FA85" s="1436"/>
      <c r="FB85" s="1436"/>
      <c r="FC85" s="1436"/>
      <c r="FD85" s="1436"/>
      <c r="FE85" s="1436"/>
      <c r="FF85" s="1436"/>
      <c r="FG85" s="212"/>
      <c r="FH85" s="212"/>
      <c r="FI85" s="217"/>
      <c r="FJ85" s="363"/>
      <c r="FK85" s="364"/>
      <c r="FL85" s="364"/>
      <c r="FM85" s="212"/>
      <c r="FN85" s="211"/>
      <c r="FO85" s="1436"/>
      <c r="FP85" s="1436"/>
      <c r="FQ85" s="1436"/>
      <c r="FR85" s="1436"/>
      <c r="FS85" s="1436"/>
      <c r="FT85" s="1436"/>
      <c r="FU85" s="1436"/>
      <c r="FV85" s="212"/>
      <c r="FW85" s="85"/>
      <c r="FX85" s="88"/>
      <c r="FY85" s="407"/>
      <c r="FZ85" s="254"/>
      <c r="GA85" s="88"/>
      <c r="GB85" s="407"/>
      <c r="GC85" s="254"/>
      <c r="GD85" s="88"/>
      <c r="GE85" s="407"/>
      <c r="GF85" s="254"/>
      <c r="GG85" s="1436"/>
      <c r="GH85" s="380"/>
      <c r="GI85" s="380"/>
      <c r="GJ85" s="388"/>
      <c r="GK85" s="388"/>
      <c r="GL85" s="388"/>
      <c r="GM85" s="388"/>
      <c r="GN85" s="1436"/>
      <c r="GO85" s="1436"/>
      <c r="GP85" s="181"/>
      <c r="GQ85" s="509"/>
      <c r="GR85" s="1436"/>
      <c r="GS85" s="1436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212"/>
      <c r="HV85" s="212"/>
      <c r="HW85" s="212"/>
      <c r="HX85" s="212"/>
      <c r="HY85" s="212"/>
      <c r="HZ85" s="212"/>
      <c r="IA85" s="212"/>
      <c r="IB85" s="212"/>
      <c r="IC85" s="212"/>
      <c r="ID85" s="212"/>
      <c r="IE85" s="212"/>
      <c r="IF85" s="212"/>
      <c r="IG85" s="212"/>
      <c r="IH85" s="212"/>
      <c r="II85" s="212"/>
      <c r="IJ85" s="212"/>
      <c r="IK85" s="212"/>
      <c r="IL85" s="1436"/>
      <c r="IM85" s="217"/>
      <c r="IN85" s="363"/>
      <c r="IO85" s="364"/>
      <c r="IP85" s="364"/>
      <c r="IQ85" s="212"/>
      <c r="IR85" s="211"/>
      <c r="IS85" s="1436"/>
      <c r="IT85" s="1436"/>
      <c r="IU85" s="1436"/>
      <c r="IV85" s="1436"/>
      <c r="IW85" s="1436"/>
      <c r="IX85" s="1436"/>
      <c r="IY85" s="1436"/>
      <c r="IZ85" s="212"/>
      <c r="JA85" s="85"/>
      <c r="JB85" s="88"/>
      <c r="JC85" s="407"/>
      <c r="JD85" s="254"/>
      <c r="JE85" s="88"/>
      <c r="JF85" s="407"/>
      <c r="JG85" s="254"/>
      <c r="JH85" s="88"/>
      <c r="JI85" s="407"/>
      <c r="JJ85" s="254"/>
      <c r="JK85" s="1436"/>
      <c r="JL85" s="380"/>
      <c r="JM85" s="380"/>
      <c r="JN85" s="388"/>
      <c r="JO85" s="388"/>
      <c r="JP85" s="388"/>
      <c r="JQ85" s="388"/>
      <c r="JR85" s="1436"/>
      <c r="JS85" s="1436"/>
      <c r="JT85" s="181"/>
      <c r="JU85" s="509"/>
      <c r="JV85" s="1436"/>
      <c r="JW85" s="1436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212"/>
      <c r="KZ85" s="212"/>
      <c r="LA85" s="212"/>
      <c r="LB85" s="212"/>
      <c r="LC85" s="212"/>
      <c r="LD85" s="212"/>
      <c r="LE85" s="212"/>
      <c r="LF85" s="212"/>
      <c r="LG85" s="212"/>
      <c r="LH85" s="212"/>
      <c r="LI85" s="212"/>
      <c r="LJ85" s="212"/>
      <c r="LK85" s="212"/>
      <c r="LL85" s="212"/>
      <c r="LM85" s="212"/>
      <c r="LN85" s="212"/>
      <c r="LO85" s="212"/>
      <c r="LP85" s="212"/>
      <c r="LQ85" s="467"/>
      <c r="LR85" s="467"/>
      <c r="LS85" s="467"/>
      <c r="LT85" s="467"/>
      <c r="LU85" s="467"/>
      <c r="LV85" s="467"/>
      <c r="LW85" s="467"/>
      <c r="LX85" s="467"/>
      <c r="LY85" s="467"/>
      <c r="LZ85" s="467"/>
      <c r="MA85" s="467"/>
      <c r="MB85" s="85"/>
      <c r="MC85" s="88"/>
      <c r="MD85" s="407"/>
      <c r="ME85" s="254"/>
      <c r="MF85" s="88"/>
      <c r="MG85" s="407"/>
      <c r="MH85" s="254"/>
      <c r="MI85" s="88"/>
      <c r="MJ85" s="464"/>
      <c r="MK85" s="85"/>
      <c r="ML85" s="768"/>
      <c r="MM85" s="768"/>
      <c r="MN85" s="505"/>
      <c r="MO85" s="768"/>
      <c r="MP85" s="768"/>
      <c r="MQ85" s="768"/>
      <c r="MR85" s="768"/>
      <c r="MS85" s="1122"/>
      <c r="MT85" s="480"/>
      <c r="MU85" s="313"/>
      <c r="MV85" s="504"/>
      <c r="MW85" s="1123"/>
      <c r="MX85" s="313"/>
      <c r="MY85" s="313"/>
      <c r="MZ85" s="480"/>
      <c r="NA85" s="480"/>
      <c r="NB85" s="480"/>
      <c r="NC85" s="480"/>
      <c r="ND85" s="480"/>
      <c r="NE85" s="480"/>
      <c r="NF85" s="480"/>
      <c r="NG85" s="480"/>
      <c r="NH85" s="480"/>
      <c r="NI85" s="480"/>
      <c r="NJ85" s="480"/>
      <c r="NK85" s="480"/>
      <c r="NL85" s="480"/>
      <c r="NM85" s="480"/>
      <c r="NN85" s="480"/>
      <c r="NO85" s="480"/>
      <c r="NP85" s="480"/>
      <c r="NQ85" s="480"/>
      <c r="NR85" s="480"/>
      <c r="NS85" s="480"/>
      <c r="NT85" s="480"/>
      <c r="NU85" s="480"/>
      <c r="NV85" s="480"/>
      <c r="NW85" s="480"/>
      <c r="NX85" s="480"/>
      <c r="NY85" s="480"/>
      <c r="NZ85" s="212"/>
    </row>
    <row r="86" spans="1:390" s="491" customFormat="1" ht="23.25" customHeight="1" x14ac:dyDescent="0.2">
      <c r="A86" s="217"/>
      <c r="B86" s="363"/>
      <c r="C86" s="364"/>
      <c r="D86" s="364"/>
      <c r="E86" s="212"/>
      <c r="F86" s="211"/>
      <c r="G86" s="1436"/>
      <c r="H86" s="1436"/>
      <c r="I86" s="1436"/>
      <c r="J86" s="1436"/>
      <c r="K86" s="1436"/>
      <c r="L86" s="1436"/>
      <c r="M86" s="1436"/>
      <c r="N86" s="212"/>
      <c r="O86" s="85"/>
      <c r="P86" s="88"/>
      <c r="Q86" s="407"/>
      <c r="R86" s="254"/>
      <c r="S86" s="88"/>
      <c r="T86" s="407"/>
      <c r="U86" s="254"/>
      <c r="V86" s="88"/>
      <c r="W86" s="407"/>
      <c r="X86" s="254"/>
      <c r="Y86" s="1436"/>
      <c r="Z86" s="380"/>
      <c r="AA86" s="380"/>
      <c r="AB86" s="388"/>
      <c r="AC86" s="388"/>
      <c r="AD86" s="388"/>
      <c r="AE86" s="388"/>
      <c r="AF86" s="1436"/>
      <c r="AG86" s="1436"/>
      <c r="AH86" s="181"/>
      <c r="AI86" s="509"/>
      <c r="AJ86" s="1436"/>
      <c r="AK86" s="1436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212"/>
      <c r="BN86" s="212"/>
      <c r="BO86" s="212"/>
      <c r="BP86" s="212"/>
      <c r="BQ86" s="212"/>
      <c r="BR86" s="212"/>
      <c r="BS86" s="212"/>
      <c r="BT86" s="212"/>
      <c r="BU86" s="212"/>
      <c r="BV86" s="212"/>
      <c r="BW86" s="212"/>
      <c r="BX86" s="212"/>
      <c r="BY86" s="212"/>
      <c r="BZ86" s="212"/>
      <c r="CA86" s="212"/>
      <c r="CB86" s="212"/>
      <c r="CC86" s="212"/>
      <c r="CD86" s="212"/>
      <c r="CE86" s="217"/>
      <c r="CF86" s="363"/>
      <c r="CG86" s="364"/>
      <c r="CH86" s="364"/>
      <c r="CI86" s="212"/>
      <c r="CJ86" s="211"/>
      <c r="CK86" s="1436"/>
      <c r="CL86" s="1436"/>
      <c r="CM86" s="1436"/>
      <c r="CN86" s="1436"/>
      <c r="CO86" s="1436"/>
      <c r="CP86" s="1436"/>
      <c r="CQ86" s="1436"/>
      <c r="CR86" s="212"/>
      <c r="CS86" s="85"/>
      <c r="CT86" s="88"/>
      <c r="CU86" s="407"/>
      <c r="CV86" s="254"/>
      <c r="CW86" s="88"/>
      <c r="CX86" s="407"/>
      <c r="CY86" s="254"/>
      <c r="CZ86" s="88"/>
      <c r="DA86" s="407"/>
      <c r="DB86" s="254"/>
      <c r="DC86" s="1436"/>
      <c r="DD86" s="380"/>
      <c r="DE86" s="380"/>
      <c r="DF86" s="388"/>
      <c r="DG86" s="388"/>
      <c r="DH86" s="388"/>
      <c r="DI86" s="388"/>
      <c r="DJ86" s="1436"/>
      <c r="DK86" s="1436"/>
      <c r="DL86" s="181"/>
      <c r="DM86" s="509"/>
      <c r="DN86" s="1436"/>
      <c r="DO86" s="1436"/>
      <c r="DP86" s="1436"/>
      <c r="DQ86" s="1436"/>
      <c r="DR86" s="1436"/>
      <c r="DS86" s="1436"/>
      <c r="DT86" s="1436"/>
      <c r="DU86" s="1436"/>
      <c r="DV86" s="1436"/>
      <c r="DW86" s="1436"/>
      <c r="DX86" s="1436"/>
      <c r="DY86" s="1436"/>
      <c r="DZ86" s="1436"/>
      <c r="EA86" s="1436"/>
      <c r="EB86" s="1436"/>
      <c r="EC86" s="1436"/>
      <c r="ED86" s="1436"/>
      <c r="EE86" s="1436"/>
      <c r="EF86" s="1436"/>
      <c r="EG86" s="1436"/>
      <c r="EH86" s="1436"/>
      <c r="EI86" s="1436"/>
      <c r="EJ86" s="1436"/>
      <c r="EK86" s="1436"/>
      <c r="EL86" s="1436"/>
      <c r="EM86" s="1436"/>
      <c r="EN86" s="1436"/>
      <c r="EO86" s="1436"/>
      <c r="EP86" s="1436"/>
      <c r="EQ86" s="1436"/>
      <c r="ER86" s="1436"/>
      <c r="ES86" s="1436"/>
      <c r="ET86" s="1436"/>
      <c r="EU86" s="1436"/>
      <c r="EV86" s="1436"/>
      <c r="EW86" s="1436"/>
      <c r="EX86" s="1436"/>
      <c r="EY86" s="1436"/>
      <c r="EZ86" s="1436"/>
      <c r="FA86" s="1436"/>
      <c r="FB86" s="1436"/>
      <c r="FC86" s="1436"/>
      <c r="FD86" s="1436"/>
      <c r="FE86" s="1436"/>
      <c r="FF86" s="1436"/>
      <c r="FG86" s="212"/>
      <c r="FH86" s="212"/>
      <c r="FI86" s="217"/>
      <c r="FJ86" s="363"/>
      <c r="FK86" s="364"/>
      <c r="FL86" s="364"/>
      <c r="FM86" s="212"/>
      <c r="FN86" s="211"/>
      <c r="FO86" s="1436"/>
      <c r="FP86" s="1436"/>
      <c r="FQ86" s="1436"/>
      <c r="FR86" s="1436"/>
      <c r="FS86" s="1436"/>
      <c r="FT86" s="1436"/>
      <c r="FU86" s="1436"/>
      <c r="FV86" s="212"/>
      <c r="FW86" s="85"/>
      <c r="FX86" s="88"/>
      <c r="FY86" s="407"/>
      <c r="FZ86" s="254"/>
      <c r="GA86" s="88"/>
      <c r="GB86" s="407"/>
      <c r="GC86" s="254"/>
      <c r="GD86" s="88"/>
      <c r="GE86" s="407"/>
      <c r="GF86" s="254"/>
      <c r="GG86" s="1436"/>
      <c r="GH86" s="380"/>
      <c r="GI86" s="380"/>
      <c r="GJ86" s="388"/>
      <c r="GK86" s="388"/>
      <c r="GL86" s="388"/>
      <c r="GM86" s="388"/>
      <c r="GN86" s="1436"/>
      <c r="GO86" s="1436"/>
      <c r="GP86" s="181"/>
      <c r="GQ86" s="509"/>
      <c r="GR86" s="1436"/>
      <c r="GS86" s="1436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212"/>
      <c r="HV86" s="212"/>
      <c r="HW86" s="212"/>
      <c r="HX86" s="212"/>
      <c r="HY86" s="212"/>
      <c r="HZ86" s="212"/>
      <c r="IA86" s="212"/>
      <c r="IB86" s="212"/>
      <c r="IC86" s="212"/>
      <c r="ID86" s="212"/>
      <c r="IE86" s="212"/>
      <c r="IF86" s="212"/>
      <c r="IG86" s="212"/>
      <c r="IH86" s="212"/>
      <c r="II86" s="212"/>
      <c r="IJ86" s="212"/>
      <c r="IK86" s="212"/>
      <c r="IL86" s="1436"/>
      <c r="IM86" s="217"/>
      <c r="IN86" s="363"/>
      <c r="IO86" s="364"/>
      <c r="IP86" s="364"/>
      <c r="IQ86" s="212"/>
      <c r="IR86" s="211"/>
      <c r="IS86" s="1436"/>
      <c r="IT86" s="1436"/>
      <c r="IU86" s="1436"/>
      <c r="IV86" s="1436"/>
      <c r="IW86" s="1436"/>
      <c r="IX86" s="1436"/>
      <c r="IY86" s="1436"/>
      <c r="IZ86" s="212"/>
      <c r="JA86" s="85"/>
      <c r="JB86" s="88"/>
      <c r="JC86" s="407"/>
      <c r="JD86" s="254"/>
      <c r="JE86" s="88"/>
      <c r="JF86" s="407"/>
      <c r="JG86" s="254"/>
      <c r="JH86" s="88"/>
      <c r="JI86" s="407"/>
      <c r="JJ86" s="254"/>
      <c r="JK86" s="1436"/>
      <c r="JL86" s="380"/>
      <c r="JM86" s="380"/>
      <c r="JN86" s="388"/>
      <c r="JO86" s="388"/>
      <c r="JP86" s="388"/>
      <c r="JQ86" s="388"/>
      <c r="JR86" s="1436"/>
      <c r="JS86" s="1436"/>
      <c r="JT86" s="181"/>
      <c r="JU86" s="509"/>
      <c r="JV86" s="1436"/>
      <c r="JW86" s="1436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212"/>
      <c r="KZ86" s="212"/>
      <c r="LA86" s="212"/>
      <c r="LB86" s="212"/>
      <c r="LC86" s="212"/>
      <c r="LD86" s="212"/>
      <c r="LE86" s="212"/>
      <c r="LF86" s="212"/>
      <c r="LG86" s="212"/>
      <c r="LH86" s="212"/>
      <c r="LI86" s="212"/>
      <c r="LJ86" s="212"/>
      <c r="LK86" s="212"/>
      <c r="LL86" s="212"/>
      <c r="LM86" s="212"/>
      <c r="LN86" s="212"/>
      <c r="LO86" s="212"/>
      <c r="LP86" s="212"/>
      <c r="LQ86" s="467"/>
      <c r="LR86" s="467"/>
      <c r="LS86" s="467"/>
      <c r="LT86" s="467"/>
      <c r="LU86" s="467"/>
      <c r="LV86" s="467"/>
      <c r="LW86" s="467"/>
      <c r="LX86" s="467"/>
      <c r="LY86" s="467"/>
      <c r="LZ86" s="467"/>
      <c r="MA86" s="467"/>
      <c r="MB86" s="85"/>
      <c r="MC86" s="88"/>
      <c r="MD86" s="407"/>
      <c r="ME86" s="254"/>
      <c r="MF86" s="88"/>
      <c r="MG86" s="407"/>
      <c r="MH86" s="254"/>
      <c r="MI86" s="88"/>
      <c r="MJ86" s="464"/>
      <c r="MK86" s="85"/>
      <c r="ML86" s="768"/>
      <c r="MM86" s="768"/>
      <c r="MN86" s="768"/>
      <c r="MO86" s="768"/>
      <c r="MP86" s="768"/>
      <c r="MQ86" s="768"/>
      <c r="MR86" s="768"/>
      <c r="MS86" s="1090"/>
      <c r="MT86" s="480"/>
      <c r="MU86" s="313"/>
      <c r="MV86" s="504"/>
      <c r="MW86" s="1123"/>
      <c r="MX86" s="313"/>
      <c r="MY86" s="313"/>
      <c r="MZ86" s="480"/>
      <c r="NA86" s="480"/>
      <c r="NB86" s="480"/>
      <c r="NC86" s="480"/>
      <c r="ND86" s="480"/>
      <c r="NE86" s="480"/>
      <c r="NF86" s="480"/>
      <c r="NG86" s="480"/>
      <c r="NH86" s="480"/>
      <c r="NI86" s="480"/>
      <c r="NJ86" s="480"/>
      <c r="NK86" s="480"/>
      <c r="NL86" s="480"/>
      <c r="NM86" s="480"/>
      <c r="NN86" s="480"/>
      <c r="NO86" s="480"/>
      <c r="NP86" s="480"/>
      <c r="NQ86" s="480"/>
      <c r="NR86" s="480"/>
      <c r="NS86" s="480"/>
      <c r="NT86" s="480"/>
      <c r="NU86" s="480"/>
      <c r="NV86" s="480"/>
      <c r="NW86" s="480"/>
      <c r="NX86" s="480"/>
      <c r="NY86" s="480"/>
      <c r="NZ86" s="212"/>
    </row>
    <row r="87" spans="1:390" s="491" customFormat="1" ht="23.25" customHeight="1" x14ac:dyDescent="0.2">
      <c r="A87" s="217"/>
      <c r="B87" s="363"/>
      <c r="C87" s="364"/>
      <c r="D87" s="364"/>
      <c r="E87" s="212"/>
      <c r="F87" s="211"/>
      <c r="G87" s="1436"/>
      <c r="H87" s="1436"/>
      <c r="I87" s="1436"/>
      <c r="J87" s="1436"/>
      <c r="K87" s="1436"/>
      <c r="L87" s="1436"/>
      <c r="M87" s="1436"/>
      <c r="N87" s="212"/>
      <c r="O87" s="85"/>
      <c r="P87" s="88"/>
      <c r="Q87" s="407"/>
      <c r="R87" s="254"/>
      <c r="S87" s="88"/>
      <c r="T87" s="407"/>
      <c r="U87" s="254"/>
      <c r="V87" s="88"/>
      <c r="W87" s="407"/>
      <c r="X87" s="254"/>
      <c r="Y87" s="1436"/>
      <c r="Z87" s="379"/>
      <c r="AA87" s="379"/>
      <c r="AB87" s="388"/>
      <c r="AC87" s="388"/>
      <c r="AD87" s="388"/>
      <c r="AE87" s="388"/>
      <c r="AF87" s="1436"/>
      <c r="AG87" s="1436"/>
      <c r="AH87" s="181"/>
      <c r="AI87" s="509"/>
      <c r="AJ87" s="1436"/>
      <c r="AK87" s="1436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212"/>
      <c r="BN87" s="212"/>
      <c r="BO87" s="212"/>
      <c r="BP87" s="212"/>
      <c r="BQ87" s="212"/>
      <c r="BR87" s="212"/>
      <c r="BS87" s="212"/>
      <c r="BT87" s="212"/>
      <c r="BU87" s="212"/>
      <c r="BV87" s="212"/>
      <c r="BW87" s="212"/>
      <c r="BX87" s="212"/>
      <c r="BY87" s="212"/>
      <c r="BZ87" s="212"/>
      <c r="CA87" s="212"/>
      <c r="CB87" s="212"/>
      <c r="CC87" s="212"/>
      <c r="CD87" s="212"/>
      <c r="CE87" s="217"/>
      <c r="CF87" s="363"/>
      <c r="CG87" s="364"/>
      <c r="CH87" s="364"/>
      <c r="CI87" s="212"/>
      <c r="CJ87" s="211"/>
      <c r="CK87" s="1436"/>
      <c r="CL87" s="1436"/>
      <c r="CM87" s="1436"/>
      <c r="CN87" s="1436"/>
      <c r="CO87" s="1436"/>
      <c r="CP87" s="1436"/>
      <c r="CQ87" s="1436"/>
      <c r="CR87" s="212"/>
      <c r="CS87" s="85"/>
      <c r="CT87" s="88"/>
      <c r="CU87" s="407"/>
      <c r="CV87" s="254"/>
      <c r="CW87" s="88"/>
      <c r="CX87" s="407"/>
      <c r="CY87" s="254"/>
      <c r="CZ87" s="88"/>
      <c r="DA87" s="407"/>
      <c r="DB87" s="254"/>
      <c r="DC87" s="1436"/>
      <c r="DD87" s="379"/>
      <c r="DE87" s="379"/>
      <c r="DF87" s="388"/>
      <c r="DG87" s="388"/>
      <c r="DH87" s="388"/>
      <c r="DI87" s="388"/>
      <c r="DJ87" s="1436"/>
      <c r="DK87" s="1436"/>
      <c r="DL87" s="181"/>
      <c r="DM87" s="509"/>
      <c r="DN87" s="1436"/>
      <c r="DO87" s="1436"/>
      <c r="DP87" s="1436"/>
      <c r="DQ87" s="1436"/>
      <c r="DR87" s="1436"/>
      <c r="DS87" s="1436"/>
      <c r="DT87" s="1436"/>
      <c r="DU87" s="1436"/>
      <c r="DV87" s="1436"/>
      <c r="DW87" s="1436"/>
      <c r="DX87" s="1436"/>
      <c r="DY87" s="1436"/>
      <c r="DZ87" s="1436"/>
      <c r="EA87" s="1436"/>
      <c r="EB87" s="1436"/>
      <c r="EC87" s="1436"/>
      <c r="ED87" s="1436"/>
      <c r="EE87" s="1436"/>
      <c r="EF87" s="1436"/>
      <c r="EG87" s="1436"/>
      <c r="EH87" s="1436"/>
      <c r="EI87" s="1436"/>
      <c r="EJ87" s="1436"/>
      <c r="EK87" s="1436"/>
      <c r="EL87" s="1436"/>
      <c r="EM87" s="1436"/>
      <c r="EN87" s="1436"/>
      <c r="EO87" s="1436"/>
      <c r="EP87" s="1436"/>
      <c r="EQ87" s="1436"/>
      <c r="ER87" s="1436"/>
      <c r="ES87" s="1436"/>
      <c r="ET87" s="1436"/>
      <c r="EU87" s="1436"/>
      <c r="EV87" s="1436"/>
      <c r="EW87" s="1436"/>
      <c r="EX87" s="1436"/>
      <c r="EY87" s="1436"/>
      <c r="EZ87" s="1436"/>
      <c r="FA87" s="1436"/>
      <c r="FB87" s="1436"/>
      <c r="FC87" s="1436"/>
      <c r="FD87" s="1436"/>
      <c r="FE87" s="1436"/>
      <c r="FF87" s="1436"/>
      <c r="FG87" s="212"/>
      <c r="FH87" s="212"/>
      <c r="FI87" s="217"/>
      <c r="FJ87" s="363"/>
      <c r="FK87" s="364"/>
      <c r="FL87" s="364"/>
      <c r="FM87" s="212"/>
      <c r="FN87" s="211"/>
      <c r="FO87" s="1436"/>
      <c r="FP87" s="1436"/>
      <c r="FQ87" s="1436"/>
      <c r="FR87" s="1436"/>
      <c r="FS87" s="1436"/>
      <c r="FT87" s="1436"/>
      <c r="FU87" s="1436"/>
      <c r="FV87" s="212"/>
      <c r="FW87" s="85"/>
      <c r="FX87" s="88"/>
      <c r="FY87" s="407"/>
      <c r="FZ87" s="254"/>
      <c r="GA87" s="88"/>
      <c r="GB87" s="407"/>
      <c r="GC87" s="254"/>
      <c r="GD87" s="88"/>
      <c r="GE87" s="407"/>
      <c r="GF87" s="254"/>
      <c r="GG87" s="1436"/>
      <c r="GH87" s="379"/>
      <c r="GI87" s="379"/>
      <c r="GJ87" s="388"/>
      <c r="GK87" s="388"/>
      <c r="GL87" s="388"/>
      <c r="GM87" s="388"/>
      <c r="GN87" s="1436"/>
      <c r="GO87" s="1436"/>
      <c r="GP87" s="181"/>
      <c r="GQ87" s="509"/>
      <c r="GR87" s="1436"/>
      <c r="GS87" s="1436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212"/>
      <c r="HV87" s="212"/>
      <c r="HW87" s="212"/>
      <c r="HX87" s="212"/>
      <c r="HY87" s="212"/>
      <c r="HZ87" s="212"/>
      <c r="IA87" s="212"/>
      <c r="IB87" s="212"/>
      <c r="IC87" s="212"/>
      <c r="ID87" s="212"/>
      <c r="IE87" s="212"/>
      <c r="IF87" s="212"/>
      <c r="IG87" s="212"/>
      <c r="IH87" s="212"/>
      <c r="II87" s="212"/>
      <c r="IJ87" s="212"/>
      <c r="IK87" s="212"/>
      <c r="IL87" s="1436"/>
      <c r="IM87" s="217"/>
      <c r="IN87" s="363"/>
      <c r="IO87" s="364"/>
      <c r="IP87" s="364"/>
      <c r="IQ87" s="212"/>
      <c r="IR87" s="211"/>
      <c r="IS87" s="1436"/>
      <c r="IT87" s="1436"/>
      <c r="IU87" s="1436"/>
      <c r="IV87" s="1436"/>
      <c r="IW87" s="1436"/>
      <c r="IX87" s="1436"/>
      <c r="IY87" s="1436"/>
      <c r="IZ87" s="212"/>
      <c r="JA87" s="85"/>
      <c r="JB87" s="88"/>
      <c r="JC87" s="407"/>
      <c r="JD87" s="254"/>
      <c r="JE87" s="88"/>
      <c r="JF87" s="407"/>
      <c r="JG87" s="254"/>
      <c r="JH87" s="88"/>
      <c r="JI87" s="407"/>
      <c r="JJ87" s="254"/>
      <c r="JK87" s="1436"/>
      <c r="JL87" s="379"/>
      <c r="JM87" s="379"/>
      <c r="JN87" s="388"/>
      <c r="JO87" s="388"/>
      <c r="JP87" s="388"/>
      <c r="JQ87" s="388"/>
      <c r="JR87" s="1436"/>
      <c r="JS87" s="1436"/>
      <c r="JT87" s="181"/>
      <c r="JU87" s="509"/>
      <c r="JV87" s="1436"/>
      <c r="JW87" s="1436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212"/>
      <c r="KZ87" s="212"/>
      <c r="LA87" s="212"/>
      <c r="LB87" s="212"/>
      <c r="LC87" s="212"/>
      <c r="LD87" s="212"/>
      <c r="LE87" s="212"/>
      <c r="LF87" s="212"/>
      <c r="LG87" s="212"/>
      <c r="LH87" s="212"/>
      <c r="LI87" s="212"/>
      <c r="LJ87" s="212"/>
      <c r="LK87" s="212"/>
      <c r="LL87" s="212"/>
      <c r="LM87" s="212"/>
      <c r="LN87" s="212"/>
      <c r="LO87" s="212"/>
      <c r="LP87" s="212"/>
      <c r="LQ87" s="467"/>
      <c r="LR87" s="467"/>
      <c r="LS87" s="467"/>
      <c r="LT87" s="467"/>
      <c r="LU87" s="467"/>
      <c r="LV87" s="467"/>
      <c r="LW87" s="467"/>
      <c r="LX87" s="467"/>
      <c r="LY87" s="467"/>
      <c r="LZ87" s="467"/>
      <c r="MA87" s="467"/>
      <c r="MB87" s="85"/>
      <c r="MC87" s="88"/>
      <c r="MD87" s="407"/>
      <c r="ME87" s="254"/>
      <c r="MF87" s="88"/>
      <c r="MG87" s="407"/>
      <c r="MH87" s="254"/>
      <c r="MI87" s="88"/>
      <c r="MJ87" s="464"/>
      <c r="MK87" s="85"/>
      <c r="ML87" s="768"/>
      <c r="MM87" s="768"/>
      <c r="MN87" s="505"/>
      <c r="MO87" s="768"/>
      <c r="MP87" s="768"/>
      <c r="MQ87" s="768"/>
      <c r="MR87" s="768"/>
      <c r="MS87" s="1122"/>
      <c r="MT87" s="480"/>
      <c r="MU87" s="313"/>
      <c r="MV87" s="504"/>
      <c r="MW87" s="1123"/>
      <c r="MX87" s="313"/>
      <c r="MY87" s="313"/>
      <c r="MZ87" s="480"/>
      <c r="NA87" s="480"/>
      <c r="NB87" s="480"/>
      <c r="NC87" s="480"/>
      <c r="ND87" s="480"/>
      <c r="NE87" s="480"/>
      <c r="NF87" s="480"/>
      <c r="NG87" s="480"/>
      <c r="NH87" s="480"/>
      <c r="NI87" s="480"/>
      <c r="NJ87" s="480"/>
      <c r="NK87" s="480"/>
      <c r="NL87" s="480"/>
      <c r="NM87" s="480"/>
      <c r="NN87" s="480"/>
      <c r="NO87" s="480"/>
      <c r="NP87" s="480"/>
      <c r="NQ87" s="480"/>
      <c r="NR87" s="480"/>
      <c r="NS87" s="480"/>
      <c r="NT87" s="480"/>
      <c r="NU87" s="480"/>
      <c r="NV87" s="480"/>
      <c r="NW87" s="480"/>
      <c r="NX87" s="480"/>
      <c r="NY87" s="480"/>
      <c r="NZ87" s="212"/>
    </row>
    <row r="88" spans="1:390" s="491" customFormat="1" ht="23.25" customHeight="1" x14ac:dyDescent="0.2">
      <c r="A88" s="217"/>
      <c r="B88" s="363"/>
      <c r="C88" s="364"/>
      <c r="D88" s="364"/>
      <c r="E88" s="212"/>
      <c r="F88" s="211"/>
      <c r="G88" s="1436"/>
      <c r="H88" s="1436"/>
      <c r="I88" s="1436"/>
      <c r="J88" s="1436"/>
      <c r="K88" s="1436"/>
      <c r="L88" s="1436"/>
      <c r="M88" s="1436"/>
      <c r="N88" s="212"/>
      <c r="O88" s="85"/>
      <c r="P88" s="88"/>
      <c r="Q88" s="407"/>
      <c r="R88" s="254"/>
      <c r="S88" s="88"/>
      <c r="T88" s="407"/>
      <c r="U88" s="254"/>
      <c r="V88" s="88"/>
      <c r="W88" s="407"/>
      <c r="X88" s="254"/>
      <c r="Y88" s="1436"/>
      <c r="Z88" s="380"/>
      <c r="AA88" s="380"/>
      <c r="AB88" s="388"/>
      <c r="AC88" s="388"/>
      <c r="AD88" s="388"/>
      <c r="AE88" s="388"/>
      <c r="AF88" s="1436"/>
      <c r="AG88" s="1436"/>
      <c r="AH88" s="181"/>
      <c r="AI88" s="509"/>
      <c r="AJ88" s="1436"/>
      <c r="AK88" s="1436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217"/>
      <c r="CF88" s="363"/>
      <c r="CG88" s="364"/>
      <c r="CH88" s="364"/>
      <c r="CI88" s="212"/>
      <c r="CJ88" s="211"/>
      <c r="CK88" s="1436"/>
      <c r="CL88" s="1436"/>
      <c r="CM88" s="1436"/>
      <c r="CN88" s="1436"/>
      <c r="CO88" s="1436"/>
      <c r="CP88" s="1436"/>
      <c r="CQ88" s="1436"/>
      <c r="CR88" s="212"/>
      <c r="CS88" s="85"/>
      <c r="CT88" s="88"/>
      <c r="CU88" s="407"/>
      <c r="CV88" s="254"/>
      <c r="CW88" s="88"/>
      <c r="CX88" s="407"/>
      <c r="CY88" s="254"/>
      <c r="CZ88" s="88"/>
      <c r="DA88" s="407"/>
      <c r="DB88" s="254"/>
      <c r="DC88" s="1436"/>
      <c r="DD88" s="380"/>
      <c r="DE88" s="380"/>
      <c r="DF88" s="388"/>
      <c r="DG88" s="388"/>
      <c r="DH88" s="388"/>
      <c r="DI88" s="388"/>
      <c r="DJ88" s="1436"/>
      <c r="DK88" s="1436"/>
      <c r="DL88" s="181"/>
      <c r="DM88" s="509"/>
      <c r="DN88" s="1436"/>
      <c r="DO88" s="1436"/>
      <c r="DP88" s="1436"/>
      <c r="DQ88" s="1436"/>
      <c r="DR88" s="1436"/>
      <c r="DS88" s="1436"/>
      <c r="DT88" s="1436"/>
      <c r="DU88" s="1436"/>
      <c r="DV88" s="1436"/>
      <c r="DW88" s="1436"/>
      <c r="DX88" s="1436"/>
      <c r="DY88" s="1436"/>
      <c r="DZ88" s="1436"/>
      <c r="EA88" s="1436"/>
      <c r="EB88" s="1436"/>
      <c r="EC88" s="1436"/>
      <c r="ED88" s="1436"/>
      <c r="EE88" s="1436"/>
      <c r="EF88" s="1436"/>
      <c r="EG88" s="1436"/>
      <c r="EH88" s="1436"/>
      <c r="EI88" s="1436"/>
      <c r="EJ88" s="1436"/>
      <c r="EK88" s="1436"/>
      <c r="EL88" s="1436"/>
      <c r="EM88" s="1436"/>
      <c r="EN88" s="1436"/>
      <c r="EO88" s="1436"/>
      <c r="EP88" s="1436"/>
      <c r="EQ88" s="1436"/>
      <c r="ER88" s="1436"/>
      <c r="ES88" s="1436"/>
      <c r="ET88" s="1436"/>
      <c r="EU88" s="1436"/>
      <c r="EV88" s="1436"/>
      <c r="EW88" s="1436"/>
      <c r="EX88" s="1436"/>
      <c r="EY88" s="1436"/>
      <c r="EZ88" s="1436"/>
      <c r="FA88" s="1436"/>
      <c r="FB88" s="1436"/>
      <c r="FC88" s="1436"/>
      <c r="FD88" s="1436"/>
      <c r="FE88" s="1436"/>
      <c r="FF88" s="1436"/>
      <c r="FG88" s="212"/>
      <c r="FH88" s="212"/>
      <c r="FI88" s="217"/>
      <c r="FJ88" s="363"/>
      <c r="FK88" s="364"/>
      <c r="FL88" s="364"/>
      <c r="FM88" s="212"/>
      <c r="FN88" s="211"/>
      <c r="FO88" s="1436"/>
      <c r="FP88" s="1436"/>
      <c r="FQ88" s="1436"/>
      <c r="FR88" s="1436"/>
      <c r="FS88" s="1436"/>
      <c r="FT88" s="1436"/>
      <c r="FU88" s="1436"/>
      <c r="FV88" s="212"/>
      <c r="FW88" s="85"/>
      <c r="FX88" s="88"/>
      <c r="FY88" s="407"/>
      <c r="FZ88" s="254"/>
      <c r="GA88" s="88"/>
      <c r="GB88" s="407"/>
      <c r="GC88" s="254"/>
      <c r="GD88" s="88"/>
      <c r="GE88" s="407"/>
      <c r="GF88" s="254"/>
      <c r="GG88" s="1436"/>
      <c r="GH88" s="380"/>
      <c r="GI88" s="380"/>
      <c r="GJ88" s="388"/>
      <c r="GK88" s="388"/>
      <c r="GL88" s="388"/>
      <c r="GM88" s="388"/>
      <c r="GN88" s="1436"/>
      <c r="GO88" s="1436"/>
      <c r="GP88" s="181"/>
      <c r="GQ88" s="509"/>
      <c r="GR88" s="1436"/>
      <c r="GS88" s="1436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1436"/>
      <c r="IM88" s="217"/>
      <c r="IN88" s="363"/>
      <c r="IO88" s="364"/>
      <c r="IP88" s="364"/>
      <c r="IQ88" s="212"/>
      <c r="IR88" s="211"/>
      <c r="IS88" s="1436"/>
      <c r="IT88" s="1436"/>
      <c r="IU88" s="1436"/>
      <c r="IV88" s="1436"/>
      <c r="IW88" s="1436"/>
      <c r="IX88" s="1436"/>
      <c r="IY88" s="1436"/>
      <c r="IZ88" s="212"/>
      <c r="JA88" s="85"/>
      <c r="JB88" s="88"/>
      <c r="JC88" s="407"/>
      <c r="JD88" s="254"/>
      <c r="JE88" s="88"/>
      <c r="JF88" s="407"/>
      <c r="JG88" s="254"/>
      <c r="JH88" s="88"/>
      <c r="JI88" s="407"/>
      <c r="JJ88" s="254"/>
      <c r="JK88" s="1436"/>
      <c r="JL88" s="380"/>
      <c r="JM88" s="380"/>
      <c r="JN88" s="388"/>
      <c r="JO88" s="388"/>
      <c r="JP88" s="388"/>
      <c r="JQ88" s="388"/>
      <c r="JR88" s="1436"/>
      <c r="JS88" s="1436"/>
      <c r="JT88" s="181"/>
      <c r="JU88" s="509"/>
      <c r="JV88" s="1436"/>
      <c r="JW88" s="1436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2"/>
      <c r="LI88" s="212"/>
      <c r="LJ88" s="212"/>
      <c r="LK88" s="212"/>
      <c r="LL88" s="212"/>
      <c r="LM88" s="212"/>
      <c r="LN88" s="212"/>
      <c r="LO88" s="212"/>
      <c r="LP88" s="212"/>
      <c r="LQ88" s="467"/>
      <c r="LR88" s="467"/>
      <c r="LS88" s="467"/>
      <c r="LT88" s="467"/>
      <c r="LU88" s="467"/>
      <c r="LV88" s="467"/>
      <c r="LW88" s="467"/>
      <c r="LX88" s="467"/>
      <c r="LY88" s="467"/>
      <c r="LZ88" s="467"/>
      <c r="MA88" s="467"/>
      <c r="MB88" s="85"/>
      <c r="MC88" s="88"/>
      <c r="MD88" s="407"/>
      <c r="ME88" s="254"/>
      <c r="MF88" s="88"/>
      <c r="MG88" s="407"/>
      <c r="MH88" s="254"/>
      <c r="MI88" s="88"/>
      <c r="MJ88" s="464"/>
      <c r="MK88" s="85"/>
      <c r="ML88" s="768"/>
      <c r="MM88" s="768"/>
      <c r="MN88" s="505"/>
      <c r="MO88" s="768"/>
      <c r="MP88" s="768"/>
      <c r="MQ88" s="768"/>
      <c r="MR88" s="768"/>
      <c r="MS88" s="1122"/>
      <c r="MT88" s="480"/>
      <c r="MU88" s="313"/>
      <c r="MV88" s="504"/>
      <c r="MW88" s="1123"/>
      <c r="MX88" s="313"/>
      <c r="MY88" s="313"/>
      <c r="MZ88" s="480"/>
      <c r="NA88" s="480"/>
      <c r="NB88" s="480"/>
      <c r="NC88" s="480"/>
      <c r="ND88" s="480"/>
      <c r="NE88" s="480"/>
      <c r="NF88" s="480"/>
      <c r="NG88" s="480"/>
      <c r="NH88" s="480"/>
      <c r="NI88" s="480"/>
      <c r="NJ88" s="480"/>
      <c r="NK88" s="480"/>
      <c r="NL88" s="480"/>
      <c r="NM88" s="480"/>
      <c r="NN88" s="480"/>
      <c r="NO88" s="480"/>
      <c r="NP88" s="480"/>
      <c r="NQ88" s="480"/>
      <c r="NR88" s="480"/>
      <c r="NS88" s="480"/>
      <c r="NT88" s="480"/>
      <c r="NU88" s="480"/>
      <c r="NV88" s="480"/>
      <c r="NW88" s="480"/>
      <c r="NX88" s="480"/>
      <c r="NY88" s="480"/>
      <c r="NZ88" s="212"/>
    </row>
    <row r="89" spans="1:390" s="491" customFormat="1" ht="23.25" customHeight="1" x14ac:dyDescent="0.2">
      <c r="A89" s="217"/>
      <c r="B89" s="363"/>
      <c r="C89" s="364"/>
      <c r="D89" s="364"/>
      <c r="E89" s="212"/>
      <c r="F89" s="211"/>
      <c r="G89" s="1436"/>
      <c r="H89" s="1436"/>
      <c r="I89" s="1436"/>
      <c r="J89" s="1436"/>
      <c r="K89" s="1436"/>
      <c r="L89" s="1436"/>
      <c r="M89" s="1436"/>
      <c r="N89" s="212"/>
      <c r="O89" s="85"/>
      <c r="P89" s="88"/>
      <c r="Q89" s="407"/>
      <c r="R89" s="254"/>
      <c r="S89" s="88"/>
      <c r="T89" s="407"/>
      <c r="U89" s="254"/>
      <c r="V89" s="88"/>
      <c r="W89" s="407"/>
      <c r="X89" s="254"/>
      <c r="Y89" s="1436"/>
      <c r="Z89" s="380"/>
      <c r="AA89" s="380"/>
      <c r="AB89" s="388"/>
      <c r="AC89" s="388"/>
      <c r="AD89" s="388"/>
      <c r="AE89" s="388"/>
      <c r="AF89" s="1436"/>
      <c r="AG89" s="1436"/>
      <c r="AH89" s="181"/>
      <c r="AI89" s="509"/>
      <c r="AJ89" s="1436"/>
      <c r="AK89" s="1436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217"/>
      <c r="CF89" s="363"/>
      <c r="CG89" s="364"/>
      <c r="CH89" s="364"/>
      <c r="CI89" s="212"/>
      <c r="CJ89" s="211"/>
      <c r="CK89" s="1436"/>
      <c r="CL89" s="1436"/>
      <c r="CM89" s="1436"/>
      <c r="CN89" s="1436"/>
      <c r="CO89" s="1436"/>
      <c r="CP89" s="1436"/>
      <c r="CQ89" s="1436"/>
      <c r="CR89" s="212"/>
      <c r="CS89" s="85"/>
      <c r="CT89" s="88"/>
      <c r="CU89" s="407"/>
      <c r="CV89" s="254"/>
      <c r="CW89" s="88"/>
      <c r="CX89" s="407"/>
      <c r="CY89" s="254"/>
      <c r="CZ89" s="88"/>
      <c r="DA89" s="407"/>
      <c r="DB89" s="254"/>
      <c r="DC89" s="1436"/>
      <c r="DD89" s="380"/>
      <c r="DE89" s="380"/>
      <c r="DF89" s="388"/>
      <c r="DG89" s="388"/>
      <c r="DH89" s="388"/>
      <c r="DI89" s="388"/>
      <c r="DJ89" s="1436"/>
      <c r="DK89" s="1436"/>
      <c r="DL89" s="181"/>
      <c r="DM89" s="509"/>
      <c r="DN89" s="1436"/>
      <c r="DO89" s="1436"/>
      <c r="DP89" s="1436"/>
      <c r="DQ89" s="1436"/>
      <c r="DR89" s="1436"/>
      <c r="DS89" s="1436"/>
      <c r="DT89" s="1436"/>
      <c r="DU89" s="1436"/>
      <c r="DV89" s="1436"/>
      <c r="DW89" s="1436"/>
      <c r="DX89" s="1436"/>
      <c r="DY89" s="1436"/>
      <c r="DZ89" s="1436"/>
      <c r="EA89" s="1436"/>
      <c r="EB89" s="1436"/>
      <c r="EC89" s="1436"/>
      <c r="ED89" s="1436"/>
      <c r="EE89" s="1436"/>
      <c r="EF89" s="1436"/>
      <c r="EG89" s="1436"/>
      <c r="EH89" s="1436"/>
      <c r="EI89" s="1436"/>
      <c r="EJ89" s="1436"/>
      <c r="EK89" s="1436"/>
      <c r="EL89" s="1436"/>
      <c r="EM89" s="1436"/>
      <c r="EN89" s="1436"/>
      <c r="EO89" s="1436"/>
      <c r="EP89" s="1436"/>
      <c r="EQ89" s="1436"/>
      <c r="ER89" s="1436"/>
      <c r="ES89" s="1436"/>
      <c r="ET89" s="1436"/>
      <c r="EU89" s="1436"/>
      <c r="EV89" s="1436"/>
      <c r="EW89" s="1436"/>
      <c r="EX89" s="1436"/>
      <c r="EY89" s="1436"/>
      <c r="EZ89" s="1436"/>
      <c r="FA89" s="1436"/>
      <c r="FB89" s="1436"/>
      <c r="FC89" s="1436"/>
      <c r="FD89" s="1436"/>
      <c r="FE89" s="1436"/>
      <c r="FF89" s="1436"/>
      <c r="FG89" s="212"/>
      <c r="FH89" s="212"/>
      <c r="FI89" s="217"/>
      <c r="FJ89" s="363"/>
      <c r="FK89" s="364"/>
      <c r="FL89" s="364"/>
      <c r="FM89" s="212"/>
      <c r="FN89" s="211"/>
      <c r="FO89" s="1436"/>
      <c r="FP89" s="1436"/>
      <c r="FQ89" s="1436"/>
      <c r="FR89" s="1436"/>
      <c r="FS89" s="1436"/>
      <c r="FT89" s="1436"/>
      <c r="FU89" s="1436"/>
      <c r="FV89" s="212"/>
      <c r="FW89" s="85"/>
      <c r="FX89" s="88"/>
      <c r="FY89" s="407"/>
      <c r="FZ89" s="254"/>
      <c r="GA89" s="88"/>
      <c r="GB89" s="407"/>
      <c r="GC89" s="254"/>
      <c r="GD89" s="88"/>
      <c r="GE89" s="407"/>
      <c r="GF89" s="254"/>
      <c r="GG89" s="1436"/>
      <c r="GH89" s="380"/>
      <c r="GI89" s="380"/>
      <c r="GJ89" s="388"/>
      <c r="GK89" s="388"/>
      <c r="GL89" s="388"/>
      <c r="GM89" s="388"/>
      <c r="GN89" s="1436"/>
      <c r="GO89" s="1436"/>
      <c r="GP89" s="181"/>
      <c r="GQ89" s="509"/>
      <c r="GR89" s="1436"/>
      <c r="GS89" s="1436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1436"/>
      <c r="IM89" s="217"/>
      <c r="IN89" s="363"/>
      <c r="IO89" s="364"/>
      <c r="IP89" s="364"/>
      <c r="IQ89" s="212"/>
      <c r="IR89" s="211"/>
      <c r="IS89" s="1436"/>
      <c r="IT89" s="1436"/>
      <c r="IU89" s="1436"/>
      <c r="IV89" s="1436"/>
      <c r="IW89" s="1436"/>
      <c r="IX89" s="1436"/>
      <c r="IY89" s="1436"/>
      <c r="IZ89" s="212"/>
      <c r="JA89" s="85"/>
      <c r="JB89" s="88"/>
      <c r="JC89" s="407"/>
      <c r="JD89" s="254"/>
      <c r="JE89" s="88"/>
      <c r="JF89" s="407"/>
      <c r="JG89" s="254"/>
      <c r="JH89" s="88"/>
      <c r="JI89" s="407"/>
      <c r="JJ89" s="254"/>
      <c r="JK89" s="1436"/>
      <c r="JL89" s="380"/>
      <c r="JM89" s="380"/>
      <c r="JN89" s="388"/>
      <c r="JO89" s="388"/>
      <c r="JP89" s="388"/>
      <c r="JQ89" s="388"/>
      <c r="JR89" s="1436"/>
      <c r="JS89" s="1436"/>
      <c r="JT89" s="181"/>
      <c r="JU89" s="509"/>
      <c r="JV89" s="1436"/>
      <c r="JW89" s="1436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2"/>
      <c r="LI89" s="212"/>
      <c r="LJ89" s="212"/>
      <c r="LK89" s="212"/>
      <c r="LL89" s="212"/>
      <c r="LM89" s="212"/>
      <c r="LN89" s="212"/>
      <c r="LO89" s="212"/>
      <c r="LP89" s="212"/>
      <c r="LQ89" s="467"/>
      <c r="LR89" s="467"/>
      <c r="LS89" s="467"/>
      <c r="LT89" s="467"/>
      <c r="LU89" s="467"/>
      <c r="LV89" s="467"/>
      <c r="LW89" s="467"/>
      <c r="LX89" s="467"/>
      <c r="LY89" s="467"/>
      <c r="LZ89" s="467"/>
      <c r="MA89" s="467"/>
      <c r="MB89" s="85"/>
      <c r="MC89" s="88"/>
      <c r="MD89" s="407"/>
      <c r="ME89" s="254"/>
      <c r="MF89" s="88"/>
      <c r="MG89" s="407"/>
      <c r="MH89" s="254"/>
      <c r="MI89" s="88"/>
      <c r="MJ89" s="464"/>
      <c r="MK89" s="85"/>
      <c r="ML89" s="768"/>
      <c r="MM89" s="768"/>
      <c r="MN89" s="505"/>
      <c r="MO89" s="1122"/>
      <c r="MP89" s="1122"/>
      <c r="MQ89" s="1122"/>
      <c r="MR89" s="1122"/>
      <c r="MS89" s="1122"/>
      <c r="MT89" s="480"/>
      <c r="MU89" s="313"/>
      <c r="MV89" s="504"/>
      <c r="MW89" s="1123"/>
      <c r="MX89" s="313"/>
      <c r="MY89" s="313"/>
      <c r="MZ89" s="480"/>
      <c r="NA89" s="480"/>
      <c r="NB89" s="480"/>
      <c r="NC89" s="480"/>
      <c r="ND89" s="480"/>
      <c r="NE89" s="480"/>
      <c r="NF89" s="480"/>
      <c r="NG89" s="480"/>
      <c r="NH89" s="480"/>
      <c r="NI89" s="480"/>
      <c r="NJ89" s="480"/>
      <c r="NK89" s="480"/>
      <c r="NL89" s="480"/>
      <c r="NM89" s="480"/>
      <c r="NN89" s="480"/>
      <c r="NO89" s="480"/>
      <c r="NP89" s="480"/>
      <c r="NQ89" s="480"/>
      <c r="NR89" s="480"/>
      <c r="NS89" s="480"/>
      <c r="NT89" s="480"/>
      <c r="NU89" s="480"/>
      <c r="NV89" s="480"/>
      <c r="NW89" s="480"/>
      <c r="NX89" s="480"/>
      <c r="NY89" s="480"/>
      <c r="NZ89" s="212"/>
    </row>
    <row r="90" spans="1:390" s="491" customFormat="1" ht="23.25" customHeight="1" x14ac:dyDescent="0.2">
      <c r="A90" s="217"/>
      <c r="B90" s="363"/>
      <c r="C90" s="364"/>
      <c r="D90" s="364"/>
      <c r="E90" s="212"/>
      <c r="F90" s="211"/>
      <c r="G90" s="1436"/>
      <c r="H90" s="1436"/>
      <c r="I90" s="1436"/>
      <c r="J90" s="1436"/>
      <c r="K90" s="1436"/>
      <c r="L90" s="1436"/>
      <c r="M90" s="1436"/>
      <c r="N90" s="212"/>
      <c r="O90" s="409"/>
      <c r="P90" s="410"/>
      <c r="Q90" s="785"/>
      <c r="R90" s="301"/>
      <c r="S90" s="410"/>
      <c r="T90" s="785"/>
      <c r="U90" s="301"/>
      <c r="V90" s="410"/>
      <c r="W90" s="785"/>
      <c r="X90" s="301"/>
      <c r="Y90" s="1436"/>
      <c r="Z90" s="380"/>
      <c r="AA90" s="380"/>
      <c r="AB90" s="388"/>
      <c r="AC90" s="388"/>
      <c r="AD90" s="388"/>
      <c r="AE90" s="388"/>
      <c r="AF90" s="1436"/>
      <c r="AG90" s="1436"/>
      <c r="AH90" s="181"/>
      <c r="AI90" s="509"/>
      <c r="AJ90" s="1436"/>
      <c r="AK90" s="1436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  <c r="BZ90" s="212"/>
      <c r="CA90" s="212"/>
      <c r="CB90" s="212"/>
      <c r="CC90" s="212"/>
      <c r="CD90" s="212"/>
      <c r="CE90" s="217"/>
      <c r="CF90" s="363"/>
      <c r="CG90" s="364"/>
      <c r="CH90" s="364"/>
      <c r="CI90" s="212"/>
      <c r="CJ90" s="211"/>
      <c r="CK90" s="1436"/>
      <c r="CL90" s="1436"/>
      <c r="CM90" s="1436"/>
      <c r="CN90" s="1436"/>
      <c r="CO90" s="1436"/>
      <c r="CP90" s="1436"/>
      <c r="CQ90" s="1436"/>
      <c r="CR90" s="212"/>
      <c r="CS90" s="409"/>
      <c r="CT90" s="410"/>
      <c r="CU90" s="785"/>
      <c r="CV90" s="301"/>
      <c r="CW90" s="410"/>
      <c r="CX90" s="785"/>
      <c r="CY90" s="301"/>
      <c r="CZ90" s="410"/>
      <c r="DA90" s="785"/>
      <c r="DB90" s="301"/>
      <c r="DC90" s="1436"/>
      <c r="DD90" s="380"/>
      <c r="DE90" s="380"/>
      <c r="DF90" s="388"/>
      <c r="DG90" s="388"/>
      <c r="DH90" s="388"/>
      <c r="DI90" s="388"/>
      <c r="DJ90" s="1436"/>
      <c r="DK90" s="1436"/>
      <c r="DL90" s="181"/>
      <c r="DM90" s="509"/>
      <c r="DN90" s="1436"/>
      <c r="DO90" s="1436"/>
      <c r="DP90" s="1436"/>
      <c r="DQ90" s="1436"/>
      <c r="DR90" s="1436"/>
      <c r="DS90" s="1436"/>
      <c r="DT90" s="1436"/>
      <c r="DU90" s="1436"/>
      <c r="DV90" s="1436"/>
      <c r="DW90" s="1436"/>
      <c r="DX90" s="1436"/>
      <c r="DY90" s="1436"/>
      <c r="DZ90" s="1436"/>
      <c r="EA90" s="1436"/>
      <c r="EB90" s="1436"/>
      <c r="EC90" s="1436"/>
      <c r="ED90" s="1436"/>
      <c r="EE90" s="1436"/>
      <c r="EF90" s="1436"/>
      <c r="EG90" s="1436"/>
      <c r="EH90" s="1436"/>
      <c r="EI90" s="1436"/>
      <c r="EJ90" s="1436"/>
      <c r="EK90" s="1436"/>
      <c r="EL90" s="1436"/>
      <c r="EM90" s="1436"/>
      <c r="EN90" s="1436"/>
      <c r="EO90" s="1436"/>
      <c r="EP90" s="1436"/>
      <c r="EQ90" s="1436"/>
      <c r="ER90" s="1436"/>
      <c r="ES90" s="1436"/>
      <c r="ET90" s="1436"/>
      <c r="EU90" s="1436"/>
      <c r="EV90" s="1436"/>
      <c r="EW90" s="1436"/>
      <c r="EX90" s="1436"/>
      <c r="EY90" s="1436"/>
      <c r="EZ90" s="1436"/>
      <c r="FA90" s="1436"/>
      <c r="FB90" s="1436"/>
      <c r="FC90" s="1436"/>
      <c r="FD90" s="1436"/>
      <c r="FE90" s="1436"/>
      <c r="FF90" s="1436"/>
      <c r="FG90" s="212"/>
      <c r="FH90" s="212"/>
      <c r="FI90" s="217"/>
      <c r="FJ90" s="363"/>
      <c r="FK90" s="364"/>
      <c r="FL90" s="364"/>
      <c r="FM90" s="212"/>
      <c r="FN90" s="211"/>
      <c r="FO90" s="1436"/>
      <c r="FP90" s="1436"/>
      <c r="FQ90" s="1436"/>
      <c r="FR90" s="1436"/>
      <c r="FS90" s="1436"/>
      <c r="FT90" s="1436"/>
      <c r="FU90" s="1436"/>
      <c r="FV90" s="212"/>
      <c r="FW90" s="409"/>
      <c r="FX90" s="410"/>
      <c r="FY90" s="785"/>
      <c r="FZ90" s="301"/>
      <c r="GA90" s="410"/>
      <c r="GB90" s="785"/>
      <c r="GC90" s="301"/>
      <c r="GD90" s="410"/>
      <c r="GE90" s="785"/>
      <c r="GF90" s="301"/>
      <c r="GG90" s="1436"/>
      <c r="GH90" s="380"/>
      <c r="GI90" s="380"/>
      <c r="GJ90" s="388"/>
      <c r="GK90" s="388"/>
      <c r="GL90" s="388"/>
      <c r="GM90" s="388"/>
      <c r="GN90" s="1436"/>
      <c r="GO90" s="1436"/>
      <c r="GP90" s="181"/>
      <c r="GQ90" s="509"/>
      <c r="GR90" s="1436"/>
      <c r="GS90" s="1436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212"/>
      <c r="HY90" s="212"/>
      <c r="HZ90" s="212"/>
      <c r="IA90" s="212"/>
      <c r="IB90" s="212"/>
      <c r="IC90" s="212"/>
      <c r="ID90" s="212"/>
      <c r="IE90" s="212"/>
      <c r="IF90" s="212"/>
      <c r="IG90" s="212"/>
      <c r="IH90" s="212"/>
      <c r="II90" s="212"/>
      <c r="IJ90" s="212"/>
      <c r="IK90" s="212"/>
      <c r="IL90" s="1436"/>
      <c r="IM90" s="217"/>
      <c r="IN90" s="363"/>
      <c r="IO90" s="364"/>
      <c r="IP90" s="364"/>
      <c r="IQ90" s="212"/>
      <c r="IR90" s="211"/>
      <c r="IS90" s="1436"/>
      <c r="IT90" s="1436"/>
      <c r="IU90" s="1436"/>
      <c r="IV90" s="1436"/>
      <c r="IW90" s="1436"/>
      <c r="IX90" s="1436"/>
      <c r="IY90" s="1436"/>
      <c r="IZ90" s="212"/>
      <c r="JA90" s="409"/>
      <c r="JB90" s="410"/>
      <c r="JC90" s="785"/>
      <c r="JD90" s="301"/>
      <c r="JE90" s="410"/>
      <c r="JF90" s="785"/>
      <c r="JG90" s="301"/>
      <c r="JH90" s="410"/>
      <c r="JI90" s="785"/>
      <c r="JJ90" s="301"/>
      <c r="JK90" s="1436"/>
      <c r="JL90" s="380"/>
      <c r="JM90" s="380"/>
      <c r="JN90" s="388"/>
      <c r="JO90" s="388"/>
      <c r="JP90" s="388"/>
      <c r="JQ90" s="388"/>
      <c r="JR90" s="1436"/>
      <c r="JS90" s="1436"/>
      <c r="JT90" s="181"/>
      <c r="JU90" s="509"/>
      <c r="JV90" s="1436"/>
      <c r="JW90" s="1436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212"/>
      <c r="LC90" s="212"/>
      <c r="LD90" s="212"/>
      <c r="LE90" s="212"/>
      <c r="LF90" s="212"/>
      <c r="LG90" s="212"/>
      <c r="LH90" s="212"/>
      <c r="LI90" s="212"/>
      <c r="LJ90" s="212"/>
      <c r="LK90" s="212"/>
      <c r="LL90" s="212"/>
      <c r="LM90" s="212"/>
      <c r="LN90" s="212"/>
      <c r="LO90" s="212"/>
      <c r="LP90" s="212"/>
      <c r="LQ90" s="467"/>
      <c r="LR90" s="467"/>
      <c r="LS90" s="467"/>
      <c r="LT90" s="467"/>
      <c r="LU90" s="467"/>
      <c r="LV90" s="467"/>
      <c r="LW90" s="467"/>
      <c r="LX90" s="467"/>
      <c r="LY90" s="467"/>
      <c r="LZ90" s="467"/>
      <c r="MA90" s="467"/>
      <c r="MB90" s="409"/>
      <c r="MC90" s="410"/>
      <c r="MD90" s="785"/>
      <c r="ME90" s="301"/>
      <c r="MF90" s="410"/>
      <c r="MG90" s="785"/>
      <c r="MH90" s="301"/>
      <c r="MI90" s="410"/>
      <c r="MJ90" s="221"/>
      <c r="MK90" s="221"/>
      <c r="ML90" s="768"/>
      <c r="MM90" s="768"/>
      <c r="MN90" s="505"/>
      <c r="MO90" s="1122"/>
      <c r="MP90" s="1122"/>
      <c r="MQ90" s="1122"/>
      <c r="MR90" s="1122"/>
      <c r="MS90" s="1122"/>
      <c r="MT90" s="480"/>
      <c r="MU90" s="313"/>
      <c r="MV90" s="504"/>
      <c r="MW90" s="1123"/>
      <c r="MX90" s="313"/>
      <c r="MY90" s="313"/>
      <c r="MZ90" s="480"/>
      <c r="NA90" s="480"/>
      <c r="NB90" s="480"/>
      <c r="NC90" s="480"/>
      <c r="ND90" s="480"/>
      <c r="NE90" s="480"/>
      <c r="NF90" s="480"/>
      <c r="NG90" s="480"/>
      <c r="NH90" s="480"/>
      <c r="NI90" s="480"/>
      <c r="NJ90" s="480"/>
      <c r="NK90" s="480"/>
      <c r="NL90" s="480"/>
      <c r="NM90" s="480"/>
      <c r="NN90" s="480"/>
      <c r="NO90" s="480"/>
      <c r="NP90" s="480"/>
      <c r="NQ90" s="480"/>
      <c r="NR90" s="480"/>
      <c r="NS90" s="480"/>
      <c r="NT90" s="480"/>
      <c r="NU90" s="480"/>
      <c r="NV90" s="480"/>
      <c r="NW90" s="480"/>
      <c r="NX90" s="480"/>
      <c r="NY90" s="480"/>
      <c r="NZ90" s="212"/>
    </row>
    <row r="91" spans="1:390" s="491" customFormat="1" ht="23.25" customHeight="1" x14ac:dyDescent="0.2">
      <c r="A91" s="217"/>
      <c r="B91" s="363"/>
      <c r="C91" s="364"/>
      <c r="D91" s="364"/>
      <c r="E91" s="212"/>
      <c r="F91" s="211"/>
      <c r="G91" s="1436"/>
      <c r="H91" s="1436"/>
      <c r="I91" s="1436"/>
      <c r="J91" s="1436"/>
      <c r="K91" s="1436"/>
      <c r="L91" s="1436"/>
      <c r="M91" s="1436"/>
      <c r="N91" s="212"/>
      <c r="O91" s="85"/>
      <c r="P91" s="88"/>
      <c r="Q91" s="870"/>
      <c r="R91" s="254"/>
      <c r="S91" s="88"/>
      <c r="T91" s="870"/>
      <c r="U91" s="254"/>
      <c r="V91" s="88"/>
      <c r="W91" s="870"/>
      <c r="X91" s="254"/>
      <c r="Y91" s="1436"/>
      <c r="Z91" s="380"/>
      <c r="AA91" s="380"/>
      <c r="AB91" s="388"/>
      <c r="AC91" s="388"/>
      <c r="AD91" s="388"/>
      <c r="AE91" s="388"/>
      <c r="AF91" s="1436"/>
      <c r="AG91" s="1436"/>
      <c r="AH91" s="181"/>
      <c r="AI91" s="509"/>
      <c r="AJ91" s="1436"/>
      <c r="AK91" s="1436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212"/>
      <c r="BQ91" s="212"/>
      <c r="BR91" s="212"/>
      <c r="BS91" s="212"/>
      <c r="BT91" s="212"/>
      <c r="BU91" s="212"/>
      <c r="BV91" s="212"/>
      <c r="BW91" s="212"/>
      <c r="BX91" s="212"/>
      <c r="BY91" s="212"/>
      <c r="BZ91" s="212"/>
      <c r="CA91" s="212"/>
      <c r="CB91" s="212"/>
      <c r="CC91" s="212"/>
      <c r="CD91" s="212"/>
      <c r="CE91" s="217"/>
      <c r="CF91" s="363"/>
      <c r="CG91" s="364"/>
      <c r="CH91" s="364"/>
      <c r="CI91" s="212"/>
      <c r="CJ91" s="211"/>
      <c r="CK91" s="1436"/>
      <c r="CL91" s="1436"/>
      <c r="CM91" s="1436"/>
      <c r="CN91" s="1436"/>
      <c r="CO91" s="1436"/>
      <c r="CP91" s="1436"/>
      <c r="CQ91" s="1436"/>
      <c r="CR91" s="212"/>
      <c r="CS91" s="85"/>
      <c r="CT91" s="88"/>
      <c r="CU91" s="870"/>
      <c r="CV91" s="254"/>
      <c r="CW91" s="88"/>
      <c r="CX91" s="870"/>
      <c r="CY91" s="254"/>
      <c r="CZ91" s="88"/>
      <c r="DA91" s="870"/>
      <c r="DB91" s="254"/>
      <c r="DC91" s="1436"/>
      <c r="DD91" s="380"/>
      <c r="DE91" s="380"/>
      <c r="DF91" s="388"/>
      <c r="DG91" s="388"/>
      <c r="DH91" s="388"/>
      <c r="DI91" s="388"/>
      <c r="DJ91" s="1436"/>
      <c r="DK91" s="1436"/>
      <c r="DL91" s="181"/>
      <c r="DM91" s="509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6"/>
      <c r="FB91" s="1436"/>
      <c r="FC91" s="1436"/>
      <c r="FD91" s="1436"/>
      <c r="FE91" s="1436"/>
      <c r="FF91" s="1436"/>
      <c r="FG91" s="212"/>
      <c r="FH91" s="212"/>
      <c r="FI91" s="217"/>
      <c r="FJ91" s="363"/>
      <c r="FK91" s="364"/>
      <c r="FL91" s="364"/>
      <c r="FM91" s="212"/>
      <c r="FN91" s="211"/>
      <c r="FO91" s="1436"/>
      <c r="FP91" s="1436"/>
      <c r="FQ91" s="1436"/>
      <c r="FR91" s="1436"/>
      <c r="FS91" s="1436"/>
      <c r="FT91" s="1436"/>
      <c r="FU91" s="1436"/>
      <c r="FV91" s="212"/>
      <c r="FW91" s="85"/>
      <c r="FX91" s="88"/>
      <c r="FY91" s="870"/>
      <c r="FZ91" s="254"/>
      <c r="GA91" s="88"/>
      <c r="GB91" s="870"/>
      <c r="GC91" s="254"/>
      <c r="GD91" s="88"/>
      <c r="GE91" s="870"/>
      <c r="GF91" s="254"/>
      <c r="GG91" s="1436"/>
      <c r="GH91" s="380"/>
      <c r="GI91" s="380"/>
      <c r="GJ91" s="388"/>
      <c r="GK91" s="388"/>
      <c r="GL91" s="388"/>
      <c r="GM91" s="388"/>
      <c r="GN91" s="1436"/>
      <c r="GO91" s="1436"/>
      <c r="GP91" s="181"/>
      <c r="GQ91" s="509"/>
      <c r="GR91" s="1436"/>
      <c r="GS91" s="1436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212"/>
      <c r="HY91" s="212"/>
      <c r="HZ91" s="212"/>
      <c r="IA91" s="212"/>
      <c r="IB91" s="212"/>
      <c r="IC91" s="212"/>
      <c r="ID91" s="212"/>
      <c r="IE91" s="212"/>
      <c r="IF91" s="212"/>
      <c r="IG91" s="212"/>
      <c r="IH91" s="212"/>
      <c r="II91" s="212"/>
      <c r="IJ91" s="212"/>
      <c r="IK91" s="212"/>
      <c r="IL91" s="1436"/>
      <c r="IM91" s="217"/>
      <c r="IN91" s="363"/>
      <c r="IO91" s="364"/>
      <c r="IP91" s="364"/>
      <c r="IQ91" s="212"/>
      <c r="IR91" s="211"/>
      <c r="IS91" s="1436"/>
      <c r="IT91" s="1436"/>
      <c r="IU91" s="1436"/>
      <c r="IV91" s="1436"/>
      <c r="IW91" s="1436"/>
      <c r="IX91" s="1436"/>
      <c r="IY91" s="1436"/>
      <c r="IZ91" s="212"/>
      <c r="JA91" s="85"/>
      <c r="JB91" s="88"/>
      <c r="JC91" s="870"/>
      <c r="JD91" s="254"/>
      <c r="JE91" s="88"/>
      <c r="JF91" s="870"/>
      <c r="JG91" s="254"/>
      <c r="JH91" s="88"/>
      <c r="JI91" s="870"/>
      <c r="JJ91" s="254"/>
      <c r="JK91" s="1436"/>
      <c r="JL91" s="380"/>
      <c r="JM91" s="380"/>
      <c r="JN91" s="388"/>
      <c r="JO91" s="388"/>
      <c r="JP91" s="388"/>
      <c r="JQ91" s="388"/>
      <c r="JR91" s="1436"/>
      <c r="JS91" s="1436"/>
      <c r="JT91" s="181"/>
      <c r="JU91" s="509"/>
      <c r="JV91" s="1436"/>
      <c r="JW91" s="1436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212"/>
      <c r="LC91" s="212"/>
      <c r="LD91" s="212"/>
      <c r="LE91" s="212"/>
      <c r="LF91" s="212"/>
      <c r="LG91" s="212"/>
      <c r="LH91" s="212"/>
      <c r="LI91" s="212"/>
      <c r="LJ91" s="212"/>
      <c r="LK91" s="212"/>
      <c r="LL91" s="212"/>
      <c r="LM91" s="212"/>
      <c r="LN91" s="212"/>
      <c r="LO91" s="212"/>
      <c r="LP91" s="212"/>
      <c r="LQ91" s="769"/>
      <c r="LR91" s="769"/>
      <c r="LS91" s="769"/>
      <c r="LT91" s="769"/>
      <c r="LU91" s="769"/>
      <c r="LV91" s="769"/>
      <c r="LW91" s="769"/>
      <c r="LX91" s="769"/>
      <c r="LY91" s="769"/>
      <c r="LZ91" s="769"/>
      <c r="MA91" s="769"/>
      <c r="MB91" s="769"/>
      <c r="MC91" s="843"/>
      <c r="MD91" s="844"/>
      <c r="ME91" s="845"/>
      <c r="MF91" s="843"/>
      <c r="MG91" s="844"/>
      <c r="MH91" s="845"/>
      <c r="MI91" s="843"/>
      <c r="MJ91" s="769"/>
      <c r="MK91" s="769"/>
      <c r="ML91" s="770"/>
      <c r="MM91" s="770"/>
      <c r="MN91" s="505"/>
      <c r="MO91" s="1122"/>
      <c r="MP91" s="1122"/>
      <c r="MQ91" s="1122"/>
      <c r="MR91" s="1122"/>
      <c r="MS91" s="768"/>
      <c r="MT91" s="480"/>
      <c r="MU91" s="313"/>
      <c r="MV91" s="504"/>
      <c r="MW91" s="1123"/>
      <c r="MX91" s="313"/>
      <c r="MY91" s="313"/>
      <c r="MZ91" s="480"/>
      <c r="NA91" s="480"/>
      <c r="NB91" s="480"/>
      <c r="NC91" s="480"/>
      <c r="ND91" s="480"/>
      <c r="NE91" s="480"/>
      <c r="NF91" s="480"/>
      <c r="NG91" s="480"/>
      <c r="NH91" s="480"/>
      <c r="NI91" s="480"/>
      <c r="NJ91" s="480"/>
      <c r="NK91" s="480"/>
      <c r="NL91" s="480"/>
      <c r="NM91" s="480"/>
      <c r="NN91" s="480"/>
      <c r="NO91" s="480"/>
      <c r="NP91" s="480"/>
      <c r="NQ91" s="480"/>
      <c r="NR91" s="480"/>
      <c r="NS91" s="480"/>
      <c r="NT91" s="480"/>
      <c r="NU91" s="480"/>
      <c r="NV91" s="480"/>
      <c r="NW91" s="480"/>
      <c r="NX91" s="480"/>
      <c r="NY91" s="480"/>
      <c r="NZ91" s="212"/>
    </row>
    <row r="92" spans="1:390" s="491" customFormat="1" ht="23.25" customHeight="1" x14ac:dyDescent="0.2">
      <c r="A92" s="1433"/>
      <c r="B92" s="937"/>
      <c r="C92" s="931"/>
      <c r="D92" s="931"/>
      <c r="E92" s="634"/>
      <c r="F92" s="211"/>
      <c r="G92" s="1418"/>
      <c r="H92" s="1418"/>
      <c r="I92" s="1418"/>
      <c r="J92" s="1418"/>
      <c r="K92" s="1418"/>
      <c r="L92" s="1418"/>
      <c r="M92" s="1418"/>
      <c r="N92" s="85"/>
      <c r="O92" s="85"/>
      <c r="P92" s="1141"/>
      <c r="Q92" s="1141"/>
      <c r="R92" s="1126"/>
      <c r="S92" s="765"/>
      <c r="T92" s="253"/>
      <c r="U92" s="254"/>
      <c r="V92" s="88"/>
      <c r="W92" s="253"/>
      <c r="X92" s="254"/>
      <c r="Y92" s="1436"/>
      <c r="Z92" s="380"/>
      <c r="AA92" s="380"/>
      <c r="AB92" s="388"/>
      <c r="AC92" s="388"/>
      <c r="AD92" s="388"/>
      <c r="AE92" s="388"/>
      <c r="AF92" s="1436"/>
      <c r="AG92" s="1436"/>
      <c r="AH92" s="181"/>
      <c r="AI92" s="509"/>
      <c r="AJ92" s="1436"/>
      <c r="AK92" s="1436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  <c r="BZ92" s="212"/>
      <c r="CA92" s="212"/>
      <c r="CB92" s="212"/>
      <c r="CC92" s="212"/>
      <c r="CD92" s="212"/>
      <c r="CE92" s="212"/>
      <c r="CF92" s="918"/>
      <c r="CG92" s="628"/>
      <c r="CH92" s="399"/>
      <c r="CI92" s="212"/>
      <c r="CJ92" s="211"/>
      <c r="CK92" s="212"/>
      <c r="CL92" s="212"/>
      <c r="CM92" s="212"/>
      <c r="CN92" s="212"/>
      <c r="CO92" s="212"/>
      <c r="CP92" s="212"/>
      <c r="CQ92" s="212"/>
      <c r="CR92" s="85"/>
      <c r="CS92" s="85"/>
      <c r="CT92" s="88"/>
      <c r="CU92" s="627"/>
      <c r="CV92" s="254"/>
      <c r="CW92" s="88"/>
      <c r="CX92" s="627"/>
      <c r="CY92" s="254"/>
      <c r="CZ92" s="88"/>
      <c r="DA92" s="627"/>
      <c r="DB92" s="254"/>
      <c r="DC92" s="1436"/>
      <c r="DD92" s="380"/>
      <c r="DE92" s="380"/>
      <c r="DF92" s="388"/>
      <c r="DG92" s="388"/>
      <c r="DH92" s="388"/>
      <c r="DI92" s="388"/>
      <c r="DJ92" s="1436"/>
      <c r="DK92" s="1436"/>
      <c r="DL92" s="181"/>
      <c r="DM92" s="509"/>
      <c r="DN92" s="1436"/>
      <c r="DO92" s="1436"/>
      <c r="DP92" s="1436"/>
      <c r="DQ92" s="1436"/>
      <c r="DR92" s="1436"/>
      <c r="DS92" s="1436"/>
      <c r="DT92" s="1436"/>
      <c r="DU92" s="1436"/>
      <c r="DV92" s="1436"/>
      <c r="DW92" s="1436"/>
      <c r="DX92" s="1436"/>
      <c r="DY92" s="1436"/>
      <c r="DZ92" s="1436"/>
      <c r="EA92" s="1436"/>
      <c r="EB92" s="1436"/>
      <c r="EC92" s="1436"/>
      <c r="ED92" s="1436"/>
      <c r="EE92" s="1436"/>
      <c r="EF92" s="1436"/>
      <c r="EG92" s="1436"/>
      <c r="EH92" s="1436"/>
      <c r="EI92" s="1436"/>
      <c r="EJ92" s="1436"/>
      <c r="EK92" s="1436"/>
      <c r="EL92" s="1436"/>
      <c r="EM92" s="1436"/>
      <c r="EN92" s="1436"/>
      <c r="EO92" s="1436"/>
      <c r="EP92" s="1436"/>
      <c r="EQ92" s="1436"/>
      <c r="ER92" s="1436"/>
      <c r="ES92" s="1436"/>
      <c r="ET92" s="1436"/>
      <c r="EU92" s="1436"/>
      <c r="EV92" s="1436"/>
      <c r="EW92" s="1436"/>
      <c r="EX92" s="1436"/>
      <c r="EY92" s="1436"/>
      <c r="EZ92" s="1436"/>
      <c r="FA92" s="1436"/>
      <c r="FB92" s="1436"/>
      <c r="FC92" s="1436"/>
      <c r="FD92" s="1436"/>
      <c r="FE92" s="1436"/>
      <c r="FF92" s="1436"/>
      <c r="FG92" s="212"/>
      <c r="FH92" s="212"/>
      <c r="FI92" s="217"/>
      <c r="FJ92" s="860"/>
      <c r="FK92" s="364"/>
      <c r="FL92" s="364"/>
      <c r="FM92" s="634"/>
      <c r="FN92" s="634"/>
      <c r="FO92" s="1436"/>
      <c r="FP92" s="1436"/>
      <c r="FQ92" s="1436"/>
      <c r="FR92" s="1436"/>
      <c r="FS92" s="1436"/>
      <c r="FT92" s="1436"/>
      <c r="FU92" s="1436"/>
      <c r="FV92" s="1436"/>
      <c r="FW92" s="85"/>
      <c r="FX92" s="88"/>
      <c r="FY92" s="253"/>
      <c r="FZ92" s="254"/>
      <c r="GA92" s="88"/>
      <c r="GB92" s="253"/>
      <c r="GC92" s="254"/>
      <c r="GD92" s="88"/>
      <c r="GE92" s="253"/>
      <c r="GF92" s="254"/>
      <c r="GG92" s="1436"/>
      <c r="GH92" s="380"/>
      <c r="GI92" s="380"/>
      <c r="GJ92" s="388"/>
      <c r="GK92" s="388"/>
      <c r="GL92" s="388"/>
      <c r="GM92" s="388"/>
      <c r="GN92" s="1436"/>
      <c r="GO92" s="1436"/>
      <c r="GP92" s="181"/>
      <c r="GQ92" s="509"/>
      <c r="GR92" s="1436"/>
      <c r="GS92" s="1436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212"/>
      <c r="IF92" s="212"/>
      <c r="IG92" s="212"/>
      <c r="IH92" s="212"/>
      <c r="II92" s="212"/>
      <c r="IJ92" s="212"/>
      <c r="IK92" s="212"/>
      <c r="IL92" s="1436"/>
      <c r="IM92" s="217"/>
      <c r="IN92" s="860"/>
      <c r="IO92" s="364"/>
      <c r="IP92" s="364"/>
      <c r="IQ92" s="634"/>
      <c r="IR92" s="634"/>
      <c r="IS92" s="1436"/>
      <c r="IT92" s="1436"/>
      <c r="IU92" s="1436"/>
      <c r="IV92" s="1436"/>
      <c r="IW92" s="1436"/>
      <c r="IX92" s="1436"/>
      <c r="IY92" s="1436"/>
      <c r="IZ92" s="1436"/>
      <c r="JA92" s="85"/>
      <c r="JB92" s="88"/>
      <c r="JC92" s="253"/>
      <c r="JD92" s="254"/>
      <c r="JE92" s="88"/>
      <c r="JF92" s="253"/>
      <c r="JG92" s="254"/>
      <c r="JH92" s="88"/>
      <c r="JI92" s="253"/>
      <c r="JJ92" s="254"/>
      <c r="JK92" s="1436"/>
      <c r="JL92" s="380"/>
      <c r="JM92" s="380"/>
      <c r="JN92" s="388"/>
      <c r="JO92" s="388"/>
      <c r="JP92" s="388"/>
      <c r="JQ92" s="388"/>
      <c r="JR92" s="1436"/>
      <c r="JS92" s="1436"/>
      <c r="JT92" s="181"/>
      <c r="JU92" s="509"/>
      <c r="JV92" s="1436"/>
      <c r="JW92" s="1436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212"/>
      <c r="LJ92" s="212"/>
      <c r="LK92" s="212"/>
      <c r="LL92" s="212"/>
      <c r="LM92" s="212"/>
      <c r="LN92" s="212"/>
      <c r="LO92" s="212"/>
      <c r="LP92" s="212"/>
      <c r="LQ92" s="769"/>
      <c r="LR92" s="769"/>
      <c r="LS92" s="769"/>
      <c r="LT92" s="769"/>
      <c r="LU92" s="769"/>
      <c r="LV92" s="769"/>
      <c r="LW92" s="769"/>
      <c r="LX92" s="769"/>
      <c r="LY92" s="769"/>
      <c r="LZ92" s="769"/>
      <c r="MA92" s="769"/>
      <c r="MB92" s="769"/>
      <c r="MC92" s="843"/>
      <c r="MD92" s="843"/>
      <c r="ME92" s="845"/>
      <c r="MF92" s="843"/>
      <c r="MG92" s="843"/>
      <c r="MH92" s="845"/>
      <c r="MI92" s="843"/>
      <c r="MJ92" s="769"/>
      <c r="MK92" s="769"/>
      <c r="ML92" s="770"/>
      <c r="MM92" s="770"/>
      <c r="MN92" s="505"/>
      <c r="MO92" s="1122"/>
      <c r="MP92" s="1122"/>
      <c r="MQ92" s="1122"/>
      <c r="MR92" s="1122"/>
      <c r="MS92" s="1122"/>
      <c r="MT92" s="480"/>
      <c r="MU92" s="313"/>
      <c r="MV92" s="504"/>
      <c r="MW92" s="1123"/>
      <c r="MX92" s="313"/>
      <c r="MY92" s="313"/>
      <c r="MZ92" s="480"/>
      <c r="NA92" s="480"/>
      <c r="NB92" s="480"/>
      <c r="NC92" s="480"/>
      <c r="ND92" s="480"/>
      <c r="NE92" s="480"/>
      <c r="NF92" s="480"/>
      <c r="NG92" s="480"/>
      <c r="NH92" s="480"/>
      <c r="NI92" s="480"/>
      <c r="NJ92" s="480"/>
      <c r="NK92" s="480"/>
      <c r="NL92" s="480"/>
      <c r="NM92" s="480"/>
      <c r="NN92" s="480"/>
      <c r="NO92" s="480"/>
      <c r="NP92" s="480"/>
      <c r="NQ92" s="480"/>
      <c r="NR92" s="480"/>
      <c r="NS92" s="480"/>
      <c r="NT92" s="480"/>
      <c r="NU92" s="480"/>
      <c r="NV92" s="480"/>
      <c r="NW92" s="480"/>
      <c r="NX92" s="480"/>
      <c r="NY92" s="480"/>
      <c r="NZ92" s="212"/>
    </row>
    <row r="93" spans="1:390" s="491" customFormat="1" ht="23.25" customHeight="1" x14ac:dyDescent="0.2">
      <c r="A93" s="1433"/>
      <c r="B93" s="937"/>
      <c r="C93" s="931"/>
      <c r="D93" s="931"/>
      <c r="E93" s="634"/>
      <c r="F93" s="211"/>
      <c r="G93" s="1418"/>
      <c r="H93" s="1418"/>
      <c r="I93" s="1418"/>
      <c r="J93" s="1418"/>
      <c r="K93" s="1418"/>
      <c r="L93" s="1418"/>
      <c r="M93" s="1418"/>
      <c r="N93" s="85"/>
      <c r="O93" s="85"/>
      <c r="P93" s="774"/>
      <c r="Q93" s="774"/>
      <c r="R93" s="212"/>
      <c r="S93" s="212"/>
      <c r="T93" s="464"/>
      <c r="U93" s="85"/>
      <c r="V93" s="85"/>
      <c r="W93" s="464"/>
      <c r="X93" s="85"/>
      <c r="Y93" s="1436"/>
      <c r="Z93" s="380"/>
      <c r="AA93" s="380"/>
      <c r="AB93" s="388"/>
      <c r="AC93" s="388"/>
      <c r="AD93" s="388"/>
      <c r="AE93" s="388"/>
      <c r="AF93" s="1436"/>
      <c r="AG93" s="1436"/>
      <c r="AH93" s="181"/>
      <c r="AI93" s="509"/>
      <c r="AJ93" s="1436"/>
      <c r="AK93" s="1436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W93" s="212"/>
      <c r="BX93" s="212"/>
      <c r="BY93" s="212"/>
      <c r="BZ93" s="212"/>
      <c r="CA93" s="212"/>
      <c r="CB93" s="212"/>
      <c r="CC93" s="212"/>
      <c r="CD93" s="212"/>
      <c r="CE93" s="212"/>
      <c r="CF93" s="918"/>
      <c r="CG93" s="628"/>
      <c r="CH93" s="399"/>
      <c r="CI93" s="212"/>
      <c r="CJ93" s="211"/>
      <c r="CK93" s="212"/>
      <c r="CL93" s="212"/>
      <c r="CM93" s="212"/>
      <c r="CN93" s="212"/>
      <c r="CO93" s="212"/>
      <c r="CP93" s="212"/>
      <c r="CQ93" s="212"/>
      <c r="CR93" s="85"/>
      <c r="CS93" s="85"/>
      <c r="CT93" s="85"/>
      <c r="CU93" s="89"/>
      <c r="CV93" s="85"/>
      <c r="CW93" s="85"/>
      <c r="CX93" s="89"/>
      <c r="CY93" s="85"/>
      <c r="CZ93" s="85"/>
      <c r="DA93" s="89"/>
      <c r="DB93" s="85"/>
      <c r="DC93" s="1436"/>
      <c r="DD93" s="380"/>
      <c r="DE93" s="380"/>
      <c r="DF93" s="388"/>
      <c r="DG93" s="388"/>
      <c r="DH93" s="388"/>
      <c r="DI93" s="388"/>
      <c r="DJ93" s="1436"/>
      <c r="DK93" s="1436"/>
      <c r="DL93" s="181"/>
      <c r="DM93" s="509"/>
      <c r="DN93" s="1436"/>
      <c r="DO93" s="1436"/>
      <c r="DP93" s="1436"/>
      <c r="DQ93" s="1436"/>
      <c r="DR93" s="1436"/>
      <c r="DS93" s="1436"/>
      <c r="DT93" s="1436"/>
      <c r="DU93" s="1436"/>
      <c r="DV93" s="1436"/>
      <c r="DW93" s="1436"/>
      <c r="DX93" s="1436"/>
      <c r="DY93" s="1436"/>
      <c r="DZ93" s="1436"/>
      <c r="EA93" s="1436"/>
      <c r="EB93" s="1436"/>
      <c r="EC93" s="1436"/>
      <c r="ED93" s="1436"/>
      <c r="EE93" s="1436"/>
      <c r="EF93" s="1436"/>
      <c r="EG93" s="1436"/>
      <c r="EH93" s="1436"/>
      <c r="EI93" s="1436"/>
      <c r="EJ93" s="1436"/>
      <c r="EK93" s="1436"/>
      <c r="EL93" s="1436"/>
      <c r="EM93" s="1436"/>
      <c r="EN93" s="1436"/>
      <c r="EO93" s="1436"/>
      <c r="EP93" s="1436"/>
      <c r="EQ93" s="1436"/>
      <c r="ER93" s="1436"/>
      <c r="ES93" s="1436"/>
      <c r="ET93" s="1436"/>
      <c r="EU93" s="1436"/>
      <c r="EV93" s="1436"/>
      <c r="EW93" s="1436"/>
      <c r="EX93" s="1436"/>
      <c r="EY93" s="1436"/>
      <c r="EZ93" s="1436"/>
      <c r="FA93" s="1436"/>
      <c r="FB93" s="1436"/>
      <c r="FC93" s="1436"/>
      <c r="FD93" s="1436"/>
      <c r="FE93" s="1436"/>
      <c r="FF93" s="1436"/>
      <c r="FG93" s="212"/>
      <c r="FH93" s="212"/>
      <c r="FI93" s="217"/>
      <c r="FJ93" s="860"/>
      <c r="FK93" s="364"/>
      <c r="FL93" s="364"/>
      <c r="FM93" s="634"/>
      <c r="FN93" s="634"/>
      <c r="FO93" s="1436"/>
      <c r="FP93" s="1436"/>
      <c r="FQ93" s="1436"/>
      <c r="FR93" s="1436"/>
      <c r="FS93" s="1436"/>
      <c r="FT93" s="1436"/>
      <c r="FU93" s="1436"/>
      <c r="FV93" s="1436"/>
      <c r="FW93" s="85"/>
      <c r="FX93" s="85"/>
      <c r="FY93" s="464"/>
      <c r="FZ93" s="85"/>
      <c r="GA93" s="85"/>
      <c r="GB93" s="464"/>
      <c r="GC93" s="85"/>
      <c r="GD93" s="85"/>
      <c r="GE93" s="464"/>
      <c r="GF93" s="85"/>
      <c r="GG93" s="1436"/>
      <c r="GH93" s="380"/>
      <c r="GI93" s="380"/>
      <c r="GJ93" s="388"/>
      <c r="GK93" s="388"/>
      <c r="GL93" s="388"/>
      <c r="GM93" s="388"/>
      <c r="GN93" s="1436"/>
      <c r="GO93" s="1436"/>
      <c r="GP93" s="181"/>
      <c r="GQ93" s="509"/>
      <c r="GR93" s="1436"/>
      <c r="GS93" s="1436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212"/>
      <c r="HV93" s="212"/>
      <c r="HW93" s="212"/>
      <c r="HX93" s="212"/>
      <c r="HY93" s="212"/>
      <c r="HZ93" s="212"/>
      <c r="IA93" s="212"/>
      <c r="IB93" s="212"/>
      <c r="IC93" s="212"/>
      <c r="ID93" s="212"/>
      <c r="IE93" s="212"/>
      <c r="IF93" s="212"/>
      <c r="IG93" s="212"/>
      <c r="IH93" s="212"/>
      <c r="II93" s="212"/>
      <c r="IJ93" s="212"/>
      <c r="IK93" s="212"/>
      <c r="IL93" s="1436"/>
      <c r="IM93" s="217"/>
      <c r="IN93" s="860"/>
      <c r="IO93" s="364"/>
      <c r="IP93" s="364"/>
      <c r="IQ93" s="634"/>
      <c r="IR93" s="634"/>
      <c r="IS93" s="1436"/>
      <c r="IT93" s="1436"/>
      <c r="IU93" s="1436"/>
      <c r="IV93" s="1436"/>
      <c r="IW93" s="1436"/>
      <c r="IX93" s="1436"/>
      <c r="IY93" s="1436"/>
      <c r="IZ93" s="1436"/>
      <c r="JA93" s="85"/>
      <c r="JB93" s="85"/>
      <c r="JC93" s="464"/>
      <c r="JD93" s="85"/>
      <c r="JE93" s="85"/>
      <c r="JF93" s="464"/>
      <c r="JG93" s="85"/>
      <c r="JH93" s="85"/>
      <c r="JI93" s="464"/>
      <c r="JJ93" s="85"/>
      <c r="JK93" s="1436"/>
      <c r="JL93" s="380"/>
      <c r="JM93" s="380"/>
      <c r="JN93" s="388"/>
      <c r="JO93" s="388"/>
      <c r="JP93" s="388"/>
      <c r="JQ93" s="388"/>
      <c r="JR93" s="1436"/>
      <c r="JS93" s="1436"/>
      <c r="JT93" s="181"/>
      <c r="JU93" s="509"/>
      <c r="JV93" s="1436"/>
      <c r="JW93" s="1436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212"/>
      <c r="KZ93" s="212"/>
      <c r="LA93" s="212"/>
      <c r="LB93" s="212"/>
      <c r="LC93" s="212"/>
      <c r="LD93" s="212"/>
      <c r="LE93" s="212"/>
      <c r="LF93" s="212"/>
      <c r="LG93" s="212"/>
      <c r="LH93" s="212"/>
      <c r="LI93" s="212"/>
      <c r="LJ93" s="212"/>
      <c r="LK93" s="212"/>
      <c r="LL93" s="212"/>
      <c r="LM93" s="212"/>
      <c r="LN93" s="212"/>
      <c r="LO93" s="212"/>
      <c r="LP93" s="212"/>
      <c r="LQ93" s="212"/>
      <c r="LR93" s="212"/>
      <c r="LS93" s="212"/>
      <c r="LT93" s="212"/>
      <c r="LU93" s="212"/>
      <c r="LV93" s="212"/>
      <c r="LW93" s="212"/>
      <c r="LX93" s="212"/>
      <c r="LY93" s="212"/>
      <c r="LZ93" s="212"/>
      <c r="MA93" s="212"/>
      <c r="MB93" s="212"/>
      <c r="MC93" s="212"/>
      <c r="MD93" s="212"/>
      <c r="ME93" s="212"/>
      <c r="MF93" s="212"/>
      <c r="MG93" s="212"/>
      <c r="MH93" s="212"/>
      <c r="MI93" s="212"/>
      <c r="MJ93" s="212"/>
      <c r="MK93" s="212"/>
      <c r="ML93" s="212"/>
      <c r="MM93" s="212"/>
      <c r="MN93" s="505"/>
      <c r="MO93" s="1122"/>
      <c r="MP93" s="1122"/>
      <c r="MQ93" s="1122"/>
      <c r="MR93" s="1122"/>
      <c r="MS93" s="1122"/>
      <c r="MT93" s="480"/>
      <c r="MU93" s="313"/>
      <c r="MV93" s="504"/>
      <c r="MW93" s="1123"/>
      <c r="MX93" s="313"/>
      <c r="MY93" s="313"/>
      <c r="MZ93" s="480"/>
      <c r="NA93" s="480"/>
      <c r="NB93" s="480"/>
      <c r="NC93" s="480"/>
      <c r="ND93" s="480"/>
      <c r="NE93" s="480"/>
      <c r="NF93" s="480"/>
      <c r="NG93" s="480"/>
      <c r="NH93" s="480"/>
      <c r="NI93" s="480"/>
      <c r="NJ93" s="480"/>
      <c r="NK93" s="480"/>
      <c r="NL93" s="480"/>
      <c r="NM93" s="480"/>
      <c r="NN93" s="480"/>
      <c r="NO93" s="480"/>
      <c r="NP93" s="480"/>
      <c r="NQ93" s="480"/>
      <c r="NR93" s="480"/>
      <c r="NS93" s="480"/>
      <c r="NT93" s="480"/>
      <c r="NU93" s="480"/>
      <c r="NV93" s="480"/>
      <c r="NW93" s="480"/>
      <c r="NX93" s="480"/>
      <c r="NY93" s="480"/>
      <c r="NZ93" s="212"/>
    </row>
    <row r="94" spans="1:390" s="491" customFormat="1" ht="23.25" customHeight="1" x14ac:dyDescent="0.2">
      <c r="A94" s="1433"/>
      <c r="B94" s="1433"/>
      <c r="C94" s="1433"/>
      <c r="D94" s="1433"/>
      <c r="E94" s="255"/>
      <c r="F94" s="211"/>
      <c r="G94" s="1418"/>
      <c r="H94" s="1418"/>
      <c r="I94" s="1418"/>
      <c r="J94" s="1418"/>
      <c r="K94" s="1418"/>
      <c r="L94" s="1418"/>
      <c r="M94" s="1418"/>
      <c r="N94" s="85"/>
      <c r="O94" s="85"/>
      <c r="P94" s="743"/>
      <c r="Q94" s="743"/>
      <c r="R94" s="212"/>
      <c r="S94" s="85"/>
      <c r="T94" s="627"/>
      <c r="U94" s="254"/>
      <c r="V94" s="88"/>
      <c r="W94" s="627"/>
      <c r="X94" s="85"/>
      <c r="Y94" s="1436"/>
      <c r="Z94" s="776"/>
      <c r="AA94" s="380"/>
      <c r="AB94" s="388"/>
      <c r="AC94" s="388"/>
      <c r="AD94" s="388"/>
      <c r="AE94" s="388"/>
      <c r="AF94" s="1436"/>
      <c r="AG94" s="1436"/>
      <c r="AH94" s="181"/>
      <c r="AI94" s="509"/>
      <c r="AJ94" s="1436"/>
      <c r="AK94" s="1436"/>
      <c r="AL94" s="212"/>
      <c r="AM94" s="212"/>
      <c r="AN94" s="212"/>
      <c r="AO94" s="212"/>
      <c r="AP94" s="212"/>
      <c r="AQ94" s="212"/>
      <c r="AR94" s="212"/>
      <c r="AS94" s="212"/>
      <c r="AT94" s="212"/>
      <c r="AU94" s="212"/>
      <c r="AV94" s="212"/>
      <c r="AW94" s="212"/>
      <c r="AX94" s="212"/>
      <c r="AY94" s="212"/>
      <c r="AZ94" s="212"/>
      <c r="BA94" s="212"/>
      <c r="BB94" s="212"/>
      <c r="BC94" s="212"/>
      <c r="BD94" s="212"/>
      <c r="BE94" s="212"/>
      <c r="BF94" s="212"/>
      <c r="BG94" s="212"/>
      <c r="BH94" s="212"/>
      <c r="BI94" s="212"/>
      <c r="BJ94" s="212"/>
      <c r="BK94" s="212"/>
      <c r="BL94" s="212"/>
      <c r="BM94" s="212"/>
      <c r="BN94" s="212"/>
      <c r="BO94" s="212"/>
      <c r="BP94" s="212"/>
      <c r="BQ94" s="212"/>
      <c r="BR94" s="212"/>
      <c r="BS94" s="212"/>
      <c r="BT94" s="212"/>
      <c r="BU94" s="212"/>
      <c r="BV94" s="212"/>
      <c r="BW94" s="212"/>
      <c r="BX94" s="212"/>
      <c r="BY94" s="212"/>
      <c r="BZ94" s="212"/>
      <c r="CA94" s="212"/>
      <c r="CB94" s="212"/>
      <c r="CC94" s="212"/>
      <c r="CD94" s="212"/>
      <c r="CE94" s="1433"/>
      <c r="CF94" s="1440"/>
      <c r="CG94" s="1440"/>
      <c r="CH94" s="1440"/>
      <c r="CI94" s="634"/>
      <c r="CJ94" s="634"/>
      <c r="CK94" s="192"/>
      <c r="CL94" s="192"/>
      <c r="CM94" s="192"/>
      <c r="CN94" s="192"/>
      <c r="CO94" s="192"/>
      <c r="CP94" s="192"/>
      <c r="CQ94" s="192"/>
      <c r="CR94" s="1436"/>
      <c r="CS94" s="177"/>
      <c r="CT94" s="1440"/>
      <c r="CU94" s="1440"/>
      <c r="CV94" s="1440"/>
      <c r="CW94" s="1436"/>
      <c r="CX94" s="1420"/>
      <c r="CY94" s="1420"/>
      <c r="CZ94" s="1420"/>
      <c r="DA94" s="1420"/>
      <c r="DB94" s="1420"/>
      <c r="DC94" s="1420"/>
      <c r="DD94" s="776"/>
      <c r="DE94" s="380"/>
      <c r="DF94" s="388"/>
      <c r="DG94" s="388"/>
      <c r="DH94" s="388"/>
      <c r="DI94" s="388"/>
      <c r="DJ94" s="1436"/>
      <c r="DK94" s="1436"/>
      <c r="DL94" s="181"/>
      <c r="DM94" s="509"/>
      <c r="DN94" s="1436"/>
      <c r="DO94" s="1436"/>
      <c r="DP94" s="1436"/>
      <c r="DQ94" s="1436"/>
      <c r="DR94" s="1436"/>
      <c r="DS94" s="1436"/>
      <c r="DT94" s="1436"/>
      <c r="DU94" s="1436"/>
      <c r="DV94" s="1436"/>
      <c r="DW94" s="1436"/>
      <c r="DX94" s="1436"/>
      <c r="DY94" s="1436"/>
      <c r="DZ94" s="1436"/>
      <c r="EA94" s="1436"/>
      <c r="EB94" s="1436"/>
      <c r="EC94" s="1436"/>
      <c r="ED94" s="1436"/>
      <c r="EE94" s="1436"/>
      <c r="EF94" s="1436"/>
      <c r="EG94" s="1436"/>
      <c r="EH94" s="1436"/>
      <c r="EI94" s="1436"/>
      <c r="EJ94" s="1436"/>
      <c r="EK94" s="1436"/>
      <c r="EL94" s="1436"/>
      <c r="EM94" s="1436"/>
      <c r="EN94" s="1436"/>
      <c r="EO94" s="1436"/>
      <c r="EP94" s="1436"/>
      <c r="EQ94" s="1436"/>
      <c r="ER94" s="1436"/>
      <c r="ES94" s="1436"/>
      <c r="ET94" s="1436"/>
      <c r="EU94" s="1436"/>
      <c r="EV94" s="1436"/>
      <c r="EW94" s="1436"/>
      <c r="EX94" s="1436"/>
      <c r="EY94" s="1436"/>
      <c r="EZ94" s="1436"/>
      <c r="FA94" s="1436"/>
      <c r="FB94" s="1436"/>
      <c r="FC94" s="1436"/>
      <c r="FD94" s="1436"/>
      <c r="FE94" s="1436"/>
      <c r="FF94" s="1436"/>
      <c r="FG94" s="212"/>
      <c r="FH94" s="212"/>
      <c r="FI94" s="1433"/>
      <c r="FJ94" s="1127"/>
      <c r="FK94" s="945"/>
      <c r="FL94" s="945"/>
      <c r="FM94" s="255"/>
      <c r="FN94" s="255"/>
      <c r="FO94" s="192"/>
      <c r="FP94" s="192"/>
      <c r="FQ94" s="192"/>
      <c r="FR94" s="192"/>
      <c r="FS94" s="192"/>
      <c r="FT94" s="192"/>
      <c r="FU94" s="192"/>
      <c r="FV94" s="1436"/>
      <c r="FW94" s="177"/>
      <c r="FX94" s="1440"/>
      <c r="FY94" s="1440"/>
      <c r="FZ94" s="1440"/>
      <c r="GA94" s="1436"/>
      <c r="GB94" s="1439"/>
      <c r="GC94" s="1439"/>
      <c r="GD94" s="1439"/>
      <c r="GE94" s="1439"/>
      <c r="GF94" s="1439"/>
      <c r="GG94" s="1439"/>
      <c r="GH94" s="776"/>
      <c r="GI94" s="380"/>
      <c r="GJ94" s="388"/>
      <c r="GK94" s="388"/>
      <c r="GL94" s="388"/>
      <c r="GM94" s="388"/>
      <c r="GN94" s="1436"/>
      <c r="GO94" s="1436"/>
      <c r="GP94" s="181"/>
      <c r="GQ94" s="509"/>
      <c r="GR94" s="1436"/>
      <c r="GS94" s="1436"/>
      <c r="GT94" s="212"/>
      <c r="GU94" s="212"/>
      <c r="GV94" s="212"/>
      <c r="GW94" s="212"/>
      <c r="GX94" s="212"/>
      <c r="GY94" s="212"/>
      <c r="GZ94" s="212"/>
      <c r="HA94" s="212"/>
      <c r="HB94" s="212"/>
      <c r="HC94" s="212"/>
      <c r="HD94" s="212"/>
      <c r="HE94" s="212"/>
      <c r="HF94" s="212"/>
      <c r="HG94" s="212"/>
      <c r="HH94" s="212"/>
      <c r="HI94" s="212"/>
      <c r="HJ94" s="212"/>
      <c r="HK94" s="212"/>
      <c r="HL94" s="212"/>
      <c r="HM94" s="212"/>
      <c r="HN94" s="212"/>
      <c r="HO94" s="212"/>
      <c r="HP94" s="212"/>
      <c r="HQ94" s="212"/>
      <c r="HR94" s="212"/>
      <c r="HS94" s="212"/>
      <c r="HT94" s="212"/>
      <c r="HU94" s="212"/>
      <c r="HV94" s="212"/>
      <c r="HW94" s="212"/>
      <c r="HX94" s="212"/>
      <c r="HY94" s="212"/>
      <c r="HZ94" s="212"/>
      <c r="IA94" s="212"/>
      <c r="IB94" s="212"/>
      <c r="IC94" s="212"/>
      <c r="ID94" s="212"/>
      <c r="IE94" s="212"/>
      <c r="IF94" s="212"/>
      <c r="IG94" s="212"/>
      <c r="IH94" s="212"/>
      <c r="II94" s="212"/>
      <c r="IJ94" s="212"/>
      <c r="IK94" s="212"/>
      <c r="IL94" s="212"/>
      <c r="IM94" s="1433"/>
      <c r="IN94" s="1127"/>
      <c r="IO94" s="945"/>
      <c r="IP94" s="945"/>
      <c r="IQ94" s="1128"/>
      <c r="IR94" s="1128"/>
      <c r="IS94" s="192"/>
      <c r="IT94" s="192"/>
      <c r="IU94" s="192"/>
      <c r="IV94" s="192"/>
      <c r="IW94" s="192"/>
      <c r="IX94" s="192"/>
      <c r="IY94" s="192"/>
      <c r="IZ94" s="1436"/>
      <c r="JA94" s="177"/>
      <c r="JB94" s="1440"/>
      <c r="JC94" s="1440"/>
      <c r="JD94" s="1440"/>
      <c r="JE94" s="1436"/>
      <c r="JF94" s="1436"/>
      <c r="JG94" s="1436"/>
      <c r="JH94" s="1436"/>
      <c r="JI94" s="1436"/>
      <c r="JJ94" s="1436"/>
      <c r="JK94" s="1436"/>
      <c r="JL94" s="776"/>
      <c r="JM94" s="380"/>
      <c r="JN94" s="388"/>
      <c r="JO94" s="388"/>
      <c r="JP94" s="388"/>
      <c r="JQ94" s="388"/>
      <c r="JR94" s="1436"/>
      <c r="JS94" s="1436"/>
      <c r="JT94" s="181"/>
      <c r="JU94" s="509"/>
      <c r="JV94" s="1436"/>
      <c r="JW94" s="1436"/>
      <c r="JX94" s="212"/>
      <c r="JY94" s="212"/>
      <c r="JZ94" s="212"/>
      <c r="KA94" s="212"/>
      <c r="KB94" s="212"/>
      <c r="KC94" s="212"/>
      <c r="KD94" s="212"/>
      <c r="KE94" s="212"/>
      <c r="KF94" s="212"/>
      <c r="KG94" s="212"/>
      <c r="KH94" s="212"/>
      <c r="KI94" s="212"/>
      <c r="KJ94" s="212"/>
      <c r="KK94" s="212"/>
      <c r="KL94" s="212"/>
      <c r="KM94" s="212"/>
      <c r="KN94" s="212"/>
      <c r="KO94" s="212"/>
      <c r="KP94" s="212"/>
      <c r="KQ94" s="212"/>
      <c r="KR94" s="212"/>
      <c r="KS94" s="212"/>
      <c r="KT94" s="212"/>
      <c r="KU94" s="212"/>
      <c r="KV94" s="212"/>
      <c r="KW94" s="212"/>
      <c r="KX94" s="212"/>
      <c r="KY94" s="212"/>
      <c r="KZ94" s="212"/>
      <c r="LA94" s="212"/>
      <c r="LB94" s="212"/>
      <c r="LC94" s="212"/>
      <c r="LD94" s="212"/>
      <c r="LE94" s="212"/>
      <c r="LF94" s="212"/>
      <c r="LG94" s="212"/>
      <c r="LH94" s="212"/>
      <c r="LI94" s="212"/>
      <c r="LJ94" s="212"/>
      <c r="LK94" s="212"/>
      <c r="LL94" s="212"/>
      <c r="LM94" s="212"/>
      <c r="LN94" s="212"/>
      <c r="LO94" s="212"/>
      <c r="LP94" s="212"/>
      <c r="LQ94" s="212"/>
      <c r="LR94" s="212"/>
      <c r="LS94" s="212"/>
      <c r="LT94" s="212"/>
      <c r="LU94" s="212"/>
      <c r="LV94" s="212"/>
      <c r="LW94" s="212"/>
      <c r="LX94" s="212"/>
      <c r="LY94" s="212"/>
      <c r="LZ94" s="212"/>
      <c r="MA94" s="212"/>
      <c r="MB94" s="212"/>
      <c r="MC94" s="212"/>
      <c r="MD94" s="212"/>
      <c r="ME94" s="212"/>
      <c r="MF94" s="212"/>
      <c r="MG94" s="212"/>
      <c r="MH94" s="212"/>
      <c r="MI94" s="212"/>
      <c r="MJ94" s="212"/>
      <c r="MK94" s="212"/>
      <c r="ML94" s="212"/>
      <c r="MM94" s="212"/>
      <c r="MN94" s="212"/>
      <c r="MO94" s="766"/>
      <c r="MP94" s="766"/>
      <c r="MQ94" s="766"/>
      <c r="MR94" s="766"/>
      <c r="MS94" s="766"/>
      <c r="MT94" s="480"/>
      <c r="MU94" s="792"/>
      <c r="MV94" s="1129"/>
      <c r="MW94" s="1129"/>
      <c r="MX94" s="792"/>
      <c r="MY94" s="792"/>
      <c r="MZ94" s="480"/>
      <c r="NA94" s="480"/>
      <c r="NB94" s="480"/>
      <c r="NC94" s="480"/>
      <c r="ND94" s="480"/>
      <c r="NE94" s="480"/>
      <c r="NF94" s="480"/>
      <c r="NG94" s="480"/>
      <c r="NH94" s="480"/>
      <c r="NI94" s="480"/>
      <c r="NJ94" s="480"/>
      <c r="NK94" s="480"/>
      <c r="NL94" s="480"/>
      <c r="NM94" s="480"/>
      <c r="NN94" s="480"/>
      <c r="NO94" s="480"/>
      <c r="NP94" s="480"/>
      <c r="NQ94" s="480"/>
      <c r="NR94" s="480"/>
      <c r="NS94" s="480"/>
      <c r="NT94" s="480"/>
      <c r="NU94" s="480"/>
      <c r="NV94" s="480"/>
      <c r="NW94" s="480"/>
      <c r="NX94" s="480"/>
      <c r="NY94" s="480"/>
      <c r="NZ94" s="212"/>
    </row>
    <row r="95" spans="1:390" s="491" customFormat="1" ht="23.25" customHeight="1" x14ac:dyDescent="0.2">
      <c r="A95" s="1433"/>
      <c r="B95" s="1433"/>
      <c r="C95" s="1433"/>
      <c r="D95" s="1433"/>
      <c r="E95" s="255"/>
      <c r="F95" s="634"/>
      <c r="G95" s="527"/>
      <c r="H95" s="1420"/>
      <c r="I95" s="1420"/>
      <c r="J95" s="1420"/>
      <c r="K95" s="1420"/>
      <c r="L95" s="1420"/>
      <c r="M95" s="1420"/>
      <c r="N95" s="1436"/>
      <c r="O95" s="408"/>
      <c r="P95" s="1440"/>
      <c r="Q95" s="1440"/>
      <c r="R95" s="1440"/>
      <c r="S95" s="85"/>
      <c r="T95" s="627"/>
      <c r="U95" s="254"/>
      <c r="V95" s="88"/>
      <c r="W95" s="627"/>
      <c r="X95" s="85"/>
      <c r="Y95" s="1436"/>
      <c r="Z95" s="1420"/>
      <c r="AA95" s="1420"/>
      <c r="AB95" s="919"/>
      <c r="AC95" s="919"/>
      <c r="AD95" s="919"/>
      <c r="AE95" s="919"/>
      <c r="AF95" s="1436"/>
      <c r="AG95" s="1436"/>
      <c r="AH95" s="181"/>
      <c r="AI95" s="509"/>
      <c r="AJ95" s="1436"/>
      <c r="AK95" s="1436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2"/>
      <c r="BS95" s="212"/>
      <c r="BT95" s="212"/>
      <c r="BU95" s="212"/>
      <c r="BV95" s="212"/>
      <c r="BW95" s="212"/>
      <c r="BX95" s="212"/>
      <c r="BY95" s="212"/>
      <c r="BZ95" s="212"/>
      <c r="CA95" s="212"/>
      <c r="CB95" s="212"/>
      <c r="CC95" s="212"/>
      <c r="CD95" s="212"/>
      <c r="CE95" s="1433"/>
      <c r="CF95" s="1433"/>
      <c r="CG95" s="1433"/>
      <c r="CH95" s="1433"/>
      <c r="CI95" s="634"/>
      <c r="CJ95" s="634"/>
      <c r="CK95" s="527"/>
      <c r="CL95" s="1420"/>
      <c r="CM95" s="1420"/>
      <c r="CN95" s="1420"/>
      <c r="CO95" s="1420"/>
      <c r="CP95" s="1420"/>
      <c r="CQ95" s="1420"/>
      <c r="CR95" s="1436"/>
      <c r="CS95" s="408"/>
      <c r="CT95" s="1440"/>
      <c r="CU95" s="1440"/>
      <c r="CV95" s="1440"/>
      <c r="CW95" s="1436"/>
      <c r="CX95" s="1420"/>
      <c r="CY95" s="1420"/>
      <c r="CZ95" s="1420"/>
      <c r="DA95" s="1420"/>
      <c r="DB95" s="1420"/>
      <c r="DC95" s="1420"/>
      <c r="DD95" s="1436"/>
      <c r="DE95" s="1436"/>
      <c r="DF95" s="248"/>
      <c r="DG95" s="248"/>
      <c r="DH95" s="248"/>
      <c r="DI95" s="128"/>
      <c r="DJ95" s="1436"/>
      <c r="DK95" s="1436"/>
      <c r="DL95" s="181"/>
      <c r="DM95" s="509"/>
      <c r="DN95" s="1436"/>
      <c r="DO95" s="1436"/>
      <c r="DP95" s="1436"/>
      <c r="DQ95" s="1436"/>
      <c r="DR95" s="1436"/>
      <c r="DS95" s="1436"/>
      <c r="DT95" s="1436"/>
      <c r="DU95" s="1436"/>
      <c r="DV95" s="1436"/>
      <c r="DW95" s="1436"/>
      <c r="DX95" s="1436"/>
      <c r="DY95" s="1436"/>
      <c r="DZ95" s="1436"/>
      <c r="EA95" s="1436"/>
      <c r="EB95" s="1436"/>
      <c r="EC95" s="1436"/>
      <c r="ED95" s="1436"/>
      <c r="EE95" s="1436"/>
      <c r="EF95" s="1436"/>
      <c r="EG95" s="1436"/>
      <c r="EH95" s="1436"/>
      <c r="EI95" s="1436"/>
      <c r="EJ95" s="1436"/>
      <c r="EK95" s="1436"/>
      <c r="EL95" s="1436"/>
      <c r="EM95" s="1436"/>
      <c r="EN95" s="1436"/>
      <c r="EO95" s="1436"/>
      <c r="EP95" s="1436"/>
      <c r="EQ95" s="1436"/>
      <c r="ER95" s="1436"/>
      <c r="ES95" s="1436"/>
      <c r="ET95" s="1436"/>
      <c r="EU95" s="1436"/>
      <c r="EV95" s="1436"/>
      <c r="EW95" s="1436"/>
      <c r="EX95" s="1436"/>
      <c r="EY95" s="1436"/>
      <c r="EZ95" s="1436"/>
      <c r="FA95" s="1436"/>
      <c r="FB95" s="1436"/>
      <c r="FC95" s="1436"/>
      <c r="FD95" s="1436"/>
      <c r="FE95" s="1436"/>
      <c r="FF95" s="1436"/>
      <c r="FG95" s="212"/>
      <c r="FH95" s="212"/>
      <c r="FI95" s="1433"/>
      <c r="FJ95" s="1437"/>
      <c r="FK95" s="1435"/>
      <c r="FL95" s="1435"/>
      <c r="FM95" s="255"/>
      <c r="FN95" s="255"/>
      <c r="FO95" s="527"/>
      <c r="FP95" s="1420"/>
      <c r="FQ95" s="1420"/>
      <c r="FR95" s="1420"/>
      <c r="FS95" s="1420"/>
      <c r="FT95" s="1420"/>
      <c r="FU95" s="1420"/>
      <c r="FV95" s="1436"/>
      <c r="FW95" s="408"/>
      <c r="FX95" s="1440"/>
      <c r="FY95" s="1440"/>
      <c r="FZ95" s="1440"/>
      <c r="GA95" s="1436"/>
      <c r="GB95" s="212"/>
      <c r="GC95" s="212"/>
      <c r="GD95" s="212"/>
      <c r="GE95" s="212"/>
      <c r="GF95" s="212"/>
      <c r="GG95" s="212"/>
      <c r="GH95" s="1436"/>
      <c r="GI95" s="1436"/>
      <c r="GJ95" s="248"/>
      <c r="GK95" s="248"/>
      <c r="GL95" s="248"/>
      <c r="GM95" s="128"/>
      <c r="GN95" s="212"/>
      <c r="GO95" s="212"/>
      <c r="GP95" s="628"/>
      <c r="GQ95" s="628"/>
      <c r="GR95" s="212"/>
      <c r="GS95" s="212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2"/>
      <c r="HV95" s="212"/>
      <c r="HW95" s="212"/>
      <c r="HX95" s="212"/>
      <c r="HY95" s="212"/>
      <c r="HZ95" s="212"/>
      <c r="IA95" s="212"/>
      <c r="IB95" s="212"/>
      <c r="IC95" s="212"/>
      <c r="ID95" s="212"/>
      <c r="IE95" s="212"/>
      <c r="IF95" s="212"/>
      <c r="IG95" s="212"/>
      <c r="IH95" s="212"/>
      <c r="II95" s="212"/>
      <c r="IJ95" s="212"/>
      <c r="IK95" s="212"/>
      <c r="IL95" s="212"/>
      <c r="IM95" s="1433"/>
      <c r="IN95" s="1437"/>
      <c r="IO95" s="1435"/>
      <c r="IP95" s="1435"/>
      <c r="IQ95" s="1131"/>
      <c r="IR95" s="1131"/>
      <c r="IS95" s="527"/>
      <c r="IT95" s="1059"/>
      <c r="IU95" s="1059"/>
      <c r="IV95" s="1059"/>
      <c r="IW95" s="1059"/>
      <c r="IX95" s="1059"/>
      <c r="IY95" s="1059"/>
      <c r="IZ95" s="1436"/>
      <c r="JA95" s="408"/>
      <c r="JB95" s="1440"/>
      <c r="JC95" s="1440"/>
      <c r="JD95" s="1440"/>
      <c r="JE95" s="1436"/>
      <c r="JF95" s="1436"/>
      <c r="JG95" s="1436"/>
      <c r="JH95" s="1436"/>
      <c r="JI95" s="1436"/>
      <c r="JJ95" s="1436"/>
      <c r="JK95" s="1436"/>
      <c r="JL95" s="1420"/>
      <c r="JM95" s="1420"/>
      <c r="JN95" s="919"/>
      <c r="JO95" s="919"/>
      <c r="JP95" s="919"/>
      <c r="JQ95" s="919"/>
      <c r="JR95" s="1436"/>
      <c r="JS95" s="1436"/>
      <c r="JT95" s="181"/>
      <c r="JU95" s="509"/>
      <c r="JV95" s="1436"/>
      <c r="JW95" s="1436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2"/>
      <c r="KZ95" s="212"/>
      <c r="LA95" s="212"/>
      <c r="LB95" s="212"/>
      <c r="LC95" s="212"/>
      <c r="LD95" s="212"/>
      <c r="LE95" s="212"/>
      <c r="LF95" s="212"/>
      <c r="LG95" s="212"/>
      <c r="LH95" s="212"/>
      <c r="LI95" s="212"/>
      <c r="LJ95" s="212"/>
      <c r="LK95" s="212"/>
      <c r="LL95" s="212"/>
      <c r="LM95" s="212"/>
      <c r="LN95" s="212"/>
      <c r="LO95" s="212"/>
      <c r="LP95" s="212"/>
      <c r="LQ95" s="1433"/>
      <c r="LR95" s="1440"/>
      <c r="LS95" s="1440"/>
      <c r="LT95" s="1440"/>
      <c r="LU95" s="212"/>
      <c r="LV95" s="211"/>
      <c r="LW95" s="219"/>
      <c r="LX95" s="908"/>
      <c r="LY95" s="211"/>
      <c r="LZ95" s="212"/>
      <c r="MA95" s="85"/>
      <c r="MB95" s="85"/>
      <c r="MC95" s="743"/>
      <c r="MD95" s="743"/>
      <c r="ME95" s="212"/>
      <c r="MF95" s="212"/>
      <c r="MG95" s="212"/>
      <c r="MH95" s="212"/>
      <c r="MI95" s="212"/>
      <c r="MJ95" s="212"/>
      <c r="MK95" s="212"/>
      <c r="ML95" s="212"/>
      <c r="MM95" s="212"/>
      <c r="MN95" s="212"/>
      <c r="MO95" s="766"/>
      <c r="MP95" s="766"/>
      <c r="MQ95" s="766"/>
      <c r="MR95" s="766"/>
      <c r="MS95" s="766"/>
      <c r="MT95" s="480"/>
      <c r="MU95" s="792"/>
      <c r="MV95" s="1129"/>
      <c r="MW95" s="1129"/>
      <c r="MX95" s="792"/>
      <c r="MY95" s="792"/>
      <c r="MZ95" s="792"/>
      <c r="NA95" s="792"/>
      <c r="NB95" s="792"/>
      <c r="NC95" s="792"/>
      <c r="ND95" s="792"/>
      <c r="NE95" s="792"/>
      <c r="NF95" s="792"/>
      <c r="NG95" s="792"/>
      <c r="NH95" s="792"/>
      <c r="NI95" s="792"/>
      <c r="NJ95" s="792"/>
      <c r="NK95" s="792"/>
      <c r="NL95" s="792"/>
      <c r="NM95" s="792"/>
      <c r="NN95" s="792"/>
      <c r="NO95" s="792"/>
      <c r="NP95" s="792"/>
      <c r="NQ95" s="792"/>
      <c r="NR95" s="792"/>
      <c r="NS95" s="792"/>
      <c r="NT95" s="792"/>
      <c r="NU95" s="792"/>
      <c r="NV95" s="792"/>
      <c r="NW95" s="792"/>
      <c r="NX95" s="792"/>
      <c r="NY95" s="792"/>
      <c r="NZ95" s="212"/>
    </row>
    <row r="96" spans="1:390" s="491" customFormat="1" ht="23.25" customHeight="1" x14ac:dyDescent="0.2">
      <c r="A96" s="1064"/>
      <c r="B96" s="1433"/>
      <c r="C96" s="1433"/>
      <c r="D96" s="527"/>
      <c r="E96" s="255"/>
      <c r="F96" s="634"/>
      <c r="G96" s="527"/>
      <c r="H96" s="1420"/>
      <c r="I96" s="1420"/>
      <c r="J96" s="1420"/>
      <c r="K96" s="1420"/>
      <c r="L96" s="512"/>
      <c r="M96" s="527"/>
      <c r="N96" s="1436"/>
      <c r="O96" s="408"/>
      <c r="P96" s="1440"/>
      <c r="Q96" s="1440"/>
      <c r="R96" s="1440"/>
      <c r="S96" s="85"/>
      <c r="T96" s="89"/>
      <c r="U96" s="85"/>
      <c r="V96" s="85"/>
      <c r="W96" s="89"/>
      <c r="X96" s="85"/>
      <c r="Y96" s="1436"/>
      <c r="Z96" s="1436"/>
      <c r="AA96" s="1436"/>
      <c r="AB96" s="248"/>
      <c r="AC96" s="248"/>
      <c r="AD96" s="248"/>
      <c r="AE96" s="128"/>
      <c r="AF96" s="1436"/>
      <c r="AG96" s="1436"/>
      <c r="AH96" s="181"/>
      <c r="AI96" s="509"/>
      <c r="AJ96" s="1436"/>
      <c r="AK96" s="1436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2"/>
      <c r="BN96" s="212"/>
      <c r="BO96" s="212"/>
      <c r="BP96" s="212"/>
      <c r="BQ96" s="212"/>
      <c r="BR96" s="212"/>
      <c r="BS96" s="212"/>
      <c r="BT96" s="212"/>
      <c r="BU96" s="212"/>
      <c r="BV96" s="212"/>
      <c r="BW96" s="212"/>
      <c r="BX96" s="212"/>
      <c r="BY96" s="212"/>
      <c r="BZ96" s="212"/>
      <c r="CA96" s="212"/>
      <c r="CB96" s="212"/>
      <c r="CC96" s="212"/>
      <c r="CD96" s="212"/>
      <c r="CE96" s="1064"/>
      <c r="CF96" s="1433"/>
      <c r="CG96" s="1433"/>
      <c r="CH96" s="527"/>
      <c r="CI96" s="255"/>
      <c r="CJ96" s="255"/>
      <c r="CK96" s="527"/>
      <c r="CL96" s="1420"/>
      <c r="CM96" s="1420"/>
      <c r="CN96" s="1420"/>
      <c r="CO96" s="1420"/>
      <c r="CP96" s="512"/>
      <c r="CQ96" s="527"/>
      <c r="CR96" s="1436"/>
      <c r="CS96" s="408"/>
      <c r="CT96" s="1440"/>
      <c r="CU96" s="1440"/>
      <c r="CV96" s="1440"/>
      <c r="CW96" s="1436"/>
      <c r="CX96" s="1436"/>
      <c r="CY96" s="1436"/>
      <c r="CZ96" s="1436"/>
      <c r="DA96" s="1436"/>
      <c r="DB96" s="1436"/>
      <c r="DC96" s="542"/>
      <c r="DD96" s="1436"/>
      <c r="DE96" s="1436"/>
      <c r="DF96" s="248"/>
      <c r="DG96" s="248"/>
      <c r="DH96" s="248"/>
      <c r="DI96" s="128"/>
      <c r="DJ96" s="1436"/>
      <c r="DK96" s="1436"/>
      <c r="DL96" s="181"/>
      <c r="DM96" s="509"/>
      <c r="DN96" s="1436"/>
      <c r="DO96" s="1436"/>
      <c r="DP96" s="1436"/>
      <c r="DQ96" s="1436"/>
      <c r="DR96" s="1436"/>
      <c r="DS96" s="1436"/>
      <c r="DT96" s="1436"/>
      <c r="DU96" s="1436"/>
      <c r="DV96" s="1436"/>
      <c r="DW96" s="1436"/>
      <c r="DX96" s="1436"/>
      <c r="DY96" s="1436"/>
      <c r="DZ96" s="1436"/>
      <c r="EA96" s="1436"/>
      <c r="EB96" s="1436"/>
      <c r="EC96" s="1436"/>
      <c r="ED96" s="1436"/>
      <c r="EE96" s="1436"/>
      <c r="EF96" s="1436"/>
      <c r="EG96" s="1436"/>
      <c r="EH96" s="1436"/>
      <c r="EI96" s="1436"/>
      <c r="EJ96" s="1436"/>
      <c r="EK96" s="1436"/>
      <c r="EL96" s="1436"/>
      <c r="EM96" s="1436"/>
      <c r="EN96" s="1436"/>
      <c r="EO96" s="1436"/>
      <c r="EP96" s="1436"/>
      <c r="EQ96" s="1436"/>
      <c r="ER96" s="1436"/>
      <c r="ES96" s="1436"/>
      <c r="ET96" s="1436"/>
      <c r="EU96" s="1436"/>
      <c r="EV96" s="1436"/>
      <c r="EW96" s="1436"/>
      <c r="EX96" s="1436"/>
      <c r="EY96" s="1436"/>
      <c r="EZ96" s="1436"/>
      <c r="FA96" s="1436"/>
      <c r="FB96" s="1436"/>
      <c r="FC96" s="1436"/>
      <c r="FD96" s="1436"/>
      <c r="FE96" s="1436"/>
      <c r="FF96" s="1436"/>
      <c r="FG96" s="212"/>
      <c r="FH96" s="212"/>
      <c r="FI96" s="1064"/>
      <c r="FJ96" s="1433"/>
      <c r="FK96" s="1433"/>
      <c r="FL96" s="527"/>
      <c r="FM96" s="255"/>
      <c r="FN96" s="255"/>
      <c r="FO96" s="527"/>
      <c r="FP96" s="1418"/>
      <c r="FQ96" s="1418"/>
      <c r="FR96" s="1418"/>
      <c r="FS96" s="1420"/>
      <c r="FT96" s="1420"/>
      <c r="FU96" s="527"/>
      <c r="FV96" s="1436"/>
      <c r="FW96" s="408"/>
      <c r="FX96" s="1440"/>
      <c r="FY96" s="1440"/>
      <c r="FZ96" s="1440"/>
      <c r="GA96" s="1436"/>
      <c r="GB96" s="212"/>
      <c r="GC96" s="212"/>
      <c r="GD96" s="212"/>
      <c r="GE96" s="212"/>
      <c r="GF96" s="212"/>
      <c r="GG96" s="212"/>
      <c r="GH96" s="1436"/>
      <c r="GI96" s="1436"/>
      <c r="GJ96" s="128"/>
      <c r="GK96" s="128"/>
      <c r="GL96" s="128"/>
      <c r="GM96" s="919"/>
      <c r="GN96" s="212"/>
      <c r="GO96" s="212"/>
      <c r="GP96" s="628"/>
      <c r="GQ96" s="628"/>
      <c r="GR96" s="212"/>
      <c r="GS96" s="212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2"/>
      <c r="HV96" s="212"/>
      <c r="HW96" s="212"/>
      <c r="HX96" s="212"/>
      <c r="HY96" s="212"/>
      <c r="HZ96" s="212"/>
      <c r="IA96" s="212"/>
      <c r="IB96" s="212"/>
      <c r="IC96" s="212"/>
      <c r="ID96" s="212"/>
      <c r="IE96" s="212"/>
      <c r="IF96" s="212"/>
      <c r="IG96" s="212"/>
      <c r="IH96" s="212"/>
      <c r="II96" s="212"/>
      <c r="IJ96" s="212"/>
      <c r="IK96" s="212"/>
      <c r="IL96" s="212"/>
      <c r="IM96" s="1064"/>
      <c r="IN96" s="1433"/>
      <c r="IO96" s="1433"/>
      <c r="IP96" s="527"/>
      <c r="IQ96" s="1131"/>
      <c r="IR96" s="1131"/>
      <c r="IS96" s="1057"/>
      <c r="IT96" s="1418"/>
      <c r="IU96" s="1418"/>
      <c r="IV96" s="1418"/>
      <c r="IW96" s="1059"/>
      <c r="IX96" s="1132"/>
      <c r="IY96" s="527"/>
      <c r="IZ96" s="1436"/>
      <c r="JA96" s="408"/>
      <c r="JB96" s="1440"/>
      <c r="JC96" s="1440"/>
      <c r="JD96" s="1440"/>
      <c r="JE96" s="1436"/>
      <c r="JF96" s="1436"/>
      <c r="JG96" s="1436"/>
      <c r="JH96" s="1436"/>
      <c r="JI96" s="1436"/>
      <c r="JJ96" s="1436"/>
      <c r="JK96" s="1436"/>
      <c r="JL96" s="1436"/>
      <c r="JM96" s="1436"/>
      <c r="JN96" s="248"/>
      <c r="JO96" s="248"/>
      <c r="JP96" s="248"/>
      <c r="JQ96" s="128"/>
      <c r="JR96" s="1436"/>
      <c r="JS96" s="1436"/>
      <c r="JT96" s="181"/>
      <c r="JU96" s="509"/>
      <c r="JV96" s="1436"/>
      <c r="JW96" s="1436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2"/>
      <c r="KZ96" s="212"/>
      <c r="LA96" s="212"/>
      <c r="LB96" s="212"/>
      <c r="LC96" s="212"/>
      <c r="LD96" s="212"/>
      <c r="LE96" s="212"/>
      <c r="LF96" s="212"/>
      <c r="LG96" s="212"/>
      <c r="LH96" s="212"/>
      <c r="LI96" s="212"/>
      <c r="LJ96" s="212"/>
      <c r="LK96" s="212"/>
      <c r="LL96" s="212"/>
      <c r="LM96" s="212"/>
      <c r="LN96" s="212"/>
      <c r="LO96" s="212"/>
      <c r="LP96" s="212"/>
      <c r="LQ96" s="1433"/>
      <c r="LR96" s="1433"/>
      <c r="LS96" s="1433"/>
      <c r="LT96" s="1433"/>
      <c r="LU96" s="634"/>
      <c r="LV96" s="634"/>
      <c r="LW96" s="527"/>
      <c r="LX96" s="1420"/>
      <c r="LY96" s="1420"/>
      <c r="LZ96" s="1420"/>
      <c r="MA96" s="1436"/>
      <c r="MB96" s="408"/>
      <c r="MC96" s="1440"/>
      <c r="MD96" s="1440"/>
      <c r="ME96" s="1440"/>
      <c r="MF96" s="212"/>
      <c r="MG96" s="212"/>
      <c r="MH96" s="212"/>
      <c r="MI96" s="212"/>
      <c r="MJ96" s="212"/>
      <c r="MK96" s="212"/>
      <c r="ML96" s="212"/>
      <c r="MM96" s="212"/>
      <c r="MN96" s="212"/>
      <c r="MO96" s="212"/>
      <c r="MP96" s="212"/>
      <c r="MQ96" s="212"/>
      <c r="MR96" s="212"/>
      <c r="MS96" s="212"/>
      <c r="MT96" s="480"/>
      <c r="MU96" s="792"/>
      <c r="MV96" s="792"/>
      <c r="MW96" s="792"/>
      <c r="MX96" s="792"/>
      <c r="MY96" s="792"/>
      <c r="MZ96" s="792"/>
      <c r="NA96" s="792"/>
      <c r="NB96" s="792"/>
      <c r="NC96" s="792"/>
      <c r="ND96" s="792"/>
      <c r="NE96" s="792"/>
      <c r="NF96" s="792"/>
      <c r="NG96" s="792"/>
      <c r="NH96" s="792"/>
      <c r="NI96" s="792"/>
      <c r="NJ96" s="792"/>
      <c r="NK96" s="792"/>
      <c r="NL96" s="792"/>
      <c r="NM96" s="792"/>
      <c r="NN96" s="792"/>
      <c r="NO96" s="792"/>
      <c r="NP96" s="792"/>
      <c r="NQ96" s="792"/>
      <c r="NR96" s="792"/>
      <c r="NS96" s="792"/>
      <c r="NT96" s="792"/>
      <c r="NU96" s="792"/>
      <c r="NV96" s="792"/>
      <c r="NW96" s="792"/>
      <c r="NX96" s="792"/>
      <c r="NY96" s="792"/>
      <c r="NZ96" s="212"/>
    </row>
    <row r="97" spans="1:390" s="491" customFormat="1" ht="23.25" customHeight="1" x14ac:dyDescent="0.2">
      <c r="A97" s="221"/>
      <c r="B97" s="221"/>
      <c r="C97" s="476"/>
      <c r="D97" s="221"/>
      <c r="E97" s="255"/>
      <c r="F97" s="255"/>
      <c r="G97" s="451"/>
      <c r="H97" s="86"/>
      <c r="I97" s="86"/>
      <c r="J97" s="86"/>
      <c r="K97" s="86"/>
      <c r="L97" s="939"/>
      <c r="M97" s="1081"/>
      <c r="N97" s="1436"/>
      <c r="O97" s="1433"/>
      <c r="P97" s="1433"/>
      <c r="Q97" s="1433"/>
      <c r="R97" s="1433"/>
      <c r="S97" s="85"/>
      <c r="T97" s="89"/>
      <c r="U97" s="85"/>
      <c r="V97" s="85"/>
      <c r="W97" s="89"/>
      <c r="X97" s="85"/>
      <c r="Y97" s="1436"/>
      <c r="Z97" s="1436"/>
      <c r="AA97" s="1436"/>
      <c r="AB97" s="542"/>
      <c r="AC97" s="542"/>
      <c r="AD97" s="542"/>
      <c r="AE97" s="1420"/>
      <c r="AF97" s="1436"/>
      <c r="AG97" s="1436"/>
      <c r="AH97" s="181"/>
      <c r="AI97" s="509"/>
      <c r="AJ97" s="1436"/>
      <c r="AK97" s="1436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2"/>
      <c r="BN97" s="212"/>
      <c r="BO97" s="212"/>
      <c r="BP97" s="212"/>
      <c r="BQ97" s="212"/>
      <c r="BR97" s="212"/>
      <c r="BS97" s="212"/>
      <c r="BT97" s="212"/>
      <c r="BU97" s="212"/>
      <c r="BV97" s="212"/>
      <c r="BW97" s="212"/>
      <c r="BX97" s="212"/>
      <c r="BY97" s="212"/>
      <c r="BZ97" s="212"/>
      <c r="CA97" s="212"/>
      <c r="CB97" s="212"/>
      <c r="CC97" s="212"/>
      <c r="CD97" s="212"/>
      <c r="CE97" s="221"/>
      <c r="CF97" s="221"/>
      <c r="CG97" s="476"/>
      <c r="CH97" s="221"/>
      <c r="CI97" s="255"/>
      <c r="CJ97" s="255"/>
      <c r="CK97" s="451"/>
      <c r="CL97" s="86"/>
      <c r="CM97" s="86"/>
      <c r="CN97" s="86"/>
      <c r="CO97" s="86"/>
      <c r="CP97" s="939"/>
      <c r="CQ97" s="1081"/>
      <c r="CR97" s="1436"/>
      <c r="CS97" s="1433"/>
      <c r="CT97" s="1433"/>
      <c r="CU97" s="1433"/>
      <c r="CV97" s="1433"/>
      <c r="CW97" s="1436"/>
      <c r="CX97" s="1436"/>
      <c r="CY97" s="1436"/>
      <c r="CZ97" s="536"/>
      <c r="DA97" s="536"/>
      <c r="DB97" s="536"/>
      <c r="DC97" s="1420"/>
      <c r="DD97" s="1436"/>
      <c r="DE97" s="1436"/>
      <c r="DF97" s="1420"/>
      <c r="DG97" s="512"/>
      <c r="DH97" s="1420"/>
      <c r="DI97" s="181"/>
      <c r="DJ97" s="1436"/>
      <c r="DK97" s="1436"/>
      <c r="DL97" s="181"/>
      <c r="DM97" s="509"/>
      <c r="DN97" s="1436"/>
      <c r="DO97" s="1436"/>
      <c r="DP97" s="1436"/>
      <c r="DQ97" s="1436"/>
      <c r="DR97" s="1436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6"/>
      <c r="ED97" s="1436"/>
      <c r="EE97" s="1436"/>
      <c r="EF97" s="1436"/>
      <c r="EG97" s="1436"/>
      <c r="EH97" s="1436"/>
      <c r="EI97" s="1436"/>
      <c r="EJ97" s="1436"/>
      <c r="EK97" s="1436"/>
      <c r="EL97" s="1436"/>
      <c r="EM97" s="1436"/>
      <c r="EN97" s="1436"/>
      <c r="EO97" s="1436"/>
      <c r="EP97" s="1436"/>
      <c r="EQ97" s="1436"/>
      <c r="ER97" s="1436"/>
      <c r="ES97" s="1436"/>
      <c r="ET97" s="1436"/>
      <c r="EU97" s="1436"/>
      <c r="EV97" s="1436"/>
      <c r="EW97" s="1436"/>
      <c r="EX97" s="1436"/>
      <c r="EY97" s="1436"/>
      <c r="EZ97" s="1436"/>
      <c r="FA97" s="1436"/>
      <c r="FB97" s="1436"/>
      <c r="FC97" s="1436"/>
      <c r="FD97" s="1436"/>
      <c r="FE97" s="1436"/>
      <c r="FF97" s="1436"/>
      <c r="FG97" s="212"/>
      <c r="FH97" s="212"/>
      <c r="FI97" s="221"/>
      <c r="FJ97" s="221"/>
      <c r="FK97" s="476"/>
      <c r="FL97" s="221"/>
      <c r="FM97" s="255"/>
      <c r="FN97" s="255"/>
      <c r="FO97" s="451"/>
      <c r="FP97" s="86"/>
      <c r="FQ97" s="86"/>
      <c r="FR97" s="86"/>
      <c r="FS97" s="86"/>
      <c r="FT97" s="939"/>
      <c r="FU97" s="1081"/>
      <c r="FV97" s="1436"/>
      <c r="FW97" s="1433"/>
      <c r="FX97" s="1433"/>
      <c r="FY97" s="1433"/>
      <c r="FZ97" s="1433"/>
      <c r="GA97" s="1436"/>
      <c r="GB97" s="212"/>
      <c r="GC97" s="212"/>
      <c r="GD97" s="212"/>
      <c r="GE97" s="212"/>
      <c r="GF97" s="212"/>
      <c r="GG97" s="212"/>
      <c r="GH97" s="192"/>
      <c r="GI97" s="192"/>
      <c r="GJ97" s="192"/>
      <c r="GK97" s="192"/>
      <c r="GL97" s="192"/>
      <c r="GM97" s="181"/>
      <c r="GN97" s="212"/>
      <c r="GO97" s="212"/>
      <c r="GP97" s="212"/>
      <c r="GQ97" s="212"/>
      <c r="GR97" s="212"/>
      <c r="GS97" s="212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2"/>
      <c r="HV97" s="212"/>
      <c r="HW97" s="212"/>
      <c r="HX97" s="212"/>
      <c r="HY97" s="212"/>
      <c r="HZ97" s="212"/>
      <c r="IA97" s="212"/>
      <c r="IB97" s="212"/>
      <c r="IC97" s="212"/>
      <c r="ID97" s="212"/>
      <c r="IE97" s="212"/>
      <c r="IF97" s="212"/>
      <c r="IG97" s="212"/>
      <c r="IH97" s="212"/>
      <c r="II97" s="212"/>
      <c r="IJ97" s="212"/>
      <c r="IK97" s="212"/>
      <c r="IL97" s="212"/>
      <c r="IM97" s="221"/>
      <c r="IN97" s="221"/>
      <c r="IO97" s="920"/>
      <c r="IP97" s="221"/>
      <c r="IQ97" s="650"/>
      <c r="IR97" s="650"/>
      <c r="IS97" s="451"/>
      <c r="IT97" s="86"/>
      <c r="IU97" s="86"/>
      <c r="IV97" s="86"/>
      <c r="IW97" s="86"/>
      <c r="IX97" s="939"/>
      <c r="IY97" s="1081"/>
      <c r="IZ97" s="1436"/>
      <c r="JA97" s="1433"/>
      <c r="JB97" s="1433"/>
      <c r="JC97" s="1433"/>
      <c r="JD97" s="1433"/>
      <c r="JE97" s="1436"/>
      <c r="JF97" s="1436"/>
      <c r="JG97" s="1436"/>
      <c r="JH97" s="1436"/>
      <c r="JI97" s="1436"/>
      <c r="JJ97" s="1436"/>
      <c r="JK97" s="1436"/>
      <c r="JL97" s="1436"/>
      <c r="JM97" s="1436"/>
      <c r="JN97" s="542"/>
      <c r="JO97" s="542"/>
      <c r="JP97" s="542"/>
      <c r="JQ97" s="1420"/>
      <c r="JR97" s="1436"/>
      <c r="JS97" s="1436"/>
      <c r="JT97" s="181"/>
      <c r="JU97" s="509"/>
      <c r="JV97" s="1436"/>
      <c r="JW97" s="1436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2"/>
      <c r="KZ97" s="212"/>
      <c r="LA97" s="212"/>
      <c r="LB97" s="212"/>
      <c r="LC97" s="212"/>
      <c r="LD97" s="212"/>
      <c r="LE97" s="212"/>
      <c r="LF97" s="212"/>
      <c r="LG97" s="212"/>
      <c r="LH97" s="212"/>
      <c r="LI97" s="212"/>
      <c r="LJ97" s="212"/>
      <c r="LK97" s="212"/>
      <c r="LL97" s="212"/>
      <c r="LM97" s="212"/>
      <c r="LN97" s="212"/>
      <c r="LO97" s="212"/>
      <c r="LP97" s="212"/>
      <c r="LQ97" s="1064"/>
      <c r="LR97" s="1433"/>
      <c r="LS97" s="406"/>
      <c r="LT97" s="527"/>
      <c r="LU97" s="634"/>
      <c r="LV97" s="634"/>
      <c r="LW97" s="527"/>
      <c r="LX97" s="1434"/>
      <c r="LY97" s="1420"/>
      <c r="LZ97" s="527"/>
      <c r="MA97" s="1436"/>
      <c r="MB97" s="408"/>
      <c r="MC97" s="1440"/>
      <c r="MD97" s="1440"/>
      <c r="ME97" s="1440"/>
      <c r="MF97" s="212"/>
      <c r="MG97" s="212"/>
      <c r="MH97" s="212"/>
      <c r="MI97" s="212"/>
      <c r="MJ97" s="212"/>
      <c r="MK97" s="212"/>
      <c r="ML97" s="212"/>
      <c r="MM97" s="212"/>
      <c r="MN97" s="212"/>
      <c r="MO97" s="212"/>
      <c r="MP97" s="212"/>
      <c r="MQ97" s="212"/>
      <c r="MR97" s="212"/>
      <c r="MS97" s="212"/>
      <c r="MT97" s="480"/>
      <c r="MU97" s="792"/>
      <c r="MV97" s="792"/>
      <c r="MW97" s="792"/>
      <c r="MX97" s="792"/>
      <c r="MY97" s="792"/>
      <c r="MZ97" s="792"/>
      <c r="NA97" s="792"/>
      <c r="NB97" s="792"/>
      <c r="NC97" s="792"/>
      <c r="ND97" s="792"/>
      <c r="NE97" s="792"/>
      <c r="NF97" s="792"/>
      <c r="NG97" s="792"/>
      <c r="NH97" s="792"/>
      <c r="NI97" s="792"/>
      <c r="NJ97" s="792"/>
      <c r="NK97" s="792"/>
      <c r="NL97" s="792"/>
      <c r="NM97" s="792"/>
      <c r="NN97" s="792"/>
      <c r="NO97" s="792"/>
      <c r="NP97" s="792"/>
      <c r="NQ97" s="792"/>
      <c r="NR97" s="792"/>
      <c r="NS97" s="792"/>
      <c r="NT97" s="792"/>
      <c r="NU97" s="792"/>
      <c r="NV97" s="792"/>
      <c r="NW97" s="792"/>
      <c r="NX97" s="792"/>
      <c r="NY97" s="792"/>
      <c r="NZ97" s="212"/>
    </row>
    <row r="98" spans="1:390" s="491" customFormat="1" ht="23.25" customHeight="1" x14ac:dyDescent="0.2">
      <c r="A98" s="217"/>
      <c r="B98" s="815"/>
      <c r="C98" s="816"/>
      <c r="D98" s="85"/>
      <c r="E98" s="255"/>
      <c r="F98" s="255"/>
      <c r="G98" s="637"/>
      <c r="H98" s="86"/>
      <c r="I98" s="86"/>
      <c r="J98" s="86"/>
      <c r="K98" s="86"/>
      <c r="L98" s="939"/>
      <c r="M98" s="162"/>
      <c r="N98" s="1436"/>
      <c r="O98" s="1433"/>
      <c r="P98" s="1433"/>
      <c r="Q98" s="1433"/>
      <c r="R98" s="1433"/>
      <c r="S98" s="85"/>
      <c r="T98" s="89"/>
      <c r="U98" s="85"/>
      <c r="V98" s="85"/>
      <c r="W98" s="89"/>
      <c r="X98" s="85"/>
      <c r="Y98" s="1436"/>
      <c r="Z98" s="192"/>
      <c r="AA98" s="192"/>
      <c r="AB98" s="192"/>
      <c r="AC98" s="192"/>
      <c r="AD98" s="192"/>
      <c r="AE98" s="636"/>
      <c r="AF98" s="1436"/>
      <c r="AG98" s="1436"/>
      <c r="AH98" s="181"/>
      <c r="AI98" s="509"/>
      <c r="AJ98" s="1436"/>
      <c r="AK98" s="1436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217"/>
      <c r="CF98" s="815"/>
      <c r="CG98" s="816"/>
      <c r="CH98" s="85"/>
      <c r="CI98" s="255"/>
      <c r="CJ98" s="255"/>
      <c r="CK98" s="637"/>
      <c r="CL98" s="86"/>
      <c r="CM98" s="86"/>
      <c r="CN98" s="86"/>
      <c r="CO98" s="86"/>
      <c r="CP98" s="939"/>
      <c r="CQ98" s="162"/>
      <c r="CR98" s="1436"/>
      <c r="CS98" s="1433"/>
      <c r="CT98" s="1433"/>
      <c r="CU98" s="1433"/>
      <c r="CV98" s="1433"/>
      <c r="CW98" s="1436"/>
      <c r="CX98" s="192"/>
      <c r="CY98" s="192"/>
      <c r="CZ98" s="192"/>
      <c r="DA98" s="192"/>
      <c r="DB98" s="192"/>
      <c r="DC98" s="636"/>
      <c r="DD98" s="1436"/>
      <c r="DE98" s="1436"/>
      <c r="DF98" s="1436"/>
      <c r="DG98" s="374"/>
      <c r="DH98" s="1436"/>
      <c r="DI98" s="181"/>
      <c r="DJ98" s="1436"/>
      <c r="DK98" s="1436"/>
      <c r="DL98" s="181"/>
      <c r="DM98" s="509"/>
      <c r="DN98" s="1436"/>
      <c r="DO98" s="1436"/>
      <c r="DP98" s="1436"/>
      <c r="DQ98" s="1436"/>
      <c r="DR98" s="1436"/>
      <c r="DS98" s="1436"/>
      <c r="DT98" s="1436"/>
      <c r="DU98" s="1436"/>
      <c r="DV98" s="1436"/>
      <c r="DW98" s="1436"/>
      <c r="DX98" s="1436"/>
      <c r="DY98" s="1436"/>
      <c r="DZ98" s="1436"/>
      <c r="EA98" s="1436"/>
      <c r="EB98" s="1436"/>
      <c r="EC98" s="1436"/>
      <c r="ED98" s="1436"/>
      <c r="EE98" s="1436"/>
      <c r="EF98" s="1436"/>
      <c r="EG98" s="1436"/>
      <c r="EH98" s="1436"/>
      <c r="EI98" s="1436"/>
      <c r="EJ98" s="1436"/>
      <c r="EK98" s="1436"/>
      <c r="EL98" s="1436"/>
      <c r="EM98" s="1436"/>
      <c r="EN98" s="1436"/>
      <c r="EO98" s="1436"/>
      <c r="EP98" s="1436"/>
      <c r="EQ98" s="1436"/>
      <c r="ER98" s="1436"/>
      <c r="ES98" s="1436"/>
      <c r="ET98" s="1436"/>
      <c r="EU98" s="1436"/>
      <c r="EV98" s="1436"/>
      <c r="EW98" s="1436"/>
      <c r="EX98" s="1436"/>
      <c r="EY98" s="1436"/>
      <c r="EZ98" s="1436"/>
      <c r="FA98" s="1436"/>
      <c r="FB98" s="1436"/>
      <c r="FC98" s="1436"/>
      <c r="FD98" s="1436"/>
      <c r="FE98" s="1436"/>
      <c r="FF98" s="1436"/>
      <c r="FG98" s="212"/>
      <c r="FH98" s="212"/>
      <c r="FI98" s="217"/>
      <c r="FJ98" s="815"/>
      <c r="FK98" s="816"/>
      <c r="FL98" s="85"/>
      <c r="FM98" s="255"/>
      <c r="FN98" s="255"/>
      <c r="FO98" s="637"/>
      <c r="FP98" s="86"/>
      <c r="FQ98" s="86"/>
      <c r="FR98" s="86"/>
      <c r="FS98" s="86"/>
      <c r="FT98" s="939"/>
      <c r="FU98" s="162"/>
      <c r="FV98" s="1436"/>
      <c r="FW98" s="1433"/>
      <c r="FX98" s="1433"/>
      <c r="FY98" s="1433"/>
      <c r="FZ98" s="1433"/>
      <c r="GA98" s="1436"/>
      <c r="GB98" s="212"/>
      <c r="GC98" s="212"/>
      <c r="GD98" s="212"/>
      <c r="GE98" s="212"/>
      <c r="GF98" s="212"/>
      <c r="GG98" s="212"/>
      <c r="GH98" s="1436"/>
      <c r="GI98" s="1436"/>
      <c r="GJ98" s="364"/>
      <c r="GK98" s="364"/>
      <c r="GL98" s="364"/>
      <c r="GM98" s="542"/>
      <c r="GN98" s="212"/>
      <c r="GO98" s="212"/>
      <c r="GP98" s="212"/>
      <c r="GQ98" s="212"/>
      <c r="GR98" s="212"/>
      <c r="GS98" s="212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212"/>
      <c r="IM98" s="217"/>
      <c r="IN98" s="815"/>
      <c r="IO98" s="921"/>
      <c r="IP98" s="85"/>
      <c r="IQ98" s="650"/>
      <c r="IR98" s="650"/>
      <c r="IS98" s="637"/>
      <c r="IT98" s="86"/>
      <c r="IU98" s="86"/>
      <c r="IV98" s="86"/>
      <c r="IW98" s="86"/>
      <c r="IX98" s="939"/>
      <c r="IY98" s="162"/>
      <c r="IZ98" s="1436"/>
      <c r="JA98" s="1433"/>
      <c r="JB98" s="1433"/>
      <c r="JC98" s="1433"/>
      <c r="JD98" s="1433"/>
      <c r="JE98" s="1436"/>
      <c r="JF98" s="1436"/>
      <c r="JG98" s="1436"/>
      <c r="JH98" s="1436"/>
      <c r="JI98" s="1436"/>
      <c r="JJ98" s="1436"/>
      <c r="JK98" s="1436"/>
      <c r="JL98" s="192"/>
      <c r="JM98" s="192"/>
      <c r="JN98" s="192"/>
      <c r="JO98" s="192"/>
      <c r="JP98" s="192"/>
      <c r="JQ98" s="181"/>
      <c r="JR98" s="1436"/>
      <c r="JS98" s="1436"/>
      <c r="JT98" s="181"/>
      <c r="JU98" s="509"/>
      <c r="JV98" s="1436"/>
      <c r="JW98" s="1436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221"/>
      <c r="LR98" s="221"/>
      <c r="LS98" s="476"/>
      <c r="LT98" s="221"/>
      <c r="LU98" s="255"/>
      <c r="LV98" s="255"/>
      <c r="LW98" s="451"/>
      <c r="LX98" s="86"/>
      <c r="LY98" s="86"/>
      <c r="LZ98" s="1081"/>
      <c r="MA98" s="1436"/>
      <c r="MB98" s="1433"/>
      <c r="MC98" s="1433"/>
      <c r="MD98" s="1433"/>
      <c r="ME98" s="1433"/>
      <c r="MF98" s="212"/>
      <c r="MG98" s="212"/>
      <c r="MH98" s="212"/>
      <c r="MI98" s="212"/>
      <c r="MJ98" s="212"/>
      <c r="MK98" s="212"/>
      <c r="ML98" s="212"/>
      <c r="MM98" s="212"/>
      <c r="MN98" s="212"/>
      <c r="MO98" s="212"/>
      <c r="MP98" s="212"/>
      <c r="MQ98" s="212"/>
      <c r="MR98" s="212"/>
      <c r="MS98" s="212"/>
      <c r="MT98" s="480"/>
      <c r="MU98" s="792"/>
      <c r="MV98" s="792"/>
      <c r="MW98" s="792"/>
      <c r="MX98" s="792"/>
      <c r="MY98" s="792"/>
      <c r="MZ98" s="792"/>
      <c r="NA98" s="792"/>
      <c r="NB98" s="792"/>
      <c r="NC98" s="792"/>
      <c r="ND98" s="792"/>
      <c r="NE98" s="792"/>
      <c r="NF98" s="792"/>
      <c r="NG98" s="792"/>
      <c r="NH98" s="792"/>
      <c r="NI98" s="792"/>
      <c r="NJ98" s="792"/>
      <c r="NK98" s="792"/>
      <c r="NL98" s="792"/>
      <c r="NM98" s="792"/>
      <c r="NN98" s="792"/>
      <c r="NO98" s="792"/>
      <c r="NP98" s="792"/>
      <c r="NQ98" s="792"/>
      <c r="NR98" s="792"/>
      <c r="NS98" s="792"/>
      <c r="NT98" s="792"/>
      <c r="NU98" s="792"/>
      <c r="NV98" s="792"/>
      <c r="NW98" s="792"/>
      <c r="NX98" s="792"/>
      <c r="NY98" s="792"/>
      <c r="NZ98" s="212"/>
    </row>
    <row r="99" spans="1:390" s="491" customFormat="1" ht="23.25" customHeight="1" x14ac:dyDescent="0.2">
      <c r="A99" s="217"/>
      <c r="B99" s="31"/>
      <c r="C99" s="32"/>
      <c r="D99" s="250"/>
      <c r="E99" s="255"/>
      <c r="F99" s="255"/>
      <c r="G99" s="637"/>
      <c r="H99" s="523"/>
      <c r="I99" s="523"/>
      <c r="J99" s="523"/>
      <c r="K99" s="523"/>
      <c r="L99" s="524"/>
      <c r="M99" s="165"/>
      <c r="N99" s="1436"/>
      <c r="O99" s="85"/>
      <c r="P99" s="85"/>
      <c r="Q99" s="85"/>
      <c r="R99" s="404"/>
      <c r="S99" s="85"/>
      <c r="T99" s="89"/>
      <c r="U99" s="85"/>
      <c r="V99" s="85"/>
      <c r="W99" s="89"/>
      <c r="X99" s="85"/>
      <c r="Y99" s="1436"/>
      <c r="Z99" s="1436"/>
      <c r="AA99" s="1436"/>
      <c r="AB99" s="364"/>
      <c r="AC99" s="364"/>
      <c r="AD99" s="364"/>
      <c r="AE99" s="1436"/>
      <c r="AF99" s="1436"/>
      <c r="AG99" s="1436"/>
      <c r="AH99" s="181"/>
      <c r="AI99" s="509"/>
      <c r="AJ99" s="1436"/>
      <c r="AK99" s="1436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217"/>
      <c r="CF99" s="31"/>
      <c r="CG99" s="32"/>
      <c r="CH99" s="250"/>
      <c r="CI99" s="255"/>
      <c r="CJ99" s="255"/>
      <c r="CK99" s="637"/>
      <c r="CL99" s="523"/>
      <c r="CM99" s="523"/>
      <c r="CN99" s="523"/>
      <c r="CO99" s="523"/>
      <c r="CP99" s="524"/>
      <c r="CQ99" s="165"/>
      <c r="CR99" s="1436"/>
      <c r="CS99" s="85"/>
      <c r="CT99" s="85"/>
      <c r="CU99" s="85"/>
      <c r="CV99" s="85"/>
      <c r="CW99" s="1436"/>
      <c r="CX99" s="1436"/>
      <c r="CY99" s="1436"/>
      <c r="CZ99" s="364"/>
      <c r="DA99" s="364"/>
      <c r="DB99" s="364"/>
      <c r="DC99" s="1436"/>
      <c r="DD99" s="1436"/>
      <c r="DE99" s="1436"/>
      <c r="DF99" s="1436"/>
      <c r="DG99" s="939"/>
      <c r="DH99" s="1436"/>
      <c r="DI99" s="181"/>
      <c r="DJ99" s="1436"/>
      <c r="DK99" s="1436"/>
      <c r="DL99" s="181"/>
      <c r="DM99" s="509"/>
      <c r="DN99" s="1436"/>
      <c r="DO99" s="1436"/>
      <c r="DP99" s="1436"/>
      <c r="DQ99" s="1436"/>
      <c r="DR99" s="1436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6"/>
      <c r="ED99" s="1436"/>
      <c r="EE99" s="1436"/>
      <c r="EF99" s="1436"/>
      <c r="EG99" s="1436"/>
      <c r="EH99" s="1436"/>
      <c r="EI99" s="1436"/>
      <c r="EJ99" s="1436"/>
      <c r="EK99" s="1436"/>
      <c r="EL99" s="1436"/>
      <c r="EM99" s="1436"/>
      <c r="EN99" s="1436"/>
      <c r="EO99" s="1436"/>
      <c r="EP99" s="1436"/>
      <c r="EQ99" s="1436"/>
      <c r="ER99" s="1436"/>
      <c r="ES99" s="1436"/>
      <c r="ET99" s="1436"/>
      <c r="EU99" s="1436"/>
      <c r="EV99" s="1436"/>
      <c r="EW99" s="1436"/>
      <c r="EX99" s="1436"/>
      <c r="EY99" s="1436"/>
      <c r="EZ99" s="1436"/>
      <c r="FA99" s="1436"/>
      <c r="FB99" s="1436"/>
      <c r="FC99" s="1436"/>
      <c r="FD99" s="1436"/>
      <c r="FE99" s="1436"/>
      <c r="FF99" s="1436"/>
      <c r="FG99" s="212"/>
      <c r="FH99" s="212"/>
      <c r="FI99" s="217"/>
      <c r="FJ99" s="31"/>
      <c r="FK99" s="32"/>
      <c r="FL99" s="250"/>
      <c r="FM99" s="255"/>
      <c r="FN99" s="255"/>
      <c r="FO99" s="637"/>
      <c r="FP99" s="523"/>
      <c r="FQ99" s="523"/>
      <c r="FR99" s="523"/>
      <c r="FS99" s="523"/>
      <c r="FT99" s="524"/>
      <c r="FU99" s="165"/>
      <c r="FV99" s="1436"/>
      <c r="FW99" s="85"/>
      <c r="FX99" s="85"/>
      <c r="FY99" s="85"/>
      <c r="FZ99" s="85"/>
      <c r="GA99" s="1436"/>
      <c r="GB99" s="212"/>
      <c r="GC99" s="212"/>
      <c r="GD99" s="212"/>
      <c r="GE99" s="212"/>
      <c r="GF99" s="212"/>
      <c r="GG99" s="212"/>
      <c r="GH99" s="1436"/>
      <c r="GI99" s="1436"/>
      <c r="GJ99" s="364"/>
      <c r="GK99" s="364"/>
      <c r="GL99" s="364"/>
      <c r="GM99" s="181"/>
      <c r="GN99" s="212"/>
      <c r="GO99" s="212"/>
      <c r="GP99" s="212"/>
      <c r="GQ99" s="212"/>
      <c r="GR99" s="212"/>
      <c r="GS99" s="212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212"/>
      <c r="IM99" s="217"/>
      <c r="IN99" s="31"/>
      <c r="IO99" s="514"/>
      <c r="IP99" s="1096"/>
      <c r="IQ99" s="650"/>
      <c r="IR99" s="650"/>
      <c r="IS99" s="637"/>
      <c r="IT99" s="523"/>
      <c r="IU99" s="523"/>
      <c r="IV99" s="523"/>
      <c r="IW99" s="523"/>
      <c r="IX99" s="524"/>
      <c r="IY99" s="165"/>
      <c r="IZ99" s="1436"/>
      <c r="JA99" s="85"/>
      <c r="JB99" s="85"/>
      <c r="JC99" s="85"/>
      <c r="JD99" s="85"/>
      <c r="JE99" s="1436"/>
      <c r="JF99" s="1436"/>
      <c r="JG99" s="1436"/>
      <c r="JH99" s="1436"/>
      <c r="JI99" s="1436"/>
      <c r="JJ99" s="1436"/>
      <c r="JK99" s="1436"/>
      <c r="JL99" s="1436"/>
      <c r="JM99" s="1436"/>
      <c r="JN99" s="1436"/>
      <c r="JO99" s="1436"/>
      <c r="JP99" s="1436"/>
      <c r="JQ99" s="542"/>
      <c r="JR99" s="1436"/>
      <c r="JS99" s="1436"/>
      <c r="JT99" s="181"/>
      <c r="JU99" s="509"/>
      <c r="JV99" s="1436"/>
      <c r="JW99" s="1436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217"/>
      <c r="LR99" s="1084"/>
      <c r="LS99" s="816"/>
      <c r="LT99" s="85"/>
      <c r="LU99" s="255"/>
      <c r="LV99" s="255"/>
      <c r="LW99" s="637"/>
      <c r="LX99" s="86"/>
      <c r="LY99" s="86"/>
      <c r="LZ99" s="162"/>
      <c r="MA99" s="1436"/>
      <c r="MB99" s="1433"/>
      <c r="MC99" s="1433"/>
      <c r="MD99" s="1433"/>
      <c r="ME99" s="1433"/>
      <c r="MF99" s="212"/>
      <c r="MG99" s="212"/>
      <c r="MH99" s="212"/>
      <c r="MI99" s="212"/>
      <c r="MJ99" s="212"/>
      <c r="MK99" s="212"/>
      <c r="ML99" s="212"/>
      <c r="MM99" s="212"/>
      <c r="MN99" s="212"/>
      <c r="MO99" s="212"/>
      <c r="MP99" s="212"/>
      <c r="MQ99" s="212"/>
      <c r="MR99" s="212"/>
      <c r="MS99" s="212"/>
      <c r="MT99" s="480"/>
      <c r="MU99" s="792"/>
      <c r="MV99" s="792"/>
      <c r="MW99" s="792"/>
      <c r="MX99" s="792"/>
      <c r="MY99" s="792"/>
      <c r="MZ99" s="792"/>
      <c r="NA99" s="792"/>
      <c r="NB99" s="792"/>
      <c r="NC99" s="792"/>
      <c r="ND99" s="792"/>
      <c r="NE99" s="792"/>
      <c r="NF99" s="792"/>
      <c r="NG99" s="792"/>
      <c r="NH99" s="792"/>
      <c r="NI99" s="792"/>
      <c r="NJ99" s="792"/>
      <c r="NK99" s="792"/>
      <c r="NL99" s="792"/>
      <c r="NM99" s="792"/>
      <c r="NN99" s="792"/>
      <c r="NO99" s="792"/>
      <c r="NP99" s="792"/>
      <c r="NQ99" s="792"/>
      <c r="NR99" s="792"/>
      <c r="NS99" s="792"/>
      <c r="NT99" s="792"/>
      <c r="NU99" s="792"/>
      <c r="NV99" s="792"/>
      <c r="NW99" s="792"/>
      <c r="NX99" s="792"/>
      <c r="NY99" s="792"/>
      <c r="NZ99" s="212"/>
    </row>
    <row r="100" spans="1:390" s="491" customFormat="1" ht="23.25" customHeight="1" x14ac:dyDescent="0.2">
      <c r="A100" s="221"/>
      <c r="B100" s="14"/>
      <c r="C100" s="15"/>
      <c r="D100" s="1065"/>
      <c r="E100" s="255"/>
      <c r="F100" s="255"/>
      <c r="G100" s="529"/>
      <c r="H100" s="523"/>
      <c r="I100" s="523"/>
      <c r="J100" s="523"/>
      <c r="K100" s="523"/>
      <c r="L100" s="524"/>
      <c r="M100" s="165"/>
      <c r="N100" s="1436"/>
      <c r="O100" s="85"/>
      <c r="P100" s="85"/>
      <c r="Q100" s="85"/>
      <c r="R100" s="85"/>
      <c r="S100" s="85"/>
      <c r="T100" s="89"/>
      <c r="U100" s="85"/>
      <c r="V100" s="85"/>
      <c r="W100" s="89"/>
      <c r="X100" s="85"/>
      <c r="Y100" s="1436"/>
      <c r="Z100" s="1436"/>
      <c r="AA100" s="1436"/>
      <c r="AB100" s="364"/>
      <c r="AC100" s="364"/>
      <c r="AD100" s="364"/>
      <c r="AE100" s="364"/>
      <c r="AF100" s="1436"/>
      <c r="AG100" s="1436"/>
      <c r="AH100" s="181"/>
      <c r="AI100" s="509"/>
      <c r="AJ100" s="1436"/>
      <c r="AK100" s="1436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221"/>
      <c r="CF100" s="14"/>
      <c r="CG100" s="15"/>
      <c r="CH100" s="1065"/>
      <c r="CI100" s="255"/>
      <c r="CJ100" s="255"/>
      <c r="CK100" s="529"/>
      <c r="CL100" s="523"/>
      <c r="CM100" s="523"/>
      <c r="CN100" s="523"/>
      <c r="CO100" s="523"/>
      <c r="CP100" s="524"/>
      <c r="CQ100" s="165"/>
      <c r="CR100" s="1436"/>
      <c r="CS100" s="85"/>
      <c r="CT100" s="85"/>
      <c r="CU100" s="85"/>
      <c r="CV100" s="85"/>
      <c r="CW100" s="1436"/>
      <c r="CX100" s="1436"/>
      <c r="CY100" s="1436"/>
      <c r="CZ100" s="1436"/>
      <c r="DA100" s="1436"/>
      <c r="DB100" s="1436"/>
      <c r="DC100" s="1436"/>
      <c r="DD100" s="1436"/>
      <c r="DE100" s="1436"/>
      <c r="DF100" s="364"/>
      <c r="DG100" s="373"/>
      <c r="DH100" s="651"/>
      <c r="DI100" s="181"/>
      <c r="DJ100" s="1436"/>
      <c r="DK100" s="1436"/>
      <c r="DL100" s="181"/>
      <c r="DM100" s="509"/>
      <c r="DN100" s="1436"/>
      <c r="DO100" s="1436"/>
      <c r="DP100" s="1436"/>
      <c r="DQ100" s="1436"/>
      <c r="DR100" s="1436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6"/>
      <c r="ED100" s="1436"/>
      <c r="EE100" s="1436"/>
      <c r="EF100" s="1436"/>
      <c r="EG100" s="1436"/>
      <c r="EH100" s="1436"/>
      <c r="EI100" s="1436"/>
      <c r="EJ100" s="1436"/>
      <c r="EK100" s="1436"/>
      <c r="EL100" s="1436"/>
      <c r="EM100" s="1436"/>
      <c r="EN100" s="1436"/>
      <c r="EO100" s="1436"/>
      <c r="EP100" s="1436"/>
      <c r="EQ100" s="1436"/>
      <c r="ER100" s="1436"/>
      <c r="ES100" s="1436"/>
      <c r="ET100" s="1436"/>
      <c r="EU100" s="1436"/>
      <c r="EV100" s="1436"/>
      <c r="EW100" s="1436"/>
      <c r="EX100" s="1436"/>
      <c r="EY100" s="1436"/>
      <c r="EZ100" s="1436"/>
      <c r="FA100" s="1436"/>
      <c r="FB100" s="1436"/>
      <c r="FC100" s="1436"/>
      <c r="FD100" s="1436"/>
      <c r="FE100" s="1436"/>
      <c r="FF100" s="1436"/>
      <c r="FG100" s="212"/>
      <c r="FH100" s="212"/>
      <c r="FI100" s="221"/>
      <c r="FJ100" s="14"/>
      <c r="FK100" s="15"/>
      <c r="FL100" s="1065"/>
      <c r="FM100" s="255"/>
      <c r="FN100" s="255"/>
      <c r="FO100" s="529"/>
      <c r="FP100" s="523"/>
      <c r="FQ100" s="523"/>
      <c r="FR100" s="523"/>
      <c r="FS100" s="523"/>
      <c r="FT100" s="524"/>
      <c r="FU100" s="165"/>
      <c r="FV100" s="1436"/>
      <c r="FW100" s="85"/>
      <c r="FX100" s="85"/>
      <c r="FY100" s="85"/>
      <c r="FZ100" s="85"/>
      <c r="GA100" s="1436"/>
      <c r="GB100" s="212"/>
      <c r="GC100" s="212"/>
      <c r="GD100" s="212"/>
      <c r="GE100" s="212"/>
      <c r="GF100" s="212"/>
      <c r="GG100" s="212"/>
      <c r="GH100" s="1436"/>
      <c r="GI100" s="1436"/>
      <c r="GJ100" s="364"/>
      <c r="GK100" s="364"/>
      <c r="GL100" s="364"/>
      <c r="GM100" s="181"/>
      <c r="GN100" s="212"/>
      <c r="GO100" s="212"/>
      <c r="GP100" s="212"/>
      <c r="GQ100" s="212"/>
      <c r="GR100" s="212"/>
      <c r="GS100" s="212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212"/>
      <c r="IM100" s="221"/>
      <c r="IN100" s="14"/>
      <c r="IO100" s="513"/>
      <c r="IP100" s="1065"/>
      <c r="IQ100" s="650"/>
      <c r="IR100" s="650"/>
      <c r="IS100" s="529"/>
      <c r="IT100" s="523"/>
      <c r="IU100" s="523"/>
      <c r="IV100" s="523"/>
      <c r="IW100" s="523"/>
      <c r="IX100" s="524"/>
      <c r="IY100" s="165"/>
      <c r="IZ100" s="1436"/>
      <c r="JA100" s="85"/>
      <c r="JB100" s="85"/>
      <c r="JC100" s="85"/>
      <c r="JD100" s="85"/>
      <c r="JE100" s="1436"/>
      <c r="JF100" s="1436"/>
      <c r="JG100" s="1436"/>
      <c r="JH100" s="1436"/>
      <c r="JI100" s="1436"/>
      <c r="JJ100" s="1436"/>
      <c r="JK100" s="1436"/>
      <c r="JL100" s="1436"/>
      <c r="JM100" s="1436"/>
      <c r="JN100" s="1436"/>
      <c r="JO100" s="1436"/>
      <c r="JP100" s="1436"/>
      <c r="JQ100" s="181"/>
      <c r="JR100" s="1436"/>
      <c r="JS100" s="1436"/>
      <c r="JT100" s="181"/>
      <c r="JU100" s="509"/>
      <c r="JV100" s="1436"/>
      <c r="JW100" s="1436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217"/>
      <c r="LR100" s="427"/>
      <c r="LS100" s="32"/>
      <c r="LT100" s="250"/>
      <c r="LU100" s="255"/>
      <c r="LV100" s="255"/>
      <c r="LW100" s="637"/>
      <c r="LX100" s="523"/>
      <c r="LY100" s="523"/>
      <c r="LZ100" s="165"/>
      <c r="MA100" s="1436"/>
      <c r="MB100" s="85"/>
      <c r="MC100" s="85"/>
      <c r="MD100" s="85"/>
      <c r="ME100" s="85"/>
      <c r="MF100" s="212"/>
      <c r="MG100" s="212"/>
      <c r="MH100" s="212"/>
      <c r="MI100" s="212"/>
      <c r="MJ100" s="212"/>
      <c r="MK100" s="212"/>
      <c r="ML100" s="212"/>
      <c r="MM100" s="212"/>
      <c r="MN100" s="212"/>
      <c r="MO100" s="212"/>
      <c r="MP100" s="212"/>
      <c r="MQ100" s="212"/>
      <c r="MR100" s="212"/>
      <c r="MS100" s="212"/>
      <c r="MT100" s="480"/>
      <c r="MU100" s="792"/>
      <c r="MV100" s="792"/>
      <c r="MW100" s="792"/>
      <c r="MX100" s="792"/>
      <c r="MY100" s="792"/>
      <c r="MZ100" s="792"/>
      <c r="NA100" s="792"/>
      <c r="NB100" s="792"/>
      <c r="NC100" s="792"/>
      <c r="ND100" s="792"/>
      <c r="NE100" s="792"/>
      <c r="NF100" s="792"/>
      <c r="NG100" s="792"/>
      <c r="NH100" s="792"/>
      <c r="NI100" s="792"/>
      <c r="NJ100" s="792"/>
      <c r="NK100" s="792"/>
      <c r="NL100" s="792"/>
      <c r="NM100" s="792"/>
      <c r="NN100" s="792"/>
      <c r="NO100" s="792"/>
      <c r="NP100" s="792"/>
      <c r="NQ100" s="792"/>
      <c r="NR100" s="792"/>
      <c r="NS100" s="792"/>
      <c r="NT100" s="792"/>
      <c r="NU100" s="792"/>
      <c r="NV100" s="792"/>
      <c r="NW100" s="792"/>
      <c r="NX100" s="792"/>
      <c r="NY100" s="792"/>
      <c r="NZ100" s="212"/>
    </row>
    <row r="101" spans="1:390" s="491" customFormat="1" ht="23.25" customHeight="1" x14ac:dyDescent="0.2">
      <c r="A101" s="217"/>
      <c r="B101" s="31"/>
      <c r="C101" s="32"/>
      <c r="D101" s="250"/>
      <c r="E101" s="255"/>
      <c r="F101" s="255"/>
      <c r="G101" s="529"/>
      <c r="H101" s="523"/>
      <c r="I101" s="523"/>
      <c r="J101" s="523"/>
      <c r="K101" s="523"/>
      <c r="L101" s="524"/>
      <c r="M101" s="165"/>
      <c r="N101" s="1436"/>
      <c r="O101" s="85"/>
      <c r="P101" s="493"/>
      <c r="Q101" s="493"/>
      <c r="R101" s="493"/>
      <c r="S101" s="493"/>
      <c r="T101" s="870"/>
      <c r="U101" s="493"/>
      <c r="V101" s="85"/>
      <c r="W101" s="89"/>
      <c r="X101" s="85"/>
      <c r="Y101" s="1436"/>
      <c r="Z101" s="1436"/>
      <c r="AA101" s="1436"/>
      <c r="AB101" s="364"/>
      <c r="AC101" s="364"/>
      <c r="AD101" s="364"/>
      <c r="AE101" s="364"/>
      <c r="AF101" s="1436"/>
      <c r="AG101" s="1436"/>
      <c r="AH101" s="181"/>
      <c r="AI101" s="509"/>
      <c r="AJ101" s="1436"/>
      <c r="AK101" s="1436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217"/>
      <c r="CF101" s="31"/>
      <c r="CG101" s="32"/>
      <c r="CH101" s="250"/>
      <c r="CI101" s="255"/>
      <c r="CJ101" s="255"/>
      <c r="CK101" s="529"/>
      <c r="CL101" s="523"/>
      <c r="CM101" s="523"/>
      <c r="CN101" s="523"/>
      <c r="CO101" s="523"/>
      <c r="CP101" s="524"/>
      <c r="CQ101" s="165"/>
      <c r="CR101" s="1436"/>
      <c r="CS101" s="85"/>
      <c r="CT101" s="88"/>
      <c r="CU101" s="88"/>
      <c r="CV101" s="88"/>
      <c r="CW101" s="1436"/>
      <c r="CX101" s="1436"/>
      <c r="CY101" s="1436"/>
      <c r="CZ101" s="1436"/>
      <c r="DA101" s="1436"/>
      <c r="DB101" s="1436"/>
      <c r="DC101" s="1436"/>
      <c r="DD101" s="1436"/>
      <c r="DE101" s="1436"/>
      <c r="DF101" s="364"/>
      <c r="DG101" s="940"/>
      <c r="DH101" s="651"/>
      <c r="DI101" s="181"/>
      <c r="DJ101" s="1436"/>
      <c r="DK101" s="1436"/>
      <c r="DL101" s="181"/>
      <c r="DM101" s="509"/>
      <c r="DN101" s="1436"/>
      <c r="DO101" s="1436"/>
      <c r="DP101" s="1436"/>
      <c r="DQ101" s="1436"/>
      <c r="DR101" s="1436"/>
      <c r="DS101" s="1436"/>
      <c r="DT101" s="1436"/>
      <c r="DU101" s="1436"/>
      <c r="DV101" s="1436"/>
      <c r="DW101" s="1436"/>
      <c r="DX101" s="1436"/>
      <c r="DY101" s="1436"/>
      <c r="DZ101" s="1436"/>
      <c r="EA101" s="1436"/>
      <c r="EB101" s="1436"/>
      <c r="EC101" s="1436"/>
      <c r="ED101" s="1436"/>
      <c r="EE101" s="1436"/>
      <c r="EF101" s="1436"/>
      <c r="EG101" s="1436"/>
      <c r="EH101" s="1436"/>
      <c r="EI101" s="1436"/>
      <c r="EJ101" s="1436"/>
      <c r="EK101" s="1436"/>
      <c r="EL101" s="1436"/>
      <c r="EM101" s="1436"/>
      <c r="EN101" s="1436"/>
      <c r="EO101" s="1436"/>
      <c r="EP101" s="1436"/>
      <c r="EQ101" s="1436"/>
      <c r="ER101" s="1436"/>
      <c r="ES101" s="1436"/>
      <c r="ET101" s="1436"/>
      <c r="EU101" s="1436"/>
      <c r="EV101" s="1436"/>
      <c r="EW101" s="1436"/>
      <c r="EX101" s="1436"/>
      <c r="EY101" s="1436"/>
      <c r="EZ101" s="1436"/>
      <c r="FA101" s="1436"/>
      <c r="FB101" s="1436"/>
      <c r="FC101" s="1436"/>
      <c r="FD101" s="1436"/>
      <c r="FE101" s="1436"/>
      <c r="FF101" s="1436"/>
      <c r="FG101" s="212"/>
      <c r="FH101" s="212"/>
      <c r="FI101" s="217"/>
      <c r="FJ101" s="31"/>
      <c r="FK101" s="32"/>
      <c r="FL101" s="250"/>
      <c r="FM101" s="255"/>
      <c r="FN101" s="255"/>
      <c r="FO101" s="529"/>
      <c r="FP101" s="523"/>
      <c r="FQ101" s="523"/>
      <c r="FR101" s="523"/>
      <c r="FS101" s="523"/>
      <c r="FT101" s="524"/>
      <c r="FU101" s="165"/>
      <c r="FV101" s="1436"/>
      <c r="FW101" s="85"/>
      <c r="FX101" s="493"/>
      <c r="FY101" s="493"/>
      <c r="FZ101" s="493"/>
      <c r="GA101" s="1436"/>
      <c r="GB101" s="212"/>
      <c r="GC101" s="212"/>
      <c r="GD101" s="212"/>
      <c r="GE101" s="212"/>
      <c r="GF101" s="212"/>
      <c r="GG101" s="212"/>
      <c r="GH101" s="1436"/>
      <c r="GI101" s="1436"/>
      <c r="GJ101" s="364"/>
      <c r="GK101" s="364"/>
      <c r="GL101" s="364"/>
      <c r="GM101" s="181"/>
      <c r="GN101" s="212"/>
      <c r="GO101" s="212"/>
      <c r="GP101" s="212"/>
      <c r="GQ101" s="212"/>
      <c r="GR101" s="212"/>
      <c r="GS101" s="212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212"/>
      <c r="IM101" s="217"/>
      <c r="IN101" s="31"/>
      <c r="IO101" s="514"/>
      <c r="IP101" s="250"/>
      <c r="IQ101" s="650"/>
      <c r="IR101" s="650"/>
      <c r="IS101" s="529"/>
      <c r="IT101" s="523"/>
      <c r="IU101" s="523"/>
      <c r="IV101" s="523"/>
      <c r="IW101" s="523"/>
      <c r="IX101" s="524"/>
      <c r="IY101" s="165"/>
      <c r="IZ101" s="1436"/>
      <c r="JA101" s="85"/>
      <c r="JB101" s="88"/>
      <c r="JC101" s="88"/>
      <c r="JD101" s="88"/>
      <c r="JE101" s="1436"/>
      <c r="JF101" s="1436"/>
      <c r="JG101" s="1436"/>
      <c r="JH101" s="1436"/>
      <c r="JI101" s="1436"/>
      <c r="JJ101" s="1436"/>
      <c r="JK101" s="1436"/>
      <c r="JL101" s="1436"/>
      <c r="JM101" s="1436"/>
      <c r="JN101" s="1436"/>
      <c r="JO101" s="1436"/>
      <c r="JP101" s="1436"/>
      <c r="JQ101" s="181"/>
      <c r="JR101" s="1436"/>
      <c r="JS101" s="1436"/>
      <c r="JT101" s="181"/>
      <c r="JU101" s="509"/>
      <c r="JV101" s="1436"/>
      <c r="JW101" s="1436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221"/>
      <c r="LR101" s="562"/>
      <c r="LS101" s="15"/>
      <c r="LT101" s="1065"/>
      <c r="LU101" s="255"/>
      <c r="LV101" s="255"/>
      <c r="LW101" s="529"/>
      <c r="LX101" s="523"/>
      <c r="LY101" s="523"/>
      <c r="LZ101" s="165"/>
      <c r="MA101" s="1436"/>
      <c r="MB101" s="85"/>
      <c r="MC101" s="85"/>
      <c r="MD101" s="85"/>
      <c r="ME101" s="85"/>
      <c r="MF101" s="212"/>
      <c r="MG101" s="212"/>
      <c r="MH101" s="212"/>
      <c r="MI101" s="212"/>
      <c r="MJ101" s="212"/>
      <c r="MK101" s="212"/>
      <c r="ML101" s="212"/>
      <c r="MM101" s="212"/>
      <c r="MN101" s="212"/>
      <c r="MO101" s="212"/>
      <c r="MP101" s="212"/>
      <c r="MQ101" s="212"/>
      <c r="MR101" s="212"/>
      <c r="MS101" s="212"/>
      <c r="MT101" s="480"/>
      <c r="MU101" s="792"/>
      <c r="MV101" s="792"/>
      <c r="MW101" s="792"/>
      <c r="MX101" s="792"/>
      <c r="MY101" s="792"/>
      <c r="MZ101" s="792"/>
      <c r="NA101" s="792"/>
      <c r="NB101" s="792"/>
      <c r="NC101" s="792"/>
      <c r="ND101" s="792"/>
      <c r="NE101" s="792"/>
      <c r="NF101" s="792"/>
      <c r="NG101" s="792"/>
      <c r="NH101" s="792"/>
      <c r="NI101" s="792"/>
      <c r="NJ101" s="792"/>
      <c r="NK101" s="792"/>
      <c r="NL101" s="792"/>
      <c r="NM101" s="792"/>
      <c r="NN101" s="792"/>
      <c r="NO101" s="792"/>
      <c r="NP101" s="792"/>
      <c r="NQ101" s="792"/>
      <c r="NR101" s="792"/>
      <c r="NS101" s="792"/>
      <c r="NT101" s="792"/>
      <c r="NU101" s="792"/>
      <c r="NV101" s="792"/>
      <c r="NW101" s="792"/>
      <c r="NX101" s="792"/>
      <c r="NY101" s="792"/>
      <c r="NZ101" s="212"/>
    </row>
    <row r="102" spans="1:390" s="491" customFormat="1" ht="23.25" customHeight="1" x14ac:dyDescent="0.2">
      <c r="A102" s="217"/>
      <c r="B102" s="31"/>
      <c r="C102" s="32"/>
      <c r="D102" s="250"/>
      <c r="E102" s="255"/>
      <c r="F102" s="255"/>
      <c r="G102" s="529"/>
      <c r="H102" s="523"/>
      <c r="I102" s="523"/>
      <c r="J102" s="523"/>
      <c r="K102" s="523"/>
      <c r="L102" s="524"/>
      <c r="M102" s="165"/>
      <c r="N102" s="1436"/>
      <c r="O102" s="85"/>
      <c r="P102" s="493"/>
      <c r="Q102" s="493"/>
      <c r="R102" s="493"/>
      <c r="S102" s="493"/>
      <c r="T102" s="870"/>
      <c r="U102" s="493"/>
      <c r="V102" s="85"/>
      <c r="W102" s="89"/>
      <c r="X102" s="85"/>
      <c r="Y102" s="1436"/>
      <c r="Z102" s="1436"/>
      <c r="AA102" s="1436"/>
      <c r="AB102" s="364"/>
      <c r="AC102" s="364"/>
      <c r="AD102" s="364"/>
      <c r="AE102" s="364"/>
      <c r="AF102" s="1436"/>
      <c r="AG102" s="1436"/>
      <c r="AH102" s="181"/>
      <c r="AI102" s="509"/>
      <c r="AJ102" s="1436"/>
      <c r="AK102" s="1436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217"/>
      <c r="CF102" s="31"/>
      <c r="CG102" s="32"/>
      <c r="CH102" s="250"/>
      <c r="CI102" s="255"/>
      <c r="CJ102" s="255"/>
      <c r="CK102" s="529"/>
      <c r="CL102" s="523"/>
      <c r="CM102" s="523"/>
      <c r="CN102" s="523"/>
      <c r="CO102" s="523"/>
      <c r="CP102" s="524"/>
      <c r="CQ102" s="165"/>
      <c r="CR102" s="1436"/>
      <c r="CS102" s="85"/>
      <c r="CT102" s="88"/>
      <c r="CU102" s="88"/>
      <c r="CV102" s="88"/>
      <c r="CW102" s="1436"/>
      <c r="CX102" s="1436"/>
      <c r="CY102" s="1436"/>
      <c r="CZ102" s="1439"/>
      <c r="DA102" s="1439"/>
      <c r="DB102" s="1439"/>
      <c r="DC102" s="1439"/>
      <c r="DD102" s="1436"/>
      <c r="DE102" s="1436"/>
      <c r="DF102" s="364"/>
      <c r="DG102" s="515"/>
      <c r="DH102" s="248"/>
      <c r="DI102" s="181"/>
      <c r="DJ102" s="1436"/>
      <c r="DK102" s="1436"/>
      <c r="DL102" s="181"/>
      <c r="DM102" s="509"/>
      <c r="DN102" s="1436"/>
      <c r="DO102" s="1436"/>
      <c r="DP102" s="1436"/>
      <c r="DQ102" s="1436"/>
      <c r="DR102" s="1436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6"/>
      <c r="ED102" s="1436"/>
      <c r="EE102" s="1436"/>
      <c r="EF102" s="1436"/>
      <c r="EG102" s="1436"/>
      <c r="EH102" s="1436"/>
      <c r="EI102" s="1436"/>
      <c r="EJ102" s="1436"/>
      <c r="EK102" s="1436"/>
      <c r="EL102" s="1436"/>
      <c r="EM102" s="1436"/>
      <c r="EN102" s="1436"/>
      <c r="EO102" s="1436"/>
      <c r="EP102" s="1436"/>
      <c r="EQ102" s="1436"/>
      <c r="ER102" s="1436"/>
      <c r="ES102" s="1436"/>
      <c r="ET102" s="1436"/>
      <c r="EU102" s="1436"/>
      <c r="EV102" s="1436"/>
      <c r="EW102" s="1436"/>
      <c r="EX102" s="1436"/>
      <c r="EY102" s="1436"/>
      <c r="EZ102" s="1436"/>
      <c r="FA102" s="1436"/>
      <c r="FB102" s="1436"/>
      <c r="FC102" s="1436"/>
      <c r="FD102" s="1436"/>
      <c r="FE102" s="1436"/>
      <c r="FF102" s="1436"/>
      <c r="FG102" s="212"/>
      <c r="FH102" s="212"/>
      <c r="FI102" s="217"/>
      <c r="FJ102" s="31"/>
      <c r="FK102" s="32"/>
      <c r="FL102" s="250"/>
      <c r="FM102" s="255"/>
      <c r="FN102" s="255"/>
      <c r="FO102" s="529"/>
      <c r="FP102" s="523"/>
      <c r="FQ102" s="523"/>
      <c r="FR102" s="523"/>
      <c r="FS102" s="523"/>
      <c r="FT102" s="524"/>
      <c r="FU102" s="165"/>
      <c r="FV102" s="1436"/>
      <c r="FW102" s="85"/>
      <c r="FX102" s="493"/>
      <c r="FY102" s="493"/>
      <c r="FZ102" s="493"/>
      <c r="GA102" s="1436"/>
      <c r="GB102" s="212"/>
      <c r="GC102" s="212"/>
      <c r="GD102" s="212"/>
      <c r="GE102" s="212"/>
      <c r="GF102" s="212"/>
      <c r="GG102" s="212"/>
      <c r="GH102" s="1436"/>
      <c r="GI102" s="1436"/>
      <c r="GJ102" s="364"/>
      <c r="GK102" s="364"/>
      <c r="GL102" s="364"/>
      <c r="GM102" s="181"/>
      <c r="GN102" s="212"/>
      <c r="GO102" s="212"/>
      <c r="GP102" s="212"/>
      <c r="GQ102" s="212"/>
      <c r="GR102" s="212"/>
      <c r="GS102" s="212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212"/>
      <c r="IM102" s="217"/>
      <c r="IN102" s="31"/>
      <c r="IO102" s="514"/>
      <c r="IP102" s="1096"/>
      <c r="IQ102" s="650"/>
      <c r="IR102" s="650"/>
      <c r="IS102" s="529"/>
      <c r="IT102" s="523"/>
      <c r="IU102" s="523"/>
      <c r="IV102" s="523"/>
      <c r="IW102" s="523"/>
      <c r="IX102" s="524"/>
      <c r="IY102" s="165"/>
      <c r="IZ102" s="1436"/>
      <c r="JA102" s="85"/>
      <c r="JB102" s="88"/>
      <c r="JC102" s="88"/>
      <c r="JD102" s="88"/>
      <c r="JE102" s="1436"/>
      <c r="JF102" s="1436"/>
      <c r="JG102" s="1436"/>
      <c r="JH102" s="1436"/>
      <c r="JI102" s="1436"/>
      <c r="JJ102" s="1436"/>
      <c r="JK102" s="1436"/>
      <c r="JL102" s="1436"/>
      <c r="JM102" s="1436"/>
      <c r="JN102" s="1436"/>
      <c r="JO102" s="1436"/>
      <c r="JP102" s="1436"/>
      <c r="JQ102" s="181"/>
      <c r="JR102" s="1436"/>
      <c r="JS102" s="1436"/>
      <c r="JT102" s="181"/>
      <c r="JU102" s="509"/>
      <c r="JV102" s="1436"/>
      <c r="JW102" s="1436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217"/>
      <c r="LR102" s="419"/>
      <c r="LS102" s="32"/>
      <c r="LT102" s="250"/>
      <c r="LU102" s="255"/>
      <c r="LV102" s="255"/>
      <c r="LW102" s="529"/>
      <c r="LX102" s="523"/>
      <c r="LY102" s="523"/>
      <c r="LZ102" s="165"/>
      <c r="MA102" s="1436"/>
      <c r="MB102" s="85"/>
      <c r="MC102" s="88"/>
      <c r="MD102" s="88"/>
      <c r="ME102" s="88"/>
      <c r="MF102" s="212"/>
      <c r="MG102" s="212"/>
      <c r="MH102" s="212"/>
      <c r="MI102" s="212"/>
      <c r="MJ102" s="212"/>
      <c r="MK102" s="212"/>
      <c r="ML102" s="212"/>
      <c r="MM102" s="212"/>
      <c r="MN102" s="212"/>
      <c r="MO102" s="212"/>
      <c r="MP102" s="212"/>
      <c r="MQ102" s="212"/>
      <c r="MR102" s="212"/>
      <c r="MS102" s="212"/>
      <c r="MT102" s="480"/>
      <c r="MU102" s="792"/>
      <c r="MV102" s="792"/>
      <c r="MW102" s="792"/>
      <c r="MX102" s="792"/>
      <c r="MY102" s="792"/>
      <c r="MZ102" s="792"/>
      <c r="NA102" s="792"/>
      <c r="NB102" s="792"/>
      <c r="NC102" s="792"/>
      <c r="ND102" s="792"/>
      <c r="NE102" s="792"/>
      <c r="NF102" s="792"/>
      <c r="NG102" s="792"/>
      <c r="NH102" s="792"/>
      <c r="NI102" s="792"/>
      <c r="NJ102" s="792"/>
      <c r="NK102" s="792"/>
      <c r="NL102" s="792"/>
      <c r="NM102" s="792"/>
      <c r="NN102" s="792"/>
      <c r="NO102" s="792"/>
      <c r="NP102" s="792"/>
      <c r="NQ102" s="792"/>
      <c r="NR102" s="792"/>
      <c r="NS102" s="792"/>
      <c r="NT102" s="792"/>
      <c r="NU102" s="792"/>
      <c r="NV102" s="792"/>
      <c r="NW102" s="792"/>
      <c r="NX102" s="792"/>
      <c r="NY102" s="792"/>
      <c r="NZ102" s="212"/>
    </row>
    <row r="103" spans="1:390" s="491" customFormat="1" ht="23.25" customHeight="1" x14ac:dyDescent="0.2">
      <c r="A103" s="362"/>
      <c r="B103" s="14"/>
      <c r="C103" s="15"/>
      <c r="D103" s="1065"/>
      <c r="E103" s="255"/>
      <c r="F103" s="255"/>
      <c r="G103" s="529"/>
      <c r="H103" s="523"/>
      <c r="I103" s="523"/>
      <c r="J103" s="523"/>
      <c r="K103" s="523"/>
      <c r="L103" s="524"/>
      <c r="M103" s="165"/>
      <c r="N103" s="1436"/>
      <c r="O103" s="85"/>
      <c r="P103" s="493"/>
      <c r="Q103" s="493"/>
      <c r="R103" s="493"/>
      <c r="S103" s="493"/>
      <c r="T103" s="870"/>
      <c r="U103" s="493"/>
      <c r="V103" s="85"/>
      <c r="W103" s="89"/>
      <c r="X103" s="85"/>
      <c r="Y103" s="1436"/>
      <c r="Z103" s="1436"/>
      <c r="AA103" s="1436"/>
      <c r="AB103" s="364"/>
      <c r="AC103" s="364"/>
      <c r="AD103" s="364"/>
      <c r="AE103" s="364"/>
      <c r="AF103" s="1436"/>
      <c r="AG103" s="1436"/>
      <c r="AH103" s="181"/>
      <c r="AI103" s="509"/>
      <c r="AJ103" s="1436"/>
      <c r="AK103" s="1436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  <c r="AW103" s="212"/>
      <c r="AX103" s="212"/>
      <c r="AY103" s="212"/>
      <c r="AZ103" s="212"/>
      <c r="BA103" s="212"/>
      <c r="BB103" s="212"/>
      <c r="BC103" s="212"/>
      <c r="BD103" s="212"/>
      <c r="BE103" s="212"/>
      <c r="BF103" s="212"/>
      <c r="BG103" s="212"/>
      <c r="BH103" s="212"/>
      <c r="BI103" s="212"/>
      <c r="BJ103" s="212"/>
      <c r="BK103" s="212"/>
      <c r="BL103" s="212"/>
      <c r="BM103" s="212"/>
      <c r="BN103" s="212"/>
      <c r="BO103" s="212"/>
      <c r="BP103" s="212"/>
      <c r="BQ103" s="212"/>
      <c r="BR103" s="212"/>
      <c r="BS103" s="212"/>
      <c r="BT103" s="212"/>
      <c r="BU103" s="212"/>
      <c r="BV103" s="212"/>
      <c r="BW103" s="212"/>
      <c r="BX103" s="212"/>
      <c r="BY103" s="212"/>
      <c r="BZ103" s="212"/>
      <c r="CA103" s="212"/>
      <c r="CB103" s="212"/>
      <c r="CC103" s="212"/>
      <c r="CD103" s="212"/>
      <c r="CE103" s="362"/>
      <c r="CF103" s="14"/>
      <c r="CG103" s="15"/>
      <c r="CH103" s="1065"/>
      <c r="CI103" s="255"/>
      <c r="CJ103" s="255"/>
      <c r="CK103" s="529"/>
      <c r="CL103" s="523"/>
      <c r="CM103" s="523"/>
      <c r="CN103" s="523"/>
      <c r="CO103" s="523"/>
      <c r="CP103" s="524"/>
      <c r="CQ103" s="165"/>
      <c r="CR103" s="1436"/>
      <c r="CS103" s="85"/>
      <c r="CT103" s="88"/>
      <c r="CU103" s="88"/>
      <c r="CV103" s="88"/>
      <c r="CW103" s="1436"/>
      <c r="CX103" s="1436"/>
      <c r="CY103" s="1436"/>
      <c r="CZ103" s="1439"/>
      <c r="DA103" s="1439"/>
      <c r="DB103" s="1439"/>
      <c r="DC103" s="1439"/>
      <c r="DD103" s="1436"/>
      <c r="DE103" s="1436"/>
      <c r="DF103" s="364"/>
      <c r="DG103" s="373"/>
      <c r="DH103" s="651"/>
      <c r="DI103" s="181"/>
      <c r="DJ103" s="1436"/>
      <c r="DK103" s="1436"/>
      <c r="DL103" s="181"/>
      <c r="DM103" s="509"/>
      <c r="DN103" s="1436"/>
      <c r="DO103" s="1436"/>
      <c r="DP103" s="1436"/>
      <c r="DQ103" s="1436"/>
      <c r="DR103" s="1436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6"/>
      <c r="ED103" s="1436"/>
      <c r="EE103" s="1436"/>
      <c r="EF103" s="1436"/>
      <c r="EG103" s="1436"/>
      <c r="EH103" s="1436"/>
      <c r="EI103" s="1436"/>
      <c r="EJ103" s="1436"/>
      <c r="EK103" s="1436"/>
      <c r="EL103" s="1436"/>
      <c r="EM103" s="1436"/>
      <c r="EN103" s="1436"/>
      <c r="EO103" s="1436"/>
      <c r="EP103" s="1436"/>
      <c r="EQ103" s="1436"/>
      <c r="ER103" s="1436"/>
      <c r="ES103" s="1436"/>
      <c r="ET103" s="1436"/>
      <c r="EU103" s="1436"/>
      <c r="EV103" s="1436"/>
      <c r="EW103" s="1436"/>
      <c r="EX103" s="1436"/>
      <c r="EY103" s="1436"/>
      <c r="EZ103" s="1436"/>
      <c r="FA103" s="1436"/>
      <c r="FB103" s="1436"/>
      <c r="FC103" s="1436"/>
      <c r="FD103" s="1436"/>
      <c r="FE103" s="1436"/>
      <c r="FF103" s="1436"/>
      <c r="FG103" s="212"/>
      <c r="FH103" s="212"/>
      <c r="FI103" s="362"/>
      <c r="FJ103" s="14"/>
      <c r="FK103" s="15"/>
      <c r="FL103" s="1065"/>
      <c r="FM103" s="255"/>
      <c r="FN103" s="255"/>
      <c r="FO103" s="529"/>
      <c r="FP103" s="523"/>
      <c r="FQ103" s="523"/>
      <c r="FR103" s="523"/>
      <c r="FS103" s="523"/>
      <c r="FT103" s="524"/>
      <c r="FU103" s="165"/>
      <c r="FV103" s="1436"/>
      <c r="FW103" s="85"/>
      <c r="FX103" s="493"/>
      <c r="FY103" s="493"/>
      <c r="FZ103" s="493"/>
      <c r="GA103" s="1436"/>
      <c r="GB103" s="212"/>
      <c r="GC103" s="212"/>
      <c r="GD103" s="212"/>
      <c r="GE103" s="212"/>
      <c r="GF103" s="212"/>
      <c r="GG103" s="212"/>
      <c r="GH103" s="1436"/>
      <c r="GI103" s="1436"/>
      <c r="GJ103" s="364"/>
      <c r="GK103" s="364"/>
      <c r="GL103" s="364"/>
      <c r="GM103" s="181"/>
      <c r="GN103" s="212"/>
      <c r="GO103" s="212"/>
      <c r="GP103" s="212"/>
      <c r="GQ103" s="212"/>
      <c r="GR103" s="212"/>
      <c r="GS103" s="212"/>
      <c r="GT103" s="212"/>
      <c r="GU103" s="212"/>
      <c r="GV103" s="212"/>
      <c r="GW103" s="212"/>
      <c r="GX103" s="212"/>
      <c r="GY103" s="212"/>
      <c r="GZ103" s="212"/>
      <c r="HA103" s="212"/>
      <c r="HB103" s="212"/>
      <c r="HC103" s="212"/>
      <c r="HD103" s="212"/>
      <c r="HE103" s="212"/>
      <c r="HF103" s="212"/>
      <c r="HG103" s="212"/>
      <c r="HH103" s="212"/>
      <c r="HI103" s="212"/>
      <c r="HJ103" s="212"/>
      <c r="HK103" s="212"/>
      <c r="HL103" s="212"/>
      <c r="HM103" s="212"/>
      <c r="HN103" s="212"/>
      <c r="HO103" s="212"/>
      <c r="HP103" s="212"/>
      <c r="HQ103" s="212"/>
      <c r="HR103" s="212"/>
      <c r="HS103" s="212"/>
      <c r="HT103" s="212"/>
      <c r="HU103" s="212"/>
      <c r="HV103" s="212"/>
      <c r="HW103" s="212"/>
      <c r="HX103" s="212"/>
      <c r="HY103" s="212"/>
      <c r="HZ103" s="212"/>
      <c r="IA103" s="212"/>
      <c r="IB103" s="212"/>
      <c r="IC103" s="212"/>
      <c r="ID103" s="212"/>
      <c r="IE103" s="212"/>
      <c r="IF103" s="212"/>
      <c r="IG103" s="212"/>
      <c r="IH103" s="212"/>
      <c r="II103" s="212"/>
      <c r="IJ103" s="212"/>
      <c r="IK103" s="212"/>
      <c r="IL103" s="212"/>
      <c r="IM103" s="362"/>
      <c r="IN103" s="14"/>
      <c r="IO103" s="513"/>
      <c r="IP103" s="1065"/>
      <c r="IQ103" s="650"/>
      <c r="IR103" s="650"/>
      <c r="IS103" s="529"/>
      <c r="IT103" s="523"/>
      <c r="IU103" s="523"/>
      <c r="IV103" s="523"/>
      <c r="IW103" s="523"/>
      <c r="IX103" s="524"/>
      <c r="IY103" s="165"/>
      <c r="IZ103" s="1436"/>
      <c r="JA103" s="85"/>
      <c r="JB103" s="88"/>
      <c r="JC103" s="88"/>
      <c r="JD103" s="88"/>
      <c r="JE103" s="1436"/>
      <c r="JF103" s="1436"/>
      <c r="JG103" s="1436"/>
      <c r="JH103" s="1436"/>
      <c r="JI103" s="1436"/>
      <c r="JJ103" s="1436"/>
      <c r="JK103" s="1436"/>
      <c r="JL103" s="1436"/>
      <c r="JM103" s="1436"/>
      <c r="JN103" s="1436"/>
      <c r="JO103" s="1436"/>
      <c r="JP103" s="1436"/>
      <c r="JQ103" s="181"/>
      <c r="JR103" s="1436"/>
      <c r="JS103" s="1436"/>
      <c r="JT103" s="181"/>
      <c r="JU103" s="509"/>
      <c r="JV103" s="1436"/>
      <c r="JW103" s="1436"/>
      <c r="JX103" s="212"/>
      <c r="JY103" s="212"/>
      <c r="JZ103" s="212"/>
      <c r="KA103" s="212"/>
      <c r="KB103" s="212"/>
      <c r="KC103" s="212"/>
      <c r="KD103" s="212"/>
      <c r="KE103" s="212"/>
      <c r="KF103" s="212"/>
      <c r="KG103" s="212"/>
      <c r="KH103" s="212"/>
      <c r="KI103" s="212"/>
      <c r="KJ103" s="212"/>
      <c r="KK103" s="212"/>
      <c r="KL103" s="212"/>
      <c r="KM103" s="212"/>
      <c r="KN103" s="212"/>
      <c r="KO103" s="212"/>
      <c r="KP103" s="212"/>
      <c r="KQ103" s="212"/>
      <c r="KR103" s="212"/>
      <c r="KS103" s="212"/>
      <c r="KT103" s="212"/>
      <c r="KU103" s="212"/>
      <c r="KV103" s="212"/>
      <c r="KW103" s="212"/>
      <c r="KX103" s="212"/>
      <c r="KY103" s="212"/>
      <c r="KZ103" s="212"/>
      <c r="LA103" s="212"/>
      <c r="LB103" s="212"/>
      <c r="LC103" s="212"/>
      <c r="LD103" s="212"/>
      <c r="LE103" s="212"/>
      <c r="LF103" s="212"/>
      <c r="LG103" s="212"/>
      <c r="LH103" s="212"/>
      <c r="LI103" s="212"/>
      <c r="LJ103" s="212"/>
      <c r="LK103" s="212"/>
      <c r="LL103" s="212"/>
      <c r="LM103" s="212"/>
      <c r="LN103" s="212"/>
      <c r="LO103" s="212"/>
      <c r="LP103" s="212"/>
      <c r="LQ103" s="217"/>
      <c r="LR103" s="427"/>
      <c r="LS103" s="32"/>
      <c r="LT103" s="250"/>
      <c r="LU103" s="255"/>
      <c r="LV103" s="255"/>
      <c r="LW103" s="529"/>
      <c r="LX103" s="523"/>
      <c r="LY103" s="523"/>
      <c r="LZ103" s="165"/>
      <c r="MA103" s="1436"/>
      <c r="MB103" s="85"/>
      <c r="MC103" s="88"/>
      <c r="MD103" s="88"/>
      <c r="ME103" s="88"/>
      <c r="MF103" s="212"/>
      <c r="MG103" s="212"/>
      <c r="MH103" s="212"/>
      <c r="MI103" s="212"/>
      <c r="MJ103" s="212"/>
      <c r="MK103" s="212"/>
      <c r="ML103" s="212"/>
      <c r="MM103" s="212"/>
      <c r="MN103" s="212"/>
      <c r="MO103" s="212"/>
      <c r="MP103" s="212"/>
      <c r="MQ103" s="212"/>
      <c r="MR103" s="212"/>
      <c r="MS103" s="212"/>
      <c r="MT103" s="480"/>
      <c r="MU103" s="792"/>
      <c r="MV103" s="792"/>
      <c r="MW103" s="792"/>
      <c r="MX103" s="792"/>
      <c r="MY103" s="792"/>
      <c r="MZ103" s="792"/>
      <c r="NA103" s="792"/>
      <c r="NB103" s="792"/>
      <c r="NC103" s="792"/>
      <c r="ND103" s="792"/>
      <c r="NE103" s="792"/>
      <c r="NF103" s="792"/>
      <c r="NG103" s="792"/>
      <c r="NH103" s="792"/>
      <c r="NI103" s="792"/>
      <c r="NJ103" s="792"/>
      <c r="NK103" s="792"/>
      <c r="NL103" s="792"/>
      <c r="NM103" s="792"/>
      <c r="NN103" s="792"/>
      <c r="NO103" s="792"/>
      <c r="NP103" s="792"/>
      <c r="NQ103" s="792"/>
      <c r="NR103" s="792"/>
      <c r="NS103" s="792"/>
      <c r="NT103" s="792"/>
      <c r="NU103" s="792"/>
      <c r="NV103" s="792"/>
      <c r="NW103" s="792"/>
      <c r="NX103" s="792"/>
      <c r="NY103" s="792"/>
      <c r="NZ103" s="212"/>
    </row>
    <row r="104" spans="1:390" s="491" customFormat="1" ht="23.25" customHeight="1" x14ac:dyDescent="0.2">
      <c r="A104" s="217"/>
      <c r="B104" s="31"/>
      <c r="C104" s="32"/>
      <c r="D104" s="250"/>
      <c r="E104" s="255"/>
      <c r="F104" s="255"/>
      <c r="G104" s="529"/>
      <c r="H104" s="523"/>
      <c r="I104" s="523"/>
      <c r="J104" s="523"/>
      <c r="K104" s="523"/>
      <c r="L104" s="524"/>
      <c r="M104" s="165"/>
      <c r="N104" s="1436"/>
      <c r="O104" s="85"/>
      <c r="P104" s="493"/>
      <c r="Q104" s="493"/>
      <c r="R104" s="493"/>
      <c r="S104" s="493"/>
      <c r="T104" s="870"/>
      <c r="U104" s="493"/>
      <c r="V104" s="85"/>
      <c r="W104" s="89"/>
      <c r="X104" s="85"/>
      <c r="Y104" s="1436"/>
      <c r="Z104" s="1436"/>
      <c r="AA104" s="1436"/>
      <c r="AB104" s="364"/>
      <c r="AC104" s="364"/>
      <c r="AD104" s="364"/>
      <c r="AE104" s="364"/>
      <c r="AF104" s="1436"/>
      <c r="AG104" s="1436"/>
      <c r="AH104" s="181"/>
      <c r="AI104" s="509"/>
      <c r="AJ104" s="1436"/>
      <c r="AK104" s="1436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217"/>
      <c r="CF104" s="31"/>
      <c r="CG104" s="32"/>
      <c r="CH104" s="250"/>
      <c r="CI104" s="255"/>
      <c r="CJ104" s="255"/>
      <c r="CK104" s="529"/>
      <c r="CL104" s="523"/>
      <c r="CM104" s="523"/>
      <c r="CN104" s="523"/>
      <c r="CO104" s="523"/>
      <c r="CP104" s="524"/>
      <c r="CQ104" s="165"/>
      <c r="CR104" s="1436"/>
      <c r="CS104" s="85"/>
      <c r="CT104" s="88"/>
      <c r="CU104" s="88"/>
      <c r="CV104" s="88"/>
      <c r="CW104" s="1436"/>
      <c r="CX104" s="1436"/>
      <c r="CY104" s="1436"/>
      <c r="CZ104" s="1439"/>
      <c r="DA104" s="1439"/>
      <c r="DB104" s="1439"/>
      <c r="DC104" s="1439"/>
      <c r="DD104" s="1436"/>
      <c r="DE104" s="1436"/>
      <c r="DF104" s="364"/>
      <c r="DG104" s="481"/>
      <c r="DH104" s="248"/>
      <c r="DI104" s="181"/>
      <c r="DJ104" s="1436"/>
      <c r="DK104" s="1436"/>
      <c r="DL104" s="181"/>
      <c r="DM104" s="509"/>
      <c r="DN104" s="1436"/>
      <c r="DO104" s="1436"/>
      <c r="DP104" s="1436"/>
      <c r="DQ104" s="1436"/>
      <c r="DR104" s="1436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6"/>
      <c r="ED104" s="1436"/>
      <c r="EE104" s="1436"/>
      <c r="EF104" s="1436"/>
      <c r="EG104" s="1436"/>
      <c r="EH104" s="1436"/>
      <c r="EI104" s="1436"/>
      <c r="EJ104" s="1436"/>
      <c r="EK104" s="1436"/>
      <c r="EL104" s="1436"/>
      <c r="EM104" s="1436"/>
      <c r="EN104" s="1436"/>
      <c r="EO104" s="1436"/>
      <c r="EP104" s="1436"/>
      <c r="EQ104" s="1436"/>
      <c r="ER104" s="1436"/>
      <c r="ES104" s="1436"/>
      <c r="ET104" s="1436"/>
      <c r="EU104" s="1436"/>
      <c r="EV104" s="1436"/>
      <c r="EW104" s="1436"/>
      <c r="EX104" s="1436"/>
      <c r="EY104" s="1436"/>
      <c r="EZ104" s="1436"/>
      <c r="FA104" s="1436"/>
      <c r="FB104" s="1436"/>
      <c r="FC104" s="1436"/>
      <c r="FD104" s="1436"/>
      <c r="FE104" s="1436"/>
      <c r="FF104" s="1436"/>
      <c r="FG104" s="212"/>
      <c r="FH104" s="212"/>
      <c r="FI104" s="217"/>
      <c r="FJ104" s="31"/>
      <c r="FK104" s="32"/>
      <c r="FL104" s="250"/>
      <c r="FM104" s="255"/>
      <c r="FN104" s="255"/>
      <c r="FO104" s="529"/>
      <c r="FP104" s="523"/>
      <c r="FQ104" s="523"/>
      <c r="FR104" s="523"/>
      <c r="FS104" s="523"/>
      <c r="FT104" s="524"/>
      <c r="FU104" s="165"/>
      <c r="FV104" s="1436"/>
      <c r="FW104" s="85"/>
      <c r="FX104" s="493"/>
      <c r="FY104" s="493"/>
      <c r="FZ104" s="493"/>
      <c r="GA104" s="1436"/>
      <c r="GB104" s="212"/>
      <c r="GC104" s="212"/>
      <c r="GD104" s="212"/>
      <c r="GE104" s="212"/>
      <c r="GF104" s="212"/>
      <c r="GG104" s="212"/>
      <c r="GH104" s="1436"/>
      <c r="GI104" s="1436"/>
      <c r="GJ104" s="364"/>
      <c r="GK104" s="364"/>
      <c r="GL104" s="364"/>
      <c r="GM104" s="181"/>
      <c r="GN104" s="212"/>
      <c r="GO104" s="212"/>
      <c r="GP104" s="212"/>
      <c r="GQ104" s="212"/>
      <c r="GR104" s="212"/>
      <c r="GS104" s="212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212"/>
      <c r="IM104" s="217"/>
      <c r="IN104" s="31"/>
      <c r="IO104" s="514"/>
      <c r="IP104" s="250"/>
      <c r="IQ104" s="650"/>
      <c r="IR104" s="650"/>
      <c r="IS104" s="529"/>
      <c r="IT104" s="523"/>
      <c r="IU104" s="523"/>
      <c r="IV104" s="523"/>
      <c r="IW104" s="523"/>
      <c r="IX104" s="524"/>
      <c r="IY104" s="165"/>
      <c r="IZ104" s="1436"/>
      <c r="JA104" s="85"/>
      <c r="JB104" s="88"/>
      <c r="JC104" s="88"/>
      <c r="JD104" s="88"/>
      <c r="JE104" s="1436"/>
      <c r="JF104" s="1436"/>
      <c r="JG104" s="1436"/>
      <c r="JH104" s="1436"/>
      <c r="JI104" s="1436"/>
      <c r="JJ104" s="1436"/>
      <c r="JK104" s="1436"/>
      <c r="JL104" s="1436"/>
      <c r="JM104" s="1436"/>
      <c r="JN104" s="1436"/>
      <c r="JO104" s="1436"/>
      <c r="JP104" s="1436"/>
      <c r="JQ104" s="181"/>
      <c r="JR104" s="1436"/>
      <c r="JS104" s="1436"/>
      <c r="JT104" s="181"/>
      <c r="JU104" s="509"/>
      <c r="JV104" s="1436"/>
      <c r="JW104" s="1436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362"/>
      <c r="LR104" s="562"/>
      <c r="LS104" s="15"/>
      <c r="LT104" s="1065"/>
      <c r="LU104" s="255"/>
      <c r="LV104" s="255"/>
      <c r="LW104" s="529"/>
      <c r="LX104" s="523"/>
      <c r="LY104" s="523"/>
      <c r="LZ104" s="165"/>
      <c r="MA104" s="1436"/>
      <c r="MB104" s="85"/>
      <c r="MC104" s="88"/>
      <c r="MD104" s="88"/>
      <c r="ME104" s="88"/>
      <c r="MF104" s="212"/>
      <c r="MG104" s="212"/>
      <c r="MH104" s="212"/>
      <c r="MI104" s="212"/>
      <c r="MJ104" s="212"/>
      <c r="MK104" s="212"/>
      <c r="ML104" s="212"/>
      <c r="MM104" s="212"/>
      <c r="MN104" s="212"/>
      <c r="MO104" s="212"/>
      <c r="MP104" s="212"/>
      <c r="MQ104" s="212"/>
      <c r="MR104" s="212"/>
      <c r="MS104" s="212"/>
      <c r="MT104" s="480"/>
      <c r="MU104" s="792"/>
      <c r="MV104" s="792"/>
      <c r="MW104" s="792"/>
      <c r="MX104" s="792"/>
      <c r="MY104" s="792"/>
      <c r="MZ104" s="792"/>
      <c r="NA104" s="792"/>
      <c r="NB104" s="792"/>
      <c r="NC104" s="792"/>
      <c r="ND104" s="792"/>
      <c r="NE104" s="792"/>
      <c r="NF104" s="792"/>
      <c r="NG104" s="792"/>
      <c r="NH104" s="792"/>
      <c r="NI104" s="792"/>
      <c r="NJ104" s="792"/>
      <c r="NK104" s="792"/>
      <c r="NL104" s="792"/>
      <c r="NM104" s="792"/>
      <c r="NN104" s="792"/>
      <c r="NO104" s="792"/>
      <c r="NP104" s="792"/>
      <c r="NQ104" s="792"/>
      <c r="NR104" s="792"/>
      <c r="NS104" s="792"/>
      <c r="NT104" s="792"/>
      <c r="NU104" s="792"/>
      <c r="NV104" s="792"/>
      <c r="NW104" s="792"/>
      <c r="NX104" s="792"/>
      <c r="NY104" s="792"/>
      <c r="NZ104" s="212"/>
    </row>
    <row r="105" spans="1:390" s="491" customFormat="1" ht="23.25" customHeight="1" x14ac:dyDescent="0.2">
      <c r="A105" s="217"/>
      <c r="B105" s="31"/>
      <c r="C105" s="32"/>
      <c r="D105" s="250"/>
      <c r="E105" s="255"/>
      <c r="F105" s="255"/>
      <c r="G105" s="529"/>
      <c r="H105" s="523"/>
      <c r="I105" s="523"/>
      <c r="J105" s="523"/>
      <c r="K105" s="523"/>
      <c r="L105" s="524"/>
      <c r="M105" s="165"/>
      <c r="N105" s="1436"/>
      <c r="O105" s="85"/>
      <c r="P105" s="493"/>
      <c r="Q105" s="493"/>
      <c r="R105" s="493"/>
      <c r="S105" s="493"/>
      <c r="T105" s="870"/>
      <c r="U105" s="493"/>
      <c r="V105" s="85"/>
      <c r="W105" s="89"/>
      <c r="X105" s="85"/>
      <c r="Y105" s="1436"/>
      <c r="Z105" s="1436"/>
      <c r="AA105" s="1436"/>
      <c r="AB105" s="364"/>
      <c r="AC105" s="364"/>
      <c r="AD105" s="364"/>
      <c r="AE105" s="364"/>
      <c r="AF105" s="1436"/>
      <c r="AG105" s="1436"/>
      <c r="AH105" s="181"/>
      <c r="AI105" s="509"/>
      <c r="AJ105" s="1436"/>
      <c r="AK105" s="1436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217"/>
      <c r="CF105" s="31"/>
      <c r="CG105" s="32"/>
      <c r="CH105" s="250"/>
      <c r="CI105" s="255"/>
      <c r="CJ105" s="255"/>
      <c r="CK105" s="529"/>
      <c r="CL105" s="523"/>
      <c r="CM105" s="523"/>
      <c r="CN105" s="523"/>
      <c r="CO105" s="523"/>
      <c r="CP105" s="524"/>
      <c r="CQ105" s="165"/>
      <c r="CR105" s="1436"/>
      <c r="CS105" s="85"/>
      <c r="CT105" s="88"/>
      <c r="CU105" s="88"/>
      <c r="CV105" s="88"/>
      <c r="CW105" s="1436"/>
      <c r="CX105" s="1436"/>
      <c r="CY105" s="1436"/>
      <c r="CZ105" s="1439"/>
      <c r="DA105" s="1439"/>
      <c r="DB105" s="1439"/>
      <c r="DC105" s="1439"/>
      <c r="DD105" s="1436"/>
      <c r="DE105" s="1436"/>
      <c r="DF105" s="364"/>
      <c r="DG105" s="481"/>
      <c r="DH105" s="248"/>
      <c r="DI105" s="181"/>
      <c r="DJ105" s="1436"/>
      <c r="DK105" s="1436"/>
      <c r="DL105" s="181"/>
      <c r="DM105" s="509"/>
      <c r="DN105" s="1436"/>
      <c r="DO105" s="1436"/>
      <c r="DP105" s="1436"/>
      <c r="DQ105" s="1436"/>
      <c r="DR105" s="1436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6"/>
      <c r="ED105" s="1436"/>
      <c r="EE105" s="1436"/>
      <c r="EF105" s="1436"/>
      <c r="EG105" s="1436"/>
      <c r="EH105" s="1436"/>
      <c r="EI105" s="1436"/>
      <c r="EJ105" s="1436"/>
      <c r="EK105" s="1436"/>
      <c r="EL105" s="1436"/>
      <c r="EM105" s="1436"/>
      <c r="EN105" s="1436"/>
      <c r="EO105" s="1436"/>
      <c r="EP105" s="1436"/>
      <c r="EQ105" s="1436"/>
      <c r="ER105" s="1436"/>
      <c r="ES105" s="1436"/>
      <c r="ET105" s="1436"/>
      <c r="EU105" s="1436"/>
      <c r="EV105" s="1436"/>
      <c r="EW105" s="1436"/>
      <c r="EX105" s="1436"/>
      <c r="EY105" s="1436"/>
      <c r="EZ105" s="1436"/>
      <c r="FA105" s="1436"/>
      <c r="FB105" s="1436"/>
      <c r="FC105" s="1436"/>
      <c r="FD105" s="1436"/>
      <c r="FE105" s="1436"/>
      <c r="FF105" s="1436"/>
      <c r="FG105" s="212"/>
      <c r="FH105" s="212"/>
      <c r="FI105" s="217"/>
      <c r="FJ105" s="31"/>
      <c r="FK105" s="32"/>
      <c r="FL105" s="250"/>
      <c r="FM105" s="255"/>
      <c r="FN105" s="255"/>
      <c r="FO105" s="529"/>
      <c r="FP105" s="523"/>
      <c r="FQ105" s="523"/>
      <c r="FR105" s="523"/>
      <c r="FS105" s="523"/>
      <c r="FT105" s="524"/>
      <c r="FU105" s="165"/>
      <c r="FV105" s="1436"/>
      <c r="FW105" s="85"/>
      <c r="FX105" s="493"/>
      <c r="FY105" s="493"/>
      <c r="FZ105" s="493"/>
      <c r="GA105" s="1436"/>
      <c r="GB105" s="212"/>
      <c r="GC105" s="212"/>
      <c r="GD105" s="212"/>
      <c r="GE105" s="212"/>
      <c r="GF105" s="212"/>
      <c r="GG105" s="212"/>
      <c r="GH105" s="1436"/>
      <c r="GI105" s="1436"/>
      <c r="GJ105" s="364"/>
      <c r="GK105" s="364"/>
      <c r="GL105" s="364"/>
      <c r="GM105" s="181"/>
      <c r="GN105" s="212"/>
      <c r="GO105" s="212"/>
      <c r="GP105" s="212"/>
      <c r="GQ105" s="212"/>
      <c r="GR105" s="212"/>
      <c r="GS105" s="212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212"/>
      <c r="IM105" s="217"/>
      <c r="IN105" s="31"/>
      <c r="IO105" s="514"/>
      <c r="IP105" s="1096"/>
      <c r="IQ105" s="650"/>
      <c r="IR105" s="650"/>
      <c r="IS105" s="529"/>
      <c r="IT105" s="523"/>
      <c r="IU105" s="523"/>
      <c r="IV105" s="523"/>
      <c r="IW105" s="523"/>
      <c r="IX105" s="524"/>
      <c r="IY105" s="165"/>
      <c r="IZ105" s="1436"/>
      <c r="JA105" s="85"/>
      <c r="JB105" s="88"/>
      <c r="JC105" s="88"/>
      <c r="JD105" s="88"/>
      <c r="JE105" s="1436"/>
      <c r="JF105" s="1436"/>
      <c r="JG105" s="1436"/>
      <c r="JH105" s="1436"/>
      <c r="JI105" s="1436"/>
      <c r="JJ105" s="1436"/>
      <c r="JK105" s="1436"/>
      <c r="JL105" s="1436"/>
      <c r="JM105" s="1436"/>
      <c r="JN105" s="1436"/>
      <c r="JO105" s="1436"/>
      <c r="JP105" s="1436"/>
      <c r="JQ105" s="181"/>
      <c r="JR105" s="1436"/>
      <c r="JS105" s="1436"/>
      <c r="JT105" s="181"/>
      <c r="JU105" s="509"/>
      <c r="JV105" s="1436"/>
      <c r="JW105" s="1436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217"/>
      <c r="LR105" s="419"/>
      <c r="LS105" s="32"/>
      <c r="LT105" s="250"/>
      <c r="LU105" s="255"/>
      <c r="LV105" s="255"/>
      <c r="LW105" s="529"/>
      <c r="LX105" s="523"/>
      <c r="LY105" s="523"/>
      <c r="LZ105" s="165"/>
      <c r="MA105" s="1436"/>
      <c r="MB105" s="85"/>
      <c r="MC105" s="88"/>
      <c r="MD105" s="88"/>
      <c r="ME105" s="88"/>
      <c r="MF105" s="212"/>
      <c r="MG105" s="212"/>
      <c r="MH105" s="212"/>
      <c r="MI105" s="212"/>
      <c r="MJ105" s="212"/>
      <c r="MK105" s="212"/>
      <c r="ML105" s="212"/>
      <c r="MM105" s="212"/>
      <c r="MN105" s="212"/>
      <c r="MO105" s="212"/>
      <c r="MP105" s="212"/>
      <c r="MQ105" s="212"/>
      <c r="MR105" s="212"/>
      <c r="MS105" s="212"/>
      <c r="MT105" s="480"/>
      <c r="MU105" s="792"/>
      <c r="MV105" s="792"/>
      <c r="MW105" s="792"/>
      <c r="MX105" s="792"/>
      <c r="MY105" s="792"/>
      <c r="MZ105" s="792"/>
      <c r="NA105" s="792"/>
      <c r="NB105" s="792"/>
      <c r="NC105" s="792"/>
      <c r="ND105" s="792"/>
      <c r="NE105" s="792"/>
      <c r="NF105" s="792"/>
      <c r="NG105" s="792"/>
      <c r="NH105" s="792"/>
      <c r="NI105" s="792"/>
      <c r="NJ105" s="792"/>
      <c r="NK105" s="792"/>
      <c r="NL105" s="792"/>
      <c r="NM105" s="792"/>
      <c r="NN105" s="792"/>
      <c r="NO105" s="792"/>
      <c r="NP105" s="792"/>
      <c r="NQ105" s="792"/>
      <c r="NR105" s="792"/>
      <c r="NS105" s="792"/>
      <c r="NT105" s="792"/>
      <c r="NU105" s="792"/>
      <c r="NV105" s="792"/>
      <c r="NW105" s="792"/>
      <c r="NX105" s="792"/>
      <c r="NY105" s="792"/>
      <c r="NZ105" s="212"/>
    </row>
    <row r="106" spans="1:390" s="491" customFormat="1" ht="23.25" customHeight="1" x14ac:dyDescent="0.2">
      <c r="A106" s="362"/>
      <c r="B106" s="14"/>
      <c r="C106" s="15"/>
      <c r="D106" s="1065"/>
      <c r="E106" s="255"/>
      <c r="F106" s="255"/>
      <c r="G106" s="529"/>
      <c r="H106" s="523"/>
      <c r="I106" s="523"/>
      <c r="J106" s="523"/>
      <c r="K106" s="523"/>
      <c r="L106" s="524"/>
      <c r="M106" s="165"/>
      <c r="N106" s="1436"/>
      <c r="O106" s="220"/>
      <c r="P106" s="785"/>
      <c r="Q106" s="785"/>
      <c r="R106" s="785"/>
      <c r="S106" s="493"/>
      <c r="T106" s="870"/>
      <c r="U106" s="493"/>
      <c r="V106" s="85"/>
      <c r="W106" s="89"/>
      <c r="X106" s="85"/>
      <c r="Y106" s="1436"/>
      <c r="Z106" s="1436"/>
      <c r="AA106" s="1436"/>
      <c r="AB106" s="364"/>
      <c r="AC106" s="364"/>
      <c r="AD106" s="364"/>
      <c r="AE106" s="364"/>
      <c r="AF106" s="1436"/>
      <c r="AG106" s="1436"/>
      <c r="AH106" s="181"/>
      <c r="AI106" s="509"/>
      <c r="AJ106" s="1436"/>
      <c r="AK106" s="1436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362"/>
      <c r="CF106" s="14"/>
      <c r="CG106" s="15"/>
      <c r="CH106" s="1065"/>
      <c r="CI106" s="255"/>
      <c r="CJ106" s="255"/>
      <c r="CK106" s="529"/>
      <c r="CL106" s="523"/>
      <c r="CM106" s="523"/>
      <c r="CN106" s="523"/>
      <c r="CO106" s="523"/>
      <c r="CP106" s="524"/>
      <c r="CQ106" s="165"/>
      <c r="CR106" s="1436"/>
      <c r="CS106" s="220"/>
      <c r="CT106" s="410"/>
      <c r="CU106" s="410"/>
      <c r="CV106" s="410"/>
      <c r="CW106" s="1436"/>
      <c r="CX106" s="1436"/>
      <c r="CY106" s="1436"/>
      <c r="CZ106" s="1436"/>
      <c r="DA106" s="1436"/>
      <c r="DB106" s="1436"/>
      <c r="DC106" s="1436"/>
      <c r="DD106" s="1436"/>
      <c r="DE106" s="1436"/>
      <c r="DF106" s="1436"/>
      <c r="DG106" s="1436"/>
      <c r="DH106" s="1436"/>
      <c r="DI106" s="181"/>
      <c r="DJ106" s="1436"/>
      <c r="DK106" s="1436"/>
      <c r="DL106" s="181"/>
      <c r="DM106" s="509"/>
      <c r="DN106" s="1436"/>
      <c r="DO106" s="1436"/>
      <c r="DP106" s="1436"/>
      <c r="DQ106" s="1436"/>
      <c r="DR106" s="1436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6"/>
      <c r="ED106" s="1436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6"/>
      <c r="EP106" s="1436"/>
      <c r="EQ106" s="1436"/>
      <c r="ER106" s="1436"/>
      <c r="ES106" s="1436"/>
      <c r="ET106" s="1436"/>
      <c r="EU106" s="1436"/>
      <c r="EV106" s="1436"/>
      <c r="EW106" s="1436"/>
      <c r="EX106" s="1436"/>
      <c r="EY106" s="1436"/>
      <c r="EZ106" s="1436"/>
      <c r="FA106" s="1436"/>
      <c r="FB106" s="1436"/>
      <c r="FC106" s="1436"/>
      <c r="FD106" s="1436"/>
      <c r="FE106" s="1436"/>
      <c r="FF106" s="1436"/>
      <c r="FG106" s="212"/>
      <c r="FH106" s="212"/>
      <c r="FI106" s="362"/>
      <c r="FJ106" s="14"/>
      <c r="FK106" s="15"/>
      <c r="FL106" s="1065"/>
      <c r="FM106" s="255"/>
      <c r="FN106" s="255"/>
      <c r="FO106" s="529"/>
      <c r="FP106" s="523"/>
      <c r="FQ106" s="523"/>
      <c r="FR106" s="523"/>
      <c r="FS106" s="523"/>
      <c r="FT106" s="524"/>
      <c r="FU106" s="165"/>
      <c r="FV106" s="1436"/>
      <c r="FW106" s="220"/>
      <c r="FX106" s="785"/>
      <c r="FY106" s="785"/>
      <c r="FZ106" s="785"/>
      <c r="GA106" s="1436"/>
      <c r="GB106" s="212"/>
      <c r="GC106" s="212"/>
      <c r="GD106" s="212"/>
      <c r="GE106" s="212"/>
      <c r="GF106" s="212"/>
      <c r="GG106" s="212"/>
      <c r="GH106" s="192"/>
      <c r="GI106" s="192"/>
      <c r="GJ106" s="181"/>
      <c r="GK106" s="181"/>
      <c r="GL106" s="181"/>
      <c r="GM106" s="181"/>
      <c r="GN106" s="212"/>
      <c r="GO106" s="212"/>
      <c r="GP106" s="212"/>
      <c r="GQ106" s="212"/>
      <c r="GR106" s="212"/>
      <c r="GS106" s="212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212"/>
      <c r="IM106" s="362"/>
      <c r="IN106" s="14"/>
      <c r="IO106" s="513"/>
      <c r="IP106" s="1065"/>
      <c r="IQ106" s="650"/>
      <c r="IR106" s="650"/>
      <c r="IS106" s="529"/>
      <c r="IT106" s="523"/>
      <c r="IU106" s="523"/>
      <c r="IV106" s="523"/>
      <c r="IW106" s="523"/>
      <c r="IX106" s="524"/>
      <c r="IY106" s="165"/>
      <c r="IZ106" s="1436"/>
      <c r="JA106" s="220"/>
      <c r="JB106" s="410"/>
      <c r="JC106" s="410"/>
      <c r="JD106" s="410"/>
      <c r="JE106" s="1436"/>
      <c r="JF106" s="1436"/>
      <c r="JG106" s="1436"/>
      <c r="JH106" s="1436"/>
      <c r="JI106" s="1436"/>
      <c r="JJ106" s="1436"/>
      <c r="JK106" s="1436"/>
      <c r="JL106" s="1436"/>
      <c r="JM106" s="1436"/>
      <c r="JN106" s="1436"/>
      <c r="JO106" s="1436"/>
      <c r="JP106" s="1436"/>
      <c r="JQ106" s="181"/>
      <c r="JR106" s="1436"/>
      <c r="JS106" s="1436"/>
      <c r="JT106" s="181"/>
      <c r="JU106" s="509"/>
      <c r="JV106" s="1436"/>
      <c r="JW106" s="1436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217"/>
      <c r="LR106" s="427"/>
      <c r="LS106" s="32"/>
      <c r="LT106" s="250"/>
      <c r="LU106" s="255"/>
      <c r="LV106" s="255"/>
      <c r="LW106" s="529"/>
      <c r="LX106" s="523"/>
      <c r="LY106" s="523"/>
      <c r="LZ106" s="165"/>
      <c r="MA106" s="1436"/>
      <c r="MB106" s="85"/>
      <c r="MC106" s="88"/>
      <c r="MD106" s="88"/>
      <c r="ME106" s="88"/>
      <c r="MF106" s="212"/>
      <c r="MG106" s="212"/>
      <c r="MH106" s="212"/>
      <c r="MI106" s="212"/>
      <c r="MJ106" s="212"/>
      <c r="MK106" s="212"/>
      <c r="ML106" s="212"/>
      <c r="MM106" s="212"/>
      <c r="MN106" s="212"/>
      <c r="MO106" s="212"/>
      <c r="MP106" s="212"/>
      <c r="MQ106" s="212"/>
      <c r="MR106" s="212"/>
      <c r="MS106" s="212"/>
      <c r="MT106" s="480"/>
      <c r="MU106" s="792"/>
      <c r="MV106" s="792"/>
      <c r="MW106" s="792"/>
      <c r="MX106" s="792"/>
      <c r="MY106" s="792"/>
      <c r="MZ106" s="792"/>
      <c r="NA106" s="792"/>
      <c r="NB106" s="792"/>
      <c r="NC106" s="792"/>
      <c r="ND106" s="792"/>
      <c r="NE106" s="792"/>
      <c r="NF106" s="792"/>
      <c r="NG106" s="792"/>
      <c r="NH106" s="792"/>
      <c r="NI106" s="792"/>
      <c r="NJ106" s="792"/>
      <c r="NK106" s="792"/>
      <c r="NL106" s="792"/>
      <c r="NM106" s="792"/>
      <c r="NN106" s="792"/>
      <c r="NO106" s="792"/>
      <c r="NP106" s="792"/>
      <c r="NQ106" s="792"/>
      <c r="NR106" s="792"/>
      <c r="NS106" s="792"/>
      <c r="NT106" s="792"/>
      <c r="NU106" s="792"/>
      <c r="NV106" s="792"/>
      <c r="NW106" s="792"/>
      <c r="NX106" s="792"/>
      <c r="NY106" s="792"/>
      <c r="NZ106" s="212"/>
    </row>
    <row r="107" spans="1:390" s="491" customFormat="1" ht="23.25" customHeight="1" x14ac:dyDescent="0.2">
      <c r="A107" s="217"/>
      <c r="B107" s="31"/>
      <c r="C107" s="32"/>
      <c r="D107" s="250"/>
      <c r="E107" s="255"/>
      <c r="F107" s="255"/>
      <c r="G107" s="529"/>
      <c r="H107" s="523"/>
      <c r="I107" s="523"/>
      <c r="J107" s="523"/>
      <c r="K107" s="523"/>
      <c r="L107" s="524"/>
      <c r="M107" s="165"/>
      <c r="N107" s="1436"/>
      <c r="O107" s="85"/>
      <c r="P107" s="493"/>
      <c r="Q107" s="493"/>
      <c r="R107" s="493"/>
      <c r="S107" s="493"/>
      <c r="T107" s="870"/>
      <c r="U107" s="493"/>
      <c r="V107" s="85"/>
      <c r="W107" s="89"/>
      <c r="X107" s="85"/>
      <c r="Y107" s="1436"/>
      <c r="Z107" s="192"/>
      <c r="AA107" s="192"/>
      <c r="AB107" s="181"/>
      <c r="AC107" s="181"/>
      <c r="AD107" s="181"/>
      <c r="AE107" s="181"/>
      <c r="AF107" s="1436"/>
      <c r="AG107" s="1436"/>
      <c r="AH107" s="181"/>
      <c r="AI107" s="509"/>
      <c r="AJ107" s="1436"/>
      <c r="AK107" s="1436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217"/>
      <c r="CF107" s="31"/>
      <c r="CG107" s="32"/>
      <c r="CH107" s="250"/>
      <c r="CI107" s="255"/>
      <c r="CJ107" s="255"/>
      <c r="CK107" s="529"/>
      <c r="CL107" s="523"/>
      <c r="CM107" s="523"/>
      <c r="CN107" s="523"/>
      <c r="CO107" s="523"/>
      <c r="CP107" s="524"/>
      <c r="CQ107" s="165"/>
      <c r="CR107" s="1436"/>
      <c r="CS107" s="85"/>
      <c r="CT107" s="88"/>
      <c r="CU107" s="88"/>
      <c r="CV107" s="88"/>
      <c r="CW107" s="1436"/>
      <c r="CX107" s="192"/>
      <c r="CY107" s="192"/>
      <c r="CZ107" s="192"/>
      <c r="DA107" s="192"/>
      <c r="DB107" s="192"/>
      <c r="DC107" s="192"/>
      <c r="DD107" s="1436"/>
      <c r="DE107" s="1436"/>
      <c r="DF107" s="1436"/>
      <c r="DG107" s="1436"/>
      <c r="DH107" s="1436"/>
      <c r="DI107" s="181"/>
      <c r="DJ107" s="1436"/>
      <c r="DK107" s="1436"/>
      <c r="DL107" s="181"/>
      <c r="DM107" s="509"/>
      <c r="DN107" s="1436"/>
      <c r="DO107" s="1436"/>
      <c r="DP107" s="1436"/>
      <c r="DQ107" s="1436"/>
      <c r="DR107" s="1436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6"/>
      <c r="ED107" s="1436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6"/>
      <c r="EP107" s="1436"/>
      <c r="EQ107" s="1436"/>
      <c r="ER107" s="1436"/>
      <c r="ES107" s="1436"/>
      <c r="ET107" s="1436"/>
      <c r="EU107" s="1436"/>
      <c r="EV107" s="1436"/>
      <c r="EW107" s="1436"/>
      <c r="EX107" s="1436"/>
      <c r="EY107" s="1436"/>
      <c r="EZ107" s="1436"/>
      <c r="FA107" s="1436"/>
      <c r="FB107" s="1436"/>
      <c r="FC107" s="1436"/>
      <c r="FD107" s="1436"/>
      <c r="FE107" s="1436"/>
      <c r="FF107" s="1436"/>
      <c r="FG107" s="212"/>
      <c r="FH107" s="212"/>
      <c r="FI107" s="217"/>
      <c r="FJ107" s="31"/>
      <c r="FK107" s="32"/>
      <c r="FL107" s="250"/>
      <c r="FM107" s="255"/>
      <c r="FN107" s="255"/>
      <c r="FO107" s="529"/>
      <c r="FP107" s="523"/>
      <c r="FQ107" s="523"/>
      <c r="FR107" s="523"/>
      <c r="FS107" s="523"/>
      <c r="FT107" s="524"/>
      <c r="FU107" s="165"/>
      <c r="FV107" s="1436"/>
      <c r="FW107" s="85"/>
      <c r="FX107" s="493"/>
      <c r="FY107" s="493"/>
      <c r="FZ107" s="493"/>
      <c r="GA107" s="1436"/>
      <c r="GB107" s="212"/>
      <c r="GC107" s="212"/>
      <c r="GD107" s="212"/>
      <c r="GE107" s="212"/>
      <c r="GF107" s="212"/>
      <c r="GG107" s="212"/>
      <c r="GH107" s="1436"/>
      <c r="GI107" s="1436"/>
      <c r="GJ107" s="197"/>
      <c r="GK107" s="197"/>
      <c r="GL107" s="197"/>
      <c r="GM107" s="181"/>
      <c r="GN107" s="212"/>
      <c r="GO107" s="212"/>
      <c r="GP107" s="212"/>
      <c r="GQ107" s="212"/>
      <c r="GR107" s="212"/>
      <c r="GS107" s="212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7"/>
      <c r="IN107" s="31"/>
      <c r="IO107" s="514"/>
      <c r="IP107" s="250"/>
      <c r="IQ107" s="650"/>
      <c r="IR107" s="650"/>
      <c r="IS107" s="529"/>
      <c r="IT107" s="523"/>
      <c r="IU107" s="523"/>
      <c r="IV107" s="523"/>
      <c r="IW107" s="523"/>
      <c r="IX107" s="524"/>
      <c r="IY107" s="165"/>
      <c r="IZ107" s="1436"/>
      <c r="JA107" s="85"/>
      <c r="JB107" s="88"/>
      <c r="JC107" s="88"/>
      <c r="JD107" s="88"/>
      <c r="JE107" s="1436"/>
      <c r="JF107" s="1436"/>
      <c r="JG107" s="1436"/>
      <c r="JH107" s="1436"/>
      <c r="JI107" s="1436"/>
      <c r="JJ107" s="1436"/>
      <c r="JK107" s="1436"/>
      <c r="JL107" s="192"/>
      <c r="JM107" s="192"/>
      <c r="JN107" s="542"/>
      <c r="JO107" s="542"/>
      <c r="JP107" s="542"/>
      <c r="JQ107" s="181"/>
      <c r="JR107" s="1436"/>
      <c r="JS107" s="1436"/>
      <c r="JT107" s="181"/>
      <c r="JU107" s="509"/>
      <c r="JV107" s="1436"/>
      <c r="JW107" s="1436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362"/>
      <c r="LR107" s="562"/>
      <c r="LS107" s="15"/>
      <c r="LT107" s="1065"/>
      <c r="LU107" s="255"/>
      <c r="LV107" s="255"/>
      <c r="LW107" s="529"/>
      <c r="LX107" s="523"/>
      <c r="LY107" s="523"/>
      <c r="LZ107" s="165"/>
      <c r="MA107" s="1436"/>
      <c r="MB107" s="220"/>
      <c r="MC107" s="410"/>
      <c r="MD107" s="410"/>
      <c r="ME107" s="410"/>
      <c r="MF107" s="212"/>
      <c r="MG107" s="212"/>
      <c r="MH107" s="212"/>
      <c r="MI107" s="212"/>
      <c r="MJ107" s="212"/>
      <c r="MK107" s="212"/>
      <c r="ML107" s="212"/>
      <c r="MM107" s="212"/>
      <c r="MN107" s="212"/>
      <c r="MO107" s="212"/>
      <c r="MP107" s="212"/>
      <c r="MQ107" s="212"/>
      <c r="MR107" s="212"/>
      <c r="MS107" s="212"/>
      <c r="MT107" s="480"/>
      <c r="MU107" s="792"/>
      <c r="MV107" s="792"/>
      <c r="MW107" s="792"/>
      <c r="MX107" s="792"/>
      <c r="MY107" s="792"/>
      <c r="MZ107" s="792"/>
      <c r="NA107" s="792"/>
      <c r="NB107" s="792"/>
      <c r="NC107" s="792"/>
      <c r="ND107" s="792"/>
      <c r="NE107" s="792"/>
      <c r="NF107" s="792"/>
      <c r="NG107" s="792"/>
      <c r="NH107" s="792"/>
      <c r="NI107" s="792"/>
      <c r="NJ107" s="792"/>
      <c r="NK107" s="792"/>
      <c r="NL107" s="792"/>
      <c r="NM107" s="792"/>
      <c r="NN107" s="792"/>
      <c r="NO107" s="792"/>
      <c r="NP107" s="792"/>
      <c r="NQ107" s="792"/>
      <c r="NR107" s="792"/>
      <c r="NS107" s="792"/>
      <c r="NT107" s="792"/>
      <c r="NU107" s="792"/>
      <c r="NV107" s="792"/>
      <c r="NW107" s="792"/>
      <c r="NX107" s="792"/>
      <c r="NY107" s="792"/>
      <c r="NZ107" s="212"/>
    </row>
    <row r="108" spans="1:390" s="491" customFormat="1" ht="23.25" customHeight="1" x14ac:dyDescent="0.2">
      <c r="A108" s="217"/>
      <c r="B108" s="83"/>
      <c r="C108" s="84"/>
      <c r="D108" s="250"/>
      <c r="E108" s="255"/>
      <c r="F108" s="255"/>
      <c r="G108" s="529"/>
      <c r="H108" s="523"/>
      <c r="I108" s="523"/>
      <c r="J108" s="523"/>
      <c r="K108" s="523"/>
      <c r="L108" s="524"/>
      <c r="M108" s="165"/>
      <c r="N108" s="1436"/>
      <c r="O108" s="408"/>
      <c r="P108" s="1104"/>
      <c r="Q108" s="1104"/>
      <c r="R108" s="1104"/>
      <c r="S108" s="493"/>
      <c r="T108" s="870"/>
      <c r="U108" s="493"/>
      <c r="V108" s="85"/>
      <c r="W108" s="89"/>
      <c r="X108" s="85"/>
      <c r="Y108" s="1436"/>
      <c r="Z108" s="1436"/>
      <c r="AA108" s="1436"/>
      <c r="AB108" s="197"/>
      <c r="AC108" s="197"/>
      <c r="AD108" s="197"/>
      <c r="AE108" s="197"/>
      <c r="AF108" s="1436"/>
      <c r="AG108" s="1436"/>
      <c r="AH108" s="181"/>
      <c r="AI108" s="509"/>
      <c r="AJ108" s="1436"/>
      <c r="AK108" s="1436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217"/>
      <c r="CF108" s="106"/>
      <c r="CG108" s="107"/>
      <c r="CH108" s="250"/>
      <c r="CI108" s="255"/>
      <c r="CJ108" s="255"/>
      <c r="CK108" s="529"/>
      <c r="CL108" s="523"/>
      <c r="CM108" s="523"/>
      <c r="CN108" s="523"/>
      <c r="CO108" s="523"/>
      <c r="CP108" s="524"/>
      <c r="CQ108" s="165"/>
      <c r="CR108" s="1436"/>
      <c r="CS108" s="408"/>
      <c r="CT108" s="945"/>
      <c r="CU108" s="945"/>
      <c r="CV108" s="945"/>
      <c r="CW108" s="1436"/>
      <c r="CX108" s="1436"/>
      <c r="CY108" s="1436"/>
      <c r="CZ108" s="1436"/>
      <c r="DA108" s="1436"/>
      <c r="DB108" s="1436"/>
      <c r="DC108" s="1436"/>
      <c r="DD108" s="1436"/>
      <c r="DE108" s="1436"/>
      <c r="DF108" s="1436"/>
      <c r="DG108" s="1436"/>
      <c r="DH108" s="1436"/>
      <c r="DI108" s="181"/>
      <c r="DJ108" s="1436"/>
      <c r="DK108" s="1436"/>
      <c r="DL108" s="181"/>
      <c r="DM108" s="509"/>
      <c r="DN108" s="1436"/>
      <c r="DO108" s="1436"/>
      <c r="DP108" s="1436"/>
      <c r="DQ108" s="1436"/>
      <c r="DR108" s="1436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6"/>
      <c r="ED108" s="1436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6"/>
      <c r="EP108" s="1436"/>
      <c r="EQ108" s="1436"/>
      <c r="ER108" s="1436"/>
      <c r="ES108" s="1436"/>
      <c r="ET108" s="1436"/>
      <c r="EU108" s="1436"/>
      <c r="EV108" s="1436"/>
      <c r="EW108" s="1436"/>
      <c r="EX108" s="1436"/>
      <c r="EY108" s="1436"/>
      <c r="EZ108" s="1436"/>
      <c r="FA108" s="1436"/>
      <c r="FB108" s="1436"/>
      <c r="FC108" s="1436"/>
      <c r="FD108" s="1436"/>
      <c r="FE108" s="1436"/>
      <c r="FF108" s="1436"/>
      <c r="FG108" s="212"/>
      <c r="FH108" s="212"/>
      <c r="FI108" s="217"/>
      <c r="FJ108" s="83"/>
      <c r="FK108" s="84"/>
      <c r="FL108" s="250"/>
      <c r="FM108" s="255"/>
      <c r="FN108" s="255"/>
      <c r="FO108" s="529"/>
      <c r="FP108" s="523"/>
      <c r="FQ108" s="523"/>
      <c r="FR108" s="523"/>
      <c r="FS108" s="523"/>
      <c r="FT108" s="524"/>
      <c r="FU108" s="165"/>
      <c r="FV108" s="1436"/>
      <c r="FW108" s="408"/>
      <c r="FX108" s="1104"/>
      <c r="FY108" s="1104"/>
      <c r="FZ108" s="1104"/>
      <c r="GA108" s="1436"/>
      <c r="GB108" s="212"/>
      <c r="GC108" s="212"/>
      <c r="GD108" s="212"/>
      <c r="GE108" s="212"/>
      <c r="GF108" s="212"/>
      <c r="GG108" s="212"/>
      <c r="GH108" s="1436"/>
      <c r="GI108" s="1436"/>
      <c r="GJ108" s="197"/>
      <c r="GK108" s="197"/>
      <c r="GL108" s="197"/>
      <c r="GM108" s="181"/>
      <c r="GN108" s="212"/>
      <c r="GO108" s="212"/>
      <c r="GP108" s="212"/>
      <c r="GQ108" s="212"/>
      <c r="GR108" s="212"/>
      <c r="GS108" s="212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217"/>
      <c r="IN108" s="83"/>
      <c r="IO108" s="1142"/>
      <c r="IP108" s="250"/>
      <c r="IQ108" s="650"/>
      <c r="IR108" s="650"/>
      <c r="IS108" s="529"/>
      <c r="IT108" s="523"/>
      <c r="IU108" s="523"/>
      <c r="IV108" s="523"/>
      <c r="IW108" s="523"/>
      <c r="IX108" s="524"/>
      <c r="IY108" s="165"/>
      <c r="IZ108" s="1436"/>
      <c r="JA108" s="408"/>
      <c r="JB108" s="945"/>
      <c r="JC108" s="945"/>
      <c r="JD108" s="945"/>
      <c r="JE108" s="1436"/>
      <c r="JF108" s="1436"/>
      <c r="JG108" s="1436"/>
      <c r="JH108" s="1436"/>
      <c r="JI108" s="1436"/>
      <c r="JJ108" s="1436"/>
      <c r="JK108" s="1436"/>
      <c r="JL108" s="1436"/>
      <c r="JM108" s="1436"/>
      <c r="JN108" s="196"/>
      <c r="JO108" s="196"/>
      <c r="JP108" s="196"/>
      <c r="JQ108" s="181"/>
      <c r="JR108" s="1436"/>
      <c r="JS108" s="1436"/>
      <c r="JT108" s="181"/>
      <c r="JU108" s="509"/>
      <c r="JV108" s="1436"/>
      <c r="JW108" s="1436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217"/>
      <c r="LR108" s="399"/>
      <c r="LS108" s="32"/>
      <c r="LT108" s="250"/>
      <c r="LU108" s="255"/>
      <c r="LV108" s="255"/>
      <c r="LW108" s="529"/>
      <c r="LX108" s="523"/>
      <c r="LY108" s="523"/>
      <c r="LZ108" s="165"/>
      <c r="MA108" s="1436"/>
      <c r="MB108" s="85"/>
      <c r="MC108" s="88"/>
      <c r="MD108" s="88"/>
      <c r="ME108" s="88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212"/>
      <c r="MP108" s="212"/>
      <c r="MQ108" s="212"/>
      <c r="MR108" s="212"/>
      <c r="MS108" s="212"/>
      <c r="MT108" s="480"/>
      <c r="MU108" s="792"/>
      <c r="MV108" s="792"/>
      <c r="MW108" s="792"/>
      <c r="MX108" s="792"/>
      <c r="MY108" s="792"/>
      <c r="MZ108" s="792"/>
      <c r="NA108" s="792"/>
      <c r="NB108" s="792"/>
      <c r="NC108" s="792"/>
      <c r="ND108" s="792"/>
      <c r="NE108" s="792"/>
      <c r="NF108" s="792"/>
      <c r="NG108" s="792"/>
      <c r="NH108" s="792"/>
      <c r="NI108" s="792"/>
      <c r="NJ108" s="792"/>
      <c r="NK108" s="792"/>
      <c r="NL108" s="792"/>
      <c r="NM108" s="792"/>
      <c r="NN108" s="792"/>
      <c r="NO108" s="792"/>
      <c r="NP108" s="792"/>
      <c r="NQ108" s="792"/>
      <c r="NR108" s="792"/>
      <c r="NS108" s="792"/>
      <c r="NT108" s="792"/>
      <c r="NU108" s="792"/>
      <c r="NV108" s="792"/>
      <c r="NW108" s="792"/>
      <c r="NX108" s="792"/>
      <c r="NY108" s="792"/>
      <c r="NZ108" s="212"/>
    </row>
    <row r="109" spans="1:390" s="491" customFormat="1" ht="23.25" customHeight="1" x14ac:dyDescent="0.2">
      <c r="A109" s="362"/>
      <c r="B109" s="400"/>
      <c r="C109" s="440"/>
      <c r="D109" s="250"/>
      <c r="E109" s="255"/>
      <c r="F109" s="255"/>
      <c r="G109" s="529"/>
      <c r="H109" s="523"/>
      <c r="I109" s="523"/>
      <c r="J109" s="523"/>
      <c r="K109" s="523"/>
      <c r="L109" s="524"/>
      <c r="M109" s="165"/>
      <c r="N109" s="1436"/>
      <c r="O109" s="1433"/>
      <c r="P109" s="1435"/>
      <c r="Q109" s="1435"/>
      <c r="R109" s="1435"/>
      <c r="S109" s="493"/>
      <c r="T109" s="870"/>
      <c r="U109" s="493"/>
      <c r="V109" s="85"/>
      <c r="W109" s="89"/>
      <c r="X109" s="85"/>
      <c r="Y109" s="1436"/>
      <c r="Z109" s="1436"/>
      <c r="AA109" s="1436"/>
      <c r="AB109" s="197"/>
      <c r="AC109" s="197"/>
      <c r="AD109" s="197"/>
      <c r="AE109" s="197"/>
      <c r="AF109" s="1436"/>
      <c r="AG109" s="1436"/>
      <c r="AH109" s="181"/>
      <c r="AI109" s="509"/>
      <c r="AJ109" s="1436"/>
      <c r="AK109" s="1436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  <c r="AW109" s="212"/>
      <c r="AX109" s="212"/>
      <c r="AY109" s="212"/>
      <c r="AZ109" s="212"/>
      <c r="BA109" s="212"/>
      <c r="BB109" s="212"/>
      <c r="BC109" s="212"/>
      <c r="BD109" s="212"/>
      <c r="BE109" s="212"/>
      <c r="BF109" s="212"/>
      <c r="BG109" s="212"/>
      <c r="BH109" s="212"/>
      <c r="BI109" s="212"/>
      <c r="BJ109" s="212"/>
      <c r="BK109" s="212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362"/>
      <c r="CF109" s="102"/>
      <c r="CG109" s="103"/>
      <c r="CH109" s="250"/>
      <c r="CI109" s="255"/>
      <c r="CJ109" s="255"/>
      <c r="CK109" s="529"/>
      <c r="CL109" s="523"/>
      <c r="CM109" s="523"/>
      <c r="CN109" s="523"/>
      <c r="CO109" s="523"/>
      <c r="CP109" s="524"/>
      <c r="CQ109" s="165"/>
      <c r="CR109" s="1436"/>
      <c r="CS109" s="1433"/>
      <c r="CT109" s="1433"/>
      <c r="CU109" s="1435"/>
      <c r="CV109" s="1435"/>
      <c r="CW109" s="1436"/>
      <c r="CX109" s="1436"/>
      <c r="CY109" s="1436"/>
      <c r="CZ109" s="1436"/>
      <c r="DA109" s="1436"/>
      <c r="DB109" s="1436"/>
      <c r="DC109" s="1436"/>
      <c r="DD109" s="1436"/>
      <c r="DE109" s="1436"/>
      <c r="DF109" s="1436"/>
      <c r="DG109" s="1436"/>
      <c r="DH109" s="1436"/>
      <c r="DI109" s="181"/>
      <c r="DJ109" s="1436"/>
      <c r="DK109" s="1436"/>
      <c r="DL109" s="181"/>
      <c r="DM109" s="509"/>
      <c r="DN109" s="1436"/>
      <c r="DO109" s="1436"/>
      <c r="DP109" s="1436"/>
      <c r="DQ109" s="1436"/>
      <c r="DR109" s="1436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6"/>
      <c r="ED109" s="1436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6"/>
      <c r="EP109" s="1436"/>
      <c r="EQ109" s="1436"/>
      <c r="ER109" s="1436"/>
      <c r="ES109" s="1436"/>
      <c r="ET109" s="1436"/>
      <c r="EU109" s="1436"/>
      <c r="EV109" s="1436"/>
      <c r="EW109" s="1436"/>
      <c r="EX109" s="1436"/>
      <c r="EY109" s="1436"/>
      <c r="EZ109" s="1436"/>
      <c r="FA109" s="1436"/>
      <c r="FB109" s="1436"/>
      <c r="FC109" s="1436"/>
      <c r="FD109" s="1436"/>
      <c r="FE109" s="1436"/>
      <c r="FF109" s="1436"/>
      <c r="FG109" s="212"/>
      <c r="FH109" s="212"/>
      <c r="FI109" s="362"/>
      <c r="FJ109" s="83"/>
      <c r="FK109" s="84"/>
      <c r="FL109" s="250"/>
      <c r="FM109" s="255"/>
      <c r="FN109" s="255"/>
      <c r="FO109" s="529"/>
      <c r="FP109" s="523"/>
      <c r="FQ109" s="523"/>
      <c r="FR109" s="523"/>
      <c r="FS109" s="523"/>
      <c r="FT109" s="524"/>
      <c r="FU109" s="165"/>
      <c r="FV109" s="1436"/>
      <c r="FW109" s="1433"/>
      <c r="FX109" s="1435"/>
      <c r="FY109" s="1435"/>
      <c r="FZ109" s="1435"/>
      <c r="GA109" s="1436"/>
      <c r="GB109" s="212"/>
      <c r="GC109" s="212"/>
      <c r="GD109" s="212"/>
      <c r="GE109" s="212"/>
      <c r="GF109" s="212"/>
      <c r="GG109" s="212"/>
      <c r="GH109" s="1436"/>
      <c r="GI109" s="1436"/>
      <c r="GJ109" s="197"/>
      <c r="GK109" s="197"/>
      <c r="GL109" s="197"/>
      <c r="GM109" s="181"/>
      <c r="GN109" s="212"/>
      <c r="GO109" s="212"/>
      <c r="GP109" s="212"/>
      <c r="GQ109" s="212"/>
      <c r="GR109" s="212"/>
      <c r="GS109" s="212"/>
      <c r="GT109" s="212"/>
      <c r="GU109" s="212"/>
      <c r="GV109" s="212"/>
      <c r="GW109" s="212"/>
      <c r="GX109" s="212"/>
      <c r="GY109" s="212"/>
      <c r="GZ109" s="212"/>
      <c r="HA109" s="212"/>
      <c r="HB109" s="212"/>
      <c r="HC109" s="212"/>
      <c r="HD109" s="212"/>
      <c r="HE109" s="212"/>
      <c r="HF109" s="212"/>
      <c r="HG109" s="212"/>
      <c r="HH109" s="212"/>
      <c r="HI109" s="212"/>
      <c r="HJ109" s="212"/>
      <c r="HK109" s="212"/>
      <c r="HL109" s="212"/>
      <c r="HM109" s="212"/>
      <c r="HN109" s="212"/>
      <c r="HO109" s="212"/>
      <c r="HP109" s="212"/>
      <c r="HQ109" s="212"/>
      <c r="HR109" s="212"/>
      <c r="HS109" s="212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362"/>
      <c r="IN109" s="83"/>
      <c r="IO109" s="1142"/>
      <c r="IP109" s="250"/>
      <c r="IQ109" s="650"/>
      <c r="IR109" s="650"/>
      <c r="IS109" s="529"/>
      <c r="IT109" s="523"/>
      <c r="IU109" s="523"/>
      <c r="IV109" s="523"/>
      <c r="IW109" s="523"/>
      <c r="IX109" s="524"/>
      <c r="IY109" s="165"/>
      <c r="IZ109" s="1436"/>
      <c r="JA109" s="1433"/>
      <c r="JB109" s="1433"/>
      <c r="JC109" s="1435"/>
      <c r="JD109" s="1435"/>
      <c r="JE109" s="1436"/>
      <c r="JF109" s="1436"/>
      <c r="JG109" s="1436"/>
      <c r="JH109" s="1436"/>
      <c r="JI109" s="1436"/>
      <c r="JJ109" s="1436"/>
      <c r="JK109" s="1436"/>
      <c r="JL109" s="1436"/>
      <c r="JM109" s="1436"/>
      <c r="JN109" s="197"/>
      <c r="JO109" s="197"/>
      <c r="JP109" s="197"/>
      <c r="JQ109" s="181"/>
      <c r="JR109" s="1436"/>
      <c r="JS109" s="1436"/>
      <c r="JT109" s="181"/>
      <c r="JU109" s="509"/>
      <c r="JV109" s="1436"/>
      <c r="JW109" s="1436"/>
      <c r="JX109" s="212"/>
      <c r="JY109" s="212"/>
      <c r="JZ109" s="212"/>
      <c r="KA109" s="212"/>
      <c r="KB109" s="212"/>
      <c r="KC109" s="212"/>
      <c r="KD109" s="212"/>
      <c r="KE109" s="212"/>
      <c r="KF109" s="212"/>
      <c r="KG109" s="212"/>
      <c r="KH109" s="212"/>
      <c r="KI109" s="212"/>
      <c r="KJ109" s="212"/>
      <c r="KK109" s="212"/>
      <c r="KL109" s="212"/>
      <c r="KM109" s="212"/>
      <c r="KN109" s="212"/>
      <c r="KO109" s="212"/>
      <c r="KP109" s="212"/>
      <c r="KQ109" s="212"/>
      <c r="KR109" s="212"/>
      <c r="KS109" s="212"/>
      <c r="KT109" s="212"/>
      <c r="KU109" s="212"/>
      <c r="KV109" s="212"/>
      <c r="KW109" s="212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217"/>
      <c r="LR109" s="83"/>
      <c r="LS109" s="84"/>
      <c r="LT109" s="250"/>
      <c r="LU109" s="255"/>
      <c r="LV109" s="255"/>
      <c r="LW109" s="529"/>
      <c r="LX109" s="523"/>
      <c r="LY109" s="523"/>
      <c r="LZ109" s="165"/>
      <c r="MA109" s="1436"/>
      <c r="MB109" s="408"/>
      <c r="MC109" s="945"/>
      <c r="MD109" s="945"/>
      <c r="ME109" s="945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212"/>
      <c r="MP109" s="212"/>
      <c r="MQ109" s="212"/>
      <c r="MR109" s="212"/>
      <c r="MS109" s="212"/>
      <c r="MT109" s="480"/>
      <c r="MU109" s="792"/>
      <c r="MV109" s="792"/>
      <c r="MW109" s="792"/>
      <c r="MX109" s="792"/>
      <c r="MY109" s="792"/>
      <c r="MZ109" s="792"/>
      <c r="NA109" s="792"/>
      <c r="NB109" s="792"/>
      <c r="NC109" s="792"/>
      <c r="ND109" s="792"/>
      <c r="NE109" s="792"/>
      <c r="NF109" s="792"/>
      <c r="NG109" s="792"/>
      <c r="NH109" s="792"/>
      <c r="NI109" s="792"/>
      <c r="NJ109" s="792"/>
      <c r="NK109" s="792"/>
      <c r="NL109" s="792"/>
      <c r="NM109" s="792"/>
      <c r="NN109" s="792"/>
      <c r="NO109" s="792"/>
      <c r="NP109" s="792"/>
      <c r="NQ109" s="792"/>
      <c r="NR109" s="792"/>
      <c r="NS109" s="792"/>
      <c r="NT109" s="792"/>
      <c r="NU109" s="792"/>
      <c r="NV109" s="792"/>
      <c r="NW109" s="792"/>
      <c r="NX109" s="792"/>
      <c r="NY109" s="792"/>
      <c r="NZ109" s="212"/>
    </row>
    <row r="110" spans="1:390" s="491" customFormat="1" ht="23.25" customHeight="1" x14ac:dyDescent="0.2">
      <c r="A110" s="362"/>
      <c r="B110" s="400"/>
      <c r="C110" s="440"/>
      <c r="D110" s="1065"/>
      <c r="E110" s="255"/>
      <c r="F110" s="255"/>
      <c r="G110" s="529"/>
      <c r="H110" s="523"/>
      <c r="I110" s="523"/>
      <c r="J110" s="523"/>
      <c r="K110" s="523"/>
      <c r="L110" s="524"/>
      <c r="M110" s="165"/>
      <c r="N110" s="1436"/>
      <c r="O110" s="1433"/>
      <c r="P110" s="1433"/>
      <c r="Q110" s="1433"/>
      <c r="R110" s="1433"/>
      <c r="S110" s="493"/>
      <c r="T110" s="870"/>
      <c r="U110" s="493"/>
      <c r="V110" s="85"/>
      <c r="W110" s="89"/>
      <c r="X110" s="85"/>
      <c r="Y110" s="1436"/>
      <c r="Z110" s="1436"/>
      <c r="AA110" s="1436"/>
      <c r="AB110" s="197"/>
      <c r="AC110" s="197"/>
      <c r="AD110" s="197"/>
      <c r="AE110" s="197"/>
      <c r="AF110" s="1436"/>
      <c r="AG110" s="1436"/>
      <c r="AH110" s="181"/>
      <c r="AI110" s="509"/>
      <c r="AJ110" s="1436"/>
      <c r="AK110" s="1436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  <c r="AW110" s="212"/>
      <c r="AX110" s="212"/>
      <c r="AY110" s="212"/>
      <c r="AZ110" s="212"/>
      <c r="BA110" s="212"/>
      <c r="BB110" s="212"/>
      <c r="BC110" s="212"/>
      <c r="BD110" s="212"/>
      <c r="BE110" s="212"/>
      <c r="BF110" s="212"/>
      <c r="BG110" s="212"/>
      <c r="BH110" s="212"/>
      <c r="BI110" s="212"/>
      <c r="BJ110" s="212"/>
      <c r="BK110" s="212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362"/>
      <c r="CF110" s="102"/>
      <c r="CG110" s="103"/>
      <c r="CH110" s="1065"/>
      <c r="CI110" s="255"/>
      <c r="CJ110" s="255"/>
      <c r="CK110" s="529"/>
      <c r="CL110" s="523"/>
      <c r="CM110" s="523"/>
      <c r="CN110" s="523"/>
      <c r="CO110" s="523"/>
      <c r="CP110" s="524"/>
      <c r="CQ110" s="165"/>
      <c r="CR110" s="1436"/>
      <c r="CS110" s="1433"/>
      <c r="CT110" s="1433"/>
      <c r="CU110" s="1433"/>
      <c r="CV110" s="1433"/>
      <c r="CW110" s="1436"/>
      <c r="CX110" s="1436"/>
      <c r="CY110" s="1436"/>
      <c r="CZ110" s="1436"/>
      <c r="DA110" s="1436"/>
      <c r="DB110" s="1436"/>
      <c r="DC110" s="1436"/>
      <c r="DD110" s="1436"/>
      <c r="DE110" s="1436"/>
      <c r="DF110" s="1436"/>
      <c r="DG110" s="1436"/>
      <c r="DH110" s="1436"/>
      <c r="DI110" s="181"/>
      <c r="DJ110" s="1436"/>
      <c r="DK110" s="1436"/>
      <c r="DL110" s="181"/>
      <c r="DM110" s="509"/>
      <c r="DN110" s="1436"/>
      <c r="DO110" s="1436"/>
      <c r="DP110" s="1436"/>
      <c r="DQ110" s="1436"/>
      <c r="DR110" s="1436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6"/>
      <c r="ED110" s="1436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6"/>
      <c r="EP110" s="1436"/>
      <c r="EQ110" s="1436"/>
      <c r="ER110" s="1436"/>
      <c r="ES110" s="1436"/>
      <c r="ET110" s="1436"/>
      <c r="EU110" s="1436"/>
      <c r="EV110" s="1436"/>
      <c r="EW110" s="1436"/>
      <c r="EX110" s="1436"/>
      <c r="EY110" s="1436"/>
      <c r="EZ110" s="1436"/>
      <c r="FA110" s="1436"/>
      <c r="FB110" s="1436"/>
      <c r="FC110" s="1436"/>
      <c r="FD110" s="1436"/>
      <c r="FE110" s="1436"/>
      <c r="FF110" s="1436"/>
      <c r="FG110" s="212"/>
      <c r="FH110" s="212"/>
      <c r="FI110" s="362"/>
      <c r="FJ110" s="400"/>
      <c r="FK110" s="440"/>
      <c r="FL110" s="1065"/>
      <c r="FM110" s="626"/>
      <c r="FN110" s="255"/>
      <c r="FO110" s="529"/>
      <c r="FP110" s="523"/>
      <c r="FQ110" s="523"/>
      <c r="FR110" s="523"/>
      <c r="FS110" s="523"/>
      <c r="FT110" s="524"/>
      <c r="FU110" s="165"/>
      <c r="FV110" s="1436"/>
      <c r="FW110" s="1433"/>
      <c r="FX110" s="1433"/>
      <c r="FY110" s="1433"/>
      <c r="FZ110" s="1433"/>
      <c r="GA110" s="1436"/>
      <c r="GB110" s="212"/>
      <c r="GC110" s="212"/>
      <c r="GD110" s="212"/>
      <c r="GE110" s="212"/>
      <c r="GF110" s="212"/>
      <c r="GG110" s="212"/>
      <c r="GH110" s="1436"/>
      <c r="GI110" s="1436"/>
      <c r="GJ110" s="197"/>
      <c r="GK110" s="197"/>
      <c r="GL110" s="197"/>
      <c r="GM110" s="181"/>
      <c r="GN110" s="212"/>
      <c r="GO110" s="212"/>
      <c r="GP110" s="212"/>
      <c r="GQ110" s="212"/>
      <c r="GR110" s="212"/>
      <c r="GS110" s="212"/>
      <c r="GT110" s="212"/>
      <c r="GU110" s="212"/>
      <c r="GV110" s="212"/>
      <c r="GW110" s="212"/>
      <c r="GX110" s="212"/>
      <c r="GY110" s="212"/>
      <c r="GZ110" s="212"/>
      <c r="HA110" s="212"/>
      <c r="HB110" s="212"/>
      <c r="HC110" s="212"/>
      <c r="HD110" s="212"/>
      <c r="HE110" s="212"/>
      <c r="HF110" s="212"/>
      <c r="HG110" s="212"/>
      <c r="HH110" s="212"/>
      <c r="HI110" s="212"/>
      <c r="HJ110" s="212"/>
      <c r="HK110" s="212"/>
      <c r="HL110" s="212"/>
      <c r="HM110" s="212"/>
      <c r="HN110" s="212"/>
      <c r="HO110" s="212"/>
      <c r="HP110" s="212"/>
      <c r="HQ110" s="212"/>
      <c r="HR110" s="212"/>
      <c r="HS110" s="212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362"/>
      <c r="IN110" s="400"/>
      <c r="IO110" s="923"/>
      <c r="IP110" s="1065"/>
      <c r="IQ110" s="626"/>
      <c r="IR110" s="650"/>
      <c r="IS110" s="529"/>
      <c r="IT110" s="523"/>
      <c r="IU110" s="523"/>
      <c r="IV110" s="523"/>
      <c r="IW110" s="523"/>
      <c r="IX110" s="524"/>
      <c r="IY110" s="165"/>
      <c r="IZ110" s="1436"/>
      <c r="JA110" s="1433"/>
      <c r="JB110" s="1433"/>
      <c r="JC110" s="1433"/>
      <c r="JD110" s="1433"/>
      <c r="JE110" s="1436"/>
      <c r="JF110" s="1436"/>
      <c r="JG110" s="1436"/>
      <c r="JH110" s="1436"/>
      <c r="JI110" s="1436"/>
      <c r="JJ110" s="1436"/>
      <c r="JK110" s="1436"/>
      <c r="JL110" s="1436"/>
      <c r="JM110" s="1436"/>
      <c r="JN110" s="197"/>
      <c r="JO110" s="197"/>
      <c r="JP110" s="197"/>
      <c r="JQ110" s="181"/>
      <c r="JR110" s="1436"/>
      <c r="JS110" s="1436"/>
      <c r="JT110" s="181"/>
      <c r="JU110" s="509"/>
      <c r="JV110" s="1436"/>
      <c r="JW110" s="1436"/>
      <c r="JX110" s="212"/>
      <c r="JY110" s="212"/>
      <c r="JZ110" s="212"/>
      <c r="KA110" s="212"/>
      <c r="KB110" s="212"/>
      <c r="KC110" s="212"/>
      <c r="KD110" s="212"/>
      <c r="KE110" s="212"/>
      <c r="KF110" s="212"/>
      <c r="KG110" s="212"/>
      <c r="KH110" s="212"/>
      <c r="KI110" s="212"/>
      <c r="KJ110" s="212"/>
      <c r="KK110" s="212"/>
      <c r="KL110" s="212"/>
      <c r="KM110" s="212"/>
      <c r="KN110" s="212"/>
      <c r="KO110" s="212"/>
      <c r="KP110" s="212"/>
      <c r="KQ110" s="212"/>
      <c r="KR110" s="212"/>
      <c r="KS110" s="212"/>
      <c r="KT110" s="212"/>
      <c r="KU110" s="212"/>
      <c r="KV110" s="212"/>
      <c r="KW110" s="212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362"/>
      <c r="LR110" s="83"/>
      <c r="LS110" s="84"/>
      <c r="LT110" s="250"/>
      <c r="LU110" s="255"/>
      <c r="LV110" s="255"/>
      <c r="LW110" s="529"/>
      <c r="LX110" s="523"/>
      <c r="LY110" s="523"/>
      <c r="LZ110" s="165"/>
      <c r="MA110" s="1436"/>
      <c r="MB110" s="1433"/>
      <c r="MC110" s="1433"/>
      <c r="MD110" s="1435"/>
      <c r="ME110" s="1435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480"/>
      <c r="MU110" s="792"/>
      <c r="MV110" s="792"/>
      <c r="MW110" s="792"/>
      <c r="MX110" s="792"/>
      <c r="MY110" s="792"/>
      <c r="MZ110" s="792"/>
      <c r="NA110" s="792"/>
      <c r="NB110" s="792"/>
      <c r="NC110" s="792"/>
      <c r="ND110" s="792"/>
      <c r="NE110" s="792"/>
      <c r="NF110" s="792"/>
      <c r="NG110" s="792"/>
      <c r="NH110" s="792"/>
      <c r="NI110" s="792"/>
      <c r="NJ110" s="792"/>
      <c r="NK110" s="792"/>
      <c r="NL110" s="792"/>
      <c r="NM110" s="792"/>
      <c r="NN110" s="792"/>
      <c r="NO110" s="792"/>
      <c r="NP110" s="792"/>
      <c r="NQ110" s="792"/>
      <c r="NR110" s="792"/>
      <c r="NS110" s="792"/>
      <c r="NT110" s="792"/>
      <c r="NU110" s="792"/>
      <c r="NV110" s="792"/>
      <c r="NW110" s="792"/>
      <c r="NX110" s="792"/>
      <c r="NY110" s="792"/>
      <c r="NZ110" s="212"/>
    </row>
    <row r="111" spans="1:390" s="491" customFormat="1" ht="23.25" customHeight="1" x14ac:dyDescent="0.2">
      <c r="A111" s="217"/>
      <c r="B111" s="193"/>
      <c r="C111" s="194"/>
      <c r="D111" s="250"/>
      <c r="E111" s="255"/>
      <c r="F111" s="255"/>
      <c r="G111" s="529"/>
      <c r="H111" s="523"/>
      <c r="I111" s="523"/>
      <c r="J111" s="523"/>
      <c r="K111" s="523"/>
      <c r="L111" s="524"/>
      <c r="M111" s="165"/>
      <c r="N111" s="1436"/>
      <c r="O111" s="85"/>
      <c r="P111" s="85"/>
      <c r="Q111" s="85"/>
      <c r="R111" s="85"/>
      <c r="S111" s="493"/>
      <c r="T111" s="870"/>
      <c r="U111" s="493"/>
      <c r="V111" s="85"/>
      <c r="W111" s="89"/>
      <c r="X111" s="85"/>
      <c r="Y111" s="1436"/>
      <c r="Z111" s="1436"/>
      <c r="AA111" s="1436"/>
      <c r="AB111" s="197"/>
      <c r="AC111" s="197"/>
      <c r="AD111" s="197"/>
      <c r="AE111" s="197"/>
      <c r="AF111" s="1436"/>
      <c r="AG111" s="1436"/>
      <c r="AH111" s="181"/>
      <c r="AI111" s="509"/>
      <c r="AJ111" s="1436"/>
      <c r="AK111" s="1436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  <c r="AW111" s="212"/>
      <c r="AX111" s="212"/>
      <c r="AY111" s="212"/>
      <c r="AZ111" s="212"/>
      <c r="BA111" s="212"/>
      <c r="BB111" s="212"/>
      <c r="BC111" s="212"/>
      <c r="BD111" s="212"/>
      <c r="BE111" s="212"/>
      <c r="BF111" s="212"/>
      <c r="BG111" s="212"/>
      <c r="BH111" s="212"/>
      <c r="BI111" s="212"/>
      <c r="BJ111" s="212"/>
      <c r="BK111" s="212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217"/>
      <c r="CF111" s="903"/>
      <c r="CG111" s="896"/>
      <c r="CH111" s="250"/>
      <c r="CI111" s="255"/>
      <c r="CJ111" s="255"/>
      <c r="CK111" s="529"/>
      <c r="CL111" s="523"/>
      <c r="CM111" s="523"/>
      <c r="CN111" s="523"/>
      <c r="CO111" s="523"/>
      <c r="CP111" s="524"/>
      <c r="CQ111" s="165"/>
      <c r="CR111" s="1436"/>
      <c r="CS111" s="85"/>
      <c r="CT111" s="85"/>
      <c r="CU111" s="85"/>
      <c r="CV111" s="85"/>
      <c r="CW111" s="1436"/>
      <c r="CX111" s="1436"/>
      <c r="CY111" s="1436"/>
      <c r="CZ111" s="1436"/>
      <c r="DA111" s="1436"/>
      <c r="DB111" s="1436"/>
      <c r="DC111" s="1436"/>
      <c r="DD111" s="1436"/>
      <c r="DE111" s="1436"/>
      <c r="DF111" s="1436"/>
      <c r="DG111" s="1436"/>
      <c r="DH111" s="1436"/>
      <c r="DI111" s="181"/>
      <c r="DJ111" s="1436"/>
      <c r="DK111" s="1436"/>
      <c r="DL111" s="181"/>
      <c r="DM111" s="509"/>
      <c r="DN111" s="1436"/>
      <c r="DO111" s="1436"/>
      <c r="DP111" s="1436"/>
      <c r="DQ111" s="1436"/>
      <c r="DR111" s="1436"/>
      <c r="DS111" s="1436"/>
      <c r="DT111" s="1436"/>
      <c r="DU111" s="1436"/>
      <c r="DV111" s="1436"/>
      <c r="DW111" s="1436"/>
      <c r="DX111" s="1436"/>
      <c r="DY111" s="1436"/>
      <c r="DZ111" s="1436"/>
      <c r="EA111" s="1436"/>
      <c r="EB111" s="1436"/>
      <c r="EC111" s="1436"/>
      <c r="ED111" s="1436"/>
      <c r="EE111" s="1436"/>
      <c r="EF111" s="1436"/>
      <c r="EG111" s="1436"/>
      <c r="EH111" s="1436"/>
      <c r="EI111" s="1436"/>
      <c r="EJ111" s="1436"/>
      <c r="EK111" s="1436"/>
      <c r="EL111" s="1436"/>
      <c r="EM111" s="1436"/>
      <c r="EN111" s="1436"/>
      <c r="EO111" s="1436"/>
      <c r="EP111" s="1436"/>
      <c r="EQ111" s="1436"/>
      <c r="ER111" s="1436"/>
      <c r="ES111" s="1436"/>
      <c r="ET111" s="1436"/>
      <c r="EU111" s="1436"/>
      <c r="EV111" s="1436"/>
      <c r="EW111" s="1436"/>
      <c r="EX111" s="1436"/>
      <c r="EY111" s="1436"/>
      <c r="EZ111" s="1436"/>
      <c r="FA111" s="1436"/>
      <c r="FB111" s="1436"/>
      <c r="FC111" s="1436"/>
      <c r="FD111" s="1436"/>
      <c r="FE111" s="1436"/>
      <c r="FF111" s="1436"/>
      <c r="FG111" s="212"/>
      <c r="FH111" s="212"/>
      <c r="FI111" s="217"/>
      <c r="FJ111" s="193"/>
      <c r="FK111" s="194"/>
      <c r="FL111" s="250"/>
      <c r="FM111" s="626"/>
      <c r="FN111" s="255"/>
      <c r="FO111" s="529"/>
      <c r="FP111" s="523"/>
      <c r="FQ111" s="523"/>
      <c r="FR111" s="523"/>
      <c r="FS111" s="523"/>
      <c r="FT111" s="524"/>
      <c r="FU111" s="165"/>
      <c r="FV111" s="1436"/>
      <c r="FW111" s="85"/>
      <c r="FX111" s="85"/>
      <c r="FY111" s="85"/>
      <c r="FZ111" s="85"/>
      <c r="GA111" s="1436"/>
      <c r="GB111" s="212"/>
      <c r="GC111" s="212"/>
      <c r="GD111" s="212"/>
      <c r="GE111" s="212"/>
      <c r="GF111" s="212"/>
      <c r="GG111" s="212"/>
      <c r="GH111" s="1436"/>
      <c r="GI111" s="1436"/>
      <c r="GJ111" s="197"/>
      <c r="GK111" s="197"/>
      <c r="GL111" s="197"/>
      <c r="GM111" s="181"/>
      <c r="GN111" s="212"/>
      <c r="GO111" s="212"/>
      <c r="GP111" s="212"/>
      <c r="GQ111" s="212"/>
      <c r="GR111" s="212"/>
      <c r="GS111" s="212"/>
      <c r="GT111" s="212"/>
      <c r="GU111" s="212"/>
      <c r="GV111" s="212"/>
      <c r="GW111" s="212"/>
      <c r="GX111" s="212"/>
      <c r="GY111" s="212"/>
      <c r="GZ111" s="212"/>
      <c r="HA111" s="212"/>
      <c r="HB111" s="212"/>
      <c r="HC111" s="212"/>
      <c r="HD111" s="212"/>
      <c r="HE111" s="212"/>
      <c r="HF111" s="212"/>
      <c r="HG111" s="212"/>
      <c r="HH111" s="212"/>
      <c r="HI111" s="212"/>
      <c r="HJ111" s="212"/>
      <c r="HK111" s="212"/>
      <c r="HL111" s="212"/>
      <c r="HM111" s="212"/>
      <c r="HN111" s="212"/>
      <c r="HO111" s="212"/>
      <c r="HP111" s="212"/>
      <c r="HQ111" s="212"/>
      <c r="HR111" s="212"/>
      <c r="HS111" s="212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217"/>
      <c r="IN111" s="193"/>
      <c r="IO111" s="924"/>
      <c r="IP111" s="250"/>
      <c r="IQ111" s="626"/>
      <c r="IR111" s="650"/>
      <c r="IS111" s="529"/>
      <c r="IT111" s="523"/>
      <c r="IU111" s="523"/>
      <c r="IV111" s="523"/>
      <c r="IW111" s="523"/>
      <c r="IX111" s="524"/>
      <c r="IY111" s="165"/>
      <c r="IZ111" s="1436"/>
      <c r="JA111" s="85"/>
      <c r="JB111" s="85"/>
      <c r="JC111" s="85"/>
      <c r="JD111" s="85"/>
      <c r="JE111" s="1436"/>
      <c r="JF111" s="1436"/>
      <c r="JG111" s="1436"/>
      <c r="JH111" s="1436"/>
      <c r="JI111" s="1436"/>
      <c r="JJ111" s="1436"/>
      <c r="JK111" s="1436"/>
      <c r="JL111" s="1436"/>
      <c r="JM111" s="1436"/>
      <c r="JN111" s="197"/>
      <c r="JO111" s="197"/>
      <c r="JP111" s="197"/>
      <c r="JQ111" s="181"/>
      <c r="JR111" s="1436"/>
      <c r="JS111" s="1436"/>
      <c r="JT111" s="181"/>
      <c r="JU111" s="509"/>
      <c r="JV111" s="1436"/>
      <c r="JW111" s="1436"/>
      <c r="JX111" s="212"/>
      <c r="JY111" s="212"/>
      <c r="JZ111" s="212"/>
      <c r="KA111" s="212"/>
      <c r="KB111" s="212"/>
      <c r="KC111" s="212"/>
      <c r="KD111" s="212"/>
      <c r="KE111" s="212"/>
      <c r="KF111" s="212"/>
      <c r="KG111" s="212"/>
      <c r="KH111" s="212"/>
      <c r="KI111" s="212"/>
      <c r="KJ111" s="212"/>
      <c r="KK111" s="212"/>
      <c r="KL111" s="212"/>
      <c r="KM111" s="212"/>
      <c r="KN111" s="212"/>
      <c r="KO111" s="212"/>
      <c r="KP111" s="212"/>
      <c r="KQ111" s="212"/>
      <c r="KR111" s="212"/>
      <c r="KS111" s="212"/>
      <c r="KT111" s="212"/>
      <c r="KU111" s="212"/>
      <c r="KV111" s="212"/>
      <c r="KW111" s="212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362"/>
      <c r="LR111" s="400"/>
      <c r="LS111" s="440"/>
      <c r="LT111" s="1065"/>
      <c r="LU111" s="626"/>
      <c r="LV111" s="255"/>
      <c r="LW111" s="529"/>
      <c r="LX111" s="523"/>
      <c r="LY111" s="523"/>
      <c r="LZ111" s="165"/>
      <c r="MA111" s="1436"/>
      <c r="MB111" s="1433"/>
      <c r="MC111" s="1433"/>
      <c r="MD111" s="1433"/>
      <c r="ME111" s="1433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480"/>
      <c r="MU111" s="792"/>
      <c r="MV111" s="792"/>
      <c r="MW111" s="792"/>
      <c r="MX111" s="792"/>
      <c r="MY111" s="792"/>
      <c r="MZ111" s="792"/>
      <c r="NA111" s="792"/>
      <c r="NB111" s="792"/>
      <c r="NC111" s="792"/>
      <c r="ND111" s="792"/>
      <c r="NE111" s="792"/>
      <c r="NF111" s="792"/>
      <c r="NG111" s="792"/>
      <c r="NH111" s="792"/>
      <c r="NI111" s="792"/>
      <c r="NJ111" s="792"/>
      <c r="NK111" s="792"/>
      <c r="NL111" s="792"/>
      <c r="NM111" s="792"/>
      <c r="NN111" s="792"/>
      <c r="NO111" s="792"/>
      <c r="NP111" s="792"/>
      <c r="NQ111" s="792"/>
      <c r="NR111" s="792"/>
      <c r="NS111" s="792"/>
      <c r="NT111" s="792"/>
      <c r="NU111" s="792"/>
      <c r="NV111" s="792"/>
      <c r="NW111" s="792"/>
      <c r="NX111" s="792"/>
      <c r="NY111" s="792"/>
      <c r="NZ111" s="212"/>
    </row>
    <row r="112" spans="1:390" s="491" customFormat="1" ht="23.25" customHeight="1" x14ac:dyDescent="0.2">
      <c r="A112" s="217"/>
      <c r="B112" s="106"/>
      <c r="C112" s="107"/>
      <c r="D112" s="250"/>
      <c r="E112" s="255"/>
      <c r="F112" s="255"/>
      <c r="G112" s="529"/>
      <c r="H112" s="523"/>
      <c r="I112" s="523"/>
      <c r="J112" s="523"/>
      <c r="K112" s="523"/>
      <c r="L112" s="524"/>
      <c r="M112" s="165"/>
      <c r="N112" s="1436"/>
      <c r="O112" s="85"/>
      <c r="P112" s="85"/>
      <c r="Q112" s="85"/>
      <c r="R112" s="85"/>
      <c r="S112" s="493"/>
      <c r="T112" s="870"/>
      <c r="U112" s="493"/>
      <c r="V112" s="85"/>
      <c r="W112" s="89"/>
      <c r="X112" s="85"/>
      <c r="Y112" s="1436"/>
      <c r="Z112" s="1436"/>
      <c r="AA112" s="1436"/>
      <c r="AB112" s="197"/>
      <c r="AC112" s="197"/>
      <c r="AD112" s="197"/>
      <c r="AE112" s="197"/>
      <c r="AF112" s="1436"/>
      <c r="AG112" s="1436"/>
      <c r="AH112" s="181"/>
      <c r="AI112" s="509"/>
      <c r="AJ112" s="1436"/>
      <c r="AK112" s="1436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12"/>
      <c r="BK112" s="212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217"/>
      <c r="CF112" s="106"/>
      <c r="CG112" s="107"/>
      <c r="CH112" s="250"/>
      <c r="CI112" s="255"/>
      <c r="CJ112" s="255"/>
      <c r="CK112" s="529"/>
      <c r="CL112" s="523"/>
      <c r="CM112" s="523"/>
      <c r="CN112" s="523"/>
      <c r="CO112" s="523"/>
      <c r="CP112" s="524"/>
      <c r="CQ112" s="165"/>
      <c r="CR112" s="1436"/>
      <c r="CS112" s="85"/>
      <c r="CT112" s="85"/>
      <c r="CU112" s="85"/>
      <c r="CV112" s="85"/>
      <c r="CW112" s="1436"/>
      <c r="CX112" s="1436"/>
      <c r="CY112" s="1436"/>
      <c r="CZ112" s="1436"/>
      <c r="DA112" s="1436"/>
      <c r="DB112" s="1436"/>
      <c r="DC112" s="1436"/>
      <c r="DD112" s="1436"/>
      <c r="DE112" s="1436"/>
      <c r="DF112" s="1436"/>
      <c r="DG112" s="1436"/>
      <c r="DH112" s="1436"/>
      <c r="DI112" s="181"/>
      <c r="DJ112" s="1436"/>
      <c r="DK112" s="1436"/>
      <c r="DL112" s="181"/>
      <c r="DM112" s="509"/>
      <c r="DN112" s="1436"/>
      <c r="DO112" s="1436"/>
      <c r="DP112" s="1436"/>
      <c r="DQ112" s="1436"/>
      <c r="DR112" s="1436"/>
      <c r="DS112" s="1436"/>
      <c r="DT112" s="1436"/>
      <c r="DU112" s="1436"/>
      <c r="DV112" s="1436"/>
      <c r="DW112" s="1436"/>
      <c r="DX112" s="1436"/>
      <c r="DY112" s="1436"/>
      <c r="DZ112" s="1436"/>
      <c r="EA112" s="1436"/>
      <c r="EB112" s="1436"/>
      <c r="EC112" s="1436"/>
      <c r="ED112" s="1436"/>
      <c r="EE112" s="1436"/>
      <c r="EF112" s="1436"/>
      <c r="EG112" s="1436"/>
      <c r="EH112" s="1436"/>
      <c r="EI112" s="1436"/>
      <c r="EJ112" s="1436"/>
      <c r="EK112" s="1436"/>
      <c r="EL112" s="1436"/>
      <c r="EM112" s="1436"/>
      <c r="EN112" s="1436"/>
      <c r="EO112" s="1436"/>
      <c r="EP112" s="1436"/>
      <c r="EQ112" s="1436"/>
      <c r="ER112" s="1436"/>
      <c r="ES112" s="1436"/>
      <c r="ET112" s="1436"/>
      <c r="EU112" s="1436"/>
      <c r="EV112" s="1436"/>
      <c r="EW112" s="1436"/>
      <c r="EX112" s="1436"/>
      <c r="EY112" s="1436"/>
      <c r="EZ112" s="1436"/>
      <c r="FA112" s="1436"/>
      <c r="FB112" s="1436"/>
      <c r="FC112" s="1436"/>
      <c r="FD112" s="1436"/>
      <c r="FE112" s="1436"/>
      <c r="FF112" s="1436"/>
      <c r="FG112" s="212"/>
      <c r="FH112" s="212"/>
      <c r="FI112" s="217"/>
      <c r="FJ112" s="106"/>
      <c r="FK112" s="107"/>
      <c r="FL112" s="250"/>
      <c r="FM112" s="1069"/>
      <c r="FN112" s="255"/>
      <c r="FO112" s="529"/>
      <c r="FP112" s="523"/>
      <c r="FQ112" s="523"/>
      <c r="FR112" s="523"/>
      <c r="FS112" s="523"/>
      <c r="FT112" s="524"/>
      <c r="FU112" s="165"/>
      <c r="FV112" s="1436"/>
      <c r="FW112" s="85"/>
      <c r="FX112" s="85"/>
      <c r="FY112" s="85"/>
      <c r="FZ112" s="85"/>
      <c r="GA112" s="1436"/>
      <c r="GB112" s="212"/>
      <c r="GC112" s="212"/>
      <c r="GD112" s="212"/>
      <c r="GE112" s="212"/>
      <c r="GF112" s="212"/>
      <c r="GG112" s="212"/>
      <c r="GH112" s="1436"/>
      <c r="GI112" s="1436"/>
      <c r="GJ112" s="197"/>
      <c r="GK112" s="197"/>
      <c r="GL112" s="197"/>
      <c r="GM112" s="181"/>
      <c r="GN112" s="212"/>
      <c r="GO112" s="212"/>
      <c r="GP112" s="212"/>
      <c r="GQ112" s="212"/>
      <c r="GR112" s="212"/>
      <c r="GS112" s="212"/>
      <c r="GT112" s="212"/>
      <c r="GU112" s="212"/>
      <c r="GV112" s="212"/>
      <c r="GW112" s="212"/>
      <c r="GX112" s="212"/>
      <c r="GY112" s="212"/>
      <c r="GZ112" s="212"/>
      <c r="HA112" s="212"/>
      <c r="HB112" s="212"/>
      <c r="HC112" s="212"/>
      <c r="HD112" s="212"/>
      <c r="HE112" s="212"/>
      <c r="HF112" s="212"/>
      <c r="HG112" s="212"/>
      <c r="HH112" s="212"/>
      <c r="HI112" s="212"/>
      <c r="HJ112" s="212"/>
      <c r="HK112" s="212"/>
      <c r="HL112" s="212"/>
      <c r="HM112" s="212"/>
      <c r="HN112" s="212"/>
      <c r="HO112" s="212"/>
      <c r="HP112" s="212"/>
      <c r="HQ112" s="212"/>
      <c r="HR112" s="212"/>
      <c r="HS112" s="212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217"/>
      <c r="IN112" s="106"/>
      <c r="IO112" s="518"/>
      <c r="IP112" s="1096"/>
      <c r="IQ112" s="1069"/>
      <c r="IR112" s="650"/>
      <c r="IS112" s="529"/>
      <c r="IT112" s="523"/>
      <c r="IU112" s="523"/>
      <c r="IV112" s="523"/>
      <c r="IW112" s="523"/>
      <c r="IX112" s="524"/>
      <c r="IY112" s="165"/>
      <c r="IZ112" s="1436"/>
      <c r="JA112" s="85"/>
      <c r="JB112" s="85"/>
      <c r="JC112" s="85"/>
      <c r="JD112" s="85"/>
      <c r="JE112" s="1436"/>
      <c r="JF112" s="1436"/>
      <c r="JG112" s="1436"/>
      <c r="JH112" s="1436"/>
      <c r="JI112" s="1436"/>
      <c r="JJ112" s="1436"/>
      <c r="JK112" s="1436"/>
      <c r="JL112" s="1436"/>
      <c r="JM112" s="1436"/>
      <c r="JN112" s="197"/>
      <c r="JO112" s="197"/>
      <c r="JP112" s="197"/>
      <c r="JQ112" s="181"/>
      <c r="JR112" s="1436"/>
      <c r="JS112" s="1436"/>
      <c r="JT112" s="181"/>
      <c r="JU112" s="509"/>
      <c r="JV112" s="1436"/>
      <c r="JW112" s="1436"/>
      <c r="JX112" s="212"/>
      <c r="JY112" s="212"/>
      <c r="JZ112" s="212"/>
      <c r="KA112" s="212"/>
      <c r="KB112" s="212"/>
      <c r="KC112" s="212"/>
      <c r="KD112" s="212"/>
      <c r="KE112" s="212"/>
      <c r="KF112" s="212"/>
      <c r="KG112" s="212"/>
      <c r="KH112" s="212"/>
      <c r="KI112" s="212"/>
      <c r="KJ112" s="212"/>
      <c r="KK112" s="212"/>
      <c r="KL112" s="212"/>
      <c r="KM112" s="212"/>
      <c r="KN112" s="212"/>
      <c r="KO112" s="212"/>
      <c r="KP112" s="212"/>
      <c r="KQ112" s="212"/>
      <c r="KR112" s="212"/>
      <c r="KS112" s="212"/>
      <c r="KT112" s="212"/>
      <c r="KU112" s="212"/>
      <c r="KV112" s="212"/>
      <c r="KW112" s="212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17"/>
      <c r="LR112" s="193"/>
      <c r="LS112" s="194"/>
      <c r="LT112" s="250"/>
      <c r="LU112" s="626"/>
      <c r="LV112" s="255"/>
      <c r="LW112" s="529"/>
      <c r="LX112" s="523"/>
      <c r="LY112" s="523"/>
      <c r="LZ112" s="165"/>
      <c r="MA112" s="1436"/>
      <c r="MB112" s="85"/>
      <c r="MC112" s="85"/>
      <c r="MD112" s="85"/>
      <c r="ME112" s="85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480"/>
      <c r="MU112" s="792"/>
      <c r="MV112" s="792"/>
      <c r="MW112" s="792"/>
      <c r="MX112" s="792"/>
      <c r="MY112" s="792"/>
      <c r="MZ112" s="792"/>
      <c r="NA112" s="792"/>
      <c r="NB112" s="792"/>
      <c r="NC112" s="792"/>
      <c r="ND112" s="792"/>
      <c r="NE112" s="792"/>
      <c r="NF112" s="792"/>
      <c r="NG112" s="792"/>
      <c r="NH112" s="792"/>
      <c r="NI112" s="792"/>
      <c r="NJ112" s="792"/>
      <c r="NK112" s="792"/>
      <c r="NL112" s="792"/>
      <c r="NM112" s="792"/>
      <c r="NN112" s="792"/>
      <c r="NO112" s="792"/>
      <c r="NP112" s="792"/>
      <c r="NQ112" s="792"/>
      <c r="NR112" s="792"/>
      <c r="NS112" s="792"/>
      <c r="NT112" s="792"/>
      <c r="NU112" s="792"/>
      <c r="NV112" s="792"/>
      <c r="NW112" s="792"/>
      <c r="NX112" s="792"/>
      <c r="NY112" s="792"/>
      <c r="NZ112" s="212"/>
    </row>
    <row r="113" spans="1:390" s="491" customFormat="1" ht="23.25" customHeight="1" x14ac:dyDescent="0.2">
      <c r="A113" s="408"/>
      <c r="B113" s="102"/>
      <c r="C113" s="103"/>
      <c r="D113" s="1065"/>
      <c r="E113" s="255"/>
      <c r="F113" s="255"/>
      <c r="G113" s="529"/>
      <c r="H113" s="523"/>
      <c r="I113" s="523"/>
      <c r="J113" s="523"/>
      <c r="K113" s="523"/>
      <c r="L113" s="524"/>
      <c r="M113" s="165"/>
      <c r="N113" s="1436"/>
      <c r="O113" s="85"/>
      <c r="P113" s="493"/>
      <c r="Q113" s="493"/>
      <c r="R113" s="493"/>
      <c r="S113" s="493"/>
      <c r="T113" s="870"/>
      <c r="U113" s="493"/>
      <c r="V113" s="85"/>
      <c r="W113" s="89"/>
      <c r="X113" s="85"/>
      <c r="Y113" s="1436"/>
      <c r="Z113" s="1436"/>
      <c r="AA113" s="1436"/>
      <c r="AB113" s="197"/>
      <c r="AC113" s="197"/>
      <c r="AD113" s="197"/>
      <c r="AE113" s="197"/>
      <c r="AF113" s="1436"/>
      <c r="AG113" s="1436"/>
      <c r="AH113" s="181"/>
      <c r="AI113" s="509"/>
      <c r="AJ113" s="1436"/>
      <c r="AK113" s="1436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  <c r="AW113" s="212"/>
      <c r="AX113" s="212"/>
      <c r="AY113" s="212"/>
      <c r="AZ113" s="212"/>
      <c r="BA113" s="212"/>
      <c r="BB113" s="212"/>
      <c r="BC113" s="212"/>
      <c r="BD113" s="212"/>
      <c r="BE113" s="212"/>
      <c r="BF113" s="212"/>
      <c r="BG113" s="212"/>
      <c r="BH113" s="212"/>
      <c r="BI113" s="212"/>
      <c r="BJ113" s="212"/>
      <c r="BK113" s="212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408"/>
      <c r="CF113" s="102"/>
      <c r="CG113" s="103"/>
      <c r="CH113" s="1065"/>
      <c r="CI113" s="255"/>
      <c r="CJ113" s="255"/>
      <c r="CK113" s="529"/>
      <c r="CL113" s="523"/>
      <c r="CM113" s="523"/>
      <c r="CN113" s="523"/>
      <c r="CO113" s="523"/>
      <c r="CP113" s="524"/>
      <c r="CQ113" s="165"/>
      <c r="CR113" s="1436"/>
      <c r="CS113" s="85"/>
      <c r="CT113" s="88"/>
      <c r="CU113" s="88"/>
      <c r="CV113" s="88"/>
      <c r="CW113" s="1436"/>
      <c r="CX113" s="1436"/>
      <c r="CY113" s="1436"/>
      <c r="CZ113" s="1436"/>
      <c r="DA113" s="1436"/>
      <c r="DB113" s="1436"/>
      <c r="DC113" s="1436"/>
      <c r="DD113" s="1436"/>
      <c r="DE113" s="1436"/>
      <c r="DF113" s="1436"/>
      <c r="DG113" s="1436"/>
      <c r="DH113" s="1436"/>
      <c r="DI113" s="181"/>
      <c r="DJ113" s="1436"/>
      <c r="DK113" s="1436"/>
      <c r="DL113" s="181"/>
      <c r="DM113" s="509"/>
      <c r="DN113" s="1436"/>
      <c r="DO113" s="1436"/>
      <c r="DP113" s="1436"/>
      <c r="DQ113" s="1436"/>
      <c r="DR113" s="1436"/>
      <c r="DS113" s="1436"/>
      <c r="DT113" s="1436"/>
      <c r="DU113" s="1436"/>
      <c r="DV113" s="1436"/>
      <c r="DW113" s="1436"/>
      <c r="DX113" s="1436"/>
      <c r="DY113" s="1436"/>
      <c r="DZ113" s="1436"/>
      <c r="EA113" s="1436"/>
      <c r="EB113" s="1436"/>
      <c r="EC113" s="1436"/>
      <c r="ED113" s="1436"/>
      <c r="EE113" s="1436"/>
      <c r="EF113" s="1436"/>
      <c r="EG113" s="1436"/>
      <c r="EH113" s="1436"/>
      <c r="EI113" s="1436"/>
      <c r="EJ113" s="1436"/>
      <c r="EK113" s="1436"/>
      <c r="EL113" s="1436"/>
      <c r="EM113" s="1436"/>
      <c r="EN113" s="1436"/>
      <c r="EO113" s="1436"/>
      <c r="EP113" s="1436"/>
      <c r="EQ113" s="1436"/>
      <c r="ER113" s="1436"/>
      <c r="ES113" s="1436"/>
      <c r="ET113" s="1436"/>
      <c r="EU113" s="1436"/>
      <c r="EV113" s="1436"/>
      <c r="EW113" s="1436"/>
      <c r="EX113" s="1436"/>
      <c r="EY113" s="1436"/>
      <c r="EZ113" s="1436"/>
      <c r="FA113" s="1436"/>
      <c r="FB113" s="1436"/>
      <c r="FC113" s="1436"/>
      <c r="FD113" s="1436"/>
      <c r="FE113" s="1436"/>
      <c r="FF113" s="1436"/>
      <c r="FG113" s="212"/>
      <c r="FH113" s="212"/>
      <c r="FI113" s="408"/>
      <c r="FJ113" s="102"/>
      <c r="FK113" s="103"/>
      <c r="FL113" s="1065"/>
      <c r="FM113" s="1069"/>
      <c r="FN113" s="255"/>
      <c r="FO113" s="529"/>
      <c r="FP113" s="523"/>
      <c r="FQ113" s="523"/>
      <c r="FR113" s="523"/>
      <c r="FS113" s="523"/>
      <c r="FT113" s="524"/>
      <c r="FU113" s="165"/>
      <c r="FV113" s="1436"/>
      <c r="FW113" s="85"/>
      <c r="FX113" s="493"/>
      <c r="FY113" s="493"/>
      <c r="FZ113" s="493"/>
      <c r="GA113" s="1436"/>
      <c r="GB113" s="212"/>
      <c r="GC113" s="212"/>
      <c r="GD113" s="212"/>
      <c r="GE113" s="212"/>
      <c r="GF113" s="212"/>
      <c r="GG113" s="212"/>
      <c r="GH113" s="1436"/>
      <c r="GI113" s="1436"/>
      <c r="GJ113" s="197"/>
      <c r="GK113" s="197"/>
      <c r="GL113" s="197"/>
      <c r="GM113" s="181"/>
      <c r="GN113" s="212"/>
      <c r="GO113" s="212"/>
      <c r="GP113" s="212"/>
      <c r="GQ113" s="212"/>
      <c r="GR113" s="212"/>
      <c r="GS113" s="212"/>
      <c r="GT113" s="212"/>
      <c r="GU113" s="212"/>
      <c r="GV113" s="212"/>
      <c r="GW113" s="212"/>
      <c r="GX113" s="212"/>
      <c r="GY113" s="212"/>
      <c r="GZ113" s="212"/>
      <c r="HA113" s="212"/>
      <c r="HB113" s="212"/>
      <c r="HC113" s="212"/>
      <c r="HD113" s="212"/>
      <c r="HE113" s="212"/>
      <c r="HF113" s="212"/>
      <c r="HG113" s="212"/>
      <c r="HH113" s="212"/>
      <c r="HI113" s="212"/>
      <c r="HJ113" s="212"/>
      <c r="HK113" s="212"/>
      <c r="HL113" s="212"/>
      <c r="HM113" s="212"/>
      <c r="HN113" s="212"/>
      <c r="HO113" s="212"/>
      <c r="HP113" s="212"/>
      <c r="HQ113" s="212"/>
      <c r="HR113" s="212"/>
      <c r="HS113" s="212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408"/>
      <c r="IN113" s="102"/>
      <c r="IO113" s="517"/>
      <c r="IP113" s="1065"/>
      <c r="IQ113" s="1069"/>
      <c r="IR113" s="650"/>
      <c r="IS113" s="529"/>
      <c r="IT113" s="523"/>
      <c r="IU113" s="523"/>
      <c r="IV113" s="523"/>
      <c r="IW113" s="523"/>
      <c r="IX113" s="524"/>
      <c r="IY113" s="165"/>
      <c r="IZ113" s="1436"/>
      <c r="JA113" s="85"/>
      <c r="JB113" s="88"/>
      <c r="JC113" s="88"/>
      <c r="JD113" s="88"/>
      <c r="JE113" s="1436"/>
      <c r="JF113" s="1436"/>
      <c r="JG113" s="1436"/>
      <c r="JH113" s="1436"/>
      <c r="JI113" s="1436"/>
      <c r="JJ113" s="1436"/>
      <c r="JK113" s="1436"/>
      <c r="JL113" s="1436"/>
      <c r="JM113" s="1436"/>
      <c r="JN113" s="197"/>
      <c r="JO113" s="197"/>
      <c r="JP113" s="197"/>
      <c r="JQ113" s="181"/>
      <c r="JR113" s="1436"/>
      <c r="JS113" s="1436"/>
      <c r="JT113" s="181"/>
      <c r="JU113" s="509"/>
      <c r="JV113" s="1436"/>
      <c r="JW113" s="1436"/>
      <c r="JX113" s="212"/>
      <c r="JY113" s="212"/>
      <c r="JZ113" s="212"/>
      <c r="KA113" s="212"/>
      <c r="KB113" s="212"/>
      <c r="KC113" s="212"/>
      <c r="KD113" s="212"/>
      <c r="KE113" s="212"/>
      <c r="KF113" s="212"/>
      <c r="KG113" s="212"/>
      <c r="KH113" s="212"/>
      <c r="KI113" s="212"/>
      <c r="KJ113" s="212"/>
      <c r="KK113" s="212"/>
      <c r="KL113" s="212"/>
      <c r="KM113" s="212"/>
      <c r="KN113" s="212"/>
      <c r="KO113" s="212"/>
      <c r="KP113" s="212"/>
      <c r="KQ113" s="212"/>
      <c r="KR113" s="212"/>
      <c r="KS113" s="212"/>
      <c r="KT113" s="212"/>
      <c r="KU113" s="212"/>
      <c r="KV113" s="212"/>
      <c r="KW113" s="212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217"/>
      <c r="LR113" s="106"/>
      <c r="LS113" s="107"/>
      <c r="LT113" s="250"/>
      <c r="LU113" s="1069"/>
      <c r="LV113" s="255"/>
      <c r="LW113" s="529"/>
      <c r="LX113" s="523"/>
      <c r="LY113" s="523"/>
      <c r="LZ113" s="165"/>
      <c r="MA113" s="1436"/>
      <c r="MB113" s="85"/>
      <c r="MC113" s="85"/>
      <c r="MD113" s="85"/>
      <c r="ME113" s="85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480"/>
      <c r="MU113" s="792"/>
      <c r="MV113" s="792"/>
      <c r="MW113" s="792"/>
      <c r="MX113" s="792"/>
      <c r="MY113" s="792"/>
      <c r="MZ113" s="792"/>
      <c r="NA113" s="792"/>
      <c r="NB113" s="792"/>
      <c r="NC113" s="792"/>
      <c r="ND113" s="792"/>
      <c r="NE113" s="792"/>
      <c r="NF113" s="792"/>
      <c r="NG113" s="792"/>
      <c r="NH113" s="792"/>
      <c r="NI113" s="792"/>
      <c r="NJ113" s="792"/>
      <c r="NK113" s="792"/>
      <c r="NL113" s="792"/>
      <c r="NM113" s="792"/>
      <c r="NN113" s="792"/>
      <c r="NO113" s="792"/>
      <c r="NP113" s="792"/>
      <c r="NQ113" s="792"/>
      <c r="NR113" s="792"/>
      <c r="NS113" s="792"/>
      <c r="NT113" s="792"/>
      <c r="NU113" s="792"/>
      <c r="NV113" s="792"/>
      <c r="NW113" s="792"/>
      <c r="NX113" s="792"/>
      <c r="NY113" s="792"/>
      <c r="NZ113" s="212"/>
    </row>
    <row r="114" spans="1:390" s="491" customFormat="1" ht="23.25" customHeight="1" x14ac:dyDescent="0.2">
      <c r="A114" s="217"/>
      <c r="B114" s="106"/>
      <c r="C114" s="107"/>
      <c r="D114" s="250"/>
      <c r="E114" s="255"/>
      <c r="F114" s="255"/>
      <c r="G114" s="529"/>
      <c r="H114" s="523"/>
      <c r="I114" s="523"/>
      <c r="J114" s="523"/>
      <c r="K114" s="523"/>
      <c r="L114" s="524"/>
      <c r="M114" s="165"/>
      <c r="N114" s="1436"/>
      <c r="O114" s="85"/>
      <c r="P114" s="493"/>
      <c r="Q114" s="493"/>
      <c r="R114" s="493"/>
      <c r="S114" s="493"/>
      <c r="T114" s="870"/>
      <c r="U114" s="493"/>
      <c r="V114" s="85"/>
      <c r="W114" s="89"/>
      <c r="X114" s="85"/>
      <c r="Y114" s="1436"/>
      <c r="Z114" s="1436"/>
      <c r="AA114" s="1436"/>
      <c r="AB114" s="197"/>
      <c r="AC114" s="197"/>
      <c r="AD114" s="197"/>
      <c r="AE114" s="197"/>
      <c r="AF114" s="1436"/>
      <c r="AG114" s="1436"/>
      <c r="AH114" s="181"/>
      <c r="AI114" s="509"/>
      <c r="AJ114" s="1436"/>
      <c r="AK114" s="1436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217"/>
      <c r="CF114" s="106"/>
      <c r="CG114" s="107"/>
      <c r="CH114" s="250"/>
      <c r="CI114" s="255"/>
      <c r="CJ114" s="255"/>
      <c r="CK114" s="529"/>
      <c r="CL114" s="523"/>
      <c r="CM114" s="523"/>
      <c r="CN114" s="523"/>
      <c r="CO114" s="523"/>
      <c r="CP114" s="524"/>
      <c r="CQ114" s="165"/>
      <c r="CR114" s="1436"/>
      <c r="CS114" s="85"/>
      <c r="CT114" s="88"/>
      <c r="CU114" s="88"/>
      <c r="CV114" s="88"/>
      <c r="CW114" s="1436"/>
      <c r="CX114" s="1436"/>
      <c r="CY114" s="1436"/>
      <c r="CZ114" s="1436"/>
      <c r="DA114" s="1436"/>
      <c r="DB114" s="1436"/>
      <c r="DC114" s="1436"/>
      <c r="DD114" s="1436"/>
      <c r="DE114" s="1436"/>
      <c r="DF114" s="1436"/>
      <c r="DG114" s="1436"/>
      <c r="DH114" s="1436"/>
      <c r="DI114" s="181"/>
      <c r="DJ114" s="1436"/>
      <c r="DK114" s="1436"/>
      <c r="DL114" s="181"/>
      <c r="DM114" s="509"/>
      <c r="DN114" s="1436"/>
      <c r="DO114" s="1436"/>
      <c r="DP114" s="1436"/>
      <c r="DQ114" s="1436"/>
      <c r="DR114" s="1436"/>
      <c r="DS114" s="1436"/>
      <c r="DT114" s="1436"/>
      <c r="DU114" s="1436"/>
      <c r="DV114" s="1436"/>
      <c r="DW114" s="1436"/>
      <c r="DX114" s="1436"/>
      <c r="DY114" s="1436"/>
      <c r="DZ114" s="1436"/>
      <c r="EA114" s="1436"/>
      <c r="EB114" s="1436"/>
      <c r="EC114" s="1436"/>
      <c r="ED114" s="1436"/>
      <c r="EE114" s="1436"/>
      <c r="EF114" s="1436"/>
      <c r="EG114" s="1436"/>
      <c r="EH114" s="1436"/>
      <c r="EI114" s="1436"/>
      <c r="EJ114" s="1436"/>
      <c r="EK114" s="1436"/>
      <c r="EL114" s="1436"/>
      <c r="EM114" s="1436"/>
      <c r="EN114" s="1436"/>
      <c r="EO114" s="1436"/>
      <c r="EP114" s="1436"/>
      <c r="EQ114" s="1436"/>
      <c r="ER114" s="1436"/>
      <c r="ES114" s="1436"/>
      <c r="ET114" s="1436"/>
      <c r="EU114" s="1436"/>
      <c r="EV114" s="1436"/>
      <c r="EW114" s="1436"/>
      <c r="EX114" s="1436"/>
      <c r="EY114" s="1436"/>
      <c r="EZ114" s="1436"/>
      <c r="FA114" s="1436"/>
      <c r="FB114" s="1436"/>
      <c r="FC114" s="1436"/>
      <c r="FD114" s="1436"/>
      <c r="FE114" s="1436"/>
      <c r="FF114" s="1436"/>
      <c r="FG114" s="212"/>
      <c r="FH114" s="212"/>
      <c r="FI114" s="217"/>
      <c r="FJ114" s="106"/>
      <c r="FK114" s="107"/>
      <c r="FL114" s="250"/>
      <c r="FM114" s="1069"/>
      <c r="FN114" s="255"/>
      <c r="FO114" s="529"/>
      <c r="FP114" s="523"/>
      <c r="FQ114" s="523"/>
      <c r="FR114" s="523"/>
      <c r="FS114" s="523"/>
      <c r="FT114" s="524"/>
      <c r="FU114" s="165"/>
      <c r="FV114" s="1436"/>
      <c r="FW114" s="85"/>
      <c r="FX114" s="493"/>
      <c r="FY114" s="493"/>
      <c r="FZ114" s="493"/>
      <c r="GA114" s="1436"/>
      <c r="GB114" s="212"/>
      <c r="GC114" s="212"/>
      <c r="GD114" s="212"/>
      <c r="GE114" s="212"/>
      <c r="GF114" s="212"/>
      <c r="GG114" s="212"/>
      <c r="GH114" s="1436"/>
      <c r="GI114" s="1436"/>
      <c r="GJ114" s="197"/>
      <c r="GK114" s="197"/>
      <c r="GL114" s="197"/>
      <c r="GM114" s="181"/>
      <c r="GN114" s="212"/>
      <c r="GO114" s="212"/>
      <c r="GP114" s="212"/>
      <c r="GQ114" s="212"/>
      <c r="GR114" s="212"/>
      <c r="GS114" s="212"/>
      <c r="GT114" s="212"/>
      <c r="GU114" s="212"/>
      <c r="GV114" s="212"/>
      <c r="GW114" s="212"/>
      <c r="GX114" s="212"/>
      <c r="GY114" s="212"/>
      <c r="GZ114" s="212"/>
      <c r="HA114" s="212"/>
      <c r="HB114" s="212"/>
      <c r="HC114" s="212"/>
      <c r="HD114" s="212"/>
      <c r="HE114" s="212"/>
      <c r="HF114" s="212"/>
      <c r="HG114" s="212"/>
      <c r="HH114" s="212"/>
      <c r="HI114" s="212"/>
      <c r="HJ114" s="212"/>
      <c r="HK114" s="212"/>
      <c r="HL114" s="212"/>
      <c r="HM114" s="212"/>
      <c r="HN114" s="212"/>
      <c r="HO114" s="212"/>
      <c r="HP114" s="212"/>
      <c r="HQ114" s="212"/>
      <c r="HR114" s="212"/>
      <c r="HS114" s="212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217"/>
      <c r="IN114" s="106"/>
      <c r="IO114" s="518"/>
      <c r="IP114" s="250"/>
      <c r="IQ114" s="1069"/>
      <c r="IR114" s="650"/>
      <c r="IS114" s="529"/>
      <c r="IT114" s="523"/>
      <c r="IU114" s="523"/>
      <c r="IV114" s="523"/>
      <c r="IW114" s="523"/>
      <c r="IX114" s="524"/>
      <c r="IY114" s="165"/>
      <c r="IZ114" s="1436"/>
      <c r="JA114" s="85"/>
      <c r="JB114" s="88"/>
      <c r="JC114" s="88"/>
      <c r="JD114" s="88"/>
      <c r="JE114" s="1436"/>
      <c r="JF114" s="1436"/>
      <c r="JG114" s="1436"/>
      <c r="JH114" s="1436"/>
      <c r="JI114" s="1436"/>
      <c r="JJ114" s="1436"/>
      <c r="JK114" s="1436"/>
      <c r="JL114" s="1436"/>
      <c r="JM114" s="1436"/>
      <c r="JN114" s="197"/>
      <c r="JO114" s="197"/>
      <c r="JP114" s="197"/>
      <c r="JQ114" s="181"/>
      <c r="JR114" s="1436"/>
      <c r="JS114" s="1436"/>
      <c r="JT114" s="181"/>
      <c r="JU114" s="509"/>
      <c r="JV114" s="1436"/>
      <c r="JW114" s="1436"/>
      <c r="JX114" s="212"/>
      <c r="JY114" s="212"/>
      <c r="JZ114" s="212"/>
      <c r="KA114" s="212"/>
      <c r="KB114" s="212"/>
      <c r="KC114" s="212"/>
      <c r="KD114" s="212"/>
      <c r="KE114" s="212"/>
      <c r="KF114" s="212"/>
      <c r="KG114" s="212"/>
      <c r="KH114" s="212"/>
      <c r="KI114" s="212"/>
      <c r="KJ114" s="212"/>
      <c r="KK114" s="212"/>
      <c r="KL114" s="212"/>
      <c r="KM114" s="212"/>
      <c r="KN114" s="212"/>
      <c r="KO114" s="212"/>
      <c r="KP114" s="212"/>
      <c r="KQ114" s="212"/>
      <c r="KR114" s="212"/>
      <c r="KS114" s="212"/>
      <c r="KT114" s="212"/>
      <c r="KU114" s="212"/>
      <c r="KV114" s="212"/>
      <c r="KW114" s="212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408"/>
      <c r="LR114" s="102"/>
      <c r="LS114" s="103"/>
      <c r="LT114" s="1065"/>
      <c r="LU114" s="1069"/>
      <c r="LV114" s="255"/>
      <c r="LW114" s="529"/>
      <c r="LX114" s="523"/>
      <c r="LY114" s="523"/>
      <c r="LZ114" s="165"/>
      <c r="MA114" s="1436"/>
      <c r="MB114" s="85"/>
      <c r="MC114" s="88"/>
      <c r="MD114" s="88"/>
      <c r="ME114" s="88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480"/>
      <c r="MU114" s="792"/>
      <c r="MV114" s="792"/>
      <c r="MW114" s="792"/>
      <c r="MX114" s="792"/>
      <c r="MY114" s="792"/>
      <c r="MZ114" s="792"/>
      <c r="NA114" s="792"/>
      <c r="NB114" s="792"/>
      <c r="NC114" s="792"/>
      <c r="ND114" s="792"/>
      <c r="NE114" s="792"/>
      <c r="NF114" s="792"/>
      <c r="NG114" s="792"/>
      <c r="NH114" s="792"/>
      <c r="NI114" s="792"/>
      <c r="NJ114" s="792"/>
      <c r="NK114" s="792"/>
      <c r="NL114" s="792"/>
      <c r="NM114" s="792"/>
      <c r="NN114" s="792"/>
      <c r="NO114" s="792"/>
      <c r="NP114" s="792"/>
      <c r="NQ114" s="792"/>
      <c r="NR114" s="792"/>
      <c r="NS114" s="792"/>
      <c r="NT114" s="792"/>
      <c r="NU114" s="792"/>
      <c r="NV114" s="792"/>
      <c r="NW114" s="792"/>
      <c r="NX114" s="792"/>
      <c r="NY114" s="792"/>
      <c r="NZ114" s="212"/>
    </row>
    <row r="115" spans="1:390" s="491" customFormat="1" ht="23.25" customHeight="1" x14ac:dyDescent="0.2">
      <c r="A115" s="217"/>
      <c r="B115" s="106"/>
      <c r="C115" s="107"/>
      <c r="D115" s="250"/>
      <c r="E115" s="255"/>
      <c r="F115" s="255"/>
      <c r="G115" s="900"/>
      <c r="H115" s="523"/>
      <c r="I115" s="523"/>
      <c r="J115" s="523"/>
      <c r="K115" s="523"/>
      <c r="L115" s="524"/>
      <c r="M115" s="165"/>
      <c r="N115" s="1436"/>
      <c r="O115" s="85"/>
      <c r="P115" s="493"/>
      <c r="Q115" s="493"/>
      <c r="R115" s="493"/>
      <c r="S115" s="493"/>
      <c r="T115" s="870"/>
      <c r="U115" s="493"/>
      <c r="V115" s="85"/>
      <c r="W115" s="89"/>
      <c r="X115" s="85"/>
      <c r="Y115" s="1436"/>
      <c r="Z115" s="1436"/>
      <c r="AA115" s="1436"/>
      <c r="AB115" s="197"/>
      <c r="AC115" s="197"/>
      <c r="AD115" s="197"/>
      <c r="AE115" s="197"/>
      <c r="AF115" s="1436"/>
      <c r="AG115" s="1436"/>
      <c r="AH115" s="181"/>
      <c r="AI115" s="509"/>
      <c r="AJ115" s="1436"/>
      <c r="AK115" s="1436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  <c r="AW115" s="212"/>
      <c r="AX115" s="212"/>
      <c r="AY115" s="212"/>
      <c r="AZ115" s="212"/>
      <c r="BA115" s="212"/>
      <c r="BB115" s="212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217"/>
      <c r="CF115" s="106"/>
      <c r="CG115" s="107"/>
      <c r="CH115" s="250"/>
      <c r="CI115" s="255"/>
      <c r="CJ115" s="255"/>
      <c r="CK115" s="900"/>
      <c r="CL115" s="523"/>
      <c r="CM115" s="523"/>
      <c r="CN115" s="523"/>
      <c r="CO115" s="523"/>
      <c r="CP115" s="524"/>
      <c r="CQ115" s="165"/>
      <c r="CR115" s="1436"/>
      <c r="CS115" s="85"/>
      <c r="CT115" s="88"/>
      <c r="CU115" s="88"/>
      <c r="CV115" s="88"/>
      <c r="CW115" s="1436"/>
      <c r="CX115" s="1436"/>
      <c r="CY115" s="1436"/>
      <c r="CZ115" s="1436"/>
      <c r="DA115" s="1436"/>
      <c r="DB115" s="1436"/>
      <c r="DC115" s="1436"/>
      <c r="DD115" s="1436"/>
      <c r="DE115" s="1436"/>
      <c r="DF115" s="1436"/>
      <c r="DG115" s="1436"/>
      <c r="DH115" s="1436"/>
      <c r="DI115" s="181"/>
      <c r="DJ115" s="1436"/>
      <c r="DK115" s="1436"/>
      <c r="DL115" s="181"/>
      <c r="DM115" s="509"/>
      <c r="DN115" s="1436"/>
      <c r="DO115" s="1436"/>
      <c r="DP115" s="1436"/>
      <c r="DQ115" s="1436"/>
      <c r="DR115" s="1436"/>
      <c r="DS115" s="1436"/>
      <c r="DT115" s="1436"/>
      <c r="DU115" s="1436"/>
      <c r="DV115" s="1436"/>
      <c r="DW115" s="1436"/>
      <c r="DX115" s="1436"/>
      <c r="DY115" s="1436"/>
      <c r="DZ115" s="1436"/>
      <c r="EA115" s="1436"/>
      <c r="EB115" s="1436"/>
      <c r="EC115" s="1436"/>
      <c r="ED115" s="1436"/>
      <c r="EE115" s="1436"/>
      <c r="EF115" s="1436"/>
      <c r="EG115" s="1436"/>
      <c r="EH115" s="1436"/>
      <c r="EI115" s="1436"/>
      <c r="EJ115" s="1436"/>
      <c r="EK115" s="1436"/>
      <c r="EL115" s="1436"/>
      <c r="EM115" s="1436"/>
      <c r="EN115" s="1436"/>
      <c r="EO115" s="1436"/>
      <c r="EP115" s="1436"/>
      <c r="EQ115" s="1436"/>
      <c r="ER115" s="1436"/>
      <c r="ES115" s="1436"/>
      <c r="ET115" s="1436"/>
      <c r="EU115" s="1436"/>
      <c r="EV115" s="1436"/>
      <c r="EW115" s="1436"/>
      <c r="EX115" s="1436"/>
      <c r="EY115" s="1436"/>
      <c r="EZ115" s="1436"/>
      <c r="FA115" s="1436"/>
      <c r="FB115" s="1436"/>
      <c r="FC115" s="1436"/>
      <c r="FD115" s="1436"/>
      <c r="FE115" s="1436"/>
      <c r="FF115" s="1436"/>
      <c r="FG115" s="212"/>
      <c r="FH115" s="212"/>
      <c r="FI115" s="217"/>
      <c r="FJ115" s="106"/>
      <c r="FK115" s="107"/>
      <c r="FL115" s="250"/>
      <c r="FM115" s="1069"/>
      <c r="FN115" s="255"/>
      <c r="FO115" s="900"/>
      <c r="FP115" s="523"/>
      <c r="FQ115" s="523"/>
      <c r="FR115" s="523"/>
      <c r="FS115" s="523"/>
      <c r="FT115" s="524"/>
      <c r="FU115" s="165"/>
      <c r="FV115" s="1436"/>
      <c r="FW115" s="85"/>
      <c r="FX115" s="493"/>
      <c r="FY115" s="493"/>
      <c r="FZ115" s="493"/>
      <c r="GA115" s="1436"/>
      <c r="GB115" s="212"/>
      <c r="GC115" s="212"/>
      <c r="GD115" s="212"/>
      <c r="GE115" s="212"/>
      <c r="GF115" s="212"/>
      <c r="GG115" s="212"/>
      <c r="GH115" s="192"/>
      <c r="GI115" s="192"/>
      <c r="GJ115" s="636"/>
      <c r="GK115" s="636"/>
      <c r="GL115" s="636"/>
      <c r="GM115" s="636"/>
      <c r="GN115" s="212"/>
      <c r="GO115" s="212"/>
      <c r="GP115" s="212"/>
      <c r="GQ115" s="212"/>
      <c r="GR115" s="212"/>
      <c r="GS115" s="212"/>
      <c r="GT115" s="212"/>
      <c r="GU115" s="212"/>
      <c r="GV115" s="212"/>
      <c r="GW115" s="212"/>
      <c r="GX115" s="212"/>
      <c r="GY115" s="212"/>
      <c r="GZ115" s="212"/>
      <c r="HA115" s="212"/>
      <c r="HB115" s="212"/>
      <c r="HC115" s="212"/>
      <c r="HD115" s="212"/>
      <c r="HE115" s="212"/>
      <c r="HF115" s="212"/>
      <c r="HG115" s="212"/>
      <c r="HH115" s="212"/>
      <c r="HI115" s="212"/>
      <c r="HJ115" s="212"/>
      <c r="HK115" s="212"/>
      <c r="HL115" s="212"/>
      <c r="HM115" s="212"/>
      <c r="HN115" s="212"/>
      <c r="HO115" s="212"/>
      <c r="HP115" s="212"/>
      <c r="HQ115" s="212"/>
      <c r="HR115" s="212"/>
      <c r="HS115" s="212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217"/>
      <c r="IN115" s="106"/>
      <c r="IO115" s="518"/>
      <c r="IP115" s="1096"/>
      <c r="IQ115" s="1069"/>
      <c r="IR115" s="650"/>
      <c r="IS115" s="900"/>
      <c r="IT115" s="523"/>
      <c r="IU115" s="523"/>
      <c r="IV115" s="523"/>
      <c r="IW115" s="523"/>
      <c r="IX115" s="524"/>
      <c r="IY115" s="165"/>
      <c r="IZ115" s="1436"/>
      <c r="JA115" s="85"/>
      <c r="JB115" s="88"/>
      <c r="JC115" s="88"/>
      <c r="JD115" s="88"/>
      <c r="JE115" s="1436"/>
      <c r="JF115" s="1436"/>
      <c r="JG115" s="1436"/>
      <c r="JH115" s="1436"/>
      <c r="JI115" s="1436"/>
      <c r="JJ115" s="1436"/>
      <c r="JK115" s="1436"/>
      <c r="JL115" s="1436"/>
      <c r="JM115" s="1436"/>
      <c r="JN115" s="197"/>
      <c r="JO115" s="197"/>
      <c r="JP115" s="197"/>
      <c r="JQ115" s="181"/>
      <c r="JR115" s="1436"/>
      <c r="JS115" s="1436"/>
      <c r="JT115" s="181"/>
      <c r="JU115" s="509"/>
      <c r="JV115" s="1436"/>
      <c r="JW115" s="1436"/>
      <c r="JX115" s="212"/>
      <c r="JY115" s="212"/>
      <c r="JZ115" s="212"/>
      <c r="KA115" s="212"/>
      <c r="KB115" s="212"/>
      <c r="KC115" s="212"/>
      <c r="KD115" s="212"/>
      <c r="KE115" s="212"/>
      <c r="KF115" s="212"/>
      <c r="KG115" s="212"/>
      <c r="KH115" s="212"/>
      <c r="KI115" s="212"/>
      <c r="KJ115" s="212"/>
      <c r="KK115" s="212"/>
      <c r="KL115" s="212"/>
      <c r="KM115" s="212"/>
      <c r="KN115" s="212"/>
      <c r="KO115" s="212"/>
      <c r="KP115" s="212"/>
      <c r="KQ115" s="212"/>
      <c r="KR115" s="212"/>
      <c r="KS115" s="212"/>
      <c r="KT115" s="212"/>
      <c r="KU115" s="212"/>
      <c r="KV115" s="212"/>
      <c r="KW115" s="212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17"/>
      <c r="LR115" s="106"/>
      <c r="LS115" s="107"/>
      <c r="LT115" s="250"/>
      <c r="LU115" s="1069"/>
      <c r="LV115" s="255"/>
      <c r="LW115" s="529"/>
      <c r="LX115" s="523"/>
      <c r="LY115" s="523"/>
      <c r="LZ115" s="165"/>
      <c r="MA115" s="1436"/>
      <c r="MB115" s="85"/>
      <c r="MC115" s="88"/>
      <c r="MD115" s="88"/>
      <c r="ME115" s="88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480"/>
      <c r="MU115" s="792"/>
      <c r="MV115" s="792"/>
      <c r="MW115" s="792"/>
      <c r="MX115" s="792"/>
      <c r="MY115" s="792"/>
      <c r="MZ115" s="792"/>
      <c r="NA115" s="792"/>
      <c r="NB115" s="792"/>
      <c r="NC115" s="792"/>
      <c r="ND115" s="792"/>
      <c r="NE115" s="792"/>
      <c r="NF115" s="792"/>
      <c r="NG115" s="792"/>
      <c r="NH115" s="792"/>
      <c r="NI115" s="792"/>
      <c r="NJ115" s="792"/>
      <c r="NK115" s="792"/>
      <c r="NL115" s="792"/>
      <c r="NM115" s="792"/>
      <c r="NN115" s="792"/>
      <c r="NO115" s="792"/>
      <c r="NP115" s="792"/>
      <c r="NQ115" s="792"/>
      <c r="NR115" s="792"/>
      <c r="NS115" s="792"/>
      <c r="NT115" s="792"/>
      <c r="NU115" s="792"/>
      <c r="NV115" s="792"/>
      <c r="NW115" s="792"/>
      <c r="NX115" s="792"/>
      <c r="NY115" s="792"/>
      <c r="NZ115" s="212"/>
    </row>
    <row r="116" spans="1:390" s="491" customFormat="1" ht="23.25" customHeight="1" x14ac:dyDescent="0.2">
      <c r="A116" s="362"/>
      <c r="B116" s="102"/>
      <c r="C116" s="103"/>
      <c r="D116" s="1065"/>
      <c r="E116" s="255"/>
      <c r="F116" s="255"/>
      <c r="G116" s="900"/>
      <c r="H116" s="523"/>
      <c r="I116" s="523"/>
      <c r="J116" s="523"/>
      <c r="K116" s="523"/>
      <c r="L116" s="524"/>
      <c r="M116" s="165"/>
      <c r="N116" s="1436"/>
      <c r="O116" s="85"/>
      <c r="P116" s="493"/>
      <c r="Q116" s="493"/>
      <c r="R116" s="493"/>
      <c r="S116" s="493"/>
      <c r="T116" s="870"/>
      <c r="U116" s="493"/>
      <c r="V116" s="85"/>
      <c r="W116" s="89"/>
      <c r="X116" s="85"/>
      <c r="Y116" s="1436"/>
      <c r="Z116" s="192"/>
      <c r="AA116" s="192"/>
      <c r="AB116" s="636"/>
      <c r="AC116" s="636"/>
      <c r="AD116" s="636"/>
      <c r="AE116" s="636"/>
      <c r="AF116" s="1436"/>
      <c r="AG116" s="1436"/>
      <c r="AH116" s="181"/>
      <c r="AI116" s="509"/>
      <c r="AJ116" s="1436"/>
      <c r="AK116" s="1436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  <c r="AW116" s="212"/>
      <c r="AX116" s="212"/>
      <c r="AY116" s="212"/>
      <c r="AZ116" s="212"/>
      <c r="BA116" s="212"/>
      <c r="BB116" s="212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362"/>
      <c r="CF116" s="102"/>
      <c r="CG116" s="103"/>
      <c r="CH116" s="1065"/>
      <c r="CI116" s="255"/>
      <c r="CJ116" s="255"/>
      <c r="CK116" s="900"/>
      <c r="CL116" s="523"/>
      <c r="CM116" s="523"/>
      <c r="CN116" s="523"/>
      <c r="CO116" s="523"/>
      <c r="CP116" s="524"/>
      <c r="CQ116" s="165"/>
      <c r="CR116" s="1436"/>
      <c r="CS116" s="85"/>
      <c r="CT116" s="88"/>
      <c r="CU116" s="88"/>
      <c r="CV116" s="88"/>
      <c r="CW116" s="1436"/>
      <c r="CX116" s="192"/>
      <c r="CY116" s="192"/>
      <c r="CZ116" s="192"/>
      <c r="DA116" s="192"/>
      <c r="DB116" s="192"/>
      <c r="DC116" s="192"/>
      <c r="DD116" s="1436"/>
      <c r="DE116" s="1436"/>
      <c r="DF116" s="1436"/>
      <c r="DG116" s="1436"/>
      <c r="DH116" s="1436"/>
      <c r="DI116" s="181"/>
      <c r="DJ116" s="1436"/>
      <c r="DK116" s="1436"/>
      <c r="DL116" s="181"/>
      <c r="DM116" s="509"/>
      <c r="DN116" s="1436"/>
      <c r="DO116" s="1436"/>
      <c r="DP116" s="1436"/>
      <c r="DQ116" s="1436"/>
      <c r="DR116" s="1436"/>
      <c r="DS116" s="1436"/>
      <c r="DT116" s="1436"/>
      <c r="DU116" s="1436"/>
      <c r="DV116" s="1436"/>
      <c r="DW116" s="1436"/>
      <c r="DX116" s="1436"/>
      <c r="DY116" s="1436"/>
      <c r="DZ116" s="1436"/>
      <c r="EA116" s="1436"/>
      <c r="EB116" s="1436"/>
      <c r="EC116" s="1436"/>
      <c r="ED116" s="1436"/>
      <c r="EE116" s="1436"/>
      <c r="EF116" s="1436"/>
      <c r="EG116" s="1436"/>
      <c r="EH116" s="1436"/>
      <c r="EI116" s="1436"/>
      <c r="EJ116" s="1436"/>
      <c r="EK116" s="1436"/>
      <c r="EL116" s="1436"/>
      <c r="EM116" s="1436"/>
      <c r="EN116" s="1436"/>
      <c r="EO116" s="1436"/>
      <c r="EP116" s="1436"/>
      <c r="EQ116" s="1436"/>
      <c r="ER116" s="1436"/>
      <c r="ES116" s="1436"/>
      <c r="ET116" s="1436"/>
      <c r="EU116" s="1436"/>
      <c r="EV116" s="1436"/>
      <c r="EW116" s="1436"/>
      <c r="EX116" s="1436"/>
      <c r="EY116" s="1436"/>
      <c r="EZ116" s="1436"/>
      <c r="FA116" s="1436"/>
      <c r="FB116" s="1436"/>
      <c r="FC116" s="1436"/>
      <c r="FD116" s="1436"/>
      <c r="FE116" s="1436"/>
      <c r="FF116" s="1436"/>
      <c r="FG116" s="212"/>
      <c r="FH116" s="212"/>
      <c r="FI116" s="362"/>
      <c r="FJ116" s="102"/>
      <c r="FK116" s="103"/>
      <c r="FL116" s="1065"/>
      <c r="FM116" s="1069"/>
      <c r="FN116" s="255"/>
      <c r="FO116" s="900"/>
      <c r="FP116" s="523"/>
      <c r="FQ116" s="523"/>
      <c r="FR116" s="523"/>
      <c r="FS116" s="523"/>
      <c r="FT116" s="524"/>
      <c r="FU116" s="165"/>
      <c r="FV116" s="1436"/>
      <c r="FW116" s="85"/>
      <c r="FX116" s="493"/>
      <c r="FY116" s="493"/>
      <c r="FZ116" s="493"/>
      <c r="GA116" s="1436"/>
      <c r="GB116" s="212"/>
      <c r="GC116" s="212"/>
      <c r="GD116" s="212"/>
      <c r="GE116" s="212"/>
      <c r="GF116" s="212"/>
      <c r="GG116" s="212"/>
      <c r="GH116" s="1436"/>
      <c r="GI116" s="1436"/>
      <c r="GJ116" s="364"/>
      <c r="GK116" s="364"/>
      <c r="GL116" s="364"/>
      <c r="GM116" s="364"/>
      <c r="GN116" s="212"/>
      <c r="GO116" s="212"/>
      <c r="GP116" s="212"/>
      <c r="GQ116" s="212"/>
      <c r="GR116" s="212"/>
      <c r="GS116" s="212"/>
      <c r="GT116" s="212"/>
      <c r="GU116" s="212"/>
      <c r="GV116" s="212"/>
      <c r="GW116" s="212"/>
      <c r="GX116" s="212"/>
      <c r="GY116" s="212"/>
      <c r="GZ116" s="212"/>
      <c r="HA116" s="212"/>
      <c r="HB116" s="212"/>
      <c r="HC116" s="212"/>
      <c r="HD116" s="212"/>
      <c r="HE116" s="212"/>
      <c r="HF116" s="212"/>
      <c r="HG116" s="212"/>
      <c r="HH116" s="212"/>
      <c r="HI116" s="212"/>
      <c r="HJ116" s="212"/>
      <c r="HK116" s="212"/>
      <c r="HL116" s="212"/>
      <c r="HM116" s="212"/>
      <c r="HN116" s="212"/>
      <c r="HO116" s="212"/>
      <c r="HP116" s="212"/>
      <c r="HQ116" s="212"/>
      <c r="HR116" s="212"/>
      <c r="HS116" s="212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362"/>
      <c r="IN116" s="102"/>
      <c r="IO116" s="517"/>
      <c r="IP116" s="1065"/>
      <c r="IQ116" s="1069"/>
      <c r="IR116" s="650"/>
      <c r="IS116" s="900"/>
      <c r="IT116" s="523"/>
      <c r="IU116" s="523"/>
      <c r="IV116" s="523"/>
      <c r="IW116" s="523"/>
      <c r="IX116" s="524"/>
      <c r="IY116" s="165"/>
      <c r="IZ116" s="1436"/>
      <c r="JA116" s="85"/>
      <c r="JB116" s="88"/>
      <c r="JC116" s="88"/>
      <c r="JD116" s="88"/>
      <c r="JE116" s="1436"/>
      <c r="JF116" s="1436"/>
      <c r="JG116" s="1436"/>
      <c r="JH116" s="1436"/>
      <c r="JI116" s="1436"/>
      <c r="JJ116" s="1436"/>
      <c r="JK116" s="1436"/>
      <c r="JL116" s="192"/>
      <c r="JM116" s="192"/>
      <c r="JN116" s="636"/>
      <c r="JO116" s="636"/>
      <c r="JP116" s="636"/>
      <c r="JQ116" s="636"/>
      <c r="JR116" s="1436"/>
      <c r="JS116" s="1436"/>
      <c r="JT116" s="181"/>
      <c r="JU116" s="509"/>
      <c r="JV116" s="1436"/>
      <c r="JW116" s="1436"/>
      <c r="JX116" s="212"/>
      <c r="JY116" s="212"/>
      <c r="JZ116" s="212"/>
      <c r="KA116" s="212"/>
      <c r="KB116" s="212"/>
      <c r="KC116" s="212"/>
      <c r="KD116" s="212"/>
      <c r="KE116" s="212"/>
      <c r="KF116" s="212"/>
      <c r="KG116" s="212"/>
      <c r="KH116" s="212"/>
      <c r="KI116" s="212"/>
      <c r="KJ116" s="212"/>
      <c r="KK116" s="212"/>
      <c r="KL116" s="212"/>
      <c r="KM116" s="212"/>
      <c r="KN116" s="212"/>
      <c r="KO116" s="212"/>
      <c r="KP116" s="212"/>
      <c r="KQ116" s="212"/>
      <c r="KR116" s="212"/>
      <c r="KS116" s="212"/>
      <c r="KT116" s="212"/>
      <c r="KU116" s="212"/>
      <c r="KV116" s="212"/>
      <c r="KW116" s="212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217"/>
      <c r="LR116" s="106"/>
      <c r="LS116" s="107"/>
      <c r="LT116" s="250"/>
      <c r="LU116" s="1069"/>
      <c r="LV116" s="255"/>
      <c r="LW116" s="900"/>
      <c r="LX116" s="523"/>
      <c r="LY116" s="523"/>
      <c r="LZ116" s="165"/>
      <c r="MA116" s="1436"/>
      <c r="MB116" s="85"/>
      <c r="MC116" s="88"/>
      <c r="MD116" s="88"/>
      <c r="ME116" s="88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480"/>
      <c r="MU116" s="792"/>
      <c r="MV116" s="792"/>
      <c r="MW116" s="792"/>
      <c r="MX116" s="792"/>
      <c r="MY116" s="792"/>
      <c r="MZ116" s="792"/>
      <c r="NA116" s="792"/>
      <c r="NB116" s="792"/>
      <c r="NC116" s="792"/>
      <c r="ND116" s="792"/>
      <c r="NE116" s="792"/>
      <c r="NF116" s="792"/>
      <c r="NG116" s="792"/>
      <c r="NH116" s="792"/>
      <c r="NI116" s="792"/>
      <c r="NJ116" s="792"/>
      <c r="NK116" s="792"/>
      <c r="NL116" s="792"/>
      <c r="NM116" s="792"/>
      <c r="NN116" s="792"/>
      <c r="NO116" s="792"/>
      <c r="NP116" s="792"/>
      <c r="NQ116" s="792"/>
      <c r="NR116" s="792"/>
      <c r="NS116" s="792"/>
      <c r="NT116" s="792"/>
      <c r="NU116" s="792"/>
      <c r="NV116" s="792"/>
      <c r="NW116" s="792"/>
      <c r="NX116" s="792"/>
      <c r="NY116" s="792"/>
      <c r="NZ116" s="212"/>
    </row>
    <row r="117" spans="1:390" s="491" customFormat="1" ht="23.25" customHeight="1" x14ac:dyDescent="0.2">
      <c r="A117" s="217"/>
      <c r="B117" s="106"/>
      <c r="C117" s="107"/>
      <c r="D117" s="250"/>
      <c r="E117" s="255"/>
      <c r="F117" s="495"/>
      <c r="G117" s="637"/>
      <c r="H117" s="523"/>
      <c r="I117" s="523"/>
      <c r="J117" s="523"/>
      <c r="K117" s="523"/>
      <c r="L117" s="524"/>
      <c r="M117" s="165"/>
      <c r="N117" s="1436"/>
      <c r="O117" s="85"/>
      <c r="P117" s="493"/>
      <c r="Q117" s="493"/>
      <c r="R117" s="493"/>
      <c r="S117" s="493"/>
      <c r="T117" s="870"/>
      <c r="U117" s="493"/>
      <c r="V117" s="85"/>
      <c r="W117" s="89"/>
      <c r="X117" s="85"/>
      <c r="Y117" s="1436"/>
      <c r="Z117" s="1436"/>
      <c r="AA117" s="1436"/>
      <c r="AB117" s="364"/>
      <c r="AC117" s="364"/>
      <c r="AD117" s="364"/>
      <c r="AE117" s="364"/>
      <c r="AF117" s="1436"/>
      <c r="AG117" s="1436"/>
      <c r="AH117" s="181"/>
      <c r="AI117" s="509"/>
      <c r="AJ117" s="1436"/>
      <c r="AK117" s="1436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217"/>
      <c r="CF117" s="106"/>
      <c r="CG117" s="107"/>
      <c r="CH117" s="250"/>
      <c r="CI117" s="255"/>
      <c r="CJ117" s="495"/>
      <c r="CK117" s="637"/>
      <c r="CL117" s="523"/>
      <c r="CM117" s="523"/>
      <c r="CN117" s="523"/>
      <c r="CO117" s="523"/>
      <c r="CP117" s="524"/>
      <c r="CQ117" s="165"/>
      <c r="CR117" s="1436"/>
      <c r="CS117" s="85"/>
      <c r="CT117" s="88"/>
      <c r="CU117" s="88"/>
      <c r="CV117" s="88"/>
      <c r="CW117" s="1436"/>
      <c r="CX117" s="1436"/>
      <c r="CY117" s="1436"/>
      <c r="CZ117" s="1436"/>
      <c r="DA117" s="1436"/>
      <c r="DB117" s="1436"/>
      <c r="DC117" s="1436"/>
      <c r="DD117" s="1436"/>
      <c r="DE117" s="1436"/>
      <c r="DF117" s="1436"/>
      <c r="DG117" s="1436"/>
      <c r="DH117" s="1436"/>
      <c r="DI117" s="181"/>
      <c r="DJ117" s="1436"/>
      <c r="DK117" s="1436"/>
      <c r="DL117" s="181"/>
      <c r="DM117" s="509"/>
      <c r="DN117" s="1436"/>
      <c r="DO117" s="1436"/>
      <c r="DP117" s="1436"/>
      <c r="DQ117" s="1436"/>
      <c r="DR117" s="1436"/>
      <c r="DS117" s="1436"/>
      <c r="DT117" s="1436"/>
      <c r="DU117" s="1436"/>
      <c r="DV117" s="1436"/>
      <c r="DW117" s="1436"/>
      <c r="DX117" s="1436"/>
      <c r="DY117" s="1436"/>
      <c r="DZ117" s="1436"/>
      <c r="EA117" s="1436"/>
      <c r="EB117" s="1436"/>
      <c r="EC117" s="1436"/>
      <c r="ED117" s="1436"/>
      <c r="EE117" s="1436"/>
      <c r="EF117" s="1436"/>
      <c r="EG117" s="1436"/>
      <c r="EH117" s="1436"/>
      <c r="EI117" s="1436"/>
      <c r="EJ117" s="1436"/>
      <c r="EK117" s="1436"/>
      <c r="EL117" s="1436"/>
      <c r="EM117" s="1436"/>
      <c r="EN117" s="1436"/>
      <c r="EO117" s="1436"/>
      <c r="EP117" s="1436"/>
      <c r="EQ117" s="1436"/>
      <c r="ER117" s="1436"/>
      <c r="ES117" s="1436"/>
      <c r="ET117" s="1436"/>
      <c r="EU117" s="1436"/>
      <c r="EV117" s="1436"/>
      <c r="EW117" s="1436"/>
      <c r="EX117" s="1436"/>
      <c r="EY117" s="1436"/>
      <c r="EZ117" s="1436"/>
      <c r="FA117" s="1436"/>
      <c r="FB117" s="1436"/>
      <c r="FC117" s="1436"/>
      <c r="FD117" s="1436"/>
      <c r="FE117" s="1436"/>
      <c r="FF117" s="1436"/>
      <c r="FG117" s="212"/>
      <c r="FH117" s="212"/>
      <c r="FI117" s="217"/>
      <c r="FJ117" s="106"/>
      <c r="FK117" s="107"/>
      <c r="FL117" s="250"/>
      <c r="FM117" s="1069"/>
      <c r="FN117" s="255"/>
      <c r="FO117" s="637"/>
      <c r="FP117" s="523"/>
      <c r="FQ117" s="523"/>
      <c r="FR117" s="523"/>
      <c r="FS117" s="523"/>
      <c r="FT117" s="524"/>
      <c r="FU117" s="165"/>
      <c r="FV117" s="1436"/>
      <c r="FW117" s="85"/>
      <c r="FX117" s="493"/>
      <c r="FY117" s="493"/>
      <c r="FZ117" s="493"/>
      <c r="GA117" s="1436"/>
      <c r="GB117" s="212"/>
      <c r="GC117" s="212"/>
      <c r="GD117" s="212"/>
      <c r="GE117" s="212"/>
      <c r="GF117" s="212"/>
      <c r="GG117" s="212"/>
      <c r="GH117" s="1436"/>
      <c r="GI117" s="1436"/>
      <c r="GJ117" s="481"/>
      <c r="GK117" s="481"/>
      <c r="GL117" s="481"/>
      <c r="GM117" s="481"/>
      <c r="GN117" s="212"/>
      <c r="GO117" s="212"/>
      <c r="GP117" s="212"/>
      <c r="GQ117" s="212"/>
      <c r="GR117" s="212"/>
      <c r="GS117" s="212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217"/>
      <c r="IN117" s="106"/>
      <c r="IO117" s="518"/>
      <c r="IP117" s="250"/>
      <c r="IQ117" s="1069"/>
      <c r="IR117" s="576"/>
      <c r="IS117" s="637"/>
      <c r="IT117" s="523"/>
      <c r="IU117" s="523"/>
      <c r="IV117" s="523"/>
      <c r="IW117" s="523"/>
      <c r="IX117" s="524"/>
      <c r="IY117" s="165"/>
      <c r="IZ117" s="1436"/>
      <c r="JA117" s="85"/>
      <c r="JB117" s="88"/>
      <c r="JC117" s="88"/>
      <c r="JD117" s="88"/>
      <c r="JE117" s="1436"/>
      <c r="JF117" s="1436"/>
      <c r="JG117" s="1436"/>
      <c r="JH117" s="1436"/>
      <c r="JI117" s="1436"/>
      <c r="JJ117" s="1436"/>
      <c r="JK117" s="1436"/>
      <c r="JL117" s="1436"/>
      <c r="JM117" s="1436"/>
      <c r="JN117" s="364"/>
      <c r="JO117" s="364"/>
      <c r="JP117" s="364"/>
      <c r="JQ117" s="364"/>
      <c r="JR117" s="1436"/>
      <c r="JS117" s="1436"/>
      <c r="JT117" s="181"/>
      <c r="JU117" s="509"/>
      <c r="JV117" s="1436"/>
      <c r="JW117" s="1436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362"/>
      <c r="LR117" s="102"/>
      <c r="LS117" s="103"/>
      <c r="LT117" s="1065"/>
      <c r="LU117" s="1069"/>
      <c r="LV117" s="255"/>
      <c r="LW117" s="900"/>
      <c r="LX117" s="523"/>
      <c r="LY117" s="523"/>
      <c r="LZ117" s="165"/>
      <c r="MA117" s="1436"/>
      <c r="MB117" s="85"/>
      <c r="MC117" s="88"/>
      <c r="MD117" s="88"/>
      <c r="ME117" s="88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480"/>
      <c r="MU117" s="792"/>
      <c r="MV117" s="792"/>
      <c r="MW117" s="792"/>
      <c r="MX117" s="792"/>
      <c r="MY117" s="792"/>
      <c r="MZ117" s="792"/>
      <c r="NA117" s="792"/>
      <c r="NB117" s="792"/>
      <c r="NC117" s="792"/>
      <c r="ND117" s="792"/>
      <c r="NE117" s="792"/>
      <c r="NF117" s="792"/>
      <c r="NG117" s="792"/>
      <c r="NH117" s="792"/>
      <c r="NI117" s="792"/>
      <c r="NJ117" s="792"/>
      <c r="NK117" s="792"/>
      <c r="NL117" s="792"/>
      <c r="NM117" s="792"/>
      <c r="NN117" s="792"/>
      <c r="NO117" s="792"/>
      <c r="NP117" s="792"/>
      <c r="NQ117" s="792"/>
      <c r="NR117" s="792"/>
      <c r="NS117" s="792"/>
      <c r="NT117" s="792"/>
      <c r="NU117" s="792"/>
      <c r="NV117" s="792"/>
      <c r="NW117" s="792"/>
      <c r="NX117" s="792"/>
      <c r="NY117" s="792"/>
      <c r="NZ117" s="212"/>
    </row>
    <row r="118" spans="1:390" s="491" customFormat="1" ht="23.25" customHeight="1" x14ac:dyDescent="0.2">
      <c r="A118" s="217"/>
      <c r="B118" s="106"/>
      <c r="C118" s="107"/>
      <c r="D118" s="250"/>
      <c r="E118" s="255"/>
      <c r="F118" s="255"/>
      <c r="G118" s="451"/>
      <c r="H118" s="523"/>
      <c r="I118" s="523"/>
      <c r="J118" s="523"/>
      <c r="K118" s="523"/>
      <c r="L118" s="524"/>
      <c r="M118" s="165"/>
      <c r="N118" s="1436"/>
      <c r="O118" s="220"/>
      <c r="P118" s="785"/>
      <c r="Q118" s="785"/>
      <c r="R118" s="785"/>
      <c r="S118" s="493"/>
      <c r="T118" s="870"/>
      <c r="U118" s="493"/>
      <c r="V118" s="85"/>
      <c r="W118" s="89"/>
      <c r="X118" s="85"/>
      <c r="Y118" s="1436"/>
      <c r="Z118" s="1436"/>
      <c r="AA118" s="1436"/>
      <c r="AB118" s="481"/>
      <c r="AC118" s="481"/>
      <c r="AD118" s="481"/>
      <c r="AE118" s="481"/>
      <c r="AF118" s="1436"/>
      <c r="AG118" s="1436"/>
      <c r="AH118" s="181"/>
      <c r="AI118" s="509"/>
      <c r="AJ118" s="1436"/>
      <c r="AK118" s="1436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7"/>
      <c r="CF118" s="106"/>
      <c r="CG118" s="107"/>
      <c r="CH118" s="250"/>
      <c r="CI118" s="255"/>
      <c r="CJ118" s="255"/>
      <c r="CK118" s="451"/>
      <c r="CL118" s="523"/>
      <c r="CM118" s="523"/>
      <c r="CN118" s="523"/>
      <c r="CO118" s="523"/>
      <c r="CP118" s="524"/>
      <c r="CQ118" s="165"/>
      <c r="CR118" s="1436"/>
      <c r="CS118" s="220"/>
      <c r="CT118" s="410"/>
      <c r="CU118" s="410"/>
      <c r="CV118" s="410"/>
      <c r="CW118" s="1436"/>
      <c r="CX118" s="1436"/>
      <c r="CY118" s="1436"/>
      <c r="CZ118" s="1436"/>
      <c r="DA118" s="1436"/>
      <c r="DB118" s="1436"/>
      <c r="DC118" s="1436"/>
      <c r="DD118" s="1436"/>
      <c r="DE118" s="1436"/>
      <c r="DF118" s="1436"/>
      <c r="DG118" s="1436"/>
      <c r="DH118" s="1436"/>
      <c r="DI118" s="181"/>
      <c r="DJ118" s="1436"/>
      <c r="DK118" s="1436"/>
      <c r="DL118" s="181"/>
      <c r="DM118" s="509"/>
      <c r="DN118" s="1436"/>
      <c r="DO118" s="1436"/>
      <c r="DP118" s="1436"/>
      <c r="DQ118" s="1436"/>
      <c r="DR118" s="1436"/>
      <c r="DS118" s="1436"/>
      <c r="DT118" s="1436"/>
      <c r="DU118" s="1436"/>
      <c r="DV118" s="1436"/>
      <c r="DW118" s="1436"/>
      <c r="DX118" s="1436"/>
      <c r="DY118" s="1436"/>
      <c r="DZ118" s="1436"/>
      <c r="EA118" s="1436"/>
      <c r="EB118" s="1436"/>
      <c r="EC118" s="1436"/>
      <c r="ED118" s="1436"/>
      <c r="EE118" s="1436"/>
      <c r="EF118" s="1436"/>
      <c r="EG118" s="1436"/>
      <c r="EH118" s="1436"/>
      <c r="EI118" s="1436"/>
      <c r="EJ118" s="1436"/>
      <c r="EK118" s="1436"/>
      <c r="EL118" s="1436"/>
      <c r="EM118" s="1436"/>
      <c r="EN118" s="1436"/>
      <c r="EO118" s="1436"/>
      <c r="EP118" s="1436"/>
      <c r="EQ118" s="1436"/>
      <c r="ER118" s="1436"/>
      <c r="ES118" s="1436"/>
      <c r="ET118" s="1436"/>
      <c r="EU118" s="1436"/>
      <c r="EV118" s="1436"/>
      <c r="EW118" s="1436"/>
      <c r="EX118" s="1436"/>
      <c r="EY118" s="1436"/>
      <c r="EZ118" s="1436"/>
      <c r="FA118" s="1436"/>
      <c r="FB118" s="1436"/>
      <c r="FC118" s="1436"/>
      <c r="FD118" s="1436"/>
      <c r="FE118" s="1436"/>
      <c r="FF118" s="1436"/>
      <c r="FG118" s="212"/>
      <c r="FH118" s="212"/>
      <c r="FI118" s="217"/>
      <c r="FJ118" s="106"/>
      <c r="FK118" s="107"/>
      <c r="FL118" s="250"/>
      <c r="FM118" s="1069"/>
      <c r="FN118" s="255"/>
      <c r="FO118" s="451"/>
      <c r="FP118" s="523"/>
      <c r="FQ118" s="523"/>
      <c r="FR118" s="523"/>
      <c r="FS118" s="523"/>
      <c r="FT118" s="524"/>
      <c r="FU118" s="165"/>
      <c r="FV118" s="1436"/>
      <c r="FW118" s="220"/>
      <c r="FX118" s="785"/>
      <c r="FY118" s="785"/>
      <c r="FZ118" s="785"/>
      <c r="GA118" s="1436"/>
      <c r="GB118" s="212"/>
      <c r="GC118" s="212"/>
      <c r="GD118" s="212"/>
      <c r="GE118" s="212"/>
      <c r="GF118" s="212"/>
      <c r="GG118" s="212"/>
      <c r="GH118" s="1436"/>
      <c r="GI118" s="1436"/>
      <c r="GJ118" s="481"/>
      <c r="GK118" s="481"/>
      <c r="GL118" s="481"/>
      <c r="GM118" s="481"/>
      <c r="GN118" s="212"/>
      <c r="GO118" s="212"/>
      <c r="GP118" s="212"/>
      <c r="GQ118" s="212"/>
      <c r="GR118" s="212"/>
      <c r="GS118" s="212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7"/>
      <c r="IN118" s="106"/>
      <c r="IO118" s="518"/>
      <c r="IP118" s="1096"/>
      <c r="IQ118" s="1069"/>
      <c r="IR118" s="650"/>
      <c r="IS118" s="451"/>
      <c r="IT118" s="523"/>
      <c r="IU118" s="523"/>
      <c r="IV118" s="523"/>
      <c r="IW118" s="523"/>
      <c r="IX118" s="524"/>
      <c r="IY118" s="165"/>
      <c r="IZ118" s="1436"/>
      <c r="JA118" s="220"/>
      <c r="JB118" s="410"/>
      <c r="JC118" s="410"/>
      <c r="JD118" s="410"/>
      <c r="JE118" s="1436"/>
      <c r="JF118" s="1436"/>
      <c r="JG118" s="1436"/>
      <c r="JH118" s="1436"/>
      <c r="JI118" s="1436"/>
      <c r="JJ118" s="1436"/>
      <c r="JK118" s="1436"/>
      <c r="JL118" s="1436"/>
      <c r="JM118" s="1436"/>
      <c r="JN118" s="248"/>
      <c r="JO118" s="248"/>
      <c r="JP118" s="248"/>
      <c r="JQ118" s="248"/>
      <c r="JR118" s="1436"/>
      <c r="JS118" s="1436"/>
      <c r="JT118" s="181"/>
      <c r="JU118" s="509"/>
      <c r="JV118" s="1436"/>
      <c r="JW118" s="1436"/>
      <c r="JX118" s="212"/>
      <c r="JY118" s="212"/>
      <c r="JZ118" s="212"/>
      <c r="KA118" s="212"/>
      <c r="KB118" s="212"/>
      <c r="KC118" s="212"/>
      <c r="KD118" s="212"/>
      <c r="KE118" s="212"/>
      <c r="KF118" s="212"/>
      <c r="KG118" s="212"/>
      <c r="KH118" s="212"/>
      <c r="KI118" s="212"/>
      <c r="KJ118" s="212"/>
      <c r="KK118" s="212"/>
      <c r="KL118" s="212"/>
      <c r="KM118" s="212"/>
      <c r="KN118" s="212"/>
      <c r="KO118" s="212"/>
      <c r="KP118" s="212"/>
      <c r="KQ118" s="212"/>
      <c r="KR118" s="212"/>
      <c r="KS118" s="212"/>
      <c r="KT118" s="212"/>
      <c r="KU118" s="212"/>
      <c r="KV118" s="212"/>
      <c r="KW118" s="212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217"/>
      <c r="LR118" s="106"/>
      <c r="LS118" s="107"/>
      <c r="LT118" s="250"/>
      <c r="LU118" s="1069"/>
      <c r="LV118" s="495"/>
      <c r="LW118" s="637"/>
      <c r="LX118" s="523"/>
      <c r="LY118" s="523"/>
      <c r="LZ118" s="165"/>
      <c r="MA118" s="1436"/>
      <c r="MB118" s="85"/>
      <c r="MC118" s="88"/>
      <c r="MD118" s="88"/>
      <c r="ME118" s="88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480"/>
      <c r="MU118" s="792"/>
      <c r="MV118" s="792"/>
      <c r="MW118" s="792"/>
      <c r="MX118" s="792"/>
      <c r="MY118" s="792"/>
      <c r="MZ118" s="792"/>
      <c r="NA118" s="792"/>
      <c r="NB118" s="792"/>
      <c r="NC118" s="792"/>
      <c r="ND118" s="792"/>
      <c r="NE118" s="792"/>
      <c r="NF118" s="792"/>
      <c r="NG118" s="792"/>
      <c r="NH118" s="792"/>
      <c r="NI118" s="792"/>
      <c r="NJ118" s="792"/>
      <c r="NK118" s="792"/>
      <c r="NL118" s="792"/>
      <c r="NM118" s="792"/>
      <c r="NN118" s="792"/>
      <c r="NO118" s="792"/>
      <c r="NP118" s="792"/>
      <c r="NQ118" s="792"/>
      <c r="NR118" s="792"/>
      <c r="NS118" s="792"/>
      <c r="NT118" s="792"/>
      <c r="NU118" s="792"/>
      <c r="NV118" s="792"/>
      <c r="NW118" s="792"/>
      <c r="NX118" s="792"/>
      <c r="NY118" s="792"/>
      <c r="NZ118" s="212"/>
    </row>
    <row r="119" spans="1:390" s="491" customFormat="1" ht="23.25" customHeight="1" x14ac:dyDescent="0.2">
      <c r="A119" s="362"/>
      <c r="B119" s="102"/>
      <c r="C119" s="103"/>
      <c r="D119" s="250"/>
      <c r="E119" s="255"/>
      <c r="F119" s="255"/>
      <c r="G119" s="900"/>
      <c r="H119" s="523"/>
      <c r="I119" s="523"/>
      <c r="J119" s="523"/>
      <c r="K119" s="523"/>
      <c r="L119" s="524"/>
      <c r="M119" s="165"/>
      <c r="N119" s="1436"/>
      <c r="O119" s="85"/>
      <c r="P119" s="493"/>
      <c r="Q119" s="493"/>
      <c r="R119" s="493"/>
      <c r="S119" s="493"/>
      <c r="T119" s="870"/>
      <c r="U119" s="493"/>
      <c r="V119" s="85"/>
      <c r="W119" s="89"/>
      <c r="X119" s="85"/>
      <c r="Y119" s="1436"/>
      <c r="Z119" s="1436"/>
      <c r="AA119" s="1436"/>
      <c r="AB119" s="481"/>
      <c r="AC119" s="481"/>
      <c r="AD119" s="481"/>
      <c r="AE119" s="481"/>
      <c r="AF119" s="1436"/>
      <c r="AG119" s="1436"/>
      <c r="AH119" s="181"/>
      <c r="AI119" s="509"/>
      <c r="AJ119" s="1436"/>
      <c r="AK119" s="1436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362"/>
      <c r="CF119" s="102"/>
      <c r="CG119" s="103"/>
      <c r="CH119" s="250"/>
      <c r="CI119" s="255"/>
      <c r="CJ119" s="255"/>
      <c r="CK119" s="900"/>
      <c r="CL119" s="523"/>
      <c r="CM119" s="523"/>
      <c r="CN119" s="523"/>
      <c r="CO119" s="523"/>
      <c r="CP119" s="524"/>
      <c r="CQ119" s="165"/>
      <c r="CR119" s="1436"/>
      <c r="CS119" s="85"/>
      <c r="CT119" s="88"/>
      <c r="CU119" s="88"/>
      <c r="CV119" s="88"/>
      <c r="CW119" s="1436"/>
      <c r="CX119" s="1436"/>
      <c r="CY119" s="1436"/>
      <c r="CZ119" s="1436"/>
      <c r="DA119" s="1436"/>
      <c r="DB119" s="1436"/>
      <c r="DC119" s="1436"/>
      <c r="DD119" s="1436"/>
      <c r="DE119" s="1436"/>
      <c r="DF119" s="1436"/>
      <c r="DG119" s="1436"/>
      <c r="DH119" s="1436"/>
      <c r="DI119" s="181"/>
      <c r="DJ119" s="1436"/>
      <c r="DK119" s="1436"/>
      <c r="DL119" s="181"/>
      <c r="DM119" s="509"/>
      <c r="DN119" s="1436"/>
      <c r="DO119" s="1436"/>
      <c r="DP119" s="1436"/>
      <c r="DQ119" s="1436"/>
      <c r="DR119" s="1436"/>
      <c r="DS119" s="1436"/>
      <c r="DT119" s="1436"/>
      <c r="DU119" s="1436"/>
      <c r="DV119" s="1436"/>
      <c r="DW119" s="1436"/>
      <c r="DX119" s="1436"/>
      <c r="DY119" s="1436"/>
      <c r="DZ119" s="1436"/>
      <c r="EA119" s="1436"/>
      <c r="EB119" s="1436"/>
      <c r="EC119" s="1436"/>
      <c r="ED119" s="1436"/>
      <c r="EE119" s="1436"/>
      <c r="EF119" s="1436"/>
      <c r="EG119" s="1436"/>
      <c r="EH119" s="1436"/>
      <c r="EI119" s="1436"/>
      <c r="EJ119" s="1436"/>
      <c r="EK119" s="1436"/>
      <c r="EL119" s="1436"/>
      <c r="EM119" s="1436"/>
      <c r="EN119" s="1436"/>
      <c r="EO119" s="1436"/>
      <c r="EP119" s="1436"/>
      <c r="EQ119" s="1436"/>
      <c r="ER119" s="1436"/>
      <c r="ES119" s="1436"/>
      <c r="ET119" s="1436"/>
      <c r="EU119" s="1436"/>
      <c r="EV119" s="1436"/>
      <c r="EW119" s="1436"/>
      <c r="EX119" s="1436"/>
      <c r="EY119" s="1436"/>
      <c r="EZ119" s="1436"/>
      <c r="FA119" s="1436"/>
      <c r="FB119" s="1436"/>
      <c r="FC119" s="1436"/>
      <c r="FD119" s="1436"/>
      <c r="FE119" s="1436"/>
      <c r="FF119" s="1436"/>
      <c r="FG119" s="212"/>
      <c r="FH119" s="212"/>
      <c r="FI119" s="362"/>
      <c r="FJ119" s="106"/>
      <c r="FK119" s="107"/>
      <c r="FL119" s="250"/>
      <c r="FM119" s="941"/>
      <c r="FN119" s="255"/>
      <c r="FO119" s="900"/>
      <c r="FP119" s="523"/>
      <c r="FQ119" s="523"/>
      <c r="FR119" s="523"/>
      <c r="FS119" s="523"/>
      <c r="FT119" s="524"/>
      <c r="FU119" s="165"/>
      <c r="FV119" s="1436"/>
      <c r="FW119" s="85"/>
      <c r="FX119" s="493"/>
      <c r="FY119" s="493"/>
      <c r="FZ119" s="493"/>
      <c r="GA119" s="1436"/>
      <c r="GB119" s="212"/>
      <c r="GC119" s="212"/>
      <c r="GD119" s="212"/>
      <c r="GE119" s="212"/>
      <c r="GF119" s="212"/>
      <c r="GG119" s="212"/>
      <c r="GH119" s="1436"/>
      <c r="GI119" s="1436"/>
      <c r="GJ119" s="481"/>
      <c r="GK119" s="481"/>
      <c r="GL119" s="481"/>
      <c r="GM119" s="481"/>
      <c r="GN119" s="212"/>
      <c r="GO119" s="212"/>
      <c r="GP119" s="212"/>
      <c r="GQ119" s="212"/>
      <c r="GR119" s="212"/>
      <c r="GS119" s="212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362"/>
      <c r="IN119" s="106"/>
      <c r="IO119" s="518"/>
      <c r="IP119" s="250"/>
      <c r="IQ119" s="942"/>
      <c r="IR119" s="650"/>
      <c r="IS119" s="900"/>
      <c r="IT119" s="523"/>
      <c r="IU119" s="523"/>
      <c r="IV119" s="523"/>
      <c r="IW119" s="523"/>
      <c r="IX119" s="524"/>
      <c r="IY119" s="165"/>
      <c r="IZ119" s="1436"/>
      <c r="JA119" s="85"/>
      <c r="JB119" s="88"/>
      <c r="JC119" s="88"/>
      <c r="JD119" s="88"/>
      <c r="JE119" s="1436"/>
      <c r="JF119" s="1436"/>
      <c r="JG119" s="1436"/>
      <c r="JH119" s="1436"/>
      <c r="JI119" s="1436"/>
      <c r="JJ119" s="1436"/>
      <c r="JK119" s="1436"/>
      <c r="JL119" s="1436"/>
      <c r="JM119" s="1436"/>
      <c r="JN119" s="248"/>
      <c r="JO119" s="248"/>
      <c r="JP119" s="248"/>
      <c r="JQ119" s="248"/>
      <c r="JR119" s="1436"/>
      <c r="JS119" s="1436"/>
      <c r="JT119" s="181"/>
      <c r="JU119" s="509"/>
      <c r="JV119" s="1436"/>
      <c r="JW119" s="1436"/>
      <c r="JX119" s="212"/>
      <c r="JY119" s="212"/>
      <c r="JZ119" s="212"/>
      <c r="KA119" s="212"/>
      <c r="KB119" s="212"/>
      <c r="KC119" s="212"/>
      <c r="KD119" s="212"/>
      <c r="KE119" s="212"/>
      <c r="KF119" s="212"/>
      <c r="KG119" s="212"/>
      <c r="KH119" s="212"/>
      <c r="KI119" s="212"/>
      <c r="KJ119" s="212"/>
      <c r="KK119" s="212"/>
      <c r="KL119" s="212"/>
      <c r="KM119" s="212"/>
      <c r="KN119" s="212"/>
      <c r="KO119" s="212"/>
      <c r="KP119" s="212"/>
      <c r="KQ119" s="212"/>
      <c r="KR119" s="212"/>
      <c r="KS119" s="212"/>
      <c r="KT119" s="212"/>
      <c r="KU119" s="212"/>
      <c r="KV119" s="212"/>
      <c r="KW119" s="212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7"/>
      <c r="LR119" s="106"/>
      <c r="LS119" s="107"/>
      <c r="LT119" s="250"/>
      <c r="LU119" s="1069"/>
      <c r="LV119" s="255"/>
      <c r="LW119" s="451"/>
      <c r="LX119" s="523"/>
      <c r="LY119" s="523"/>
      <c r="LZ119" s="165"/>
      <c r="MA119" s="1436"/>
      <c r="MB119" s="220"/>
      <c r="MC119" s="410"/>
      <c r="MD119" s="410"/>
      <c r="ME119" s="410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480"/>
      <c r="MU119" s="792"/>
      <c r="MV119" s="792"/>
      <c r="MW119" s="792"/>
      <c r="MX119" s="792"/>
      <c r="MY119" s="792"/>
      <c r="MZ119" s="792"/>
      <c r="NA119" s="792"/>
      <c r="NB119" s="792"/>
      <c r="NC119" s="792"/>
      <c r="ND119" s="792"/>
      <c r="NE119" s="792"/>
      <c r="NF119" s="792"/>
      <c r="NG119" s="792"/>
      <c r="NH119" s="792"/>
      <c r="NI119" s="792"/>
      <c r="NJ119" s="792"/>
      <c r="NK119" s="792"/>
      <c r="NL119" s="792"/>
      <c r="NM119" s="792"/>
      <c r="NN119" s="792"/>
      <c r="NO119" s="792"/>
      <c r="NP119" s="792"/>
      <c r="NQ119" s="792"/>
      <c r="NR119" s="792"/>
      <c r="NS119" s="792"/>
      <c r="NT119" s="792"/>
      <c r="NU119" s="792"/>
      <c r="NV119" s="792"/>
      <c r="NW119" s="792"/>
      <c r="NX119" s="792"/>
      <c r="NY119" s="792"/>
      <c r="NZ119" s="212"/>
    </row>
    <row r="120" spans="1:390" s="491" customFormat="1" ht="23.25" customHeight="1" x14ac:dyDescent="0.2">
      <c r="A120" s="362"/>
      <c r="B120" s="102"/>
      <c r="C120" s="103"/>
      <c r="D120" s="1065"/>
      <c r="E120" s="255"/>
      <c r="F120" s="255"/>
      <c r="G120" s="451"/>
      <c r="H120" s="523"/>
      <c r="I120" s="523"/>
      <c r="J120" s="523"/>
      <c r="K120" s="523"/>
      <c r="L120" s="524"/>
      <c r="M120" s="165"/>
      <c r="N120" s="1436"/>
      <c r="O120" s="408"/>
      <c r="P120" s="1104"/>
      <c r="Q120" s="1104"/>
      <c r="R120" s="1104"/>
      <c r="S120" s="493"/>
      <c r="T120" s="870"/>
      <c r="U120" s="493"/>
      <c r="V120" s="85"/>
      <c r="W120" s="89"/>
      <c r="X120" s="85"/>
      <c r="Y120" s="1436"/>
      <c r="Z120" s="1436"/>
      <c r="AA120" s="1436"/>
      <c r="AB120" s="481"/>
      <c r="AC120" s="481"/>
      <c r="AD120" s="481"/>
      <c r="AE120" s="481"/>
      <c r="AF120" s="1436"/>
      <c r="AG120" s="1436"/>
      <c r="AH120" s="181"/>
      <c r="AI120" s="509"/>
      <c r="AJ120" s="1436"/>
      <c r="AK120" s="1436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362"/>
      <c r="CF120" s="102"/>
      <c r="CG120" s="103"/>
      <c r="CH120" s="1065"/>
      <c r="CI120" s="255"/>
      <c r="CJ120" s="255"/>
      <c r="CK120" s="451"/>
      <c r="CL120" s="523"/>
      <c r="CM120" s="523"/>
      <c r="CN120" s="523"/>
      <c r="CO120" s="523"/>
      <c r="CP120" s="524"/>
      <c r="CQ120" s="165"/>
      <c r="CR120" s="1436"/>
      <c r="CS120" s="408"/>
      <c r="CT120" s="945"/>
      <c r="CU120" s="945"/>
      <c r="CV120" s="945"/>
      <c r="CW120" s="1436"/>
      <c r="CX120" s="1436"/>
      <c r="CY120" s="1436"/>
      <c r="CZ120" s="1436"/>
      <c r="DA120" s="1436"/>
      <c r="DB120" s="1436"/>
      <c r="DC120" s="1436"/>
      <c r="DD120" s="1436"/>
      <c r="DE120" s="1436"/>
      <c r="DF120" s="1436"/>
      <c r="DG120" s="1436"/>
      <c r="DH120" s="1436"/>
      <c r="DI120" s="181"/>
      <c r="DJ120" s="1436"/>
      <c r="DK120" s="1436"/>
      <c r="DL120" s="181"/>
      <c r="DM120" s="509"/>
      <c r="DN120" s="1436"/>
      <c r="DO120" s="1436"/>
      <c r="DP120" s="1436"/>
      <c r="DQ120" s="1436"/>
      <c r="DR120" s="1436"/>
      <c r="DS120" s="1436"/>
      <c r="DT120" s="1436"/>
      <c r="DU120" s="1436"/>
      <c r="DV120" s="1436"/>
      <c r="DW120" s="1436"/>
      <c r="DX120" s="1436"/>
      <c r="DY120" s="1436"/>
      <c r="DZ120" s="1436"/>
      <c r="EA120" s="1436"/>
      <c r="EB120" s="1436"/>
      <c r="EC120" s="1436"/>
      <c r="ED120" s="1436"/>
      <c r="EE120" s="1436"/>
      <c r="EF120" s="1436"/>
      <c r="EG120" s="1436"/>
      <c r="EH120" s="1436"/>
      <c r="EI120" s="1436"/>
      <c r="EJ120" s="1436"/>
      <c r="EK120" s="1436"/>
      <c r="EL120" s="1436"/>
      <c r="EM120" s="1436"/>
      <c r="EN120" s="1436"/>
      <c r="EO120" s="1436"/>
      <c r="EP120" s="1436"/>
      <c r="EQ120" s="1436"/>
      <c r="ER120" s="1436"/>
      <c r="ES120" s="1436"/>
      <c r="ET120" s="1436"/>
      <c r="EU120" s="1436"/>
      <c r="EV120" s="1436"/>
      <c r="EW120" s="1436"/>
      <c r="EX120" s="1436"/>
      <c r="EY120" s="1436"/>
      <c r="EZ120" s="1436"/>
      <c r="FA120" s="1436"/>
      <c r="FB120" s="1436"/>
      <c r="FC120" s="1436"/>
      <c r="FD120" s="1436"/>
      <c r="FE120" s="1436"/>
      <c r="FF120" s="1436"/>
      <c r="FG120" s="212"/>
      <c r="FH120" s="212"/>
      <c r="FI120" s="362"/>
      <c r="FJ120" s="102"/>
      <c r="FK120" s="103"/>
      <c r="FL120" s="1065"/>
      <c r="FM120" s="941"/>
      <c r="FN120" s="255"/>
      <c r="FO120" s="451"/>
      <c r="FP120" s="523"/>
      <c r="FQ120" s="523"/>
      <c r="FR120" s="523"/>
      <c r="FS120" s="523"/>
      <c r="FT120" s="524"/>
      <c r="FU120" s="165"/>
      <c r="FV120" s="1436"/>
      <c r="FW120" s="408"/>
      <c r="FX120" s="1104"/>
      <c r="FY120" s="1104"/>
      <c r="FZ120" s="1104"/>
      <c r="GA120" s="1436"/>
      <c r="GB120" s="212"/>
      <c r="GC120" s="212"/>
      <c r="GD120" s="212"/>
      <c r="GE120" s="212"/>
      <c r="GF120" s="212"/>
      <c r="GG120" s="212"/>
      <c r="GH120" s="1436"/>
      <c r="GI120" s="1436"/>
      <c r="GJ120" s="481"/>
      <c r="GK120" s="481"/>
      <c r="GL120" s="481"/>
      <c r="GM120" s="481"/>
      <c r="GN120" s="212"/>
      <c r="GO120" s="212"/>
      <c r="GP120" s="212"/>
      <c r="GQ120" s="212"/>
      <c r="GR120" s="212"/>
      <c r="GS120" s="212"/>
      <c r="GT120" s="212"/>
      <c r="GU120" s="212"/>
      <c r="GV120" s="212"/>
      <c r="GW120" s="212"/>
      <c r="GX120" s="212"/>
      <c r="GY120" s="212"/>
      <c r="GZ120" s="212"/>
      <c r="HA120" s="212"/>
      <c r="HB120" s="212"/>
      <c r="HC120" s="212"/>
      <c r="HD120" s="212"/>
      <c r="HE120" s="212"/>
      <c r="HF120" s="212"/>
      <c r="HG120" s="212"/>
      <c r="HH120" s="212"/>
      <c r="HI120" s="212"/>
      <c r="HJ120" s="212"/>
      <c r="HK120" s="212"/>
      <c r="HL120" s="212"/>
      <c r="HM120" s="212"/>
      <c r="HN120" s="212"/>
      <c r="HO120" s="212"/>
      <c r="HP120" s="212"/>
      <c r="HQ120" s="212"/>
      <c r="HR120" s="212"/>
      <c r="HS120" s="212"/>
      <c r="HT120" s="212"/>
      <c r="HU120" s="212"/>
      <c r="HV120" s="212"/>
      <c r="HW120" s="212"/>
      <c r="HX120" s="212"/>
      <c r="HY120" s="212"/>
      <c r="HZ120" s="212"/>
      <c r="IA120" s="212"/>
      <c r="IB120" s="212"/>
      <c r="IC120" s="212"/>
      <c r="ID120" s="212"/>
      <c r="IE120" s="212"/>
      <c r="IF120" s="212"/>
      <c r="IG120" s="212"/>
      <c r="IH120" s="212"/>
      <c r="II120" s="212"/>
      <c r="IJ120" s="212"/>
      <c r="IK120" s="212"/>
      <c r="IL120" s="212"/>
      <c r="IM120" s="362"/>
      <c r="IN120" s="102"/>
      <c r="IO120" s="517"/>
      <c r="IP120" s="1065"/>
      <c r="IQ120" s="942"/>
      <c r="IR120" s="650"/>
      <c r="IS120" s="451"/>
      <c r="IT120" s="523"/>
      <c r="IU120" s="523"/>
      <c r="IV120" s="523"/>
      <c r="IW120" s="523"/>
      <c r="IX120" s="524"/>
      <c r="IY120" s="165"/>
      <c r="IZ120" s="1436"/>
      <c r="JA120" s="408"/>
      <c r="JB120" s="945"/>
      <c r="JC120" s="945"/>
      <c r="JD120" s="945"/>
      <c r="JE120" s="1436"/>
      <c r="JF120" s="1436"/>
      <c r="JG120" s="1436"/>
      <c r="JH120" s="1436"/>
      <c r="JI120" s="1436"/>
      <c r="JJ120" s="1436"/>
      <c r="JK120" s="1436"/>
      <c r="JL120" s="1436"/>
      <c r="JM120" s="1436"/>
      <c r="JN120" s="248"/>
      <c r="JO120" s="248"/>
      <c r="JP120" s="248"/>
      <c r="JQ120" s="248"/>
      <c r="JR120" s="1436"/>
      <c r="JS120" s="1436"/>
      <c r="JT120" s="181"/>
      <c r="JU120" s="509"/>
      <c r="JV120" s="1436"/>
      <c r="JW120" s="1436"/>
      <c r="JX120" s="212"/>
      <c r="JY120" s="212"/>
      <c r="JZ120" s="212"/>
      <c r="KA120" s="212"/>
      <c r="KB120" s="212"/>
      <c r="KC120" s="212"/>
      <c r="KD120" s="212"/>
      <c r="KE120" s="212"/>
      <c r="KF120" s="212"/>
      <c r="KG120" s="212"/>
      <c r="KH120" s="212"/>
      <c r="KI120" s="212"/>
      <c r="KJ120" s="212"/>
      <c r="KK120" s="212"/>
      <c r="KL120" s="212"/>
      <c r="KM120" s="212"/>
      <c r="KN120" s="212"/>
      <c r="KO120" s="212"/>
      <c r="KP120" s="212"/>
      <c r="KQ120" s="212"/>
      <c r="KR120" s="212"/>
      <c r="KS120" s="212"/>
      <c r="KT120" s="212"/>
      <c r="KU120" s="212"/>
      <c r="KV120" s="212"/>
      <c r="KW120" s="212"/>
      <c r="KX120" s="212"/>
      <c r="KY120" s="212"/>
      <c r="KZ120" s="212"/>
      <c r="LA120" s="212"/>
      <c r="LB120" s="212"/>
      <c r="LC120" s="212"/>
      <c r="LD120" s="212"/>
      <c r="LE120" s="212"/>
      <c r="LF120" s="212"/>
      <c r="LG120" s="212"/>
      <c r="LH120" s="212"/>
      <c r="LI120" s="212"/>
      <c r="LJ120" s="212"/>
      <c r="LK120" s="212"/>
      <c r="LL120" s="212"/>
      <c r="LM120" s="212"/>
      <c r="LN120" s="212"/>
      <c r="LO120" s="212"/>
      <c r="LP120" s="212"/>
      <c r="LQ120" s="362"/>
      <c r="LR120" s="106"/>
      <c r="LS120" s="107"/>
      <c r="LT120" s="250"/>
      <c r="LU120" s="941"/>
      <c r="LV120" s="255"/>
      <c r="LW120" s="900"/>
      <c r="LX120" s="523"/>
      <c r="LY120" s="523"/>
      <c r="LZ120" s="165"/>
      <c r="MA120" s="1436"/>
      <c r="MB120" s="85"/>
      <c r="MC120" s="88"/>
      <c r="MD120" s="88"/>
      <c r="ME120" s="88"/>
      <c r="MF120" s="212"/>
      <c r="MG120" s="212"/>
      <c r="MH120" s="212"/>
      <c r="MI120" s="212"/>
      <c r="MJ120" s="212"/>
      <c r="MK120" s="212"/>
      <c r="ML120" s="212"/>
      <c r="MM120" s="212"/>
      <c r="MN120" s="212"/>
      <c r="MO120" s="212"/>
      <c r="MP120" s="212"/>
      <c r="MQ120" s="212"/>
      <c r="MR120" s="212"/>
      <c r="MS120" s="212"/>
      <c r="MT120" s="480"/>
      <c r="MU120" s="792"/>
      <c r="MV120" s="792"/>
      <c r="MW120" s="792"/>
      <c r="MX120" s="792"/>
      <c r="MY120" s="792"/>
      <c r="MZ120" s="792"/>
      <c r="NA120" s="792"/>
      <c r="NB120" s="792"/>
      <c r="NC120" s="792"/>
      <c r="ND120" s="792"/>
      <c r="NE120" s="792"/>
      <c r="NF120" s="792"/>
      <c r="NG120" s="792"/>
      <c r="NH120" s="792"/>
      <c r="NI120" s="792"/>
      <c r="NJ120" s="792"/>
      <c r="NK120" s="792"/>
      <c r="NL120" s="792"/>
      <c r="NM120" s="792"/>
      <c r="NN120" s="792"/>
      <c r="NO120" s="792"/>
      <c r="NP120" s="792"/>
      <c r="NQ120" s="792"/>
      <c r="NR120" s="792"/>
      <c r="NS120" s="792"/>
      <c r="NT120" s="792"/>
      <c r="NU120" s="792"/>
      <c r="NV120" s="792"/>
      <c r="NW120" s="792"/>
      <c r="NX120" s="792"/>
      <c r="NY120" s="792"/>
      <c r="NZ120" s="212"/>
    </row>
    <row r="121" spans="1:390" s="491" customFormat="1" ht="23.25" customHeight="1" x14ac:dyDescent="0.2">
      <c r="A121" s="217"/>
      <c r="B121" s="193"/>
      <c r="C121" s="194"/>
      <c r="D121" s="250"/>
      <c r="E121" s="255"/>
      <c r="F121" s="255"/>
      <c r="G121" s="451"/>
      <c r="H121" s="523"/>
      <c r="I121" s="523"/>
      <c r="J121" s="523"/>
      <c r="K121" s="523"/>
      <c r="L121" s="524"/>
      <c r="M121" s="165"/>
      <c r="N121" s="1436"/>
      <c r="O121" s="1433"/>
      <c r="P121" s="1435"/>
      <c r="Q121" s="1435"/>
      <c r="R121" s="1435"/>
      <c r="S121" s="493"/>
      <c r="T121" s="870"/>
      <c r="U121" s="493"/>
      <c r="V121" s="85"/>
      <c r="W121" s="89"/>
      <c r="X121" s="85"/>
      <c r="Y121" s="1436"/>
      <c r="Z121" s="1436"/>
      <c r="AA121" s="1436"/>
      <c r="AB121" s="481"/>
      <c r="AC121" s="481"/>
      <c r="AD121" s="481"/>
      <c r="AE121" s="481"/>
      <c r="AF121" s="1436"/>
      <c r="AG121" s="1436"/>
      <c r="AH121" s="181"/>
      <c r="AI121" s="509"/>
      <c r="AJ121" s="1436"/>
      <c r="AK121" s="1436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217"/>
      <c r="CF121" s="903"/>
      <c r="CG121" s="896"/>
      <c r="CH121" s="250"/>
      <c r="CI121" s="255"/>
      <c r="CJ121" s="255"/>
      <c r="CK121" s="451"/>
      <c r="CL121" s="523"/>
      <c r="CM121" s="523"/>
      <c r="CN121" s="523"/>
      <c r="CO121" s="523"/>
      <c r="CP121" s="524"/>
      <c r="CQ121" s="165"/>
      <c r="CR121" s="1436"/>
      <c r="CS121" s="1433"/>
      <c r="CT121" s="1433"/>
      <c r="CU121" s="1435"/>
      <c r="CV121" s="1435"/>
      <c r="CW121" s="1436"/>
      <c r="CX121" s="1436"/>
      <c r="CY121" s="1436"/>
      <c r="CZ121" s="1436"/>
      <c r="DA121" s="1436"/>
      <c r="DB121" s="1436"/>
      <c r="DC121" s="1436"/>
      <c r="DD121" s="1436"/>
      <c r="DE121" s="1436"/>
      <c r="DF121" s="1436"/>
      <c r="DG121" s="1436"/>
      <c r="DH121" s="1436"/>
      <c r="DI121" s="181"/>
      <c r="DJ121" s="1436"/>
      <c r="DK121" s="1436"/>
      <c r="DL121" s="181"/>
      <c r="DM121" s="509"/>
      <c r="DN121" s="1436"/>
      <c r="DO121" s="1436"/>
      <c r="DP121" s="1436"/>
      <c r="DQ121" s="1436"/>
      <c r="DR121" s="1436"/>
      <c r="DS121" s="1436"/>
      <c r="DT121" s="1436"/>
      <c r="DU121" s="1436"/>
      <c r="DV121" s="1436"/>
      <c r="DW121" s="1436"/>
      <c r="DX121" s="1436"/>
      <c r="DY121" s="1436"/>
      <c r="DZ121" s="1436"/>
      <c r="EA121" s="1436"/>
      <c r="EB121" s="1436"/>
      <c r="EC121" s="1436"/>
      <c r="ED121" s="1436"/>
      <c r="EE121" s="1436"/>
      <c r="EF121" s="1436"/>
      <c r="EG121" s="1436"/>
      <c r="EH121" s="1436"/>
      <c r="EI121" s="1436"/>
      <c r="EJ121" s="1436"/>
      <c r="EK121" s="1436"/>
      <c r="EL121" s="1436"/>
      <c r="EM121" s="1436"/>
      <c r="EN121" s="1436"/>
      <c r="EO121" s="1436"/>
      <c r="EP121" s="1436"/>
      <c r="EQ121" s="1436"/>
      <c r="ER121" s="1436"/>
      <c r="ES121" s="1436"/>
      <c r="ET121" s="1436"/>
      <c r="EU121" s="1436"/>
      <c r="EV121" s="1436"/>
      <c r="EW121" s="1436"/>
      <c r="EX121" s="1436"/>
      <c r="EY121" s="1436"/>
      <c r="EZ121" s="1436"/>
      <c r="FA121" s="1436"/>
      <c r="FB121" s="1436"/>
      <c r="FC121" s="1436"/>
      <c r="FD121" s="1436"/>
      <c r="FE121" s="1436"/>
      <c r="FF121" s="1436"/>
      <c r="FG121" s="212"/>
      <c r="FH121" s="212"/>
      <c r="FI121" s="217"/>
      <c r="FJ121" s="193"/>
      <c r="FK121" s="194"/>
      <c r="FL121" s="250"/>
      <c r="FM121" s="255"/>
      <c r="FN121" s="255"/>
      <c r="FO121" s="451"/>
      <c r="FP121" s="523"/>
      <c r="FQ121" s="523"/>
      <c r="FR121" s="523"/>
      <c r="FS121" s="523"/>
      <c r="FT121" s="524"/>
      <c r="FU121" s="165"/>
      <c r="FV121" s="1436"/>
      <c r="FW121" s="1433"/>
      <c r="FX121" s="1435"/>
      <c r="FY121" s="1435"/>
      <c r="FZ121" s="1435"/>
      <c r="GA121" s="1436"/>
      <c r="GB121" s="212"/>
      <c r="GC121" s="212"/>
      <c r="GD121" s="212"/>
      <c r="GE121" s="212"/>
      <c r="GF121" s="212"/>
      <c r="GG121" s="212"/>
      <c r="GH121" s="1436"/>
      <c r="GI121" s="1436"/>
      <c r="GJ121" s="481"/>
      <c r="GK121" s="481"/>
      <c r="GL121" s="481"/>
      <c r="GM121" s="481"/>
      <c r="GN121" s="212"/>
      <c r="GO121" s="212"/>
      <c r="GP121" s="212"/>
      <c r="GQ121" s="212"/>
      <c r="GR121" s="212"/>
      <c r="GS121" s="212"/>
      <c r="GT121" s="212"/>
      <c r="GU121" s="212"/>
      <c r="GV121" s="212"/>
      <c r="GW121" s="212"/>
      <c r="GX121" s="212"/>
      <c r="GY121" s="212"/>
      <c r="GZ121" s="212"/>
      <c r="HA121" s="212"/>
      <c r="HB121" s="212"/>
      <c r="HC121" s="212"/>
      <c r="HD121" s="212"/>
      <c r="HE121" s="212"/>
      <c r="HF121" s="212"/>
      <c r="HG121" s="212"/>
      <c r="HH121" s="212"/>
      <c r="HI121" s="212"/>
      <c r="HJ121" s="212"/>
      <c r="HK121" s="212"/>
      <c r="HL121" s="212"/>
      <c r="HM121" s="212"/>
      <c r="HN121" s="212"/>
      <c r="HO121" s="212"/>
      <c r="HP121" s="212"/>
      <c r="HQ121" s="212"/>
      <c r="HR121" s="212"/>
      <c r="HS121" s="212"/>
      <c r="HT121" s="212"/>
      <c r="HU121" s="212"/>
      <c r="HV121" s="212"/>
      <c r="HW121" s="212"/>
      <c r="HX121" s="212"/>
      <c r="HY121" s="212"/>
      <c r="HZ121" s="212"/>
      <c r="IA121" s="212"/>
      <c r="IB121" s="212"/>
      <c r="IC121" s="212"/>
      <c r="ID121" s="212"/>
      <c r="IE121" s="212"/>
      <c r="IF121" s="212"/>
      <c r="IG121" s="212"/>
      <c r="IH121" s="212"/>
      <c r="II121" s="212"/>
      <c r="IJ121" s="212"/>
      <c r="IK121" s="212"/>
      <c r="IL121" s="212"/>
      <c r="IM121" s="217"/>
      <c r="IN121" s="193"/>
      <c r="IO121" s="924"/>
      <c r="IP121" s="250"/>
      <c r="IQ121" s="650"/>
      <c r="IR121" s="650"/>
      <c r="IS121" s="451"/>
      <c r="IT121" s="523"/>
      <c r="IU121" s="523"/>
      <c r="IV121" s="523"/>
      <c r="IW121" s="523"/>
      <c r="IX121" s="524"/>
      <c r="IY121" s="165"/>
      <c r="IZ121" s="1436"/>
      <c r="JA121" s="1433"/>
      <c r="JB121" s="1433"/>
      <c r="JC121" s="1435"/>
      <c r="JD121" s="1435"/>
      <c r="JE121" s="1436"/>
      <c r="JF121" s="1436"/>
      <c r="JG121" s="1436"/>
      <c r="JH121" s="1436"/>
      <c r="JI121" s="1436"/>
      <c r="JJ121" s="1436"/>
      <c r="JK121" s="1436"/>
      <c r="JL121" s="1436"/>
      <c r="JM121" s="1436"/>
      <c r="JN121" s="248"/>
      <c r="JO121" s="248"/>
      <c r="JP121" s="248"/>
      <c r="JQ121" s="248"/>
      <c r="JR121" s="1436"/>
      <c r="JS121" s="1436"/>
      <c r="JT121" s="181"/>
      <c r="JU121" s="509"/>
      <c r="JV121" s="1436"/>
      <c r="JW121" s="1436"/>
      <c r="JX121" s="212"/>
      <c r="JY121" s="212"/>
      <c r="JZ121" s="212"/>
      <c r="KA121" s="212"/>
      <c r="KB121" s="212"/>
      <c r="KC121" s="212"/>
      <c r="KD121" s="212"/>
      <c r="KE121" s="212"/>
      <c r="KF121" s="212"/>
      <c r="KG121" s="212"/>
      <c r="KH121" s="212"/>
      <c r="KI121" s="212"/>
      <c r="KJ121" s="212"/>
      <c r="KK121" s="212"/>
      <c r="KL121" s="212"/>
      <c r="KM121" s="212"/>
      <c r="KN121" s="212"/>
      <c r="KO121" s="212"/>
      <c r="KP121" s="212"/>
      <c r="KQ121" s="212"/>
      <c r="KR121" s="212"/>
      <c r="KS121" s="212"/>
      <c r="KT121" s="212"/>
      <c r="KU121" s="212"/>
      <c r="KV121" s="212"/>
      <c r="KW121" s="212"/>
      <c r="KX121" s="212"/>
      <c r="KY121" s="212"/>
      <c r="KZ121" s="212"/>
      <c r="LA121" s="212"/>
      <c r="LB121" s="212"/>
      <c r="LC121" s="212"/>
      <c r="LD121" s="212"/>
      <c r="LE121" s="212"/>
      <c r="LF121" s="212"/>
      <c r="LG121" s="212"/>
      <c r="LH121" s="212"/>
      <c r="LI121" s="212"/>
      <c r="LJ121" s="212"/>
      <c r="LK121" s="212"/>
      <c r="LL121" s="212"/>
      <c r="LM121" s="212"/>
      <c r="LN121" s="212"/>
      <c r="LO121" s="212"/>
      <c r="LP121" s="212"/>
      <c r="LQ121" s="362"/>
      <c r="LR121" s="1105"/>
      <c r="LS121" s="103"/>
      <c r="LT121" s="1065"/>
      <c r="LU121" s="941"/>
      <c r="LV121" s="255"/>
      <c r="LW121" s="451"/>
      <c r="LX121" s="523"/>
      <c r="LY121" s="523"/>
      <c r="LZ121" s="165"/>
      <c r="MA121" s="1436"/>
      <c r="MB121" s="408"/>
      <c r="MC121" s="945"/>
      <c r="MD121" s="945"/>
      <c r="ME121" s="945"/>
      <c r="MF121" s="212"/>
      <c r="MG121" s="212"/>
      <c r="MH121" s="212"/>
      <c r="MI121" s="212"/>
      <c r="MJ121" s="212"/>
      <c r="MK121" s="212"/>
      <c r="ML121" s="212"/>
      <c r="MM121" s="212"/>
      <c r="MN121" s="212"/>
      <c r="MO121" s="212"/>
      <c r="MP121" s="212"/>
      <c r="MQ121" s="212"/>
      <c r="MR121" s="212"/>
      <c r="MS121" s="212"/>
      <c r="MT121" s="480"/>
      <c r="MU121" s="792"/>
      <c r="MV121" s="792"/>
      <c r="MW121" s="792"/>
      <c r="MX121" s="792"/>
      <c r="MY121" s="792"/>
      <c r="MZ121" s="792"/>
      <c r="NA121" s="792"/>
      <c r="NB121" s="792"/>
      <c r="NC121" s="792"/>
      <c r="ND121" s="792"/>
      <c r="NE121" s="792"/>
      <c r="NF121" s="792"/>
      <c r="NG121" s="792"/>
      <c r="NH121" s="792"/>
      <c r="NI121" s="792"/>
      <c r="NJ121" s="792"/>
      <c r="NK121" s="792"/>
      <c r="NL121" s="792"/>
      <c r="NM121" s="792"/>
      <c r="NN121" s="792"/>
      <c r="NO121" s="792"/>
      <c r="NP121" s="792"/>
      <c r="NQ121" s="792"/>
      <c r="NR121" s="792"/>
      <c r="NS121" s="792"/>
      <c r="NT121" s="792"/>
      <c r="NU121" s="792"/>
      <c r="NV121" s="792"/>
      <c r="NW121" s="792"/>
      <c r="NX121" s="792"/>
      <c r="NY121" s="792"/>
      <c r="NZ121" s="212"/>
    </row>
    <row r="122" spans="1:390" s="491" customFormat="1" ht="23.25" customHeight="1" x14ac:dyDescent="0.2">
      <c r="A122" s="217"/>
      <c r="B122" s="106"/>
      <c r="C122" s="107"/>
      <c r="D122" s="250"/>
      <c r="E122" s="255"/>
      <c r="F122" s="255"/>
      <c r="G122" s="451"/>
      <c r="H122" s="523"/>
      <c r="I122" s="523"/>
      <c r="J122" s="523"/>
      <c r="K122" s="523"/>
      <c r="L122" s="524"/>
      <c r="M122" s="165"/>
      <c r="N122" s="1436"/>
      <c r="O122" s="1433"/>
      <c r="P122" s="1433"/>
      <c r="Q122" s="1433"/>
      <c r="R122" s="1433"/>
      <c r="S122" s="493"/>
      <c r="T122" s="870"/>
      <c r="U122" s="493"/>
      <c r="V122" s="85"/>
      <c r="W122" s="89"/>
      <c r="X122" s="85"/>
      <c r="Y122" s="1436"/>
      <c r="Z122" s="1436"/>
      <c r="AA122" s="1436"/>
      <c r="AB122" s="481"/>
      <c r="AC122" s="481"/>
      <c r="AD122" s="481"/>
      <c r="AE122" s="481"/>
      <c r="AF122" s="1436"/>
      <c r="AG122" s="1436"/>
      <c r="AH122" s="181"/>
      <c r="AI122" s="509"/>
      <c r="AJ122" s="1436"/>
      <c r="AK122" s="1436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217"/>
      <c r="CF122" s="106"/>
      <c r="CG122" s="107"/>
      <c r="CH122" s="250"/>
      <c r="CI122" s="255"/>
      <c r="CJ122" s="255"/>
      <c r="CK122" s="451"/>
      <c r="CL122" s="523"/>
      <c r="CM122" s="523"/>
      <c r="CN122" s="523"/>
      <c r="CO122" s="523"/>
      <c r="CP122" s="524"/>
      <c r="CQ122" s="165"/>
      <c r="CR122" s="1436"/>
      <c r="CS122" s="1433"/>
      <c r="CT122" s="1433"/>
      <c r="CU122" s="1433"/>
      <c r="CV122" s="1433"/>
      <c r="CW122" s="1436"/>
      <c r="CX122" s="1436"/>
      <c r="CY122" s="1436"/>
      <c r="CZ122" s="1436"/>
      <c r="DA122" s="1436"/>
      <c r="DB122" s="1436"/>
      <c r="DC122" s="1436"/>
      <c r="DD122" s="1436"/>
      <c r="DE122" s="1436"/>
      <c r="DF122" s="1436"/>
      <c r="DG122" s="1436"/>
      <c r="DH122" s="1436"/>
      <c r="DI122" s="181"/>
      <c r="DJ122" s="1436"/>
      <c r="DK122" s="1436"/>
      <c r="DL122" s="181"/>
      <c r="DM122" s="509"/>
      <c r="DN122" s="1436"/>
      <c r="DO122" s="1436"/>
      <c r="DP122" s="1436"/>
      <c r="DQ122" s="1436"/>
      <c r="DR122" s="1436"/>
      <c r="DS122" s="1436"/>
      <c r="DT122" s="1436"/>
      <c r="DU122" s="1436"/>
      <c r="DV122" s="1436"/>
      <c r="DW122" s="1436"/>
      <c r="DX122" s="1436"/>
      <c r="DY122" s="1436"/>
      <c r="DZ122" s="1436"/>
      <c r="EA122" s="1436"/>
      <c r="EB122" s="1436"/>
      <c r="EC122" s="1436"/>
      <c r="ED122" s="1436"/>
      <c r="EE122" s="1436"/>
      <c r="EF122" s="1436"/>
      <c r="EG122" s="1436"/>
      <c r="EH122" s="1436"/>
      <c r="EI122" s="1436"/>
      <c r="EJ122" s="1436"/>
      <c r="EK122" s="1436"/>
      <c r="EL122" s="1436"/>
      <c r="EM122" s="1436"/>
      <c r="EN122" s="1436"/>
      <c r="EO122" s="1436"/>
      <c r="EP122" s="1436"/>
      <c r="EQ122" s="1436"/>
      <c r="ER122" s="1436"/>
      <c r="ES122" s="1436"/>
      <c r="ET122" s="1436"/>
      <c r="EU122" s="1436"/>
      <c r="EV122" s="1436"/>
      <c r="EW122" s="1436"/>
      <c r="EX122" s="1436"/>
      <c r="EY122" s="1436"/>
      <c r="EZ122" s="1436"/>
      <c r="FA122" s="1436"/>
      <c r="FB122" s="1436"/>
      <c r="FC122" s="1436"/>
      <c r="FD122" s="1436"/>
      <c r="FE122" s="1436"/>
      <c r="FF122" s="1436"/>
      <c r="FG122" s="212"/>
      <c r="FH122" s="212"/>
      <c r="FI122" s="217"/>
      <c r="FJ122" s="106"/>
      <c r="FK122" s="107"/>
      <c r="FL122" s="250"/>
      <c r="FM122" s="255"/>
      <c r="FN122" s="255"/>
      <c r="FO122" s="451"/>
      <c r="FP122" s="523"/>
      <c r="FQ122" s="523"/>
      <c r="FR122" s="523"/>
      <c r="FS122" s="523"/>
      <c r="FT122" s="524"/>
      <c r="FU122" s="165"/>
      <c r="FV122" s="1436"/>
      <c r="FW122" s="1433"/>
      <c r="FX122" s="1433"/>
      <c r="FY122" s="1433"/>
      <c r="FZ122" s="1433"/>
      <c r="GA122" s="1436"/>
      <c r="GB122" s="212"/>
      <c r="GC122" s="212"/>
      <c r="GD122" s="212"/>
      <c r="GE122" s="212"/>
      <c r="GF122" s="212"/>
      <c r="GG122" s="212"/>
      <c r="GH122" s="1436"/>
      <c r="GI122" s="1436"/>
      <c r="GJ122" s="481"/>
      <c r="GK122" s="481"/>
      <c r="GL122" s="481"/>
      <c r="GM122" s="481"/>
      <c r="GN122" s="212"/>
      <c r="GO122" s="212"/>
      <c r="GP122" s="212"/>
      <c r="GQ122" s="212"/>
      <c r="GR122" s="212"/>
      <c r="GS122" s="212"/>
      <c r="GT122" s="212"/>
      <c r="GU122" s="212"/>
      <c r="GV122" s="212"/>
      <c r="GW122" s="212"/>
      <c r="GX122" s="212"/>
      <c r="GY122" s="212"/>
      <c r="GZ122" s="212"/>
      <c r="HA122" s="212"/>
      <c r="HB122" s="212"/>
      <c r="HC122" s="212"/>
      <c r="HD122" s="212"/>
      <c r="HE122" s="212"/>
      <c r="HF122" s="212"/>
      <c r="HG122" s="212"/>
      <c r="HH122" s="212"/>
      <c r="HI122" s="212"/>
      <c r="HJ122" s="212"/>
      <c r="HK122" s="212"/>
      <c r="HL122" s="212"/>
      <c r="HM122" s="212"/>
      <c r="HN122" s="212"/>
      <c r="HO122" s="212"/>
      <c r="HP122" s="212"/>
      <c r="HQ122" s="212"/>
      <c r="HR122" s="212"/>
      <c r="HS122" s="212"/>
      <c r="HT122" s="212"/>
      <c r="HU122" s="212"/>
      <c r="HV122" s="212"/>
      <c r="HW122" s="212"/>
      <c r="HX122" s="212"/>
      <c r="HY122" s="212"/>
      <c r="HZ122" s="212"/>
      <c r="IA122" s="212"/>
      <c r="IB122" s="212"/>
      <c r="IC122" s="212"/>
      <c r="ID122" s="212"/>
      <c r="IE122" s="212"/>
      <c r="IF122" s="212"/>
      <c r="IG122" s="212"/>
      <c r="IH122" s="212"/>
      <c r="II122" s="212"/>
      <c r="IJ122" s="212"/>
      <c r="IK122" s="212"/>
      <c r="IL122" s="212"/>
      <c r="IM122" s="217"/>
      <c r="IN122" s="106"/>
      <c r="IO122" s="518"/>
      <c r="IP122" s="1096"/>
      <c r="IQ122" s="650"/>
      <c r="IR122" s="650"/>
      <c r="IS122" s="451"/>
      <c r="IT122" s="523"/>
      <c r="IU122" s="523"/>
      <c r="IV122" s="523"/>
      <c r="IW122" s="523"/>
      <c r="IX122" s="524"/>
      <c r="IY122" s="165"/>
      <c r="IZ122" s="1436"/>
      <c r="JA122" s="1433"/>
      <c r="JB122" s="1433"/>
      <c r="JC122" s="1433"/>
      <c r="JD122" s="1433"/>
      <c r="JE122" s="1436"/>
      <c r="JF122" s="1436"/>
      <c r="JG122" s="1436"/>
      <c r="JH122" s="1436"/>
      <c r="JI122" s="1436"/>
      <c r="JJ122" s="1436"/>
      <c r="JK122" s="1436"/>
      <c r="JL122" s="1436"/>
      <c r="JM122" s="1436"/>
      <c r="JN122" s="248"/>
      <c r="JO122" s="248"/>
      <c r="JP122" s="248"/>
      <c r="JQ122" s="248"/>
      <c r="JR122" s="1436"/>
      <c r="JS122" s="1436"/>
      <c r="JT122" s="181"/>
      <c r="JU122" s="509"/>
      <c r="JV122" s="1436"/>
      <c r="JW122" s="1436"/>
      <c r="JX122" s="212"/>
      <c r="JY122" s="212"/>
      <c r="JZ122" s="212"/>
      <c r="KA122" s="212"/>
      <c r="KB122" s="212"/>
      <c r="KC122" s="212"/>
      <c r="KD122" s="212"/>
      <c r="KE122" s="212"/>
      <c r="KF122" s="212"/>
      <c r="KG122" s="212"/>
      <c r="KH122" s="212"/>
      <c r="KI122" s="212"/>
      <c r="KJ122" s="212"/>
      <c r="KK122" s="212"/>
      <c r="KL122" s="212"/>
      <c r="KM122" s="212"/>
      <c r="KN122" s="212"/>
      <c r="KO122" s="212"/>
      <c r="KP122" s="212"/>
      <c r="KQ122" s="212"/>
      <c r="KR122" s="212"/>
      <c r="KS122" s="212"/>
      <c r="KT122" s="212"/>
      <c r="KU122" s="212"/>
      <c r="KV122" s="212"/>
      <c r="KW122" s="212"/>
      <c r="KX122" s="212"/>
      <c r="KY122" s="212"/>
      <c r="KZ122" s="212"/>
      <c r="LA122" s="212"/>
      <c r="LB122" s="212"/>
      <c r="LC122" s="212"/>
      <c r="LD122" s="212"/>
      <c r="LE122" s="212"/>
      <c r="LF122" s="212"/>
      <c r="LG122" s="212"/>
      <c r="LH122" s="212"/>
      <c r="LI122" s="212"/>
      <c r="LJ122" s="212"/>
      <c r="LK122" s="212"/>
      <c r="LL122" s="212"/>
      <c r="LM122" s="212"/>
      <c r="LN122" s="212"/>
      <c r="LO122" s="212"/>
      <c r="LP122" s="212"/>
      <c r="LQ122" s="217"/>
      <c r="LR122" s="1106"/>
      <c r="LS122" s="194"/>
      <c r="LT122" s="250"/>
      <c r="LU122" s="255"/>
      <c r="LV122" s="255"/>
      <c r="LW122" s="451"/>
      <c r="LX122" s="523"/>
      <c r="LY122" s="523"/>
      <c r="LZ122" s="165"/>
      <c r="MA122" s="1436"/>
      <c r="MB122" s="1433"/>
      <c r="MC122" s="1433"/>
      <c r="MD122" s="1435"/>
      <c r="ME122" s="1435"/>
      <c r="MF122" s="212"/>
      <c r="MG122" s="212"/>
      <c r="MH122" s="212"/>
      <c r="MI122" s="212"/>
      <c r="MJ122" s="212"/>
      <c r="MK122" s="212"/>
      <c r="ML122" s="212"/>
      <c r="MM122" s="212"/>
      <c r="MN122" s="212"/>
      <c r="MO122" s="212"/>
      <c r="MP122" s="212"/>
      <c r="MQ122" s="212"/>
      <c r="MR122" s="212"/>
      <c r="MS122" s="212"/>
      <c r="MT122" s="480"/>
      <c r="MU122" s="792"/>
      <c r="MV122" s="792"/>
      <c r="MW122" s="792"/>
      <c r="MX122" s="792"/>
      <c r="MY122" s="792"/>
      <c r="MZ122" s="792"/>
      <c r="NA122" s="792"/>
      <c r="NB122" s="792"/>
      <c r="NC122" s="792"/>
      <c r="ND122" s="792"/>
      <c r="NE122" s="792"/>
      <c r="NF122" s="792"/>
      <c r="NG122" s="792"/>
      <c r="NH122" s="792"/>
      <c r="NI122" s="792"/>
      <c r="NJ122" s="792"/>
      <c r="NK122" s="792"/>
      <c r="NL122" s="792"/>
      <c r="NM122" s="792"/>
      <c r="NN122" s="792"/>
      <c r="NO122" s="792"/>
      <c r="NP122" s="792"/>
      <c r="NQ122" s="792"/>
      <c r="NR122" s="792"/>
      <c r="NS122" s="792"/>
      <c r="NT122" s="792"/>
      <c r="NU122" s="792"/>
      <c r="NV122" s="792"/>
      <c r="NW122" s="792"/>
      <c r="NX122" s="792"/>
      <c r="NY122" s="792"/>
      <c r="NZ122" s="212"/>
    </row>
    <row r="123" spans="1:390" s="491" customFormat="1" ht="23.25" customHeight="1" x14ac:dyDescent="0.2">
      <c r="A123" s="362"/>
      <c r="B123" s="102"/>
      <c r="C123" s="103"/>
      <c r="D123" s="250"/>
      <c r="E123" s="255"/>
      <c r="F123" s="255"/>
      <c r="G123" s="451"/>
      <c r="H123" s="523"/>
      <c r="I123" s="523"/>
      <c r="J123" s="523"/>
      <c r="K123" s="523"/>
      <c r="L123" s="524"/>
      <c r="M123" s="165"/>
      <c r="N123" s="1436"/>
      <c r="O123" s="85"/>
      <c r="P123" s="85"/>
      <c r="Q123" s="85"/>
      <c r="R123" s="85"/>
      <c r="S123" s="493"/>
      <c r="T123" s="870"/>
      <c r="U123" s="493"/>
      <c r="V123" s="85"/>
      <c r="W123" s="89"/>
      <c r="X123" s="85"/>
      <c r="Y123" s="1436"/>
      <c r="Z123" s="1436"/>
      <c r="AA123" s="1436"/>
      <c r="AB123" s="481"/>
      <c r="AC123" s="481"/>
      <c r="AD123" s="481"/>
      <c r="AE123" s="481"/>
      <c r="AF123" s="1436"/>
      <c r="AG123" s="1436"/>
      <c r="AH123" s="181"/>
      <c r="AI123" s="509"/>
      <c r="AJ123" s="1436"/>
      <c r="AK123" s="1436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2"/>
      <c r="BB123" s="212"/>
      <c r="BC123" s="212"/>
      <c r="BD123" s="212"/>
      <c r="BE123" s="212"/>
      <c r="BF123" s="212"/>
      <c r="BG123" s="212"/>
      <c r="BH123" s="212"/>
      <c r="BI123" s="212"/>
      <c r="BJ123" s="212"/>
      <c r="BK123" s="212"/>
      <c r="BL123" s="212"/>
      <c r="BM123" s="212"/>
      <c r="BN123" s="212"/>
      <c r="BO123" s="212"/>
      <c r="BP123" s="212"/>
      <c r="BQ123" s="212"/>
      <c r="BR123" s="212"/>
      <c r="BS123" s="212"/>
      <c r="BT123" s="212"/>
      <c r="BU123" s="212"/>
      <c r="BV123" s="212"/>
      <c r="BW123" s="212"/>
      <c r="BX123" s="212"/>
      <c r="BY123" s="212"/>
      <c r="BZ123" s="212"/>
      <c r="CA123" s="212"/>
      <c r="CB123" s="212"/>
      <c r="CC123" s="212"/>
      <c r="CD123" s="212"/>
      <c r="CE123" s="362"/>
      <c r="CF123" s="102"/>
      <c r="CG123" s="103"/>
      <c r="CH123" s="250"/>
      <c r="CI123" s="255"/>
      <c r="CJ123" s="255"/>
      <c r="CK123" s="451"/>
      <c r="CL123" s="523"/>
      <c r="CM123" s="523"/>
      <c r="CN123" s="523"/>
      <c r="CO123" s="523"/>
      <c r="CP123" s="524"/>
      <c r="CQ123" s="165"/>
      <c r="CR123" s="1436"/>
      <c r="CS123" s="85"/>
      <c r="CT123" s="85"/>
      <c r="CU123" s="85"/>
      <c r="CV123" s="85"/>
      <c r="CW123" s="1436"/>
      <c r="CX123" s="1436"/>
      <c r="CY123" s="1436"/>
      <c r="CZ123" s="1436"/>
      <c r="DA123" s="1436"/>
      <c r="DB123" s="1436"/>
      <c r="DC123" s="1436"/>
      <c r="DD123" s="1436"/>
      <c r="DE123" s="1436"/>
      <c r="DF123" s="1436"/>
      <c r="DG123" s="1436"/>
      <c r="DH123" s="1436"/>
      <c r="DI123" s="181"/>
      <c r="DJ123" s="1436"/>
      <c r="DK123" s="1436"/>
      <c r="DL123" s="181"/>
      <c r="DM123" s="509"/>
      <c r="DN123" s="1436"/>
      <c r="DO123" s="1436"/>
      <c r="DP123" s="1436"/>
      <c r="DQ123" s="1436"/>
      <c r="DR123" s="1436"/>
      <c r="DS123" s="1436"/>
      <c r="DT123" s="1436"/>
      <c r="DU123" s="1436"/>
      <c r="DV123" s="1436"/>
      <c r="DW123" s="1436"/>
      <c r="DX123" s="1436"/>
      <c r="DY123" s="1436"/>
      <c r="DZ123" s="1436"/>
      <c r="EA123" s="1436"/>
      <c r="EB123" s="1436"/>
      <c r="EC123" s="1436"/>
      <c r="ED123" s="1436"/>
      <c r="EE123" s="1436"/>
      <c r="EF123" s="1436"/>
      <c r="EG123" s="1436"/>
      <c r="EH123" s="1436"/>
      <c r="EI123" s="1436"/>
      <c r="EJ123" s="1436"/>
      <c r="EK123" s="1436"/>
      <c r="EL123" s="1436"/>
      <c r="EM123" s="1436"/>
      <c r="EN123" s="1436"/>
      <c r="EO123" s="1436"/>
      <c r="EP123" s="1436"/>
      <c r="EQ123" s="1436"/>
      <c r="ER123" s="1436"/>
      <c r="ES123" s="1436"/>
      <c r="ET123" s="1436"/>
      <c r="EU123" s="1436"/>
      <c r="EV123" s="1436"/>
      <c r="EW123" s="1436"/>
      <c r="EX123" s="1436"/>
      <c r="EY123" s="1436"/>
      <c r="EZ123" s="1436"/>
      <c r="FA123" s="1436"/>
      <c r="FB123" s="1436"/>
      <c r="FC123" s="1436"/>
      <c r="FD123" s="1436"/>
      <c r="FE123" s="1436"/>
      <c r="FF123" s="1436"/>
      <c r="FG123" s="212"/>
      <c r="FH123" s="212"/>
      <c r="FI123" s="362"/>
      <c r="FJ123" s="106"/>
      <c r="FK123" s="107"/>
      <c r="FL123" s="250"/>
      <c r="FM123" s="255"/>
      <c r="FN123" s="255"/>
      <c r="FO123" s="451"/>
      <c r="FP123" s="523"/>
      <c r="FQ123" s="523"/>
      <c r="FR123" s="523"/>
      <c r="FS123" s="523"/>
      <c r="FT123" s="524"/>
      <c r="FU123" s="165"/>
      <c r="FV123" s="1436"/>
      <c r="FW123" s="85"/>
      <c r="FX123" s="85"/>
      <c r="FY123" s="85"/>
      <c r="FZ123" s="85"/>
      <c r="GA123" s="1436"/>
      <c r="GB123" s="212"/>
      <c r="GC123" s="212"/>
      <c r="GD123" s="212"/>
      <c r="GE123" s="212"/>
      <c r="GF123" s="212"/>
      <c r="GG123" s="212"/>
      <c r="GH123" s="1436"/>
      <c r="GI123" s="1436"/>
      <c r="GJ123" s="481"/>
      <c r="GK123" s="481"/>
      <c r="GL123" s="481"/>
      <c r="GM123" s="481"/>
      <c r="GN123" s="212"/>
      <c r="GO123" s="212"/>
      <c r="GP123" s="212"/>
      <c r="GQ123" s="212"/>
      <c r="GR123" s="212"/>
      <c r="GS123" s="212"/>
      <c r="GT123" s="212"/>
      <c r="GU123" s="212"/>
      <c r="GV123" s="212"/>
      <c r="GW123" s="212"/>
      <c r="GX123" s="212"/>
      <c r="GY123" s="212"/>
      <c r="GZ123" s="212"/>
      <c r="HA123" s="212"/>
      <c r="HB123" s="212"/>
      <c r="HC123" s="212"/>
      <c r="HD123" s="212"/>
      <c r="HE123" s="212"/>
      <c r="HF123" s="212"/>
      <c r="HG123" s="212"/>
      <c r="HH123" s="212"/>
      <c r="HI123" s="212"/>
      <c r="HJ123" s="212"/>
      <c r="HK123" s="212"/>
      <c r="HL123" s="212"/>
      <c r="HM123" s="212"/>
      <c r="HN123" s="212"/>
      <c r="HO123" s="212"/>
      <c r="HP123" s="212"/>
      <c r="HQ123" s="212"/>
      <c r="HR123" s="212"/>
      <c r="HS123" s="212"/>
      <c r="HT123" s="212"/>
      <c r="HU123" s="212"/>
      <c r="HV123" s="212"/>
      <c r="HW123" s="212"/>
      <c r="HX123" s="212"/>
      <c r="HY123" s="212"/>
      <c r="HZ123" s="212"/>
      <c r="IA123" s="212"/>
      <c r="IB123" s="212"/>
      <c r="IC123" s="212"/>
      <c r="ID123" s="212"/>
      <c r="IE123" s="212"/>
      <c r="IF123" s="212"/>
      <c r="IG123" s="212"/>
      <c r="IH123" s="212"/>
      <c r="II123" s="212"/>
      <c r="IJ123" s="212"/>
      <c r="IK123" s="212"/>
      <c r="IL123" s="212"/>
      <c r="IM123" s="362"/>
      <c r="IN123" s="106"/>
      <c r="IO123" s="518"/>
      <c r="IP123" s="250"/>
      <c r="IQ123" s="650"/>
      <c r="IR123" s="650"/>
      <c r="IS123" s="451"/>
      <c r="IT123" s="523"/>
      <c r="IU123" s="523"/>
      <c r="IV123" s="523"/>
      <c r="IW123" s="523"/>
      <c r="IX123" s="524"/>
      <c r="IY123" s="165"/>
      <c r="IZ123" s="1436"/>
      <c r="JA123" s="85"/>
      <c r="JB123" s="85"/>
      <c r="JC123" s="85"/>
      <c r="JD123" s="85"/>
      <c r="JE123" s="1436"/>
      <c r="JF123" s="1436"/>
      <c r="JG123" s="1436"/>
      <c r="JH123" s="1436"/>
      <c r="JI123" s="1436"/>
      <c r="JJ123" s="1436"/>
      <c r="JK123" s="1436"/>
      <c r="JL123" s="1436"/>
      <c r="JM123" s="1436"/>
      <c r="JN123" s="248"/>
      <c r="JO123" s="248"/>
      <c r="JP123" s="248"/>
      <c r="JQ123" s="248"/>
      <c r="JR123" s="1436"/>
      <c r="JS123" s="1436"/>
      <c r="JT123" s="181"/>
      <c r="JU123" s="509"/>
      <c r="JV123" s="1436"/>
      <c r="JW123" s="1436"/>
      <c r="JX123" s="212"/>
      <c r="JY123" s="212"/>
      <c r="JZ123" s="212"/>
      <c r="KA123" s="212"/>
      <c r="KB123" s="212"/>
      <c r="KC123" s="212"/>
      <c r="KD123" s="212"/>
      <c r="KE123" s="212"/>
      <c r="KF123" s="212"/>
      <c r="KG123" s="212"/>
      <c r="KH123" s="212"/>
      <c r="KI123" s="212"/>
      <c r="KJ123" s="212"/>
      <c r="KK123" s="212"/>
      <c r="KL123" s="212"/>
      <c r="KM123" s="212"/>
      <c r="KN123" s="212"/>
      <c r="KO123" s="212"/>
      <c r="KP123" s="212"/>
      <c r="KQ123" s="212"/>
      <c r="KR123" s="212"/>
      <c r="KS123" s="212"/>
      <c r="KT123" s="212"/>
      <c r="KU123" s="212"/>
      <c r="KV123" s="212"/>
      <c r="KW123" s="212"/>
      <c r="KX123" s="212"/>
      <c r="KY123" s="212"/>
      <c r="KZ123" s="212"/>
      <c r="LA123" s="212"/>
      <c r="LB123" s="212"/>
      <c r="LC123" s="212"/>
      <c r="LD123" s="212"/>
      <c r="LE123" s="212"/>
      <c r="LF123" s="212"/>
      <c r="LG123" s="212"/>
      <c r="LH123" s="212"/>
      <c r="LI123" s="212"/>
      <c r="LJ123" s="212"/>
      <c r="LK123" s="212"/>
      <c r="LL123" s="212"/>
      <c r="LM123" s="212"/>
      <c r="LN123" s="212"/>
      <c r="LO123" s="212"/>
      <c r="LP123" s="212"/>
      <c r="LQ123" s="217"/>
      <c r="LR123" s="495"/>
      <c r="LS123" s="107"/>
      <c r="LT123" s="250"/>
      <c r="LU123" s="255"/>
      <c r="LV123" s="255"/>
      <c r="LW123" s="451"/>
      <c r="LX123" s="523"/>
      <c r="LY123" s="523"/>
      <c r="LZ123" s="165"/>
      <c r="MA123" s="1436"/>
      <c r="MB123" s="1433"/>
      <c r="MC123" s="1433"/>
      <c r="MD123" s="1433"/>
      <c r="ME123" s="1433"/>
      <c r="MF123" s="212"/>
      <c r="MG123" s="212"/>
      <c r="MH123" s="212"/>
      <c r="MI123" s="212"/>
      <c r="MJ123" s="212"/>
      <c r="MK123" s="212"/>
      <c r="ML123" s="212"/>
      <c r="MM123" s="212"/>
      <c r="MN123" s="212"/>
      <c r="MO123" s="212"/>
      <c r="MP123" s="212"/>
      <c r="MQ123" s="212"/>
      <c r="MR123" s="212"/>
      <c r="MS123" s="212"/>
      <c r="MT123" s="480"/>
      <c r="MU123" s="792"/>
      <c r="MV123" s="792"/>
      <c r="MW123" s="792"/>
      <c r="MX123" s="792"/>
      <c r="MY123" s="792"/>
      <c r="MZ123" s="792"/>
      <c r="NA123" s="792"/>
      <c r="NB123" s="792"/>
      <c r="NC123" s="792"/>
      <c r="ND123" s="792"/>
      <c r="NE123" s="792"/>
      <c r="NF123" s="792"/>
      <c r="NG123" s="792"/>
      <c r="NH123" s="792"/>
      <c r="NI123" s="792"/>
      <c r="NJ123" s="792"/>
      <c r="NK123" s="792"/>
      <c r="NL123" s="792"/>
      <c r="NM123" s="792"/>
      <c r="NN123" s="792"/>
      <c r="NO123" s="792"/>
      <c r="NP123" s="792"/>
      <c r="NQ123" s="792"/>
      <c r="NR123" s="792"/>
      <c r="NS123" s="792"/>
      <c r="NT123" s="792"/>
      <c r="NU123" s="792"/>
      <c r="NV123" s="792"/>
      <c r="NW123" s="792"/>
      <c r="NX123" s="792"/>
      <c r="NY123" s="792"/>
      <c r="NZ123" s="212"/>
    </row>
    <row r="124" spans="1:390" s="491" customFormat="1" ht="23.25" customHeight="1" x14ac:dyDescent="0.2">
      <c r="A124" s="362"/>
      <c r="B124" s="102"/>
      <c r="C124" s="103"/>
      <c r="D124" s="1065"/>
      <c r="E124" s="255"/>
      <c r="F124" s="255"/>
      <c r="G124" s="451"/>
      <c r="H124" s="523"/>
      <c r="I124" s="523"/>
      <c r="J124" s="523"/>
      <c r="K124" s="523"/>
      <c r="L124" s="524"/>
      <c r="M124" s="165"/>
      <c r="N124" s="1436"/>
      <c r="O124" s="85"/>
      <c r="P124" s="85"/>
      <c r="Q124" s="85"/>
      <c r="R124" s="85"/>
      <c r="S124" s="493"/>
      <c r="T124" s="870"/>
      <c r="U124" s="493"/>
      <c r="V124" s="85"/>
      <c r="W124" s="89"/>
      <c r="X124" s="85"/>
      <c r="Y124" s="1436"/>
      <c r="Z124" s="1436"/>
      <c r="AA124" s="1436"/>
      <c r="AB124" s="481"/>
      <c r="AC124" s="481"/>
      <c r="AD124" s="481"/>
      <c r="AE124" s="481"/>
      <c r="AF124" s="1436"/>
      <c r="AG124" s="1436"/>
      <c r="AH124" s="181"/>
      <c r="AI124" s="509"/>
      <c r="AJ124" s="1436"/>
      <c r="AK124" s="1436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2"/>
      <c r="BB124" s="212"/>
      <c r="BC124" s="212"/>
      <c r="BD124" s="212"/>
      <c r="BE124" s="212"/>
      <c r="BF124" s="212"/>
      <c r="BG124" s="212"/>
      <c r="BH124" s="212"/>
      <c r="BI124" s="212"/>
      <c r="BJ124" s="212"/>
      <c r="BK124" s="212"/>
      <c r="BL124" s="212"/>
      <c r="BM124" s="212"/>
      <c r="BN124" s="212"/>
      <c r="BO124" s="212"/>
      <c r="BP124" s="212"/>
      <c r="BQ124" s="212"/>
      <c r="BR124" s="212"/>
      <c r="BS124" s="212"/>
      <c r="BT124" s="212"/>
      <c r="BU124" s="212"/>
      <c r="BV124" s="212"/>
      <c r="BW124" s="212"/>
      <c r="BX124" s="212"/>
      <c r="BY124" s="212"/>
      <c r="BZ124" s="212"/>
      <c r="CA124" s="212"/>
      <c r="CB124" s="212"/>
      <c r="CC124" s="212"/>
      <c r="CD124" s="212"/>
      <c r="CE124" s="362"/>
      <c r="CF124" s="102"/>
      <c r="CG124" s="103"/>
      <c r="CH124" s="1065"/>
      <c r="CI124" s="255"/>
      <c r="CJ124" s="255"/>
      <c r="CK124" s="451"/>
      <c r="CL124" s="523"/>
      <c r="CM124" s="523"/>
      <c r="CN124" s="523"/>
      <c r="CO124" s="523"/>
      <c r="CP124" s="524"/>
      <c r="CQ124" s="165"/>
      <c r="CR124" s="1436"/>
      <c r="CS124" s="85"/>
      <c r="CT124" s="85"/>
      <c r="CU124" s="85"/>
      <c r="CV124" s="85"/>
      <c r="CW124" s="1436"/>
      <c r="CX124" s="1436"/>
      <c r="CY124" s="1436"/>
      <c r="CZ124" s="1436"/>
      <c r="DA124" s="1436"/>
      <c r="DB124" s="1436"/>
      <c r="DC124" s="1436"/>
      <c r="DD124" s="1436"/>
      <c r="DE124" s="1436"/>
      <c r="DF124" s="1436"/>
      <c r="DG124" s="1436"/>
      <c r="DH124" s="1436"/>
      <c r="DI124" s="181"/>
      <c r="DJ124" s="1436"/>
      <c r="DK124" s="1436"/>
      <c r="DL124" s="181"/>
      <c r="DM124" s="509"/>
      <c r="DN124" s="1436"/>
      <c r="DO124" s="1436"/>
      <c r="DP124" s="1436"/>
      <c r="DQ124" s="1436"/>
      <c r="DR124" s="1436"/>
      <c r="DS124" s="1436"/>
      <c r="DT124" s="1436"/>
      <c r="DU124" s="1436"/>
      <c r="DV124" s="1436"/>
      <c r="DW124" s="1436"/>
      <c r="DX124" s="1436"/>
      <c r="DY124" s="1436"/>
      <c r="DZ124" s="1436"/>
      <c r="EA124" s="1436"/>
      <c r="EB124" s="1436"/>
      <c r="EC124" s="1436"/>
      <c r="ED124" s="1436"/>
      <c r="EE124" s="1436"/>
      <c r="EF124" s="1436"/>
      <c r="EG124" s="1436"/>
      <c r="EH124" s="1436"/>
      <c r="EI124" s="1436"/>
      <c r="EJ124" s="1436"/>
      <c r="EK124" s="1436"/>
      <c r="EL124" s="1436"/>
      <c r="EM124" s="1436"/>
      <c r="EN124" s="1436"/>
      <c r="EO124" s="1436"/>
      <c r="EP124" s="1436"/>
      <c r="EQ124" s="1436"/>
      <c r="ER124" s="1436"/>
      <c r="ES124" s="1436"/>
      <c r="ET124" s="1436"/>
      <c r="EU124" s="1436"/>
      <c r="EV124" s="1436"/>
      <c r="EW124" s="1436"/>
      <c r="EX124" s="1436"/>
      <c r="EY124" s="1436"/>
      <c r="EZ124" s="1436"/>
      <c r="FA124" s="1436"/>
      <c r="FB124" s="1436"/>
      <c r="FC124" s="1436"/>
      <c r="FD124" s="1436"/>
      <c r="FE124" s="1436"/>
      <c r="FF124" s="1436"/>
      <c r="FG124" s="212"/>
      <c r="FH124" s="212"/>
      <c r="FI124" s="362"/>
      <c r="FJ124" s="519"/>
      <c r="FK124" s="129"/>
      <c r="FL124" s="1065"/>
      <c r="FM124" s="255"/>
      <c r="FN124" s="255"/>
      <c r="FO124" s="451"/>
      <c r="FP124" s="523"/>
      <c r="FQ124" s="523"/>
      <c r="FR124" s="523"/>
      <c r="FS124" s="523"/>
      <c r="FT124" s="524"/>
      <c r="FU124" s="165"/>
      <c r="FV124" s="1436"/>
      <c r="FW124" s="85"/>
      <c r="FX124" s="85"/>
      <c r="FY124" s="85"/>
      <c r="FZ124" s="85"/>
      <c r="GA124" s="1436"/>
      <c r="GB124" s="212"/>
      <c r="GC124" s="212"/>
      <c r="GD124" s="212"/>
      <c r="GE124" s="212"/>
      <c r="GF124" s="212"/>
      <c r="GG124" s="212"/>
      <c r="GH124" s="192"/>
      <c r="GI124" s="192"/>
      <c r="GJ124" s="551"/>
      <c r="GK124" s="551"/>
      <c r="GL124" s="551"/>
      <c r="GM124" s="551"/>
      <c r="GN124" s="212"/>
      <c r="GO124" s="212"/>
      <c r="GP124" s="212"/>
      <c r="GQ124" s="212"/>
      <c r="GR124" s="212"/>
      <c r="GS124" s="212"/>
      <c r="GT124" s="212"/>
      <c r="GU124" s="212"/>
      <c r="GV124" s="212"/>
      <c r="GW124" s="212"/>
      <c r="GX124" s="212"/>
      <c r="GY124" s="212"/>
      <c r="GZ124" s="212"/>
      <c r="HA124" s="212"/>
      <c r="HB124" s="212"/>
      <c r="HC124" s="212"/>
      <c r="HD124" s="212"/>
      <c r="HE124" s="212"/>
      <c r="HF124" s="212"/>
      <c r="HG124" s="212"/>
      <c r="HH124" s="212"/>
      <c r="HI124" s="212"/>
      <c r="HJ124" s="212"/>
      <c r="HK124" s="212"/>
      <c r="HL124" s="212"/>
      <c r="HM124" s="212"/>
      <c r="HN124" s="212"/>
      <c r="HO124" s="212"/>
      <c r="HP124" s="212"/>
      <c r="HQ124" s="212"/>
      <c r="HR124" s="212"/>
      <c r="HS124" s="212"/>
      <c r="HT124" s="212"/>
      <c r="HU124" s="212"/>
      <c r="HV124" s="212"/>
      <c r="HW124" s="212"/>
      <c r="HX124" s="212"/>
      <c r="HY124" s="212"/>
      <c r="HZ124" s="212"/>
      <c r="IA124" s="212"/>
      <c r="IB124" s="212"/>
      <c r="IC124" s="212"/>
      <c r="ID124" s="212"/>
      <c r="IE124" s="212"/>
      <c r="IF124" s="212"/>
      <c r="IG124" s="212"/>
      <c r="IH124" s="212"/>
      <c r="II124" s="212"/>
      <c r="IJ124" s="212"/>
      <c r="IK124" s="212"/>
      <c r="IL124" s="212"/>
      <c r="IM124" s="362"/>
      <c r="IN124" s="748"/>
      <c r="IO124" s="540"/>
      <c r="IP124" s="1065"/>
      <c r="IQ124" s="650"/>
      <c r="IR124" s="650"/>
      <c r="IS124" s="451"/>
      <c r="IT124" s="523"/>
      <c r="IU124" s="523"/>
      <c r="IV124" s="523"/>
      <c r="IW124" s="523"/>
      <c r="IX124" s="524"/>
      <c r="IY124" s="165"/>
      <c r="IZ124" s="1436"/>
      <c r="JA124" s="85"/>
      <c r="JB124" s="85"/>
      <c r="JC124" s="85"/>
      <c r="JD124" s="85"/>
      <c r="JE124" s="1436"/>
      <c r="JF124" s="1436"/>
      <c r="JG124" s="1436"/>
      <c r="JH124" s="1436"/>
      <c r="JI124" s="1436"/>
      <c r="JJ124" s="1436"/>
      <c r="JK124" s="1436"/>
      <c r="JL124" s="1436"/>
      <c r="JM124" s="1436"/>
      <c r="JN124" s="248"/>
      <c r="JO124" s="248"/>
      <c r="JP124" s="248"/>
      <c r="JQ124" s="248"/>
      <c r="JR124" s="1436"/>
      <c r="JS124" s="1436"/>
      <c r="JT124" s="181"/>
      <c r="JU124" s="509"/>
      <c r="JV124" s="1436"/>
      <c r="JW124" s="1436"/>
      <c r="JX124" s="212"/>
      <c r="JY124" s="212"/>
      <c r="JZ124" s="212"/>
      <c r="KA124" s="212"/>
      <c r="KB124" s="212"/>
      <c r="KC124" s="212"/>
      <c r="KD124" s="212"/>
      <c r="KE124" s="212"/>
      <c r="KF124" s="212"/>
      <c r="KG124" s="212"/>
      <c r="KH124" s="212"/>
      <c r="KI124" s="212"/>
      <c r="KJ124" s="212"/>
      <c r="KK124" s="212"/>
      <c r="KL124" s="212"/>
      <c r="KM124" s="212"/>
      <c r="KN124" s="212"/>
      <c r="KO124" s="212"/>
      <c r="KP124" s="212"/>
      <c r="KQ124" s="212"/>
      <c r="KR124" s="212"/>
      <c r="KS124" s="212"/>
      <c r="KT124" s="212"/>
      <c r="KU124" s="212"/>
      <c r="KV124" s="212"/>
      <c r="KW124" s="212"/>
      <c r="KX124" s="212"/>
      <c r="KY124" s="212"/>
      <c r="KZ124" s="212"/>
      <c r="LA124" s="212"/>
      <c r="LB124" s="212"/>
      <c r="LC124" s="212"/>
      <c r="LD124" s="212"/>
      <c r="LE124" s="212"/>
      <c r="LF124" s="212"/>
      <c r="LG124" s="212"/>
      <c r="LH124" s="212"/>
      <c r="LI124" s="212"/>
      <c r="LJ124" s="212"/>
      <c r="LK124" s="212"/>
      <c r="LL124" s="212"/>
      <c r="LM124" s="212"/>
      <c r="LN124" s="212"/>
      <c r="LO124" s="212"/>
      <c r="LP124" s="212"/>
      <c r="LQ124" s="362"/>
      <c r="LR124" s="493"/>
      <c r="LS124" s="107"/>
      <c r="LT124" s="250"/>
      <c r="LU124" s="255"/>
      <c r="LV124" s="255"/>
      <c r="LW124" s="451"/>
      <c r="LX124" s="523"/>
      <c r="LY124" s="523"/>
      <c r="LZ124" s="165"/>
      <c r="MA124" s="1436"/>
      <c r="MB124" s="85"/>
      <c r="MC124" s="85"/>
      <c r="MD124" s="85"/>
      <c r="ME124" s="85"/>
      <c r="MF124" s="212"/>
      <c r="MG124" s="212"/>
      <c r="MH124" s="212"/>
      <c r="MI124" s="212"/>
      <c r="MJ124" s="212"/>
      <c r="MK124" s="212"/>
      <c r="ML124" s="212"/>
      <c r="MM124" s="212"/>
      <c r="MN124" s="212"/>
      <c r="MO124" s="212"/>
      <c r="MP124" s="212"/>
      <c r="MQ124" s="212"/>
      <c r="MR124" s="212"/>
      <c r="MS124" s="212"/>
      <c r="MT124" s="480"/>
      <c r="MU124" s="792"/>
      <c r="MV124" s="792"/>
      <c r="MW124" s="792"/>
      <c r="MX124" s="792"/>
      <c r="MY124" s="792"/>
      <c r="MZ124" s="792"/>
      <c r="NA124" s="792"/>
      <c r="NB124" s="792"/>
      <c r="NC124" s="792"/>
      <c r="ND124" s="792"/>
      <c r="NE124" s="792"/>
      <c r="NF124" s="792"/>
      <c r="NG124" s="792"/>
      <c r="NH124" s="792"/>
      <c r="NI124" s="792"/>
      <c r="NJ124" s="792"/>
      <c r="NK124" s="792"/>
      <c r="NL124" s="792"/>
      <c r="NM124" s="792"/>
      <c r="NN124" s="792"/>
      <c r="NO124" s="792"/>
      <c r="NP124" s="792"/>
      <c r="NQ124" s="792"/>
      <c r="NR124" s="792"/>
      <c r="NS124" s="792"/>
      <c r="NT124" s="792"/>
      <c r="NU124" s="792"/>
      <c r="NV124" s="792"/>
      <c r="NW124" s="792"/>
      <c r="NX124" s="792"/>
      <c r="NY124" s="792"/>
      <c r="NZ124" s="212"/>
    </row>
    <row r="125" spans="1:390" s="491" customFormat="1" ht="23.25" customHeight="1" x14ac:dyDescent="0.2">
      <c r="A125" s="362"/>
      <c r="B125" s="763"/>
      <c r="C125" s="554"/>
      <c r="D125" s="1065"/>
      <c r="E125" s="255"/>
      <c r="F125" s="255"/>
      <c r="G125" s="451"/>
      <c r="H125" s="523"/>
      <c r="I125" s="523"/>
      <c r="J125" s="523"/>
      <c r="K125" s="523"/>
      <c r="L125" s="524"/>
      <c r="M125" s="165"/>
      <c r="N125" s="1436"/>
      <c r="O125" s="85"/>
      <c r="P125" s="493"/>
      <c r="Q125" s="493"/>
      <c r="R125" s="493"/>
      <c r="S125" s="493"/>
      <c r="T125" s="870"/>
      <c r="U125" s="493"/>
      <c r="V125" s="85"/>
      <c r="W125" s="89"/>
      <c r="X125" s="85"/>
      <c r="Y125" s="1436"/>
      <c r="Z125" s="192"/>
      <c r="AA125" s="192"/>
      <c r="AB125" s="551"/>
      <c r="AC125" s="551"/>
      <c r="AD125" s="551"/>
      <c r="AE125" s="551"/>
      <c r="AF125" s="1436"/>
      <c r="AG125" s="1436"/>
      <c r="AH125" s="181"/>
      <c r="AI125" s="509"/>
      <c r="AJ125" s="1436"/>
      <c r="AK125" s="1436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  <c r="AW125" s="212"/>
      <c r="AX125" s="212"/>
      <c r="AY125" s="212"/>
      <c r="AZ125" s="212"/>
      <c r="BA125" s="212"/>
      <c r="BB125" s="212"/>
      <c r="BC125" s="212"/>
      <c r="BD125" s="212"/>
      <c r="BE125" s="212"/>
      <c r="BF125" s="212"/>
      <c r="BG125" s="212"/>
      <c r="BH125" s="212"/>
      <c r="BI125" s="212"/>
      <c r="BJ125" s="212"/>
      <c r="BK125" s="212"/>
      <c r="BL125" s="212"/>
      <c r="BM125" s="212"/>
      <c r="BN125" s="212"/>
      <c r="BO125" s="212"/>
      <c r="BP125" s="212"/>
      <c r="BQ125" s="212"/>
      <c r="BR125" s="212"/>
      <c r="BS125" s="212"/>
      <c r="BT125" s="212"/>
      <c r="BU125" s="212"/>
      <c r="BV125" s="212"/>
      <c r="BW125" s="212"/>
      <c r="BX125" s="212"/>
      <c r="BY125" s="212"/>
      <c r="BZ125" s="212"/>
      <c r="CA125" s="212"/>
      <c r="CB125" s="212"/>
      <c r="CC125" s="212"/>
      <c r="CD125" s="212"/>
      <c r="CE125" s="362"/>
      <c r="CF125" s="780"/>
      <c r="CG125" s="764"/>
      <c r="CH125" s="1065"/>
      <c r="CI125" s="255"/>
      <c r="CJ125" s="255"/>
      <c r="CK125" s="451"/>
      <c r="CL125" s="523"/>
      <c r="CM125" s="523"/>
      <c r="CN125" s="523"/>
      <c r="CO125" s="523"/>
      <c r="CP125" s="524"/>
      <c r="CQ125" s="165"/>
      <c r="CR125" s="1436"/>
      <c r="CS125" s="85"/>
      <c r="CT125" s="88"/>
      <c r="CU125" s="88"/>
      <c r="CV125" s="88"/>
      <c r="CW125" s="1436"/>
      <c r="CX125" s="192"/>
      <c r="CY125" s="192"/>
      <c r="CZ125" s="542"/>
      <c r="DA125" s="542"/>
      <c r="DB125" s="542"/>
      <c r="DC125" s="542"/>
      <c r="DD125" s="1436"/>
      <c r="DE125" s="1436"/>
      <c r="DF125" s="1436"/>
      <c r="DG125" s="1436"/>
      <c r="DH125" s="1436"/>
      <c r="DI125" s="181"/>
      <c r="DJ125" s="1436"/>
      <c r="DK125" s="1436"/>
      <c r="DL125" s="181"/>
      <c r="DM125" s="509"/>
      <c r="DN125" s="1436"/>
      <c r="DO125" s="1436"/>
      <c r="DP125" s="1436"/>
      <c r="DQ125" s="1436"/>
      <c r="DR125" s="1436"/>
      <c r="DS125" s="1436"/>
      <c r="DT125" s="1436"/>
      <c r="DU125" s="1436"/>
      <c r="DV125" s="1436"/>
      <c r="DW125" s="1436"/>
      <c r="DX125" s="1436"/>
      <c r="DY125" s="1436"/>
      <c r="DZ125" s="1436"/>
      <c r="EA125" s="1436"/>
      <c r="EB125" s="1436"/>
      <c r="EC125" s="1436"/>
      <c r="ED125" s="1436"/>
      <c r="EE125" s="1436"/>
      <c r="EF125" s="1436"/>
      <c r="EG125" s="1436"/>
      <c r="EH125" s="1436"/>
      <c r="EI125" s="1436"/>
      <c r="EJ125" s="1436"/>
      <c r="EK125" s="1436"/>
      <c r="EL125" s="1436"/>
      <c r="EM125" s="1436"/>
      <c r="EN125" s="1436"/>
      <c r="EO125" s="1436"/>
      <c r="EP125" s="1436"/>
      <c r="EQ125" s="1436"/>
      <c r="ER125" s="1436"/>
      <c r="ES125" s="1436"/>
      <c r="ET125" s="1436"/>
      <c r="EU125" s="1436"/>
      <c r="EV125" s="1436"/>
      <c r="EW125" s="1436"/>
      <c r="EX125" s="1436"/>
      <c r="EY125" s="1436"/>
      <c r="EZ125" s="1436"/>
      <c r="FA125" s="1436"/>
      <c r="FB125" s="1436"/>
      <c r="FC125" s="1436"/>
      <c r="FD125" s="1436"/>
      <c r="FE125" s="1436"/>
      <c r="FF125" s="1436"/>
      <c r="FG125" s="212"/>
      <c r="FH125" s="212"/>
      <c r="FI125" s="362"/>
      <c r="FJ125" s="885"/>
      <c r="FK125" s="818"/>
      <c r="FL125" s="1065"/>
      <c r="FM125" s="255"/>
      <c r="FN125" s="255"/>
      <c r="FO125" s="451"/>
      <c r="FP125" s="523"/>
      <c r="FQ125" s="523"/>
      <c r="FR125" s="523"/>
      <c r="FS125" s="523"/>
      <c r="FT125" s="524"/>
      <c r="FU125" s="165"/>
      <c r="FV125" s="1436"/>
      <c r="FW125" s="85"/>
      <c r="FX125" s="493"/>
      <c r="FY125" s="493"/>
      <c r="FZ125" s="493"/>
      <c r="GA125" s="1436"/>
      <c r="GB125" s="212"/>
      <c r="GC125" s="212"/>
      <c r="GD125" s="212"/>
      <c r="GE125" s="212"/>
      <c r="GF125" s="212"/>
      <c r="GG125" s="212"/>
      <c r="GH125" s="1436"/>
      <c r="GI125" s="1436"/>
      <c r="GJ125" s="213"/>
      <c r="GK125" s="213"/>
      <c r="GL125" s="213"/>
      <c r="GM125" s="551"/>
      <c r="GN125" s="212"/>
      <c r="GO125" s="212"/>
      <c r="GP125" s="212"/>
      <c r="GQ125" s="212"/>
      <c r="GR125" s="212"/>
      <c r="GS125" s="212"/>
      <c r="GT125" s="212"/>
      <c r="GU125" s="212"/>
      <c r="GV125" s="212"/>
      <c r="GW125" s="212"/>
      <c r="GX125" s="212"/>
      <c r="GY125" s="212"/>
      <c r="GZ125" s="212"/>
      <c r="HA125" s="212"/>
      <c r="HB125" s="212"/>
      <c r="HC125" s="212"/>
      <c r="HD125" s="212"/>
      <c r="HE125" s="212"/>
      <c r="HF125" s="212"/>
      <c r="HG125" s="212"/>
      <c r="HH125" s="212"/>
      <c r="HI125" s="212"/>
      <c r="HJ125" s="212"/>
      <c r="HK125" s="212"/>
      <c r="HL125" s="212"/>
      <c r="HM125" s="212"/>
      <c r="HN125" s="212"/>
      <c r="HO125" s="212"/>
      <c r="HP125" s="212"/>
      <c r="HQ125" s="212"/>
      <c r="HR125" s="212"/>
      <c r="HS125" s="212"/>
      <c r="HT125" s="212"/>
      <c r="HU125" s="212"/>
      <c r="HV125" s="212"/>
      <c r="HW125" s="212"/>
      <c r="HX125" s="212"/>
      <c r="HY125" s="212"/>
      <c r="HZ125" s="212"/>
      <c r="IA125" s="212"/>
      <c r="IB125" s="212"/>
      <c r="IC125" s="212"/>
      <c r="ID125" s="212"/>
      <c r="IE125" s="212"/>
      <c r="IF125" s="212"/>
      <c r="IG125" s="212"/>
      <c r="IH125" s="212"/>
      <c r="II125" s="212"/>
      <c r="IJ125" s="212"/>
      <c r="IK125" s="212"/>
      <c r="IL125" s="212"/>
      <c r="IM125" s="362"/>
      <c r="IN125" s="897"/>
      <c r="IO125" s="925"/>
      <c r="IP125" s="1065"/>
      <c r="IQ125" s="650"/>
      <c r="IR125" s="650"/>
      <c r="IS125" s="451"/>
      <c r="IT125" s="523"/>
      <c r="IU125" s="523"/>
      <c r="IV125" s="523"/>
      <c r="IW125" s="523"/>
      <c r="IX125" s="524"/>
      <c r="IY125" s="165"/>
      <c r="IZ125" s="1436"/>
      <c r="JA125" s="85"/>
      <c r="JB125" s="88"/>
      <c r="JC125" s="88"/>
      <c r="JD125" s="88"/>
      <c r="JE125" s="1436"/>
      <c r="JF125" s="1436"/>
      <c r="JG125" s="1436"/>
      <c r="JH125" s="1436"/>
      <c r="JI125" s="1436"/>
      <c r="JJ125" s="1436"/>
      <c r="JK125" s="1436"/>
      <c r="JL125" s="192"/>
      <c r="JM125" s="192"/>
      <c r="JN125" s="128"/>
      <c r="JO125" s="128"/>
      <c r="JP125" s="128"/>
      <c r="JQ125" s="128"/>
      <c r="JR125" s="1436"/>
      <c r="JS125" s="1436"/>
      <c r="JT125" s="181"/>
      <c r="JU125" s="509"/>
      <c r="JV125" s="1436"/>
      <c r="JW125" s="1436"/>
      <c r="JX125" s="212"/>
      <c r="JY125" s="212"/>
      <c r="JZ125" s="212"/>
      <c r="KA125" s="212"/>
      <c r="KB125" s="212"/>
      <c r="KC125" s="212"/>
      <c r="KD125" s="212"/>
      <c r="KE125" s="212"/>
      <c r="KF125" s="212"/>
      <c r="KG125" s="212"/>
      <c r="KH125" s="212"/>
      <c r="KI125" s="212"/>
      <c r="KJ125" s="212"/>
      <c r="KK125" s="212"/>
      <c r="KL125" s="212"/>
      <c r="KM125" s="212"/>
      <c r="KN125" s="212"/>
      <c r="KO125" s="212"/>
      <c r="KP125" s="212"/>
      <c r="KQ125" s="212"/>
      <c r="KR125" s="212"/>
      <c r="KS125" s="212"/>
      <c r="KT125" s="212"/>
      <c r="KU125" s="212"/>
      <c r="KV125" s="212"/>
      <c r="KW125" s="212"/>
      <c r="KX125" s="212"/>
      <c r="KY125" s="212"/>
      <c r="KZ125" s="212"/>
      <c r="LA125" s="212"/>
      <c r="LB125" s="212"/>
      <c r="LC125" s="212"/>
      <c r="LD125" s="212"/>
      <c r="LE125" s="212"/>
      <c r="LF125" s="212"/>
      <c r="LG125" s="212"/>
      <c r="LH125" s="212"/>
      <c r="LI125" s="212"/>
      <c r="LJ125" s="212"/>
      <c r="LK125" s="212"/>
      <c r="LL125" s="212"/>
      <c r="LM125" s="212"/>
      <c r="LN125" s="212"/>
      <c r="LO125" s="212"/>
      <c r="LP125" s="212"/>
      <c r="LQ125" s="362"/>
      <c r="LR125" s="551"/>
      <c r="LS125" s="129"/>
      <c r="LT125" s="1065"/>
      <c r="LU125" s="255"/>
      <c r="LV125" s="255"/>
      <c r="LW125" s="451"/>
      <c r="LX125" s="523"/>
      <c r="LY125" s="523"/>
      <c r="LZ125" s="165"/>
      <c r="MA125" s="1436"/>
      <c r="MB125" s="85"/>
      <c r="MC125" s="85"/>
      <c r="MD125" s="85"/>
      <c r="ME125" s="85"/>
      <c r="MF125" s="212"/>
      <c r="MG125" s="212"/>
      <c r="MH125" s="212"/>
      <c r="MI125" s="212"/>
      <c r="MJ125" s="212"/>
      <c r="MK125" s="212"/>
      <c r="ML125" s="212"/>
      <c r="MM125" s="212"/>
      <c r="MN125" s="212"/>
      <c r="MO125" s="212"/>
      <c r="MP125" s="212"/>
      <c r="MQ125" s="212"/>
      <c r="MR125" s="212"/>
      <c r="MS125" s="212"/>
      <c r="MT125" s="480"/>
      <c r="MU125" s="792"/>
      <c r="MV125" s="792"/>
      <c r="MW125" s="792"/>
      <c r="MX125" s="792"/>
      <c r="MY125" s="792"/>
      <c r="MZ125" s="792"/>
      <c r="NA125" s="792"/>
      <c r="NB125" s="792"/>
      <c r="NC125" s="792"/>
      <c r="ND125" s="792"/>
      <c r="NE125" s="792"/>
      <c r="NF125" s="792"/>
      <c r="NG125" s="792"/>
      <c r="NH125" s="792"/>
      <c r="NI125" s="792"/>
      <c r="NJ125" s="792"/>
      <c r="NK125" s="792"/>
      <c r="NL125" s="792"/>
      <c r="NM125" s="792"/>
      <c r="NN125" s="792"/>
      <c r="NO125" s="792"/>
      <c r="NP125" s="792"/>
      <c r="NQ125" s="792"/>
      <c r="NR125" s="792"/>
      <c r="NS125" s="792"/>
      <c r="NT125" s="792"/>
      <c r="NU125" s="792"/>
      <c r="NV125" s="792"/>
      <c r="NW125" s="792"/>
      <c r="NX125" s="792"/>
      <c r="NY125" s="792"/>
      <c r="NZ125" s="212"/>
    </row>
    <row r="126" spans="1:390" s="491" customFormat="1" ht="23.25" customHeight="1" x14ac:dyDescent="0.2">
      <c r="A126" s="362"/>
      <c r="B126" s="14"/>
      <c r="C126" s="15"/>
      <c r="D126" s="1065"/>
      <c r="E126" s="255"/>
      <c r="F126" s="255"/>
      <c r="G126" s="451"/>
      <c r="H126" s="523"/>
      <c r="I126" s="523"/>
      <c r="J126" s="523"/>
      <c r="K126" s="523"/>
      <c r="L126" s="524"/>
      <c r="M126" s="165"/>
      <c r="N126" s="1436"/>
      <c r="O126" s="85"/>
      <c r="P126" s="493"/>
      <c r="Q126" s="493"/>
      <c r="R126" s="493"/>
      <c r="S126" s="493"/>
      <c r="T126" s="870"/>
      <c r="U126" s="493"/>
      <c r="V126" s="85"/>
      <c r="W126" s="89"/>
      <c r="X126" s="85"/>
      <c r="Y126" s="1436"/>
      <c r="Z126" s="1436"/>
      <c r="AA126" s="1436"/>
      <c r="AB126" s="213"/>
      <c r="AC126" s="213"/>
      <c r="AD126" s="213"/>
      <c r="AE126" s="213"/>
      <c r="AF126" s="1436"/>
      <c r="AG126" s="1436"/>
      <c r="AH126" s="181"/>
      <c r="AI126" s="509"/>
      <c r="AJ126" s="1436"/>
      <c r="AK126" s="1436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12"/>
      <c r="BK126" s="212"/>
      <c r="BL126" s="212"/>
      <c r="BM126" s="212"/>
      <c r="BN126" s="212"/>
      <c r="BO126" s="212"/>
      <c r="BP126" s="212"/>
      <c r="BQ126" s="212"/>
      <c r="BR126" s="212"/>
      <c r="BS126" s="212"/>
      <c r="BT126" s="212"/>
      <c r="BU126" s="212"/>
      <c r="BV126" s="212"/>
      <c r="BW126" s="212"/>
      <c r="BX126" s="212"/>
      <c r="BY126" s="212"/>
      <c r="BZ126" s="212"/>
      <c r="CA126" s="212"/>
      <c r="CB126" s="212"/>
      <c r="CC126" s="212"/>
      <c r="CD126" s="212"/>
      <c r="CE126" s="362"/>
      <c r="CF126" s="14"/>
      <c r="CG126" s="15"/>
      <c r="CH126" s="1065"/>
      <c r="CI126" s="255"/>
      <c r="CJ126" s="255"/>
      <c r="CK126" s="451"/>
      <c r="CL126" s="523"/>
      <c r="CM126" s="523"/>
      <c r="CN126" s="523"/>
      <c r="CO126" s="523"/>
      <c r="CP126" s="524"/>
      <c r="CQ126" s="165"/>
      <c r="CR126" s="1436"/>
      <c r="CS126" s="85"/>
      <c r="CT126" s="88"/>
      <c r="CU126" s="88"/>
      <c r="CV126" s="88"/>
      <c r="CW126" s="1436"/>
      <c r="CX126" s="1436"/>
      <c r="CY126" s="1436"/>
      <c r="CZ126" s="196"/>
      <c r="DA126" s="196"/>
      <c r="DB126" s="196"/>
      <c r="DC126" s="196"/>
      <c r="DD126" s="1436"/>
      <c r="DE126" s="1436"/>
      <c r="DF126" s="1436"/>
      <c r="DG126" s="1436"/>
      <c r="DH126" s="1436"/>
      <c r="DI126" s="181"/>
      <c r="DJ126" s="1436"/>
      <c r="DK126" s="1436"/>
      <c r="DL126" s="181"/>
      <c r="DM126" s="509"/>
      <c r="DN126" s="1436"/>
      <c r="DO126" s="1436"/>
      <c r="DP126" s="1436"/>
      <c r="DQ126" s="1436"/>
      <c r="DR126" s="1436"/>
      <c r="DS126" s="1436"/>
      <c r="DT126" s="1436"/>
      <c r="DU126" s="1436"/>
      <c r="DV126" s="1436"/>
      <c r="DW126" s="1436"/>
      <c r="DX126" s="1436"/>
      <c r="DY126" s="1436"/>
      <c r="DZ126" s="1436"/>
      <c r="EA126" s="1436"/>
      <c r="EB126" s="1436"/>
      <c r="EC126" s="1436"/>
      <c r="ED126" s="1436"/>
      <c r="EE126" s="1436"/>
      <c r="EF126" s="1436"/>
      <c r="EG126" s="1436"/>
      <c r="EH126" s="1436"/>
      <c r="EI126" s="1436"/>
      <c r="EJ126" s="1436"/>
      <c r="EK126" s="1436"/>
      <c r="EL126" s="1436"/>
      <c r="EM126" s="1436"/>
      <c r="EN126" s="1436"/>
      <c r="EO126" s="1436"/>
      <c r="EP126" s="1436"/>
      <c r="EQ126" s="1436"/>
      <c r="ER126" s="1436"/>
      <c r="ES126" s="1436"/>
      <c r="ET126" s="1436"/>
      <c r="EU126" s="1436"/>
      <c r="EV126" s="1436"/>
      <c r="EW126" s="1436"/>
      <c r="EX126" s="1436"/>
      <c r="EY126" s="1436"/>
      <c r="EZ126" s="1436"/>
      <c r="FA126" s="1436"/>
      <c r="FB126" s="1436"/>
      <c r="FC126" s="1436"/>
      <c r="FD126" s="1436"/>
      <c r="FE126" s="1436"/>
      <c r="FF126" s="1436"/>
      <c r="FG126" s="212"/>
      <c r="FH126" s="212"/>
      <c r="FI126" s="362"/>
      <c r="FJ126" s="131"/>
      <c r="FK126" s="127"/>
      <c r="FL126" s="1065"/>
      <c r="FM126" s="255"/>
      <c r="FN126" s="255"/>
      <c r="FO126" s="451"/>
      <c r="FP126" s="523"/>
      <c r="FQ126" s="523"/>
      <c r="FR126" s="523"/>
      <c r="FS126" s="523"/>
      <c r="FT126" s="524"/>
      <c r="FU126" s="165"/>
      <c r="FV126" s="1436"/>
      <c r="FW126" s="85"/>
      <c r="FX126" s="493"/>
      <c r="FY126" s="493"/>
      <c r="FZ126" s="493"/>
      <c r="GA126" s="1436"/>
      <c r="GB126" s="212"/>
      <c r="GC126" s="212"/>
      <c r="GD126" s="212"/>
      <c r="GE126" s="212"/>
      <c r="GF126" s="212"/>
      <c r="GG126" s="212"/>
      <c r="GH126" s="1436"/>
      <c r="GI126" s="1436"/>
      <c r="GJ126" s="197"/>
      <c r="GK126" s="197"/>
      <c r="GL126" s="197"/>
      <c r="GM126" s="181"/>
      <c r="GN126" s="212"/>
      <c r="GO126" s="212"/>
      <c r="GP126" s="212"/>
      <c r="GQ126" s="212"/>
      <c r="GR126" s="212"/>
      <c r="GS126" s="212"/>
      <c r="GT126" s="212"/>
      <c r="GU126" s="212"/>
      <c r="GV126" s="212"/>
      <c r="GW126" s="212"/>
      <c r="GX126" s="212"/>
      <c r="GY126" s="212"/>
      <c r="GZ126" s="212"/>
      <c r="HA126" s="212"/>
      <c r="HB126" s="212"/>
      <c r="HC126" s="212"/>
      <c r="HD126" s="212"/>
      <c r="HE126" s="212"/>
      <c r="HF126" s="212"/>
      <c r="HG126" s="212"/>
      <c r="HH126" s="212"/>
      <c r="HI126" s="212"/>
      <c r="HJ126" s="212"/>
      <c r="HK126" s="212"/>
      <c r="HL126" s="212"/>
      <c r="HM126" s="212"/>
      <c r="HN126" s="212"/>
      <c r="HO126" s="212"/>
      <c r="HP126" s="212"/>
      <c r="HQ126" s="212"/>
      <c r="HR126" s="212"/>
      <c r="HS126" s="212"/>
      <c r="HT126" s="212"/>
      <c r="HU126" s="212"/>
      <c r="HV126" s="212"/>
      <c r="HW126" s="212"/>
      <c r="HX126" s="212"/>
      <c r="HY126" s="212"/>
      <c r="HZ126" s="212"/>
      <c r="IA126" s="212"/>
      <c r="IB126" s="212"/>
      <c r="IC126" s="212"/>
      <c r="ID126" s="212"/>
      <c r="IE126" s="212"/>
      <c r="IF126" s="212"/>
      <c r="IG126" s="212"/>
      <c r="IH126" s="212"/>
      <c r="II126" s="212"/>
      <c r="IJ126" s="212"/>
      <c r="IK126" s="212"/>
      <c r="IL126" s="212"/>
      <c r="IM126" s="362"/>
      <c r="IN126" s="485"/>
      <c r="IO126" s="926"/>
      <c r="IP126" s="1065"/>
      <c r="IQ126" s="650"/>
      <c r="IR126" s="650"/>
      <c r="IS126" s="451"/>
      <c r="IT126" s="523"/>
      <c r="IU126" s="523"/>
      <c r="IV126" s="523"/>
      <c r="IW126" s="523"/>
      <c r="IX126" s="524"/>
      <c r="IY126" s="165"/>
      <c r="IZ126" s="1436"/>
      <c r="JA126" s="85"/>
      <c r="JB126" s="88"/>
      <c r="JC126" s="88"/>
      <c r="JD126" s="88"/>
      <c r="JE126" s="1436"/>
      <c r="JF126" s="1436"/>
      <c r="JG126" s="1436"/>
      <c r="JH126" s="1436"/>
      <c r="JI126" s="1436"/>
      <c r="JJ126" s="1436"/>
      <c r="JK126" s="1436"/>
      <c r="JL126" s="1436"/>
      <c r="JM126" s="1436"/>
      <c r="JN126" s="447"/>
      <c r="JO126" s="447"/>
      <c r="JP126" s="447"/>
      <c r="JQ126" s="128"/>
      <c r="JR126" s="1436"/>
      <c r="JS126" s="1436"/>
      <c r="JT126" s="181"/>
      <c r="JU126" s="509"/>
      <c r="JV126" s="1436"/>
      <c r="JW126" s="1436"/>
      <c r="JX126" s="212"/>
      <c r="JY126" s="212"/>
      <c r="JZ126" s="212"/>
      <c r="KA126" s="212"/>
      <c r="KB126" s="212"/>
      <c r="KC126" s="212"/>
      <c r="KD126" s="212"/>
      <c r="KE126" s="212"/>
      <c r="KF126" s="212"/>
      <c r="KG126" s="212"/>
      <c r="KH126" s="212"/>
      <c r="KI126" s="212"/>
      <c r="KJ126" s="212"/>
      <c r="KK126" s="212"/>
      <c r="KL126" s="212"/>
      <c r="KM126" s="212"/>
      <c r="KN126" s="212"/>
      <c r="KO126" s="212"/>
      <c r="KP126" s="212"/>
      <c r="KQ126" s="212"/>
      <c r="KR126" s="212"/>
      <c r="KS126" s="212"/>
      <c r="KT126" s="212"/>
      <c r="KU126" s="212"/>
      <c r="KV126" s="212"/>
      <c r="KW126" s="212"/>
      <c r="KX126" s="212"/>
      <c r="KY126" s="212"/>
      <c r="KZ126" s="212"/>
      <c r="LA126" s="212"/>
      <c r="LB126" s="212"/>
      <c r="LC126" s="212"/>
      <c r="LD126" s="212"/>
      <c r="LE126" s="212"/>
      <c r="LF126" s="212"/>
      <c r="LG126" s="212"/>
      <c r="LH126" s="212"/>
      <c r="LI126" s="212"/>
      <c r="LJ126" s="212"/>
      <c r="LK126" s="212"/>
      <c r="LL126" s="212"/>
      <c r="LM126" s="212"/>
      <c r="LN126" s="212"/>
      <c r="LO126" s="212"/>
      <c r="LP126" s="212"/>
      <c r="LQ126" s="362"/>
      <c r="LR126" s="885"/>
      <c r="LS126" s="818"/>
      <c r="LT126" s="1065"/>
      <c r="LU126" s="255"/>
      <c r="LV126" s="255"/>
      <c r="LW126" s="451"/>
      <c r="LX126" s="523"/>
      <c r="LY126" s="523"/>
      <c r="LZ126" s="165"/>
      <c r="MA126" s="1436"/>
      <c r="MB126" s="85"/>
      <c r="MC126" s="88"/>
      <c r="MD126" s="88"/>
      <c r="ME126" s="88"/>
      <c r="MF126" s="212"/>
      <c r="MG126" s="212"/>
      <c r="MH126" s="212"/>
      <c r="MI126" s="212"/>
      <c r="MJ126" s="212"/>
      <c r="MK126" s="212"/>
      <c r="ML126" s="212"/>
      <c r="MM126" s="212"/>
      <c r="MN126" s="212"/>
      <c r="MO126" s="212"/>
      <c r="MP126" s="212"/>
      <c r="MQ126" s="212"/>
      <c r="MR126" s="212"/>
      <c r="MS126" s="212"/>
      <c r="MT126" s="480"/>
      <c r="MU126" s="792"/>
      <c r="MV126" s="792"/>
      <c r="MW126" s="792"/>
      <c r="MX126" s="792"/>
      <c r="MY126" s="792"/>
      <c r="MZ126" s="792"/>
      <c r="NA126" s="792"/>
      <c r="NB126" s="792"/>
      <c r="NC126" s="792"/>
      <c r="ND126" s="792"/>
      <c r="NE126" s="792"/>
      <c r="NF126" s="792"/>
      <c r="NG126" s="792"/>
      <c r="NH126" s="792"/>
      <c r="NI126" s="792"/>
      <c r="NJ126" s="792"/>
      <c r="NK126" s="792"/>
      <c r="NL126" s="792"/>
      <c r="NM126" s="792"/>
      <c r="NN126" s="792"/>
      <c r="NO126" s="792"/>
      <c r="NP126" s="792"/>
      <c r="NQ126" s="792"/>
      <c r="NR126" s="792"/>
      <c r="NS126" s="792"/>
      <c r="NT126" s="792"/>
      <c r="NU126" s="792"/>
      <c r="NV126" s="792"/>
      <c r="NW126" s="792"/>
      <c r="NX126" s="792"/>
      <c r="NY126" s="792"/>
      <c r="NZ126" s="212"/>
    </row>
    <row r="127" spans="1:390" s="491" customFormat="1" ht="23.25" customHeight="1" x14ac:dyDescent="0.2">
      <c r="A127" s="217"/>
      <c r="B127" s="106"/>
      <c r="C127" s="107"/>
      <c r="D127" s="250"/>
      <c r="E127" s="255"/>
      <c r="F127" s="255"/>
      <c r="G127" s="451"/>
      <c r="H127" s="523"/>
      <c r="I127" s="523"/>
      <c r="J127" s="523"/>
      <c r="K127" s="523"/>
      <c r="L127" s="524"/>
      <c r="M127" s="165"/>
      <c r="N127" s="1436"/>
      <c r="O127" s="85"/>
      <c r="P127" s="493"/>
      <c r="Q127" s="493"/>
      <c r="R127" s="493"/>
      <c r="S127" s="493"/>
      <c r="T127" s="870"/>
      <c r="U127" s="493"/>
      <c r="V127" s="85"/>
      <c r="W127" s="89"/>
      <c r="X127" s="85"/>
      <c r="Y127" s="1436"/>
      <c r="Z127" s="1436"/>
      <c r="AA127" s="1436"/>
      <c r="AB127" s="197"/>
      <c r="AC127" s="197"/>
      <c r="AD127" s="197"/>
      <c r="AE127" s="197"/>
      <c r="AF127" s="1436"/>
      <c r="AG127" s="1436"/>
      <c r="AH127" s="181"/>
      <c r="AI127" s="509"/>
      <c r="AJ127" s="1436"/>
      <c r="AK127" s="1436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2"/>
      <c r="BS127" s="212"/>
      <c r="BT127" s="212"/>
      <c r="BU127" s="212"/>
      <c r="BV127" s="212"/>
      <c r="BW127" s="212"/>
      <c r="BX127" s="212"/>
      <c r="BY127" s="212"/>
      <c r="BZ127" s="212"/>
      <c r="CA127" s="212"/>
      <c r="CB127" s="212"/>
      <c r="CC127" s="212"/>
      <c r="CD127" s="212"/>
      <c r="CE127" s="217"/>
      <c r="CF127" s="106"/>
      <c r="CG127" s="107"/>
      <c r="CH127" s="250"/>
      <c r="CI127" s="255"/>
      <c r="CJ127" s="255"/>
      <c r="CK127" s="451"/>
      <c r="CL127" s="523"/>
      <c r="CM127" s="523"/>
      <c r="CN127" s="523"/>
      <c r="CO127" s="523"/>
      <c r="CP127" s="524"/>
      <c r="CQ127" s="165"/>
      <c r="CR127" s="1436"/>
      <c r="CS127" s="85"/>
      <c r="CT127" s="88"/>
      <c r="CU127" s="88"/>
      <c r="CV127" s="88"/>
      <c r="CW127" s="1436"/>
      <c r="CX127" s="1436"/>
      <c r="CY127" s="1436"/>
      <c r="CZ127" s="1071"/>
      <c r="DA127" s="1071"/>
      <c r="DB127" s="1071"/>
      <c r="DC127" s="1071"/>
      <c r="DD127" s="1436"/>
      <c r="DE127" s="1436"/>
      <c r="DF127" s="1436"/>
      <c r="DG127" s="1436"/>
      <c r="DH127" s="1436"/>
      <c r="DI127" s="181"/>
      <c r="DJ127" s="1436"/>
      <c r="DK127" s="1436"/>
      <c r="DL127" s="181"/>
      <c r="DM127" s="509"/>
      <c r="DN127" s="1436"/>
      <c r="DO127" s="1436"/>
      <c r="DP127" s="1436"/>
      <c r="DQ127" s="1436"/>
      <c r="DR127" s="1436"/>
      <c r="DS127" s="1436"/>
      <c r="DT127" s="1436"/>
      <c r="DU127" s="1436"/>
      <c r="DV127" s="1436"/>
      <c r="DW127" s="1436"/>
      <c r="DX127" s="1436"/>
      <c r="DY127" s="1436"/>
      <c r="DZ127" s="1436"/>
      <c r="EA127" s="1436"/>
      <c r="EB127" s="1436"/>
      <c r="EC127" s="1436"/>
      <c r="ED127" s="1436"/>
      <c r="EE127" s="1436"/>
      <c r="EF127" s="1436"/>
      <c r="EG127" s="1436"/>
      <c r="EH127" s="1436"/>
      <c r="EI127" s="1436"/>
      <c r="EJ127" s="1436"/>
      <c r="EK127" s="1436"/>
      <c r="EL127" s="1436"/>
      <c r="EM127" s="1436"/>
      <c r="EN127" s="1436"/>
      <c r="EO127" s="1436"/>
      <c r="EP127" s="1436"/>
      <c r="EQ127" s="1436"/>
      <c r="ER127" s="1436"/>
      <c r="ES127" s="1436"/>
      <c r="ET127" s="1436"/>
      <c r="EU127" s="1436"/>
      <c r="EV127" s="1436"/>
      <c r="EW127" s="1436"/>
      <c r="EX127" s="1436"/>
      <c r="EY127" s="1436"/>
      <c r="EZ127" s="1436"/>
      <c r="FA127" s="1436"/>
      <c r="FB127" s="1436"/>
      <c r="FC127" s="1436"/>
      <c r="FD127" s="1436"/>
      <c r="FE127" s="1436"/>
      <c r="FF127" s="1436"/>
      <c r="FG127" s="212"/>
      <c r="FH127" s="212"/>
      <c r="FI127" s="217"/>
      <c r="FJ127" s="748"/>
      <c r="FK127" s="448"/>
      <c r="FL127" s="250"/>
      <c r="FM127" s="255"/>
      <c r="FN127" s="255"/>
      <c r="FO127" s="451"/>
      <c r="FP127" s="523"/>
      <c r="FQ127" s="523"/>
      <c r="FR127" s="523"/>
      <c r="FS127" s="523"/>
      <c r="FT127" s="524"/>
      <c r="FU127" s="165"/>
      <c r="FV127" s="1436"/>
      <c r="FW127" s="85"/>
      <c r="FX127" s="493"/>
      <c r="FY127" s="493"/>
      <c r="FZ127" s="493"/>
      <c r="GA127" s="1436"/>
      <c r="GB127" s="212"/>
      <c r="GC127" s="212"/>
      <c r="GD127" s="212"/>
      <c r="GE127" s="212"/>
      <c r="GF127" s="212"/>
      <c r="GG127" s="212"/>
      <c r="GH127" s="1436"/>
      <c r="GI127" s="1436"/>
      <c r="GJ127" s="197"/>
      <c r="GK127" s="197"/>
      <c r="GL127" s="197"/>
      <c r="GM127" s="181"/>
      <c r="GN127" s="212"/>
      <c r="GO127" s="212"/>
      <c r="GP127" s="212"/>
      <c r="GQ127" s="212"/>
      <c r="GR127" s="212"/>
      <c r="GS127" s="212"/>
      <c r="GT127" s="212"/>
      <c r="GU127" s="212"/>
      <c r="GV127" s="212"/>
      <c r="GW127" s="212"/>
      <c r="GX127" s="212"/>
      <c r="GY127" s="212"/>
      <c r="GZ127" s="212"/>
      <c r="HA127" s="212"/>
      <c r="HB127" s="212"/>
      <c r="HC127" s="212"/>
      <c r="HD127" s="212"/>
      <c r="HE127" s="212"/>
      <c r="HF127" s="212"/>
      <c r="HG127" s="212"/>
      <c r="HH127" s="212"/>
      <c r="HI127" s="212"/>
      <c r="HJ127" s="212"/>
      <c r="HK127" s="212"/>
      <c r="HL127" s="212"/>
      <c r="HM127" s="212"/>
      <c r="HN127" s="212"/>
      <c r="HO127" s="212"/>
      <c r="HP127" s="212"/>
      <c r="HQ127" s="212"/>
      <c r="HR127" s="212"/>
      <c r="HS127" s="212"/>
      <c r="HT127" s="212"/>
      <c r="HU127" s="212"/>
      <c r="HV127" s="212"/>
      <c r="HW127" s="212"/>
      <c r="HX127" s="212"/>
      <c r="HY127" s="212"/>
      <c r="HZ127" s="212"/>
      <c r="IA127" s="212"/>
      <c r="IB127" s="212"/>
      <c r="IC127" s="212"/>
      <c r="ID127" s="212"/>
      <c r="IE127" s="212"/>
      <c r="IF127" s="212"/>
      <c r="IG127" s="212"/>
      <c r="IH127" s="212"/>
      <c r="II127" s="212"/>
      <c r="IJ127" s="212"/>
      <c r="IK127" s="212"/>
      <c r="IL127" s="212"/>
      <c r="IM127" s="217"/>
      <c r="IN127" s="520"/>
      <c r="IO127" s="521"/>
      <c r="IP127" s="250"/>
      <c r="IQ127" s="650"/>
      <c r="IR127" s="650"/>
      <c r="IS127" s="451"/>
      <c r="IT127" s="523"/>
      <c r="IU127" s="523"/>
      <c r="IV127" s="523"/>
      <c r="IW127" s="523"/>
      <c r="IX127" s="524"/>
      <c r="IY127" s="165"/>
      <c r="IZ127" s="1436"/>
      <c r="JA127" s="85"/>
      <c r="JB127" s="88"/>
      <c r="JC127" s="88"/>
      <c r="JD127" s="88"/>
      <c r="JE127" s="1436"/>
      <c r="JF127" s="1436"/>
      <c r="JG127" s="1436"/>
      <c r="JH127" s="1436"/>
      <c r="JI127" s="1436"/>
      <c r="JJ127" s="1436"/>
      <c r="JK127" s="1436"/>
      <c r="JL127" s="1436"/>
      <c r="JM127" s="1436"/>
      <c r="JN127" s="197"/>
      <c r="JO127" s="197"/>
      <c r="JP127" s="197"/>
      <c r="JQ127" s="181"/>
      <c r="JR127" s="1436"/>
      <c r="JS127" s="1436"/>
      <c r="JT127" s="181"/>
      <c r="JU127" s="509"/>
      <c r="JV127" s="1436"/>
      <c r="JW127" s="1436"/>
      <c r="JX127" s="212"/>
      <c r="JY127" s="212"/>
      <c r="JZ127" s="212"/>
      <c r="KA127" s="212"/>
      <c r="KB127" s="212"/>
      <c r="KC127" s="212"/>
      <c r="KD127" s="212"/>
      <c r="KE127" s="212"/>
      <c r="KF127" s="212"/>
      <c r="KG127" s="212"/>
      <c r="KH127" s="212"/>
      <c r="KI127" s="212"/>
      <c r="KJ127" s="212"/>
      <c r="KK127" s="212"/>
      <c r="KL127" s="212"/>
      <c r="KM127" s="212"/>
      <c r="KN127" s="212"/>
      <c r="KO127" s="212"/>
      <c r="KP127" s="212"/>
      <c r="KQ127" s="212"/>
      <c r="KR127" s="212"/>
      <c r="KS127" s="212"/>
      <c r="KT127" s="212"/>
      <c r="KU127" s="212"/>
      <c r="KV127" s="212"/>
      <c r="KW127" s="212"/>
      <c r="KX127" s="212"/>
      <c r="KY127" s="212"/>
      <c r="KZ127" s="212"/>
      <c r="LA127" s="212"/>
      <c r="LB127" s="212"/>
      <c r="LC127" s="212"/>
      <c r="LD127" s="212"/>
      <c r="LE127" s="212"/>
      <c r="LF127" s="212"/>
      <c r="LG127" s="212"/>
      <c r="LH127" s="212"/>
      <c r="LI127" s="212"/>
      <c r="LJ127" s="212"/>
      <c r="LK127" s="212"/>
      <c r="LL127" s="212"/>
      <c r="LM127" s="212"/>
      <c r="LN127" s="212"/>
      <c r="LO127" s="212"/>
      <c r="LP127" s="212"/>
      <c r="LQ127" s="362"/>
      <c r="LR127" s="1107"/>
      <c r="LS127" s="127"/>
      <c r="LT127" s="1065"/>
      <c r="LU127" s="255"/>
      <c r="LV127" s="255"/>
      <c r="LW127" s="451"/>
      <c r="LX127" s="523"/>
      <c r="LY127" s="523"/>
      <c r="LZ127" s="165"/>
      <c r="MA127" s="1436"/>
      <c r="MB127" s="85"/>
      <c r="MC127" s="88"/>
      <c r="MD127" s="88"/>
      <c r="ME127" s="88"/>
      <c r="MF127" s="212"/>
      <c r="MG127" s="212"/>
      <c r="MH127" s="212"/>
      <c r="MI127" s="212"/>
      <c r="MJ127" s="212"/>
      <c r="MK127" s="212"/>
      <c r="ML127" s="212"/>
      <c r="MM127" s="212"/>
      <c r="MN127" s="212"/>
      <c r="MO127" s="212"/>
      <c r="MP127" s="212"/>
      <c r="MQ127" s="212"/>
      <c r="MR127" s="212"/>
      <c r="MS127" s="212"/>
      <c r="MT127" s="480"/>
      <c r="MU127" s="792"/>
      <c r="MV127" s="792"/>
      <c r="MW127" s="792"/>
      <c r="MX127" s="792"/>
      <c r="MY127" s="792"/>
      <c r="MZ127" s="792"/>
      <c r="NA127" s="792"/>
      <c r="NB127" s="792"/>
      <c r="NC127" s="792"/>
      <c r="ND127" s="792"/>
      <c r="NE127" s="792"/>
      <c r="NF127" s="792"/>
      <c r="NG127" s="792"/>
      <c r="NH127" s="792"/>
      <c r="NI127" s="792"/>
      <c r="NJ127" s="792"/>
      <c r="NK127" s="792"/>
      <c r="NL127" s="792"/>
      <c r="NM127" s="792"/>
      <c r="NN127" s="792"/>
      <c r="NO127" s="792"/>
      <c r="NP127" s="792"/>
      <c r="NQ127" s="792"/>
      <c r="NR127" s="792"/>
      <c r="NS127" s="792"/>
      <c r="NT127" s="792"/>
      <c r="NU127" s="792"/>
      <c r="NV127" s="792"/>
      <c r="NW127" s="792"/>
      <c r="NX127" s="792"/>
      <c r="NY127" s="792"/>
      <c r="NZ127" s="212"/>
    </row>
    <row r="128" spans="1:390" s="491" customFormat="1" ht="23.25" customHeight="1" x14ac:dyDescent="0.2">
      <c r="A128" s="217"/>
      <c r="B128" s="31"/>
      <c r="C128" s="32"/>
      <c r="D128" s="250"/>
      <c r="E128" s="255"/>
      <c r="F128" s="255"/>
      <c r="G128" s="451"/>
      <c r="H128" s="523"/>
      <c r="I128" s="523"/>
      <c r="J128" s="523"/>
      <c r="K128" s="523"/>
      <c r="L128" s="524"/>
      <c r="M128" s="165"/>
      <c r="N128" s="1436"/>
      <c r="O128" s="85"/>
      <c r="P128" s="493"/>
      <c r="Q128" s="493"/>
      <c r="R128" s="493"/>
      <c r="S128" s="493"/>
      <c r="T128" s="870"/>
      <c r="U128" s="493"/>
      <c r="V128" s="85"/>
      <c r="W128" s="89"/>
      <c r="X128" s="85"/>
      <c r="Y128" s="1436"/>
      <c r="Z128" s="1436"/>
      <c r="AA128" s="1436"/>
      <c r="AB128" s="197"/>
      <c r="AC128" s="197"/>
      <c r="AD128" s="197"/>
      <c r="AE128" s="197"/>
      <c r="AF128" s="1436"/>
      <c r="AG128" s="1436"/>
      <c r="AH128" s="181"/>
      <c r="AI128" s="509"/>
      <c r="AJ128" s="1436"/>
      <c r="AK128" s="1436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  <c r="AW128" s="212"/>
      <c r="AX128" s="212"/>
      <c r="AY128" s="212"/>
      <c r="AZ128" s="212"/>
      <c r="BA128" s="212"/>
      <c r="BB128" s="212"/>
      <c r="BC128" s="212"/>
      <c r="BD128" s="212"/>
      <c r="BE128" s="212"/>
      <c r="BF128" s="212"/>
      <c r="BG128" s="212"/>
      <c r="BH128" s="212"/>
      <c r="BI128" s="212"/>
      <c r="BJ128" s="212"/>
      <c r="BK128" s="212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217"/>
      <c r="CF128" s="31"/>
      <c r="CG128" s="32"/>
      <c r="CH128" s="250"/>
      <c r="CI128" s="255"/>
      <c r="CJ128" s="255"/>
      <c r="CK128" s="451"/>
      <c r="CL128" s="523"/>
      <c r="CM128" s="523"/>
      <c r="CN128" s="523"/>
      <c r="CO128" s="523"/>
      <c r="CP128" s="524"/>
      <c r="CQ128" s="165"/>
      <c r="CR128" s="1436"/>
      <c r="CS128" s="85"/>
      <c r="CT128" s="88"/>
      <c r="CU128" s="88"/>
      <c r="CV128" s="88"/>
      <c r="CW128" s="1436"/>
      <c r="CX128" s="1436"/>
      <c r="CY128" s="1436"/>
      <c r="CZ128" s="1071"/>
      <c r="DA128" s="1071"/>
      <c r="DB128" s="1071"/>
      <c r="DC128" s="1071"/>
      <c r="DD128" s="1436"/>
      <c r="DE128" s="1436"/>
      <c r="DF128" s="1436"/>
      <c r="DG128" s="1436"/>
      <c r="DH128" s="1436"/>
      <c r="DI128" s="181"/>
      <c r="DJ128" s="1436"/>
      <c r="DK128" s="1436"/>
      <c r="DL128" s="181"/>
      <c r="DM128" s="509"/>
      <c r="DN128" s="1436"/>
      <c r="DO128" s="1436"/>
      <c r="DP128" s="1436"/>
      <c r="DQ128" s="1436"/>
      <c r="DR128" s="1436"/>
      <c r="DS128" s="1436"/>
      <c r="DT128" s="1436"/>
      <c r="DU128" s="1436"/>
      <c r="DV128" s="1436"/>
      <c r="DW128" s="1436"/>
      <c r="DX128" s="1436"/>
      <c r="DY128" s="1436"/>
      <c r="DZ128" s="1436"/>
      <c r="EA128" s="1436"/>
      <c r="EB128" s="1436"/>
      <c r="EC128" s="1436"/>
      <c r="ED128" s="1436"/>
      <c r="EE128" s="1436"/>
      <c r="EF128" s="1436"/>
      <c r="EG128" s="1436"/>
      <c r="EH128" s="1436"/>
      <c r="EI128" s="1436"/>
      <c r="EJ128" s="1436"/>
      <c r="EK128" s="1436"/>
      <c r="EL128" s="1436"/>
      <c r="EM128" s="1436"/>
      <c r="EN128" s="1436"/>
      <c r="EO128" s="1436"/>
      <c r="EP128" s="1436"/>
      <c r="EQ128" s="1436"/>
      <c r="ER128" s="1436"/>
      <c r="ES128" s="1436"/>
      <c r="ET128" s="1436"/>
      <c r="EU128" s="1436"/>
      <c r="EV128" s="1436"/>
      <c r="EW128" s="1436"/>
      <c r="EX128" s="1436"/>
      <c r="EY128" s="1436"/>
      <c r="EZ128" s="1436"/>
      <c r="FA128" s="1436"/>
      <c r="FB128" s="1436"/>
      <c r="FC128" s="1436"/>
      <c r="FD128" s="1436"/>
      <c r="FE128" s="1436"/>
      <c r="FF128" s="1436"/>
      <c r="FG128" s="212"/>
      <c r="FH128" s="212"/>
      <c r="FI128" s="217"/>
      <c r="FJ128" s="777"/>
      <c r="FK128" s="133"/>
      <c r="FL128" s="250"/>
      <c r="FM128" s="255"/>
      <c r="FN128" s="255"/>
      <c r="FO128" s="451"/>
      <c r="FP128" s="523"/>
      <c r="FQ128" s="523"/>
      <c r="FR128" s="523"/>
      <c r="FS128" s="523"/>
      <c r="FT128" s="524"/>
      <c r="FU128" s="165"/>
      <c r="FV128" s="1436"/>
      <c r="FW128" s="85"/>
      <c r="FX128" s="493"/>
      <c r="FY128" s="493"/>
      <c r="FZ128" s="493"/>
      <c r="GA128" s="1436"/>
      <c r="GB128" s="212"/>
      <c r="GC128" s="212"/>
      <c r="GD128" s="212"/>
      <c r="GE128" s="212"/>
      <c r="GF128" s="212"/>
      <c r="GG128" s="212"/>
      <c r="GH128" s="1436"/>
      <c r="GI128" s="1436"/>
      <c r="GJ128" s="197"/>
      <c r="GK128" s="197"/>
      <c r="GL128" s="197"/>
      <c r="GM128" s="181"/>
      <c r="GN128" s="212"/>
      <c r="GO128" s="212"/>
      <c r="GP128" s="212"/>
      <c r="GQ128" s="212"/>
      <c r="GR128" s="212"/>
      <c r="GS128" s="212"/>
      <c r="GT128" s="212"/>
      <c r="GU128" s="212"/>
      <c r="GV128" s="212"/>
      <c r="GW128" s="212"/>
      <c r="GX128" s="212"/>
      <c r="GY128" s="212"/>
      <c r="GZ128" s="212"/>
      <c r="HA128" s="212"/>
      <c r="HB128" s="212"/>
      <c r="HC128" s="212"/>
      <c r="HD128" s="212"/>
      <c r="HE128" s="212"/>
      <c r="HF128" s="212"/>
      <c r="HG128" s="212"/>
      <c r="HH128" s="212"/>
      <c r="HI128" s="212"/>
      <c r="HJ128" s="212"/>
      <c r="HK128" s="212"/>
      <c r="HL128" s="212"/>
      <c r="HM128" s="212"/>
      <c r="HN128" s="212"/>
      <c r="HO128" s="212"/>
      <c r="HP128" s="212"/>
      <c r="HQ128" s="212"/>
      <c r="HR128" s="212"/>
      <c r="HS128" s="212"/>
      <c r="HT128" s="212"/>
      <c r="HU128" s="212"/>
      <c r="HV128" s="212"/>
      <c r="HW128" s="212"/>
      <c r="HX128" s="212"/>
      <c r="HY128" s="212"/>
      <c r="HZ128" s="212"/>
      <c r="IA128" s="212"/>
      <c r="IB128" s="212"/>
      <c r="IC128" s="212"/>
      <c r="ID128" s="212"/>
      <c r="IE128" s="212"/>
      <c r="IF128" s="212"/>
      <c r="IG128" s="212"/>
      <c r="IH128" s="212"/>
      <c r="II128" s="212"/>
      <c r="IJ128" s="212"/>
      <c r="IK128" s="212"/>
      <c r="IL128" s="212"/>
      <c r="IM128" s="217"/>
      <c r="IN128" s="777"/>
      <c r="IO128" s="539"/>
      <c r="IP128" s="1096"/>
      <c r="IQ128" s="650"/>
      <c r="IR128" s="650"/>
      <c r="IS128" s="451"/>
      <c r="IT128" s="523"/>
      <c r="IU128" s="523"/>
      <c r="IV128" s="523"/>
      <c r="IW128" s="523"/>
      <c r="IX128" s="524"/>
      <c r="IY128" s="165"/>
      <c r="IZ128" s="1436"/>
      <c r="JA128" s="85"/>
      <c r="JB128" s="88"/>
      <c r="JC128" s="88"/>
      <c r="JD128" s="88"/>
      <c r="JE128" s="1436"/>
      <c r="JF128" s="1436"/>
      <c r="JG128" s="1436"/>
      <c r="JH128" s="1436"/>
      <c r="JI128" s="1436"/>
      <c r="JJ128" s="1436"/>
      <c r="JK128" s="1436"/>
      <c r="JL128" s="1436"/>
      <c r="JM128" s="1436"/>
      <c r="JN128" s="197"/>
      <c r="JO128" s="197"/>
      <c r="JP128" s="197"/>
      <c r="JQ128" s="181"/>
      <c r="JR128" s="1436"/>
      <c r="JS128" s="1436"/>
      <c r="JT128" s="181"/>
      <c r="JU128" s="509"/>
      <c r="JV128" s="1436"/>
      <c r="JW128" s="1436"/>
      <c r="JX128" s="212"/>
      <c r="JY128" s="212"/>
      <c r="JZ128" s="212"/>
      <c r="KA128" s="212"/>
      <c r="KB128" s="212"/>
      <c r="KC128" s="212"/>
      <c r="KD128" s="212"/>
      <c r="KE128" s="212"/>
      <c r="KF128" s="212"/>
      <c r="KG128" s="212"/>
      <c r="KH128" s="212"/>
      <c r="KI128" s="212"/>
      <c r="KJ128" s="212"/>
      <c r="KK128" s="212"/>
      <c r="KL128" s="212"/>
      <c r="KM128" s="212"/>
      <c r="KN128" s="212"/>
      <c r="KO128" s="212"/>
      <c r="KP128" s="212"/>
      <c r="KQ128" s="212"/>
      <c r="KR128" s="212"/>
      <c r="KS128" s="212"/>
      <c r="KT128" s="212"/>
      <c r="KU128" s="212"/>
      <c r="KV128" s="212"/>
      <c r="KW128" s="212"/>
      <c r="KX128" s="212"/>
      <c r="KY128" s="212"/>
      <c r="KZ128" s="212"/>
      <c r="LA128" s="212"/>
      <c r="LB128" s="212"/>
      <c r="LC128" s="212"/>
      <c r="LD128" s="212"/>
      <c r="LE128" s="212"/>
      <c r="LF128" s="212"/>
      <c r="LG128" s="212"/>
      <c r="LH128" s="212"/>
      <c r="LI128" s="212"/>
      <c r="LJ128" s="212"/>
      <c r="LK128" s="212"/>
      <c r="LL128" s="212"/>
      <c r="LM128" s="212"/>
      <c r="LN128" s="212"/>
      <c r="LO128" s="212"/>
      <c r="LP128" s="212"/>
      <c r="LQ128" s="217"/>
      <c r="LR128" s="1108"/>
      <c r="LS128" s="582"/>
      <c r="LT128" s="250"/>
      <c r="LU128" s="255"/>
      <c r="LV128" s="255"/>
      <c r="LW128" s="451"/>
      <c r="LX128" s="523"/>
      <c r="LY128" s="523"/>
      <c r="LZ128" s="165"/>
      <c r="MA128" s="1436"/>
      <c r="MB128" s="85"/>
      <c r="MC128" s="88"/>
      <c r="MD128" s="88"/>
      <c r="ME128" s="88"/>
      <c r="MF128" s="212"/>
      <c r="MG128" s="212"/>
      <c r="MH128" s="212"/>
      <c r="MI128" s="212"/>
      <c r="MJ128" s="212"/>
      <c r="MK128" s="212"/>
      <c r="ML128" s="212"/>
      <c r="MM128" s="212"/>
      <c r="MN128" s="212"/>
      <c r="MO128" s="212"/>
      <c r="MP128" s="212"/>
      <c r="MQ128" s="212"/>
      <c r="MR128" s="212"/>
      <c r="MS128" s="212"/>
      <c r="MT128" s="480"/>
      <c r="MU128" s="792"/>
      <c r="MV128" s="792"/>
      <c r="MW128" s="792"/>
      <c r="MX128" s="792"/>
      <c r="MY128" s="792"/>
      <c r="MZ128" s="792"/>
      <c r="NA128" s="792"/>
      <c r="NB128" s="792"/>
      <c r="NC128" s="792"/>
      <c r="ND128" s="792"/>
      <c r="NE128" s="792"/>
      <c r="NF128" s="792"/>
      <c r="NG128" s="792"/>
      <c r="NH128" s="792"/>
      <c r="NI128" s="792"/>
      <c r="NJ128" s="792"/>
      <c r="NK128" s="792"/>
      <c r="NL128" s="792"/>
      <c r="NM128" s="792"/>
      <c r="NN128" s="792"/>
      <c r="NO128" s="792"/>
      <c r="NP128" s="792"/>
      <c r="NQ128" s="792"/>
      <c r="NR128" s="792"/>
      <c r="NS128" s="792"/>
      <c r="NT128" s="792"/>
      <c r="NU128" s="792"/>
      <c r="NV128" s="792"/>
      <c r="NW128" s="792"/>
      <c r="NX128" s="792"/>
      <c r="NY128" s="792"/>
      <c r="NZ128" s="212"/>
    </row>
    <row r="129" spans="1:390" s="491" customFormat="1" ht="23.25" customHeight="1" x14ac:dyDescent="0.2">
      <c r="A129" s="1436"/>
      <c r="B129" s="544"/>
      <c r="C129" s="544"/>
      <c r="D129" s="868"/>
      <c r="E129" s="255"/>
      <c r="F129" s="626"/>
      <c r="G129" s="451"/>
      <c r="H129" s="523"/>
      <c r="I129" s="523"/>
      <c r="J129" s="523"/>
      <c r="K129" s="523"/>
      <c r="L129" s="524"/>
      <c r="M129" s="165"/>
      <c r="N129" s="1436"/>
      <c r="O129" s="85"/>
      <c r="P129" s="493"/>
      <c r="Q129" s="493"/>
      <c r="R129" s="493"/>
      <c r="S129" s="493"/>
      <c r="T129" s="870"/>
      <c r="U129" s="493"/>
      <c r="V129" s="85"/>
      <c r="W129" s="89"/>
      <c r="X129" s="85"/>
      <c r="Y129" s="1436"/>
      <c r="Z129" s="1436"/>
      <c r="AA129" s="1436"/>
      <c r="AB129" s="197"/>
      <c r="AC129" s="197"/>
      <c r="AD129" s="197"/>
      <c r="AE129" s="197"/>
      <c r="AF129" s="1436"/>
      <c r="AG129" s="1436"/>
      <c r="AH129" s="181"/>
      <c r="AI129" s="509"/>
      <c r="AJ129" s="1436"/>
      <c r="AK129" s="1436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212"/>
      <c r="BN129" s="212"/>
      <c r="BO129" s="212"/>
      <c r="BP129" s="212"/>
      <c r="BQ129" s="212"/>
      <c r="BR129" s="212"/>
      <c r="BS129" s="212"/>
      <c r="BT129" s="212"/>
      <c r="BU129" s="212"/>
      <c r="BV129" s="212"/>
      <c r="BW129" s="212"/>
      <c r="BX129" s="212"/>
      <c r="BY129" s="212"/>
      <c r="BZ129" s="212"/>
      <c r="CA129" s="212"/>
      <c r="CB129" s="212"/>
      <c r="CC129" s="212"/>
      <c r="CD129" s="212"/>
      <c r="CE129" s="85"/>
      <c r="CF129" s="31"/>
      <c r="CG129" s="31"/>
      <c r="CH129" s="250"/>
      <c r="CI129" s="766"/>
      <c r="CJ129" s="626"/>
      <c r="CK129" s="451"/>
      <c r="CL129" s="523"/>
      <c r="CM129" s="523"/>
      <c r="CN129" s="523"/>
      <c r="CO129" s="523"/>
      <c r="CP129" s="524"/>
      <c r="CQ129" s="165"/>
      <c r="CR129" s="1436"/>
      <c r="CS129" s="85"/>
      <c r="CT129" s="88"/>
      <c r="CU129" s="88"/>
      <c r="CV129" s="88"/>
      <c r="CW129" s="1436"/>
      <c r="CX129" s="1436"/>
      <c r="CY129" s="1436"/>
      <c r="CZ129" s="1071"/>
      <c r="DA129" s="1071"/>
      <c r="DB129" s="1071"/>
      <c r="DC129" s="1071"/>
      <c r="DD129" s="1436"/>
      <c r="DE129" s="1436"/>
      <c r="DF129" s="1436"/>
      <c r="DG129" s="1436"/>
      <c r="DH129" s="1436"/>
      <c r="DI129" s="181"/>
      <c r="DJ129" s="1436"/>
      <c r="DK129" s="1436"/>
      <c r="DL129" s="181"/>
      <c r="DM129" s="509"/>
      <c r="DN129" s="1436"/>
      <c r="DO129" s="1436"/>
      <c r="DP129" s="1436"/>
      <c r="DQ129" s="1436"/>
      <c r="DR129" s="1436"/>
      <c r="DS129" s="1436"/>
      <c r="DT129" s="1436"/>
      <c r="DU129" s="1436"/>
      <c r="DV129" s="1436"/>
      <c r="DW129" s="1436"/>
      <c r="DX129" s="1436"/>
      <c r="DY129" s="1436"/>
      <c r="DZ129" s="1436"/>
      <c r="EA129" s="1436"/>
      <c r="EB129" s="1436"/>
      <c r="EC129" s="1436"/>
      <c r="ED129" s="1436"/>
      <c r="EE129" s="1436"/>
      <c r="EF129" s="1436"/>
      <c r="EG129" s="1436"/>
      <c r="EH129" s="1436"/>
      <c r="EI129" s="1436"/>
      <c r="EJ129" s="1436"/>
      <c r="EK129" s="1436"/>
      <c r="EL129" s="1436"/>
      <c r="EM129" s="1436"/>
      <c r="EN129" s="1436"/>
      <c r="EO129" s="1436"/>
      <c r="EP129" s="1436"/>
      <c r="EQ129" s="1436"/>
      <c r="ER129" s="1436"/>
      <c r="ES129" s="1436"/>
      <c r="ET129" s="1436"/>
      <c r="EU129" s="1436"/>
      <c r="EV129" s="1436"/>
      <c r="EW129" s="1436"/>
      <c r="EX129" s="1436"/>
      <c r="EY129" s="1436"/>
      <c r="EZ129" s="1436"/>
      <c r="FA129" s="1436"/>
      <c r="FB129" s="1436"/>
      <c r="FC129" s="1436"/>
      <c r="FD129" s="1436"/>
      <c r="FE129" s="1436"/>
      <c r="FF129" s="1436"/>
      <c r="FG129" s="212"/>
      <c r="FH129" s="212"/>
      <c r="FI129" s="85"/>
      <c r="FJ129" s="31"/>
      <c r="FK129" s="31"/>
      <c r="FL129" s="250"/>
      <c r="FM129" s="255"/>
      <c r="FN129" s="255"/>
      <c r="FO129" s="451"/>
      <c r="FP129" s="523"/>
      <c r="FQ129" s="523"/>
      <c r="FR129" s="523"/>
      <c r="FS129" s="523"/>
      <c r="FT129" s="524"/>
      <c r="FU129" s="165"/>
      <c r="FV129" s="1436"/>
      <c r="FW129" s="85"/>
      <c r="FX129" s="493"/>
      <c r="FY129" s="493"/>
      <c r="FZ129" s="493"/>
      <c r="GA129" s="1436"/>
      <c r="GB129" s="212"/>
      <c r="GC129" s="212"/>
      <c r="GD129" s="212"/>
      <c r="GE129" s="212"/>
      <c r="GF129" s="212"/>
      <c r="GG129" s="212"/>
      <c r="GH129" s="1436"/>
      <c r="GI129" s="1436"/>
      <c r="GJ129" s="197"/>
      <c r="GK129" s="197"/>
      <c r="GL129" s="197"/>
      <c r="GM129" s="181"/>
      <c r="GN129" s="212"/>
      <c r="GO129" s="212"/>
      <c r="GP129" s="212"/>
      <c r="GQ129" s="212"/>
      <c r="GR129" s="212"/>
      <c r="GS129" s="212"/>
      <c r="GT129" s="212"/>
      <c r="GU129" s="212"/>
      <c r="GV129" s="212"/>
      <c r="GW129" s="212"/>
      <c r="GX129" s="212"/>
      <c r="GY129" s="212"/>
      <c r="GZ129" s="212"/>
      <c r="HA129" s="212"/>
      <c r="HB129" s="212"/>
      <c r="HC129" s="212"/>
      <c r="HD129" s="212"/>
      <c r="HE129" s="212"/>
      <c r="HF129" s="212"/>
      <c r="HG129" s="212"/>
      <c r="HH129" s="212"/>
      <c r="HI129" s="212"/>
      <c r="HJ129" s="212"/>
      <c r="HK129" s="212"/>
      <c r="HL129" s="212"/>
      <c r="HM129" s="212"/>
      <c r="HN129" s="212"/>
      <c r="HO129" s="212"/>
      <c r="HP129" s="212"/>
      <c r="HQ129" s="212"/>
      <c r="HR129" s="212"/>
      <c r="HS129" s="212"/>
      <c r="HT129" s="212"/>
      <c r="HU129" s="212"/>
      <c r="HV129" s="212"/>
      <c r="HW129" s="212"/>
      <c r="HX129" s="212"/>
      <c r="HY129" s="212"/>
      <c r="HZ129" s="212"/>
      <c r="IA129" s="212"/>
      <c r="IB129" s="212"/>
      <c r="IC129" s="212"/>
      <c r="ID129" s="212"/>
      <c r="IE129" s="212"/>
      <c r="IF129" s="212"/>
      <c r="IG129" s="212"/>
      <c r="IH129" s="212"/>
      <c r="II129" s="212"/>
      <c r="IJ129" s="212"/>
      <c r="IK129" s="212"/>
      <c r="IL129" s="212"/>
      <c r="IM129" s="85"/>
      <c r="IN129" s="541"/>
      <c r="IO129" s="541"/>
      <c r="IP129" s="250"/>
      <c r="IQ129" s="1128"/>
      <c r="IR129" s="1128"/>
      <c r="IS129" s="451"/>
      <c r="IT129" s="523"/>
      <c r="IU129" s="523"/>
      <c r="IV129" s="523"/>
      <c r="IW129" s="523"/>
      <c r="IX129" s="524"/>
      <c r="IY129" s="165"/>
      <c r="IZ129" s="1436"/>
      <c r="JA129" s="85"/>
      <c r="JB129" s="88"/>
      <c r="JC129" s="88"/>
      <c r="JD129" s="88"/>
      <c r="JE129" s="1436"/>
      <c r="JF129" s="1436"/>
      <c r="JG129" s="1436"/>
      <c r="JH129" s="1436"/>
      <c r="JI129" s="1436"/>
      <c r="JJ129" s="1436"/>
      <c r="JK129" s="1436"/>
      <c r="JL129" s="1436"/>
      <c r="JM129" s="1436"/>
      <c r="JN129" s="197"/>
      <c r="JO129" s="197"/>
      <c r="JP129" s="197"/>
      <c r="JQ129" s="181"/>
      <c r="JR129" s="1436"/>
      <c r="JS129" s="1436"/>
      <c r="JT129" s="181"/>
      <c r="JU129" s="509"/>
      <c r="JV129" s="1436"/>
      <c r="JW129" s="1436"/>
      <c r="JX129" s="212"/>
      <c r="JY129" s="212"/>
      <c r="JZ129" s="212"/>
      <c r="KA129" s="212"/>
      <c r="KB129" s="212"/>
      <c r="KC129" s="212"/>
      <c r="KD129" s="212"/>
      <c r="KE129" s="212"/>
      <c r="KF129" s="212"/>
      <c r="KG129" s="212"/>
      <c r="KH129" s="212"/>
      <c r="KI129" s="212"/>
      <c r="KJ129" s="212"/>
      <c r="KK129" s="212"/>
      <c r="KL129" s="212"/>
      <c r="KM129" s="212"/>
      <c r="KN129" s="212"/>
      <c r="KO129" s="212"/>
      <c r="KP129" s="212"/>
      <c r="KQ129" s="212"/>
      <c r="KR129" s="212"/>
      <c r="KS129" s="212"/>
      <c r="KT129" s="212"/>
      <c r="KU129" s="212"/>
      <c r="KV129" s="212"/>
      <c r="KW129" s="212"/>
      <c r="KX129" s="212"/>
      <c r="KY129" s="212"/>
      <c r="KZ129" s="212"/>
      <c r="LA129" s="212"/>
      <c r="LB129" s="212"/>
      <c r="LC129" s="212"/>
      <c r="LD129" s="212"/>
      <c r="LE129" s="212"/>
      <c r="LF129" s="212"/>
      <c r="LG129" s="212"/>
      <c r="LH129" s="212"/>
      <c r="LI129" s="212"/>
      <c r="LJ129" s="212"/>
      <c r="LK129" s="212"/>
      <c r="LL129" s="212"/>
      <c r="LM129" s="212"/>
      <c r="LN129" s="212"/>
      <c r="LO129" s="212"/>
      <c r="LP129" s="212"/>
      <c r="LQ129" s="217"/>
      <c r="LR129" s="419"/>
      <c r="LS129" s="133"/>
      <c r="LT129" s="250"/>
      <c r="LU129" s="255"/>
      <c r="LV129" s="255"/>
      <c r="LW129" s="451"/>
      <c r="LX129" s="523"/>
      <c r="LY129" s="523"/>
      <c r="LZ129" s="165"/>
      <c r="MA129" s="1436"/>
      <c r="MB129" s="85"/>
      <c r="MC129" s="88"/>
      <c r="MD129" s="88"/>
      <c r="ME129" s="88"/>
      <c r="MF129" s="212"/>
      <c r="MG129" s="212"/>
      <c r="MH129" s="212"/>
      <c r="MI129" s="212"/>
      <c r="MJ129" s="212"/>
      <c r="MK129" s="212"/>
      <c r="ML129" s="212"/>
      <c r="MM129" s="212"/>
      <c r="MN129" s="212"/>
      <c r="MO129" s="212"/>
      <c r="MP129" s="212"/>
      <c r="MQ129" s="212"/>
      <c r="MR129" s="212"/>
      <c r="MS129" s="212"/>
      <c r="MT129" s="480"/>
      <c r="MU129" s="792"/>
      <c r="MV129" s="792"/>
      <c r="MW129" s="792"/>
      <c r="MX129" s="792"/>
      <c r="MY129" s="792"/>
      <c r="MZ129" s="792"/>
      <c r="NA129" s="792"/>
      <c r="NB129" s="792"/>
      <c r="NC129" s="792"/>
      <c r="ND129" s="792"/>
      <c r="NE129" s="792"/>
      <c r="NF129" s="792"/>
      <c r="NG129" s="792"/>
      <c r="NH129" s="792"/>
      <c r="NI129" s="792"/>
      <c r="NJ129" s="792"/>
      <c r="NK129" s="792"/>
      <c r="NL129" s="792"/>
      <c r="NM129" s="792"/>
      <c r="NN129" s="792"/>
      <c r="NO129" s="792"/>
      <c r="NP129" s="792"/>
      <c r="NQ129" s="792"/>
      <c r="NR129" s="792"/>
      <c r="NS129" s="792"/>
      <c r="NT129" s="792"/>
      <c r="NU129" s="792"/>
      <c r="NV129" s="792"/>
      <c r="NW129" s="792"/>
      <c r="NX129" s="792"/>
      <c r="NY129" s="792"/>
      <c r="NZ129" s="212"/>
    </row>
    <row r="130" spans="1:390" s="491" customFormat="1" ht="23.25" customHeight="1" x14ac:dyDescent="0.2">
      <c r="A130" s="1436"/>
      <c r="B130" s="544"/>
      <c r="C130" s="544"/>
      <c r="D130" s="868"/>
      <c r="E130" s="255"/>
      <c r="F130" s="626"/>
      <c r="G130" s="451"/>
      <c r="H130" s="523"/>
      <c r="I130" s="523"/>
      <c r="J130" s="523"/>
      <c r="K130" s="523"/>
      <c r="L130" s="524"/>
      <c r="M130" s="165"/>
      <c r="N130" s="1436"/>
      <c r="O130" s="220"/>
      <c r="P130" s="785"/>
      <c r="Q130" s="785"/>
      <c r="R130" s="785"/>
      <c r="S130" s="493"/>
      <c r="T130" s="870"/>
      <c r="U130" s="493"/>
      <c r="V130" s="85"/>
      <c r="W130" s="89"/>
      <c r="X130" s="85"/>
      <c r="Y130" s="1436"/>
      <c r="Z130" s="1436"/>
      <c r="AA130" s="1436"/>
      <c r="AB130" s="197"/>
      <c r="AC130" s="197"/>
      <c r="AD130" s="197"/>
      <c r="AE130" s="197"/>
      <c r="AF130" s="1436"/>
      <c r="AG130" s="1436"/>
      <c r="AH130" s="181"/>
      <c r="AI130" s="509"/>
      <c r="AJ130" s="1436"/>
      <c r="AK130" s="1436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  <c r="AW130" s="212"/>
      <c r="AX130" s="212"/>
      <c r="AY130" s="212"/>
      <c r="AZ130" s="212"/>
      <c r="BA130" s="212"/>
      <c r="BB130" s="212"/>
      <c r="BC130" s="212"/>
      <c r="BD130" s="212"/>
      <c r="BE130" s="212"/>
      <c r="BF130" s="212"/>
      <c r="BG130" s="212"/>
      <c r="BH130" s="212"/>
      <c r="BI130" s="212"/>
      <c r="BJ130" s="212"/>
      <c r="BK130" s="212"/>
      <c r="BL130" s="212"/>
      <c r="BM130" s="212"/>
      <c r="BN130" s="212"/>
      <c r="BO130" s="212"/>
      <c r="BP130" s="212"/>
      <c r="BQ130" s="212"/>
      <c r="BR130" s="212"/>
      <c r="BS130" s="212"/>
      <c r="BT130" s="212"/>
      <c r="BU130" s="212"/>
      <c r="BV130" s="212"/>
      <c r="BW130" s="212"/>
      <c r="BX130" s="212"/>
      <c r="BY130" s="212"/>
      <c r="BZ130" s="212"/>
      <c r="CA130" s="212"/>
      <c r="CB130" s="212"/>
      <c r="CC130" s="212"/>
      <c r="CD130" s="212"/>
      <c r="CE130" s="85"/>
      <c r="CF130" s="31"/>
      <c r="CG130" s="31"/>
      <c r="CH130" s="250"/>
      <c r="CI130" s="766"/>
      <c r="CJ130" s="626"/>
      <c r="CK130" s="451"/>
      <c r="CL130" s="523"/>
      <c r="CM130" s="523"/>
      <c r="CN130" s="523"/>
      <c r="CO130" s="523"/>
      <c r="CP130" s="524"/>
      <c r="CQ130" s="165"/>
      <c r="CR130" s="1436"/>
      <c r="CS130" s="220"/>
      <c r="CT130" s="410"/>
      <c r="CU130" s="410"/>
      <c r="CV130" s="410"/>
      <c r="CW130" s="1436"/>
      <c r="CX130" s="1436"/>
      <c r="CY130" s="1436"/>
      <c r="CZ130" s="1071"/>
      <c r="DA130" s="1071"/>
      <c r="DB130" s="1071"/>
      <c r="DC130" s="1071"/>
      <c r="DD130" s="1436"/>
      <c r="DE130" s="1436"/>
      <c r="DF130" s="1436"/>
      <c r="DG130" s="1436"/>
      <c r="DH130" s="1436"/>
      <c r="DI130" s="181"/>
      <c r="DJ130" s="1436"/>
      <c r="DK130" s="1436"/>
      <c r="DL130" s="181"/>
      <c r="DM130" s="509"/>
      <c r="DN130" s="1436"/>
      <c r="DO130" s="1436"/>
      <c r="DP130" s="1436"/>
      <c r="DQ130" s="1436"/>
      <c r="DR130" s="1436"/>
      <c r="DS130" s="1436"/>
      <c r="DT130" s="1436"/>
      <c r="DU130" s="1436"/>
      <c r="DV130" s="1436"/>
      <c r="DW130" s="1436"/>
      <c r="DX130" s="1436"/>
      <c r="DY130" s="1436"/>
      <c r="DZ130" s="1436"/>
      <c r="EA130" s="1436"/>
      <c r="EB130" s="1436"/>
      <c r="EC130" s="1436"/>
      <c r="ED130" s="1436"/>
      <c r="EE130" s="1436"/>
      <c r="EF130" s="1436"/>
      <c r="EG130" s="1436"/>
      <c r="EH130" s="1436"/>
      <c r="EI130" s="1436"/>
      <c r="EJ130" s="1436"/>
      <c r="EK130" s="1436"/>
      <c r="EL130" s="1436"/>
      <c r="EM130" s="1436"/>
      <c r="EN130" s="1436"/>
      <c r="EO130" s="1436"/>
      <c r="EP130" s="1436"/>
      <c r="EQ130" s="1436"/>
      <c r="ER130" s="1436"/>
      <c r="ES130" s="1436"/>
      <c r="ET130" s="1436"/>
      <c r="EU130" s="1436"/>
      <c r="EV130" s="1436"/>
      <c r="EW130" s="1436"/>
      <c r="EX130" s="1436"/>
      <c r="EY130" s="1436"/>
      <c r="EZ130" s="1436"/>
      <c r="FA130" s="1436"/>
      <c r="FB130" s="1436"/>
      <c r="FC130" s="1436"/>
      <c r="FD130" s="1436"/>
      <c r="FE130" s="1436"/>
      <c r="FF130" s="1436"/>
      <c r="FG130" s="212"/>
      <c r="FH130" s="212"/>
      <c r="FI130" s="85"/>
      <c r="FJ130" s="31"/>
      <c r="FK130" s="31"/>
      <c r="FL130" s="250"/>
      <c r="FM130" s="255"/>
      <c r="FN130" s="255"/>
      <c r="FO130" s="451"/>
      <c r="FP130" s="523"/>
      <c r="FQ130" s="523"/>
      <c r="FR130" s="523"/>
      <c r="FS130" s="523"/>
      <c r="FT130" s="524"/>
      <c r="FU130" s="165"/>
      <c r="FV130" s="1436"/>
      <c r="FW130" s="220"/>
      <c r="FX130" s="785"/>
      <c r="FY130" s="785"/>
      <c r="FZ130" s="785"/>
      <c r="GA130" s="1436"/>
      <c r="GB130" s="212"/>
      <c r="GC130" s="212"/>
      <c r="GD130" s="212"/>
      <c r="GE130" s="212"/>
      <c r="GF130" s="212"/>
      <c r="GG130" s="212"/>
      <c r="GH130" s="1436"/>
      <c r="GI130" s="1436"/>
      <c r="GJ130" s="197"/>
      <c r="GK130" s="197"/>
      <c r="GL130" s="197"/>
      <c r="GM130" s="181"/>
      <c r="GN130" s="212"/>
      <c r="GO130" s="212"/>
      <c r="GP130" s="212"/>
      <c r="GQ130" s="212"/>
      <c r="GR130" s="212"/>
      <c r="GS130" s="212"/>
      <c r="GT130" s="212"/>
      <c r="GU130" s="212"/>
      <c r="GV130" s="212"/>
      <c r="GW130" s="212"/>
      <c r="GX130" s="212"/>
      <c r="GY130" s="212"/>
      <c r="GZ130" s="212"/>
      <c r="HA130" s="212"/>
      <c r="HB130" s="212"/>
      <c r="HC130" s="212"/>
      <c r="HD130" s="212"/>
      <c r="HE130" s="212"/>
      <c r="HF130" s="212"/>
      <c r="HG130" s="212"/>
      <c r="HH130" s="212"/>
      <c r="HI130" s="212"/>
      <c r="HJ130" s="212"/>
      <c r="HK130" s="212"/>
      <c r="HL130" s="212"/>
      <c r="HM130" s="212"/>
      <c r="HN130" s="212"/>
      <c r="HO130" s="212"/>
      <c r="HP130" s="212"/>
      <c r="HQ130" s="212"/>
      <c r="HR130" s="212"/>
      <c r="HS130" s="212"/>
      <c r="HT130" s="212"/>
      <c r="HU130" s="212"/>
      <c r="HV130" s="212"/>
      <c r="HW130" s="212"/>
      <c r="HX130" s="212"/>
      <c r="HY130" s="212"/>
      <c r="HZ130" s="212"/>
      <c r="IA130" s="212"/>
      <c r="IB130" s="212"/>
      <c r="IC130" s="212"/>
      <c r="ID130" s="212"/>
      <c r="IE130" s="212"/>
      <c r="IF130" s="212"/>
      <c r="IG130" s="212"/>
      <c r="IH130" s="212"/>
      <c r="II130" s="212"/>
      <c r="IJ130" s="212"/>
      <c r="IK130" s="212"/>
      <c r="IL130" s="212"/>
      <c r="IM130" s="1436"/>
      <c r="IN130" s="927"/>
      <c r="IO130" s="927"/>
      <c r="IP130" s="868"/>
      <c r="IQ130" s="1128"/>
      <c r="IR130" s="1128"/>
      <c r="IS130" s="451"/>
      <c r="IT130" s="523"/>
      <c r="IU130" s="523"/>
      <c r="IV130" s="523"/>
      <c r="IW130" s="523"/>
      <c r="IX130" s="524"/>
      <c r="IY130" s="165"/>
      <c r="IZ130" s="1436"/>
      <c r="JA130" s="220"/>
      <c r="JB130" s="410"/>
      <c r="JC130" s="410"/>
      <c r="JD130" s="410"/>
      <c r="JE130" s="1436"/>
      <c r="JF130" s="1436"/>
      <c r="JG130" s="1436"/>
      <c r="JH130" s="1436"/>
      <c r="JI130" s="1436"/>
      <c r="JJ130" s="1436"/>
      <c r="JK130" s="1436"/>
      <c r="JL130" s="1436"/>
      <c r="JM130" s="1436"/>
      <c r="JN130" s="197"/>
      <c r="JO130" s="197"/>
      <c r="JP130" s="197"/>
      <c r="JQ130" s="181"/>
      <c r="JR130" s="1436"/>
      <c r="JS130" s="1436"/>
      <c r="JT130" s="181"/>
      <c r="JU130" s="509"/>
      <c r="JV130" s="1436"/>
      <c r="JW130" s="1436"/>
      <c r="JX130" s="212"/>
      <c r="JY130" s="212"/>
      <c r="JZ130" s="212"/>
      <c r="KA130" s="212"/>
      <c r="KB130" s="212"/>
      <c r="KC130" s="212"/>
      <c r="KD130" s="212"/>
      <c r="KE130" s="212"/>
      <c r="KF130" s="212"/>
      <c r="KG130" s="212"/>
      <c r="KH130" s="212"/>
      <c r="KI130" s="212"/>
      <c r="KJ130" s="212"/>
      <c r="KK130" s="212"/>
      <c r="KL130" s="212"/>
      <c r="KM130" s="212"/>
      <c r="KN130" s="212"/>
      <c r="KO130" s="212"/>
      <c r="KP130" s="212"/>
      <c r="KQ130" s="212"/>
      <c r="KR130" s="212"/>
      <c r="KS130" s="212"/>
      <c r="KT130" s="212"/>
      <c r="KU130" s="212"/>
      <c r="KV130" s="212"/>
      <c r="KW130" s="212"/>
      <c r="KX130" s="212"/>
      <c r="KY130" s="212"/>
      <c r="KZ130" s="212"/>
      <c r="LA130" s="212"/>
      <c r="LB130" s="212"/>
      <c r="LC130" s="212"/>
      <c r="LD130" s="212"/>
      <c r="LE130" s="212"/>
      <c r="LF130" s="212"/>
      <c r="LG130" s="212"/>
      <c r="LH130" s="212"/>
      <c r="LI130" s="212"/>
      <c r="LJ130" s="212"/>
      <c r="LK130" s="212"/>
      <c r="LL130" s="212"/>
      <c r="LM130" s="212"/>
      <c r="LN130" s="212"/>
      <c r="LO130" s="212"/>
      <c r="LP130" s="212"/>
      <c r="LQ130" s="85"/>
      <c r="LR130" s="399"/>
      <c r="LS130" s="31"/>
      <c r="LT130" s="250"/>
      <c r="LU130" s="255"/>
      <c r="LV130" s="255"/>
      <c r="LW130" s="451"/>
      <c r="LX130" s="523"/>
      <c r="LY130" s="523"/>
      <c r="LZ130" s="165"/>
      <c r="MA130" s="1436"/>
      <c r="MB130" s="85"/>
      <c r="MC130" s="88"/>
      <c r="MD130" s="88"/>
      <c r="ME130" s="88"/>
      <c r="MF130" s="212"/>
      <c r="MG130" s="212"/>
      <c r="MH130" s="212"/>
      <c r="MI130" s="212"/>
      <c r="MJ130" s="212"/>
      <c r="MK130" s="212"/>
      <c r="ML130" s="212"/>
      <c r="MM130" s="212"/>
      <c r="MN130" s="212"/>
      <c r="MO130" s="212"/>
      <c r="MP130" s="212"/>
      <c r="MQ130" s="212"/>
      <c r="MR130" s="212"/>
      <c r="MS130" s="212"/>
      <c r="MT130" s="480"/>
      <c r="MU130" s="792"/>
      <c r="MV130" s="792"/>
      <c r="MW130" s="792"/>
      <c r="MX130" s="792"/>
      <c r="MY130" s="792"/>
      <c r="MZ130" s="792"/>
      <c r="NA130" s="792"/>
      <c r="NB130" s="792"/>
      <c r="NC130" s="792"/>
      <c r="ND130" s="792"/>
      <c r="NE130" s="792"/>
      <c r="NF130" s="792"/>
      <c r="NG130" s="792"/>
      <c r="NH130" s="792"/>
      <c r="NI130" s="792"/>
      <c r="NJ130" s="792"/>
      <c r="NK130" s="792"/>
      <c r="NL130" s="792"/>
      <c r="NM130" s="792"/>
      <c r="NN130" s="792"/>
      <c r="NO130" s="792"/>
      <c r="NP130" s="792"/>
      <c r="NQ130" s="792"/>
      <c r="NR130" s="792"/>
      <c r="NS130" s="792"/>
      <c r="NT130" s="792"/>
      <c r="NU130" s="792"/>
      <c r="NV130" s="792"/>
      <c r="NW130" s="792"/>
      <c r="NX130" s="792"/>
      <c r="NY130" s="792"/>
      <c r="NZ130" s="212"/>
    </row>
    <row r="131" spans="1:390" s="491" customFormat="1" ht="23.25" customHeight="1" x14ac:dyDescent="0.2">
      <c r="A131" s="1436"/>
      <c r="B131" s="85"/>
      <c r="C131" s="85"/>
      <c r="D131" s="1436"/>
      <c r="E131" s="255"/>
      <c r="F131" s="211"/>
      <c r="G131" s="451"/>
      <c r="H131" s="523"/>
      <c r="I131" s="523"/>
      <c r="J131" s="523"/>
      <c r="K131" s="523"/>
      <c r="L131" s="524"/>
      <c r="M131" s="165"/>
      <c r="N131" s="1436"/>
      <c r="O131" s="85"/>
      <c r="P131" s="493"/>
      <c r="Q131" s="493"/>
      <c r="R131" s="493"/>
      <c r="S131" s="493"/>
      <c r="T131" s="870"/>
      <c r="U131" s="493"/>
      <c r="V131" s="85"/>
      <c r="W131" s="89"/>
      <c r="X131" s="85"/>
      <c r="Y131" s="1436"/>
      <c r="Z131" s="1436"/>
      <c r="AA131" s="1436"/>
      <c r="AB131" s="197"/>
      <c r="AC131" s="197"/>
      <c r="AD131" s="197"/>
      <c r="AE131" s="197"/>
      <c r="AF131" s="1436"/>
      <c r="AG131" s="1436"/>
      <c r="AH131" s="181"/>
      <c r="AI131" s="509"/>
      <c r="AJ131" s="1436"/>
      <c r="AK131" s="1436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85"/>
      <c r="CF131" s="85"/>
      <c r="CG131" s="85"/>
      <c r="CH131" s="85"/>
      <c r="CI131" s="212"/>
      <c r="CJ131" s="211"/>
      <c r="CK131" s="451"/>
      <c r="CL131" s="523"/>
      <c r="CM131" s="523"/>
      <c r="CN131" s="523"/>
      <c r="CO131" s="523"/>
      <c r="CP131" s="524"/>
      <c r="CQ131" s="165"/>
      <c r="CR131" s="1436"/>
      <c r="CS131" s="85"/>
      <c r="CT131" s="88"/>
      <c r="CU131" s="88"/>
      <c r="CV131" s="88"/>
      <c r="CW131" s="1436"/>
      <c r="CX131" s="1436"/>
      <c r="CY131" s="1436"/>
      <c r="CZ131" s="1071"/>
      <c r="DA131" s="1071"/>
      <c r="DB131" s="1071"/>
      <c r="DC131" s="1071"/>
      <c r="DD131" s="1436"/>
      <c r="DE131" s="1436"/>
      <c r="DF131" s="1436"/>
      <c r="DG131" s="1436"/>
      <c r="DH131" s="1436"/>
      <c r="DI131" s="181"/>
      <c r="DJ131" s="1436"/>
      <c r="DK131" s="1436"/>
      <c r="DL131" s="181"/>
      <c r="DM131" s="509"/>
      <c r="DN131" s="1436"/>
      <c r="DO131" s="1436"/>
      <c r="DP131" s="1436"/>
      <c r="DQ131" s="1436"/>
      <c r="DR131" s="1436"/>
      <c r="DS131" s="1436"/>
      <c r="DT131" s="1436"/>
      <c r="DU131" s="1436"/>
      <c r="DV131" s="1436"/>
      <c r="DW131" s="1436"/>
      <c r="DX131" s="1436"/>
      <c r="DY131" s="1436"/>
      <c r="DZ131" s="1436"/>
      <c r="EA131" s="1436"/>
      <c r="EB131" s="1436"/>
      <c r="EC131" s="1436"/>
      <c r="ED131" s="1436"/>
      <c r="EE131" s="1436"/>
      <c r="EF131" s="1436"/>
      <c r="EG131" s="1436"/>
      <c r="EH131" s="1436"/>
      <c r="EI131" s="1436"/>
      <c r="EJ131" s="1436"/>
      <c r="EK131" s="1436"/>
      <c r="EL131" s="1436"/>
      <c r="EM131" s="1436"/>
      <c r="EN131" s="1436"/>
      <c r="EO131" s="1436"/>
      <c r="EP131" s="1436"/>
      <c r="EQ131" s="1436"/>
      <c r="ER131" s="1436"/>
      <c r="ES131" s="1436"/>
      <c r="ET131" s="1436"/>
      <c r="EU131" s="1436"/>
      <c r="EV131" s="1436"/>
      <c r="EW131" s="1436"/>
      <c r="EX131" s="1436"/>
      <c r="EY131" s="1436"/>
      <c r="EZ131" s="1436"/>
      <c r="FA131" s="1436"/>
      <c r="FB131" s="1436"/>
      <c r="FC131" s="1436"/>
      <c r="FD131" s="1436"/>
      <c r="FE131" s="1436"/>
      <c r="FF131" s="1436"/>
      <c r="FG131" s="212"/>
      <c r="FH131" s="212"/>
      <c r="FI131" s="85"/>
      <c r="FJ131" s="85"/>
      <c r="FK131" s="85"/>
      <c r="FL131" s="85"/>
      <c r="FM131" s="255"/>
      <c r="FN131" s="255"/>
      <c r="FO131" s="451"/>
      <c r="FP131" s="523"/>
      <c r="FQ131" s="523"/>
      <c r="FR131" s="523"/>
      <c r="FS131" s="523"/>
      <c r="FT131" s="524"/>
      <c r="FU131" s="165"/>
      <c r="FV131" s="1436"/>
      <c r="FW131" s="85"/>
      <c r="FX131" s="493"/>
      <c r="FY131" s="493"/>
      <c r="FZ131" s="493"/>
      <c r="GA131" s="1436"/>
      <c r="GB131" s="212"/>
      <c r="GC131" s="212"/>
      <c r="GD131" s="212"/>
      <c r="GE131" s="212"/>
      <c r="GF131" s="212"/>
      <c r="GG131" s="212"/>
      <c r="GH131" s="1436"/>
      <c r="GI131" s="1436"/>
      <c r="GJ131" s="197"/>
      <c r="GK131" s="197"/>
      <c r="GL131" s="197"/>
      <c r="GM131" s="181"/>
      <c r="GN131" s="212"/>
      <c r="GO131" s="212"/>
      <c r="GP131" s="212"/>
      <c r="GQ131" s="212"/>
      <c r="GR131" s="212"/>
      <c r="GS131" s="212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1436"/>
      <c r="IN131" s="85"/>
      <c r="IO131" s="1436"/>
      <c r="IP131" s="1436"/>
      <c r="IQ131" s="1128"/>
      <c r="IR131" s="1128"/>
      <c r="IS131" s="451"/>
      <c r="IT131" s="523"/>
      <c r="IU131" s="523"/>
      <c r="IV131" s="523"/>
      <c r="IW131" s="523"/>
      <c r="IX131" s="524"/>
      <c r="IY131" s="165"/>
      <c r="IZ131" s="1436"/>
      <c r="JA131" s="85"/>
      <c r="JB131" s="88"/>
      <c r="JC131" s="88"/>
      <c r="JD131" s="88"/>
      <c r="JE131" s="1436"/>
      <c r="JF131" s="1436"/>
      <c r="JG131" s="1436"/>
      <c r="JH131" s="1436"/>
      <c r="JI131" s="1436"/>
      <c r="JJ131" s="1436"/>
      <c r="JK131" s="1436"/>
      <c r="JL131" s="1436"/>
      <c r="JM131" s="1436"/>
      <c r="JN131" s="197"/>
      <c r="JO131" s="197"/>
      <c r="JP131" s="197"/>
      <c r="JQ131" s="181"/>
      <c r="JR131" s="1436"/>
      <c r="JS131" s="1436"/>
      <c r="JT131" s="181"/>
      <c r="JU131" s="509"/>
      <c r="JV131" s="1436"/>
      <c r="JW131" s="1436"/>
      <c r="JX131" s="212"/>
      <c r="JY131" s="212"/>
      <c r="JZ131" s="212"/>
      <c r="KA131" s="212"/>
      <c r="KB131" s="212"/>
      <c r="KC131" s="212"/>
      <c r="KD131" s="212"/>
      <c r="KE131" s="212"/>
      <c r="KF131" s="212"/>
      <c r="KG131" s="212"/>
      <c r="KH131" s="212"/>
      <c r="KI131" s="212"/>
      <c r="KJ131" s="212"/>
      <c r="KK131" s="212"/>
      <c r="KL131" s="212"/>
      <c r="KM131" s="212"/>
      <c r="KN131" s="212"/>
      <c r="KO131" s="212"/>
      <c r="KP131" s="212"/>
      <c r="KQ131" s="212"/>
      <c r="KR131" s="212"/>
      <c r="KS131" s="212"/>
      <c r="KT131" s="212"/>
      <c r="KU131" s="212"/>
      <c r="KV131" s="212"/>
      <c r="KW131" s="212"/>
      <c r="KX131" s="212"/>
      <c r="KY131" s="212"/>
      <c r="KZ131" s="212"/>
      <c r="LA131" s="212"/>
      <c r="LB131" s="212"/>
      <c r="LC131" s="212"/>
      <c r="LD131" s="212"/>
      <c r="LE131" s="212"/>
      <c r="LF131" s="212"/>
      <c r="LG131" s="212"/>
      <c r="LH131" s="212"/>
      <c r="LI131" s="212"/>
      <c r="LJ131" s="212"/>
      <c r="LK131" s="212"/>
      <c r="LL131" s="212"/>
      <c r="LM131" s="212"/>
      <c r="LN131" s="212"/>
      <c r="LO131" s="212"/>
      <c r="LP131" s="212"/>
      <c r="LQ131" s="85"/>
      <c r="LR131" s="399"/>
      <c r="LS131" s="31"/>
      <c r="LT131" s="250"/>
      <c r="LU131" s="255"/>
      <c r="LV131" s="255"/>
      <c r="LW131" s="451"/>
      <c r="LX131" s="523"/>
      <c r="LY131" s="523"/>
      <c r="LZ131" s="165"/>
      <c r="MA131" s="1436"/>
      <c r="MB131" s="220"/>
      <c r="MC131" s="410"/>
      <c r="MD131" s="410"/>
      <c r="ME131" s="410"/>
      <c r="MF131" s="212"/>
      <c r="MG131" s="212"/>
      <c r="MH131" s="212"/>
      <c r="MI131" s="212"/>
      <c r="MJ131" s="212"/>
      <c r="MK131" s="212"/>
      <c r="ML131" s="212"/>
      <c r="MM131" s="212"/>
      <c r="MN131" s="212"/>
      <c r="MO131" s="212"/>
      <c r="MP131" s="212"/>
      <c r="MQ131" s="212"/>
      <c r="MR131" s="212"/>
      <c r="MS131" s="212"/>
      <c r="MT131" s="480"/>
      <c r="MU131" s="792"/>
      <c r="MV131" s="792"/>
      <c r="MW131" s="792"/>
      <c r="MX131" s="792"/>
      <c r="MY131" s="792"/>
      <c r="MZ131" s="792"/>
      <c r="NA131" s="792"/>
      <c r="NB131" s="792"/>
      <c r="NC131" s="792"/>
      <c r="ND131" s="792"/>
      <c r="NE131" s="792"/>
      <c r="NF131" s="792"/>
      <c r="NG131" s="792"/>
      <c r="NH131" s="792"/>
      <c r="NI131" s="792"/>
      <c r="NJ131" s="792"/>
      <c r="NK131" s="792"/>
      <c r="NL131" s="792"/>
      <c r="NM131" s="792"/>
      <c r="NN131" s="792"/>
      <c r="NO131" s="792"/>
      <c r="NP131" s="792"/>
      <c r="NQ131" s="792"/>
      <c r="NR131" s="792"/>
      <c r="NS131" s="792"/>
      <c r="NT131" s="792"/>
      <c r="NU131" s="792"/>
      <c r="NV131" s="792"/>
      <c r="NW131" s="792"/>
      <c r="NX131" s="792"/>
      <c r="NY131" s="792"/>
      <c r="NZ131" s="212"/>
    </row>
    <row r="132" spans="1:390" s="491" customFormat="1" ht="23.25" customHeight="1" x14ac:dyDescent="0.2">
      <c r="A132" s="1436"/>
      <c r="B132" s="85"/>
      <c r="C132" s="85"/>
      <c r="D132" s="1436"/>
      <c r="E132" s="255"/>
      <c r="F132" s="211"/>
      <c r="G132" s="451"/>
      <c r="H132" s="523"/>
      <c r="I132" s="523"/>
      <c r="J132" s="523"/>
      <c r="K132" s="523"/>
      <c r="L132" s="524"/>
      <c r="M132" s="165"/>
      <c r="N132" s="1436"/>
      <c r="O132" s="85"/>
      <c r="P132" s="493"/>
      <c r="Q132" s="493"/>
      <c r="R132" s="493"/>
      <c r="S132" s="493"/>
      <c r="T132" s="870"/>
      <c r="U132" s="493"/>
      <c r="V132" s="85"/>
      <c r="W132" s="89"/>
      <c r="X132" s="85"/>
      <c r="Y132" s="1436"/>
      <c r="Z132" s="1436"/>
      <c r="AA132" s="1436"/>
      <c r="AB132" s="197"/>
      <c r="AC132" s="197"/>
      <c r="AD132" s="197"/>
      <c r="AE132" s="197"/>
      <c r="AF132" s="1436"/>
      <c r="AG132" s="1436"/>
      <c r="AH132" s="181"/>
      <c r="AI132" s="509"/>
      <c r="AJ132" s="1436"/>
      <c r="AK132" s="1436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85"/>
      <c r="CF132" s="85"/>
      <c r="CG132" s="85"/>
      <c r="CH132" s="85"/>
      <c r="CI132" s="212"/>
      <c r="CJ132" s="211"/>
      <c r="CK132" s="451"/>
      <c r="CL132" s="523"/>
      <c r="CM132" s="523"/>
      <c r="CN132" s="523"/>
      <c r="CO132" s="523"/>
      <c r="CP132" s="524"/>
      <c r="CQ132" s="165"/>
      <c r="CR132" s="1436"/>
      <c r="CS132" s="85"/>
      <c r="CT132" s="88"/>
      <c r="CU132" s="88"/>
      <c r="CV132" s="88"/>
      <c r="CW132" s="1436"/>
      <c r="CX132" s="1436"/>
      <c r="CY132" s="1436"/>
      <c r="CZ132" s="1071"/>
      <c r="DA132" s="1071"/>
      <c r="DB132" s="1071"/>
      <c r="DC132" s="1071"/>
      <c r="DD132" s="1436"/>
      <c r="DE132" s="1436"/>
      <c r="DF132" s="1436"/>
      <c r="DG132" s="1436"/>
      <c r="DH132" s="1436"/>
      <c r="DI132" s="181"/>
      <c r="DJ132" s="1436"/>
      <c r="DK132" s="1436"/>
      <c r="DL132" s="181"/>
      <c r="DM132" s="509"/>
      <c r="DN132" s="1436"/>
      <c r="DO132" s="1436"/>
      <c r="DP132" s="1436"/>
      <c r="DQ132" s="1436"/>
      <c r="DR132" s="1436"/>
      <c r="DS132" s="1436"/>
      <c r="DT132" s="1436"/>
      <c r="DU132" s="1436"/>
      <c r="DV132" s="1436"/>
      <c r="DW132" s="1436"/>
      <c r="DX132" s="1436"/>
      <c r="DY132" s="1436"/>
      <c r="DZ132" s="1436"/>
      <c r="EA132" s="1436"/>
      <c r="EB132" s="1436"/>
      <c r="EC132" s="1436"/>
      <c r="ED132" s="1436"/>
      <c r="EE132" s="1436"/>
      <c r="EF132" s="1436"/>
      <c r="EG132" s="1436"/>
      <c r="EH132" s="1436"/>
      <c r="EI132" s="1436"/>
      <c r="EJ132" s="1436"/>
      <c r="EK132" s="1436"/>
      <c r="EL132" s="1436"/>
      <c r="EM132" s="1436"/>
      <c r="EN132" s="1436"/>
      <c r="EO132" s="1436"/>
      <c r="EP132" s="1436"/>
      <c r="EQ132" s="1436"/>
      <c r="ER132" s="1436"/>
      <c r="ES132" s="1436"/>
      <c r="ET132" s="1436"/>
      <c r="EU132" s="1436"/>
      <c r="EV132" s="1436"/>
      <c r="EW132" s="1436"/>
      <c r="EX132" s="1436"/>
      <c r="EY132" s="1436"/>
      <c r="EZ132" s="1436"/>
      <c r="FA132" s="1436"/>
      <c r="FB132" s="1436"/>
      <c r="FC132" s="1436"/>
      <c r="FD132" s="1436"/>
      <c r="FE132" s="1436"/>
      <c r="FF132" s="1436"/>
      <c r="FG132" s="212"/>
      <c r="FH132" s="212"/>
      <c r="FI132" s="85"/>
      <c r="FJ132" s="85"/>
      <c r="FK132" s="85"/>
      <c r="FL132" s="85"/>
      <c r="FM132" s="255"/>
      <c r="FN132" s="255"/>
      <c r="FO132" s="451"/>
      <c r="FP132" s="523"/>
      <c r="FQ132" s="523"/>
      <c r="FR132" s="523"/>
      <c r="FS132" s="523"/>
      <c r="FT132" s="524"/>
      <c r="FU132" s="165"/>
      <c r="FV132" s="1436"/>
      <c r="FW132" s="85"/>
      <c r="FX132" s="493"/>
      <c r="FY132" s="493"/>
      <c r="FZ132" s="493"/>
      <c r="GA132" s="1436"/>
      <c r="GB132" s="212"/>
      <c r="GC132" s="212"/>
      <c r="GD132" s="212"/>
      <c r="GE132" s="212"/>
      <c r="GF132" s="212"/>
      <c r="GG132" s="212"/>
      <c r="GH132" s="1436"/>
      <c r="GI132" s="1436"/>
      <c r="GJ132" s="197"/>
      <c r="GK132" s="197"/>
      <c r="GL132" s="197"/>
      <c r="GM132" s="181"/>
      <c r="GN132" s="212"/>
      <c r="GO132" s="212"/>
      <c r="GP132" s="212"/>
      <c r="GQ132" s="212"/>
      <c r="GR132" s="212"/>
      <c r="GS132" s="212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1436"/>
      <c r="IN132" s="85"/>
      <c r="IO132" s="1436"/>
      <c r="IP132" s="1436"/>
      <c r="IQ132" s="1128"/>
      <c r="IR132" s="1128"/>
      <c r="IS132" s="451"/>
      <c r="IT132" s="523"/>
      <c r="IU132" s="523"/>
      <c r="IV132" s="523"/>
      <c r="IW132" s="523"/>
      <c r="IX132" s="524"/>
      <c r="IY132" s="165"/>
      <c r="IZ132" s="1436"/>
      <c r="JA132" s="85"/>
      <c r="JB132" s="88"/>
      <c r="JC132" s="88"/>
      <c r="JD132" s="88"/>
      <c r="JE132" s="1436"/>
      <c r="JF132" s="1436"/>
      <c r="JG132" s="1436"/>
      <c r="JH132" s="1436"/>
      <c r="JI132" s="1436"/>
      <c r="JJ132" s="1436"/>
      <c r="JK132" s="1436"/>
      <c r="JL132" s="1436"/>
      <c r="JM132" s="1436"/>
      <c r="JN132" s="197"/>
      <c r="JO132" s="197"/>
      <c r="JP132" s="197"/>
      <c r="JQ132" s="181"/>
      <c r="JR132" s="1436"/>
      <c r="JS132" s="1436"/>
      <c r="JT132" s="181"/>
      <c r="JU132" s="509"/>
      <c r="JV132" s="1436"/>
      <c r="JW132" s="1436"/>
      <c r="JX132" s="212"/>
      <c r="JY132" s="212"/>
      <c r="JZ132" s="212"/>
      <c r="KA132" s="212"/>
      <c r="KB132" s="212"/>
      <c r="KC132" s="212"/>
      <c r="KD132" s="212"/>
      <c r="KE132" s="212"/>
      <c r="KF132" s="212"/>
      <c r="KG132" s="212"/>
      <c r="KH132" s="212"/>
      <c r="KI132" s="212"/>
      <c r="KJ132" s="212"/>
      <c r="KK132" s="212"/>
      <c r="KL132" s="212"/>
      <c r="KM132" s="212"/>
      <c r="KN132" s="212"/>
      <c r="KO132" s="212"/>
      <c r="KP132" s="212"/>
      <c r="KQ132" s="212"/>
      <c r="KR132" s="212"/>
      <c r="KS132" s="212"/>
      <c r="KT132" s="212"/>
      <c r="KU132" s="212"/>
      <c r="KV132" s="212"/>
      <c r="KW132" s="212"/>
      <c r="KX132" s="212"/>
      <c r="KY132" s="212"/>
      <c r="KZ132" s="212"/>
      <c r="LA132" s="212"/>
      <c r="LB132" s="212"/>
      <c r="LC132" s="212"/>
      <c r="LD132" s="212"/>
      <c r="LE132" s="212"/>
      <c r="LF132" s="212"/>
      <c r="LG132" s="212"/>
      <c r="LH132" s="212"/>
      <c r="LI132" s="212"/>
      <c r="LJ132" s="212"/>
      <c r="LK132" s="212"/>
      <c r="LL132" s="212"/>
      <c r="LM132" s="212"/>
      <c r="LN132" s="212"/>
      <c r="LO132" s="212"/>
      <c r="LP132" s="212"/>
      <c r="LQ132" s="85"/>
      <c r="LR132" s="85"/>
      <c r="LS132" s="85"/>
      <c r="LT132" s="85"/>
      <c r="LU132" s="255"/>
      <c r="LV132" s="255"/>
      <c r="LW132" s="451"/>
      <c r="LX132" s="523"/>
      <c r="LY132" s="523"/>
      <c r="LZ132" s="165"/>
      <c r="MA132" s="1436"/>
      <c r="MB132" s="85"/>
      <c r="MC132" s="88"/>
      <c r="MD132" s="88"/>
      <c r="ME132" s="88"/>
      <c r="MF132" s="212"/>
      <c r="MG132" s="212"/>
      <c r="MH132" s="212"/>
      <c r="MI132" s="212"/>
      <c r="MJ132" s="212"/>
      <c r="MK132" s="212"/>
      <c r="ML132" s="212"/>
      <c r="MM132" s="212"/>
      <c r="MN132" s="212"/>
      <c r="MO132" s="212"/>
      <c r="MP132" s="212"/>
      <c r="MQ132" s="212"/>
      <c r="MR132" s="212"/>
      <c r="MS132" s="212"/>
      <c r="MT132" s="480"/>
      <c r="MU132" s="792"/>
      <c r="MV132" s="792"/>
      <c r="MW132" s="792"/>
      <c r="MX132" s="792"/>
      <c r="MY132" s="792"/>
      <c r="MZ132" s="792"/>
      <c r="NA132" s="792"/>
      <c r="NB132" s="792"/>
      <c r="NC132" s="792"/>
      <c r="ND132" s="792"/>
      <c r="NE132" s="792"/>
      <c r="NF132" s="792"/>
      <c r="NG132" s="792"/>
      <c r="NH132" s="792"/>
      <c r="NI132" s="792"/>
      <c r="NJ132" s="792"/>
      <c r="NK132" s="792"/>
      <c r="NL132" s="792"/>
      <c r="NM132" s="792"/>
      <c r="NN132" s="792"/>
      <c r="NO132" s="792"/>
      <c r="NP132" s="792"/>
      <c r="NQ132" s="792"/>
      <c r="NR132" s="792"/>
      <c r="NS132" s="792"/>
      <c r="NT132" s="792"/>
      <c r="NU132" s="792"/>
      <c r="NV132" s="792"/>
      <c r="NW132" s="792"/>
      <c r="NX132" s="792"/>
      <c r="NY132" s="792"/>
      <c r="NZ132" s="212"/>
    </row>
    <row r="133" spans="1:390" s="491" customFormat="1" ht="23.25" customHeight="1" x14ac:dyDescent="0.2">
      <c r="A133" s="85"/>
      <c r="B133" s="31"/>
      <c r="C133" s="31"/>
      <c r="D133" s="85"/>
      <c r="E133" s="255"/>
      <c r="F133" s="211"/>
      <c r="G133" s="451"/>
      <c r="H133" s="523"/>
      <c r="I133" s="523"/>
      <c r="J133" s="523"/>
      <c r="K133" s="523"/>
      <c r="L133" s="524"/>
      <c r="M133" s="165"/>
      <c r="N133" s="1436"/>
      <c r="O133" s="85"/>
      <c r="P133" s="85"/>
      <c r="Q133" s="85"/>
      <c r="R133" s="85"/>
      <c r="S133" s="85"/>
      <c r="T133" s="89"/>
      <c r="U133" s="85"/>
      <c r="V133" s="85"/>
      <c r="W133" s="89"/>
      <c r="X133" s="85"/>
      <c r="Y133" s="1436"/>
      <c r="Z133" s="1436"/>
      <c r="AA133" s="1436"/>
      <c r="AB133" s="197"/>
      <c r="AC133" s="197"/>
      <c r="AD133" s="197"/>
      <c r="AE133" s="197"/>
      <c r="AF133" s="1436"/>
      <c r="AG133" s="1436"/>
      <c r="AH133" s="181"/>
      <c r="AI133" s="509"/>
      <c r="AJ133" s="1436"/>
      <c r="AK133" s="1436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212"/>
      <c r="BH133" s="212"/>
      <c r="BI133" s="212"/>
      <c r="BJ133" s="212"/>
      <c r="BK133" s="212"/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212"/>
      <c r="BX133" s="212"/>
      <c r="BY133" s="212"/>
      <c r="BZ133" s="212"/>
      <c r="CA133" s="212"/>
      <c r="CB133" s="212"/>
      <c r="CC133" s="212"/>
      <c r="CD133" s="212"/>
      <c r="CE133" s="85"/>
      <c r="CF133" s="31"/>
      <c r="CG133" s="85"/>
      <c r="CH133" s="85"/>
      <c r="CI133" s="212"/>
      <c r="CJ133" s="211"/>
      <c r="CK133" s="451"/>
      <c r="CL133" s="523"/>
      <c r="CM133" s="523"/>
      <c r="CN133" s="523"/>
      <c r="CO133" s="523"/>
      <c r="CP133" s="524"/>
      <c r="CQ133" s="165"/>
      <c r="CR133" s="1436"/>
      <c r="CS133" s="85"/>
      <c r="CT133" s="85"/>
      <c r="CU133" s="85"/>
      <c r="CV133" s="85"/>
      <c r="CW133" s="1436"/>
      <c r="CX133" s="1436"/>
      <c r="CY133" s="1436"/>
      <c r="CZ133" s="1071"/>
      <c r="DA133" s="1071"/>
      <c r="DB133" s="1071"/>
      <c r="DC133" s="1071"/>
      <c r="DD133" s="1436"/>
      <c r="DE133" s="1436"/>
      <c r="DF133" s="1436"/>
      <c r="DG133" s="1436"/>
      <c r="DH133" s="1436"/>
      <c r="DI133" s="181"/>
      <c r="DJ133" s="1436"/>
      <c r="DK133" s="1436"/>
      <c r="DL133" s="181"/>
      <c r="DM133" s="509"/>
      <c r="DN133" s="1436"/>
      <c r="DO133" s="1436"/>
      <c r="DP133" s="1436"/>
      <c r="DQ133" s="1436"/>
      <c r="DR133" s="1436"/>
      <c r="DS133" s="1436"/>
      <c r="DT133" s="1436"/>
      <c r="DU133" s="1436"/>
      <c r="DV133" s="1436"/>
      <c r="DW133" s="1436"/>
      <c r="DX133" s="1436"/>
      <c r="DY133" s="1436"/>
      <c r="DZ133" s="1436"/>
      <c r="EA133" s="1436"/>
      <c r="EB133" s="1436"/>
      <c r="EC133" s="1436"/>
      <c r="ED133" s="1436"/>
      <c r="EE133" s="1436"/>
      <c r="EF133" s="1436"/>
      <c r="EG133" s="1436"/>
      <c r="EH133" s="1436"/>
      <c r="EI133" s="1436"/>
      <c r="EJ133" s="1436"/>
      <c r="EK133" s="1436"/>
      <c r="EL133" s="1436"/>
      <c r="EM133" s="1436"/>
      <c r="EN133" s="1436"/>
      <c r="EO133" s="1436"/>
      <c r="EP133" s="1436"/>
      <c r="EQ133" s="1436"/>
      <c r="ER133" s="1436"/>
      <c r="ES133" s="1436"/>
      <c r="ET133" s="1436"/>
      <c r="EU133" s="1436"/>
      <c r="EV133" s="1436"/>
      <c r="EW133" s="1436"/>
      <c r="EX133" s="1436"/>
      <c r="EY133" s="1436"/>
      <c r="EZ133" s="1436"/>
      <c r="FA133" s="1436"/>
      <c r="FB133" s="1436"/>
      <c r="FC133" s="1436"/>
      <c r="FD133" s="1436"/>
      <c r="FE133" s="1436"/>
      <c r="FF133" s="1436"/>
      <c r="FG133" s="212"/>
      <c r="FH133" s="212"/>
      <c r="FI133" s="85"/>
      <c r="FJ133" s="31"/>
      <c r="FK133" s="85"/>
      <c r="FL133" s="85"/>
      <c r="FM133" s="255"/>
      <c r="FN133" s="255"/>
      <c r="FO133" s="451"/>
      <c r="FP133" s="523"/>
      <c r="FQ133" s="523"/>
      <c r="FR133" s="523"/>
      <c r="FS133" s="523"/>
      <c r="FT133" s="524"/>
      <c r="FU133" s="165"/>
      <c r="FV133" s="1436"/>
      <c r="FW133" s="85"/>
      <c r="FX133" s="85"/>
      <c r="FY133" s="85"/>
      <c r="FZ133" s="85"/>
      <c r="GA133" s="1436"/>
      <c r="GB133" s="212"/>
      <c r="GC133" s="212"/>
      <c r="GD133" s="212"/>
      <c r="GE133" s="212"/>
      <c r="GF133" s="212"/>
      <c r="GG133" s="212"/>
      <c r="GH133" s="192"/>
      <c r="GI133" s="192"/>
      <c r="GJ133" s="181"/>
      <c r="GK133" s="181"/>
      <c r="GL133" s="181"/>
      <c r="GM133" s="181"/>
      <c r="GN133" s="212"/>
      <c r="GO133" s="212"/>
      <c r="GP133" s="212"/>
      <c r="GQ133" s="212"/>
      <c r="GR133" s="212"/>
      <c r="GS133" s="212"/>
      <c r="GT133" s="212"/>
      <c r="GU133" s="212"/>
      <c r="GV133" s="212"/>
      <c r="GW133" s="212"/>
      <c r="GX133" s="212"/>
      <c r="GY133" s="212"/>
      <c r="GZ133" s="212"/>
      <c r="HA133" s="212"/>
      <c r="HB133" s="212"/>
      <c r="HC133" s="212"/>
      <c r="HD133" s="212"/>
      <c r="HE133" s="212"/>
      <c r="HF133" s="212"/>
      <c r="HG133" s="212"/>
      <c r="HH133" s="212"/>
      <c r="HI133" s="212"/>
      <c r="HJ133" s="212"/>
      <c r="HK133" s="212"/>
      <c r="HL133" s="212"/>
      <c r="HM133" s="212"/>
      <c r="HN133" s="212"/>
      <c r="HO133" s="212"/>
      <c r="HP133" s="212"/>
      <c r="HQ133" s="212"/>
      <c r="HR133" s="212"/>
      <c r="HS133" s="212"/>
      <c r="HT133" s="212"/>
      <c r="HU133" s="212"/>
      <c r="HV133" s="212"/>
      <c r="HW133" s="212"/>
      <c r="HX133" s="212"/>
      <c r="HY133" s="212"/>
      <c r="HZ133" s="212"/>
      <c r="IA133" s="212"/>
      <c r="IB133" s="212"/>
      <c r="IC133" s="212"/>
      <c r="ID133" s="212"/>
      <c r="IE133" s="212"/>
      <c r="IF133" s="212"/>
      <c r="IG133" s="212"/>
      <c r="IH133" s="212"/>
      <c r="II133" s="212"/>
      <c r="IJ133" s="212"/>
      <c r="IK133" s="212"/>
      <c r="IL133" s="212"/>
      <c r="IM133" s="1436"/>
      <c r="IN133" s="31"/>
      <c r="IO133" s="1436"/>
      <c r="IP133" s="1436"/>
      <c r="IQ133" s="1128"/>
      <c r="IR133" s="1128"/>
      <c r="IS133" s="451"/>
      <c r="IT133" s="523"/>
      <c r="IU133" s="523"/>
      <c r="IV133" s="523"/>
      <c r="IW133" s="523"/>
      <c r="IX133" s="524"/>
      <c r="IY133" s="165"/>
      <c r="IZ133" s="1436"/>
      <c r="JA133" s="85"/>
      <c r="JB133" s="85"/>
      <c r="JC133" s="85"/>
      <c r="JD133" s="85"/>
      <c r="JE133" s="1436"/>
      <c r="JF133" s="1436"/>
      <c r="JG133" s="1436"/>
      <c r="JH133" s="1436"/>
      <c r="JI133" s="1436"/>
      <c r="JJ133" s="1436"/>
      <c r="JK133" s="1436"/>
      <c r="JL133" s="1436"/>
      <c r="JM133" s="1436"/>
      <c r="JN133" s="197"/>
      <c r="JO133" s="197"/>
      <c r="JP133" s="197"/>
      <c r="JQ133" s="181"/>
      <c r="JR133" s="1436"/>
      <c r="JS133" s="1436"/>
      <c r="JT133" s="181"/>
      <c r="JU133" s="509"/>
      <c r="JV133" s="1436"/>
      <c r="JW133" s="1436"/>
      <c r="JX133" s="212"/>
      <c r="JY133" s="212"/>
      <c r="JZ133" s="212"/>
      <c r="KA133" s="212"/>
      <c r="KB133" s="212"/>
      <c r="KC133" s="212"/>
      <c r="KD133" s="212"/>
      <c r="KE133" s="212"/>
      <c r="KF133" s="212"/>
      <c r="KG133" s="212"/>
      <c r="KH133" s="212"/>
      <c r="KI133" s="212"/>
      <c r="KJ133" s="212"/>
      <c r="KK133" s="212"/>
      <c r="KL133" s="212"/>
      <c r="KM133" s="212"/>
      <c r="KN133" s="212"/>
      <c r="KO133" s="212"/>
      <c r="KP133" s="212"/>
      <c r="KQ133" s="212"/>
      <c r="KR133" s="212"/>
      <c r="KS133" s="212"/>
      <c r="KT133" s="212"/>
      <c r="KU133" s="212"/>
      <c r="KV133" s="212"/>
      <c r="KW133" s="212"/>
      <c r="KX133" s="212"/>
      <c r="KY133" s="212"/>
      <c r="KZ133" s="212"/>
      <c r="LA133" s="212"/>
      <c r="LB133" s="212"/>
      <c r="LC133" s="212"/>
      <c r="LD133" s="212"/>
      <c r="LE133" s="212"/>
      <c r="LF133" s="212"/>
      <c r="LG133" s="212"/>
      <c r="LH133" s="212"/>
      <c r="LI133" s="212"/>
      <c r="LJ133" s="212"/>
      <c r="LK133" s="212"/>
      <c r="LL133" s="212"/>
      <c r="LM133" s="212"/>
      <c r="LN133" s="212"/>
      <c r="LO133" s="212"/>
      <c r="LP133" s="212"/>
      <c r="LQ133" s="85"/>
      <c r="LR133" s="85"/>
      <c r="LS133" s="85"/>
      <c r="LT133" s="85"/>
      <c r="LU133" s="255"/>
      <c r="LV133" s="255"/>
      <c r="LW133" s="451"/>
      <c r="LX133" s="523"/>
      <c r="LY133" s="523"/>
      <c r="LZ133" s="165"/>
      <c r="MA133" s="1436"/>
      <c r="MB133" s="85"/>
      <c r="MC133" s="88"/>
      <c r="MD133" s="88"/>
      <c r="ME133" s="88"/>
      <c r="MF133" s="212"/>
      <c r="MG133" s="212"/>
      <c r="MH133" s="212"/>
      <c r="MI133" s="212"/>
      <c r="MJ133" s="212"/>
      <c r="MK133" s="212"/>
      <c r="ML133" s="212"/>
      <c r="MM133" s="212"/>
      <c r="MN133" s="212"/>
      <c r="MO133" s="212"/>
      <c r="MP133" s="212"/>
      <c r="MQ133" s="212"/>
      <c r="MR133" s="212"/>
      <c r="MS133" s="212"/>
      <c r="MT133" s="480"/>
      <c r="MU133" s="792"/>
      <c r="MV133" s="792"/>
      <c r="MW133" s="792"/>
      <c r="MX133" s="792"/>
      <c r="MY133" s="792"/>
      <c r="MZ133" s="792"/>
      <c r="NA133" s="792"/>
      <c r="NB133" s="792"/>
      <c r="NC133" s="792"/>
      <c r="ND133" s="792"/>
      <c r="NE133" s="792"/>
      <c r="NF133" s="792"/>
      <c r="NG133" s="792"/>
      <c r="NH133" s="792"/>
      <c r="NI133" s="792"/>
      <c r="NJ133" s="792"/>
      <c r="NK133" s="792"/>
      <c r="NL133" s="792"/>
      <c r="NM133" s="792"/>
      <c r="NN133" s="792"/>
      <c r="NO133" s="792"/>
      <c r="NP133" s="792"/>
      <c r="NQ133" s="792"/>
      <c r="NR133" s="792"/>
      <c r="NS133" s="792"/>
      <c r="NT133" s="792"/>
      <c r="NU133" s="792"/>
      <c r="NV133" s="792"/>
      <c r="NW133" s="792"/>
      <c r="NX133" s="792"/>
      <c r="NY133" s="792"/>
      <c r="NZ133" s="212"/>
    </row>
    <row r="134" spans="1:390" s="491" customFormat="1" ht="23.25" customHeight="1" x14ac:dyDescent="0.2">
      <c r="A134" s="85"/>
      <c r="B134" s="654"/>
      <c r="C134" s="654"/>
      <c r="D134" s="85"/>
      <c r="E134" s="255"/>
      <c r="F134" s="211"/>
      <c r="G134" s="451"/>
      <c r="H134" s="523"/>
      <c r="I134" s="523"/>
      <c r="J134" s="523"/>
      <c r="K134" s="523"/>
      <c r="L134" s="524"/>
      <c r="M134" s="165"/>
      <c r="N134" s="1436"/>
      <c r="O134" s="85"/>
      <c r="P134" s="85"/>
      <c r="Q134" s="85"/>
      <c r="R134" s="85"/>
      <c r="S134" s="85"/>
      <c r="T134" s="89"/>
      <c r="U134" s="85"/>
      <c r="V134" s="85"/>
      <c r="W134" s="89"/>
      <c r="X134" s="85"/>
      <c r="Y134" s="1436"/>
      <c r="Z134" s="192"/>
      <c r="AA134" s="192"/>
      <c r="AB134" s="636"/>
      <c r="AC134" s="636"/>
      <c r="AD134" s="636"/>
      <c r="AE134" s="636"/>
      <c r="AF134" s="1436"/>
      <c r="AG134" s="1436"/>
      <c r="AH134" s="181"/>
      <c r="AI134" s="509"/>
      <c r="AJ134" s="1436"/>
      <c r="AK134" s="1436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  <c r="AW134" s="212"/>
      <c r="AX134" s="212"/>
      <c r="AY134" s="212"/>
      <c r="AZ134" s="212"/>
      <c r="BA134" s="212"/>
      <c r="BB134" s="212"/>
      <c r="BC134" s="212"/>
      <c r="BD134" s="212"/>
      <c r="BE134" s="212"/>
      <c r="BF134" s="212"/>
      <c r="BG134" s="212"/>
      <c r="BH134" s="212"/>
      <c r="BI134" s="212"/>
      <c r="BJ134" s="212"/>
      <c r="BK134" s="212"/>
      <c r="BL134" s="212"/>
      <c r="BM134" s="212"/>
      <c r="BN134" s="212"/>
      <c r="BO134" s="212"/>
      <c r="BP134" s="212"/>
      <c r="BQ134" s="212"/>
      <c r="BR134" s="212"/>
      <c r="BS134" s="212"/>
      <c r="BT134" s="212"/>
      <c r="BU134" s="212"/>
      <c r="BV134" s="212"/>
      <c r="BW134" s="212"/>
      <c r="BX134" s="212"/>
      <c r="BY134" s="212"/>
      <c r="BZ134" s="212"/>
      <c r="CA134" s="212"/>
      <c r="CB134" s="212"/>
      <c r="CC134" s="212"/>
      <c r="CD134" s="212"/>
      <c r="CE134" s="85"/>
      <c r="CF134" s="654"/>
      <c r="CG134" s="85"/>
      <c r="CH134" s="85"/>
      <c r="CI134" s="212"/>
      <c r="CJ134" s="211"/>
      <c r="CK134" s="451"/>
      <c r="CL134" s="523"/>
      <c r="CM134" s="523"/>
      <c r="CN134" s="523"/>
      <c r="CO134" s="523"/>
      <c r="CP134" s="524"/>
      <c r="CQ134" s="165"/>
      <c r="CR134" s="1436"/>
      <c r="CS134" s="85"/>
      <c r="CT134" s="85"/>
      <c r="CU134" s="85"/>
      <c r="CV134" s="85"/>
      <c r="CW134" s="1436"/>
      <c r="CX134" s="192"/>
      <c r="CY134" s="192"/>
      <c r="CZ134" s="1135"/>
      <c r="DA134" s="1135"/>
      <c r="DB134" s="1135"/>
      <c r="DC134" s="1135"/>
      <c r="DD134" s="1436"/>
      <c r="DE134" s="1436"/>
      <c r="DF134" s="1436"/>
      <c r="DG134" s="1436"/>
      <c r="DH134" s="1436"/>
      <c r="DI134" s="181"/>
      <c r="DJ134" s="1436"/>
      <c r="DK134" s="1436"/>
      <c r="DL134" s="181"/>
      <c r="DM134" s="509"/>
      <c r="DN134" s="1436"/>
      <c r="DO134" s="1436"/>
      <c r="DP134" s="1436"/>
      <c r="DQ134" s="1436"/>
      <c r="DR134" s="1436"/>
      <c r="DS134" s="1436"/>
      <c r="DT134" s="1436"/>
      <c r="DU134" s="1436"/>
      <c r="DV134" s="1436"/>
      <c r="DW134" s="1436"/>
      <c r="DX134" s="1436"/>
      <c r="DY134" s="1436"/>
      <c r="DZ134" s="1436"/>
      <c r="EA134" s="1436"/>
      <c r="EB134" s="1436"/>
      <c r="EC134" s="1436"/>
      <c r="ED134" s="1436"/>
      <c r="EE134" s="1436"/>
      <c r="EF134" s="1436"/>
      <c r="EG134" s="1436"/>
      <c r="EH134" s="1436"/>
      <c r="EI134" s="1436"/>
      <c r="EJ134" s="1436"/>
      <c r="EK134" s="1436"/>
      <c r="EL134" s="1436"/>
      <c r="EM134" s="1436"/>
      <c r="EN134" s="1436"/>
      <c r="EO134" s="1436"/>
      <c r="EP134" s="1436"/>
      <c r="EQ134" s="1436"/>
      <c r="ER134" s="1436"/>
      <c r="ES134" s="1436"/>
      <c r="ET134" s="1436"/>
      <c r="EU134" s="1436"/>
      <c r="EV134" s="1436"/>
      <c r="EW134" s="1436"/>
      <c r="EX134" s="1436"/>
      <c r="EY134" s="1436"/>
      <c r="EZ134" s="1436"/>
      <c r="FA134" s="1436"/>
      <c r="FB134" s="1436"/>
      <c r="FC134" s="1436"/>
      <c r="FD134" s="1436"/>
      <c r="FE134" s="1436"/>
      <c r="FF134" s="1436"/>
      <c r="FG134" s="212"/>
      <c r="FH134" s="212"/>
      <c r="FI134" s="85"/>
      <c r="FJ134" s="654"/>
      <c r="FK134" s="85"/>
      <c r="FL134" s="85"/>
      <c r="FM134" s="255"/>
      <c r="FN134" s="255"/>
      <c r="FO134" s="451"/>
      <c r="FP134" s="523"/>
      <c r="FQ134" s="523"/>
      <c r="FR134" s="523"/>
      <c r="FS134" s="523"/>
      <c r="FT134" s="524"/>
      <c r="FU134" s="165"/>
      <c r="FV134" s="1436"/>
      <c r="FW134" s="85"/>
      <c r="FX134" s="85"/>
      <c r="FY134" s="85"/>
      <c r="FZ134" s="85"/>
      <c r="GA134" s="1436"/>
      <c r="GB134" s="212"/>
      <c r="GC134" s="212"/>
      <c r="GD134" s="212"/>
      <c r="GE134" s="212"/>
      <c r="GF134" s="212"/>
      <c r="GG134" s="212"/>
      <c r="GH134" s="1436"/>
      <c r="GI134" s="1436"/>
      <c r="GJ134" s="197"/>
      <c r="GK134" s="197"/>
      <c r="GL134" s="197"/>
      <c r="GM134" s="197"/>
      <c r="GN134" s="212"/>
      <c r="GO134" s="212"/>
      <c r="GP134" s="212"/>
      <c r="GQ134" s="212"/>
      <c r="GR134" s="212"/>
      <c r="GS134" s="212"/>
      <c r="GT134" s="212"/>
      <c r="GU134" s="212"/>
      <c r="GV134" s="212"/>
      <c r="GW134" s="212"/>
      <c r="GX134" s="212"/>
      <c r="GY134" s="212"/>
      <c r="GZ134" s="212"/>
      <c r="HA134" s="212"/>
      <c r="HB134" s="212"/>
      <c r="HC134" s="212"/>
      <c r="HD134" s="212"/>
      <c r="HE134" s="212"/>
      <c r="HF134" s="212"/>
      <c r="HG134" s="212"/>
      <c r="HH134" s="212"/>
      <c r="HI134" s="212"/>
      <c r="HJ134" s="212"/>
      <c r="HK134" s="212"/>
      <c r="HL134" s="212"/>
      <c r="HM134" s="212"/>
      <c r="HN134" s="212"/>
      <c r="HO134" s="212"/>
      <c r="HP134" s="212"/>
      <c r="HQ134" s="212"/>
      <c r="HR134" s="212"/>
      <c r="HS134" s="212"/>
      <c r="HT134" s="212"/>
      <c r="HU134" s="212"/>
      <c r="HV134" s="212"/>
      <c r="HW134" s="212"/>
      <c r="HX134" s="212"/>
      <c r="HY134" s="212"/>
      <c r="HZ134" s="212"/>
      <c r="IA134" s="212"/>
      <c r="IB134" s="212"/>
      <c r="IC134" s="212"/>
      <c r="ID134" s="212"/>
      <c r="IE134" s="212"/>
      <c r="IF134" s="212"/>
      <c r="IG134" s="212"/>
      <c r="IH134" s="212"/>
      <c r="II134" s="212"/>
      <c r="IJ134" s="212"/>
      <c r="IK134" s="212"/>
      <c r="IL134" s="212"/>
      <c r="IM134" s="1436"/>
      <c r="IN134" s="548"/>
      <c r="IO134" s="1436"/>
      <c r="IP134" s="1436"/>
      <c r="IQ134" s="1128"/>
      <c r="IR134" s="1128"/>
      <c r="IS134" s="451"/>
      <c r="IT134" s="523"/>
      <c r="IU134" s="523"/>
      <c r="IV134" s="523"/>
      <c r="IW134" s="523"/>
      <c r="IX134" s="524"/>
      <c r="IY134" s="165"/>
      <c r="IZ134" s="1436"/>
      <c r="JA134" s="85"/>
      <c r="JB134" s="85"/>
      <c r="JC134" s="85"/>
      <c r="JD134" s="85"/>
      <c r="JE134" s="1436"/>
      <c r="JF134" s="1436"/>
      <c r="JG134" s="1436"/>
      <c r="JH134" s="1436"/>
      <c r="JI134" s="1436"/>
      <c r="JJ134" s="1436"/>
      <c r="JK134" s="1436"/>
      <c r="JL134" s="192"/>
      <c r="JM134" s="192"/>
      <c r="JN134" s="181"/>
      <c r="JO134" s="181"/>
      <c r="JP134" s="181"/>
      <c r="JQ134" s="181"/>
      <c r="JR134" s="1436"/>
      <c r="JS134" s="1436"/>
      <c r="JT134" s="181"/>
      <c r="JU134" s="509"/>
      <c r="JV134" s="1436"/>
      <c r="JW134" s="1436"/>
      <c r="JX134" s="212"/>
      <c r="JY134" s="212"/>
      <c r="JZ134" s="212"/>
      <c r="KA134" s="212"/>
      <c r="KB134" s="212"/>
      <c r="KC134" s="212"/>
      <c r="KD134" s="212"/>
      <c r="KE134" s="212"/>
      <c r="KF134" s="212"/>
      <c r="KG134" s="212"/>
      <c r="KH134" s="212"/>
      <c r="KI134" s="212"/>
      <c r="KJ134" s="212"/>
      <c r="KK134" s="212"/>
      <c r="KL134" s="212"/>
      <c r="KM134" s="212"/>
      <c r="KN134" s="212"/>
      <c r="KO134" s="212"/>
      <c r="KP134" s="212"/>
      <c r="KQ134" s="212"/>
      <c r="KR134" s="212"/>
      <c r="KS134" s="212"/>
      <c r="KT134" s="212"/>
      <c r="KU134" s="212"/>
      <c r="KV134" s="212"/>
      <c r="KW134" s="212"/>
      <c r="KX134" s="212"/>
      <c r="KY134" s="212"/>
      <c r="KZ134" s="212"/>
      <c r="LA134" s="212"/>
      <c r="LB134" s="212"/>
      <c r="LC134" s="212"/>
      <c r="LD134" s="212"/>
      <c r="LE134" s="212"/>
      <c r="LF134" s="212"/>
      <c r="LG134" s="212"/>
      <c r="LH134" s="212"/>
      <c r="LI134" s="212"/>
      <c r="LJ134" s="212"/>
      <c r="LK134" s="212"/>
      <c r="LL134" s="212"/>
      <c r="LM134" s="212"/>
      <c r="LN134" s="212"/>
      <c r="LO134" s="212"/>
      <c r="LP134" s="212"/>
      <c r="LQ134" s="85"/>
      <c r="LR134" s="85"/>
      <c r="LS134" s="85"/>
      <c r="LT134" s="85"/>
      <c r="LU134" s="255"/>
      <c r="LV134" s="255"/>
      <c r="LW134" s="451"/>
      <c r="LX134" s="523"/>
      <c r="LY134" s="523"/>
      <c r="LZ134" s="165"/>
      <c r="MA134" s="1436"/>
      <c r="MB134" s="85"/>
      <c r="MC134" s="85"/>
      <c r="MD134" s="85"/>
      <c r="ME134" s="85"/>
      <c r="MF134" s="212"/>
      <c r="MG134" s="212"/>
      <c r="MH134" s="212"/>
      <c r="MI134" s="212"/>
      <c r="MJ134" s="212"/>
      <c r="MK134" s="212"/>
      <c r="ML134" s="212"/>
      <c r="MM134" s="212"/>
      <c r="MN134" s="212"/>
      <c r="MO134" s="212"/>
      <c r="MP134" s="212"/>
      <c r="MQ134" s="212"/>
      <c r="MR134" s="212"/>
      <c r="MS134" s="212"/>
      <c r="MT134" s="480"/>
      <c r="MU134" s="792"/>
      <c r="MV134" s="792"/>
      <c r="MW134" s="792"/>
      <c r="MX134" s="792"/>
      <c r="MY134" s="792"/>
      <c r="MZ134" s="792"/>
      <c r="NA134" s="792"/>
      <c r="NB134" s="792"/>
      <c r="NC134" s="792"/>
      <c r="ND134" s="792"/>
      <c r="NE134" s="792"/>
      <c r="NF134" s="792"/>
      <c r="NG134" s="792"/>
      <c r="NH134" s="792"/>
      <c r="NI134" s="792"/>
      <c r="NJ134" s="792"/>
      <c r="NK134" s="792"/>
      <c r="NL134" s="792"/>
      <c r="NM134" s="792"/>
      <c r="NN134" s="792"/>
      <c r="NO134" s="792"/>
      <c r="NP134" s="792"/>
      <c r="NQ134" s="792"/>
      <c r="NR134" s="792"/>
      <c r="NS134" s="792"/>
      <c r="NT134" s="792"/>
      <c r="NU134" s="792"/>
      <c r="NV134" s="792"/>
      <c r="NW134" s="792"/>
      <c r="NX134" s="792"/>
      <c r="NY134" s="792"/>
      <c r="NZ134" s="212"/>
    </row>
    <row r="135" spans="1:390" s="491" customFormat="1" ht="23.25" customHeight="1" x14ac:dyDescent="0.2">
      <c r="A135" s="85"/>
      <c r="B135" s="31"/>
      <c r="C135" s="31"/>
      <c r="D135" s="85"/>
      <c r="E135" s="255"/>
      <c r="F135" s="211"/>
      <c r="G135" s="637"/>
      <c r="H135" s="523"/>
      <c r="I135" s="523"/>
      <c r="J135" s="523"/>
      <c r="K135" s="523"/>
      <c r="L135" s="524"/>
      <c r="M135" s="165"/>
      <c r="N135" s="1436"/>
      <c r="O135" s="85"/>
      <c r="P135" s="85"/>
      <c r="Q135" s="85"/>
      <c r="R135" s="85"/>
      <c r="S135" s="85"/>
      <c r="T135" s="89"/>
      <c r="U135" s="85"/>
      <c r="V135" s="85"/>
      <c r="W135" s="89"/>
      <c r="X135" s="85"/>
      <c r="Y135" s="1436"/>
      <c r="Z135" s="1436"/>
      <c r="AA135" s="1436"/>
      <c r="AB135" s="364"/>
      <c r="AC135" s="364"/>
      <c r="AD135" s="364"/>
      <c r="AE135" s="364"/>
      <c r="AF135" s="1436"/>
      <c r="AG135" s="1436"/>
      <c r="AH135" s="181"/>
      <c r="AI135" s="509"/>
      <c r="AJ135" s="1436"/>
      <c r="AK135" s="1436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212"/>
      <c r="BH135" s="212"/>
      <c r="BI135" s="212"/>
      <c r="BJ135" s="212"/>
      <c r="BK135" s="212"/>
      <c r="BL135" s="212"/>
      <c r="BM135" s="212"/>
      <c r="BN135" s="212"/>
      <c r="BO135" s="212"/>
      <c r="BP135" s="212"/>
      <c r="BQ135" s="212"/>
      <c r="BR135" s="212"/>
      <c r="BS135" s="212"/>
      <c r="BT135" s="212"/>
      <c r="BU135" s="212"/>
      <c r="BV135" s="212"/>
      <c r="BW135" s="212"/>
      <c r="BX135" s="212"/>
      <c r="BY135" s="212"/>
      <c r="BZ135" s="212"/>
      <c r="CA135" s="212"/>
      <c r="CB135" s="212"/>
      <c r="CC135" s="212"/>
      <c r="CD135" s="212"/>
      <c r="CE135" s="85"/>
      <c r="CF135" s="31"/>
      <c r="CG135" s="85"/>
      <c r="CH135" s="85"/>
      <c r="CI135" s="212"/>
      <c r="CJ135" s="211"/>
      <c r="CK135" s="637"/>
      <c r="CL135" s="523"/>
      <c r="CM135" s="523"/>
      <c r="CN135" s="523"/>
      <c r="CO135" s="523"/>
      <c r="CP135" s="524"/>
      <c r="CQ135" s="165"/>
      <c r="CR135" s="1436"/>
      <c r="CS135" s="85"/>
      <c r="CT135" s="85"/>
      <c r="CU135" s="85"/>
      <c r="CV135" s="85"/>
      <c r="CW135" s="1436"/>
      <c r="CX135" s="1436"/>
      <c r="CY135" s="1436"/>
      <c r="CZ135" s="640"/>
      <c r="DA135" s="640"/>
      <c r="DB135" s="640"/>
      <c r="DC135" s="640"/>
      <c r="DD135" s="1436"/>
      <c r="DE135" s="1436"/>
      <c r="DF135" s="1436"/>
      <c r="DG135" s="1436"/>
      <c r="DH135" s="1436"/>
      <c r="DI135" s="181"/>
      <c r="DJ135" s="1436"/>
      <c r="DK135" s="1436"/>
      <c r="DL135" s="181"/>
      <c r="DM135" s="509"/>
      <c r="DN135" s="1436"/>
      <c r="DO135" s="1436"/>
      <c r="DP135" s="1436"/>
      <c r="DQ135" s="1436"/>
      <c r="DR135" s="1436"/>
      <c r="DS135" s="1436"/>
      <c r="DT135" s="1436"/>
      <c r="DU135" s="1436"/>
      <c r="DV135" s="1436"/>
      <c r="DW135" s="1436"/>
      <c r="DX135" s="1436"/>
      <c r="DY135" s="1436"/>
      <c r="DZ135" s="1436"/>
      <c r="EA135" s="1436"/>
      <c r="EB135" s="1436"/>
      <c r="EC135" s="1436"/>
      <c r="ED135" s="1436"/>
      <c r="EE135" s="1436"/>
      <c r="EF135" s="1436"/>
      <c r="EG135" s="1436"/>
      <c r="EH135" s="1436"/>
      <c r="EI135" s="1436"/>
      <c r="EJ135" s="1436"/>
      <c r="EK135" s="1436"/>
      <c r="EL135" s="1436"/>
      <c r="EM135" s="1436"/>
      <c r="EN135" s="1436"/>
      <c r="EO135" s="1436"/>
      <c r="EP135" s="1436"/>
      <c r="EQ135" s="1436"/>
      <c r="ER135" s="1436"/>
      <c r="ES135" s="1436"/>
      <c r="ET135" s="1436"/>
      <c r="EU135" s="1436"/>
      <c r="EV135" s="1436"/>
      <c r="EW135" s="1436"/>
      <c r="EX135" s="1436"/>
      <c r="EY135" s="1436"/>
      <c r="EZ135" s="1436"/>
      <c r="FA135" s="1436"/>
      <c r="FB135" s="1436"/>
      <c r="FC135" s="1436"/>
      <c r="FD135" s="1436"/>
      <c r="FE135" s="1436"/>
      <c r="FF135" s="1436"/>
      <c r="FG135" s="212"/>
      <c r="FH135" s="212"/>
      <c r="FI135" s="85"/>
      <c r="FJ135" s="31"/>
      <c r="FK135" s="85"/>
      <c r="FL135" s="85"/>
      <c r="FM135" s="255"/>
      <c r="FN135" s="255"/>
      <c r="FO135" s="637"/>
      <c r="FP135" s="523"/>
      <c r="FQ135" s="523"/>
      <c r="FR135" s="523"/>
      <c r="FS135" s="523"/>
      <c r="FT135" s="524"/>
      <c r="FU135" s="165"/>
      <c r="FV135" s="1436"/>
      <c r="FW135" s="85"/>
      <c r="FX135" s="85"/>
      <c r="FY135" s="85"/>
      <c r="FZ135" s="85"/>
      <c r="GA135" s="1436"/>
      <c r="GB135" s="212"/>
      <c r="GC135" s="212"/>
      <c r="GD135" s="212"/>
      <c r="GE135" s="212"/>
      <c r="GF135" s="212"/>
      <c r="GG135" s="212"/>
      <c r="GH135" s="1436"/>
      <c r="GI135" s="1436"/>
      <c r="GJ135" s="213"/>
      <c r="GK135" s="213"/>
      <c r="GL135" s="213"/>
      <c r="GM135" s="213"/>
      <c r="GN135" s="212"/>
      <c r="GO135" s="212"/>
      <c r="GP135" s="212"/>
      <c r="GQ135" s="212"/>
      <c r="GR135" s="212"/>
      <c r="GS135" s="212"/>
      <c r="GT135" s="212"/>
      <c r="GU135" s="212"/>
      <c r="GV135" s="212"/>
      <c r="GW135" s="212"/>
      <c r="GX135" s="212"/>
      <c r="GY135" s="212"/>
      <c r="GZ135" s="212"/>
      <c r="HA135" s="212"/>
      <c r="HB135" s="212"/>
      <c r="HC135" s="212"/>
      <c r="HD135" s="212"/>
      <c r="HE135" s="212"/>
      <c r="HF135" s="212"/>
      <c r="HG135" s="212"/>
      <c r="HH135" s="212"/>
      <c r="HI135" s="212"/>
      <c r="HJ135" s="212"/>
      <c r="HK135" s="212"/>
      <c r="HL135" s="212"/>
      <c r="HM135" s="212"/>
      <c r="HN135" s="212"/>
      <c r="HO135" s="212"/>
      <c r="HP135" s="212"/>
      <c r="HQ135" s="212"/>
      <c r="HR135" s="212"/>
      <c r="HS135" s="212"/>
      <c r="HT135" s="212"/>
      <c r="HU135" s="212"/>
      <c r="HV135" s="212"/>
      <c r="HW135" s="212"/>
      <c r="HX135" s="212"/>
      <c r="HY135" s="212"/>
      <c r="HZ135" s="212"/>
      <c r="IA135" s="212"/>
      <c r="IB135" s="212"/>
      <c r="IC135" s="212"/>
      <c r="ID135" s="212"/>
      <c r="IE135" s="212"/>
      <c r="IF135" s="212"/>
      <c r="IG135" s="212"/>
      <c r="IH135" s="212"/>
      <c r="II135" s="212"/>
      <c r="IJ135" s="212"/>
      <c r="IK135" s="212"/>
      <c r="IL135" s="212"/>
      <c r="IM135" s="1436"/>
      <c r="IN135" s="31"/>
      <c r="IO135" s="85"/>
      <c r="IP135" s="1436"/>
      <c r="IQ135" s="1128"/>
      <c r="IR135" s="1128"/>
      <c r="IS135" s="637"/>
      <c r="IT135" s="523"/>
      <c r="IU135" s="523"/>
      <c r="IV135" s="523"/>
      <c r="IW135" s="523"/>
      <c r="IX135" s="524"/>
      <c r="IY135" s="165"/>
      <c r="IZ135" s="1436"/>
      <c r="JA135" s="85"/>
      <c r="JB135" s="85"/>
      <c r="JC135" s="85"/>
      <c r="JD135" s="85"/>
      <c r="JE135" s="1436"/>
      <c r="JF135" s="1436"/>
      <c r="JG135" s="1436"/>
      <c r="JH135" s="1436"/>
      <c r="JI135" s="1436"/>
      <c r="JJ135" s="1436"/>
      <c r="JK135" s="1436"/>
      <c r="JL135" s="1436"/>
      <c r="JM135" s="1436"/>
      <c r="JN135" s="197"/>
      <c r="JO135" s="197"/>
      <c r="JP135" s="197"/>
      <c r="JQ135" s="197"/>
      <c r="JR135" s="1436"/>
      <c r="JS135" s="1436"/>
      <c r="JT135" s="181"/>
      <c r="JU135" s="509"/>
      <c r="JV135" s="1436"/>
      <c r="JW135" s="1436"/>
      <c r="JX135" s="212"/>
      <c r="JY135" s="212"/>
      <c r="JZ135" s="212"/>
      <c r="KA135" s="212"/>
      <c r="KB135" s="212"/>
      <c r="KC135" s="212"/>
      <c r="KD135" s="212"/>
      <c r="KE135" s="212"/>
      <c r="KF135" s="212"/>
      <c r="KG135" s="212"/>
      <c r="KH135" s="212"/>
      <c r="KI135" s="212"/>
      <c r="KJ135" s="212"/>
      <c r="KK135" s="212"/>
      <c r="KL135" s="212"/>
      <c r="KM135" s="212"/>
      <c r="KN135" s="212"/>
      <c r="KO135" s="212"/>
      <c r="KP135" s="212"/>
      <c r="KQ135" s="212"/>
      <c r="KR135" s="212"/>
      <c r="KS135" s="212"/>
      <c r="KT135" s="212"/>
      <c r="KU135" s="212"/>
      <c r="KV135" s="212"/>
      <c r="KW135" s="212"/>
      <c r="KX135" s="212"/>
      <c r="KY135" s="212"/>
      <c r="KZ135" s="212"/>
      <c r="LA135" s="212"/>
      <c r="LB135" s="212"/>
      <c r="LC135" s="212"/>
      <c r="LD135" s="212"/>
      <c r="LE135" s="212"/>
      <c r="LF135" s="212"/>
      <c r="LG135" s="212"/>
      <c r="LH135" s="212"/>
      <c r="LI135" s="212"/>
      <c r="LJ135" s="212"/>
      <c r="LK135" s="212"/>
      <c r="LL135" s="212"/>
      <c r="LM135" s="212"/>
      <c r="LN135" s="212"/>
      <c r="LO135" s="212"/>
      <c r="LP135" s="212"/>
      <c r="LQ135" s="85"/>
      <c r="LR135" s="106"/>
      <c r="LS135" s="106"/>
      <c r="LT135" s="85"/>
      <c r="LU135" s="255"/>
      <c r="LV135" s="255"/>
      <c r="LW135" s="451"/>
      <c r="LX135" s="523"/>
      <c r="LY135" s="523"/>
      <c r="LZ135" s="165"/>
      <c r="MA135" s="1436"/>
      <c r="MB135" s="85"/>
      <c r="MC135" s="85"/>
      <c r="MD135" s="85"/>
      <c r="ME135" s="85"/>
      <c r="MF135" s="212"/>
      <c r="MG135" s="212"/>
      <c r="MH135" s="212"/>
      <c r="MI135" s="212"/>
      <c r="MJ135" s="212"/>
      <c r="MK135" s="212"/>
      <c r="ML135" s="212"/>
      <c r="MM135" s="212"/>
      <c r="MN135" s="212"/>
      <c r="MO135" s="212"/>
      <c r="MP135" s="212"/>
      <c r="MQ135" s="212"/>
      <c r="MR135" s="212"/>
      <c r="MS135" s="212"/>
      <c r="MT135" s="480"/>
      <c r="MU135" s="792"/>
      <c r="MV135" s="792"/>
      <c r="MW135" s="792"/>
      <c r="MX135" s="792"/>
      <c r="MY135" s="792"/>
      <c r="MZ135" s="792"/>
      <c r="NA135" s="792"/>
      <c r="NB135" s="792"/>
      <c r="NC135" s="792"/>
      <c r="ND135" s="792"/>
      <c r="NE135" s="792"/>
      <c r="NF135" s="792"/>
      <c r="NG135" s="792"/>
      <c r="NH135" s="792"/>
      <c r="NI135" s="792"/>
      <c r="NJ135" s="792"/>
      <c r="NK135" s="792"/>
      <c r="NL135" s="792"/>
      <c r="NM135" s="792"/>
      <c r="NN135" s="792"/>
      <c r="NO135" s="792"/>
      <c r="NP135" s="792"/>
      <c r="NQ135" s="792"/>
      <c r="NR135" s="792"/>
      <c r="NS135" s="792"/>
      <c r="NT135" s="792"/>
      <c r="NU135" s="792"/>
      <c r="NV135" s="792"/>
      <c r="NW135" s="792"/>
      <c r="NX135" s="792"/>
      <c r="NY135" s="792"/>
      <c r="NZ135" s="212"/>
    </row>
    <row r="136" spans="1:390" s="491" customFormat="1" ht="23.25" customHeight="1" x14ac:dyDescent="0.2">
      <c r="A136" s="85"/>
      <c r="B136" s="85"/>
      <c r="C136" s="85"/>
      <c r="D136" s="85"/>
      <c r="E136" s="255"/>
      <c r="F136" s="211"/>
      <c r="G136" s="1056"/>
      <c r="H136" s="523"/>
      <c r="I136" s="523"/>
      <c r="J136" s="523"/>
      <c r="K136" s="523"/>
      <c r="L136" s="524"/>
      <c r="M136" s="1075"/>
      <c r="N136" s="1436"/>
      <c r="O136" s="85"/>
      <c r="P136" s="85"/>
      <c r="Q136" s="85"/>
      <c r="R136" s="85"/>
      <c r="S136" s="85"/>
      <c r="T136" s="89"/>
      <c r="U136" s="85"/>
      <c r="V136" s="85"/>
      <c r="W136" s="89"/>
      <c r="X136" s="85"/>
      <c r="Y136" s="1436"/>
      <c r="Z136" s="1436"/>
      <c r="AA136" s="1436"/>
      <c r="AB136" s="481"/>
      <c r="AC136" s="481"/>
      <c r="AD136" s="481"/>
      <c r="AE136" s="481"/>
      <c r="AF136" s="1436"/>
      <c r="AG136" s="1436"/>
      <c r="AH136" s="181"/>
      <c r="AI136" s="509"/>
      <c r="AJ136" s="1436"/>
      <c r="AK136" s="1436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  <c r="AW136" s="212"/>
      <c r="AX136" s="212"/>
      <c r="AY136" s="212"/>
      <c r="AZ136" s="212"/>
      <c r="BA136" s="212"/>
      <c r="BB136" s="212"/>
      <c r="BC136" s="212"/>
      <c r="BD136" s="212"/>
      <c r="BE136" s="212"/>
      <c r="BF136" s="212"/>
      <c r="BG136" s="212"/>
      <c r="BH136" s="212"/>
      <c r="BI136" s="212"/>
      <c r="BJ136" s="212"/>
      <c r="BK136" s="212"/>
      <c r="BL136" s="212"/>
      <c r="BM136" s="212"/>
      <c r="BN136" s="212"/>
      <c r="BO136" s="212"/>
      <c r="BP136" s="212"/>
      <c r="BQ136" s="212"/>
      <c r="BR136" s="212"/>
      <c r="BS136" s="212"/>
      <c r="BT136" s="212"/>
      <c r="BU136" s="212"/>
      <c r="BV136" s="212"/>
      <c r="BW136" s="212"/>
      <c r="BX136" s="212"/>
      <c r="BY136" s="212"/>
      <c r="BZ136" s="212"/>
      <c r="CA136" s="212"/>
      <c r="CB136" s="212"/>
      <c r="CC136" s="212"/>
      <c r="CD136" s="212"/>
      <c r="CE136" s="85"/>
      <c r="CF136" s="85"/>
      <c r="CG136" s="85"/>
      <c r="CH136" s="85"/>
      <c r="CI136" s="212"/>
      <c r="CJ136" s="211"/>
      <c r="CK136" s="1056"/>
      <c r="CL136" s="1073"/>
      <c r="CM136" s="1073"/>
      <c r="CN136" s="1073"/>
      <c r="CO136" s="1073"/>
      <c r="CP136" s="1074"/>
      <c r="CQ136" s="1075"/>
      <c r="CR136" s="1436"/>
      <c r="CS136" s="85"/>
      <c r="CT136" s="85"/>
      <c r="CU136" s="85"/>
      <c r="CV136" s="85"/>
      <c r="CW136" s="1436"/>
      <c r="CX136" s="1436"/>
      <c r="CY136" s="1436"/>
      <c r="CZ136" s="248"/>
      <c r="DA136" s="248"/>
      <c r="DB136" s="248"/>
      <c r="DC136" s="248"/>
      <c r="DD136" s="1436"/>
      <c r="DE136" s="1436"/>
      <c r="DF136" s="1436"/>
      <c r="DG136" s="1436"/>
      <c r="DH136" s="1436"/>
      <c r="DI136" s="181"/>
      <c r="DJ136" s="1436"/>
      <c r="DK136" s="1436"/>
      <c r="DL136" s="181"/>
      <c r="DM136" s="509"/>
      <c r="DN136" s="1436"/>
      <c r="DO136" s="1436"/>
      <c r="DP136" s="1436"/>
      <c r="DQ136" s="1436"/>
      <c r="DR136" s="1436"/>
      <c r="DS136" s="1436"/>
      <c r="DT136" s="1436"/>
      <c r="DU136" s="1436"/>
      <c r="DV136" s="1436"/>
      <c r="DW136" s="1436"/>
      <c r="DX136" s="1436"/>
      <c r="DY136" s="1436"/>
      <c r="DZ136" s="1436"/>
      <c r="EA136" s="1436"/>
      <c r="EB136" s="1436"/>
      <c r="EC136" s="1436"/>
      <c r="ED136" s="1436"/>
      <c r="EE136" s="1436"/>
      <c r="EF136" s="1436"/>
      <c r="EG136" s="1436"/>
      <c r="EH136" s="1436"/>
      <c r="EI136" s="1436"/>
      <c r="EJ136" s="1436"/>
      <c r="EK136" s="1436"/>
      <c r="EL136" s="1436"/>
      <c r="EM136" s="1436"/>
      <c r="EN136" s="1436"/>
      <c r="EO136" s="1436"/>
      <c r="EP136" s="1436"/>
      <c r="EQ136" s="1436"/>
      <c r="ER136" s="1436"/>
      <c r="ES136" s="1436"/>
      <c r="ET136" s="1436"/>
      <c r="EU136" s="1436"/>
      <c r="EV136" s="1436"/>
      <c r="EW136" s="1436"/>
      <c r="EX136" s="1436"/>
      <c r="EY136" s="1436"/>
      <c r="EZ136" s="1436"/>
      <c r="FA136" s="1436"/>
      <c r="FB136" s="1436"/>
      <c r="FC136" s="1436"/>
      <c r="FD136" s="1436"/>
      <c r="FE136" s="1436"/>
      <c r="FF136" s="1436"/>
      <c r="FG136" s="212"/>
      <c r="FH136" s="212"/>
      <c r="FI136" s="85"/>
      <c r="FJ136" s="85"/>
      <c r="FK136" s="85"/>
      <c r="FL136" s="85"/>
      <c r="FM136" s="255"/>
      <c r="FN136" s="255"/>
      <c r="FO136" s="1056"/>
      <c r="FP136" s="1073"/>
      <c r="FQ136" s="1073"/>
      <c r="FR136" s="1073"/>
      <c r="FS136" s="1073"/>
      <c r="FT136" s="1074"/>
      <c r="FU136" s="1075"/>
      <c r="FV136" s="1436"/>
      <c r="FW136" s="85"/>
      <c r="FX136" s="85"/>
      <c r="FY136" s="85"/>
      <c r="FZ136" s="85"/>
      <c r="GA136" s="1436"/>
      <c r="GB136" s="212"/>
      <c r="GC136" s="212"/>
      <c r="GD136" s="212"/>
      <c r="GE136" s="212"/>
      <c r="GF136" s="212"/>
      <c r="GG136" s="212"/>
      <c r="GH136" s="1436"/>
      <c r="GI136" s="1436"/>
      <c r="GJ136" s="213"/>
      <c r="GK136" s="213"/>
      <c r="GL136" s="213"/>
      <c r="GM136" s="213"/>
      <c r="GN136" s="212"/>
      <c r="GO136" s="212"/>
      <c r="GP136" s="212"/>
      <c r="GQ136" s="212"/>
      <c r="GR136" s="212"/>
      <c r="GS136" s="212"/>
      <c r="GT136" s="212"/>
      <c r="GU136" s="212"/>
      <c r="GV136" s="212"/>
      <c r="GW136" s="212"/>
      <c r="GX136" s="212"/>
      <c r="GY136" s="212"/>
      <c r="GZ136" s="212"/>
      <c r="HA136" s="212"/>
      <c r="HB136" s="212"/>
      <c r="HC136" s="212"/>
      <c r="HD136" s="212"/>
      <c r="HE136" s="212"/>
      <c r="HF136" s="212"/>
      <c r="HG136" s="212"/>
      <c r="HH136" s="212"/>
      <c r="HI136" s="212"/>
      <c r="HJ136" s="212"/>
      <c r="HK136" s="212"/>
      <c r="HL136" s="212"/>
      <c r="HM136" s="212"/>
      <c r="HN136" s="212"/>
      <c r="HO136" s="212"/>
      <c r="HP136" s="212"/>
      <c r="HQ136" s="212"/>
      <c r="HR136" s="212"/>
      <c r="HS136" s="212"/>
      <c r="HT136" s="212"/>
      <c r="HU136" s="212"/>
      <c r="HV136" s="212"/>
      <c r="HW136" s="212"/>
      <c r="HX136" s="212"/>
      <c r="HY136" s="212"/>
      <c r="HZ136" s="212"/>
      <c r="IA136" s="212"/>
      <c r="IB136" s="212"/>
      <c r="IC136" s="212"/>
      <c r="ID136" s="212"/>
      <c r="IE136" s="212"/>
      <c r="IF136" s="212"/>
      <c r="IG136" s="212"/>
      <c r="IH136" s="212"/>
      <c r="II136" s="212"/>
      <c r="IJ136" s="212"/>
      <c r="IK136" s="212"/>
      <c r="IL136" s="212"/>
      <c r="IM136" s="1436"/>
      <c r="IN136" s="85"/>
      <c r="IO136" s="85"/>
      <c r="IP136" s="1436"/>
      <c r="IQ136" s="1128"/>
      <c r="IR136" s="1128"/>
      <c r="IS136" s="1056"/>
      <c r="IT136" s="1073"/>
      <c r="IU136" s="1073"/>
      <c r="IV136" s="1073"/>
      <c r="IW136" s="1073"/>
      <c r="IX136" s="1074"/>
      <c r="IY136" s="1075"/>
      <c r="IZ136" s="1436"/>
      <c r="JA136" s="85"/>
      <c r="JB136" s="85"/>
      <c r="JC136" s="85"/>
      <c r="JD136" s="85"/>
      <c r="JE136" s="1436"/>
      <c r="JF136" s="1436"/>
      <c r="JG136" s="1436"/>
      <c r="JH136" s="1436"/>
      <c r="JI136" s="1436"/>
      <c r="JJ136" s="1436"/>
      <c r="JK136" s="1436"/>
      <c r="JL136" s="1436"/>
      <c r="JM136" s="1436"/>
      <c r="JN136" s="213"/>
      <c r="JO136" s="213"/>
      <c r="JP136" s="213"/>
      <c r="JQ136" s="213"/>
      <c r="JR136" s="1436"/>
      <c r="JS136" s="1436"/>
      <c r="JT136" s="181"/>
      <c r="JU136" s="509"/>
      <c r="JV136" s="1436"/>
      <c r="JW136" s="1436"/>
      <c r="JX136" s="212"/>
      <c r="JY136" s="212"/>
      <c r="JZ136" s="212"/>
      <c r="KA136" s="212"/>
      <c r="KB136" s="212"/>
      <c r="KC136" s="212"/>
      <c r="KD136" s="212"/>
      <c r="KE136" s="212"/>
      <c r="KF136" s="212"/>
      <c r="KG136" s="212"/>
      <c r="KH136" s="212"/>
      <c r="KI136" s="212"/>
      <c r="KJ136" s="212"/>
      <c r="KK136" s="212"/>
      <c r="KL136" s="212"/>
      <c r="KM136" s="212"/>
      <c r="KN136" s="212"/>
      <c r="KO136" s="212"/>
      <c r="KP136" s="212"/>
      <c r="KQ136" s="212"/>
      <c r="KR136" s="212"/>
      <c r="KS136" s="212"/>
      <c r="KT136" s="212"/>
      <c r="KU136" s="212"/>
      <c r="KV136" s="212"/>
      <c r="KW136" s="212"/>
      <c r="KX136" s="212"/>
      <c r="KY136" s="212"/>
      <c r="KZ136" s="212"/>
      <c r="LA136" s="212"/>
      <c r="LB136" s="212"/>
      <c r="LC136" s="212"/>
      <c r="LD136" s="212"/>
      <c r="LE136" s="212"/>
      <c r="LF136" s="212"/>
      <c r="LG136" s="212"/>
      <c r="LH136" s="212"/>
      <c r="LI136" s="212"/>
      <c r="LJ136" s="212"/>
      <c r="LK136" s="212"/>
      <c r="LL136" s="212"/>
      <c r="LM136" s="212"/>
      <c r="LN136" s="212"/>
      <c r="LO136" s="212"/>
      <c r="LP136" s="212"/>
      <c r="LQ136" s="85"/>
      <c r="LR136" s="106"/>
      <c r="LS136" s="106"/>
      <c r="LT136" s="85"/>
      <c r="LU136" s="255"/>
      <c r="LV136" s="255"/>
      <c r="LW136" s="637"/>
      <c r="LX136" s="523"/>
      <c r="LY136" s="523"/>
      <c r="LZ136" s="165"/>
      <c r="MA136" s="1436"/>
      <c r="MB136" s="85"/>
      <c r="MC136" s="85"/>
      <c r="MD136" s="85"/>
      <c r="ME136" s="85"/>
      <c r="MF136" s="212"/>
      <c r="MG136" s="212"/>
      <c r="MH136" s="212"/>
      <c r="MI136" s="212"/>
      <c r="MJ136" s="212"/>
      <c r="MK136" s="212"/>
      <c r="ML136" s="212"/>
      <c r="MM136" s="212"/>
      <c r="MN136" s="212"/>
      <c r="MO136" s="212"/>
      <c r="MP136" s="212"/>
      <c r="MQ136" s="212"/>
      <c r="MR136" s="212"/>
      <c r="MS136" s="212"/>
      <c r="MT136" s="480"/>
      <c r="MU136" s="792"/>
      <c r="MV136" s="792"/>
      <c r="MW136" s="792"/>
      <c r="MX136" s="792"/>
      <c r="MY136" s="792"/>
      <c r="MZ136" s="792"/>
      <c r="NA136" s="792"/>
      <c r="NB136" s="792"/>
      <c r="NC136" s="792"/>
      <c r="ND136" s="792"/>
      <c r="NE136" s="792"/>
      <c r="NF136" s="792"/>
      <c r="NG136" s="792"/>
      <c r="NH136" s="792"/>
      <c r="NI136" s="792"/>
      <c r="NJ136" s="792"/>
      <c r="NK136" s="792"/>
      <c r="NL136" s="792"/>
      <c r="NM136" s="792"/>
      <c r="NN136" s="792"/>
      <c r="NO136" s="792"/>
      <c r="NP136" s="792"/>
      <c r="NQ136" s="792"/>
      <c r="NR136" s="792"/>
      <c r="NS136" s="792"/>
      <c r="NT136" s="792"/>
      <c r="NU136" s="792"/>
      <c r="NV136" s="792"/>
      <c r="NW136" s="792"/>
      <c r="NX136" s="792"/>
      <c r="NY136" s="792"/>
      <c r="NZ136" s="212"/>
    </row>
    <row r="137" spans="1:390" s="491" customFormat="1" ht="23.25" customHeight="1" x14ac:dyDescent="0.2">
      <c r="A137" s="85"/>
      <c r="B137" s="399"/>
      <c r="C137" s="399"/>
      <c r="D137" s="85"/>
      <c r="E137" s="255"/>
      <c r="F137" s="211"/>
      <c r="G137" s="900"/>
      <c r="H137" s="523"/>
      <c r="I137" s="523"/>
      <c r="J137" s="523"/>
      <c r="K137" s="523"/>
      <c r="L137" s="524"/>
      <c r="M137" s="165"/>
      <c r="N137" s="1436"/>
      <c r="O137" s="85"/>
      <c r="P137" s="85"/>
      <c r="Q137" s="85"/>
      <c r="R137" s="85"/>
      <c r="S137" s="85"/>
      <c r="T137" s="89"/>
      <c r="U137" s="85"/>
      <c r="V137" s="85"/>
      <c r="W137" s="89"/>
      <c r="X137" s="85"/>
      <c r="Y137" s="1436"/>
      <c r="Z137" s="1436"/>
      <c r="AA137" s="1436"/>
      <c r="AB137" s="481"/>
      <c r="AC137" s="481"/>
      <c r="AD137" s="481"/>
      <c r="AE137" s="481"/>
      <c r="AF137" s="1436"/>
      <c r="AG137" s="1436"/>
      <c r="AH137" s="181"/>
      <c r="AI137" s="509"/>
      <c r="AJ137" s="1436"/>
      <c r="AK137" s="1436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/>
      <c r="BE137" s="212"/>
      <c r="BF137" s="212"/>
      <c r="BG137" s="212"/>
      <c r="BH137" s="212"/>
      <c r="BI137" s="212"/>
      <c r="BJ137" s="212"/>
      <c r="BK137" s="212"/>
      <c r="BL137" s="212"/>
      <c r="BM137" s="212"/>
      <c r="BN137" s="212"/>
      <c r="BO137" s="212"/>
      <c r="BP137" s="212"/>
      <c r="BQ137" s="212"/>
      <c r="BR137" s="212"/>
      <c r="BS137" s="212"/>
      <c r="BT137" s="212"/>
      <c r="BU137" s="212"/>
      <c r="BV137" s="212"/>
      <c r="BW137" s="212"/>
      <c r="BX137" s="212"/>
      <c r="BY137" s="212"/>
      <c r="BZ137" s="212"/>
      <c r="CA137" s="212"/>
      <c r="CB137" s="212"/>
      <c r="CC137" s="212"/>
      <c r="CD137" s="212"/>
      <c r="CE137" s="85"/>
      <c r="CF137" s="399"/>
      <c r="CG137" s="399"/>
      <c r="CH137" s="85"/>
      <c r="CI137" s="212"/>
      <c r="CJ137" s="211"/>
      <c r="CK137" s="900"/>
      <c r="CL137" s="523"/>
      <c r="CM137" s="523"/>
      <c r="CN137" s="523"/>
      <c r="CO137" s="523"/>
      <c r="CP137" s="524"/>
      <c r="CQ137" s="165"/>
      <c r="CR137" s="1436"/>
      <c r="CS137" s="85"/>
      <c r="CT137" s="85"/>
      <c r="CU137" s="85"/>
      <c r="CV137" s="85"/>
      <c r="CW137" s="1436"/>
      <c r="CX137" s="1436"/>
      <c r="CY137" s="1436"/>
      <c r="CZ137" s="248"/>
      <c r="DA137" s="248"/>
      <c r="DB137" s="248"/>
      <c r="DC137" s="248"/>
      <c r="DD137" s="1436"/>
      <c r="DE137" s="1436"/>
      <c r="DF137" s="1436"/>
      <c r="DG137" s="1436"/>
      <c r="DH137" s="1436"/>
      <c r="DI137" s="181"/>
      <c r="DJ137" s="1436"/>
      <c r="DK137" s="1436"/>
      <c r="DL137" s="181"/>
      <c r="DM137" s="509"/>
      <c r="DN137" s="1436"/>
      <c r="DO137" s="1436"/>
      <c r="DP137" s="1436"/>
      <c r="DQ137" s="1436"/>
      <c r="DR137" s="1436"/>
      <c r="DS137" s="1436"/>
      <c r="DT137" s="1436"/>
      <c r="DU137" s="1436"/>
      <c r="DV137" s="1436"/>
      <c r="DW137" s="1436"/>
      <c r="DX137" s="1436"/>
      <c r="DY137" s="1436"/>
      <c r="DZ137" s="1436"/>
      <c r="EA137" s="1436"/>
      <c r="EB137" s="1436"/>
      <c r="EC137" s="1436"/>
      <c r="ED137" s="1436"/>
      <c r="EE137" s="1436"/>
      <c r="EF137" s="1436"/>
      <c r="EG137" s="1436"/>
      <c r="EH137" s="1436"/>
      <c r="EI137" s="1436"/>
      <c r="EJ137" s="1436"/>
      <c r="EK137" s="1436"/>
      <c r="EL137" s="1436"/>
      <c r="EM137" s="1436"/>
      <c r="EN137" s="1436"/>
      <c r="EO137" s="1436"/>
      <c r="EP137" s="1436"/>
      <c r="EQ137" s="1436"/>
      <c r="ER137" s="1436"/>
      <c r="ES137" s="1436"/>
      <c r="ET137" s="1436"/>
      <c r="EU137" s="1436"/>
      <c r="EV137" s="1436"/>
      <c r="EW137" s="1436"/>
      <c r="EX137" s="1436"/>
      <c r="EY137" s="1436"/>
      <c r="EZ137" s="1436"/>
      <c r="FA137" s="1436"/>
      <c r="FB137" s="1436"/>
      <c r="FC137" s="1436"/>
      <c r="FD137" s="1436"/>
      <c r="FE137" s="1436"/>
      <c r="FF137" s="1436"/>
      <c r="FG137" s="212"/>
      <c r="FH137" s="212"/>
      <c r="FI137" s="85"/>
      <c r="FJ137" s="399"/>
      <c r="FK137" s="399"/>
      <c r="FL137" s="85"/>
      <c r="FM137" s="255"/>
      <c r="FN137" s="255"/>
      <c r="FO137" s="900"/>
      <c r="FP137" s="364"/>
      <c r="FQ137" s="364"/>
      <c r="FR137" s="364"/>
      <c r="FS137" s="364"/>
      <c r="FT137" s="373"/>
      <c r="FU137" s="165"/>
      <c r="FV137" s="1436"/>
      <c r="FW137" s="85"/>
      <c r="FX137" s="85"/>
      <c r="FY137" s="85"/>
      <c r="FZ137" s="85"/>
      <c r="GA137" s="1436"/>
      <c r="GB137" s="212"/>
      <c r="GC137" s="212"/>
      <c r="GD137" s="212"/>
      <c r="GE137" s="212"/>
      <c r="GF137" s="212"/>
      <c r="GG137" s="212"/>
      <c r="GH137" s="1436"/>
      <c r="GI137" s="1436"/>
      <c r="GJ137" s="213"/>
      <c r="GK137" s="213"/>
      <c r="GL137" s="213"/>
      <c r="GM137" s="213"/>
      <c r="GN137" s="212"/>
      <c r="GO137" s="212"/>
      <c r="GP137" s="212"/>
      <c r="GQ137" s="212"/>
      <c r="GR137" s="212"/>
      <c r="GS137" s="212"/>
      <c r="GT137" s="212"/>
      <c r="GU137" s="212"/>
      <c r="GV137" s="212"/>
      <c r="GW137" s="212"/>
      <c r="GX137" s="212"/>
      <c r="GY137" s="212"/>
      <c r="GZ137" s="212"/>
      <c r="HA137" s="212"/>
      <c r="HB137" s="212"/>
      <c r="HC137" s="212"/>
      <c r="HD137" s="212"/>
      <c r="HE137" s="212"/>
      <c r="HF137" s="212"/>
      <c r="HG137" s="212"/>
      <c r="HH137" s="212"/>
      <c r="HI137" s="212"/>
      <c r="HJ137" s="212"/>
      <c r="HK137" s="212"/>
      <c r="HL137" s="212"/>
      <c r="HM137" s="212"/>
      <c r="HN137" s="212"/>
      <c r="HO137" s="212"/>
      <c r="HP137" s="212"/>
      <c r="HQ137" s="212"/>
      <c r="HR137" s="212"/>
      <c r="HS137" s="212"/>
      <c r="HT137" s="212"/>
      <c r="HU137" s="212"/>
      <c r="HV137" s="212"/>
      <c r="HW137" s="212"/>
      <c r="HX137" s="212"/>
      <c r="HY137" s="212"/>
      <c r="HZ137" s="212"/>
      <c r="IA137" s="212"/>
      <c r="IB137" s="212"/>
      <c r="IC137" s="212"/>
      <c r="ID137" s="212"/>
      <c r="IE137" s="212"/>
      <c r="IF137" s="212"/>
      <c r="IG137" s="212"/>
      <c r="IH137" s="212"/>
      <c r="II137" s="212"/>
      <c r="IJ137" s="212"/>
      <c r="IK137" s="212"/>
      <c r="IL137" s="212"/>
      <c r="IM137" s="1436"/>
      <c r="IN137" s="399"/>
      <c r="IO137" s="399"/>
      <c r="IP137" s="1436"/>
      <c r="IQ137" s="1128"/>
      <c r="IR137" s="1128"/>
      <c r="IS137" s="900"/>
      <c r="IT137" s="364"/>
      <c r="IU137" s="364"/>
      <c r="IV137" s="364"/>
      <c r="IW137" s="364"/>
      <c r="IX137" s="373"/>
      <c r="IY137" s="165"/>
      <c r="IZ137" s="1436"/>
      <c r="JA137" s="85"/>
      <c r="JB137" s="85"/>
      <c r="JC137" s="85"/>
      <c r="JD137" s="85"/>
      <c r="JE137" s="1436"/>
      <c r="JF137" s="1436"/>
      <c r="JG137" s="1436"/>
      <c r="JH137" s="1436"/>
      <c r="JI137" s="1436"/>
      <c r="JJ137" s="1436"/>
      <c r="JK137" s="1436"/>
      <c r="JL137" s="1436"/>
      <c r="JM137" s="1436"/>
      <c r="JN137" s="213"/>
      <c r="JO137" s="213"/>
      <c r="JP137" s="213"/>
      <c r="JQ137" s="213"/>
      <c r="JR137" s="1436"/>
      <c r="JS137" s="1436"/>
      <c r="JT137" s="181"/>
      <c r="JU137" s="509"/>
      <c r="JV137" s="1436"/>
      <c r="JW137" s="1436"/>
      <c r="JX137" s="212"/>
      <c r="JY137" s="212"/>
      <c r="JZ137" s="212"/>
      <c r="KA137" s="212"/>
      <c r="KB137" s="212"/>
      <c r="KC137" s="212"/>
      <c r="KD137" s="212"/>
      <c r="KE137" s="212"/>
      <c r="KF137" s="212"/>
      <c r="KG137" s="212"/>
      <c r="KH137" s="212"/>
      <c r="KI137" s="212"/>
      <c r="KJ137" s="212"/>
      <c r="KK137" s="212"/>
      <c r="KL137" s="212"/>
      <c r="KM137" s="212"/>
      <c r="KN137" s="212"/>
      <c r="KO137" s="212"/>
      <c r="KP137" s="212"/>
      <c r="KQ137" s="212"/>
      <c r="KR137" s="212"/>
      <c r="KS137" s="212"/>
      <c r="KT137" s="212"/>
      <c r="KU137" s="212"/>
      <c r="KV137" s="212"/>
      <c r="KW137" s="212"/>
      <c r="KX137" s="212"/>
      <c r="KY137" s="212"/>
      <c r="KZ137" s="212"/>
      <c r="LA137" s="212"/>
      <c r="LB137" s="212"/>
      <c r="LC137" s="212"/>
      <c r="LD137" s="212"/>
      <c r="LE137" s="212"/>
      <c r="LF137" s="212"/>
      <c r="LG137" s="212"/>
      <c r="LH137" s="212"/>
      <c r="LI137" s="212"/>
      <c r="LJ137" s="212"/>
      <c r="LK137" s="212"/>
      <c r="LL137" s="212"/>
      <c r="LM137" s="212"/>
      <c r="LN137" s="212"/>
      <c r="LO137" s="212"/>
      <c r="LP137" s="212"/>
      <c r="LQ137" s="85"/>
      <c r="LR137" s="106"/>
      <c r="LS137" s="106"/>
      <c r="LT137" s="85"/>
      <c r="LU137" s="255"/>
      <c r="LV137" s="255"/>
      <c r="LW137" s="1056"/>
      <c r="LX137" s="1073"/>
      <c r="LY137" s="1073"/>
      <c r="LZ137" s="1075"/>
      <c r="MA137" s="1436"/>
      <c r="MB137" s="85"/>
      <c r="MC137" s="85"/>
      <c r="MD137" s="85"/>
      <c r="ME137" s="85"/>
      <c r="MF137" s="212"/>
      <c r="MG137" s="212"/>
      <c r="MH137" s="212"/>
      <c r="MI137" s="212"/>
      <c r="MJ137" s="212"/>
      <c r="MK137" s="212"/>
      <c r="ML137" s="212"/>
      <c r="MM137" s="212"/>
      <c r="MN137" s="212"/>
      <c r="MO137" s="212"/>
      <c r="MP137" s="212"/>
      <c r="MQ137" s="212"/>
      <c r="MR137" s="212"/>
      <c r="MS137" s="212"/>
      <c r="MT137" s="480"/>
      <c r="MU137" s="792"/>
      <c r="MV137" s="792"/>
      <c r="MW137" s="792"/>
      <c r="MX137" s="792"/>
      <c r="MY137" s="792"/>
      <c r="MZ137" s="792"/>
      <c r="NA137" s="792"/>
      <c r="NB137" s="792"/>
      <c r="NC137" s="792"/>
      <c r="ND137" s="792"/>
      <c r="NE137" s="792"/>
      <c r="NF137" s="792"/>
      <c r="NG137" s="792"/>
      <c r="NH137" s="792"/>
      <c r="NI137" s="792"/>
      <c r="NJ137" s="792"/>
      <c r="NK137" s="792"/>
      <c r="NL137" s="792"/>
      <c r="NM137" s="792"/>
      <c r="NN137" s="792"/>
      <c r="NO137" s="792"/>
      <c r="NP137" s="792"/>
      <c r="NQ137" s="792"/>
      <c r="NR137" s="792"/>
      <c r="NS137" s="792"/>
      <c r="NT137" s="792"/>
      <c r="NU137" s="792"/>
      <c r="NV137" s="792"/>
      <c r="NW137" s="792"/>
      <c r="NX137" s="792"/>
      <c r="NY137" s="792"/>
      <c r="NZ137" s="212"/>
    </row>
    <row r="138" spans="1:390" s="491" customFormat="1" ht="23.25" customHeight="1" x14ac:dyDescent="0.2">
      <c r="A138" s="85"/>
      <c r="B138" s="399"/>
      <c r="C138" s="399"/>
      <c r="D138" s="85"/>
      <c r="E138" s="255"/>
      <c r="F138" s="211"/>
      <c r="G138" s="451"/>
      <c r="H138" s="523"/>
      <c r="I138" s="523"/>
      <c r="J138" s="523"/>
      <c r="K138" s="523"/>
      <c r="L138" s="524"/>
      <c r="M138" s="165"/>
      <c r="N138" s="1436"/>
      <c r="O138" s="85"/>
      <c r="P138" s="85"/>
      <c r="Q138" s="85"/>
      <c r="R138" s="85"/>
      <c r="S138" s="85"/>
      <c r="T138" s="89"/>
      <c r="U138" s="85"/>
      <c r="V138" s="85"/>
      <c r="W138" s="89"/>
      <c r="X138" s="85"/>
      <c r="Y138" s="1436"/>
      <c r="Z138" s="1436"/>
      <c r="AA138" s="1436"/>
      <c r="AB138" s="481"/>
      <c r="AC138" s="481"/>
      <c r="AD138" s="481"/>
      <c r="AE138" s="481"/>
      <c r="AF138" s="1436"/>
      <c r="AG138" s="1436"/>
      <c r="AH138" s="181"/>
      <c r="AI138" s="509"/>
      <c r="AJ138" s="1436"/>
      <c r="AK138" s="1436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2"/>
      <c r="BS138" s="212"/>
      <c r="BT138" s="212"/>
      <c r="BU138" s="212"/>
      <c r="BV138" s="212"/>
      <c r="BW138" s="212"/>
      <c r="BX138" s="212"/>
      <c r="BY138" s="212"/>
      <c r="BZ138" s="212"/>
      <c r="CA138" s="212"/>
      <c r="CB138" s="212"/>
      <c r="CC138" s="212"/>
      <c r="CD138" s="212"/>
      <c r="CE138" s="85"/>
      <c r="CF138" s="399"/>
      <c r="CG138" s="399"/>
      <c r="CH138" s="85"/>
      <c r="CI138" s="212"/>
      <c r="CJ138" s="211"/>
      <c r="CK138" s="451"/>
      <c r="CL138" s="523"/>
      <c r="CM138" s="523"/>
      <c r="CN138" s="523"/>
      <c r="CO138" s="523"/>
      <c r="CP138" s="524"/>
      <c r="CQ138" s="165"/>
      <c r="CR138" s="1436"/>
      <c r="CS138" s="85"/>
      <c r="CT138" s="85"/>
      <c r="CU138" s="85"/>
      <c r="CV138" s="85"/>
      <c r="CW138" s="1436"/>
      <c r="CX138" s="1436"/>
      <c r="CY138" s="1436"/>
      <c r="CZ138" s="248"/>
      <c r="DA138" s="248"/>
      <c r="DB138" s="248"/>
      <c r="DC138" s="248"/>
      <c r="DD138" s="1436"/>
      <c r="DE138" s="1436"/>
      <c r="DF138" s="1436"/>
      <c r="DG138" s="1436"/>
      <c r="DH138" s="1436"/>
      <c r="DI138" s="181"/>
      <c r="DJ138" s="1436"/>
      <c r="DK138" s="1436"/>
      <c r="DL138" s="181"/>
      <c r="DM138" s="509"/>
      <c r="DN138" s="1436"/>
      <c r="DO138" s="1436"/>
      <c r="DP138" s="1436"/>
      <c r="DQ138" s="1436"/>
      <c r="DR138" s="1436"/>
      <c r="DS138" s="1436"/>
      <c r="DT138" s="1436"/>
      <c r="DU138" s="1436"/>
      <c r="DV138" s="1436"/>
      <c r="DW138" s="1436"/>
      <c r="DX138" s="1436"/>
      <c r="DY138" s="1436"/>
      <c r="DZ138" s="1436"/>
      <c r="EA138" s="1436"/>
      <c r="EB138" s="1436"/>
      <c r="EC138" s="1436"/>
      <c r="ED138" s="1436"/>
      <c r="EE138" s="1436"/>
      <c r="EF138" s="1436"/>
      <c r="EG138" s="1436"/>
      <c r="EH138" s="1436"/>
      <c r="EI138" s="1436"/>
      <c r="EJ138" s="1436"/>
      <c r="EK138" s="1436"/>
      <c r="EL138" s="1436"/>
      <c r="EM138" s="1436"/>
      <c r="EN138" s="1436"/>
      <c r="EO138" s="1436"/>
      <c r="EP138" s="1436"/>
      <c r="EQ138" s="1436"/>
      <c r="ER138" s="1436"/>
      <c r="ES138" s="1436"/>
      <c r="ET138" s="1436"/>
      <c r="EU138" s="1436"/>
      <c r="EV138" s="1436"/>
      <c r="EW138" s="1436"/>
      <c r="EX138" s="1436"/>
      <c r="EY138" s="1436"/>
      <c r="EZ138" s="1436"/>
      <c r="FA138" s="1436"/>
      <c r="FB138" s="1436"/>
      <c r="FC138" s="1436"/>
      <c r="FD138" s="1436"/>
      <c r="FE138" s="1436"/>
      <c r="FF138" s="1436"/>
      <c r="FG138" s="212"/>
      <c r="FH138" s="212"/>
      <c r="FI138" s="85"/>
      <c r="FJ138" s="399"/>
      <c r="FK138" s="399"/>
      <c r="FL138" s="85"/>
      <c r="FM138" s="255"/>
      <c r="FN138" s="255"/>
      <c r="FO138" s="451"/>
      <c r="FP138" s="364"/>
      <c r="FQ138" s="364"/>
      <c r="FR138" s="364"/>
      <c r="FS138" s="364"/>
      <c r="FT138" s="373"/>
      <c r="FU138" s="165"/>
      <c r="FV138" s="1436"/>
      <c r="FW138" s="85"/>
      <c r="FX138" s="85"/>
      <c r="FY138" s="85"/>
      <c r="FZ138" s="85"/>
      <c r="GA138" s="1436"/>
      <c r="GB138" s="212"/>
      <c r="GC138" s="212"/>
      <c r="GD138" s="212"/>
      <c r="GE138" s="212"/>
      <c r="GF138" s="212"/>
      <c r="GG138" s="212"/>
      <c r="GH138" s="1436"/>
      <c r="GI138" s="1436"/>
      <c r="GJ138" s="213"/>
      <c r="GK138" s="213"/>
      <c r="GL138" s="213"/>
      <c r="GM138" s="213"/>
      <c r="GN138" s="212"/>
      <c r="GO138" s="212"/>
      <c r="GP138" s="212"/>
      <c r="GQ138" s="212"/>
      <c r="GR138" s="212"/>
      <c r="GS138" s="212"/>
      <c r="GT138" s="212"/>
      <c r="GU138" s="212"/>
      <c r="GV138" s="212"/>
      <c r="GW138" s="212"/>
      <c r="GX138" s="212"/>
      <c r="GY138" s="212"/>
      <c r="GZ138" s="212"/>
      <c r="HA138" s="212"/>
      <c r="HB138" s="212"/>
      <c r="HC138" s="212"/>
      <c r="HD138" s="212"/>
      <c r="HE138" s="212"/>
      <c r="HF138" s="212"/>
      <c r="HG138" s="212"/>
      <c r="HH138" s="212"/>
      <c r="HI138" s="212"/>
      <c r="HJ138" s="212"/>
      <c r="HK138" s="212"/>
      <c r="HL138" s="212"/>
      <c r="HM138" s="212"/>
      <c r="HN138" s="212"/>
      <c r="HO138" s="212"/>
      <c r="HP138" s="212"/>
      <c r="HQ138" s="212"/>
      <c r="HR138" s="212"/>
      <c r="HS138" s="212"/>
      <c r="HT138" s="212"/>
      <c r="HU138" s="212"/>
      <c r="HV138" s="212"/>
      <c r="HW138" s="212"/>
      <c r="HX138" s="212"/>
      <c r="HY138" s="212"/>
      <c r="HZ138" s="212"/>
      <c r="IA138" s="212"/>
      <c r="IB138" s="212"/>
      <c r="IC138" s="212"/>
      <c r="ID138" s="212"/>
      <c r="IE138" s="212"/>
      <c r="IF138" s="212"/>
      <c r="IG138" s="212"/>
      <c r="IH138" s="212"/>
      <c r="II138" s="212"/>
      <c r="IJ138" s="212"/>
      <c r="IK138" s="212"/>
      <c r="IL138" s="212"/>
      <c r="IM138" s="1436"/>
      <c r="IN138" s="364"/>
      <c r="IO138" s="364"/>
      <c r="IP138" s="1436"/>
      <c r="IQ138" s="1128"/>
      <c r="IR138" s="1128"/>
      <c r="IS138" s="451"/>
      <c r="IT138" s="364"/>
      <c r="IU138" s="364"/>
      <c r="IV138" s="364"/>
      <c r="IW138" s="364"/>
      <c r="IX138" s="373"/>
      <c r="IY138" s="165"/>
      <c r="IZ138" s="1436"/>
      <c r="JA138" s="85"/>
      <c r="JB138" s="85"/>
      <c r="JC138" s="85"/>
      <c r="JD138" s="85"/>
      <c r="JE138" s="1436"/>
      <c r="JF138" s="1436"/>
      <c r="JG138" s="1436"/>
      <c r="JH138" s="1436"/>
      <c r="JI138" s="1436"/>
      <c r="JJ138" s="1436"/>
      <c r="JK138" s="1436"/>
      <c r="JL138" s="1436"/>
      <c r="JM138" s="1436"/>
      <c r="JN138" s="213"/>
      <c r="JO138" s="213"/>
      <c r="JP138" s="213"/>
      <c r="JQ138" s="213"/>
      <c r="JR138" s="1436"/>
      <c r="JS138" s="1436"/>
      <c r="JT138" s="181"/>
      <c r="JU138" s="509"/>
      <c r="JV138" s="1436"/>
      <c r="JW138" s="1436"/>
      <c r="JX138" s="212"/>
      <c r="JY138" s="212"/>
      <c r="JZ138" s="212"/>
      <c r="KA138" s="212"/>
      <c r="KB138" s="212"/>
      <c r="KC138" s="212"/>
      <c r="KD138" s="212"/>
      <c r="KE138" s="212"/>
      <c r="KF138" s="212"/>
      <c r="KG138" s="212"/>
      <c r="KH138" s="212"/>
      <c r="KI138" s="212"/>
      <c r="KJ138" s="212"/>
      <c r="KK138" s="212"/>
      <c r="KL138" s="212"/>
      <c r="KM138" s="212"/>
      <c r="KN138" s="212"/>
      <c r="KO138" s="212"/>
      <c r="KP138" s="212"/>
      <c r="KQ138" s="212"/>
      <c r="KR138" s="212"/>
      <c r="KS138" s="212"/>
      <c r="KT138" s="212"/>
      <c r="KU138" s="212"/>
      <c r="KV138" s="212"/>
      <c r="KW138" s="212"/>
      <c r="KX138" s="212"/>
      <c r="KY138" s="212"/>
      <c r="KZ138" s="212"/>
      <c r="LA138" s="212"/>
      <c r="LB138" s="212"/>
      <c r="LC138" s="212"/>
      <c r="LD138" s="212"/>
      <c r="LE138" s="212"/>
      <c r="LF138" s="212"/>
      <c r="LG138" s="212"/>
      <c r="LH138" s="212"/>
      <c r="LI138" s="212"/>
      <c r="LJ138" s="212"/>
      <c r="LK138" s="212"/>
      <c r="LL138" s="212"/>
      <c r="LM138" s="212"/>
      <c r="LN138" s="212"/>
      <c r="LO138" s="212"/>
      <c r="LP138" s="212"/>
      <c r="LQ138" s="85"/>
      <c r="LR138" s="399"/>
      <c r="LS138" s="399"/>
      <c r="LT138" s="85"/>
      <c r="LU138" s="255"/>
      <c r="LV138" s="255"/>
      <c r="LW138" s="900"/>
      <c r="LX138" s="364"/>
      <c r="LY138" s="364"/>
      <c r="LZ138" s="165"/>
      <c r="MA138" s="1436"/>
      <c r="MB138" s="85"/>
      <c r="MC138" s="85"/>
      <c r="MD138" s="85"/>
      <c r="ME138" s="85"/>
      <c r="MF138" s="212"/>
      <c r="MG138" s="212"/>
      <c r="MH138" s="212"/>
      <c r="MI138" s="212"/>
      <c r="MJ138" s="212"/>
      <c r="MK138" s="212"/>
      <c r="ML138" s="212"/>
      <c r="MM138" s="212"/>
      <c r="MN138" s="212"/>
      <c r="MO138" s="212"/>
      <c r="MP138" s="212"/>
      <c r="MQ138" s="212"/>
      <c r="MR138" s="212"/>
      <c r="MS138" s="212"/>
      <c r="MT138" s="480"/>
      <c r="MU138" s="792"/>
      <c r="MV138" s="792"/>
      <c r="MW138" s="792"/>
      <c r="MX138" s="792"/>
      <c r="MY138" s="792"/>
      <c r="MZ138" s="792"/>
      <c r="NA138" s="792"/>
      <c r="NB138" s="792"/>
      <c r="NC138" s="792"/>
      <c r="ND138" s="792"/>
      <c r="NE138" s="792"/>
      <c r="NF138" s="792"/>
      <c r="NG138" s="792"/>
      <c r="NH138" s="792"/>
      <c r="NI138" s="792"/>
      <c r="NJ138" s="792"/>
      <c r="NK138" s="792"/>
      <c r="NL138" s="792"/>
      <c r="NM138" s="792"/>
      <c r="NN138" s="792"/>
      <c r="NO138" s="792"/>
      <c r="NP138" s="792"/>
      <c r="NQ138" s="792"/>
      <c r="NR138" s="792"/>
      <c r="NS138" s="792"/>
      <c r="NT138" s="792"/>
      <c r="NU138" s="792"/>
      <c r="NV138" s="792"/>
      <c r="NW138" s="792"/>
      <c r="NX138" s="792"/>
      <c r="NY138" s="792"/>
      <c r="NZ138" s="212"/>
    </row>
    <row r="139" spans="1:390" s="491" customFormat="1" ht="23.25" customHeight="1" x14ac:dyDescent="0.2">
      <c r="A139" s="85"/>
      <c r="B139" s="399"/>
      <c r="C139" s="399"/>
      <c r="D139" s="85"/>
      <c r="E139" s="255"/>
      <c r="F139" s="211"/>
      <c r="G139" s="211"/>
      <c r="H139" s="902"/>
      <c r="I139" s="902"/>
      <c r="J139" s="902"/>
      <c r="K139" s="490"/>
      <c r="L139" s="373"/>
      <c r="M139" s="1109"/>
      <c r="N139" s="85"/>
      <c r="O139" s="196"/>
      <c r="P139" s="196"/>
      <c r="Q139" s="196"/>
      <c r="R139" s="212"/>
      <c r="S139" s="85"/>
      <c r="T139" s="89"/>
      <c r="U139" s="85"/>
      <c r="V139" s="85"/>
      <c r="W139" s="89"/>
      <c r="X139" s="85"/>
      <c r="Y139" s="1436"/>
      <c r="Z139" s="1436"/>
      <c r="AA139" s="1436"/>
      <c r="AB139" s="481"/>
      <c r="AC139" s="481"/>
      <c r="AD139" s="481"/>
      <c r="AE139" s="481"/>
      <c r="AF139" s="1436"/>
      <c r="AG139" s="1436"/>
      <c r="AH139" s="181"/>
      <c r="AI139" s="509"/>
      <c r="AJ139" s="1436"/>
      <c r="AK139" s="1436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2"/>
      <c r="BB139" s="212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85"/>
      <c r="CF139" s="399"/>
      <c r="CG139" s="399"/>
      <c r="CH139" s="85"/>
      <c r="CI139" s="212"/>
      <c r="CJ139" s="211"/>
      <c r="CK139" s="211"/>
      <c r="CL139" s="902"/>
      <c r="CM139" s="902"/>
      <c r="CN139" s="902"/>
      <c r="CO139" s="490"/>
      <c r="CP139" s="373"/>
      <c r="CQ139" s="1109"/>
      <c r="CR139" s="85"/>
      <c r="CS139" s="196"/>
      <c r="CT139" s="196"/>
      <c r="CU139" s="196"/>
      <c r="CV139" s="212"/>
      <c r="CW139" s="212"/>
      <c r="CX139" s="1436"/>
      <c r="CY139" s="1436"/>
      <c r="CZ139" s="248"/>
      <c r="DA139" s="248"/>
      <c r="DB139" s="248"/>
      <c r="DC139" s="248"/>
      <c r="DD139" s="1436"/>
      <c r="DE139" s="1436"/>
      <c r="DF139" s="1436"/>
      <c r="DG139" s="1436"/>
      <c r="DH139" s="1436"/>
      <c r="DI139" s="181"/>
      <c r="DJ139" s="1436"/>
      <c r="DK139" s="1436"/>
      <c r="DL139" s="181"/>
      <c r="DM139" s="509"/>
      <c r="DN139" s="1436"/>
      <c r="DO139" s="1436"/>
      <c r="DP139" s="1436"/>
      <c r="DQ139" s="1436"/>
      <c r="DR139" s="1436"/>
      <c r="DS139" s="1436"/>
      <c r="DT139" s="1436"/>
      <c r="DU139" s="1436"/>
      <c r="DV139" s="1436"/>
      <c r="DW139" s="1436"/>
      <c r="DX139" s="1436"/>
      <c r="DY139" s="1436"/>
      <c r="DZ139" s="1436"/>
      <c r="EA139" s="1436"/>
      <c r="EB139" s="1436"/>
      <c r="EC139" s="1436"/>
      <c r="ED139" s="1436"/>
      <c r="EE139" s="1436"/>
      <c r="EF139" s="1436"/>
      <c r="EG139" s="1436"/>
      <c r="EH139" s="1436"/>
      <c r="EI139" s="1436"/>
      <c r="EJ139" s="1436"/>
      <c r="EK139" s="1436"/>
      <c r="EL139" s="1436"/>
      <c r="EM139" s="1436"/>
      <c r="EN139" s="1436"/>
      <c r="EO139" s="1436"/>
      <c r="EP139" s="1436"/>
      <c r="EQ139" s="1436"/>
      <c r="ER139" s="1436"/>
      <c r="ES139" s="1436"/>
      <c r="ET139" s="1436"/>
      <c r="EU139" s="1436"/>
      <c r="EV139" s="1436"/>
      <c r="EW139" s="1436"/>
      <c r="EX139" s="1436"/>
      <c r="EY139" s="1436"/>
      <c r="EZ139" s="1436"/>
      <c r="FA139" s="1436"/>
      <c r="FB139" s="1436"/>
      <c r="FC139" s="1436"/>
      <c r="FD139" s="1436"/>
      <c r="FE139" s="1436"/>
      <c r="FF139" s="1436"/>
      <c r="FG139" s="212"/>
      <c r="FH139" s="212"/>
      <c r="FI139" s="85"/>
      <c r="FJ139" s="399"/>
      <c r="FK139" s="399"/>
      <c r="FL139" s="85"/>
      <c r="FM139" s="255"/>
      <c r="FN139" s="255"/>
      <c r="FO139" s="1436"/>
      <c r="FP139" s="364"/>
      <c r="FQ139" s="364"/>
      <c r="FR139" s="364"/>
      <c r="FS139" s="364"/>
      <c r="FT139" s="364"/>
      <c r="FU139" s="651"/>
      <c r="FV139" s="1436"/>
      <c r="FW139" s="1436"/>
      <c r="FX139" s="1436"/>
      <c r="FY139" s="1436"/>
      <c r="FZ139" s="1436"/>
      <c r="GA139" s="1436"/>
      <c r="GB139" s="212"/>
      <c r="GC139" s="212"/>
      <c r="GD139" s="212"/>
      <c r="GE139" s="212"/>
      <c r="GF139" s="212"/>
      <c r="GG139" s="212"/>
      <c r="GH139" s="1436"/>
      <c r="GI139" s="1436"/>
      <c r="GJ139" s="213"/>
      <c r="GK139" s="213"/>
      <c r="GL139" s="213"/>
      <c r="GM139" s="213"/>
      <c r="GN139" s="212"/>
      <c r="GO139" s="212"/>
      <c r="GP139" s="212"/>
      <c r="GQ139" s="212"/>
      <c r="GR139" s="212"/>
      <c r="GS139" s="212"/>
      <c r="GT139" s="212"/>
      <c r="GU139" s="212"/>
      <c r="GV139" s="212"/>
      <c r="GW139" s="212"/>
      <c r="GX139" s="212"/>
      <c r="GY139" s="212"/>
      <c r="GZ139" s="212"/>
      <c r="HA139" s="212"/>
      <c r="HB139" s="212"/>
      <c r="HC139" s="212"/>
      <c r="HD139" s="212"/>
      <c r="HE139" s="212"/>
      <c r="HF139" s="212"/>
      <c r="HG139" s="212"/>
      <c r="HH139" s="212"/>
      <c r="HI139" s="212"/>
      <c r="HJ139" s="212"/>
      <c r="HK139" s="212"/>
      <c r="HL139" s="212"/>
      <c r="HM139" s="212"/>
      <c r="HN139" s="212"/>
      <c r="HO139" s="212"/>
      <c r="HP139" s="212"/>
      <c r="HQ139" s="212"/>
      <c r="HR139" s="212"/>
      <c r="HS139" s="212"/>
      <c r="HT139" s="212"/>
      <c r="HU139" s="212"/>
      <c r="HV139" s="212"/>
      <c r="HW139" s="212"/>
      <c r="HX139" s="212"/>
      <c r="HY139" s="212"/>
      <c r="HZ139" s="212"/>
      <c r="IA139" s="212"/>
      <c r="IB139" s="212"/>
      <c r="IC139" s="212"/>
      <c r="ID139" s="212"/>
      <c r="IE139" s="212"/>
      <c r="IF139" s="212"/>
      <c r="IG139" s="212"/>
      <c r="IH139" s="212"/>
      <c r="II139" s="212"/>
      <c r="IJ139" s="212"/>
      <c r="IK139" s="212"/>
      <c r="IL139" s="212"/>
      <c r="IM139" s="1436"/>
      <c r="IN139" s="364"/>
      <c r="IO139" s="364"/>
      <c r="IP139" s="1436"/>
      <c r="IQ139" s="1128"/>
      <c r="IR139" s="1128"/>
      <c r="IS139" s="1436"/>
      <c r="IT139" s="364"/>
      <c r="IU139" s="364"/>
      <c r="IV139" s="364"/>
      <c r="IW139" s="364"/>
      <c r="IX139" s="364"/>
      <c r="IY139" s="651"/>
      <c r="IZ139" s="1436"/>
      <c r="JA139" s="1436"/>
      <c r="JB139" s="1436"/>
      <c r="JC139" s="1436"/>
      <c r="JD139" s="1436"/>
      <c r="JE139" s="1436"/>
      <c r="JF139" s="1436"/>
      <c r="JG139" s="1436"/>
      <c r="JH139" s="1436"/>
      <c r="JI139" s="1436"/>
      <c r="JJ139" s="1436"/>
      <c r="JK139" s="1436"/>
      <c r="JL139" s="1436"/>
      <c r="JM139" s="1436"/>
      <c r="JN139" s="213"/>
      <c r="JO139" s="213"/>
      <c r="JP139" s="213"/>
      <c r="JQ139" s="213"/>
      <c r="JR139" s="1436"/>
      <c r="JS139" s="1436"/>
      <c r="JT139" s="181"/>
      <c r="JU139" s="509"/>
      <c r="JV139" s="1436"/>
      <c r="JW139" s="1436"/>
      <c r="JX139" s="212"/>
      <c r="JY139" s="212"/>
      <c r="JZ139" s="212"/>
      <c r="KA139" s="212"/>
      <c r="KB139" s="212"/>
      <c r="KC139" s="212"/>
      <c r="KD139" s="212"/>
      <c r="KE139" s="212"/>
      <c r="KF139" s="212"/>
      <c r="KG139" s="212"/>
      <c r="KH139" s="212"/>
      <c r="KI139" s="212"/>
      <c r="KJ139" s="212"/>
      <c r="KK139" s="212"/>
      <c r="KL139" s="212"/>
      <c r="KM139" s="212"/>
      <c r="KN139" s="212"/>
      <c r="KO139" s="212"/>
      <c r="KP139" s="212"/>
      <c r="KQ139" s="212"/>
      <c r="KR139" s="212"/>
      <c r="KS139" s="212"/>
      <c r="KT139" s="212"/>
      <c r="KU139" s="212"/>
      <c r="KV139" s="212"/>
      <c r="KW139" s="212"/>
      <c r="KX139" s="212"/>
      <c r="KY139" s="212"/>
      <c r="KZ139" s="212"/>
      <c r="LA139" s="212"/>
      <c r="LB139" s="212"/>
      <c r="LC139" s="212"/>
      <c r="LD139" s="212"/>
      <c r="LE139" s="212"/>
      <c r="LF139" s="212"/>
      <c r="LG139" s="212"/>
      <c r="LH139" s="212"/>
      <c r="LI139" s="212"/>
      <c r="LJ139" s="212"/>
      <c r="LK139" s="212"/>
      <c r="LL139" s="212"/>
      <c r="LM139" s="212"/>
      <c r="LN139" s="212"/>
      <c r="LO139" s="212"/>
      <c r="LP139" s="212"/>
      <c r="LQ139" s="85"/>
      <c r="LR139" s="399"/>
      <c r="LS139" s="399"/>
      <c r="LT139" s="85"/>
      <c r="LU139" s="255"/>
      <c r="LV139" s="255"/>
      <c r="LW139" s="451"/>
      <c r="LX139" s="364"/>
      <c r="LY139" s="364"/>
      <c r="LZ139" s="165"/>
      <c r="MA139" s="1436"/>
      <c r="MB139" s="85"/>
      <c r="MC139" s="85"/>
      <c r="MD139" s="85"/>
      <c r="ME139" s="85"/>
      <c r="MF139" s="212"/>
      <c r="MG139" s="212"/>
      <c r="MH139" s="212"/>
      <c r="MI139" s="212"/>
      <c r="MJ139" s="212"/>
      <c r="MK139" s="212"/>
      <c r="ML139" s="212"/>
      <c r="MM139" s="212"/>
      <c r="MN139" s="212"/>
      <c r="MO139" s="212"/>
      <c r="MP139" s="212"/>
      <c r="MQ139" s="212"/>
      <c r="MR139" s="212"/>
      <c r="MS139" s="212"/>
      <c r="MT139" s="480"/>
      <c r="MU139" s="792"/>
      <c r="MV139" s="792"/>
      <c r="MW139" s="792"/>
      <c r="MX139" s="792"/>
      <c r="MY139" s="792"/>
      <c r="MZ139" s="792"/>
      <c r="NA139" s="792"/>
      <c r="NB139" s="792"/>
      <c r="NC139" s="792"/>
      <c r="ND139" s="792"/>
      <c r="NE139" s="792"/>
      <c r="NF139" s="792"/>
      <c r="NG139" s="792"/>
      <c r="NH139" s="792"/>
      <c r="NI139" s="792"/>
      <c r="NJ139" s="792"/>
      <c r="NK139" s="792"/>
      <c r="NL139" s="792"/>
      <c r="NM139" s="792"/>
      <c r="NN139" s="792"/>
      <c r="NO139" s="792"/>
      <c r="NP139" s="792"/>
      <c r="NQ139" s="792"/>
      <c r="NR139" s="792"/>
      <c r="NS139" s="792"/>
      <c r="NT139" s="792"/>
      <c r="NU139" s="792"/>
      <c r="NV139" s="792"/>
      <c r="NW139" s="792"/>
      <c r="NX139" s="792"/>
      <c r="NY139" s="792"/>
      <c r="NZ139" s="212"/>
    </row>
    <row r="140" spans="1:390" s="491" customFormat="1" ht="23.25" customHeight="1" x14ac:dyDescent="0.2">
      <c r="E140" s="1087"/>
      <c r="H140" s="890"/>
      <c r="I140" s="890"/>
      <c r="J140" s="890"/>
      <c r="K140" s="890"/>
      <c r="L140" s="890"/>
      <c r="M140" s="1110"/>
      <c r="AB140" s="1087"/>
      <c r="AC140" s="1087"/>
      <c r="AD140" s="1087"/>
      <c r="AE140" s="1087"/>
      <c r="AH140" s="890"/>
      <c r="AI140" s="890"/>
      <c r="CL140" s="890"/>
      <c r="CM140" s="890"/>
      <c r="CN140" s="890"/>
      <c r="CO140" s="890"/>
      <c r="CP140" s="890"/>
      <c r="CQ140" s="1110"/>
      <c r="CZ140" s="1143"/>
      <c r="DA140" s="1143"/>
      <c r="DB140" s="1143"/>
      <c r="DC140" s="1143"/>
      <c r="DI140" s="890"/>
      <c r="DL140" s="890"/>
      <c r="DM140" s="890"/>
      <c r="FM140" s="1087"/>
      <c r="FN140" s="1087"/>
      <c r="FP140" s="890"/>
      <c r="FQ140" s="890"/>
      <c r="FR140" s="890"/>
      <c r="FS140" s="890"/>
      <c r="FT140" s="890"/>
      <c r="FU140" s="1110"/>
      <c r="GJ140" s="1087"/>
      <c r="GK140" s="1087"/>
      <c r="GL140" s="1087"/>
      <c r="GM140" s="1087"/>
      <c r="IQ140" s="1087"/>
      <c r="IR140" s="1087"/>
      <c r="IT140" s="890"/>
      <c r="IU140" s="890"/>
      <c r="IV140" s="890"/>
      <c r="IW140" s="890"/>
      <c r="IX140" s="890"/>
      <c r="IY140" s="1110"/>
      <c r="JN140" s="1087"/>
      <c r="JO140" s="1087"/>
      <c r="JP140" s="1087"/>
      <c r="JQ140" s="1087"/>
      <c r="JT140" s="890"/>
      <c r="JU140" s="890"/>
      <c r="LR140" s="890"/>
      <c r="LS140" s="890"/>
      <c r="LU140" s="1087"/>
      <c r="LV140" s="1087"/>
      <c r="LX140" s="890"/>
      <c r="LY140" s="890"/>
      <c r="LZ140" s="1110"/>
    </row>
    <row r="141" spans="1:390" s="491" customFormat="1" ht="23.25" customHeight="1" x14ac:dyDescent="0.2">
      <c r="A141" s="85"/>
      <c r="B141" s="85"/>
      <c r="C141" s="85"/>
      <c r="D141" s="85"/>
      <c r="E141" s="626"/>
      <c r="F141" s="634"/>
      <c r="G141" s="1436"/>
      <c r="H141" s="1436"/>
      <c r="I141" s="1436"/>
      <c r="J141" s="1436"/>
      <c r="K141" s="364"/>
      <c r="L141" s="1436"/>
      <c r="M141" s="1436"/>
      <c r="N141" s="1436"/>
      <c r="O141" s="85"/>
      <c r="P141" s="85"/>
      <c r="Q141" s="85"/>
      <c r="R141" s="85"/>
      <c r="S141" s="85"/>
      <c r="T141" s="89"/>
      <c r="U141" s="85"/>
      <c r="V141" s="85"/>
      <c r="W141" s="89"/>
      <c r="X141" s="85"/>
      <c r="Y141" s="1436"/>
      <c r="Z141" s="1436"/>
      <c r="AA141" s="1436"/>
      <c r="AB141" s="481"/>
      <c r="AC141" s="481"/>
      <c r="AD141" s="481"/>
      <c r="AE141" s="481"/>
      <c r="AF141" s="1436"/>
      <c r="AG141" s="1436"/>
      <c r="AH141" s="181"/>
      <c r="AI141" s="509"/>
      <c r="AJ141" s="1436"/>
      <c r="AK141" s="1436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  <c r="AW141" s="212"/>
      <c r="AX141" s="212"/>
      <c r="AY141" s="212"/>
      <c r="AZ141" s="212"/>
      <c r="BA141" s="212"/>
      <c r="BB141" s="212"/>
      <c r="BC141" s="212"/>
      <c r="BD141" s="212"/>
      <c r="BE141" s="212"/>
      <c r="BF141" s="212"/>
      <c r="BG141" s="212"/>
      <c r="BH141" s="212"/>
      <c r="BI141" s="212"/>
      <c r="BJ141" s="212"/>
      <c r="BK141" s="212"/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85"/>
      <c r="CF141" s="85"/>
      <c r="CG141" s="85"/>
      <c r="CH141" s="85"/>
      <c r="CI141" s="212"/>
      <c r="CJ141" s="211"/>
      <c r="CK141" s="211"/>
      <c r="CL141" s="211"/>
      <c r="CM141" s="211"/>
      <c r="CN141" s="211"/>
      <c r="CO141" s="490"/>
      <c r="CP141" s="374"/>
      <c r="CQ141" s="212"/>
      <c r="CR141" s="85"/>
      <c r="CS141" s="196"/>
      <c r="CT141" s="196"/>
      <c r="CU141" s="196"/>
      <c r="CV141" s="212"/>
      <c r="CW141" s="212"/>
      <c r="CX141" s="1436"/>
      <c r="CY141" s="1436"/>
      <c r="CZ141" s="248"/>
      <c r="DA141" s="248"/>
      <c r="DB141" s="248"/>
      <c r="DC141" s="248"/>
      <c r="DD141" s="1436"/>
      <c r="DE141" s="1436"/>
      <c r="DF141" s="1436"/>
      <c r="DG141" s="1436"/>
      <c r="DH141" s="1436"/>
      <c r="DI141" s="181"/>
      <c r="DJ141" s="1436"/>
      <c r="DK141" s="1436"/>
      <c r="DL141" s="181"/>
      <c r="DM141" s="509"/>
      <c r="DN141" s="1436"/>
      <c r="DO141" s="1436"/>
      <c r="DP141" s="1436"/>
      <c r="DQ141" s="1436"/>
      <c r="DR141" s="1436"/>
      <c r="DS141" s="1436"/>
      <c r="DT141" s="1436"/>
      <c r="DU141" s="1436"/>
      <c r="DV141" s="1436"/>
      <c r="DW141" s="1436"/>
      <c r="DX141" s="1436"/>
      <c r="DY141" s="1436"/>
      <c r="DZ141" s="1436"/>
      <c r="EA141" s="1436"/>
      <c r="EB141" s="1436"/>
      <c r="EC141" s="1436"/>
      <c r="ED141" s="1436"/>
      <c r="EE141" s="1436"/>
      <c r="EF141" s="1436"/>
      <c r="EG141" s="1436"/>
      <c r="EH141" s="1436"/>
      <c r="EI141" s="1436"/>
      <c r="EJ141" s="1436"/>
      <c r="EK141" s="1436"/>
      <c r="EL141" s="1436"/>
      <c r="EM141" s="1436"/>
      <c r="EN141" s="1436"/>
      <c r="EO141" s="1436"/>
      <c r="EP141" s="1436"/>
      <c r="EQ141" s="1436"/>
      <c r="ER141" s="1436"/>
      <c r="ES141" s="1436"/>
      <c r="ET141" s="1436"/>
      <c r="EU141" s="1436"/>
      <c r="EV141" s="1436"/>
      <c r="EW141" s="1436"/>
      <c r="EX141" s="1436"/>
      <c r="EY141" s="1436"/>
      <c r="EZ141" s="1436"/>
      <c r="FA141" s="1436"/>
      <c r="FB141" s="1436"/>
      <c r="FC141" s="1436"/>
      <c r="FD141" s="1436"/>
      <c r="FE141" s="1436"/>
      <c r="FF141" s="1436"/>
      <c r="FG141" s="212"/>
      <c r="FH141" s="212"/>
      <c r="FI141" s="85"/>
      <c r="FJ141" s="85"/>
      <c r="FK141" s="85"/>
      <c r="FL141" s="85"/>
      <c r="FM141" s="255"/>
      <c r="FN141" s="255"/>
      <c r="FO141" s="1436"/>
      <c r="FP141" s="1436"/>
      <c r="FQ141" s="1436"/>
      <c r="FR141" s="1436"/>
      <c r="FS141" s="1436"/>
      <c r="FT141" s="1436"/>
      <c r="FU141" s="1436"/>
      <c r="FV141" s="1436"/>
      <c r="FW141" s="1436"/>
      <c r="FX141" s="1436"/>
      <c r="FY141" s="1436"/>
      <c r="FZ141" s="1436"/>
      <c r="GA141" s="1436"/>
      <c r="GB141" s="212"/>
      <c r="GC141" s="212"/>
      <c r="GD141" s="212"/>
      <c r="GE141" s="212"/>
      <c r="GF141" s="212"/>
      <c r="GG141" s="212"/>
      <c r="GH141" s="1436"/>
      <c r="GI141" s="1436"/>
      <c r="GJ141" s="213"/>
      <c r="GK141" s="213"/>
      <c r="GL141" s="213"/>
      <c r="GM141" s="213"/>
      <c r="GN141" s="212"/>
      <c r="GO141" s="212"/>
      <c r="GP141" s="212"/>
      <c r="GQ141" s="212"/>
      <c r="GR141" s="212"/>
      <c r="GS141" s="212"/>
      <c r="GT141" s="212"/>
      <c r="GU141" s="212"/>
      <c r="GV141" s="212"/>
      <c r="GW141" s="212"/>
      <c r="GX141" s="212"/>
      <c r="GY141" s="212"/>
      <c r="GZ141" s="212"/>
      <c r="HA141" s="212"/>
      <c r="HB141" s="212"/>
      <c r="HC141" s="212"/>
      <c r="HD141" s="212"/>
      <c r="HE141" s="212"/>
      <c r="HF141" s="212"/>
      <c r="HG141" s="212"/>
      <c r="HH141" s="212"/>
      <c r="HI141" s="212"/>
      <c r="HJ141" s="212"/>
      <c r="HK141" s="212"/>
      <c r="HL141" s="212"/>
      <c r="HM141" s="212"/>
      <c r="HN141" s="212"/>
      <c r="HO141" s="212"/>
      <c r="HP141" s="212"/>
      <c r="HQ141" s="212"/>
      <c r="HR141" s="212"/>
      <c r="HS141" s="212"/>
      <c r="HT141" s="212"/>
      <c r="HU141" s="212"/>
      <c r="HV141" s="212"/>
      <c r="HW141" s="212"/>
      <c r="HX141" s="212"/>
      <c r="HY141" s="212"/>
      <c r="HZ141" s="212"/>
      <c r="IA141" s="212"/>
      <c r="IB141" s="212"/>
      <c r="IC141" s="212"/>
      <c r="ID141" s="212"/>
      <c r="IE141" s="212"/>
      <c r="IF141" s="212"/>
      <c r="IG141" s="212"/>
      <c r="IH141" s="212"/>
      <c r="II141" s="212"/>
      <c r="IJ141" s="212"/>
      <c r="IK141" s="212"/>
      <c r="IL141" s="212"/>
      <c r="IM141" s="1436"/>
      <c r="IN141" s="1436"/>
      <c r="IO141" s="1436"/>
      <c r="IP141" s="1436"/>
      <c r="IQ141" s="1128"/>
      <c r="IR141" s="1128"/>
      <c r="IS141" s="211"/>
      <c r="IT141" s="211"/>
      <c r="IU141" s="211"/>
      <c r="IV141" s="211"/>
      <c r="IW141" s="211"/>
      <c r="IX141" s="1436"/>
      <c r="IY141" s="1436"/>
      <c r="IZ141" s="1436"/>
      <c r="JA141" s="1436"/>
      <c r="JB141" s="1436"/>
      <c r="JC141" s="1436"/>
      <c r="JD141" s="1436"/>
      <c r="JE141" s="1436"/>
      <c r="JF141" s="1436"/>
      <c r="JG141" s="1436"/>
      <c r="JH141" s="1436"/>
      <c r="JI141" s="1436"/>
      <c r="JJ141" s="1436"/>
      <c r="JK141" s="1436"/>
      <c r="JL141" s="1436"/>
      <c r="JM141" s="1436"/>
      <c r="JN141" s="213"/>
      <c r="JO141" s="213"/>
      <c r="JP141" s="213"/>
      <c r="JQ141" s="213"/>
      <c r="JR141" s="1436"/>
      <c r="JS141" s="1436"/>
      <c r="JT141" s="181"/>
      <c r="JU141" s="509"/>
      <c r="JV141" s="1436"/>
      <c r="JW141" s="1436"/>
      <c r="JX141" s="212"/>
      <c r="JY141" s="212"/>
      <c r="JZ141" s="212"/>
      <c r="KA141" s="212"/>
      <c r="KB141" s="212"/>
      <c r="KC141" s="212"/>
      <c r="KD141" s="212"/>
      <c r="KE141" s="212"/>
      <c r="KF141" s="212"/>
      <c r="KG141" s="212"/>
      <c r="KH141" s="212"/>
      <c r="KI141" s="212"/>
      <c r="KJ141" s="212"/>
      <c r="KK141" s="212"/>
      <c r="KL141" s="212"/>
      <c r="KM141" s="212"/>
      <c r="KN141" s="212"/>
      <c r="KO141" s="212"/>
      <c r="KP141" s="212"/>
      <c r="KQ141" s="212"/>
      <c r="KR141" s="212"/>
      <c r="KS141" s="212"/>
      <c r="KT141" s="212"/>
      <c r="KU141" s="212"/>
      <c r="KV141" s="212"/>
      <c r="KW141" s="212"/>
      <c r="KX141" s="212"/>
      <c r="KY141" s="212"/>
      <c r="KZ141" s="212"/>
      <c r="LA141" s="212"/>
      <c r="LB141" s="212"/>
      <c r="LC141" s="212"/>
      <c r="LD141" s="212"/>
      <c r="LE141" s="212"/>
      <c r="LF141" s="212"/>
      <c r="LG141" s="212"/>
      <c r="LH141" s="212"/>
      <c r="LI141" s="212"/>
      <c r="LJ141" s="212"/>
      <c r="LK141" s="212"/>
      <c r="LL141" s="212"/>
      <c r="LM141" s="212"/>
      <c r="LN141" s="212"/>
      <c r="LO141" s="212"/>
      <c r="LP141" s="212"/>
      <c r="LQ141" s="85"/>
      <c r="LR141" s="106"/>
      <c r="LS141" s="106"/>
      <c r="LT141" s="85"/>
      <c r="LU141" s="255"/>
      <c r="LV141" s="255"/>
      <c r="LW141" s="1436"/>
      <c r="LX141" s="364"/>
      <c r="LY141" s="364"/>
      <c r="LZ141" s="651"/>
      <c r="MA141" s="1436"/>
      <c r="MB141" s="1436"/>
      <c r="MC141" s="1436"/>
      <c r="MD141" s="1436"/>
      <c r="ME141" s="1436"/>
      <c r="MF141" s="212"/>
      <c r="MG141" s="212"/>
      <c r="MH141" s="212"/>
      <c r="MI141" s="212"/>
      <c r="MJ141" s="212"/>
      <c r="MK141" s="212"/>
      <c r="ML141" s="212"/>
      <c r="MM141" s="212"/>
      <c r="MN141" s="212"/>
      <c r="MO141" s="212"/>
      <c r="MP141" s="212"/>
      <c r="MQ141" s="212"/>
      <c r="MR141" s="212"/>
      <c r="MS141" s="212"/>
      <c r="MT141" s="480"/>
      <c r="MU141" s="792"/>
      <c r="MV141" s="792"/>
      <c r="MW141" s="792"/>
      <c r="MX141" s="792"/>
      <c r="MY141" s="792"/>
      <c r="MZ141" s="792"/>
      <c r="NA141" s="792"/>
      <c r="NB141" s="792"/>
      <c r="NC141" s="792"/>
      <c r="ND141" s="792"/>
      <c r="NE141" s="792"/>
      <c r="NF141" s="792"/>
      <c r="NG141" s="792"/>
      <c r="NH141" s="792"/>
      <c r="NI141" s="792"/>
      <c r="NJ141" s="792"/>
      <c r="NK141" s="792"/>
      <c r="NL141" s="792"/>
      <c r="NM141" s="792"/>
      <c r="NN141" s="792"/>
      <c r="NO141" s="792"/>
      <c r="NP141" s="792"/>
      <c r="NQ141" s="792"/>
      <c r="NR141" s="792"/>
      <c r="NS141" s="792"/>
      <c r="NT141" s="792"/>
      <c r="NU141" s="792"/>
      <c r="NV141" s="792"/>
      <c r="NW141" s="792"/>
      <c r="NX141" s="792"/>
      <c r="NY141" s="792"/>
      <c r="NZ141" s="212"/>
    </row>
    <row r="142" spans="1:390" s="491" customFormat="1" ht="23.25" customHeight="1" x14ac:dyDescent="0.2">
      <c r="A142" s="85"/>
      <c r="B142" s="85"/>
      <c r="C142" s="85"/>
      <c r="D142" s="85"/>
      <c r="E142" s="211"/>
      <c r="F142" s="255"/>
      <c r="G142" s="219"/>
      <c r="H142" s="219"/>
      <c r="I142" s="219"/>
      <c r="J142" s="219"/>
      <c r="K142" s="219"/>
      <c r="L142" s="219"/>
      <c r="M142" s="219"/>
      <c r="N142" s="1436"/>
      <c r="O142" s="85"/>
      <c r="P142" s="85"/>
      <c r="Q142" s="85"/>
      <c r="R142" s="85"/>
      <c r="S142" s="85"/>
      <c r="T142" s="89"/>
      <c r="U142" s="85"/>
      <c r="V142" s="85"/>
      <c r="W142" s="89"/>
      <c r="X142" s="85"/>
      <c r="Y142" s="1436"/>
      <c r="Z142" s="1436"/>
      <c r="AA142" s="1436"/>
      <c r="AB142" s="481"/>
      <c r="AC142" s="481"/>
      <c r="AD142" s="481"/>
      <c r="AE142" s="481"/>
      <c r="AF142" s="1436"/>
      <c r="AG142" s="1436"/>
      <c r="AH142" s="181"/>
      <c r="AI142" s="509"/>
      <c r="AJ142" s="1436"/>
      <c r="AK142" s="1436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  <c r="AW142" s="212"/>
      <c r="AX142" s="212"/>
      <c r="AY142" s="212"/>
      <c r="AZ142" s="212"/>
      <c r="BA142" s="212"/>
      <c r="BB142" s="212"/>
      <c r="BC142" s="212"/>
      <c r="BD142" s="212"/>
      <c r="BE142" s="212"/>
      <c r="BF142" s="212"/>
      <c r="BG142" s="212"/>
      <c r="BH142" s="212"/>
      <c r="BI142" s="212"/>
      <c r="BJ142" s="212"/>
      <c r="BK142" s="212"/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85"/>
      <c r="CF142" s="85"/>
      <c r="CG142" s="85"/>
      <c r="CH142" s="85"/>
      <c r="CI142" s="212"/>
      <c r="CJ142" s="212"/>
      <c r="CK142" s="212"/>
      <c r="CL142" s="212"/>
      <c r="CM142" s="212"/>
      <c r="CN142" s="212"/>
      <c r="CO142" s="212"/>
      <c r="CP142" s="373"/>
      <c r="CQ142" s="212"/>
      <c r="CR142" s="1436"/>
      <c r="CS142" s="85"/>
      <c r="CT142" s="85"/>
      <c r="CU142" s="85"/>
      <c r="CV142" s="85"/>
      <c r="CW142" s="212"/>
      <c r="CX142" s="1436"/>
      <c r="CY142" s="1436"/>
      <c r="CZ142" s="248"/>
      <c r="DA142" s="248"/>
      <c r="DB142" s="248"/>
      <c r="DC142" s="248"/>
      <c r="DD142" s="1436"/>
      <c r="DE142" s="1436"/>
      <c r="DF142" s="1436"/>
      <c r="DG142" s="1436"/>
      <c r="DH142" s="1436"/>
      <c r="DI142" s="181"/>
      <c r="DJ142" s="1436"/>
      <c r="DK142" s="1436"/>
      <c r="DL142" s="181"/>
      <c r="DM142" s="509"/>
      <c r="DN142" s="1436"/>
      <c r="DO142" s="1436"/>
      <c r="DP142" s="1436"/>
      <c r="DQ142" s="1436"/>
      <c r="DR142" s="1436"/>
      <c r="DS142" s="1436"/>
      <c r="DT142" s="1436"/>
      <c r="DU142" s="1436"/>
      <c r="DV142" s="1436"/>
      <c r="DW142" s="1436"/>
      <c r="DX142" s="1436"/>
      <c r="DY142" s="1436"/>
      <c r="DZ142" s="1436"/>
      <c r="EA142" s="1436"/>
      <c r="EB142" s="1436"/>
      <c r="EC142" s="1436"/>
      <c r="ED142" s="1436"/>
      <c r="EE142" s="1436"/>
      <c r="EF142" s="1436"/>
      <c r="EG142" s="1436"/>
      <c r="EH142" s="1436"/>
      <c r="EI142" s="1436"/>
      <c r="EJ142" s="1436"/>
      <c r="EK142" s="1436"/>
      <c r="EL142" s="1436"/>
      <c r="EM142" s="1436"/>
      <c r="EN142" s="1436"/>
      <c r="EO142" s="1436"/>
      <c r="EP142" s="1436"/>
      <c r="EQ142" s="1436"/>
      <c r="ER142" s="1436"/>
      <c r="ES142" s="1436"/>
      <c r="ET142" s="1436"/>
      <c r="EU142" s="1436"/>
      <c r="EV142" s="1436"/>
      <c r="EW142" s="1436"/>
      <c r="EX142" s="1436"/>
      <c r="EY142" s="1436"/>
      <c r="EZ142" s="1436"/>
      <c r="FA142" s="1436"/>
      <c r="FB142" s="1436"/>
      <c r="FC142" s="1436"/>
      <c r="FD142" s="1436"/>
      <c r="FE142" s="1436"/>
      <c r="FF142" s="1436"/>
      <c r="FG142" s="212"/>
      <c r="FH142" s="212"/>
      <c r="FI142" s="85"/>
      <c r="FJ142" s="85"/>
      <c r="FK142" s="85"/>
      <c r="FL142" s="85"/>
      <c r="FM142" s="212"/>
      <c r="FN142" s="212"/>
      <c r="FO142" s="212"/>
      <c r="FP142" s="212"/>
      <c r="FQ142" s="212"/>
      <c r="FR142" s="212"/>
      <c r="FS142" s="212"/>
      <c r="FT142" s="373"/>
      <c r="FU142" s="212"/>
      <c r="FV142" s="1436"/>
      <c r="FW142" s="1436"/>
      <c r="FX142" s="1436"/>
      <c r="FY142" s="1436"/>
      <c r="FZ142" s="1436"/>
      <c r="GA142" s="1436"/>
      <c r="GB142" s="212"/>
      <c r="GC142" s="212"/>
      <c r="GD142" s="212"/>
      <c r="GE142" s="212"/>
      <c r="GF142" s="212"/>
      <c r="GG142" s="212"/>
      <c r="GH142" s="1436"/>
      <c r="GI142" s="1436"/>
      <c r="GJ142" s="213"/>
      <c r="GK142" s="213"/>
      <c r="GL142" s="213"/>
      <c r="GM142" s="213"/>
      <c r="GN142" s="212"/>
      <c r="GO142" s="212"/>
      <c r="GP142" s="212"/>
      <c r="GQ142" s="212"/>
      <c r="GR142" s="212"/>
      <c r="GS142" s="212"/>
      <c r="GT142" s="212"/>
      <c r="GU142" s="212"/>
      <c r="GV142" s="212"/>
      <c r="GW142" s="212"/>
      <c r="GX142" s="212"/>
      <c r="GY142" s="212"/>
      <c r="GZ142" s="212"/>
      <c r="HA142" s="212"/>
      <c r="HB142" s="212"/>
      <c r="HC142" s="212"/>
      <c r="HD142" s="212"/>
      <c r="HE142" s="212"/>
      <c r="HF142" s="212"/>
      <c r="HG142" s="212"/>
      <c r="HH142" s="212"/>
      <c r="HI142" s="212"/>
      <c r="HJ142" s="212"/>
      <c r="HK142" s="212"/>
      <c r="HL142" s="212"/>
      <c r="HM142" s="212"/>
      <c r="HN142" s="212"/>
      <c r="HO142" s="212"/>
      <c r="HP142" s="212"/>
      <c r="HQ142" s="212"/>
      <c r="HR142" s="212"/>
      <c r="HS142" s="212"/>
      <c r="HT142" s="212"/>
      <c r="HU142" s="212"/>
      <c r="HV142" s="212"/>
      <c r="HW142" s="212"/>
      <c r="HX142" s="212"/>
      <c r="HY142" s="212"/>
      <c r="HZ142" s="212"/>
      <c r="IA142" s="212"/>
      <c r="IB142" s="212"/>
      <c r="IC142" s="212"/>
      <c r="ID142" s="212"/>
      <c r="IE142" s="212"/>
      <c r="IF142" s="212"/>
      <c r="IG142" s="212"/>
      <c r="IH142" s="212"/>
      <c r="II142" s="212"/>
      <c r="IJ142" s="212"/>
      <c r="IK142" s="212"/>
      <c r="IL142" s="212"/>
      <c r="IM142" s="1436"/>
      <c r="IN142" s="1436"/>
      <c r="IO142" s="1436"/>
      <c r="IP142" s="1436"/>
      <c r="IQ142" s="1128"/>
      <c r="IR142" s="1128"/>
      <c r="IS142" s="451"/>
      <c r="IT142" s="211"/>
      <c r="IU142" s="211"/>
      <c r="IV142" s="211"/>
      <c r="IW142" s="526"/>
      <c r="IX142" s="364"/>
      <c r="IY142" s="1436"/>
      <c r="IZ142" s="1436"/>
      <c r="JA142" s="85"/>
      <c r="JB142" s="85"/>
      <c r="JC142" s="85"/>
      <c r="JD142" s="85"/>
      <c r="JE142" s="1436"/>
      <c r="JF142" s="1436"/>
      <c r="JG142" s="1436"/>
      <c r="JH142" s="1436"/>
      <c r="JI142" s="1436"/>
      <c r="JJ142" s="1436"/>
      <c r="JK142" s="1436"/>
      <c r="JL142" s="1436"/>
      <c r="JM142" s="1436"/>
      <c r="JN142" s="213"/>
      <c r="JO142" s="213"/>
      <c r="JP142" s="213"/>
      <c r="JQ142" s="213"/>
      <c r="JR142" s="1436"/>
      <c r="JS142" s="1436"/>
      <c r="JT142" s="181"/>
      <c r="JU142" s="509"/>
      <c r="JV142" s="1436"/>
      <c r="JW142" s="1436"/>
      <c r="JX142" s="212"/>
      <c r="JY142" s="212"/>
      <c r="JZ142" s="212"/>
      <c r="KA142" s="212"/>
      <c r="KB142" s="212"/>
      <c r="KC142" s="212"/>
      <c r="KD142" s="212"/>
      <c r="KE142" s="212"/>
      <c r="KF142" s="212"/>
      <c r="KG142" s="212"/>
      <c r="KH142" s="212"/>
      <c r="KI142" s="212"/>
      <c r="KJ142" s="212"/>
      <c r="KK142" s="212"/>
      <c r="KL142" s="212"/>
      <c r="KM142" s="212"/>
      <c r="KN142" s="212"/>
      <c r="KO142" s="212"/>
      <c r="KP142" s="212"/>
      <c r="KQ142" s="212"/>
      <c r="KR142" s="212"/>
      <c r="KS142" s="212"/>
      <c r="KT142" s="212"/>
      <c r="KU142" s="212"/>
      <c r="KV142" s="212"/>
      <c r="KW142" s="212"/>
      <c r="KX142" s="212"/>
      <c r="KY142" s="212"/>
      <c r="KZ142" s="212"/>
      <c r="LA142" s="212"/>
      <c r="LB142" s="212"/>
      <c r="LC142" s="212"/>
      <c r="LD142" s="212"/>
      <c r="LE142" s="212"/>
      <c r="LF142" s="212"/>
      <c r="LG142" s="212"/>
      <c r="LH142" s="212"/>
      <c r="LI142" s="212"/>
      <c r="LJ142" s="212"/>
      <c r="LK142" s="212"/>
      <c r="LL142" s="212"/>
      <c r="LM142" s="212"/>
      <c r="LN142" s="212"/>
      <c r="LO142" s="212"/>
      <c r="LP142" s="212"/>
      <c r="LQ142" s="85"/>
      <c r="LR142" s="85"/>
      <c r="LS142" s="85"/>
      <c r="LT142" s="85"/>
      <c r="LU142" s="255"/>
      <c r="LV142" s="255"/>
      <c r="LW142" s="1436"/>
      <c r="LX142" s="1436"/>
      <c r="LY142" s="364"/>
      <c r="LZ142" s="1436"/>
      <c r="MA142" s="1436"/>
      <c r="MB142" s="1436"/>
      <c r="MC142" s="1436"/>
      <c r="MD142" s="1436"/>
      <c r="ME142" s="1436"/>
      <c r="MF142" s="212"/>
      <c r="MG142" s="212"/>
      <c r="MH142" s="212"/>
      <c r="MI142" s="212"/>
      <c r="MJ142" s="212"/>
      <c r="MK142" s="212"/>
      <c r="ML142" s="212"/>
      <c r="MM142" s="212"/>
      <c r="MN142" s="212"/>
      <c r="MO142" s="212"/>
      <c r="MP142" s="212"/>
      <c r="MQ142" s="212"/>
      <c r="MR142" s="212"/>
      <c r="MS142" s="212"/>
      <c r="MT142" s="480"/>
      <c r="MU142" s="792"/>
      <c r="MV142" s="792"/>
      <c r="MW142" s="792"/>
      <c r="MX142" s="792"/>
      <c r="MY142" s="792"/>
      <c r="MZ142" s="792"/>
      <c r="NA142" s="792"/>
      <c r="NB142" s="792"/>
      <c r="NC142" s="792"/>
      <c r="ND142" s="792"/>
      <c r="NE142" s="792"/>
      <c r="NF142" s="792"/>
      <c r="NG142" s="792"/>
      <c r="NH142" s="792"/>
      <c r="NI142" s="792"/>
      <c r="NJ142" s="792"/>
      <c r="NK142" s="792"/>
      <c r="NL142" s="792"/>
      <c r="NM142" s="792"/>
      <c r="NN142" s="792"/>
      <c r="NO142" s="792"/>
      <c r="NP142" s="792"/>
      <c r="NQ142" s="792"/>
      <c r="NR142" s="792"/>
      <c r="NS142" s="792"/>
      <c r="NT142" s="792"/>
      <c r="NU142" s="792"/>
      <c r="NV142" s="792"/>
      <c r="NW142" s="792"/>
      <c r="NX142" s="792"/>
      <c r="NY142" s="792"/>
      <c r="NZ142" s="212"/>
    </row>
    <row r="143" spans="1:390" s="491" customFormat="1" ht="23.25" customHeight="1" x14ac:dyDescent="0.2">
      <c r="A143" s="85"/>
      <c r="B143" s="85"/>
      <c r="C143" s="85"/>
      <c r="D143" s="85"/>
      <c r="E143" s="212"/>
      <c r="F143" s="255"/>
      <c r="G143" s="527"/>
      <c r="H143" s="192"/>
      <c r="I143" s="192"/>
      <c r="J143" s="192"/>
      <c r="K143" s="192"/>
      <c r="L143" s="192"/>
      <c r="M143" s="528"/>
      <c r="N143" s="1436"/>
      <c r="O143" s="85"/>
      <c r="P143" s="85"/>
      <c r="Q143" s="85"/>
      <c r="R143" s="85"/>
      <c r="S143" s="85"/>
      <c r="T143" s="89"/>
      <c r="U143" s="85"/>
      <c r="V143" s="85"/>
      <c r="W143" s="89"/>
      <c r="X143" s="85"/>
      <c r="Y143" s="1436"/>
      <c r="Z143" s="1436"/>
      <c r="AA143" s="1436"/>
      <c r="AB143" s="481"/>
      <c r="AC143" s="481"/>
      <c r="AD143" s="481"/>
      <c r="AE143" s="481"/>
      <c r="AF143" s="1436"/>
      <c r="AG143" s="1436"/>
      <c r="AH143" s="181"/>
      <c r="AI143" s="509"/>
      <c r="AJ143" s="1436"/>
      <c r="AK143" s="1436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  <c r="AW143" s="212"/>
      <c r="AX143" s="212"/>
      <c r="AY143" s="212"/>
      <c r="AZ143" s="212"/>
      <c r="BA143" s="212"/>
      <c r="BB143" s="212"/>
      <c r="BC143" s="212"/>
      <c r="BD143" s="212"/>
      <c r="BE143" s="212"/>
      <c r="BF143" s="212"/>
      <c r="BG143" s="212"/>
      <c r="BH143" s="212"/>
      <c r="BI143" s="212"/>
      <c r="BJ143" s="212"/>
      <c r="BK143" s="212"/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85"/>
      <c r="CF143" s="85"/>
      <c r="CG143" s="85"/>
      <c r="CH143" s="85"/>
      <c r="CI143" s="212"/>
      <c r="CJ143" s="212"/>
      <c r="CK143" s="212"/>
      <c r="CL143" s="212"/>
      <c r="CM143" s="212"/>
      <c r="CN143" s="212"/>
      <c r="CO143" s="212"/>
      <c r="CP143" s="373"/>
      <c r="CQ143" s="212"/>
      <c r="CR143" s="1436"/>
      <c r="CS143" s="85"/>
      <c r="CT143" s="85"/>
      <c r="CU143" s="85"/>
      <c r="CV143" s="85"/>
      <c r="CW143" s="212"/>
      <c r="CX143" s="1436"/>
      <c r="CY143" s="1436"/>
      <c r="CZ143" s="248"/>
      <c r="DA143" s="248"/>
      <c r="DB143" s="248"/>
      <c r="DC143" s="248"/>
      <c r="DD143" s="1436"/>
      <c r="DE143" s="1436"/>
      <c r="DF143" s="1436"/>
      <c r="DG143" s="1436"/>
      <c r="DH143" s="1436"/>
      <c r="DI143" s="181"/>
      <c r="DJ143" s="1436"/>
      <c r="DK143" s="1436"/>
      <c r="DL143" s="181"/>
      <c r="DM143" s="509"/>
      <c r="DN143" s="1436"/>
      <c r="DO143" s="1436"/>
      <c r="DP143" s="1436"/>
      <c r="DQ143" s="1436"/>
      <c r="DR143" s="1436"/>
      <c r="DS143" s="1436"/>
      <c r="DT143" s="1436"/>
      <c r="DU143" s="1436"/>
      <c r="DV143" s="1436"/>
      <c r="DW143" s="1436"/>
      <c r="DX143" s="1436"/>
      <c r="DY143" s="1436"/>
      <c r="DZ143" s="1436"/>
      <c r="EA143" s="1436"/>
      <c r="EB143" s="1436"/>
      <c r="EC143" s="1436"/>
      <c r="ED143" s="1436"/>
      <c r="EE143" s="1436"/>
      <c r="EF143" s="1436"/>
      <c r="EG143" s="1436"/>
      <c r="EH143" s="1436"/>
      <c r="EI143" s="1436"/>
      <c r="EJ143" s="1436"/>
      <c r="EK143" s="1436"/>
      <c r="EL143" s="1436"/>
      <c r="EM143" s="1436"/>
      <c r="EN143" s="1436"/>
      <c r="EO143" s="1436"/>
      <c r="EP143" s="1436"/>
      <c r="EQ143" s="1436"/>
      <c r="ER143" s="1436"/>
      <c r="ES143" s="1436"/>
      <c r="ET143" s="1436"/>
      <c r="EU143" s="1436"/>
      <c r="EV143" s="1436"/>
      <c r="EW143" s="1436"/>
      <c r="EX143" s="1436"/>
      <c r="EY143" s="1436"/>
      <c r="EZ143" s="1436"/>
      <c r="FA143" s="1436"/>
      <c r="FB143" s="1436"/>
      <c r="FC143" s="1436"/>
      <c r="FD143" s="1436"/>
      <c r="FE143" s="1436"/>
      <c r="FF143" s="1436"/>
      <c r="FG143" s="212"/>
      <c r="FH143" s="212"/>
      <c r="FI143" s="85"/>
      <c r="FJ143" s="85"/>
      <c r="FK143" s="85"/>
      <c r="FL143" s="85"/>
      <c r="FM143" s="212"/>
      <c r="FN143" s="212"/>
      <c r="FO143" s="212"/>
      <c r="FP143" s="212"/>
      <c r="FQ143" s="212"/>
      <c r="FR143" s="212"/>
      <c r="FS143" s="212"/>
      <c r="FT143" s="373"/>
      <c r="FU143" s="212"/>
      <c r="FV143" s="1436"/>
      <c r="FW143" s="1436"/>
      <c r="FX143" s="1436"/>
      <c r="FY143" s="1436"/>
      <c r="FZ143" s="1436"/>
      <c r="GA143" s="1436"/>
      <c r="GB143" s="212"/>
      <c r="GC143" s="212"/>
      <c r="GD143" s="212"/>
      <c r="GE143" s="212"/>
      <c r="GF143" s="212"/>
      <c r="GG143" s="212"/>
      <c r="GH143" s="192"/>
      <c r="GI143" s="192"/>
      <c r="GJ143" s="551"/>
      <c r="GK143" s="551"/>
      <c r="GL143" s="551"/>
      <c r="GM143" s="551"/>
      <c r="GN143" s="212"/>
      <c r="GO143" s="212"/>
      <c r="GP143" s="212"/>
      <c r="GQ143" s="212"/>
      <c r="GR143" s="212"/>
      <c r="GS143" s="212"/>
      <c r="GT143" s="212"/>
      <c r="GU143" s="212"/>
      <c r="GV143" s="212"/>
      <c r="GW143" s="212"/>
      <c r="GX143" s="212"/>
      <c r="GY143" s="212"/>
      <c r="GZ143" s="212"/>
      <c r="HA143" s="212"/>
      <c r="HB143" s="212"/>
      <c r="HC143" s="212"/>
      <c r="HD143" s="212"/>
      <c r="HE143" s="212"/>
      <c r="HF143" s="212"/>
      <c r="HG143" s="212"/>
      <c r="HH143" s="212"/>
      <c r="HI143" s="212"/>
      <c r="HJ143" s="212"/>
      <c r="HK143" s="212"/>
      <c r="HL143" s="212"/>
      <c r="HM143" s="212"/>
      <c r="HN143" s="212"/>
      <c r="HO143" s="212"/>
      <c r="HP143" s="212"/>
      <c r="HQ143" s="212"/>
      <c r="HR143" s="212"/>
      <c r="HS143" s="212"/>
      <c r="HT143" s="212"/>
      <c r="HU143" s="212"/>
      <c r="HV143" s="212"/>
      <c r="HW143" s="212"/>
      <c r="HX143" s="212"/>
      <c r="HY143" s="212"/>
      <c r="HZ143" s="212"/>
      <c r="IA143" s="212"/>
      <c r="IB143" s="212"/>
      <c r="IC143" s="212"/>
      <c r="ID143" s="212"/>
      <c r="IE143" s="212"/>
      <c r="IF143" s="212"/>
      <c r="IG143" s="212"/>
      <c r="IH143" s="212"/>
      <c r="II143" s="212"/>
      <c r="IJ143" s="212"/>
      <c r="IK143" s="212"/>
      <c r="IL143" s="212"/>
      <c r="IM143" s="1436"/>
      <c r="IN143" s="1436"/>
      <c r="IO143" s="1436"/>
      <c r="IP143" s="1436"/>
      <c r="IQ143" s="1128"/>
      <c r="IR143" s="1128"/>
      <c r="IS143" s="451"/>
      <c r="IT143" s="211"/>
      <c r="IU143" s="211"/>
      <c r="IV143" s="211"/>
      <c r="IW143" s="526"/>
      <c r="IX143" s="364"/>
      <c r="IY143" s="1436"/>
      <c r="IZ143" s="1436"/>
      <c r="JA143" s="85"/>
      <c r="JB143" s="85"/>
      <c r="JC143" s="85"/>
      <c r="JD143" s="85"/>
      <c r="JE143" s="1436"/>
      <c r="JF143" s="1436"/>
      <c r="JG143" s="1436"/>
      <c r="JH143" s="1436"/>
      <c r="JI143" s="1436"/>
      <c r="JJ143" s="1436"/>
      <c r="JK143" s="1436"/>
      <c r="JL143" s="1436"/>
      <c r="JM143" s="1436"/>
      <c r="JN143" s="213"/>
      <c r="JO143" s="213"/>
      <c r="JP143" s="213"/>
      <c r="JQ143" s="213"/>
      <c r="JR143" s="1436"/>
      <c r="JS143" s="1436"/>
      <c r="JT143" s="181"/>
      <c r="JU143" s="509"/>
      <c r="JV143" s="1436"/>
      <c r="JW143" s="1436"/>
      <c r="JX143" s="212"/>
      <c r="JY143" s="212"/>
      <c r="JZ143" s="212"/>
      <c r="KA143" s="212"/>
      <c r="KB143" s="212"/>
      <c r="KC143" s="212"/>
      <c r="KD143" s="212"/>
      <c r="KE143" s="212"/>
      <c r="KF143" s="212"/>
      <c r="KG143" s="212"/>
      <c r="KH143" s="212"/>
      <c r="KI143" s="212"/>
      <c r="KJ143" s="212"/>
      <c r="KK143" s="212"/>
      <c r="KL143" s="212"/>
      <c r="KM143" s="212"/>
      <c r="KN143" s="212"/>
      <c r="KO143" s="212"/>
      <c r="KP143" s="212"/>
      <c r="KQ143" s="212"/>
      <c r="KR143" s="212"/>
      <c r="KS143" s="212"/>
      <c r="KT143" s="212"/>
      <c r="KU143" s="212"/>
      <c r="KV143" s="212"/>
      <c r="KW143" s="212"/>
      <c r="KX143" s="212"/>
      <c r="KY143" s="212"/>
      <c r="KZ143" s="212"/>
      <c r="LA143" s="212"/>
      <c r="LB143" s="212"/>
      <c r="LC143" s="212"/>
      <c r="LD143" s="212"/>
      <c r="LE143" s="212"/>
      <c r="LF143" s="212"/>
      <c r="LG143" s="212"/>
      <c r="LH143" s="212"/>
      <c r="LI143" s="212"/>
      <c r="LJ143" s="212"/>
      <c r="LK143" s="212"/>
      <c r="LL143" s="212"/>
      <c r="LM143" s="212"/>
      <c r="LN143" s="212"/>
      <c r="LO143" s="212"/>
      <c r="LP143" s="212"/>
      <c r="LQ143" s="177"/>
      <c r="LR143" s="399"/>
      <c r="LS143" s="399"/>
      <c r="LT143" s="1436"/>
      <c r="LU143" s="255"/>
      <c r="LV143" s="255"/>
      <c r="LW143" s="1436"/>
      <c r="LX143" s="1436"/>
      <c r="LY143" s="364"/>
      <c r="LZ143" s="1436"/>
      <c r="MA143" s="1436"/>
      <c r="MB143" s="1436"/>
      <c r="MC143" s="1436"/>
      <c r="MD143" s="1436"/>
      <c r="ME143" s="1436"/>
      <c r="MF143" s="212"/>
      <c r="MG143" s="212"/>
      <c r="MH143" s="212"/>
      <c r="MI143" s="212"/>
      <c r="MJ143" s="212"/>
      <c r="MK143" s="212"/>
      <c r="ML143" s="212"/>
      <c r="MM143" s="212"/>
      <c r="MN143" s="212"/>
      <c r="MO143" s="212"/>
      <c r="MP143" s="212"/>
      <c r="MQ143" s="212"/>
      <c r="MR143" s="212"/>
      <c r="MS143" s="212"/>
      <c r="MT143" s="480"/>
      <c r="MU143" s="792"/>
      <c r="MV143" s="792"/>
      <c r="MW143" s="792"/>
      <c r="MX143" s="792"/>
      <c r="MY143" s="792"/>
      <c r="MZ143" s="792"/>
      <c r="NA143" s="792"/>
      <c r="NB143" s="792"/>
      <c r="NC143" s="792"/>
      <c r="ND143" s="792"/>
      <c r="NE143" s="792"/>
      <c r="NF143" s="792"/>
      <c r="NG143" s="792"/>
      <c r="NH143" s="792"/>
      <c r="NI143" s="792"/>
      <c r="NJ143" s="792"/>
      <c r="NK143" s="792"/>
      <c r="NL143" s="792"/>
      <c r="NM143" s="792"/>
      <c r="NN143" s="792"/>
      <c r="NO143" s="792"/>
      <c r="NP143" s="792"/>
      <c r="NQ143" s="792"/>
      <c r="NR143" s="792"/>
      <c r="NS143" s="792"/>
      <c r="NT143" s="792"/>
      <c r="NU143" s="792"/>
      <c r="NV143" s="792"/>
      <c r="NW143" s="792"/>
      <c r="NX143" s="792"/>
      <c r="NY143" s="792"/>
      <c r="NZ143" s="212"/>
    </row>
    <row r="144" spans="1:390" s="491" customFormat="1" ht="23.25" customHeight="1" x14ac:dyDescent="0.2">
      <c r="A144" s="85"/>
      <c r="B144" s="85"/>
      <c r="C144" s="85"/>
      <c r="D144" s="85"/>
      <c r="E144" s="255"/>
      <c r="F144" s="255"/>
      <c r="G144" s="527"/>
      <c r="H144" s="1420"/>
      <c r="I144" s="1420"/>
      <c r="J144" s="1420"/>
      <c r="K144" s="1420"/>
      <c r="L144" s="512"/>
      <c r="M144" s="527"/>
      <c r="N144" s="1436"/>
      <c r="O144" s="85"/>
      <c r="P144" s="85"/>
      <c r="Q144" s="85"/>
      <c r="R144" s="85"/>
      <c r="S144" s="85"/>
      <c r="T144" s="89"/>
      <c r="U144" s="85"/>
      <c r="V144" s="85"/>
      <c r="W144" s="89"/>
      <c r="X144" s="85"/>
      <c r="Y144" s="1436"/>
      <c r="Z144" s="192"/>
      <c r="AA144" s="192"/>
      <c r="AB144" s="534"/>
      <c r="AC144" s="534"/>
      <c r="AD144" s="534"/>
      <c r="AE144" s="534"/>
      <c r="AF144" s="1436"/>
      <c r="AG144" s="1436"/>
      <c r="AH144" s="181"/>
      <c r="AI144" s="509"/>
      <c r="AJ144" s="1436"/>
      <c r="AK144" s="1436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  <c r="AW144" s="212"/>
      <c r="AX144" s="212"/>
      <c r="AY144" s="212"/>
      <c r="AZ144" s="212"/>
      <c r="BA144" s="212"/>
      <c r="BB144" s="212"/>
      <c r="BC144" s="212"/>
      <c r="BD144" s="212"/>
      <c r="BE144" s="212"/>
      <c r="BF144" s="212"/>
      <c r="BG144" s="212"/>
      <c r="BH144" s="212"/>
      <c r="BI144" s="212"/>
      <c r="BJ144" s="212"/>
      <c r="BK144" s="212"/>
      <c r="BL144" s="212"/>
      <c r="BM144" s="212"/>
      <c r="BN144" s="212"/>
      <c r="BO144" s="212"/>
      <c r="BP144" s="212"/>
      <c r="BQ144" s="212"/>
      <c r="BR144" s="212"/>
      <c r="BS144" s="212"/>
      <c r="BT144" s="212"/>
      <c r="BU144" s="212"/>
      <c r="BV144" s="212"/>
      <c r="BW144" s="212"/>
      <c r="BX144" s="212"/>
      <c r="BY144" s="212"/>
      <c r="BZ144" s="212"/>
      <c r="CA144" s="212"/>
      <c r="CB144" s="212"/>
      <c r="CC144" s="212"/>
      <c r="CD144" s="212"/>
      <c r="CE144" s="85"/>
      <c r="CF144" s="85"/>
      <c r="CG144" s="85"/>
      <c r="CH144" s="85"/>
      <c r="CI144" s="212"/>
      <c r="CJ144" s="212"/>
      <c r="CK144" s="212"/>
      <c r="CL144" s="212"/>
      <c r="CM144" s="212"/>
      <c r="CN144" s="212"/>
      <c r="CO144" s="212"/>
      <c r="CP144" s="374"/>
      <c r="CQ144" s="212"/>
      <c r="CR144" s="1436"/>
      <c r="CS144" s="85"/>
      <c r="CT144" s="85"/>
      <c r="CU144" s="85"/>
      <c r="CV144" s="85"/>
      <c r="CW144" s="212"/>
      <c r="CX144" s="192"/>
      <c r="CY144" s="192"/>
      <c r="CZ144" s="1118"/>
      <c r="DA144" s="1118"/>
      <c r="DB144" s="1118"/>
      <c r="DC144" s="1118"/>
      <c r="DD144" s="1436"/>
      <c r="DE144" s="1436"/>
      <c r="DF144" s="1436"/>
      <c r="DG144" s="1436"/>
      <c r="DH144" s="1436"/>
      <c r="DI144" s="181"/>
      <c r="DJ144" s="1436"/>
      <c r="DK144" s="1436"/>
      <c r="DL144" s="181"/>
      <c r="DM144" s="509"/>
      <c r="DN144" s="1436"/>
      <c r="DO144" s="1436"/>
      <c r="DP144" s="1436"/>
      <c r="DQ144" s="1436"/>
      <c r="DR144" s="1436"/>
      <c r="DS144" s="1436"/>
      <c r="DT144" s="1436"/>
      <c r="DU144" s="1436"/>
      <c r="DV144" s="1436"/>
      <c r="DW144" s="1436"/>
      <c r="DX144" s="1436"/>
      <c r="DY144" s="1436"/>
      <c r="DZ144" s="1436"/>
      <c r="EA144" s="1436"/>
      <c r="EB144" s="1436"/>
      <c r="EC144" s="1436"/>
      <c r="ED144" s="1436"/>
      <c r="EE144" s="1436"/>
      <c r="EF144" s="1436"/>
      <c r="EG144" s="1436"/>
      <c r="EH144" s="1436"/>
      <c r="EI144" s="1436"/>
      <c r="EJ144" s="1436"/>
      <c r="EK144" s="1436"/>
      <c r="EL144" s="1436"/>
      <c r="EM144" s="1436"/>
      <c r="EN144" s="1436"/>
      <c r="EO144" s="1436"/>
      <c r="EP144" s="1436"/>
      <c r="EQ144" s="1436"/>
      <c r="ER144" s="1436"/>
      <c r="ES144" s="1436"/>
      <c r="ET144" s="1436"/>
      <c r="EU144" s="1436"/>
      <c r="EV144" s="1436"/>
      <c r="EW144" s="1436"/>
      <c r="EX144" s="1436"/>
      <c r="EY144" s="1436"/>
      <c r="EZ144" s="1436"/>
      <c r="FA144" s="1436"/>
      <c r="FB144" s="1436"/>
      <c r="FC144" s="1436"/>
      <c r="FD144" s="1436"/>
      <c r="FE144" s="1436"/>
      <c r="FF144" s="1436"/>
      <c r="FG144" s="212"/>
      <c r="FH144" s="212"/>
      <c r="FI144" s="85"/>
      <c r="FJ144" s="85"/>
      <c r="FK144" s="85"/>
      <c r="FL144" s="85"/>
      <c r="FM144" s="212"/>
      <c r="FN144" s="212"/>
      <c r="FO144" s="212"/>
      <c r="FP144" s="212"/>
      <c r="FQ144" s="212"/>
      <c r="FR144" s="212"/>
      <c r="FS144" s="212"/>
      <c r="FT144" s="374"/>
      <c r="FU144" s="212"/>
      <c r="FV144" s="1436"/>
      <c r="FW144" s="1436"/>
      <c r="FX144" s="1436"/>
      <c r="FY144" s="1436"/>
      <c r="FZ144" s="1436"/>
      <c r="GA144" s="1436"/>
      <c r="GB144" s="212"/>
      <c r="GC144" s="212"/>
      <c r="GD144" s="212"/>
      <c r="GE144" s="212"/>
      <c r="GF144" s="212"/>
      <c r="GG144" s="212"/>
      <c r="GH144" s="1436"/>
      <c r="GI144" s="1436"/>
      <c r="GJ144" s="213"/>
      <c r="GK144" s="213"/>
      <c r="GL144" s="213"/>
      <c r="GM144" s="213"/>
      <c r="GN144" s="212"/>
      <c r="GO144" s="212"/>
      <c r="GP144" s="212"/>
      <c r="GQ144" s="212"/>
      <c r="GR144" s="212"/>
      <c r="GS144" s="212"/>
      <c r="GT144" s="212"/>
      <c r="GU144" s="212"/>
      <c r="GV144" s="212"/>
      <c r="GW144" s="212"/>
      <c r="GX144" s="212"/>
      <c r="GY144" s="212"/>
      <c r="GZ144" s="212"/>
      <c r="HA144" s="212"/>
      <c r="HB144" s="212"/>
      <c r="HC144" s="212"/>
      <c r="HD144" s="212"/>
      <c r="HE144" s="212"/>
      <c r="HF144" s="212"/>
      <c r="HG144" s="212"/>
      <c r="HH144" s="212"/>
      <c r="HI144" s="212"/>
      <c r="HJ144" s="212"/>
      <c r="HK144" s="212"/>
      <c r="HL144" s="212"/>
      <c r="HM144" s="212"/>
      <c r="HN144" s="212"/>
      <c r="HO144" s="212"/>
      <c r="HP144" s="212"/>
      <c r="HQ144" s="212"/>
      <c r="HR144" s="212"/>
      <c r="HS144" s="212"/>
      <c r="HT144" s="212"/>
      <c r="HU144" s="212"/>
      <c r="HV144" s="212"/>
      <c r="HW144" s="212"/>
      <c r="HX144" s="212"/>
      <c r="HY144" s="212"/>
      <c r="HZ144" s="212"/>
      <c r="IA144" s="212"/>
      <c r="IB144" s="212"/>
      <c r="IC144" s="212"/>
      <c r="ID144" s="212"/>
      <c r="IE144" s="212"/>
      <c r="IF144" s="212"/>
      <c r="IG144" s="212"/>
      <c r="IH144" s="212"/>
      <c r="II144" s="212"/>
      <c r="IJ144" s="212"/>
      <c r="IK144" s="212"/>
      <c r="IL144" s="212"/>
      <c r="IM144" s="1436"/>
      <c r="IN144" s="1436"/>
      <c r="IO144" s="1436"/>
      <c r="IP144" s="1436"/>
      <c r="IQ144" s="1128"/>
      <c r="IR144" s="1128"/>
      <c r="IS144" s="1436"/>
      <c r="IT144" s="1436"/>
      <c r="IU144" s="1436"/>
      <c r="IV144" s="1436"/>
      <c r="IW144" s="1436"/>
      <c r="IX144" s="1436"/>
      <c r="IY144" s="1436"/>
      <c r="IZ144" s="1436"/>
      <c r="JA144" s="85"/>
      <c r="JB144" s="85"/>
      <c r="JC144" s="85"/>
      <c r="JD144" s="85"/>
      <c r="JE144" s="1436"/>
      <c r="JF144" s="1436"/>
      <c r="JG144" s="1436"/>
      <c r="JH144" s="1436"/>
      <c r="JI144" s="1436"/>
      <c r="JJ144" s="1436"/>
      <c r="JK144" s="1436"/>
      <c r="JL144" s="192"/>
      <c r="JM144" s="192"/>
      <c r="JN144" s="551"/>
      <c r="JO144" s="551"/>
      <c r="JP144" s="551"/>
      <c r="JQ144" s="551"/>
      <c r="JR144" s="1436"/>
      <c r="JS144" s="1436"/>
      <c r="JT144" s="181"/>
      <c r="JU144" s="509"/>
      <c r="JV144" s="1436"/>
      <c r="JW144" s="1436"/>
      <c r="JX144" s="212"/>
      <c r="JY144" s="212"/>
      <c r="JZ144" s="212"/>
      <c r="KA144" s="212"/>
      <c r="KB144" s="212"/>
      <c r="KC144" s="212"/>
      <c r="KD144" s="212"/>
      <c r="KE144" s="212"/>
      <c r="KF144" s="212"/>
      <c r="KG144" s="212"/>
      <c r="KH144" s="212"/>
      <c r="KI144" s="212"/>
      <c r="KJ144" s="212"/>
      <c r="KK144" s="212"/>
      <c r="KL144" s="212"/>
      <c r="KM144" s="212"/>
      <c r="KN144" s="212"/>
      <c r="KO144" s="212"/>
      <c r="KP144" s="212"/>
      <c r="KQ144" s="212"/>
      <c r="KR144" s="212"/>
      <c r="KS144" s="212"/>
      <c r="KT144" s="212"/>
      <c r="KU144" s="212"/>
      <c r="KV144" s="212"/>
      <c r="KW144" s="212"/>
      <c r="KX144" s="212"/>
      <c r="KY144" s="212"/>
      <c r="KZ144" s="212"/>
      <c r="LA144" s="212"/>
      <c r="LB144" s="212"/>
      <c r="LC144" s="212"/>
      <c r="LD144" s="212"/>
      <c r="LE144" s="212"/>
      <c r="LF144" s="212"/>
      <c r="LG144" s="212"/>
      <c r="LH144" s="212"/>
      <c r="LI144" s="212"/>
      <c r="LJ144" s="212"/>
      <c r="LK144" s="212"/>
      <c r="LL144" s="212"/>
      <c r="LM144" s="212"/>
      <c r="LN144" s="212"/>
      <c r="LO144" s="212"/>
      <c r="LP144" s="212"/>
      <c r="LQ144" s="177"/>
      <c r="LR144" s="399"/>
      <c r="LS144" s="399"/>
      <c r="LT144" s="1436"/>
      <c r="LU144" s="255"/>
      <c r="LV144" s="255"/>
      <c r="LW144" s="1436"/>
      <c r="LX144" s="1436"/>
      <c r="LY144" s="1436"/>
      <c r="LZ144" s="1436"/>
      <c r="MA144" s="1436"/>
      <c r="MB144" s="364"/>
      <c r="MC144" s="1436"/>
      <c r="MD144" s="1436"/>
      <c r="ME144" s="1436"/>
      <c r="MF144" s="212"/>
      <c r="MG144" s="212"/>
      <c r="MH144" s="212"/>
      <c r="MI144" s="212"/>
      <c r="MJ144" s="212"/>
      <c r="MK144" s="212"/>
      <c r="ML144" s="212"/>
      <c r="MM144" s="212"/>
      <c r="MN144" s="212"/>
      <c r="MO144" s="212"/>
      <c r="MP144" s="212"/>
      <c r="MQ144" s="212"/>
      <c r="MR144" s="212"/>
      <c r="MS144" s="212"/>
      <c r="MT144" s="480"/>
      <c r="MU144" s="792"/>
      <c r="MV144" s="792"/>
      <c r="MW144" s="792"/>
      <c r="MX144" s="792"/>
      <c r="MY144" s="792"/>
      <c r="MZ144" s="792"/>
      <c r="NA144" s="792"/>
      <c r="NB144" s="792"/>
      <c r="NC144" s="792"/>
      <c r="ND144" s="792"/>
      <c r="NE144" s="792"/>
      <c r="NF144" s="792"/>
      <c r="NG144" s="792"/>
      <c r="NH144" s="792"/>
      <c r="NI144" s="792"/>
      <c r="NJ144" s="792"/>
      <c r="NK144" s="792"/>
      <c r="NL144" s="792"/>
      <c r="NM144" s="792"/>
      <c r="NN144" s="792"/>
      <c r="NO144" s="792"/>
      <c r="NP144" s="792"/>
      <c r="NQ144" s="792"/>
      <c r="NR144" s="792"/>
      <c r="NS144" s="792"/>
      <c r="NT144" s="792"/>
      <c r="NU144" s="792"/>
      <c r="NV144" s="792"/>
      <c r="NW144" s="792"/>
      <c r="NX144" s="792"/>
      <c r="NY144" s="792"/>
      <c r="NZ144" s="212"/>
    </row>
    <row r="145" spans="1:390" s="491" customFormat="1" ht="23.25" customHeight="1" x14ac:dyDescent="0.2">
      <c r="A145" s="85"/>
      <c r="B145" s="85"/>
      <c r="C145" s="85"/>
      <c r="D145" s="85"/>
      <c r="E145" s="255"/>
      <c r="F145" s="255"/>
      <c r="G145" s="451"/>
      <c r="H145" s="523"/>
      <c r="I145" s="523"/>
      <c r="J145" s="523"/>
      <c r="K145" s="523"/>
      <c r="L145" s="523"/>
      <c r="M145" s="165"/>
      <c r="N145" s="1436"/>
      <c r="O145" s="85"/>
      <c r="P145" s="85"/>
      <c r="Q145" s="85"/>
      <c r="R145" s="85"/>
      <c r="S145" s="85"/>
      <c r="T145" s="89"/>
      <c r="U145" s="85"/>
      <c r="V145" s="85"/>
      <c r="W145" s="89"/>
      <c r="X145" s="85"/>
      <c r="Y145" s="1436"/>
      <c r="Z145" s="1436"/>
      <c r="AA145" s="1436"/>
      <c r="AB145" s="481"/>
      <c r="AC145" s="481"/>
      <c r="AD145" s="481"/>
      <c r="AE145" s="481"/>
      <c r="AF145" s="1436"/>
      <c r="AG145" s="1436"/>
      <c r="AH145" s="181"/>
      <c r="AI145" s="509"/>
      <c r="AJ145" s="1436"/>
      <c r="AK145" s="1436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  <c r="AW145" s="212"/>
      <c r="AX145" s="212"/>
      <c r="AY145" s="212"/>
      <c r="AZ145" s="212"/>
      <c r="BA145" s="212"/>
      <c r="BB145" s="212"/>
      <c r="BC145" s="212"/>
      <c r="BD145" s="212"/>
      <c r="BE145" s="212"/>
      <c r="BF145" s="212"/>
      <c r="BG145" s="212"/>
      <c r="BH145" s="212"/>
      <c r="BI145" s="212"/>
      <c r="BJ145" s="212"/>
      <c r="BK145" s="212"/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85"/>
      <c r="CF145" s="85"/>
      <c r="CG145" s="85"/>
      <c r="CH145" s="85"/>
      <c r="CI145" s="255"/>
      <c r="CJ145" s="255"/>
      <c r="CK145" s="1436"/>
      <c r="CL145" s="1436"/>
      <c r="CM145" s="1436"/>
      <c r="CN145" s="1436"/>
      <c r="CO145" s="1436"/>
      <c r="CP145" s="1436"/>
      <c r="CQ145" s="1436"/>
      <c r="CR145" s="1436"/>
      <c r="CS145" s="85"/>
      <c r="CT145" s="85"/>
      <c r="CU145" s="85"/>
      <c r="CV145" s="85"/>
      <c r="CW145" s="212"/>
      <c r="CX145" s="1436"/>
      <c r="CY145" s="1436"/>
      <c r="CZ145" s="248"/>
      <c r="DA145" s="248"/>
      <c r="DB145" s="248"/>
      <c r="DC145" s="248"/>
      <c r="DD145" s="1436"/>
      <c r="DE145" s="1436"/>
      <c r="DF145" s="1436"/>
      <c r="DG145" s="1436"/>
      <c r="DH145" s="1436"/>
      <c r="DI145" s="181"/>
      <c r="DJ145" s="1436"/>
      <c r="DK145" s="1436"/>
      <c r="DL145" s="181"/>
      <c r="DM145" s="509"/>
      <c r="DN145" s="1436"/>
      <c r="DO145" s="1436"/>
      <c r="DP145" s="1436"/>
      <c r="DQ145" s="1436"/>
      <c r="DR145" s="1436"/>
      <c r="DS145" s="1436"/>
      <c r="DT145" s="1436"/>
      <c r="DU145" s="1436"/>
      <c r="DV145" s="1436"/>
      <c r="DW145" s="1436"/>
      <c r="DX145" s="1436"/>
      <c r="DY145" s="1436"/>
      <c r="DZ145" s="1436"/>
      <c r="EA145" s="1436"/>
      <c r="EB145" s="1436"/>
      <c r="EC145" s="1436"/>
      <c r="ED145" s="1436"/>
      <c r="EE145" s="1436"/>
      <c r="EF145" s="1436"/>
      <c r="EG145" s="1436"/>
      <c r="EH145" s="1436"/>
      <c r="EI145" s="1436"/>
      <c r="EJ145" s="1436"/>
      <c r="EK145" s="1436"/>
      <c r="EL145" s="1436"/>
      <c r="EM145" s="1436"/>
      <c r="EN145" s="1436"/>
      <c r="EO145" s="1436"/>
      <c r="EP145" s="1436"/>
      <c r="EQ145" s="1436"/>
      <c r="ER145" s="1436"/>
      <c r="ES145" s="1436"/>
      <c r="ET145" s="1436"/>
      <c r="EU145" s="1436"/>
      <c r="EV145" s="1436"/>
      <c r="EW145" s="1436"/>
      <c r="EX145" s="1436"/>
      <c r="EY145" s="1436"/>
      <c r="EZ145" s="1436"/>
      <c r="FA145" s="1436"/>
      <c r="FB145" s="1436"/>
      <c r="FC145" s="1436"/>
      <c r="FD145" s="1436"/>
      <c r="FE145" s="1436"/>
      <c r="FF145" s="1436"/>
      <c r="FG145" s="212"/>
      <c r="FH145" s="212"/>
      <c r="FI145" s="85"/>
      <c r="FJ145" s="85"/>
      <c r="FK145" s="85"/>
      <c r="FL145" s="85"/>
      <c r="FM145" s="255"/>
      <c r="FN145" s="255"/>
      <c r="FO145" s="1436"/>
      <c r="FP145" s="1436"/>
      <c r="FQ145" s="1436"/>
      <c r="FR145" s="1436"/>
      <c r="FS145" s="1436"/>
      <c r="FT145" s="1436"/>
      <c r="FU145" s="1436"/>
      <c r="FV145" s="1436"/>
      <c r="FW145" s="85"/>
      <c r="FX145" s="85"/>
      <c r="FY145" s="85"/>
      <c r="FZ145" s="85"/>
      <c r="GA145" s="1436"/>
      <c r="GB145" s="212"/>
      <c r="GC145" s="212"/>
      <c r="GD145" s="212"/>
      <c r="GE145" s="212"/>
      <c r="GF145" s="212"/>
      <c r="GG145" s="212"/>
      <c r="GH145" s="1436"/>
      <c r="GI145" s="1436"/>
      <c r="GJ145" s="213"/>
      <c r="GK145" s="213"/>
      <c r="GL145" s="213"/>
      <c r="GM145" s="213"/>
      <c r="GN145" s="212"/>
      <c r="GO145" s="212"/>
      <c r="GP145" s="212"/>
      <c r="GQ145" s="212"/>
      <c r="GR145" s="212"/>
      <c r="GS145" s="212"/>
      <c r="GT145" s="212"/>
      <c r="GU145" s="212"/>
      <c r="GV145" s="212"/>
      <c r="GW145" s="212"/>
      <c r="GX145" s="212"/>
      <c r="GY145" s="212"/>
      <c r="GZ145" s="212"/>
      <c r="HA145" s="212"/>
      <c r="HB145" s="212"/>
      <c r="HC145" s="212"/>
      <c r="HD145" s="212"/>
      <c r="HE145" s="212"/>
      <c r="HF145" s="212"/>
      <c r="HG145" s="212"/>
      <c r="HH145" s="212"/>
      <c r="HI145" s="212"/>
      <c r="HJ145" s="212"/>
      <c r="HK145" s="212"/>
      <c r="HL145" s="212"/>
      <c r="HM145" s="212"/>
      <c r="HN145" s="212"/>
      <c r="HO145" s="212"/>
      <c r="HP145" s="212"/>
      <c r="HQ145" s="212"/>
      <c r="HR145" s="212"/>
      <c r="HS145" s="212"/>
      <c r="HT145" s="212"/>
      <c r="HU145" s="212"/>
      <c r="HV145" s="212"/>
      <c r="HW145" s="212"/>
      <c r="HX145" s="212"/>
      <c r="HY145" s="212"/>
      <c r="HZ145" s="212"/>
      <c r="IA145" s="212"/>
      <c r="IB145" s="212"/>
      <c r="IC145" s="212"/>
      <c r="ID145" s="212"/>
      <c r="IE145" s="212"/>
      <c r="IF145" s="212"/>
      <c r="IG145" s="212"/>
      <c r="IH145" s="212"/>
      <c r="II145" s="212"/>
      <c r="IJ145" s="212"/>
      <c r="IK145" s="212"/>
      <c r="IL145" s="212"/>
      <c r="IM145" s="1436"/>
      <c r="IN145" s="1436"/>
      <c r="IO145" s="1436"/>
      <c r="IP145" s="1436"/>
      <c r="IQ145" s="1128"/>
      <c r="IR145" s="1128"/>
      <c r="IS145" s="1436"/>
      <c r="IT145" s="1436"/>
      <c r="IU145" s="1436"/>
      <c r="IV145" s="1436"/>
      <c r="IW145" s="1436"/>
      <c r="IX145" s="1436"/>
      <c r="IY145" s="1436"/>
      <c r="IZ145" s="1436"/>
      <c r="JA145" s="85"/>
      <c r="JB145" s="85"/>
      <c r="JC145" s="85"/>
      <c r="JD145" s="85"/>
      <c r="JE145" s="1436"/>
      <c r="JF145" s="1436"/>
      <c r="JG145" s="1436"/>
      <c r="JH145" s="1436"/>
      <c r="JI145" s="1436"/>
      <c r="JJ145" s="1436"/>
      <c r="JK145" s="1436"/>
      <c r="JL145" s="1436"/>
      <c r="JM145" s="1436"/>
      <c r="JN145" s="213"/>
      <c r="JO145" s="213"/>
      <c r="JP145" s="213"/>
      <c r="JQ145" s="213"/>
      <c r="JR145" s="1436"/>
      <c r="JS145" s="1436"/>
      <c r="JT145" s="181"/>
      <c r="JU145" s="509"/>
      <c r="JV145" s="1436"/>
      <c r="JW145" s="1436"/>
      <c r="JX145" s="212"/>
      <c r="JY145" s="212"/>
      <c r="JZ145" s="212"/>
      <c r="KA145" s="212"/>
      <c r="KB145" s="212"/>
      <c r="KC145" s="212"/>
      <c r="KD145" s="212"/>
      <c r="KE145" s="212"/>
      <c r="KF145" s="212"/>
      <c r="KG145" s="212"/>
      <c r="KH145" s="212"/>
      <c r="KI145" s="212"/>
      <c r="KJ145" s="212"/>
      <c r="KK145" s="212"/>
      <c r="KL145" s="212"/>
      <c r="KM145" s="212"/>
      <c r="KN145" s="212"/>
      <c r="KO145" s="212"/>
      <c r="KP145" s="212"/>
      <c r="KQ145" s="212"/>
      <c r="KR145" s="212"/>
      <c r="KS145" s="212"/>
      <c r="KT145" s="212"/>
      <c r="KU145" s="212"/>
      <c r="KV145" s="212"/>
      <c r="KW145" s="212"/>
      <c r="KX145" s="212"/>
      <c r="KY145" s="212"/>
      <c r="KZ145" s="212"/>
      <c r="LA145" s="212"/>
      <c r="LB145" s="212"/>
      <c r="LC145" s="212"/>
      <c r="LD145" s="212"/>
      <c r="LE145" s="212"/>
      <c r="LF145" s="212"/>
      <c r="LG145" s="212"/>
      <c r="LH145" s="212"/>
      <c r="LI145" s="212"/>
      <c r="LJ145" s="212"/>
      <c r="LK145" s="212"/>
      <c r="LL145" s="212"/>
      <c r="LM145" s="212"/>
      <c r="LN145" s="212"/>
      <c r="LO145" s="212"/>
      <c r="LP145" s="212"/>
      <c r="LQ145" s="1436"/>
      <c r="LR145" s="1436"/>
      <c r="LS145" s="1436"/>
      <c r="LT145" s="1436"/>
      <c r="LU145" s="255"/>
      <c r="LV145" s="255"/>
      <c r="LW145" s="1436"/>
      <c r="LX145" s="1436"/>
      <c r="LY145" s="1436"/>
      <c r="LZ145" s="1436"/>
      <c r="MA145" s="1436"/>
      <c r="MB145" s="1436"/>
      <c r="MC145" s="1436"/>
      <c r="MD145" s="1436"/>
      <c r="ME145" s="1436"/>
      <c r="MF145" s="212"/>
      <c r="MG145" s="212"/>
      <c r="MH145" s="212"/>
      <c r="MI145" s="212"/>
      <c r="MJ145" s="212"/>
      <c r="MK145" s="212"/>
      <c r="ML145" s="212"/>
      <c r="MM145" s="212"/>
      <c r="MN145" s="212"/>
      <c r="MO145" s="212"/>
      <c r="MP145" s="212"/>
      <c r="MQ145" s="212"/>
      <c r="MR145" s="212"/>
      <c r="MS145" s="212"/>
      <c r="MT145" s="480"/>
      <c r="MU145" s="792"/>
      <c r="MV145" s="792"/>
      <c r="MW145" s="792"/>
      <c r="MX145" s="792"/>
      <c r="MY145" s="792"/>
      <c r="MZ145" s="792"/>
      <c r="NA145" s="792"/>
      <c r="NB145" s="792"/>
      <c r="NC145" s="792"/>
      <c r="ND145" s="792"/>
      <c r="NE145" s="792"/>
      <c r="NF145" s="792"/>
      <c r="NG145" s="792"/>
      <c r="NH145" s="792"/>
      <c r="NI145" s="792"/>
      <c r="NJ145" s="792"/>
      <c r="NK145" s="792"/>
      <c r="NL145" s="792"/>
      <c r="NM145" s="792"/>
      <c r="NN145" s="792"/>
      <c r="NO145" s="792"/>
      <c r="NP145" s="792"/>
      <c r="NQ145" s="792"/>
      <c r="NR145" s="792"/>
      <c r="NS145" s="792"/>
      <c r="NT145" s="792"/>
      <c r="NU145" s="792"/>
      <c r="NV145" s="792"/>
      <c r="NW145" s="792"/>
      <c r="NX145" s="792"/>
      <c r="NY145" s="792"/>
      <c r="NZ145" s="212"/>
    </row>
    <row r="146" spans="1:390" s="491" customFormat="1" ht="23.25" customHeight="1" x14ac:dyDescent="0.2">
      <c r="A146" s="85"/>
      <c r="B146" s="85"/>
      <c r="C146" s="85"/>
      <c r="D146" s="85"/>
      <c r="E146" s="255"/>
      <c r="F146" s="255"/>
      <c r="G146" s="529"/>
      <c r="H146" s="523"/>
      <c r="I146" s="523"/>
      <c r="J146" s="523"/>
      <c r="K146" s="523"/>
      <c r="L146" s="523"/>
      <c r="M146" s="165"/>
      <c r="N146" s="1436"/>
      <c r="O146" s="85"/>
      <c r="P146" s="85"/>
      <c r="Q146" s="85"/>
      <c r="R146" s="85"/>
      <c r="S146" s="85"/>
      <c r="T146" s="89"/>
      <c r="U146" s="85"/>
      <c r="V146" s="85"/>
      <c r="W146" s="89"/>
      <c r="X146" s="85"/>
      <c r="Y146" s="1436"/>
      <c r="Z146" s="1436"/>
      <c r="AA146" s="1436"/>
      <c r="AB146" s="481"/>
      <c r="AC146" s="481"/>
      <c r="AD146" s="481"/>
      <c r="AE146" s="481"/>
      <c r="AF146" s="1436"/>
      <c r="AG146" s="1436"/>
      <c r="AH146" s="181"/>
      <c r="AI146" s="509"/>
      <c r="AJ146" s="1436"/>
      <c r="AK146" s="1436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  <c r="AW146" s="212"/>
      <c r="AX146" s="212"/>
      <c r="AY146" s="212"/>
      <c r="AZ146" s="212"/>
      <c r="BA146" s="212"/>
      <c r="BB146" s="212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85"/>
      <c r="CF146" s="85"/>
      <c r="CG146" s="85"/>
      <c r="CH146" s="85"/>
      <c r="CI146" s="255"/>
      <c r="CJ146" s="255"/>
      <c r="CK146" s="1436"/>
      <c r="CL146" s="1436"/>
      <c r="CM146" s="1436"/>
      <c r="CN146" s="1436"/>
      <c r="CO146" s="1436"/>
      <c r="CP146" s="1436"/>
      <c r="CQ146" s="1436"/>
      <c r="CR146" s="1436"/>
      <c r="CS146" s="85"/>
      <c r="CT146" s="85"/>
      <c r="CU146" s="85"/>
      <c r="CV146" s="85"/>
      <c r="CW146" s="212"/>
      <c r="CX146" s="1436"/>
      <c r="CY146" s="1436"/>
      <c r="CZ146" s="248"/>
      <c r="DA146" s="248"/>
      <c r="DB146" s="248"/>
      <c r="DC146" s="248"/>
      <c r="DD146" s="1436"/>
      <c r="DE146" s="1436"/>
      <c r="DF146" s="1436"/>
      <c r="DG146" s="1436"/>
      <c r="DH146" s="1436"/>
      <c r="DI146" s="181"/>
      <c r="DJ146" s="1436"/>
      <c r="DK146" s="1436"/>
      <c r="DL146" s="181"/>
      <c r="DM146" s="509"/>
      <c r="DN146" s="1436"/>
      <c r="DO146" s="1436"/>
      <c r="DP146" s="1436"/>
      <c r="DQ146" s="1436"/>
      <c r="DR146" s="1436"/>
      <c r="DS146" s="1436"/>
      <c r="DT146" s="1436"/>
      <c r="DU146" s="1436"/>
      <c r="DV146" s="1436"/>
      <c r="DW146" s="1436"/>
      <c r="DX146" s="1436"/>
      <c r="DY146" s="1436"/>
      <c r="DZ146" s="1436"/>
      <c r="EA146" s="1436"/>
      <c r="EB146" s="1436"/>
      <c r="EC146" s="1436"/>
      <c r="ED146" s="1436"/>
      <c r="EE146" s="1436"/>
      <c r="EF146" s="1436"/>
      <c r="EG146" s="1436"/>
      <c r="EH146" s="1436"/>
      <c r="EI146" s="1436"/>
      <c r="EJ146" s="1436"/>
      <c r="EK146" s="1436"/>
      <c r="EL146" s="1436"/>
      <c r="EM146" s="1436"/>
      <c r="EN146" s="1436"/>
      <c r="EO146" s="1436"/>
      <c r="EP146" s="1436"/>
      <c r="EQ146" s="1436"/>
      <c r="ER146" s="1436"/>
      <c r="ES146" s="1436"/>
      <c r="ET146" s="1436"/>
      <c r="EU146" s="1436"/>
      <c r="EV146" s="1436"/>
      <c r="EW146" s="1436"/>
      <c r="EX146" s="1436"/>
      <c r="EY146" s="1436"/>
      <c r="EZ146" s="1436"/>
      <c r="FA146" s="1436"/>
      <c r="FB146" s="1436"/>
      <c r="FC146" s="1436"/>
      <c r="FD146" s="1436"/>
      <c r="FE146" s="1436"/>
      <c r="FF146" s="1436"/>
      <c r="FG146" s="212"/>
      <c r="FH146" s="212"/>
      <c r="FI146" s="85"/>
      <c r="FJ146" s="85"/>
      <c r="FK146" s="85"/>
      <c r="FL146" s="85"/>
      <c r="FM146" s="255"/>
      <c r="FN146" s="255"/>
      <c r="FO146" s="1436"/>
      <c r="FP146" s="1436"/>
      <c r="FQ146" s="1436"/>
      <c r="FR146" s="1436"/>
      <c r="FS146" s="1436"/>
      <c r="FT146" s="1436"/>
      <c r="FU146" s="1436"/>
      <c r="FV146" s="1436"/>
      <c r="FW146" s="85"/>
      <c r="FX146" s="85"/>
      <c r="FY146" s="85"/>
      <c r="FZ146" s="85"/>
      <c r="GA146" s="1436"/>
      <c r="GB146" s="212"/>
      <c r="GC146" s="212"/>
      <c r="GD146" s="212"/>
      <c r="GE146" s="212"/>
      <c r="GF146" s="212"/>
      <c r="GG146" s="212"/>
      <c r="GH146" s="1436"/>
      <c r="GI146" s="1436"/>
      <c r="GJ146" s="213"/>
      <c r="GK146" s="213"/>
      <c r="GL146" s="213"/>
      <c r="GM146" s="213"/>
      <c r="GN146" s="212"/>
      <c r="GO146" s="212"/>
      <c r="GP146" s="212"/>
      <c r="GQ146" s="212"/>
      <c r="GR146" s="212"/>
      <c r="GS146" s="212"/>
      <c r="GT146" s="212"/>
      <c r="GU146" s="212"/>
      <c r="GV146" s="212"/>
      <c r="GW146" s="212"/>
      <c r="GX146" s="212"/>
      <c r="GY146" s="212"/>
      <c r="GZ146" s="212"/>
      <c r="HA146" s="212"/>
      <c r="HB146" s="212"/>
      <c r="HC146" s="212"/>
      <c r="HD146" s="212"/>
      <c r="HE146" s="212"/>
      <c r="HF146" s="212"/>
      <c r="HG146" s="212"/>
      <c r="HH146" s="212"/>
      <c r="HI146" s="212"/>
      <c r="HJ146" s="212"/>
      <c r="HK146" s="212"/>
      <c r="HL146" s="212"/>
      <c r="HM146" s="212"/>
      <c r="HN146" s="212"/>
      <c r="HO146" s="212"/>
      <c r="HP146" s="212"/>
      <c r="HQ146" s="212"/>
      <c r="HR146" s="212"/>
      <c r="HS146" s="212"/>
      <c r="HT146" s="212"/>
      <c r="HU146" s="212"/>
      <c r="HV146" s="212"/>
      <c r="HW146" s="212"/>
      <c r="HX146" s="212"/>
      <c r="HY146" s="212"/>
      <c r="HZ146" s="212"/>
      <c r="IA146" s="212"/>
      <c r="IB146" s="212"/>
      <c r="IC146" s="212"/>
      <c r="ID146" s="212"/>
      <c r="IE146" s="212"/>
      <c r="IF146" s="212"/>
      <c r="IG146" s="212"/>
      <c r="IH146" s="212"/>
      <c r="II146" s="212"/>
      <c r="IJ146" s="212"/>
      <c r="IK146" s="212"/>
      <c r="IL146" s="212"/>
      <c r="IM146" s="1436"/>
      <c r="IN146" s="1436"/>
      <c r="IO146" s="1436"/>
      <c r="IP146" s="1436"/>
      <c r="IQ146" s="1128"/>
      <c r="IR146" s="1128"/>
      <c r="IS146" s="1436"/>
      <c r="IT146" s="1436"/>
      <c r="IU146" s="1436"/>
      <c r="IV146" s="1436"/>
      <c r="IW146" s="1436"/>
      <c r="IX146" s="1436"/>
      <c r="IY146" s="1436"/>
      <c r="IZ146" s="1436"/>
      <c r="JA146" s="85"/>
      <c r="JB146" s="85"/>
      <c r="JC146" s="85"/>
      <c r="JD146" s="85"/>
      <c r="JE146" s="1436"/>
      <c r="JF146" s="1436"/>
      <c r="JG146" s="1436"/>
      <c r="JH146" s="1436"/>
      <c r="JI146" s="1436"/>
      <c r="JJ146" s="1436"/>
      <c r="JK146" s="1436"/>
      <c r="JL146" s="1436"/>
      <c r="JM146" s="1436"/>
      <c r="JN146" s="213"/>
      <c r="JO146" s="213"/>
      <c r="JP146" s="213"/>
      <c r="JQ146" s="213"/>
      <c r="JR146" s="1436"/>
      <c r="JS146" s="1436"/>
      <c r="JT146" s="181"/>
      <c r="JU146" s="509"/>
      <c r="JV146" s="1436"/>
      <c r="JW146" s="1436"/>
      <c r="JX146" s="212"/>
      <c r="JY146" s="212"/>
      <c r="JZ146" s="212"/>
      <c r="KA146" s="212"/>
      <c r="KB146" s="212"/>
      <c r="KC146" s="212"/>
      <c r="KD146" s="212"/>
      <c r="KE146" s="212"/>
      <c r="KF146" s="212"/>
      <c r="KG146" s="212"/>
      <c r="KH146" s="212"/>
      <c r="KI146" s="212"/>
      <c r="KJ146" s="212"/>
      <c r="KK146" s="212"/>
      <c r="KL146" s="212"/>
      <c r="KM146" s="212"/>
      <c r="KN146" s="212"/>
      <c r="KO146" s="212"/>
      <c r="KP146" s="212"/>
      <c r="KQ146" s="212"/>
      <c r="KR146" s="212"/>
      <c r="KS146" s="212"/>
      <c r="KT146" s="212"/>
      <c r="KU146" s="212"/>
      <c r="KV146" s="212"/>
      <c r="KW146" s="212"/>
      <c r="KX146" s="212"/>
      <c r="KY146" s="212"/>
      <c r="KZ146" s="212"/>
      <c r="LA146" s="212"/>
      <c r="LB146" s="212"/>
      <c r="LC146" s="212"/>
      <c r="LD146" s="212"/>
      <c r="LE146" s="212"/>
      <c r="LF146" s="212"/>
      <c r="LG146" s="212"/>
      <c r="LH146" s="212"/>
      <c r="LI146" s="212"/>
      <c r="LJ146" s="212"/>
      <c r="LK146" s="212"/>
      <c r="LL146" s="212"/>
      <c r="LM146" s="212"/>
      <c r="LN146" s="212"/>
      <c r="LO146" s="212"/>
      <c r="LP146" s="212"/>
      <c r="LQ146" s="362"/>
      <c r="LR146" s="400"/>
      <c r="LS146" s="400"/>
      <c r="LT146" s="250"/>
      <c r="LU146" s="255"/>
      <c r="LV146" s="255"/>
      <c r="LW146" s="1436"/>
      <c r="LX146" s="1436"/>
      <c r="LY146" s="1436"/>
      <c r="LZ146" s="1436"/>
      <c r="MA146" s="1436"/>
      <c r="MB146" s="1436"/>
      <c r="MC146" s="1436"/>
      <c r="MD146" s="1436"/>
      <c r="ME146" s="757"/>
      <c r="MF146" s="212"/>
      <c r="MG146" s="212"/>
      <c r="MH146" s="212"/>
      <c r="MI146" s="212"/>
      <c r="MJ146" s="212"/>
      <c r="MK146" s="212"/>
      <c r="ML146" s="212"/>
      <c r="MM146" s="212"/>
      <c r="MN146" s="212"/>
      <c r="MO146" s="212"/>
      <c r="MP146" s="212"/>
      <c r="MQ146" s="212"/>
      <c r="MR146" s="212"/>
      <c r="MS146" s="212"/>
      <c r="MT146" s="480"/>
      <c r="MU146" s="792"/>
      <c r="MV146" s="792"/>
      <c r="MW146" s="792"/>
      <c r="MX146" s="792"/>
      <c r="MY146" s="792"/>
      <c r="MZ146" s="792"/>
      <c r="NA146" s="792"/>
      <c r="NB146" s="792"/>
      <c r="NC146" s="792"/>
      <c r="ND146" s="792"/>
      <c r="NE146" s="792"/>
      <c r="NF146" s="792"/>
      <c r="NG146" s="792"/>
      <c r="NH146" s="792"/>
      <c r="NI146" s="792"/>
      <c r="NJ146" s="792"/>
      <c r="NK146" s="792"/>
      <c r="NL146" s="792"/>
      <c r="NM146" s="792"/>
      <c r="NN146" s="792"/>
      <c r="NO146" s="792"/>
      <c r="NP146" s="792"/>
      <c r="NQ146" s="792"/>
      <c r="NR146" s="792"/>
      <c r="NS146" s="792"/>
      <c r="NT146" s="792"/>
      <c r="NU146" s="792"/>
      <c r="NV146" s="792"/>
      <c r="NW146" s="792"/>
      <c r="NX146" s="792"/>
      <c r="NY146" s="792"/>
      <c r="NZ146" s="212"/>
    </row>
    <row r="147" spans="1:390" s="491" customFormat="1" ht="23.25" customHeight="1" x14ac:dyDescent="0.2">
      <c r="A147" s="85"/>
      <c r="B147" s="85"/>
      <c r="C147" s="85"/>
      <c r="D147" s="85"/>
      <c r="E147" s="255"/>
      <c r="F147" s="255"/>
      <c r="G147" s="529"/>
      <c r="H147" s="523"/>
      <c r="I147" s="523"/>
      <c r="J147" s="523"/>
      <c r="K147" s="523"/>
      <c r="L147" s="523"/>
      <c r="M147" s="165"/>
      <c r="N147" s="1436"/>
      <c r="O147" s="85"/>
      <c r="P147" s="85"/>
      <c r="Q147" s="85"/>
      <c r="R147" s="85"/>
      <c r="S147" s="85"/>
      <c r="T147" s="89"/>
      <c r="U147" s="85"/>
      <c r="V147" s="85"/>
      <c r="W147" s="89"/>
      <c r="X147" s="85"/>
      <c r="Y147" s="1436"/>
      <c r="Z147" s="1436"/>
      <c r="AA147" s="1436"/>
      <c r="AB147" s="481"/>
      <c r="AC147" s="481"/>
      <c r="AD147" s="481"/>
      <c r="AE147" s="481"/>
      <c r="AF147" s="1436"/>
      <c r="AG147" s="1436"/>
      <c r="AH147" s="181"/>
      <c r="AI147" s="509"/>
      <c r="AJ147" s="1436"/>
      <c r="AK147" s="1436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  <c r="AW147" s="212"/>
      <c r="AX147" s="212"/>
      <c r="AY147" s="212"/>
      <c r="AZ147" s="212"/>
      <c r="BA147" s="212"/>
      <c r="BB147" s="212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85"/>
      <c r="CF147" s="85"/>
      <c r="CG147" s="85"/>
      <c r="CH147" s="85"/>
      <c r="CI147" s="255"/>
      <c r="CJ147" s="255"/>
      <c r="CK147" s="1436"/>
      <c r="CL147" s="1436"/>
      <c r="CM147" s="1436"/>
      <c r="CN147" s="1436"/>
      <c r="CO147" s="1436"/>
      <c r="CP147" s="1436"/>
      <c r="CQ147" s="1436"/>
      <c r="CR147" s="1436"/>
      <c r="CS147" s="85"/>
      <c r="CT147" s="85"/>
      <c r="CU147" s="85"/>
      <c r="CV147" s="85"/>
      <c r="CW147" s="212"/>
      <c r="CX147" s="1436"/>
      <c r="CY147" s="1436"/>
      <c r="CZ147" s="248"/>
      <c r="DA147" s="248"/>
      <c r="DB147" s="248"/>
      <c r="DC147" s="248"/>
      <c r="DD147" s="1436"/>
      <c r="DE147" s="1436"/>
      <c r="DF147" s="1436"/>
      <c r="DG147" s="1436"/>
      <c r="DH147" s="1436"/>
      <c r="DI147" s="181"/>
      <c r="DJ147" s="1436"/>
      <c r="DK147" s="1436"/>
      <c r="DL147" s="181"/>
      <c r="DM147" s="509"/>
      <c r="DN147" s="1436"/>
      <c r="DO147" s="1436"/>
      <c r="DP147" s="1436"/>
      <c r="DQ147" s="1436"/>
      <c r="DR147" s="1436"/>
      <c r="DS147" s="1436"/>
      <c r="DT147" s="1436"/>
      <c r="DU147" s="1436"/>
      <c r="DV147" s="1436"/>
      <c r="DW147" s="1436"/>
      <c r="DX147" s="1436"/>
      <c r="DY147" s="1436"/>
      <c r="DZ147" s="1436"/>
      <c r="EA147" s="1436"/>
      <c r="EB147" s="1436"/>
      <c r="EC147" s="1436"/>
      <c r="ED147" s="1436"/>
      <c r="EE147" s="1436"/>
      <c r="EF147" s="1436"/>
      <c r="EG147" s="1436"/>
      <c r="EH147" s="1436"/>
      <c r="EI147" s="1436"/>
      <c r="EJ147" s="1436"/>
      <c r="EK147" s="1436"/>
      <c r="EL147" s="1436"/>
      <c r="EM147" s="1436"/>
      <c r="EN147" s="1436"/>
      <c r="EO147" s="1436"/>
      <c r="EP147" s="1436"/>
      <c r="EQ147" s="1436"/>
      <c r="ER147" s="1436"/>
      <c r="ES147" s="1436"/>
      <c r="ET147" s="1436"/>
      <c r="EU147" s="1436"/>
      <c r="EV147" s="1436"/>
      <c r="EW147" s="1436"/>
      <c r="EX147" s="1436"/>
      <c r="EY147" s="1436"/>
      <c r="EZ147" s="1436"/>
      <c r="FA147" s="1436"/>
      <c r="FB147" s="1436"/>
      <c r="FC147" s="1436"/>
      <c r="FD147" s="1436"/>
      <c r="FE147" s="1436"/>
      <c r="FF147" s="1436"/>
      <c r="FG147" s="212"/>
      <c r="FH147" s="212"/>
      <c r="FI147" s="85"/>
      <c r="FJ147" s="85"/>
      <c r="FK147" s="85"/>
      <c r="FL147" s="85"/>
      <c r="FM147" s="255"/>
      <c r="FN147" s="255"/>
      <c r="FO147" s="1436"/>
      <c r="FP147" s="1436"/>
      <c r="FQ147" s="1436"/>
      <c r="FR147" s="1436"/>
      <c r="FS147" s="1436"/>
      <c r="FT147" s="1436"/>
      <c r="FU147" s="1436"/>
      <c r="FV147" s="1436"/>
      <c r="FW147" s="85"/>
      <c r="FX147" s="85"/>
      <c r="FY147" s="85"/>
      <c r="FZ147" s="85"/>
      <c r="GA147" s="1436"/>
      <c r="GB147" s="212"/>
      <c r="GC147" s="212"/>
      <c r="GD147" s="212"/>
      <c r="GE147" s="212"/>
      <c r="GF147" s="212"/>
      <c r="GG147" s="212"/>
      <c r="GH147" s="1436"/>
      <c r="GI147" s="1436"/>
      <c r="GJ147" s="213"/>
      <c r="GK147" s="213"/>
      <c r="GL147" s="213"/>
      <c r="GM147" s="213"/>
      <c r="GN147" s="212"/>
      <c r="GO147" s="212"/>
      <c r="GP147" s="212"/>
      <c r="GQ147" s="212"/>
      <c r="GR147" s="212"/>
      <c r="GS147" s="212"/>
      <c r="GT147" s="212"/>
      <c r="GU147" s="212"/>
      <c r="GV147" s="212"/>
      <c r="GW147" s="212"/>
      <c r="GX147" s="212"/>
      <c r="GY147" s="212"/>
      <c r="GZ147" s="212"/>
      <c r="HA147" s="212"/>
      <c r="HB147" s="212"/>
      <c r="HC147" s="212"/>
      <c r="HD147" s="212"/>
      <c r="HE147" s="212"/>
      <c r="HF147" s="212"/>
      <c r="HG147" s="212"/>
      <c r="HH147" s="212"/>
      <c r="HI147" s="212"/>
      <c r="HJ147" s="212"/>
      <c r="HK147" s="212"/>
      <c r="HL147" s="212"/>
      <c r="HM147" s="212"/>
      <c r="HN147" s="212"/>
      <c r="HO147" s="212"/>
      <c r="HP147" s="212"/>
      <c r="HQ147" s="212"/>
      <c r="HR147" s="212"/>
      <c r="HS147" s="212"/>
      <c r="HT147" s="212"/>
      <c r="HU147" s="212"/>
      <c r="HV147" s="212"/>
      <c r="HW147" s="212"/>
      <c r="HX147" s="212"/>
      <c r="HY147" s="212"/>
      <c r="HZ147" s="212"/>
      <c r="IA147" s="212"/>
      <c r="IB147" s="212"/>
      <c r="IC147" s="212"/>
      <c r="ID147" s="212"/>
      <c r="IE147" s="212"/>
      <c r="IF147" s="212"/>
      <c r="IG147" s="212"/>
      <c r="IH147" s="212"/>
      <c r="II147" s="212"/>
      <c r="IJ147" s="212"/>
      <c r="IK147" s="212"/>
      <c r="IL147" s="212"/>
      <c r="IM147" s="1436"/>
      <c r="IN147" s="1436"/>
      <c r="IO147" s="1436"/>
      <c r="IP147" s="1436"/>
      <c r="IQ147" s="1128"/>
      <c r="IR147" s="1128"/>
      <c r="IS147" s="1436"/>
      <c r="IT147" s="1436"/>
      <c r="IU147" s="1436"/>
      <c r="IV147" s="1436"/>
      <c r="IW147" s="1436"/>
      <c r="IX147" s="1436"/>
      <c r="IY147" s="1436"/>
      <c r="IZ147" s="1436"/>
      <c r="JA147" s="85"/>
      <c r="JB147" s="85"/>
      <c r="JC147" s="85"/>
      <c r="JD147" s="85"/>
      <c r="JE147" s="1436"/>
      <c r="JF147" s="1436"/>
      <c r="JG147" s="1436"/>
      <c r="JH147" s="1436"/>
      <c r="JI147" s="1436"/>
      <c r="JJ147" s="1436"/>
      <c r="JK147" s="1436"/>
      <c r="JL147" s="1436"/>
      <c r="JM147" s="1436"/>
      <c r="JN147" s="213"/>
      <c r="JO147" s="213"/>
      <c r="JP147" s="213"/>
      <c r="JQ147" s="213"/>
      <c r="JR147" s="1436"/>
      <c r="JS147" s="1436"/>
      <c r="JT147" s="181"/>
      <c r="JU147" s="509"/>
      <c r="JV147" s="1436"/>
      <c r="JW147" s="1436"/>
      <c r="JX147" s="212"/>
      <c r="JY147" s="212"/>
      <c r="JZ147" s="212"/>
      <c r="KA147" s="212"/>
      <c r="KB147" s="212"/>
      <c r="KC147" s="212"/>
      <c r="KD147" s="212"/>
      <c r="KE147" s="212"/>
      <c r="KF147" s="212"/>
      <c r="KG147" s="212"/>
      <c r="KH147" s="212"/>
      <c r="KI147" s="212"/>
      <c r="KJ147" s="212"/>
      <c r="KK147" s="212"/>
      <c r="KL147" s="212"/>
      <c r="KM147" s="212"/>
      <c r="KN147" s="212"/>
      <c r="KO147" s="212"/>
      <c r="KP147" s="212"/>
      <c r="KQ147" s="212"/>
      <c r="KR147" s="212"/>
      <c r="KS147" s="212"/>
      <c r="KT147" s="212"/>
      <c r="KU147" s="212"/>
      <c r="KV147" s="212"/>
      <c r="KW147" s="212"/>
      <c r="KX147" s="212"/>
      <c r="KY147" s="212"/>
      <c r="KZ147" s="212"/>
      <c r="LA147" s="212"/>
      <c r="LB147" s="212"/>
      <c r="LC147" s="212"/>
      <c r="LD147" s="212"/>
      <c r="LE147" s="212"/>
      <c r="LF147" s="212"/>
      <c r="LG147" s="212"/>
      <c r="LH147" s="212"/>
      <c r="LI147" s="212"/>
      <c r="LJ147" s="212"/>
      <c r="LK147" s="212"/>
      <c r="LL147" s="212"/>
      <c r="LM147" s="212"/>
      <c r="LN147" s="212"/>
      <c r="LO147" s="212"/>
      <c r="LP147" s="212"/>
      <c r="LQ147" s="217"/>
      <c r="LR147" s="83"/>
      <c r="LS147" s="83"/>
      <c r="LT147" s="250"/>
      <c r="LU147" s="255"/>
      <c r="LV147" s="255"/>
      <c r="LW147" s="1436"/>
      <c r="LX147" s="1436"/>
      <c r="LY147" s="1436"/>
      <c r="LZ147" s="1436"/>
      <c r="MA147" s="1436"/>
      <c r="MB147" s="1436"/>
      <c r="MC147" s="1436"/>
      <c r="MD147" s="1436"/>
      <c r="ME147" s="401"/>
      <c r="MF147" s="212"/>
      <c r="MG147" s="212"/>
      <c r="MH147" s="212"/>
      <c r="MI147" s="212"/>
      <c r="MJ147" s="212"/>
      <c r="MK147" s="212"/>
      <c r="ML147" s="212"/>
      <c r="MM147" s="212"/>
      <c r="MN147" s="212"/>
      <c r="MO147" s="212"/>
      <c r="MP147" s="212"/>
      <c r="MQ147" s="212"/>
      <c r="MR147" s="212"/>
      <c r="MS147" s="212"/>
      <c r="MT147" s="480"/>
      <c r="MU147" s="792"/>
      <c r="MV147" s="792"/>
      <c r="MW147" s="792"/>
      <c r="MX147" s="792"/>
      <c r="MY147" s="792"/>
      <c r="MZ147" s="792"/>
      <c r="NA147" s="792"/>
      <c r="NB147" s="792"/>
      <c r="NC147" s="792"/>
      <c r="ND147" s="792"/>
      <c r="NE147" s="792"/>
      <c r="NF147" s="792"/>
      <c r="NG147" s="792"/>
      <c r="NH147" s="792"/>
      <c r="NI147" s="792"/>
      <c r="NJ147" s="792"/>
      <c r="NK147" s="792"/>
      <c r="NL147" s="792"/>
      <c r="NM147" s="792"/>
      <c r="NN147" s="792"/>
      <c r="NO147" s="792"/>
      <c r="NP147" s="792"/>
      <c r="NQ147" s="792"/>
      <c r="NR147" s="792"/>
      <c r="NS147" s="792"/>
      <c r="NT147" s="792"/>
      <c r="NU147" s="792"/>
      <c r="NV147" s="792"/>
      <c r="NW147" s="792"/>
      <c r="NX147" s="792"/>
      <c r="NY147" s="792"/>
      <c r="NZ147" s="212"/>
    </row>
    <row r="148" spans="1:390" s="491" customFormat="1" ht="23.25" customHeight="1" x14ac:dyDescent="0.2">
      <c r="A148" s="85"/>
      <c r="B148" s="85"/>
      <c r="C148" s="85"/>
      <c r="D148" s="85"/>
      <c r="E148" s="255"/>
      <c r="F148" s="255"/>
      <c r="G148" s="529"/>
      <c r="H148" s="523"/>
      <c r="I148" s="523"/>
      <c r="J148" s="523"/>
      <c r="K148" s="523"/>
      <c r="L148" s="523"/>
      <c r="M148" s="165"/>
      <c r="N148" s="1436"/>
      <c r="O148" s="85"/>
      <c r="P148" s="85"/>
      <c r="Q148" s="85"/>
      <c r="R148" s="85"/>
      <c r="S148" s="85"/>
      <c r="T148" s="89"/>
      <c r="U148" s="85"/>
      <c r="V148" s="85"/>
      <c r="W148" s="89"/>
      <c r="X148" s="85"/>
      <c r="Y148" s="1436"/>
      <c r="Z148" s="1436"/>
      <c r="AA148" s="1436"/>
      <c r="AB148" s="481"/>
      <c r="AC148" s="481"/>
      <c r="AD148" s="481"/>
      <c r="AE148" s="481"/>
      <c r="AF148" s="1436"/>
      <c r="AG148" s="1436"/>
      <c r="AH148" s="181"/>
      <c r="AI148" s="509"/>
      <c r="AJ148" s="1436"/>
      <c r="AK148" s="1436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  <c r="AW148" s="212"/>
      <c r="AX148" s="212"/>
      <c r="AY148" s="212"/>
      <c r="AZ148" s="212"/>
      <c r="BA148" s="212"/>
      <c r="BB148" s="212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85"/>
      <c r="CF148" s="85"/>
      <c r="CG148" s="85"/>
      <c r="CH148" s="85"/>
      <c r="CI148" s="255"/>
      <c r="CJ148" s="255"/>
      <c r="CK148" s="1436"/>
      <c r="CL148" s="1436"/>
      <c r="CM148" s="1436"/>
      <c r="CN148" s="1436"/>
      <c r="CO148" s="1436"/>
      <c r="CP148" s="1436"/>
      <c r="CQ148" s="1436"/>
      <c r="CR148" s="1436"/>
      <c r="CS148" s="85"/>
      <c r="CT148" s="85"/>
      <c r="CU148" s="85"/>
      <c r="CV148" s="85"/>
      <c r="CW148" s="212"/>
      <c r="CX148" s="1436"/>
      <c r="CY148" s="1436"/>
      <c r="CZ148" s="248"/>
      <c r="DA148" s="248"/>
      <c r="DB148" s="248"/>
      <c r="DC148" s="248"/>
      <c r="DD148" s="1436"/>
      <c r="DE148" s="1436"/>
      <c r="DF148" s="1436"/>
      <c r="DG148" s="1436"/>
      <c r="DH148" s="1436"/>
      <c r="DI148" s="181"/>
      <c r="DJ148" s="1436"/>
      <c r="DK148" s="1436"/>
      <c r="DL148" s="181"/>
      <c r="DM148" s="509"/>
      <c r="DN148" s="1436"/>
      <c r="DO148" s="1436"/>
      <c r="DP148" s="1436"/>
      <c r="DQ148" s="1436"/>
      <c r="DR148" s="1436"/>
      <c r="DS148" s="1436"/>
      <c r="DT148" s="1436"/>
      <c r="DU148" s="1436"/>
      <c r="DV148" s="1436"/>
      <c r="DW148" s="1436"/>
      <c r="DX148" s="1436"/>
      <c r="DY148" s="1436"/>
      <c r="DZ148" s="1436"/>
      <c r="EA148" s="1436"/>
      <c r="EB148" s="1436"/>
      <c r="EC148" s="1436"/>
      <c r="ED148" s="1436"/>
      <c r="EE148" s="1436"/>
      <c r="EF148" s="1436"/>
      <c r="EG148" s="1436"/>
      <c r="EH148" s="1436"/>
      <c r="EI148" s="1436"/>
      <c r="EJ148" s="1436"/>
      <c r="EK148" s="1436"/>
      <c r="EL148" s="1436"/>
      <c r="EM148" s="1436"/>
      <c r="EN148" s="1436"/>
      <c r="EO148" s="1436"/>
      <c r="EP148" s="1436"/>
      <c r="EQ148" s="1436"/>
      <c r="ER148" s="1436"/>
      <c r="ES148" s="1436"/>
      <c r="ET148" s="1436"/>
      <c r="EU148" s="1436"/>
      <c r="EV148" s="1436"/>
      <c r="EW148" s="1436"/>
      <c r="EX148" s="1436"/>
      <c r="EY148" s="1436"/>
      <c r="EZ148" s="1436"/>
      <c r="FA148" s="1436"/>
      <c r="FB148" s="1436"/>
      <c r="FC148" s="1436"/>
      <c r="FD148" s="1436"/>
      <c r="FE148" s="1436"/>
      <c r="FF148" s="1436"/>
      <c r="FG148" s="212"/>
      <c r="FH148" s="212"/>
      <c r="FI148" s="85"/>
      <c r="FJ148" s="85"/>
      <c r="FK148" s="85"/>
      <c r="FL148" s="85"/>
      <c r="FM148" s="255"/>
      <c r="FN148" s="255"/>
      <c r="FO148" s="1436"/>
      <c r="FP148" s="1436"/>
      <c r="FQ148" s="1436"/>
      <c r="FR148" s="1436"/>
      <c r="FS148" s="1436"/>
      <c r="FT148" s="1436"/>
      <c r="FU148" s="1436"/>
      <c r="FV148" s="1436"/>
      <c r="FW148" s="85"/>
      <c r="FX148" s="85"/>
      <c r="FY148" s="85"/>
      <c r="FZ148" s="85"/>
      <c r="GA148" s="1436"/>
      <c r="GB148" s="212"/>
      <c r="GC148" s="212"/>
      <c r="GD148" s="212"/>
      <c r="GE148" s="212"/>
      <c r="GF148" s="212"/>
      <c r="GG148" s="212"/>
      <c r="GH148" s="1436"/>
      <c r="GI148" s="1436"/>
      <c r="GJ148" s="213"/>
      <c r="GK148" s="213"/>
      <c r="GL148" s="213"/>
      <c r="GM148" s="213"/>
      <c r="GN148" s="212"/>
      <c r="GO148" s="212"/>
      <c r="GP148" s="212"/>
      <c r="GQ148" s="212"/>
      <c r="GR148" s="212"/>
      <c r="GS148" s="212"/>
      <c r="GT148" s="212"/>
      <c r="GU148" s="212"/>
      <c r="GV148" s="212"/>
      <c r="GW148" s="212"/>
      <c r="GX148" s="212"/>
      <c r="GY148" s="212"/>
      <c r="GZ148" s="212"/>
      <c r="HA148" s="212"/>
      <c r="HB148" s="212"/>
      <c r="HC148" s="212"/>
      <c r="HD148" s="212"/>
      <c r="HE148" s="212"/>
      <c r="HF148" s="212"/>
      <c r="HG148" s="212"/>
      <c r="HH148" s="212"/>
      <c r="HI148" s="212"/>
      <c r="HJ148" s="212"/>
      <c r="HK148" s="212"/>
      <c r="HL148" s="212"/>
      <c r="HM148" s="212"/>
      <c r="HN148" s="212"/>
      <c r="HO148" s="212"/>
      <c r="HP148" s="212"/>
      <c r="HQ148" s="212"/>
      <c r="HR148" s="212"/>
      <c r="HS148" s="212"/>
      <c r="HT148" s="212"/>
      <c r="HU148" s="212"/>
      <c r="HV148" s="212"/>
      <c r="HW148" s="212"/>
      <c r="HX148" s="212"/>
      <c r="HY148" s="212"/>
      <c r="HZ148" s="212"/>
      <c r="IA148" s="212"/>
      <c r="IB148" s="212"/>
      <c r="IC148" s="212"/>
      <c r="ID148" s="212"/>
      <c r="IE148" s="212"/>
      <c r="IF148" s="212"/>
      <c r="IG148" s="212"/>
      <c r="IH148" s="212"/>
      <c r="II148" s="212"/>
      <c r="IJ148" s="212"/>
      <c r="IK148" s="212"/>
      <c r="IL148" s="212"/>
      <c r="IM148" s="1436"/>
      <c r="IN148" s="1436"/>
      <c r="IO148" s="1436"/>
      <c r="IP148" s="1436"/>
      <c r="IQ148" s="1128"/>
      <c r="IR148" s="1128"/>
      <c r="IS148" s="1436"/>
      <c r="IT148" s="1436"/>
      <c r="IU148" s="1436"/>
      <c r="IV148" s="1436"/>
      <c r="IW148" s="1436"/>
      <c r="IX148" s="1436"/>
      <c r="IY148" s="1436"/>
      <c r="IZ148" s="1436"/>
      <c r="JA148" s="85"/>
      <c r="JB148" s="85"/>
      <c r="JC148" s="85"/>
      <c r="JD148" s="85"/>
      <c r="JE148" s="1436"/>
      <c r="JF148" s="1436"/>
      <c r="JG148" s="1436"/>
      <c r="JH148" s="1436"/>
      <c r="JI148" s="1436"/>
      <c r="JJ148" s="1436"/>
      <c r="JK148" s="1436"/>
      <c r="JL148" s="1436"/>
      <c r="JM148" s="1436"/>
      <c r="JN148" s="213"/>
      <c r="JO148" s="213"/>
      <c r="JP148" s="213"/>
      <c r="JQ148" s="213"/>
      <c r="JR148" s="1436"/>
      <c r="JS148" s="1436"/>
      <c r="JT148" s="181"/>
      <c r="JU148" s="509"/>
      <c r="JV148" s="1436"/>
      <c r="JW148" s="1436"/>
      <c r="JX148" s="212"/>
      <c r="JY148" s="212"/>
      <c r="JZ148" s="212"/>
      <c r="KA148" s="212"/>
      <c r="KB148" s="212"/>
      <c r="KC148" s="212"/>
      <c r="KD148" s="212"/>
      <c r="KE148" s="212"/>
      <c r="KF148" s="212"/>
      <c r="KG148" s="212"/>
      <c r="KH148" s="212"/>
      <c r="KI148" s="212"/>
      <c r="KJ148" s="212"/>
      <c r="KK148" s="212"/>
      <c r="KL148" s="212"/>
      <c r="KM148" s="212"/>
      <c r="KN148" s="212"/>
      <c r="KO148" s="212"/>
      <c r="KP148" s="212"/>
      <c r="KQ148" s="212"/>
      <c r="KR148" s="212"/>
      <c r="KS148" s="212"/>
      <c r="KT148" s="212"/>
      <c r="KU148" s="212"/>
      <c r="KV148" s="212"/>
      <c r="KW148" s="212"/>
      <c r="KX148" s="212"/>
      <c r="KY148" s="212"/>
      <c r="KZ148" s="212"/>
      <c r="LA148" s="212"/>
      <c r="LB148" s="212"/>
      <c r="LC148" s="212"/>
      <c r="LD148" s="212"/>
      <c r="LE148" s="212"/>
      <c r="LF148" s="212"/>
      <c r="LG148" s="212"/>
      <c r="LH148" s="212"/>
      <c r="LI148" s="212"/>
      <c r="LJ148" s="212"/>
      <c r="LK148" s="212"/>
      <c r="LL148" s="212"/>
      <c r="LM148" s="212"/>
      <c r="LN148" s="212"/>
      <c r="LO148" s="212"/>
      <c r="LP148" s="212"/>
      <c r="LQ148" s="217"/>
      <c r="LR148" s="83"/>
      <c r="LS148" s="83"/>
      <c r="LT148" s="250"/>
      <c r="LU148" s="255"/>
      <c r="LV148" s="255"/>
      <c r="LW148" s="1436"/>
      <c r="LX148" s="1436"/>
      <c r="LY148" s="1436"/>
      <c r="LZ148" s="1436"/>
      <c r="MA148" s="1436"/>
      <c r="MB148" s="1436"/>
      <c r="MC148" s="1436"/>
      <c r="MD148" s="1436"/>
      <c r="ME148" s="278"/>
      <c r="MF148" s="212"/>
      <c r="MG148" s="212"/>
      <c r="MH148" s="212"/>
      <c r="MI148" s="212"/>
      <c r="MJ148" s="212"/>
      <c r="MK148" s="212"/>
      <c r="ML148" s="212"/>
      <c r="MM148" s="212"/>
      <c r="MN148" s="212"/>
      <c r="MO148" s="212"/>
      <c r="MP148" s="212"/>
      <c r="MQ148" s="212"/>
      <c r="MR148" s="212"/>
      <c r="MS148" s="212"/>
      <c r="MT148" s="480"/>
      <c r="MU148" s="792"/>
      <c r="MV148" s="792"/>
      <c r="MW148" s="792"/>
      <c r="MX148" s="792"/>
      <c r="MY148" s="792"/>
      <c r="MZ148" s="792"/>
      <c r="NA148" s="792"/>
      <c r="NB148" s="792"/>
      <c r="NC148" s="792"/>
      <c r="ND148" s="792"/>
      <c r="NE148" s="792"/>
      <c r="NF148" s="792"/>
      <c r="NG148" s="792"/>
      <c r="NH148" s="792"/>
      <c r="NI148" s="792"/>
      <c r="NJ148" s="792"/>
      <c r="NK148" s="792"/>
      <c r="NL148" s="792"/>
      <c r="NM148" s="792"/>
      <c r="NN148" s="792"/>
      <c r="NO148" s="792"/>
      <c r="NP148" s="792"/>
      <c r="NQ148" s="792"/>
      <c r="NR148" s="792"/>
      <c r="NS148" s="792"/>
      <c r="NT148" s="792"/>
      <c r="NU148" s="792"/>
      <c r="NV148" s="792"/>
      <c r="NW148" s="792"/>
      <c r="NX148" s="792"/>
      <c r="NY148" s="792"/>
      <c r="NZ148" s="212"/>
    </row>
    <row r="149" spans="1:390" s="491" customFormat="1" ht="23.25" customHeight="1" x14ac:dyDescent="0.2">
      <c r="A149" s="85"/>
      <c r="B149" s="85"/>
      <c r="C149" s="85"/>
      <c r="D149" s="85"/>
      <c r="E149" s="255"/>
      <c r="F149" s="255"/>
      <c r="G149" s="529"/>
      <c r="H149" s="523"/>
      <c r="I149" s="523"/>
      <c r="J149" s="523"/>
      <c r="K149" s="523"/>
      <c r="L149" s="523"/>
      <c r="M149" s="165"/>
      <c r="N149" s="1436"/>
      <c r="O149" s="85"/>
      <c r="P149" s="85"/>
      <c r="Q149" s="85"/>
      <c r="R149" s="85"/>
      <c r="S149" s="85"/>
      <c r="T149" s="89"/>
      <c r="U149" s="85"/>
      <c r="V149" s="85"/>
      <c r="W149" s="89"/>
      <c r="X149" s="85"/>
      <c r="Y149" s="1436"/>
      <c r="Z149" s="1436"/>
      <c r="AA149" s="1436"/>
      <c r="AB149" s="481"/>
      <c r="AC149" s="481"/>
      <c r="AD149" s="481"/>
      <c r="AE149" s="481"/>
      <c r="AF149" s="1436"/>
      <c r="AG149" s="1436"/>
      <c r="AH149" s="181"/>
      <c r="AI149" s="509"/>
      <c r="AJ149" s="1436"/>
      <c r="AK149" s="1436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  <c r="AW149" s="212"/>
      <c r="AX149" s="212"/>
      <c r="AY149" s="212"/>
      <c r="AZ149" s="212"/>
      <c r="BA149" s="212"/>
      <c r="BB149" s="212"/>
      <c r="BC149" s="212"/>
      <c r="BD149" s="212"/>
      <c r="BE149" s="212"/>
      <c r="BF149" s="212"/>
      <c r="BG149" s="212"/>
      <c r="BH149" s="212"/>
      <c r="BI149" s="212"/>
      <c r="BJ149" s="212"/>
      <c r="BK149" s="212"/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85"/>
      <c r="CF149" s="85"/>
      <c r="CG149" s="85"/>
      <c r="CH149" s="85"/>
      <c r="CI149" s="255"/>
      <c r="CJ149" s="255"/>
      <c r="CK149" s="1436"/>
      <c r="CL149" s="1436"/>
      <c r="CM149" s="1436"/>
      <c r="CN149" s="1436"/>
      <c r="CO149" s="1436"/>
      <c r="CP149" s="1436"/>
      <c r="CQ149" s="1436"/>
      <c r="CR149" s="1436"/>
      <c r="CS149" s="85"/>
      <c r="CT149" s="85"/>
      <c r="CU149" s="85"/>
      <c r="CV149" s="85"/>
      <c r="CW149" s="212"/>
      <c r="CX149" s="1436"/>
      <c r="CY149" s="1436"/>
      <c r="CZ149" s="248"/>
      <c r="DA149" s="248"/>
      <c r="DB149" s="248"/>
      <c r="DC149" s="248"/>
      <c r="DD149" s="1436"/>
      <c r="DE149" s="1436"/>
      <c r="DF149" s="1436"/>
      <c r="DG149" s="1436"/>
      <c r="DH149" s="1436"/>
      <c r="DI149" s="181"/>
      <c r="DJ149" s="1436"/>
      <c r="DK149" s="1436"/>
      <c r="DL149" s="181"/>
      <c r="DM149" s="509"/>
      <c r="DN149" s="1436"/>
      <c r="DO149" s="1436"/>
      <c r="DP149" s="1436"/>
      <c r="DQ149" s="1436"/>
      <c r="DR149" s="1436"/>
      <c r="DS149" s="1436"/>
      <c r="DT149" s="1436"/>
      <c r="DU149" s="1436"/>
      <c r="DV149" s="1436"/>
      <c r="DW149" s="1436"/>
      <c r="DX149" s="1436"/>
      <c r="DY149" s="1436"/>
      <c r="DZ149" s="1436"/>
      <c r="EA149" s="1436"/>
      <c r="EB149" s="1436"/>
      <c r="EC149" s="1436"/>
      <c r="ED149" s="1436"/>
      <c r="EE149" s="1436"/>
      <c r="EF149" s="1436"/>
      <c r="EG149" s="1436"/>
      <c r="EH149" s="1436"/>
      <c r="EI149" s="1436"/>
      <c r="EJ149" s="1436"/>
      <c r="EK149" s="1436"/>
      <c r="EL149" s="1436"/>
      <c r="EM149" s="1436"/>
      <c r="EN149" s="1436"/>
      <c r="EO149" s="1436"/>
      <c r="EP149" s="1436"/>
      <c r="EQ149" s="1436"/>
      <c r="ER149" s="1436"/>
      <c r="ES149" s="1436"/>
      <c r="ET149" s="1436"/>
      <c r="EU149" s="1436"/>
      <c r="EV149" s="1436"/>
      <c r="EW149" s="1436"/>
      <c r="EX149" s="1436"/>
      <c r="EY149" s="1436"/>
      <c r="EZ149" s="1436"/>
      <c r="FA149" s="1436"/>
      <c r="FB149" s="1436"/>
      <c r="FC149" s="1436"/>
      <c r="FD149" s="1436"/>
      <c r="FE149" s="1436"/>
      <c r="FF149" s="1436"/>
      <c r="FG149" s="212"/>
      <c r="FH149" s="212"/>
      <c r="FI149" s="85"/>
      <c r="FJ149" s="85"/>
      <c r="FK149" s="85"/>
      <c r="FL149" s="85"/>
      <c r="FM149" s="255"/>
      <c r="FN149" s="255"/>
      <c r="FO149" s="1436"/>
      <c r="FP149" s="1436"/>
      <c r="FQ149" s="1436"/>
      <c r="FR149" s="1436"/>
      <c r="FS149" s="1436"/>
      <c r="FT149" s="1436"/>
      <c r="FU149" s="1436"/>
      <c r="FV149" s="1436"/>
      <c r="FW149" s="85"/>
      <c r="FX149" s="85"/>
      <c r="FY149" s="85"/>
      <c r="FZ149" s="85"/>
      <c r="GA149" s="1436"/>
      <c r="GB149" s="212"/>
      <c r="GC149" s="212"/>
      <c r="GD149" s="212"/>
      <c r="GE149" s="212"/>
      <c r="GF149" s="212"/>
      <c r="GG149" s="212"/>
      <c r="GH149" s="1436"/>
      <c r="GI149" s="1436"/>
      <c r="GJ149" s="213"/>
      <c r="GK149" s="213"/>
      <c r="GL149" s="213"/>
      <c r="GM149" s="213"/>
      <c r="GN149" s="212"/>
      <c r="GO149" s="212"/>
      <c r="GP149" s="212"/>
      <c r="GQ149" s="212"/>
      <c r="GR149" s="212"/>
      <c r="GS149" s="212"/>
      <c r="GT149" s="212"/>
      <c r="GU149" s="212"/>
      <c r="GV149" s="212"/>
      <c r="GW149" s="212"/>
      <c r="GX149" s="212"/>
      <c r="GY149" s="212"/>
      <c r="GZ149" s="212"/>
      <c r="HA149" s="212"/>
      <c r="HB149" s="212"/>
      <c r="HC149" s="212"/>
      <c r="HD149" s="212"/>
      <c r="HE149" s="212"/>
      <c r="HF149" s="212"/>
      <c r="HG149" s="212"/>
      <c r="HH149" s="212"/>
      <c r="HI149" s="212"/>
      <c r="HJ149" s="212"/>
      <c r="HK149" s="212"/>
      <c r="HL149" s="212"/>
      <c r="HM149" s="212"/>
      <c r="HN149" s="212"/>
      <c r="HO149" s="212"/>
      <c r="HP149" s="212"/>
      <c r="HQ149" s="212"/>
      <c r="HR149" s="212"/>
      <c r="HS149" s="212"/>
      <c r="HT149" s="212"/>
      <c r="HU149" s="212"/>
      <c r="HV149" s="212"/>
      <c r="HW149" s="212"/>
      <c r="HX149" s="212"/>
      <c r="HY149" s="212"/>
      <c r="HZ149" s="212"/>
      <c r="IA149" s="212"/>
      <c r="IB149" s="212"/>
      <c r="IC149" s="212"/>
      <c r="ID149" s="212"/>
      <c r="IE149" s="212"/>
      <c r="IF149" s="212"/>
      <c r="IG149" s="212"/>
      <c r="IH149" s="212"/>
      <c r="II149" s="212"/>
      <c r="IJ149" s="212"/>
      <c r="IK149" s="212"/>
      <c r="IL149" s="212"/>
      <c r="IM149" s="1436"/>
      <c r="IN149" s="1436"/>
      <c r="IO149" s="1436"/>
      <c r="IP149" s="1436"/>
      <c r="IQ149" s="1128"/>
      <c r="IR149" s="1128"/>
      <c r="IS149" s="1436"/>
      <c r="IT149" s="1436"/>
      <c r="IU149" s="1436"/>
      <c r="IV149" s="1436"/>
      <c r="IW149" s="1436"/>
      <c r="IX149" s="1436"/>
      <c r="IY149" s="1436"/>
      <c r="IZ149" s="1436"/>
      <c r="JA149" s="85"/>
      <c r="JB149" s="85"/>
      <c r="JC149" s="85"/>
      <c r="JD149" s="85"/>
      <c r="JE149" s="1436"/>
      <c r="JF149" s="1436"/>
      <c r="JG149" s="1436"/>
      <c r="JH149" s="1436"/>
      <c r="JI149" s="1436"/>
      <c r="JJ149" s="1436"/>
      <c r="JK149" s="1436"/>
      <c r="JL149" s="1436"/>
      <c r="JM149" s="1436"/>
      <c r="JN149" s="213"/>
      <c r="JO149" s="213"/>
      <c r="JP149" s="213"/>
      <c r="JQ149" s="213"/>
      <c r="JR149" s="1436"/>
      <c r="JS149" s="1436"/>
      <c r="JT149" s="181"/>
      <c r="JU149" s="509"/>
      <c r="JV149" s="1436"/>
      <c r="JW149" s="1436"/>
      <c r="JX149" s="212"/>
      <c r="JY149" s="212"/>
      <c r="JZ149" s="212"/>
      <c r="KA149" s="212"/>
      <c r="KB149" s="212"/>
      <c r="KC149" s="212"/>
      <c r="KD149" s="212"/>
      <c r="KE149" s="212"/>
      <c r="KF149" s="212"/>
      <c r="KG149" s="212"/>
      <c r="KH149" s="212"/>
      <c r="KI149" s="212"/>
      <c r="KJ149" s="212"/>
      <c r="KK149" s="212"/>
      <c r="KL149" s="212"/>
      <c r="KM149" s="212"/>
      <c r="KN149" s="212"/>
      <c r="KO149" s="212"/>
      <c r="KP149" s="212"/>
      <c r="KQ149" s="212"/>
      <c r="KR149" s="212"/>
      <c r="KS149" s="212"/>
      <c r="KT149" s="212"/>
      <c r="KU149" s="212"/>
      <c r="KV149" s="212"/>
      <c r="KW149" s="212"/>
      <c r="KX149" s="212"/>
      <c r="KY149" s="212"/>
      <c r="KZ149" s="212"/>
      <c r="LA149" s="212"/>
      <c r="LB149" s="212"/>
      <c r="LC149" s="212"/>
      <c r="LD149" s="212"/>
      <c r="LE149" s="212"/>
      <c r="LF149" s="212"/>
      <c r="LG149" s="212"/>
      <c r="LH149" s="212"/>
      <c r="LI149" s="212"/>
      <c r="LJ149" s="212"/>
      <c r="LK149" s="212"/>
      <c r="LL149" s="212"/>
      <c r="LM149" s="212"/>
      <c r="LN149" s="212"/>
      <c r="LO149" s="212"/>
      <c r="LP149" s="212"/>
      <c r="LQ149" s="362"/>
      <c r="LR149" s="193"/>
      <c r="LS149" s="194"/>
      <c r="LT149" s="250"/>
      <c r="LU149" s="255"/>
      <c r="LV149" s="255"/>
      <c r="LW149" s="1436"/>
      <c r="LX149" s="1436"/>
      <c r="LY149" s="1436"/>
      <c r="LZ149" s="1436"/>
      <c r="MA149" s="1436"/>
      <c r="MB149" s="1436"/>
      <c r="MC149" s="1436"/>
      <c r="MD149" s="1436"/>
      <c r="ME149" s="1433"/>
      <c r="MF149" s="212"/>
      <c r="MG149" s="212"/>
      <c r="MH149" s="212"/>
      <c r="MI149" s="212"/>
      <c r="MJ149" s="212"/>
      <c r="MK149" s="212"/>
      <c r="ML149" s="212"/>
      <c r="MM149" s="212"/>
      <c r="MN149" s="212"/>
      <c r="MO149" s="212"/>
      <c r="MP149" s="212"/>
      <c r="MQ149" s="212"/>
      <c r="MR149" s="212"/>
      <c r="MS149" s="212"/>
      <c r="MT149" s="480"/>
      <c r="MU149" s="792"/>
      <c r="MV149" s="792"/>
      <c r="MW149" s="792"/>
      <c r="MX149" s="792"/>
      <c r="MY149" s="792"/>
      <c r="MZ149" s="792"/>
      <c r="NA149" s="792"/>
      <c r="NB149" s="792"/>
      <c r="NC149" s="792"/>
      <c r="ND149" s="792"/>
      <c r="NE149" s="792"/>
      <c r="NF149" s="792"/>
      <c r="NG149" s="792"/>
      <c r="NH149" s="792"/>
      <c r="NI149" s="792"/>
      <c r="NJ149" s="792"/>
      <c r="NK149" s="792"/>
      <c r="NL149" s="792"/>
      <c r="NM149" s="792"/>
      <c r="NN149" s="792"/>
      <c r="NO149" s="792"/>
      <c r="NP149" s="792"/>
      <c r="NQ149" s="792"/>
      <c r="NR149" s="792"/>
      <c r="NS149" s="792"/>
      <c r="NT149" s="792"/>
      <c r="NU149" s="792"/>
      <c r="NV149" s="792"/>
      <c r="NW149" s="792"/>
      <c r="NX149" s="792"/>
      <c r="NY149" s="792"/>
      <c r="NZ149" s="212"/>
    </row>
    <row r="150" spans="1:390" s="491" customFormat="1" ht="23.25" customHeight="1" x14ac:dyDescent="0.2">
      <c r="A150" s="85"/>
      <c r="B150" s="85"/>
      <c r="C150" s="85"/>
      <c r="D150" s="85"/>
      <c r="E150" s="255"/>
      <c r="F150" s="255"/>
      <c r="G150" s="529"/>
      <c r="H150" s="523"/>
      <c r="I150" s="523"/>
      <c r="J150" s="523"/>
      <c r="K150" s="523"/>
      <c r="L150" s="523"/>
      <c r="M150" s="165"/>
      <c r="N150" s="1436"/>
      <c r="O150" s="85"/>
      <c r="P150" s="85"/>
      <c r="Q150" s="85"/>
      <c r="R150" s="85"/>
      <c r="S150" s="85"/>
      <c r="T150" s="89"/>
      <c r="U150" s="85"/>
      <c r="V150" s="85"/>
      <c r="W150" s="89"/>
      <c r="X150" s="85"/>
      <c r="Y150" s="1436"/>
      <c r="Z150" s="1436"/>
      <c r="AA150" s="1436"/>
      <c r="AB150" s="481"/>
      <c r="AC150" s="481"/>
      <c r="AD150" s="481"/>
      <c r="AE150" s="481"/>
      <c r="AF150" s="1436"/>
      <c r="AG150" s="1436"/>
      <c r="AH150" s="181"/>
      <c r="AI150" s="509"/>
      <c r="AJ150" s="1436"/>
      <c r="AK150" s="1436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85"/>
      <c r="CF150" s="85"/>
      <c r="CG150" s="85"/>
      <c r="CH150" s="85"/>
      <c r="CI150" s="255"/>
      <c r="CJ150" s="255"/>
      <c r="CK150" s="1436"/>
      <c r="CL150" s="1436"/>
      <c r="CM150" s="1436"/>
      <c r="CN150" s="1436"/>
      <c r="CO150" s="1436"/>
      <c r="CP150" s="1436"/>
      <c r="CQ150" s="1436"/>
      <c r="CR150" s="1436"/>
      <c r="CS150" s="85"/>
      <c r="CT150" s="85"/>
      <c r="CU150" s="85"/>
      <c r="CV150" s="85"/>
      <c r="CW150" s="212"/>
      <c r="CX150" s="1436"/>
      <c r="CY150" s="1436"/>
      <c r="CZ150" s="248"/>
      <c r="DA150" s="248"/>
      <c r="DB150" s="248"/>
      <c r="DC150" s="248"/>
      <c r="DD150" s="1436"/>
      <c r="DE150" s="1436"/>
      <c r="DF150" s="1436"/>
      <c r="DG150" s="1436"/>
      <c r="DH150" s="1436"/>
      <c r="DI150" s="181"/>
      <c r="DJ150" s="1436"/>
      <c r="DK150" s="1436"/>
      <c r="DL150" s="181"/>
      <c r="DM150" s="509"/>
      <c r="DN150" s="1436"/>
      <c r="DO150" s="1436"/>
      <c r="DP150" s="1436"/>
      <c r="DQ150" s="1436"/>
      <c r="DR150" s="1436"/>
      <c r="DS150" s="1436"/>
      <c r="DT150" s="1436"/>
      <c r="DU150" s="1436"/>
      <c r="DV150" s="1436"/>
      <c r="DW150" s="1436"/>
      <c r="DX150" s="1436"/>
      <c r="DY150" s="1436"/>
      <c r="DZ150" s="1436"/>
      <c r="EA150" s="1436"/>
      <c r="EB150" s="1436"/>
      <c r="EC150" s="1436"/>
      <c r="ED150" s="1436"/>
      <c r="EE150" s="1436"/>
      <c r="EF150" s="1436"/>
      <c r="EG150" s="1436"/>
      <c r="EH150" s="1436"/>
      <c r="EI150" s="1436"/>
      <c r="EJ150" s="1436"/>
      <c r="EK150" s="1436"/>
      <c r="EL150" s="1436"/>
      <c r="EM150" s="1436"/>
      <c r="EN150" s="1436"/>
      <c r="EO150" s="1436"/>
      <c r="EP150" s="1436"/>
      <c r="EQ150" s="1436"/>
      <c r="ER150" s="1436"/>
      <c r="ES150" s="1436"/>
      <c r="ET150" s="1436"/>
      <c r="EU150" s="1436"/>
      <c r="EV150" s="1436"/>
      <c r="EW150" s="1436"/>
      <c r="EX150" s="1436"/>
      <c r="EY150" s="1436"/>
      <c r="EZ150" s="1436"/>
      <c r="FA150" s="1436"/>
      <c r="FB150" s="1436"/>
      <c r="FC150" s="1436"/>
      <c r="FD150" s="1436"/>
      <c r="FE150" s="1436"/>
      <c r="FF150" s="1436"/>
      <c r="FG150" s="212"/>
      <c r="FH150" s="212"/>
      <c r="FI150" s="85"/>
      <c r="FJ150" s="85"/>
      <c r="FK150" s="85"/>
      <c r="FL150" s="85"/>
      <c r="FM150" s="255"/>
      <c r="FN150" s="255"/>
      <c r="FO150" s="1436"/>
      <c r="FP150" s="1436"/>
      <c r="FQ150" s="1436"/>
      <c r="FR150" s="1436"/>
      <c r="FS150" s="1436"/>
      <c r="FT150" s="1436"/>
      <c r="FU150" s="1436"/>
      <c r="FV150" s="1436"/>
      <c r="FW150" s="85"/>
      <c r="FX150" s="85"/>
      <c r="FY150" s="85"/>
      <c r="FZ150" s="85"/>
      <c r="GA150" s="1436"/>
      <c r="GB150" s="212"/>
      <c r="GC150" s="212"/>
      <c r="GD150" s="212"/>
      <c r="GE150" s="212"/>
      <c r="GF150" s="212"/>
      <c r="GG150" s="212"/>
      <c r="GH150" s="1436"/>
      <c r="GI150" s="1436"/>
      <c r="GJ150" s="213"/>
      <c r="GK150" s="213"/>
      <c r="GL150" s="213"/>
      <c r="GM150" s="213"/>
      <c r="GN150" s="212"/>
      <c r="GO150" s="212"/>
      <c r="GP150" s="212"/>
      <c r="GQ150" s="212"/>
      <c r="GR150" s="212"/>
      <c r="GS150" s="212"/>
      <c r="GT150" s="212"/>
      <c r="GU150" s="212"/>
      <c r="GV150" s="212"/>
      <c r="GW150" s="212"/>
      <c r="GX150" s="212"/>
      <c r="GY150" s="212"/>
      <c r="GZ150" s="212"/>
      <c r="HA150" s="212"/>
      <c r="HB150" s="212"/>
      <c r="HC150" s="212"/>
      <c r="HD150" s="212"/>
      <c r="HE150" s="212"/>
      <c r="HF150" s="212"/>
      <c r="HG150" s="212"/>
      <c r="HH150" s="212"/>
      <c r="HI150" s="212"/>
      <c r="HJ150" s="212"/>
      <c r="HK150" s="212"/>
      <c r="HL150" s="212"/>
      <c r="HM150" s="212"/>
      <c r="HN150" s="212"/>
      <c r="HO150" s="212"/>
      <c r="HP150" s="212"/>
      <c r="HQ150" s="212"/>
      <c r="HR150" s="212"/>
      <c r="HS150" s="212"/>
      <c r="HT150" s="212"/>
      <c r="HU150" s="212"/>
      <c r="HV150" s="212"/>
      <c r="HW150" s="212"/>
      <c r="HX150" s="212"/>
      <c r="HY150" s="212"/>
      <c r="HZ150" s="212"/>
      <c r="IA150" s="212"/>
      <c r="IB150" s="212"/>
      <c r="IC150" s="212"/>
      <c r="ID150" s="212"/>
      <c r="IE150" s="212"/>
      <c r="IF150" s="212"/>
      <c r="IG150" s="212"/>
      <c r="IH150" s="212"/>
      <c r="II150" s="212"/>
      <c r="IJ150" s="212"/>
      <c r="IK150" s="212"/>
      <c r="IL150" s="212"/>
      <c r="IM150" s="1436"/>
      <c r="IN150" s="1436"/>
      <c r="IO150" s="1436"/>
      <c r="IP150" s="1436"/>
      <c r="IQ150" s="1128"/>
      <c r="IR150" s="1128"/>
      <c r="IS150" s="1436"/>
      <c r="IT150" s="1436"/>
      <c r="IU150" s="1436"/>
      <c r="IV150" s="1436"/>
      <c r="IW150" s="1436"/>
      <c r="IX150" s="1436"/>
      <c r="IY150" s="1436"/>
      <c r="IZ150" s="1436"/>
      <c r="JA150" s="85"/>
      <c r="JB150" s="85"/>
      <c r="JC150" s="85"/>
      <c r="JD150" s="85"/>
      <c r="JE150" s="1436"/>
      <c r="JF150" s="1436"/>
      <c r="JG150" s="1436"/>
      <c r="JH150" s="1436"/>
      <c r="JI150" s="1436"/>
      <c r="JJ150" s="1436"/>
      <c r="JK150" s="1436"/>
      <c r="JL150" s="1436"/>
      <c r="JM150" s="1436"/>
      <c r="JN150" s="213"/>
      <c r="JO150" s="213"/>
      <c r="JP150" s="213"/>
      <c r="JQ150" s="213"/>
      <c r="JR150" s="1436"/>
      <c r="JS150" s="1436"/>
      <c r="JT150" s="181"/>
      <c r="JU150" s="509"/>
      <c r="JV150" s="1436"/>
      <c r="JW150" s="1436"/>
      <c r="JX150" s="212"/>
      <c r="JY150" s="212"/>
      <c r="JZ150" s="212"/>
      <c r="KA150" s="212"/>
      <c r="KB150" s="212"/>
      <c r="KC150" s="212"/>
      <c r="KD150" s="212"/>
      <c r="KE150" s="212"/>
      <c r="KF150" s="212"/>
      <c r="KG150" s="212"/>
      <c r="KH150" s="212"/>
      <c r="KI150" s="212"/>
      <c r="KJ150" s="212"/>
      <c r="KK150" s="212"/>
      <c r="KL150" s="212"/>
      <c r="KM150" s="212"/>
      <c r="KN150" s="212"/>
      <c r="KO150" s="212"/>
      <c r="KP150" s="212"/>
      <c r="KQ150" s="212"/>
      <c r="KR150" s="212"/>
      <c r="KS150" s="212"/>
      <c r="KT150" s="212"/>
      <c r="KU150" s="212"/>
      <c r="KV150" s="212"/>
      <c r="KW150" s="212"/>
      <c r="KX150" s="212"/>
      <c r="KY150" s="212"/>
      <c r="KZ150" s="212"/>
      <c r="LA150" s="212"/>
      <c r="LB150" s="212"/>
      <c r="LC150" s="212"/>
      <c r="LD150" s="212"/>
      <c r="LE150" s="212"/>
      <c r="LF150" s="212"/>
      <c r="LG150" s="212"/>
      <c r="LH150" s="212"/>
      <c r="LI150" s="212"/>
      <c r="LJ150" s="212"/>
      <c r="LK150" s="212"/>
      <c r="LL150" s="212"/>
      <c r="LM150" s="212"/>
      <c r="LN150" s="212"/>
      <c r="LO150" s="212"/>
      <c r="LP150" s="212"/>
      <c r="LQ150" s="212"/>
      <c r="LR150" s="212"/>
      <c r="LS150" s="212"/>
      <c r="LT150" s="212"/>
      <c r="LU150" s="212"/>
      <c r="LV150" s="212"/>
      <c r="LW150" s="212"/>
      <c r="LX150" s="212"/>
      <c r="LY150" s="212"/>
      <c r="LZ150" s="212"/>
      <c r="MA150" s="212"/>
      <c r="MB150" s="212"/>
      <c r="MC150" s="212"/>
      <c r="MD150" s="212"/>
      <c r="ME150" s="212"/>
      <c r="MF150" s="212"/>
      <c r="MG150" s="212"/>
      <c r="MH150" s="212"/>
      <c r="MI150" s="212"/>
      <c r="MJ150" s="212"/>
      <c r="MK150" s="212"/>
      <c r="ML150" s="212"/>
      <c r="MM150" s="212"/>
      <c r="MN150" s="212"/>
      <c r="MO150" s="212"/>
      <c r="MP150" s="212"/>
      <c r="MQ150" s="212"/>
      <c r="MR150" s="212"/>
      <c r="MS150" s="212"/>
      <c r="MT150" s="480"/>
      <c r="MU150" s="792"/>
      <c r="MV150" s="792"/>
      <c r="MW150" s="792"/>
      <c r="MX150" s="792"/>
      <c r="MY150" s="792"/>
      <c r="MZ150" s="792"/>
      <c r="NA150" s="792"/>
      <c r="NB150" s="792"/>
      <c r="NC150" s="792"/>
      <c r="ND150" s="792"/>
      <c r="NE150" s="792"/>
      <c r="NF150" s="792"/>
      <c r="NG150" s="792"/>
      <c r="NH150" s="792"/>
      <c r="NI150" s="792"/>
      <c r="NJ150" s="792"/>
      <c r="NK150" s="792"/>
      <c r="NL150" s="792"/>
      <c r="NM150" s="792"/>
      <c r="NN150" s="792"/>
      <c r="NO150" s="792"/>
      <c r="NP150" s="792"/>
      <c r="NQ150" s="792"/>
      <c r="NR150" s="792"/>
      <c r="NS150" s="792"/>
      <c r="NT150" s="792"/>
      <c r="NU150" s="792"/>
      <c r="NV150" s="792"/>
      <c r="NW150" s="792"/>
      <c r="NX150" s="792"/>
      <c r="NY150" s="792"/>
      <c r="NZ150" s="212"/>
    </row>
    <row r="151" spans="1:390" s="491" customFormat="1" ht="23.25" customHeight="1" x14ac:dyDescent="0.2">
      <c r="A151" s="85"/>
      <c r="B151" s="85"/>
      <c r="C151" s="85"/>
      <c r="D151" s="85"/>
      <c r="E151" s="255"/>
      <c r="F151" s="255"/>
      <c r="G151" s="529"/>
      <c r="H151" s="523"/>
      <c r="I151" s="523"/>
      <c r="J151" s="523"/>
      <c r="K151" s="523"/>
      <c r="L151" s="523"/>
      <c r="M151" s="165"/>
      <c r="N151" s="1436"/>
      <c r="O151" s="85"/>
      <c r="P151" s="85"/>
      <c r="Q151" s="85"/>
      <c r="R151" s="85"/>
      <c r="S151" s="85"/>
      <c r="T151" s="89"/>
      <c r="U151" s="85"/>
      <c r="V151" s="85"/>
      <c r="W151" s="89"/>
      <c r="X151" s="85"/>
      <c r="Y151" s="1436"/>
      <c r="Z151" s="1436"/>
      <c r="AA151" s="1436"/>
      <c r="AB151" s="481"/>
      <c r="AC151" s="481"/>
      <c r="AD151" s="481"/>
      <c r="AE151" s="481"/>
      <c r="AF151" s="1436"/>
      <c r="AG151" s="1436"/>
      <c r="AH151" s="181"/>
      <c r="AI151" s="509"/>
      <c r="AJ151" s="1436"/>
      <c r="AK151" s="1436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2"/>
      <c r="BB151" s="212"/>
      <c r="BC151" s="212"/>
      <c r="BD151" s="212"/>
      <c r="BE151" s="212"/>
      <c r="BF151" s="212"/>
      <c r="BG151" s="212"/>
      <c r="BH151" s="212"/>
      <c r="BI151" s="212"/>
      <c r="BJ151" s="212"/>
      <c r="BK151" s="212"/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85"/>
      <c r="CF151" s="85"/>
      <c r="CG151" s="85"/>
      <c r="CH151" s="85"/>
      <c r="CI151" s="255"/>
      <c r="CJ151" s="255"/>
      <c r="CK151" s="1436"/>
      <c r="CL151" s="1436"/>
      <c r="CM151" s="1436"/>
      <c r="CN151" s="1436"/>
      <c r="CO151" s="1436"/>
      <c r="CP151" s="1436"/>
      <c r="CQ151" s="1436"/>
      <c r="CR151" s="1436"/>
      <c r="CS151" s="85"/>
      <c r="CT151" s="85"/>
      <c r="CU151" s="85"/>
      <c r="CV151" s="85"/>
      <c r="CW151" s="212"/>
      <c r="CX151" s="1436"/>
      <c r="CY151" s="1436"/>
      <c r="CZ151" s="248"/>
      <c r="DA151" s="248"/>
      <c r="DB151" s="248"/>
      <c r="DC151" s="248"/>
      <c r="DD151" s="1436"/>
      <c r="DE151" s="1436"/>
      <c r="DF151" s="1436"/>
      <c r="DG151" s="1436"/>
      <c r="DH151" s="1436"/>
      <c r="DI151" s="181"/>
      <c r="DJ151" s="1436"/>
      <c r="DK151" s="1436"/>
      <c r="DL151" s="181"/>
      <c r="DM151" s="509"/>
      <c r="DN151" s="1436"/>
      <c r="DO151" s="1436"/>
      <c r="DP151" s="1436"/>
      <c r="DQ151" s="1436"/>
      <c r="DR151" s="1436"/>
      <c r="DS151" s="1436"/>
      <c r="DT151" s="1436"/>
      <c r="DU151" s="1436"/>
      <c r="DV151" s="1436"/>
      <c r="DW151" s="1436"/>
      <c r="DX151" s="1436"/>
      <c r="DY151" s="1436"/>
      <c r="DZ151" s="1436"/>
      <c r="EA151" s="1436"/>
      <c r="EB151" s="1436"/>
      <c r="EC151" s="1436"/>
      <c r="ED151" s="1436"/>
      <c r="EE151" s="1436"/>
      <c r="EF151" s="1436"/>
      <c r="EG151" s="1436"/>
      <c r="EH151" s="1436"/>
      <c r="EI151" s="1436"/>
      <c r="EJ151" s="1436"/>
      <c r="EK151" s="1436"/>
      <c r="EL151" s="1436"/>
      <c r="EM151" s="1436"/>
      <c r="EN151" s="1436"/>
      <c r="EO151" s="1436"/>
      <c r="EP151" s="1436"/>
      <c r="EQ151" s="1436"/>
      <c r="ER151" s="1436"/>
      <c r="ES151" s="1436"/>
      <c r="ET151" s="1436"/>
      <c r="EU151" s="1436"/>
      <c r="EV151" s="1436"/>
      <c r="EW151" s="1436"/>
      <c r="EX151" s="1436"/>
      <c r="EY151" s="1436"/>
      <c r="EZ151" s="1436"/>
      <c r="FA151" s="1436"/>
      <c r="FB151" s="1436"/>
      <c r="FC151" s="1436"/>
      <c r="FD151" s="1436"/>
      <c r="FE151" s="1436"/>
      <c r="FF151" s="1436"/>
      <c r="FG151" s="212"/>
      <c r="FH151" s="212"/>
      <c r="FI151" s="85"/>
      <c r="FJ151" s="85"/>
      <c r="FK151" s="85"/>
      <c r="FL151" s="85"/>
      <c r="FM151" s="255"/>
      <c r="FN151" s="255"/>
      <c r="FO151" s="1436"/>
      <c r="FP151" s="1436"/>
      <c r="FQ151" s="1436"/>
      <c r="FR151" s="1436"/>
      <c r="FS151" s="1436"/>
      <c r="FT151" s="1436"/>
      <c r="FU151" s="1436"/>
      <c r="FV151" s="1436"/>
      <c r="FW151" s="85"/>
      <c r="FX151" s="85"/>
      <c r="FY151" s="85"/>
      <c r="FZ151" s="85"/>
      <c r="GA151" s="1436"/>
      <c r="GB151" s="212"/>
      <c r="GC151" s="212"/>
      <c r="GD151" s="212"/>
      <c r="GE151" s="212"/>
      <c r="GF151" s="212"/>
      <c r="GG151" s="212"/>
      <c r="GH151" s="1436"/>
      <c r="GI151" s="1436"/>
      <c r="GJ151" s="213"/>
      <c r="GK151" s="213"/>
      <c r="GL151" s="213"/>
      <c r="GM151" s="213"/>
      <c r="GN151" s="212"/>
      <c r="GO151" s="212"/>
      <c r="GP151" s="212"/>
      <c r="GQ151" s="212"/>
      <c r="GR151" s="212"/>
      <c r="GS151" s="212"/>
      <c r="GT151" s="212"/>
      <c r="GU151" s="212"/>
      <c r="GV151" s="212"/>
      <c r="GW151" s="212"/>
      <c r="GX151" s="212"/>
      <c r="GY151" s="212"/>
      <c r="GZ151" s="212"/>
      <c r="HA151" s="212"/>
      <c r="HB151" s="212"/>
      <c r="HC151" s="212"/>
      <c r="HD151" s="212"/>
      <c r="HE151" s="212"/>
      <c r="HF151" s="212"/>
      <c r="HG151" s="212"/>
      <c r="HH151" s="212"/>
      <c r="HI151" s="212"/>
      <c r="HJ151" s="212"/>
      <c r="HK151" s="212"/>
      <c r="HL151" s="212"/>
      <c r="HM151" s="212"/>
      <c r="HN151" s="212"/>
      <c r="HO151" s="212"/>
      <c r="HP151" s="212"/>
      <c r="HQ151" s="212"/>
      <c r="HR151" s="212"/>
      <c r="HS151" s="212"/>
      <c r="HT151" s="212"/>
      <c r="HU151" s="212"/>
      <c r="HV151" s="212"/>
      <c r="HW151" s="212"/>
      <c r="HX151" s="212"/>
      <c r="HY151" s="212"/>
      <c r="HZ151" s="212"/>
      <c r="IA151" s="212"/>
      <c r="IB151" s="212"/>
      <c r="IC151" s="212"/>
      <c r="ID151" s="212"/>
      <c r="IE151" s="212"/>
      <c r="IF151" s="212"/>
      <c r="IG151" s="212"/>
      <c r="IH151" s="212"/>
      <c r="II151" s="212"/>
      <c r="IJ151" s="212"/>
      <c r="IK151" s="212"/>
      <c r="IL151" s="212"/>
      <c r="IM151" s="1436"/>
      <c r="IN151" s="1436"/>
      <c r="IO151" s="1436"/>
      <c r="IP151" s="1436"/>
      <c r="IQ151" s="1128"/>
      <c r="IR151" s="1128"/>
      <c r="IS151" s="1436"/>
      <c r="IT151" s="1436"/>
      <c r="IU151" s="1436"/>
      <c r="IV151" s="1436"/>
      <c r="IW151" s="1436"/>
      <c r="IX151" s="1436"/>
      <c r="IY151" s="1436"/>
      <c r="IZ151" s="1436"/>
      <c r="JA151" s="85"/>
      <c r="JB151" s="85"/>
      <c r="JC151" s="85"/>
      <c r="JD151" s="85"/>
      <c r="JE151" s="1436"/>
      <c r="JF151" s="1436"/>
      <c r="JG151" s="1436"/>
      <c r="JH151" s="1436"/>
      <c r="JI151" s="1436"/>
      <c r="JJ151" s="1436"/>
      <c r="JK151" s="1436"/>
      <c r="JL151" s="1436"/>
      <c r="JM151" s="1436"/>
      <c r="JN151" s="213"/>
      <c r="JO151" s="213"/>
      <c r="JP151" s="213"/>
      <c r="JQ151" s="213"/>
      <c r="JR151" s="1436"/>
      <c r="JS151" s="1436"/>
      <c r="JT151" s="181"/>
      <c r="JU151" s="509"/>
      <c r="JV151" s="1436"/>
      <c r="JW151" s="1436"/>
      <c r="JX151" s="212"/>
      <c r="JY151" s="212"/>
      <c r="JZ151" s="212"/>
      <c r="KA151" s="212"/>
      <c r="KB151" s="212"/>
      <c r="KC151" s="212"/>
      <c r="KD151" s="212"/>
      <c r="KE151" s="212"/>
      <c r="KF151" s="212"/>
      <c r="KG151" s="212"/>
      <c r="KH151" s="212"/>
      <c r="KI151" s="212"/>
      <c r="KJ151" s="212"/>
      <c r="KK151" s="212"/>
      <c r="KL151" s="212"/>
      <c r="KM151" s="212"/>
      <c r="KN151" s="212"/>
      <c r="KO151" s="212"/>
      <c r="KP151" s="212"/>
      <c r="KQ151" s="212"/>
      <c r="KR151" s="212"/>
      <c r="KS151" s="212"/>
      <c r="KT151" s="212"/>
      <c r="KU151" s="212"/>
      <c r="KV151" s="212"/>
      <c r="KW151" s="212"/>
      <c r="KX151" s="212"/>
      <c r="KY151" s="212"/>
      <c r="KZ151" s="212"/>
      <c r="LA151" s="212"/>
      <c r="LB151" s="212"/>
      <c r="LC151" s="212"/>
      <c r="LD151" s="212"/>
      <c r="LE151" s="212"/>
      <c r="LF151" s="212"/>
      <c r="LG151" s="212"/>
      <c r="LH151" s="212"/>
      <c r="LI151" s="212"/>
      <c r="LJ151" s="212"/>
      <c r="LK151" s="212"/>
      <c r="LL151" s="212"/>
      <c r="LM151" s="212"/>
      <c r="LN151" s="212"/>
      <c r="LO151" s="212"/>
      <c r="LP151" s="212"/>
      <c r="LQ151" s="212"/>
      <c r="LR151" s="212"/>
      <c r="LS151" s="212"/>
      <c r="LT151" s="212"/>
      <c r="LU151" s="212"/>
      <c r="LV151" s="212"/>
      <c r="LW151" s="212"/>
      <c r="LX151" s="212"/>
      <c r="LY151" s="212"/>
      <c r="LZ151" s="212"/>
      <c r="MA151" s="212"/>
      <c r="MB151" s="212"/>
      <c r="MC151" s="212"/>
      <c r="MD151" s="212"/>
      <c r="ME151" s="212"/>
      <c r="MF151" s="212"/>
      <c r="MG151" s="212"/>
      <c r="MH151" s="212"/>
      <c r="MI151" s="212"/>
      <c r="MJ151" s="212"/>
      <c r="MK151" s="212"/>
      <c r="ML151" s="212"/>
      <c r="MM151" s="212"/>
      <c r="MN151" s="212"/>
      <c r="MO151" s="212"/>
      <c r="MP151" s="212"/>
      <c r="MQ151" s="212"/>
      <c r="MR151" s="212"/>
      <c r="MS151" s="212"/>
      <c r="MT151" s="480"/>
      <c r="MU151" s="792"/>
      <c r="MV151" s="792"/>
      <c r="MW151" s="792"/>
      <c r="MX151" s="792"/>
      <c r="MY151" s="792"/>
      <c r="MZ151" s="792"/>
      <c r="NA151" s="792"/>
      <c r="NB151" s="792"/>
      <c r="NC151" s="792"/>
      <c r="ND151" s="792"/>
      <c r="NE151" s="792"/>
      <c r="NF151" s="792"/>
      <c r="NG151" s="792"/>
      <c r="NH151" s="792"/>
      <c r="NI151" s="792"/>
      <c r="NJ151" s="792"/>
      <c r="NK151" s="792"/>
      <c r="NL151" s="792"/>
      <c r="NM151" s="792"/>
      <c r="NN151" s="792"/>
      <c r="NO151" s="792"/>
      <c r="NP151" s="792"/>
      <c r="NQ151" s="792"/>
      <c r="NR151" s="792"/>
      <c r="NS151" s="792"/>
      <c r="NT151" s="792"/>
      <c r="NU151" s="792"/>
      <c r="NV151" s="792"/>
      <c r="NW151" s="792"/>
      <c r="NX151" s="792"/>
      <c r="NY151" s="792"/>
      <c r="NZ151" s="212"/>
    </row>
    <row r="152" spans="1:390" s="491" customFormat="1" ht="23.25" customHeight="1" x14ac:dyDescent="0.2">
      <c r="A152" s="85"/>
      <c r="B152" s="85"/>
      <c r="C152" s="85"/>
      <c r="D152" s="85"/>
      <c r="E152" s="255"/>
      <c r="F152" s="255"/>
      <c r="G152" s="529"/>
      <c r="H152" s="523"/>
      <c r="I152" s="523"/>
      <c r="J152" s="523"/>
      <c r="K152" s="523"/>
      <c r="L152" s="523"/>
      <c r="M152" s="165"/>
      <c r="N152" s="1436"/>
      <c r="O152" s="85"/>
      <c r="P152" s="85"/>
      <c r="Q152" s="85"/>
      <c r="R152" s="85"/>
      <c r="S152" s="85"/>
      <c r="T152" s="89"/>
      <c r="U152" s="85"/>
      <c r="V152" s="85"/>
      <c r="W152" s="89"/>
      <c r="X152" s="85"/>
      <c r="Y152" s="1436"/>
      <c r="Z152" s="212"/>
      <c r="AA152" s="1436"/>
      <c r="AB152" s="481"/>
      <c r="AC152" s="481"/>
      <c r="AD152" s="481"/>
      <c r="AE152" s="481"/>
      <c r="AF152" s="1436"/>
      <c r="AG152" s="1436"/>
      <c r="AH152" s="181"/>
      <c r="AI152" s="509"/>
      <c r="AJ152" s="1436"/>
      <c r="AK152" s="1436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  <c r="AW152" s="212"/>
      <c r="AX152" s="212"/>
      <c r="AY152" s="212"/>
      <c r="AZ152" s="212"/>
      <c r="BA152" s="212"/>
      <c r="BB152" s="212"/>
      <c r="BC152" s="212"/>
      <c r="BD152" s="212"/>
      <c r="BE152" s="212"/>
      <c r="BF152" s="212"/>
      <c r="BG152" s="212"/>
      <c r="BH152" s="212"/>
      <c r="BI152" s="212"/>
      <c r="BJ152" s="212"/>
      <c r="BK152" s="212"/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85"/>
      <c r="CF152" s="85"/>
      <c r="CG152" s="85"/>
      <c r="CH152" s="85"/>
      <c r="CI152" s="255"/>
      <c r="CJ152" s="255"/>
      <c r="CK152" s="1436"/>
      <c r="CL152" s="1436"/>
      <c r="CM152" s="1436"/>
      <c r="CN152" s="1436"/>
      <c r="CO152" s="1436"/>
      <c r="CP152" s="1436"/>
      <c r="CQ152" s="1436"/>
      <c r="CR152" s="1436"/>
      <c r="CS152" s="85"/>
      <c r="CT152" s="85"/>
      <c r="CU152" s="85"/>
      <c r="CV152" s="85"/>
      <c r="CW152" s="212"/>
      <c r="CX152" s="212"/>
      <c r="CY152" s="1436"/>
      <c r="CZ152" s="248"/>
      <c r="DA152" s="248"/>
      <c r="DB152" s="248"/>
      <c r="DC152" s="248"/>
      <c r="DD152" s="1436"/>
      <c r="DE152" s="1436"/>
      <c r="DF152" s="1436"/>
      <c r="DG152" s="1436"/>
      <c r="DH152" s="1436"/>
      <c r="DI152" s="181"/>
      <c r="DJ152" s="1436"/>
      <c r="DK152" s="1436"/>
      <c r="DL152" s="181"/>
      <c r="DM152" s="509"/>
      <c r="DN152" s="1436"/>
      <c r="DO152" s="1436"/>
      <c r="DP152" s="1436"/>
      <c r="DQ152" s="1436"/>
      <c r="DR152" s="1436"/>
      <c r="DS152" s="1436"/>
      <c r="DT152" s="1436"/>
      <c r="DU152" s="1436"/>
      <c r="DV152" s="1436"/>
      <c r="DW152" s="1436"/>
      <c r="DX152" s="1436"/>
      <c r="DY152" s="1436"/>
      <c r="DZ152" s="1436"/>
      <c r="EA152" s="1436"/>
      <c r="EB152" s="1436"/>
      <c r="EC152" s="1436"/>
      <c r="ED152" s="1436"/>
      <c r="EE152" s="1436"/>
      <c r="EF152" s="1436"/>
      <c r="EG152" s="1436"/>
      <c r="EH152" s="1436"/>
      <c r="EI152" s="1436"/>
      <c r="EJ152" s="1436"/>
      <c r="EK152" s="1436"/>
      <c r="EL152" s="1436"/>
      <c r="EM152" s="1436"/>
      <c r="EN152" s="1436"/>
      <c r="EO152" s="1436"/>
      <c r="EP152" s="1436"/>
      <c r="EQ152" s="1436"/>
      <c r="ER152" s="1436"/>
      <c r="ES152" s="1436"/>
      <c r="ET152" s="1436"/>
      <c r="EU152" s="1436"/>
      <c r="EV152" s="1436"/>
      <c r="EW152" s="1436"/>
      <c r="EX152" s="1436"/>
      <c r="EY152" s="1436"/>
      <c r="EZ152" s="1436"/>
      <c r="FA152" s="1436"/>
      <c r="FB152" s="1436"/>
      <c r="FC152" s="1436"/>
      <c r="FD152" s="1436"/>
      <c r="FE152" s="1436"/>
      <c r="FF152" s="1436"/>
      <c r="FG152" s="212"/>
      <c r="FH152" s="212"/>
      <c r="FI152" s="85"/>
      <c r="FJ152" s="85"/>
      <c r="FK152" s="85"/>
      <c r="FL152" s="85"/>
      <c r="FM152" s="255"/>
      <c r="FN152" s="255"/>
      <c r="FO152" s="1436"/>
      <c r="FP152" s="1436"/>
      <c r="FQ152" s="1436"/>
      <c r="FR152" s="1436"/>
      <c r="FS152" s="1436"/>
      <c r="FT152" s="1436"/>
      <c r="FU152" s="1436"/>
      <c r="FV152" s="1436"/>
      <c r="FW152" s="85"/>
      <c r="FX152" s="85"/>
      <c r="FY152" s="85"/>
      <c r="FZ152" s="85"/>
      <c r="GA152" s="1436"/>
      <c r="GB152" s="212"/>
      <c r="GC152" s="212"/>
      <c r="GD152" s="212"/>
      <c r="GE152" s="212"/>
      <c r="GF152" s="212"/>
      <c r="GG152" s="212"/>
      <c r="GH152" s="212"/>
      <c r="GI152" s="530"/>
      <c r="GJ152" s="530"/>
      <c r="GK152" s="530"/>
      <c r="GL152" s="531"/>
      <c r="GM152" s="212"/>
      <c r="GN152" s="212"/>
      <c r="GO152" s="212"/>
      <c r="GP152" s="212"/>
      <c r="GQ152" s="212"/>
      <c r="GR152" s="212"/>
      <c r="GS152" s="212"/>
      <c r="GT152" s="212"/>
      <c r="GU152" s="212"/>
      <c r="GV152" s="212"/>
      <c r="GW152" s="212"/>
      <c r="GX152" s="212"/>
      <c r="GY152" s="212"/>
      <c r="GZ152" s="212"/>
      <c r="HA152" s="212"/>
      <c r="HB152" s="212"/>
      <c r="HC152" s="212"/>
      <c r="HD152" s="212"/>
      <c r="HE152" s="212"/>
      <c r="HF152" s="212"/>
      <c r="HG152" s="212"/>
      <c r="HH152" s="212"/>
      <c r="HI152" s="212"/>
      <c r="HJ152" s="212"/>
      <c r="HK152" s="212"/>
      <c r="HL152" s="212"/>
      <c r="HM152" s="212"/>
      <c r="HN152" s="212"/>
      <c r="HO152" s="212"/>
      <c r="HP152" s="212"/>
      <c r="HQ152" s="212"/>
      <c r="HR152" s="212"/>
      <c r="HS152" s="212"/>
      <c r="HT152" s="212"/>
      <c r="HU152" s="212"/>
      <c r="HV152" s="212"/>
      <c r="HW152" s="212"/>
      <c r="HX152" s="212"/>
      <c r="HY152" s="212"/>
      <c r="HZ152" s="212"/>
      <c r="IA152" s="212"/>
      <c r="IB152" s="212"/>
      <c r="IC152" s="212"/>
      <c r="ID152" s="212"/>
      <c r="IE152" s="212"/>
      <c r="IF152" s="212"/>
      <c r="IG152" s="212"/>
      <c r="IH152" s="212"/>
      <c r="II152" s="212"/>
      <c r="IJ152" s="212"/>
      <c r="IK152" s="212"/>
      <c r="IL152" s="212"/>
      <c r="IM152" s="1436"/>
      <c r="IN152" s="1436"/>
      <c r="IO152" s="1436"/>
      <c r="IP152" s="1436"/>
      <c r="IQ152" s="1128"/>
      <c r="IR152" s="1128"/>
      <c r="IS152" s="1436"/>
      <c r="IT152" s="1436"/>
      <c r="IU152" s="1436"/>
      <c r="IV152" s="1436"/>
      <c r="IW152" s="1436"/>
      <c r="IX152" s="1436"/>
      <c r="IY152" s="1436"/>
      <c r="IZ152" s="1436"/>
      <c r="JA152" s="85"/>
      <c r="JB152" s="85"/>
      <c r="JC152" s="85"/>
      <c r="JD152" s="85"/>
      <c r="JE152" s="1436"/>
      <c r="JF152" s="1436"/>
      <c r="JG152" s="1436"/>
      <c r="JH152" s="1436"/>
      <c r="JI152" s="1436"/>
      <c r="JJ152" s="1436"/>
      <c r="JK152" s="1436"/>
      <c r="JL152" s="1436"/>
      <c r="JM152" s="1436"/>
      <c r="JN152" s="213"/>
      <c r="JO152" s="213"/>
      <c r="JP152" s="213"/>
      <c r="JQ152" s="213"/>
      <c r="JR152" s="1436"/>
      <c r="JS152" s="1436"/>
      <c r="JT152" s="181"/>
      <c r="JU152" s="509"/>
      <c r="JV152" s="1436"/>
      <c r="JW152" s="1436"/>
      <c r="JX152" s="212"/>
      <c r="JY152" s="212"/>
      <c r="JZ152" s="212"/>
      <c r="KA152" s="212"/>
      <c r="KB152" s="212"/>
      <c r="KC152" s="212"/>
      <c r="KD152" s="212"/>
      <c r="KE152" s="212"/>
      <c r="KF152" s="212"/>
      <c r="KG152" s="212"/>
      <c r="KH152" s="212"/>
      <c r="KI152" s="212"/>
      <c r="KJ152" s="212"/>
      <c r="KK152" s="212"/>
      <c r="KL152" s="212"/>
      <c r="KM152" s="212"/>
      <c r="KN152" s="212"/>
      <c r="KO152" s="212"/>
      <c r="KP152" s="212"/>
      <c r="KQ152" s="212"/>
      <c r="KR152" s="212"/>
      <c r="KS152" s="212"/>
      <c r="KT152" s="212"/>
      <c r="KU152" s="212"/>
      <c r="KV152" s="212"/>
      <c r="KW152" s="212"/>
      <c r="KX152" s="212"/>
      <c r="KY152" s="212"/>
      <c r="KZ152" s="212"/>
      <c r="LA152" s="212"/>
      <c r="LB152" s="212"/>
      <c r="LC152" s="212"/>
      <c r="LD152" s="212"/>
      <c r="LE152" s="212"/>
      <c r="LF152" s="212"/>
      <c r="LG152" s="212"/>
      <c r="LH152" s="212"/>
      <c r="LI152" s="212"/>
      <c r="LJ152" s="212"/>
      <c r="LK152" s="212"/>
      <c r="LL152" s="212"/>
      <c r="LM152" s="212"/>
      <c r="LN152" s="212"/>
      <c r="LO152" s="212"/>
      <c r="LP152" s="212"/>
      <c r="LQ152" s="212"/>
      <c r="LR152" s="212"/>
      <c r="LS152" s="212"/>
      <c r="LT152" s="212"/>
      <c r="LU152" s="212"/>
      <c r="LV152" s="212"/>
      <c r="LW152" s="212"/>
      <c r="LX152" s="212"/>
      <c r="LY152" s="212"/>
      <c r="LZ152" s="212"/>
      <c r="MA152" s="212"/>
      <c r="MB152" s="212"/>
      <c r="MC152" s="212"/>
      <c r="MD152" s="212"/>
      <c r="ME152" s="212"/>
      <c r="MF152" s="212"/>
      <c r="MG152" s="212"/>
      <c r="MH152" s="212"/>
      <c r="MI152" s="212"/>
      <c r="MJ152" s="212"/>
      <c r="MK152" s="212"/>
      <c r="ML152" s="212"/>
      <c r="MM152" s="212"/>
      <c r="MN152" s="212"/>
      <c r="MO152" s="212"/>
      <c r="MP152" s="212"/>
      <c r="MQ152" s="212"/>
      <c r="MR152" s="212"/>
      <c r="MS152" s="212"/>
      <c r="MT152" s="480"/>
      <c r="MU152" s="792"/>
      <c r="MV152" s="792"/>
      <c r="MW152" s="792"/>
      <c r="MX152" s="792"/>
      <c r="MY152" s="792"/>
      <c r="MZ152" s="792"/>
      <c r="NA152" s="792"/>
      <c r="NB152" s="792"/>
      <c r="NC152" s="792"/>
      <c r="ND152" s="792"/>
      <c r="NE152" s="792"/>
      <c r="NF152" s="792"/>
      <c r="NG152" s="792"/>
      <c r="NH152" s="792"/>
      <c r="NI152" s="792"/>
      <c r="NJ152" s="792"/>
      <c r="NK152" s="792"/>
      <c r="NL152" s="792"/>
      <c r="NM152" s="792"/>
      <c r="NN152" s="792"/>
      <c r="NO152" s="792"/>
      <c r="NP152" s="792"/>
      <c r="NQ152" s="792"/>
      <c r="NR152" s="792"/>
      <c r="NS152" s="792"/>
      <c r="NT152" s="792"/>
      <c r="NU152" s="792"/>
      <c r="NV152" s="792"/>
      <c r="NW152" s="792"/>
      <c r="NX152" s="792"/>
      <c r="NY152" s="792"/>
      <c r="NZ152" s="212"/>
    </row>
    <row r="153" spans="1:390" s="491" customFormat="1" ht="23.25" customHeight="1" x14ac:dyDescent="0.2">
      <c r="A153" s="85"/>
      <c r="B153" s="85"/>
      <c r="C153" s="85"/>
      <c r="D153" s="85"/>
      <c r="E153" s="212"/>
      <c r="F153" s="212"/>
      <c r="G153" s="529"/>
      <c r="H153" s="523"/>
      <c r="I153" s="523"/>
      <c r="J153" s="523"/>
      <c r="K153" s="523"/>
      <c r="L153" s="523"/>
      <c r="M153" s="165"/>
      <c r="N153" s="1436"/>
      <c r="O153" s="196"/>
      <c r="P153" s="196"/>
      <c r="Q153" s="196"/>
      <c r="R153" s="212"/>
      <c r="S153" s="85"/>
      <c r="T153" s="89"/>
      <c r="U153" s="85"/>
      <c r="V153" s="85"/>
      <c r="W153" s="89"/>
      <c r="X153" s="85"/>
      <c r="Y153" s="1436"/>
      <c r="Z153" s="1436"/>
      <c r="AA153" s="1436"/>
      <c r="AB153" s="1436"/>
      <c r="AC153" s="1436"/>
      <c r="AD153" s="1436"/>
      <c r="AE153" s="181"/>
      <c r="AF153" s="1436"/>
      <c r="AG153" s="1436"/>
      <c r="AH153" s="181"/>
      <c r="AI153" s="509"/>
      <c r="AJ153" s="1436"/>
      <c r="AK153" s="1436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2"/>
      <c r="BB153" s="212"/>
      <c r="BC153" s="212"/>
      <c r="BD153" s="212"/>
      <c r="BE153" s="212"/>
      <c r="BF153" s="212"/>
      <c r="BG153" s="212"/>
      <c r="BH153" s="212"/>
      <c r="BI153" s="212"/>
      <c r="BJ153" s="212"/>
      <c r="BK153" s="212"/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85"/>
      <c r="CF153" s="85"/>
      <c r="CG153" s="85"/>
      <c r="CH153" s="85"/>
      <c r="CI153" s="212"/>
      <c r="CJ153" s="211"/>
      <c r="CK153" s="211"/>
      <c r="CL153" s="211"/>
      <c r="CM153" s="211"/>
      <c r="CN153" s="211"/>
      <c r="CO153" s="490"/>
      <c r="CP153" s="211"/>
      <c r="CQ153" s="212"/>
      <c r="CR153" s="85"/>
      <c r="CS153" s="196"/>
      <c r="CT153" s="196"/>
      <c r="CU153" s="196"/>
      <c r="CV153" s="212"/>
      <c r="CW153" s="212"/>
      <c r="CX153" s="212"/>
      <c r="CY153" s="532"/>
      <c r="CZ153" s="532"/>
      <c r="DA153" s="532"/>
      <c r="DB153" s="532"/>
      <c r="DC153" s="212"/>
      <c r="DD153" s="1436"/>
      <c r="DE153" s="1436"/>
      <c r="DF153" s="1436"/>
      <c r="DG153" s="1436"/>
      <c r="DH153" s="1436"/>
      <c r="DI153" s="181"/>
      <c r="DJ153" s="1436"/>
      <c r="DK153" s="1436"/>
      <c r="DL153" s="181"/>
      <c r="DM153" s="509"/>
      <c r="DN153" s="1436"/>
      <c r="DO153" s="1436"/>
      <c r="DP153" s="1436"/>
      <c r="DQ153" s="1436"/>
      <c r="DR153" s="1436"/>
      <c r="DS153" s="1436"/>
      <c r="DT153" s="1436"/>
      <c r="DU153" s="1436"/>
      <c r="DV153" s="1436"/>
      <c r="DW153" s="1436"/>
      <c r="DX153" s="1436"/>
      <c r="DY153" s="1436"/>
      <c r="DZ153" s="1436"/>
      <c r="EA153" s="1436"/>
      <c r="EB153" s="1436"/>
      <c r="EC153" s="1436"/>
      <c r="ED153" s="1436"/>
      <c r="EE153" s="1436"/>
      <c r="EF153" s="1436"/>
      <c r="EG153" s="1436"/>
      <c r="EH153" s="1436"/>
      <c r="EI153" s="1436"/>
      <c r="EJ153" s="1436"/>
      <c r="EK153" s="1436"/>
      <c r="EL153" s="1436"/>
      <c r="EM153" s="1436"/>
      <c r="EN153" s="1436"/>
      <c r="EO153" s="1436"/>
      <c r="EP153" s="1436"/>
      <c r="EQ153" s="1436"/>
      <c r="ER153" s="1436"/>
      <c r="ES153" s="1436"/>
      <c r="ET153" s="1436"/>
      <c r="EU153" s="1436"/>
      <c r="EV153" s="1436"/>
      <c r="EW153" s="1436"/>
      <c r="EX153" s="1436"/>
      <c r="EY153" s="1436"/>
      <c r="EZ153" s="1436"/>
      <c r="FA153" s="1436"/>
      <c r="FB153" s="1436"/>
      <c r="FC153" s="1436"/>
      <c r="FD153" s="1436"/>
      <c r="FE153" s="1436"/>
      <c r="FF153" s="1436"/>
      <c r="FG153" s="212"/>
      <c r="FH153" s="212"/>
      <c r="FI153" s="85"/>
      <c r="FJ153" s="85"/>
      <c r="FK153" s="85"/>
      <c r="FL153" s="85"/>
      <c r="FM153" s="212"/>
      <c r="FN153" s="212"/>
      <c r="FO153" s="212"/>
      <c r="FP153" s="212"/>
      <c r="FQ153" s="212"/>
      <c r="FR153" s="212"/>
      <c r="FS153" s="212"/>
      <c r="FT153" s="212"/>
      <c r="FU153" s="212"/>
      <c r="FV153" s="1436"/>
      <c r="FW153" s="196"/>
      <c r="FX153" s="196"/>
      <c r="FY153" s="196"/>
      <c r="FZ153" s="212"/>
      <c r="GA153" s="212"/>
      <c r="GB153" s="212"/>
      <c r="GC153" s="212"/>
      <c r="GD153" s="212"/>
      <c r="GE153" s="212"/>
      <c r="GF153" s="212"/>
      <c r="GG153" s="212"/>
      <c r="GH153" s="212"/>
      <c r="GI153" s="530"/>
      <c r="GJ153" s="530"/>
      <c r="GK153" s="530"/>
      <c r="GL153" s="531"/>
      <c r="GM153" s="212"/>
      <c r="GN153" s="212"/>
      <c r="GO153" s="212"/>
      <c r="GP153" s="212"/>
      <c r="GQ153" s="212"/>
      <c r="GR153" s="212"/>
      <c r="GS153" s="212"/>
      <c r="GT153" s="212"/>
      <c r="GU153" s="212"/>
      <c r="GV153" s="212"/>
      <c r="GW153" s="212"/>
      <c r="GX153" s="212"/>
      <c r="GY153" s="212"/>
      <c r="GZ153" s="212"/>
      <c r="HA153" s="212"/>
      <c r="HB153" s="212"/>
      <c r="HC153" s="212"/>
      <c r="HD153" s="212"/>
      <c r="HE153" s="212"/>
      <c r="HF153" s="212"/>
      <c r="HG153" s="212"/>
      <c r="HH153" s="212"/>
      <c r="HI153" s="212"/>
      <c r="HJ153" s="212"/>
      <c r="HK153" s="212"/>
      <c r="HL153" s="212"/>
      <c r="HM153" s="212"/>
      <c r="HN153" s="212"/>
      <c r="HO153" s="212"/>
      <c r="HP153" s="212"/>
      <c r="HQ153" s="212"/>
      <c r="HR153" s="212"/>
      <c r="HS153" s="212"/>
      <c r="HT153" s="212"/>
      <c r="HU153" s="212"/>
      <c r="HV153" s="212"/>
      <c r="HW153" s="212"/>
      <c r="HX153" s="212"/>
      <c r="HY153" s="212"/>
      <c r="HZ153" s="212"/>
      <c r="IA153" s="212"/>
      <c r="IB153" s="212"/>
      <c r="IC153" s="212"/>
      <c r="ID153" s="212"/>
      <c r="IE153" s="212"/>
      <c r="IF153" s="212"/>
      <c r="IG153" s="212"/>
      <c r="IH153" s="212"/>
      <c r="II153" s="212"/>
      <c r="IJ153" s="212"/>
      <c r="IK153" s="212"/>
      <c r="IL153" s="212"/>
      <c r="IM153" s="217"/>
      <c r="IN153" s="106"/>
      <c r="IO153" s="106"/>
      <c r="IP153" s="250"/>
      <c r="IQ153" s="212"/>
      <c r="IR153" s="211"/>
      <c r="IS153" s="211"/>
      <c r="IT153" s="211"/>
      <c r="IU153" s="211"/>
      <c r="IV153" s="211"/>
      <c r="IW153" s="490"/>
      <c r="IX153" s="211"/>
      <c r="IY153" s="212"/>
      <c r="IZ153" s="85"/>
      <c r="JA153" s="85"/>
      <c r="JB153" s="533"/>
      <c r="JC153" s="533"/>
      <c r="JD153" s="533"/>
      <c r="JE153" s="212"/>
      <c r="JF153" s="212"/>
      <c r="JG153" s="532"/>
      <c r="JH153" s="532"/>
      <c r="JI153" s="532"/>
      <c r="JJ153" s="532"/>
      <c r="JK153" s="212"/>
      <c r="JL153" s="1436"/>
      <c r="JM153" s="1436"/>
      <c r="JN153" s="1436"/>
      <c r="JO153" s="1436"/>
      <c r="JP153" s="1436"/>
      <c r="JQ153" s="181"/>
      <c r="JR153" s="1436"/>
      <c r="JS153" s="1436"/>
      <c r="JT153" s="181"/>
      <c r="JU153" s="509"/>
      <c r="JV153" s="1436"/>
      <c r="JW153" s="1436"/>
      <c r="JX153" s="212"/>
      <c r="JY153" s="212"/>
      <c r="JZ153" s="212"/>
      <c r="KA153" s="212"/>
      <c r="KB153" s="212"/>
      <c r="KC153" s="212"/>
      <c r="KD153" s="212"/>
      <c r="KE153" s="212"/>
      <c r="KF153" s="212"/>
      <c r="KG153" s="212"/>
      <c r="KH153" s="212"/>
      <c r="KI153" s="212"/>
      <c r="KJ153" s="212"/>
      <c r="KK153" s="212"/>
      <c r="KL153" s="212"/>
      <c r="KM153" s="212"/>
      <c r="KN153" s="212"/>
      <c r="KO153" s="212"/>
      <c r="KP153" s="212"/>
      <c r="KQ153" s="212"/>
      <c r="KR153" s="212"/>
      <c r="KS153" s="212"/>
      <c r="KT153" s="212"/>
      <c r="KU153" s="212"/>
      <c r="KV153" s="212"/>
      <c r="KW153" s="212"/>
      <c r="KX153" s="212"/>
      <c r="KY153" s="212"/>
      <c r="KZ153" s="212"/>
      <c r="LA153" s="212"/>
      <c r="LB153" s="212"/>
      <c r="LC153" s="212"/>
      <c r="LD153" s="212"/>
      <c r="LE153" s="212"/>
      <c r="LF153" s="212"/>
      <c r="LG153" s="212"/>
      <c r="LH153" s="212"/>
      <c r="LI153" s="212"/>
      <c r="LJ153" s="212"/>
      <c r="LK153" s="212"/>
      <c r="LL153" s="212"/>
      <c r="LM153" s="212"/>
      <c r="LN153" s="212"/>
      <c r="LO153" s="212"/>
      <c r="LP153" s="212"/>
      <c r="LQ153" s="212"/>
      <c r="LR153" s="212"/>
      <c r="LS153" s="212"/>
      <c r="LT153" s="212"/>
      <c r="LU153" s="212"/>
      <c r="LV153" s="212"/>
      <c r="LW153" s="212"/>
      <c r="LX153" s="212"/>
      <c r="LY153" s="212"/>
      <c r="LZ153" s="212"/>
      <c r="MA153" s="212"/>
      <c r="MB153" s="212"/>
      <c r="MC153" s="212"/>
      <c r="MD153" s="212"/>
      <c r="ME153" s="212"/>
      <c r="MF153" s="212"/>
      <c r="MG153" s="212"/>
      <c r="MH153" s="212"/>
      <c r="MI153" s="212"/>
      <c r="MJ153" s="212"/>
      <c r="MK153" s="212"/>
      <c r="ML153" s="212"/>
      <c r="MM153" s="212"/>
      <c r="MN153" s="212"/>
      <c r="MO153" s="212"/>
      <c r="MP153" s="212"/>
      <c r="MQ153" s="212"/>
      <c r="MR153" s="212"/>
      <c r="MS153" s="212"/>
      <c r="MT153" s="480"/>
      <c r="MU153" s="792"/>
      <c r="MV153" s="792"/>
      <c r="MW153" s="792"/>
      <c r="MX153" s="792"/>
      <c r="MY153" s="792"/>
      <c r="MZ153" s="792"/>
      <c r="NA153" s="792"/>
      <c r="NB153" s="792"/>
      <c r="NC153" s="792"/>
      <c r="ND153" s="792"/>
      <c r="NE153" s="792"/>
      <c r="NF153" s="792"/>
      <c r="NG153" s="792"/>
      <c r="NH153" s="792"/>
      <c r="NI153" s="792"/>
      <c r="NJ153" s="792"/>
      <c r="NK153" s="792"/>
      <c r="NL153" s="792"/>
      <c r="NM153" s="792"/>
      <c r="NN153" s="792"/>
      <c r="NO153" s="792"/>
      <c r="NP153" s="792"/>
      <c r="NQ153" s="792"/>
      <c r="NR153" s="792"/>
      <c r="NS153" s="792"/>
      <c r="NT153" s="792"/>
      <c r="NU153" s="792"/>
      <c r="NV153" s="792"/>
      <c r="NW153" s="792"/>
      <c r="NX153" s="792"/>
      <c r="NY153" s="792"/>
      <c r="NZ153" s="212"/>
    </row>
    <row r="154" spans="1:390" s="491" customFormat="1" ht="23.25" customHeight="1" x14ac:dyDescent="0.2">
      <c r="A154" s="212"/>
      <c r="B154" s="219"/>
      <c r="C154" s="212"/>
      <c r="D154" s="212"/>
      <c r="E154" s="212"/>
      <c r="F154" s="212"/>
      <c r="G154" s="529"/>
      <c r="H154" s="523"/>
      <c r="I154" s="523"/>
      <c r="J154" s="523"/>
      <c r="K154" s="523"/>
      <c r="L154" s="523"/>
      <c r="M154" s="165"/>
      <c r="N154" s="1436"/>
      <c r="O154" s="196"/>
      <c r="P154" s="196"/>
      <c r="Q154" s="196"/>
      <c r="R154" s="212"/>
      <c r="S154" s="85"/>
      <c r="T154" s="89"/>
      <c r="U154" s="85"/>
      <c r="V154" s="85"/>
      <c r="W154" s="89"/>
      <c r="X154" s="85"/>
      <c r="Y154" s="1436"/>
      <c r="Z154" s="1436"/>
      <c r="AA154" s="1436"/>
      <c r="AB154" s="1436"/>
      <c r="AC154" s="1436"/>
      <c r="AD154" s="1436"/>
      <c r="AE154" s="181"/>
      <c r="AF154" s="1436"/>
      <c r="AG154" s="1436"/>
      <c r="AH154" s="181"/>
      <c r="AI154" s="509"/>
      <c r="AJ154" s="1436"/>
      <c r="AK154" s="1436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2"/>
      <c r="BB154" s="212"/>
      <c r="BC154" s="212"/>
      <c r="BD154" s="212"/>
      <c r="BE154" s="212"/>
      <c r="BF154" s="212"/>
      <c r="BG154" s="212"/>
      <c r="BH154" s="212"/>
      <c r="BI154" s="212"/>
      <c r="BJ154" s="212"/>
      <c r="BK154" s="212"/>
      <c r="BL154" s="212"/>
      <c r="BM154" s="212"/>
      <c r="BN154" s="212"/>
      <c r="BO154" s="212"/>
      <c r="BP154" s="212"/>
      <c r="BQ154" s="212"/>
      <c r="BR154" s="212"/>
      <c r="BS154" s="212"/>
      <c r="BT154" s="212"/>
      <c r="BU154" s="212"/>
      <c r="BV154" s="212"/>
      <c r="BW154" s="212"/>
      <c r="BX154" s="212"/>
      <c r="BY154" s="212"/>
      <c r="BZ154" s="212"/>
      <c r="CA154" s="212"/>
      <c r="CB154" s="212"/>
      <c r="CC154" s="212"/>
      <c r="CD154" s="212"/>
      <c r="CE154" s="212"/>
      <c r="CF154" s="219"/>
      <c r="CG154" s="212"/>
      <c r="CH154" s="212"/>
      <c r="CI154" s="212"/>
      <c r="CJ154" s="212"/>
      <c r="CK154" s="278"/>
      <c r="CL154" s="278"/>
      <c r="CM154" s="278"/>
      <c r="CN154" s="278"/>
      <c r="CO154" s="490"/>
      <c r="CP154" s="211"/>
      <c r="CQ154" s="212"/>
      <c r="CR154" s="85"/>
      <c r="CS154" s="196"/>
      <c r="CT154" s="196"/>
      <c r="CU154" s="196"/>
      <c r="CV154" s="212"/>
      <c r="CW154" s="212"/>
      <c r="CX154" s="212"/>
      <c r="CY154" s="530"/>
      <c r="CZ154" s="530"/>
      <c r="DA154" s="530"/>
      <c r="DB154" s="530"/>
      <c r="DC154" s="212"/>
      <c r="DD154" s="1436"/>
      <c r="DE154" s="1436"/>
      <c r="DF154" s="1436"/>
      <c r="DG154" s="1436"/>
      <c r="DH154" s="1436"/>
      <c r="DI154" s="181"/>
      <c r="DJ154" s="1436"/>
      <c r="DK154" s="1436"/>
      <c r="DL154" s="181"/>
      <c r="DM154" s="509"/>
      <c r="DN154" s="1436"/>
      <c r="DO154" s="1436"/>
      <c r="DP154" s="1436"/>
      <c r="DQ154" s="1436"/>
      <c r="DR154" s="1436"/>
      <c r="DS154" s="1436"/>
      <c r="DT154" s="1436"/>
      <c r="DU154" s="1436"/>
      <c r="DV154" s="1436"/>
      <c r="DW154" s="1436"/>
      <c r="DX154" s="1436"/>
      <c r="DY154" s="1436"/>
      <c r="DZ154" s="1436"/>
      <c r="EA154" s="1436"/>
      <c r="EB154" s="1436"/>
      <c r="EC154" s="1436"/>
      <c r="ED154" s="1436"/>
      <c r="EE154" s="1436"/>
      <c r="EF154" s="1436"/>
      <c r="EG154" s="1436"/>
      <c r="EH154" s="1436"/>
      <c r="EI154" s="1436"/>
      <c r="EJ154" s="1436"/>
      <c r="EK154" s="1436"/>
      <c r="EL154" s="1436"/>
      <c r="EM154" s="1436"/>
      <c r="EN154" s="1436"/>
      <c r="EO154" s="1436"/>
      <c r="EP154" s="1436"/>
      <c r="EQ154" s="1436"/>
      <c r="ER154" s="1436"/>
      <c r="ES154" s="1436"/>
      <c r="ET154" s="1436"/>
      <c r="EU154" s="1436"/>
      <c r="EV154" s="1436"/>
      <c r="EW154" s="1436"/>
      <c r="EX154" s="1436"/>
      <c r="EY154" s="1436"/>
      <c r="EZ154" s="1436"/>
      <c r="FA154" s="1436"/>
      <c r="FB154" s="1436"/>
      <c r="FC154" s="1436"/>
      <c r="FD154" s="1436"/>
      <c r="FE154" s="1436"/>
      <c r="FF154" s="1436"/>
      <c r="FG154" s="212"/>
      <c r="FH154" s="212"/>
      <c r="FI154" s="212"/>
      <c r="FJ154" s="219"/>
      <c r="FK154" s="212"/>
      <c r="FL154" s="212"/>
      <c r="FM154" s="212"/>
      <c r="FN154" s="212"/>
      <c r="FO154" s="278"/>
      <c r="FP154" s="278"/>
      <c r="FQ154" s="278"/>
      <c r="FR154" s="278"/>
      <c r="FS154" s="212"/>
      <c r="FT154" s="212"/>
      <c r="FU154" s="212"/>
      <c r="FV154" s="1436"/>
      <c r="FW154" s="196"/>
      <c r="FX154" s="196"/>
      <c r="FY154" s="196"/>
      <c r="FZ154" s="212"/>
      <c r="GA154" s="212"/>
      <c r="GB154" s="212"/>
      <c r="GC154" s="212"/>
      <c r="GD154" s="212"/>
      <c r="GE154" s="212"/>
      <c r="GF154" s="212"/>
      <c r="GG154" s="212"/>
      <c r="GH154" s="192"/>
      <c r="GI154" s="192"/>
      <c r="GJ154" s="534"/>
      <c r="GK154" s="534"/>
      <c r="GL154" s="534"/>
      <c r="GM154" s="534"/>
      <c r="GN154" s="212"/>
      <c r="GO154" s="212"/>
      <c r="GP154" s="212"/>
      <c r="GQ154" s="212"/>
      <c r="GR154" s="212"/>
      <c r="GS154" s="212"/>
      <c r="GT154" s="212"/>
      <c r="GU154" s="212"/>
      <c r="GV154" s="212"/>
      <c r="GW154" s="212"/>
      <c r="GX154" s="212"/>
      <c r="GY154" s="212"/>
      <c r="GZ154" s="212"/>
      <c r="HA154" s="212"/>
      <c r="HB154" s="212"/>
      <c r="HC154" s="212"/>
      <c r="HD154" s="212"/>
      <c r="HE154" s="212"/>
      <c r="HF154" s="212"/>
      <c r="HG154" s="212"/>
      <c r="HH154" s="212"/>
      <c r="HI154" s="212"/>
      <c r="HJ154" s="212"/>
      <c r="HK154" s="212"/>
      <c r="HL154" s="212"/>
      <c r="HM154" s="212"/>
      <c r="HN154" s="212"/>
      <c r="HO154" s="212"/>
      <c r="HP154" s="212"/>
      <c r="HQ154" s="212"/>
      <c r="HR154" s="212"/>
      <c r="HS154" s="212"/>
      <c r="HT154" s="212"/>
      <c r="HU154" s="212"/>
      <c r="HV154" s="212"/>
      <c r="HW154" s="212"/>
      <c r="HX154" s="212"/>
      <c r="HY154" s="212"/>
      <c r="HZ154" s="212"/>
      <c r="IA154" s="212"/>
      <c r="IB154" s="212"/>
      <c r="IC154" s="212"/>
      <c r="ID154" s="212"/>
      <c r="IE154" s="212"/>
      <c r="IF154" s="212"/>
      <c r="IG154" s="212"/>
      <c r="IH154" s="212"/>
      <c r="II154" s="212"/>
      <c r="IJ154" s="212"/>
      <c r="IK154" s="212"/>
      <c r="IL154" s="212"/>
      <c r="IM154" s="212"/>
      <c r="IN154" s="219"/>
      <c r="IO154" s="212"/>
      <c r="IP154" s="212"/>
      <c r="IQ154" s="212"/>
      <c r="IR154" s="212"/>
      <c r="IS154" s="278"/>
      <c r="IT154" s="278"/>
      <c r="IU154" s="278"/>
      <c r="IV154" s="278"/>
      <c r="IW154" s="490"/>
      <c r="IX154" s="211"/>
      <c r="IY154" s="212"/>
      <c r="IZ154" s="85"/>
      <c r="JA154" s="85"/>
      <c r="JB154" s="533"/>
      <c r="JC154" s="533"/>
      <c r="JD154" s="533"/>
      <c r="JE154" s="212"/>
      <c r="JF154" s="212"/>
      <c r="JG154" s="530"/>
      <c r="JH154" s="530"/>
      <c r="JI154" s="530"/>
      <c r="JJ154" s="530"/>
      <c r="JK154" s="212"/>
      <c r="JL154" s="1436"/>
      <c r="JM154" s="1436"/>
      <c r="JN154" s="1436"/>
      <c r="JO154" s="1436"/>
      <c r="JP154" s="1436"/>
      <c r="JQ154" s="181"/>
      <c r="JR154" s="1436"/>
      <c r="JS154" s="1436"/>
      <c r="JT154" s="181"/>
      <c r="JU154" s="509"/>
      <c r="JV154" s="1436"/>
      <c r="JW154" s="1436"/>
      <c r="JX154" s="212"/>
      <c r="JY154" s="212"/>
      <c r="JZ154" s="212"/>
      <c r="KA154" s="212"/>
      <c r="KB154" s="212"/>
      <c r="KC154" s="212"/>
      <c r="KD154" s="212"/>
      <c r="KE154" s="212"/>
      <c r="KF154" s="212"/>
      <c r="KG154" s="212"/>
      <c r="KH154" s="212"/>
      <c r="KI154" s="212"/>
      <c r="KJ154" s="212"/>
      <c r="KK154" s="212"/>
      <c r="KL154" s="212"/>
      <c r="KM154" s="212"/>
      <c r="KN154" s="212"/>
      <c r="KO154" s="212"/>
      <c r="KP154" s="212"/>
      <c r="KQ154" s="212"/>
      <c r="KR154" s="212"/>
      <c r="KS154" s="212"/>
      <c r="KT154" s="212"/>
      <c r="KU154" s="212"/>
      <c r="KV154" s="212"/>
      <c r="KW154" s="212"/>
      <c r="KX154" s="212"/>
      <c r="KY154" s="212"/>
      <c r="KZ154" s="212"/>
      <c r="LA154" s="212"/>
      <c r="LB154" s="212"/>
      <c r="LC154" s="212"/>
      <c r="LD154" s="212"/>
      <c r="LE154" s="212"/>
      <c r="LF154" s="212"/>
      <c r="LG154" s="212"/>
      <c r="LH154" s="212"/>
      <c r="LI154" s="212"/>
      <c r="LJ154" s="212"/>
      <c r="LK154" s="212"/>
      <c r="LL154" s="212"/>
      <c r="LM154" s="212"/>
      <c r="LN154" s="212"/>
      <c r="LO154" s="212"/>
      <c r="LP154" s="212"/>
      <c r="LQ154" s="212"/>
      <c r="LR154" s="212"/>
      <c r="LS154" s="212"/>
      <c r="LT154" s="212"/>
      <c r="LU154" s="212"/>
      <c r="LV154" s="212"/>
      <c r="LW154" s="212"/>
      <c r="LX154" s="212"/>
      <c r="LY154" s="212"/>
      <c r="LZ154" s="212"/>
      <c r="MA154" s="212"/>
      <c r="MB154" s="212"/>
      <c r="MC154" s="212"/>
      <c r="MD154" s="212"/>
      <c r="ME154" s="212"/>
      <c r="MF154" s="212"/>
      <c r="MG154" s="212"/>
      <c r="MH154" s="212"/>
      <c r="MI154" s="212"/>
      <c r="MJ154" s="212"/>
      <c r="MK154" s="212"/>
      <c r="ML154" s="212"/>
      <c r="MM154" s="212"/>
      <c r="MN154" s="212"/>
      <c r="MO154" s="212"/>
      <c r="MP154" s="212"/>
      <c r="MQ154" s="212"/>
      <c r="MR154" s="212"/>
      <c r="MS154" s="212"/>
      <c r="MT154" s="480"/>
      <c r="MU154" s="792"/>
      <c r="MV154" s="792"/>
      <c r="MW154" s="792"/>
      <c r="MX154" s="792"/>
      <c r="MY154" s="792"/>
      <c r="MZ154" s="792"/>
      <c r="NA154" s="792"/>
      <c r="NB154" s="792"/>
      <c r="NC154" s="792"/>
      <c r="ND154" s="792"/>
      <c r="NE154" s="792"/>
      <c r="NF154" s="792"/>
      <c r="NG154" s="792"/>
      <c r="NH154" s="792"/>
      <c r="NI154" s="792"/>
      <c r="NJ154" s="792"/>
      <c r="NK154" s="792"/>
      <c r="NL154" s="792"/>
      <c r="NM154" s="792"/>
      <c r="NN154" s="792"/>
      <c r="NO154" s="792"/>
      <c r="NP154" s="792"/>
      <c r="NQ154" s="792"/>
      <c r="NR154" s="792"/>
      <c r="NS154" s="792"/>
      <c r="NT154" s="792"/>
      <c r="NU154" s="792"/>
      <c r="NV154" s="792"/>
      <c r="NW154" s="792"/>
      <c r="NX154" s="792"/>
      <c r="NY154" s="792"/>
      <c r="NZ154" s="212"/>
    </row>
    <row r="155" spans="1:390" s="491" customFormat="1" ht="23.25" customHeight="1" x14ac:dyDescent="0.2">
      <c r="A155" s="212"/>
      <c r="B155" s="212"/>
      <c r="C155" s="212"/>
      <c r="D155" s="212"/>
      <c r="E155" s="212"/>
      <c r="F155" s="212"/>
      <c r="G155" s="529"/>
      <c r="H155" s="523"/>
      <c r="I155" s="523"/>
      <c r="J155" s="523"/>
      <c r="K155" s="523"/>
      <c r="L155" s="523"/>
      <c r="M155" s="165"/>
      <c r="N155" s="1436"/>
      <c r="O155" s="196"/>
      <c r="P155" s="196"/>
      <c r="Q155" s="196"/>
      <c r="R155" s="212"/>
      <c r="S155" s="85"/>
      <c r="T155" s="89"/>
      <c r="U155" s="85"/>
      <c r="V155" s="85"/>
      <c r="W155" s="89"/>
      <c r="X155" s="85"/>
      <c r="Y155" s="1436"/>
      <c r="Z155" s="1436"/>
      <c r="AA155" s="1436"/>
      <c r="AB155" s="1436"/>
      <c r="AC155" s="1436"/>
      <c r="AD155" s="1436"/>
      <c r="AE155" s="181"/>
      <c r="AF155" s="1436"/>
      <c r="AG155" s="1436"/>
      <c r="AH155" s="181"/>
      <c r="AI155" s="509"/>
      <c r="AJ155" s="1436"/>
      <c r="AK155" s="1436"/>
      <c r="AL155" s="166"/>
      <c r="AM155" s="166"/>
      <c r="AN155" s="166"/>
      <c r="AO155" s="166"/>
      <c r="AP155" s="117"/>
      <c r="AQ155" s="117"/>
      <c r="AR155" s="117"/>
      <c r="AS155" s="117"/>
      <c r="AT155" s="117"/>
      <c r="AU155" s="118"/>
      <c r="AV155" s="118"/>
      <c r="AW155" s="117"/>
      <c r="AX155" s="1439"/>
      <c r="AY155" s="1436"/>
      <c r="AZ155" s="166"/>
      <c r="BA155" s="166"/>
      <c r="BB155" s="166"/>
      <c r="BC155" s="166"/>
      <c r="BD155" s="117"/>
      <c r="BE155" s="117"/>
      <c r="BF155" s="117"/>
      <c r="BG155" s="117"/>
      <c r="BH155" s="117"/>
      <c r="BI155" s="118"/>
      <c r="BJ155" s="118"/>
      <c r="BK155" s="118"/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212"/>
      <c r="CF155" s="212"/>
      <c r="CG155" s="212"/>
      <c r="CH155" s="212"/>
      <c r="CI155" s="212"/>
      <c r="CJ155" s="212"/>
      <c r="CK155" s="1433"/>
      <c r="CL155" s="1433"/>
      <c r="CM155" s="1433"/>
      <c r="CN155" s="1433"/>
      <c r="CO155" s="490"/>
      <c r="CP155" s="211"/>
      <c r="CQ155" s="212"/>
      <c r="CR155" s="85"/>
      <c r="CS155" s="196"/>
      <c r="CT155" s="196"/>
      <c r="CU155" s="196"/>
      <c r="CV155" s="212"/>
      <c r="CW155" s="212"/>
      <c r="CX155" s="192"/>
      <c r="CY155" s="192"/>
      <c r="CZ155" s="534"/>
      <c r="DA155" s="534"/>
      <c r="DB155" s="534"/>
      <c r="DC155" s="534"/>
      <c r="DD155" s="1436"/>
      <c r="DE155" s="1436"/>
      <c r="DF155" s="1436"/>
      <c r="DG155" s="1436"/>
      <c r="DH155" s="1436"/>
      <c r="DI155" s="181"/>
      <c r="DJ155" s="1436"/>
      <c r="DK155" s="1436"/>
      <c r="DL155" s="181"/>
      <c r="DM155" s="509"/>
      <c r="DN155" s="1436"/>
      <c r="DO155" s="1436"/>
      <c r="DP155" s="166"/>
      <c r="DQ155" s="166"/>
      <c r="DR155" s="166"/>
      <c r="DS155" s="166"/>
      <c r="DT155" s="117"/>
      <c r="DU155" s="117"/>
      <c r="DV155" s="117"/>
      <c r="DW155" s="117"/>
      <c r="DX155" s="117"/>
      <c r="DY155" s="117"/>
      <c r="DZ155" s="117"/>
      <c r="EA155" s="117"/>
      <c r="EB155" s="1436"/>
      <c r="EC155" s="1436"/>
      <c r="ED155" s="166"/>
      <c r="EE155" s="166"/>
      <c r="EF155" s="166"/>
      <c r="EG155" s="166"/>
      <c r="EH155" s="117"/>
      <c r="EI155" s="117"/>
      <c r="EJ155" s="117"/>
      <c r="EK155" s="117"/>
      <c r="EL155" s="117"/>
      <c r="EM155" s="117"/>
      <c r="EN155" s="117"/>
      <c r="EO155" s="117"/>
      <c r="EP155" s="1436"/>
      <c r="EQ155" s="1436"/>
      <c r="ER155" s="1436"/>
      <c r="ES155" s="1436"/>
      <c r="ET155" s="1436"/>
      <c r="EU155" s="1436"/>
      <c r="EV155" s="1436"/>
      <c r="EW155" s="1436"/>
      <c r="EX155" s="1436"/>
      <c r="EY155" s="1436"/>
      <c r="EZ155" s="1436"/>
      <c r="FA155" s="1436"/>
      <c r="FB155" s="1436"/>
      <c r="FC155" s="1436"/>
      <c r="FD155" s="1436"/>
      <c r="FE155" s="1436"/>
      <c r="FF155" s="1436"/>
      <c r="FG155" s="212"/>
      <c r="FH155" s="212"/>
      <c r="FI155" s="212"/>
      <c r="FJ155" s="212"/>
      <c r="FK155" s="212"/>
      <c r="FL155" s="212"/>
      <c r="FM155" s="212"/>
      <c r="FN155" s="212"/>
      <c r="FO155" s="1433"/>
      <c r="FP155" s="1433"/>
      <c r="FQ155" s="1433"/>
      <c r="FR155" s="1433"/>
      <c r="FS155" s="212"/>
      <c r="FT155" s="212"/>
      <c r="FU155" s="212"/>
      <c r="FV155" s="1436"/>
      <c r="FW155" s="196"/>
      <c r="FX155" s="196"/>
      <c r="FY155" s="196"/>
      <c r="FZ155" s="212"/>
      <c r="GA155" s="212"/>
      <c r="GB155" s="212"/>
      <c r="GC155" s="212"/>
      <c r="GD155" s="212"/>
      <c r="GE155" s="212"/>
      <c r="GF155" s="212"/>
      <c r="GG155" s="212"/>
      <c r="GH155" s="1436"/>
      <c r="GI155" s="1436"/>
      <c r="GJ155" s="481"/>
      <c r="GK155" s="481"/>
      <c r="GL155" s="481"/>
      <c r="GM155" s="534"/>
      <c r="GN155" s="212"/>
      <c r="GO155" s="212"/>
      <c r="GP155" s="212"/>
      <c r="GQ155" s="212"/>
      <c r="GR155" s="212"/>
      <c r="GS155" s="212"/>
      <c r="GT155" s="166"/>
      <c r="GU155" s="166"/>
      <c r="GV155" s="166"/>
      <c r="GW155" s="166"/>
      <c r="GX155" s="117"/>
      <c r="GY155" s="117"/>
      <c r="GZ155" s="117"/>
      <c r="HA155" s="117"/>
      <c r="HB155" s="117"/>
      <c r="HC155" s="117"/>
      <c r="HD155" s="117"/>
      <c r="HE155" s="117"/>
      <c r="HF155" s="1436"/>
      <c r="HG155" s="1436"/>
      <c r="HH155" s="166"/>
      <c r="HI155" s="166"/>
      <c r="HJ155" s="166"/>
      <c r="HK155" s="166"/>
      <c r="HL155" s="117"/>
      <c r="HM155" s="117"/>
      <c r="HN155" s="117"/>
      <c r="HO155" s="117"/>
      <c r="HP155" s="117"/>
      <c r="HQ155" s="117"/>
      <c r="HR155" s="117"/>
      <c r="HS155" s="117"/>
      <c r="HT155" s="212"/>
      <c r="HU155" s="212"/>
      <c r="HV155" s="212"/>
      <c r="HW155" s="212"/>
      <c r="HX155" s="212"/>
      <c r="HY155" s="212"/>
      <c r="HZ155" s="212"/>
      <c r="IA155" s="212"/>
      <c r="IB155" s="212"/>
      <c r="IC155" s="212"/>
      <c r="ID155" s="212"/>
      <c r="IE155" s="212"/>
      <c r="IF155" s="212"/>
      <c r="IG155" s="212"/>
      <c r="IH155" s="212"/>
      <c r="II155" s="212"/>
      <c r="IJ155" s="212"/>
      <c r="IK155" s="212"/>
      <c r="IL155" s="212"/>
      <c r="IM155" s="212"/>
      <c r="IN155" s="212"/>
      <c r="IO155" s="212"/>
      <c r="IP155" s="212"/>
      <c r="IQ155" s="212"/>
      <c r="IR155" s="212"/>
      <c r="IS155" s="1433"/>
      <c r="IT155" s="1433"/>
      <c r="IU155" s="1433"/>
      <c r="IV155" s="1433"/>
      <c r="IW155" s="490"/>
      <c r="IX155" s="211"/>
      <c r="IY155" s="212"/>
      <c r="IZ155" s="85"/>
      <c r="JA155" s="85"/>
      <c r="JB155" s="533"/>
      <c r="JC155" s="533"/>
      <c r="JD155" s="533"/>
      <c r="JE155" s="212"/>
      <c r="JF155" s="192"/>
      <c r="JG155" s="192"/>
      <c r="JH155" s="534"/>
      <c r="JI155" s="534"/>
      <c r="JJ155" s="534"/>
      <c r="JK155" s="534"/>
      <c r="JL155" s="1436"/>
      <c r="JM155" s="1436"/>
      <c r="JN155" s="1436"/>
      <c r="JO155" s="1436"/>
      <c r="JP155" s="1436"/>
      <c r="JQ155" s="181"/>
      <c r="JR155" s="1436"/>
      <c r="JS155" s="1436"/>
      <c r="JT155" s="181"/>
      <c r="JU155" s="509"/>
      <c r="JV155" s="1436"/>
      <c r="JW155" s="1436"/>
      <c r="JX155" s="166"/>
      <c r="JY155" s="166"/>
      <c r="JZ155" s="166"/>
      <c r="KA155" s="166"/>
      <c r="KB155" s="117"/>
      <c r="KC155" s="117"/>
      <c r="KD155" s="117"/>
      <c r="KE155" s="117"/>
      <c r="KF155" s="117"/>
      <c r="KG155" s="117"/>
      <c r="KH155" s="117"/>
      <c r="KI155" s="117"/>
      <c r="KJ155" s="1436"/>
      <c r="KK155" s="1436"/>
      <c r="KL155" s="166"/>
      <c r="KM155" s="166"/>
      <c r="KN155" s="166"/>
      <c r="KO155" s="166"/>
      <c r="KP155" s="117"/>
      <c r="KQ155" s="117"/>
      <c r="KR155" s="117"/>
      <c r="KS155" s="117"/>
      <c r="KT155" s="117"/>
      <c r="KU155" s="117"/>
      <c r="KV155" s="117"/>
      <c r="KW155" s="117"/>
      <c r="KX155" s="212"/>
      <c r="KY155" s="212"/>
      <c r="KZ155" s="212"/>
      <c r="LA155" s="212"/>
      <c r="LB155" s="212"/>
      <c r="LC155" s="212"/>
      <c r="LD155" s="212"/>
      <c r="LE155" s="212"/>
      <c r="LF155" s="212"/>
      <c r="LG155" s="212"/>
      <c r="LH155" s="212"/>
      <c r="LI155" s="212"/>
      <c r="LJ155" s="212"/>
      <c r="LK155" s="212"/>
      <c r="LL155" s="212"/>
      <c r="LM155" s="212"/>
      <c r="LN155" s="212"/>
      <c r="LO155" s="212"/>
      <c r="LP155" s="212"/>
      <c r="LQ155" s="212"/>
      <c r="LR155" s="212"/>
      <c r="LS155" s="212"/>
      <c r="LT155" s="212"/>
      <c r="LU155" s="212"/>
      <c r="LV155" s="212"/>
      <c r="LW155" s="212"/>
      <c r="LX155" s="212"/>
      <c r="LY155" s="212"/>
      <c r="LZ155" s="212"/>
      <c r="MA155" s="212"/>
      <c r="MB155" s="212"/>
      <c r="MC155" s="212"/>
      <c r="MD155" s="212"/>
      <c r="ME155" s="212"/>
      <c r="MF155" s="212"/>
      <c r="MG155" s="212"/>
      <c r="MH155" s="212"/>
      <c r="MI155" s="212"/>
      <c r="MJ155" s="212"/>
      <c r="MK155" s="212"/>
      <c r="ML155" s="212"/>
      <c r="MM155" s="212"/>
      <c r="MN155" s="212"/>
      <c r="MO155" s="212"/>
      <c r="MP155" s="212"/>
      <c r="MQ155" s="212"/>
      <c r="MR155" s="212"/>
      <c r="MS155" s="212"/>
      <c r="MT155" s="480"/>
      <c r="MU155" s="792"/>
      <c r="MV155" s="792"/>
      <c r="MW155" s="792"/>
      <c r="MX155" s="792"/>
      <c r="MY155" s="792"/>
      <c r="MZ155" s="792"/>
      <c r="NA155" s="792"/>
      <c r="NB155" s="792"/>
      <c r="NC155" s="792"/>
      <c r="ND155" s="792"/>
      <c r="NE155" s="792"/>
      <c r="NF155" s="792"/>
      <c r="NG155" s="792"/>
      <c r="NH155" s="792"/>
      <c r="NI155" s="792"/>
      <c r="NJ155" s="792"/>
      <c r="NK155" s="792"/>
      <c r="NL155" s="792"/>
      <c r="NM155" s="792"/>
      <c r="NN155" s="792"/>
      <c r="NO155" s="792"/>
      <c r="NP155" s="792"/>
      <c r="NQ155" s="792"/>
      <c r="NR155" s="792"/>
      <c r="NS155" s="792"/>
      <c r="NT155" s="792"/>
      <c r="NU155" s="792"/>
      <c r="NV155" s="792"/>
      <c r="NW155" s="792"/>
      <c r="NX155" s="792"/>
      <c r="NY155" s="792"/>
      <c r="NZ155" s="212"/>
    </row>
    <row r="156" spans="1:390" s="491" customFormat="1" ht="23.25" customHeight="1" x14ac:dyDescent="0.2">
      <c r="A156" s="212"/>
      <c r="B156" s="212"/>
      <c r="C156" s="212"/>
      <c r="D156" s="212"/>
      <c r="E156" s="212"/>
      <c r="F156" s="212"/>
      <c r="G156" s="529"/>
      <c r="H156" s="523"/>
      <c r="I156" s="523"/>
      <c r="J156" s="523"/>
      <c r="K156" s="523"/>
      <c r="L156" s="523"/>
      <c r="M156" s="165"/>
      <c r="N156" s="1436"/>
      <c r="O156" s="196"/>
      <c r="P156" s="196"/>
      <c r="Q156" s="196"/>
      <c r="R156" s="212"/>
      <c r="S156" s="85"/>
      <c r="T156" s="89"/>
      <c r="U156" s="85"/>
      <c r="V156" s="85"/>
      <c r="W156" s="89"/>
      <c r="X156" s="85"/>
      <c r="Y156" s="1436"/>
      <c r="Z156" s="1436"/>
      <c r="AA156" s="1436"/>
      <c r="AB156" s="1436"/>
      <c r="AC156" s="1436"/>
      <c r="AD156" s="1436"/>
      <c r="AE156" s="181"/>
      <c r="AF156" s="1436"/>
      <c r="AG156" s="1436"/>
      <c r="AH156" s="181"/>
      <c r="AI156" s="509"/>
      <c r="AJ156" s="1436"/>
      <c r="AK156" s="1436"/>
      <c r="AL156" s="166"/>
      <c r="AM156" s="1566"/>
      <c r="AN156" s="1566"/>
      <c r="AO156" s="1566"/>
      <c r="AP156" s="1566"/>
      <c r="AQ156" s="1566"/>
      <c r="AR156" s="1566"/>
      <c r="AS156" s="1566"/>
      <c r="AT156" s="1566"/>
      <c r="AU156" s="1566"/>
      <c r="AV156" s="1432"/>
      <c r="AW156" s="167"/>
      <c r="AX156" s="1439"/>
      <c r="AY156" s="1436"/>
      <c r="AZ156" s="166"/>
      <c r="BA156" s="1566"/>
      <c r="BB156" s="1566"/>
      <c r="BC156" s="1566"/>
      <c r="BD156" s="1566"/>
      <c r="BE156" s="1566"/>
      <c r="BF156" s="1566"/>
      <c r="BG156" s="1566"/>
      <c r="BH156" s="1566"/>
      <c r="BI156" s="1566"/>
      <c r="BJ156" s="1432"/>
      <c r="BK156" s="167"/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85"/>
      <c r="CF156" s="85"/>
      <c r="CG156" s="85"/>
      <c r="CH156" s="85"/>
      <c r="CI156" s="212"/>
      <c r="CJ156" s="211"/>
      <c r="CK156" s="1436"/>
      <c r="CL156" s="1436"/>
      <c r="CM156" s="1436"/>
      <c r="CN156" s="1436"/>
      <c r="CO156" s="1436"/>
      <c r="CP156" s="1436"/>
      <c r="CQ156" s="1436"/>
      <c r="CR156" s="1436"/>
      <c r="CS156" s="85"/>
      <c r="CT156" s="85"/>
      <c r="CU156" s="89"/>
      <c r="CV156" s="85"/>
      <c r="CW156" s="85"/>
      <c r="CX156" s="89"/>
      <c r="CY156" s="85"/>
      <c r="CZ156" s="85"/>
      <c r="DA156" s="89"/>
      <c r="DB156" s="85"/>
      <c r="DC156" s="1436"/>
      <c r="DD156" s="1436"/>
      <c r="DE156" s="1436"/>
      <c r="DF156" s="1436"/>
      <c r="DG156" s="1436"/>
      <c r="DH156" s="1436"/>
      <c r="DI156" s="181"/>
      <c r="DJ156" s="1436"/>
      <c r="DK156" s="1436"/>
      <c r="DL156" s="181"/>
      <c r="DM156" s="509"/>
      <c r="DN156" s="1436"/>
      <c r="DO156" s="1436"/>
      <c r="DP156" s="166"/>
      <c r="DQ156" s="1566"/>
      <c r="DR156" s="1566"/>
      <c r="DS156" s="1566"/>
      <c r="DT156" s="1566"/>
      <c r="DU156" s="1566"/>
      <c r="DV156" s="1566"/>
      <c r="DW156" s="1566"/>
      <c r="DX156" s="1566"/>
      <c r="DY156" s="1566"/>
      <c r="DZ156" s="1432"/>
      <c r="EA156" s="167"/>
      <c r="EB156" s="1436"/>
      <c r="EC156" s="1436"/>
      <c r="ED156" s="166"/>
      <c r="EE156" s="1566"/>
      <c r="EF156" s="1566"/>
      <c r="EG156" s="1566"/>
      <c r="EH156" s="1566"/>
      <c r="EI156" s="1566"/>
      <c r="EJ156" s="1566"/>
      <c r="EK156" s="1566"/>
      <c r="EL156" s="1566"/>
      <c r="EM156" s="1566"/>
      <c r="EN156" s="1432"/>
      <c r="EO156" s="167"/>
      <c r="EP156" s="1436"/>
      <c r="EQ156" s="1436"/>
      <c r="ER156" s="1436"/>
      <c r="ES156" s="1436"/>
      <c r="ET156" s="1436"/>
      <c r="EU156" s="1436"/>
      <c r="EV156" s="1436"/>
      <c r="EW156" s="1436"/>
      <c r="EX156" s="1436"/>
      <c r="EY156" s="1436"/>
      <c r="EZ156" s="1436"/>
      <c r="FA156" s="1436"/>
      <c r="FB156" s="1436"/>
      <c r="FC156" s="1436"/>
      <c r="FD156" s="1436"/>
      <c r="FE156" s="1436"/>
      <c r="FF156" s="1436"/>
      <c r="FG156" s="212"/>
      <c r="FH156" s="212"/>
      <c r="FI156" s="212"/>
      <c r="FJ156" s="212"/>
      <c r="FK156" s="212"/>
      <c r="FL156" s="212"/>
      <c r="FM156" s="212"/>
      <c r="FN156" s="212"/>
      <c r="FO156" s="85"/>
      <c r="FP156" s="88"/>
      <c r="FQ156" s="493"/>
      <c r="FR156" s="88"/>
      <c r="FS156" s="212"/>
      <c r="FT156" s="212"/>
      <c r="FU156" s="212"/>
      <c r="FV156" s="1436"/>
      <c r="FW156" s="196"/>
      <c r="FX156" s="196"/>
      <c r="FY156" s="196"/>
      <c r="FZ156" s="212"/>
      <c r="GA156" s="212"/>
      <c r="GB156" s="212"/>
      <c r="GC156" s="212"/>
      <c r="GD156" s="212"/>
      <c r="GE156" s="212"/>
      <c r="GF156" s="212"/>
      <c r="GG156" s="212"/>
      <c r="GH156" s="1436"/>
      <c r="GI156" s="1436"/>
      <c r="GJ156" s="481"/>
      <c r="GK156" s="481"/>
      <c r="GL156" s="481"/>
      <c r="GM156" s="534"/>
      <c r="GN156" s="212"/>
      <c r="GO156" s="212"/>
      <c r="GP156" s="212"/>
      <c r="GQ156" s="212"/>
      <c r="GR156" s="212"/>
      <c r="GS156" s="212"/>
      <c r="GT156" s="166"/>
      <c r="GU156" s="1566"/>
      <c r="GV156" s="1566"/>
      <c r="GW156" s="1566"/>
      <c r="GX156" s="1566"/>
      <c r="GY156" s="1566"/>
      <c r="GZ156" s="1566"/>
      <c r="HA156" s="1566"/>
      <c r="HB156" s="1566"/>
      <c r="HC156" s="1566"/>
      <c r="HD156" s="1432"/>
      <c r="HE156" s="167"/>
      <c r="HF156" s="1436"/>
      <c r="HG156" s="1436"/>
      <c r="HH156" s="166"/>
      <c r="HI156" s="1566"/>
      <c r="HJ156" s="1566"/>
      <c r="HK156" s="1566"/>
      <c r="HL156" s="1566"/>
      <c r="HM156" s="1566"/>
      <c r="HN156" s="1566"/>
      <c r="HO156" s="1566"/>
      <c r="HP156" s="1566"/>
      <c r="HQ156" s="1566"/>
      <c r="HR156" s="1432"/>
      <c r="HS156" s="167"/>
      <c r="HT156" s="212"/>
      <c r="HU156" s="212"/>
      <c r="HV156" s="212"/>
      <c r="HW156" s="212"/>
      <c r="HX156" s="212"/>
      <c r="HY156" s="212"/>
      <c r="HZ156" s="212"/>
      <c r="IA156" s="212"/>
      <c r="IB156" s="212"/>
      <c r="IC156" s="212"/>
      <c r="ID156" s="212"/>
      <c r="IE156" s="212"/>
      <c r="IF156" s="212"/>
      <c r="IG156" s="212"/>
      <c r="IH156" s="212"/>
      <c r="II156" s="212"/>
      <c r="IJ156" s="212"/>
      <c r="IK156" s="212"/>
      <c r="IL156" s="212"/>
      <c r="IM156" s="212"/>
      <c r="IN156" s="212"/>
      <c r="IO156" s="212"/>
      <c r="IP156" s="212"/>
      <c r="IQ156" s="212"/>
      <c r="IR156" s="212"/>
      <c r="IS156" s="85"/>
      <c r="IT156" s="88"/>
      <c r="IU156" s="493"/>
      <c r="IV156" s="88"/>
      <c r="IW156" s="490"/>
      <c r="IX156" s="211"/>
      <c r="IY156" s="212"/>
      <c r="IZ156" s="85"/>
      <c r="JA156" s="409"/>
      <c r="JB156" s="535"/>
      <c r="JC156" s="535"/>
      <c r="JD156" s="535"/>
      <c r="JE156" s="212"/>
      <c r="JF156" s="1436"/>
      <c r="JG156" s="1436"/>
      <c r="JH156" s="481"/>
      <c r="JI156" s="481"/>
      <c r="JJ156" s="481"/>
      <c r="JK156" s="534"/>
      <c r="JL156" s="1436"/>
      <c r="JM156" s="1436"/>
      <c r="JN156" s="1436"/>
      <c r="JO156" s="1436"/>
      <c r="JP156" s="1436"/>
      <c r="JQ156" s="181"/>
      <c r="JR156" s="1436"/>
      <c r="JS156" s="1436"/>
      <c r="JT156" s="181"/>
      <c r="JU156" s="509"/>
      <c r="JV156" s="1436"/>
      <c r="JW156" s="1436"/>
      <c r="JX156" s="166"/>
      <c r="JY156" s="1566"/>
      <c r="JZ156" s="1566"/>
      <c r="KA156" s="1566"/>
      <c r="KB156" s="1566"/>
      <c r="KC156" s="1566"/>
      <c r="KD156" s="1566"/>
      <c r="KE156" s="1566"/>
      <c r="KF156" s="1566"/>
      <c r="KG156" s="1566"/>
      <c r="KH156" s="1432"/>
      <c r="KI156" s="167"/>
      <c r="KJ156" s="1436"/>
      <c r="KK156" s="1436"/>
      <c r="KL156" s="166"/>
      <c r="KM156" s="1566"/>
      <c r="KN156" s="1566"/>
      <c r="KO156" s="1566"/>
      <c r="KP156" s="1566"/>
      <c r="KQ156" s="1566"/>
      <c r="KR156" s="1566"/>
      <c r="KS156" s="1566"/>
      <c r="KT156" s="1566"/>
      <c r="KU156" s="1566"/>
      <c r="KV156" s="1432"/>
      <c r="KW156" s="167"/>
      <c r="KX156" s="212"/>
      <c r="KY156" s="212"/>
      <c r="KZ156" s="212"/>
      <c r="LA156" s="212"/>
      <c r="LB156" s="212"/>
      <c r="LC156" s="212"/>
      <c r="LD156" s="212"/>
      <c r="LE156" s="212"/>
      <c r="LF156" s="212"/>
      <c r="LG156" s="212"/>
      <c r="LH156" s="212"/>
      <c r="LI156" s="212"/>
      <c r="LJ156" s="212"/>
      <c r="LK156" s="212"/>
      <c r="LL156" s="212"/>
      <c r="LM156" s="212"/>
      <c r="LN156" s="212"/>
      <c r="LO156" s="212"/>
      <c r="LP156" s="212"/>
      <c r="LQ156" s="212"/>
      <c r="LR156" s="212"/>
      <c r="LS156" s="212"/>
      <c r="LT156" s="212"/>
      <c r="LU156" s="212"/>
      <c r="LV156" s="212"/>
      <c r="LW156" s="212"/>
      <c r="LX156" s="212"/>
      <c r="LY156" s="212"/>
      <c r="LZ156" s="212"/>
      <c r="MA156" s="212"/>
      <c r="MB156" s="212"/>
      <c r="MC156" s="212"/>
      <c r="MD156" s="212"/>
      <c r="ME156" s="212"/>
      <c r="MF156" s="212"/>
      <c r="MG156" s="212"/>
      <c r="MH156" s="212"/>
      <c r="MI156" s="212"/>
      <c r="MJ156" s="212"/>
      <c r="MK156" s="212"/>
      <c r="ML156" s="212"/>
      <c r="MM156" s="212"/>
      <c r="MN156" s="212"/>
      <c r="MO156" s="212"/>
      <c r="MP156" s="212"/>
      <c r="MQ156" s="212"/>
      <c r="MR156" s="212"/>
      <c r="MS156" s="212"/>
      <c r="MT156" s="480"/>
      <c r="MU156" s="792"/>
      <c r="MV156" s="792"/>
      <c r="MW156" s="792"/>
      <c r="MX156" s="792"/>
      <c r="MY156" s="792"/>
      <c r="MZ156" s="792"/>
      <c r="NA156" s="792"/>
      <c r="NB156" s="792"/>
      <c r="NC156" s="792"/>
      <c r="ND156" s="792"/>
      <c r="NE156" s="792"/>
      <c r="NF156" s="792"/>
      <c r="NG156" s="792"/>
      <c r="NH156" s="792"/>
      <c r="NI156" s="792"/>
      <c r="NJ156" s="792"/>
      <c r="NK156" s="792"/>
      <c r="NL156" s="792"/>
      <c r="NM156" s="792"/>
      <c r="NN156" s="792"/>
      <c r="NO156" s="792"/>
      <c r="NP156" s="792"/>
      <c r="NQ156" s="792"/>
      <c r="NR156" s="792"/>
      <c r="NS156" s="792"/>
      <c r="NT156" s="792"/>
      <c r="NU156" s="792"/>
      <c r="NV156" s="792"/>
      <c r="NW156" s="792"/>
      <c r="NX156" s="792"/>
      <c r="NY156" s="792"/>
      <c r="NZ156" s="212"/>
    </row>
    <row r="157" spans="1:390" s="491" customFormat="1" ht="23.25" customHeight="1" x14ac:dyDescent="0.2">
      <c r="A157" s="212"/>
      <c r="B157" s="766"/>
      <c r="C157" s="212"/>
      <c r="D157" s="212"/>
      <c r="E157" s="212"/>
      <c r="F157" s="212"/>
      <c r="G157" s="529"/>
      <c r="H157" s="523"/>
      <c r="I157" s="523"/>
      <c r="J157" s="523"/>
      <c r="K157" s="523"/>
      <c r="L157" s="523"/>
      <c r="M157" s="165"/>
      <c r="N157" s="1436"/>
      <c r="O157" s="196"/>
      <c r="P157" s="196"/>
      <c r="Q157" s="196"/>
      <c r="R157" s="212"/>
      <c r="S157" s="85"/>
      <c r="T157" s="89"/>
      <c r="U157" s="85"/>
      <c r="V157" s="85"/>
      <c r="W157" s="89"/>
      <c r="X157" s="85"/>
      <c r="Y157" s="1436"/>
      <c r="Z157" s="1436"/>
      <c r="AA157" s="1436"/>
      <c r="AB157" s="1436"/>
      <c r="AC157" s="1436"/>
      <c r="AD157" s="1436"/>
      <c r="AE157" s="181"/>
      <c r="AF157" s="1436"/>
      <c r="AG157" s="1436"/>
      <c r="AH157" s="181"/>
      <c r="AI157" s="509"/>
      <c r="AJ157" s="1436"/>
      <c r="AK157" s="1436"/>
      <c r="AL157" s="169"/>
      <c r="AM157" s="170"/>
      <c r="AN157" s="170"/>
      <c r="AO157" s="171"/>
      <c r="AP157" s="170"/>
      <c r="AQ157" s="170"/>
      <c r="AR157" s="170"/>
      <c r="AS157" s="170"/>
      <c r="AT157" s="170"/>
      <c r="AU157" s="1432"/>
      <c r="AV157" s="1432"/>
      <c r="AW157" s="172"/>
      <c r="AX157" s="1439"/>
      <c r="AY157" s="1436"/>
      <c r="AZ157" s="173"/>
      <c r="BA157" s="170"/>
      <c r="BB157" s="170"/>
      <c r="BC157" s="171"/>
      <c r="BD157" s="170"/>
      <c r="BE157" s="170"/>
      <c r="BF157" s="170"/>
      <c r="BG157" s="170"/>
      <c r="BH157" s="170"/>
      <c r="BI157" s="1432"/>
      <c r="BJ157" s="1432"/>
      <c r="BK157" s="167"/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85"/>
      <c r="CF157" s="85"/>
      <c r="CG157" s="85"/>
      <c r="CH157" s="85"/>
      <c r="CI157" s="212"/>
      <c r="CJ157" s="211"/>
      <c r="CK157" s="1436"/>
      <c r="CL157" s="1436"/>
      <c r="CM157" s="1436"/>
      <c r="CN157" s="1436"/>
      <c r="CO157" s="1436"/>
      <c r="CP157" s="1436"/>
      <c r="CQ157" s="1436"/>
      <c r="CR157" s="1436"/>
      <c r="CS157" s="85"/>
      <c r="CT157" s="85"/>
      <c r="CU157" s="89"/>
      <c r="CV157" s="85"/>
      <c r="CW157" s="85"/>
      <c r="CX157" s="89"/>
      <c r="CY157" s="85"/>
      <c r="CZ157" s="85"/>
      <c r="DA157" s="89"/>
      <c r="DB157" s="85"/>
      <c r="DC157" s="1436"/>
      <c r="DD157" s="1436"/>
      <c r="DE157" s="1436"/>
      <c r="DF157" s="1436"/>
      <c r="DG157" s="1436"/>
      <c r="DH157" s="1436"/>
      <c r="DI157" s="181"/>
      <c r="DJ157" s="1436"/>
      <c r="DK157" s="1436"/>
      <c r="DL157" s="181"/>
      <c r="DM157" s="509"/>
      <c r="DN157" s="1436"/>
      <c r="DO157" s="1436"/>
      <c r="DP157" s="169"/>
      <c r="DQ157" s="1432"/>
      <c r="DR157" s="1432"/>
      <c r="DS157" s="249"/>
      <c r="DT157" s="1432"/>
      <c r="DU157" s="1432"/>
      <c r="DV157" s="1432"/>
      <c r="DW157" s="1432"/>
      <c r="DX157" s="1432"/>
      <c r="DY157" s="1432"/>
      <c r="DZ157" s="1432"/>
      <c r="EA157" s="167"/>
      <c r="EB157" s="1436"/>
      <c r="EC157" s="1436"/>
      <c r="ED157" s="169"/>
      <c r="EE157" s="1432"/>
      <c r="EF157" s="1432"/>
      <c r="EG157" s="249"/>
      <c r="EH157" s="1432"/>
      <c r="EI157" s="1432"/>
      <c r="EJ157" s="1432"/>
      <c r="EK157" s="1432"/>
      <c r="EL157" s="1432"/>
      <c r="EM157" s="1432"/>
      <c r="EN157" s="1432"/>
      <c r="EO157" s="167"/>
      <c r="EP157" s="1436"/>
      <c r="EQ157" s="1436"/>
      <c r="ER157" s="1436"/>
      <c r="ES157" s="1436"/>
      <c r="ET157" s="1436"/>
      <c r="EU157" s="1436"/>
      <c r="EV157" s="1436"/>
      <c r="EW157" s="1436"/>
      <c r="EX157" s="1436"/>
      <c r="EY157" s="1436"/>
      <c r="EZ157" s="1436"/>
      <c r="FA157" s="1436"/>
      <c r="FB157" s="1436"/>
      <c r="FC157" s="1436"/>
      <c r="FD157" s="1436"/>
      <c r="FE157" s="1436"/>
      <c r="FF157" s="1436"/>
      <c r="FG157" s="212"/>
      <c r="FH157" s="212"/>
      <c r="FI157" s="212"/>
      <c r="FJ157" s="766"/>
      <c r="FK157" s="212"/>
      <c r="FL157" s="212"/>
      <c r="FM157" s="212"/>
      <c r="FN157" s="212"/>
      <c r="FO157" s="85"/>
      <c r="FP157" s="88"/>
      <c r="FQ157" s="493"/>
      <c r="FR157" s="88"/>
      <c r="FS157" s="212"/>
      <c r="FT157" s="212"/>
      <c r="FU157" s="212"/>
      <c r="FV157" s="1436"/>
      <c r="FW157" s="196"/>
      <c r="FX157" s="196"/>
      <c r="FY157" s="196"/>
      <c r="FZ157" s="212"/>
      <c r="GA157" s="212"/>
      <c r="GB157" s="212"/>
      <c r="GC157" s="212"/>
      <c r="GD157" s="212"/>
      <c r="GE157" s="212"/>
      <c r="GF157" s="212"/>
      <c r="GG157" s="212"/>
      <c r="GH157" s="1436"/>
      <c r="GI157" s="1436"/>
      <c r="GJ157" s="481"/>
      <c r="GK157" s="481"/>
      <c r="GL157" s="481"/>
      <c r="GM157" s="534"/>
      <c r="GN157" s="212"/>
      <c r="GO157" s="212"/>
      <c r="GP157" s="212"/>
      <c r="GQ157" s="212"/>
      <c r="GR157" s="212"/>
      <c r="GS157" s="212"/>
      <c r="GT157" s="169"/>
      <c r="GU157" s="1432"/>
      <c r="GV157" s="1432"/>
      <c r="GW157" s="249"/>
      <c r="GX157" s="1432"/>
      <c r="GY157" s="1432"/>
      <c r="GZ157" s="1432"/>
      <c r="HA157" s="1432"/>
      <c r="HB157" s="1432"/>
      <c r="HC157" s="1432"/>
      <c r="HD157" s="1432"/>
      <c r="HE157" s="167"/>
      <c r="HF157" s="1436"/>
      <c r="HG157" s="1436"/>
      <c r="HH157" s="169"/>
      <c r="HI157" s="1432"/>
      <c r="HJ157" s="1432"/>
      <c r="HK157" s="249"/>
      <c r="HL157" s="1432"/>
      <c r="HM157" s="1432"/>
      <c r="HN157" s="1432"/>
      <c r="HO157" s="1432"/>
      <c r="HP157" s="1432"/>
      <c r="HQ157" s="1432"/>
      <c r="HR157" s="1432"/>
      <c r="HS157" s="167"/>
      <c r="HT157" s="212"/>
      <c r="HU157" s="212"/>
      <c r="HV157" s="212"/>
      <c r="HW157" s="212"/>
      <c r="HX157" s="212"/>
      <c r="HY157" s="212"/>
      <c r="HZ157" s="212"/>
      <c r="IA157" s="212"/>
      <c r="IB157" s="212"/>
      <c r="IC157" s="212"/>
      <c r="ID157" s="212"/>
      <c r="IE157" s="212"/>
      <c r="IF157" s="212"/>
      <c r="IG157" s="212"/>
      <c r="IH157" s="212"/>
      <c r="II157" s="212"/>
      <c r="IJ157" s="212"/>
      <c r="IK157" s="212"/>
      <c r="IL157" s="212"/>
      <c r="IM157" s="212"/>
      <c r="IN157" s="766"/>
      <c r="IO157" s="212"/>
      <c r="IP157" s="212"/>
      <c r="IQ157" s="212"/>
      <c r="IR157" s="212"/>
      <c r="IS157" s="85"/>
      <c r="IT157" s="88"/>
      <c r="IU157" s="493"/>
      <c r="IV157" s="88"/>
      <c r="IW157" s="490"/>
      <c r="IX157" s="211"/>
      <c r="IY157" s="212"/>
      <c r="IZ157" s="85"/>
      <c r="JA157" s="212"/>
      <c r="JB157" s="533"/>
      <c r="JC157" s="533"/>
      <c r="JD157" s="773"/>
      <c r="JE157" s="212"/>
      <c r="JF157" s="1436"/>
      <c r="JG157" s="1436"/>
      <c r="JH157" s="481"/>
      <c r="JI157" s="481"/>
      <c r="JJ157" s="481"/>
      <c r="JK157" s="534"/>
      <c r="JL157" s="1436"/>
      <c r="JM157" s="1436"/>
      <c r="JN157" s="1436"/>
      <c r="JO157" s="1436"/>
      <c r="JP157" s="1436"/>
      <c r="JQ157" s="181"/>
      <c r="JR157" s="1436"/>
      <c r="JS157" s="1436"/>
      <c r="JT157" s="181"/>
      <c r="JU157" s="509"/>
      <c r="JV157" s="1436"/>
      <c r="JW157" s="1436"/>
      <c r="JX157" s="169"/>
      <c r="JY157" s="1432"/>
      <c r="JZ157" s="1432"/>
      <c r="KA157" s="249"/>
      <c r="KB157" s="1432"/>
      <c r="KC157" s="1432"/>
      <c r="KD157" s="1432"/>
      <c r="KE157" s="1432"/>
      <c r="KF157" s="1432"/>
      <c r="KG157" s="1432"/>
      <c r="KH157" s="1432"/>
      <c r="KI157" s="167"/>
      <c r="KJ157" s="1436"/>
      <c r="KK157" s="1436"/>
      <c r="KL157" s="169"/>
      <c r="KM157" s="1432"/>
      <c r="KN157" s="1432"/>
      <c r="KO157" s="249"/>
      <c r="KP157" s="1432"/>
      <c r="KQ157" s="1432"/>
      <c r="KR157" s="1432"/>
      <c r="KS157" s="1432"/>
      <c r="KT157" s="1432"/>
      <c r="KU157" s="1432"/>
      <c r="KV157" s="1432"/>
      <c r="KW157" s="167"/>
      <c r="KX157" s="212"/>
      <c r="KY157" s="212"/>
      <c r="KZ157" s="212"/>
      <c r="LA157" s="212"/>
      <c r="LB157" s="212"/>
      <c r="LC157" s="212"/>
      <c r="LD157" s="212"/>
      <c r="LE157" s="212"/>
      <c r="LF157" s="212"/>
      <c r="LG157" s="212"/>
      <c r="LH157" s="212"/>
      <c r="LI157" s="212"/>
      <c r="LJ157" s="212"/>
      <c r="LK157" s="212"/>
      <c r="LL157" s="212"/>
      <c r="LM157" s="212"/>
      <c r="LN157" s="212"/>
      <c r="LO157" s="212"/>
      <c r="LP157" s="212"/>
      <c r="LQ157" s="212"/>
      <c r="LR157" s="212"/>
      <c r="LS157" s="212"/>
      <c r="LT157" s="212"/>
      <c r="LU157" s="212"/>
      <c r="LV157" s="212"/>
      <c r="LW157" s="212"/>
      <c r="LX157" s="212"/>
      <c r="LY157" s="212"/>
      <c r="LZ157" s="212"/>
      <c r="MA157" s="212"/>
      <c r="MB157" s="212"/>
      <c r="MC157" s="212"/>
      <c r="MD157" s="212"/>
      <c r="ME157" s="212"/>
      <c r="MF157" s="212"/>
      <c r="MG157" s="212"/>
      <c r="MH157" s="212"/>
      <c r="MI157" s="212"/>
      <c r="MJ157" s="212"/>
      <c r="MK157" s="212"/>
      <c r="ML157" s="212"/>
      <c r="MM157" s="212"/>
      <c r="MN157" s="212"/>
      <c r="MO157" s="212"/>
      <c r="MP157" s="212"/>
      <c r="MQ157" s="212"/>
      <c r="MR157" s="212"/>
      <c r="MS157" s="212"/>
      <c r="MT157" s="480"/>
      <c r="MU157" s="792"/>
      <c r="MV157" s="792"/>
      <c r="MW157" s="792"/>
      <c r="MX157" s="792"/>
      <c r="MY157" s="792"/>
      <c r="MZ157" s="792"/>
      <c r="NA157" s="792"/>
      <c r="NB157" s="792"/>
      <c r="NC157" s="792"/>
      <c r="ND157" s="792"/>
      <c r="NE157" s="792"/>
      <c r="NF157" s="792"/>
      <c r="NG157" s="792"/>
      <c r="NH157" s="792"/>
      <c r="NI157" s="792"/>
      <c r="NJ157" s="792"/>
      <c r="NK157" s="792"/>
      <c r="NL157" s="792"/>
      <c r="NM157" s="792"/>
      <c r="NN157" s="792"/>
      <c r="NO157" s="792"/>
      <c r="NP157" s="792"/>
      <c r="NQ157" s="792"/>
      <c r="NR157" s="792"/>
      <c r="NS157" s="792"/>
      <c r="NT157" s="792"/>
      <c r="NU157" s="792"/>
      <c r="NV157" s="792"/>
      <c r="NW157" s="792"/>
      <c r="NX157" s="792"/>
      <c r="NY157" s="792"/>
      <c r="NZ157" s="212"/>
    </row>
    <row r="158" spans="1:390" s="491" customFormat="1" ht="23.25" customHeight="1" x14ac:dyDescent="0.2">
      <c r="A158" s="85"/>
      <c r="B158" s="85"/>
      <c r="C158" s="85"/>
      <c r="D158" s="85"/>
      <c r="E158" s="212"/>
      <c r="F158" s="211"/>
      <c r="G158" s="529"/>
      <c r="H158" s="523"/>
      <c r="I158" s="523"/>
      <c r="J158" s="523"/>
      <c r="K158" s="523"/>
      <c r="L158" s="523"/>
      <c r="M158" s="165"/>
      <c r="N158" s="1436"/>
      <c r="O158" s="85"/>
      <c r="P158" s="85"/>
      <c r="Q158" s="89"/>
      <c r="R158" s="85"/>
      <c r="S158" s="85"/>
      <c r="T158" s="89"/>
      <c r="U158" s="85"/>
      <c r="V158" s="85"/>
      <c r="W158" s="89"/>
      <c r="X158" s="85"/>
      <c r="Y158" s="1436"/>
      <c r="Z158" s="1436"/>
      <c r="AA158" s="1436"/>
      <c r="AB158" s="1436"/>
      <c r="AC158" s="1436"/>
      <c r="AD158" s="1436"/>
      <c r="AE158" s="181"/>
      <c r="AF158" s="1436"/>
      <c r="AG158" s="1436"/>
      <c r="AH158" s="181"/>
      <c r="AI158" s="509"/>
      <c r="AJ158" s="1436"/>
      <c r="AK158" s="1436"/>
      <c r="AL158" s="117"/>
      <c r="AM158" s="179"/>
      <c r="AN158" s="179"/>
      <c r="AO158" s="179"/>
      <c r="AP158" s="179"/>
      <c r="AQ158" s="179"/>
      <c r="AR158" s="179"/>
      <c r="AS158" s="179"/>
      <c r="AT158" s="179"/>
      <c r="AU158" s="180"/>
      <c r="AV158" s="180"/>
      <c r="AW158" s="181"/>
      <c r="AX158" s="743"/>
      <c r="AY158" s="1436"/>
      <c r="AZ158" s="117"/>
      <c r="BA158" s="179"/>
      <c r="BB158" s="179"/>
      <c r="BC158" s="179"/>
      <c r="BD158" s="179"/>
      <c r="BE158" s="179"/>
      <c r="BF158" s="179"/>
      <c r="BG158" s="179"/>
      <c r="BH158" s="179"/>
      <c r="BI158" s="180"/>
      <c r="BJ158" s="180"/>
      <c r="BK158" s="181"/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85"/>
      <c r="CF158" s="85"/>
      <c r="CG158" s="85"/>
      <c r="CH158" s="85"/>
      <c r="CI158" s="212"/>
      <c r="CJ158" s="211"/>
      <c r="CK158" s="1436"/>
      <c r="CL158" s="1436"/>
      <c r="CM158" s="1436"/>
      <c r="CN158" s="1436"/>
      <c r="CO158" s="1436"/>
      <c r="CP158" s="1436"/>
      <c r="CQ158" s="1436"/>
      <c r="CR158" s="1436"/>
      <c r="CS158" s="85"/>
      <c r="CT158" s="85"/>
      <c r="CU158" s="89"/>
      <c r="CV158" s="85"/>
      <c r="CW158" s="85"/>
      <c r="CX158" s="89"/>
      <c r="CY158" s="85"/>
      <c r="CZ158" s="85"/>
      <c r="DA158" s="89"/>
      <c r="DB158" s="85"/>
      <c r="DC158" s="1436"/>
      <c r="DD158" s="1436"/>
      <c r="DE158" s="1436"/>
      <c r="DF158" s="1436"/>
      <c r="DG158" s="1436"/>
      <c r="DH158" s="1436"/>
      <c r="DI158" s="181"/>
      <c r="DJ158" s="1436"/>
      <c r="DK158" s="1436"/>
      <c r="DL158" s="181"/>
      <c r="DM158" s="509"/>
      <c r="DN158" s="1436"/>
      <c r="DO158" s="1436"/>
      <c r="DP158" s="117"/>
      <c r="DQ158" s="179"/>
      <c r="DR158" s="179"/>
      <c r="DS158" s="179"/>
      <c r="DT158" s="179"/>
      <c r="DU158" s="179"/>
      <c r="DV158" s="179"/>
      <c r="DW158" s="179"/>
      <c r="DX158" s="179"/>
      <c r="DY158" s="180"/>
      <c r="DZ158" s="179"/>
      <c r="EA158" s="181"/>
      <c r="EB158" s="1436"/>
      <c r="EC158" s="1436"/>
      <c r="ED158" s="117"/>
      <c r="EE158" s="179"/>
      <c r="EF158" s="179"/>
      <c r="EG158" s="179"/>
      <c r="EH158" s="179"/>
      <c r="EI158" s="179"/>
      <c r="EJ158" s="179"/>
      <c r="EK158" s="179"/>
      <c r="EL158" s="179"/>
      <c r="EM158" s="180"/>
      <c r="EN158" s="179"/>
      <c r="EO158" s="181"/>
      <c r="EP158" s="1436"/>
      <c r="EQ158" s="1436"/>
      <c r="ER158" s="1436"/>
      <c r="ES158" s="1436"/>
      <c r="ET158" s="1436"/>
      <c r="EU158" s="1436"/>
      <c r="EV158" s="1436"/>
      <c r="EW158" s="1436"/>
      <c r="EX158" s="1436"/>
      <c r="EY158" s="1436"/>
      <c r="EZ158" s="1436"/>
      <c r="FA158" s="1436"/>
      <c r="FB158" s="1436"/>
      <c r="FC158" s="1436"/>
      <c r="FD158" s="1436"/>
      <c r="FE158" s="1436"/>
      <c r="FF158" s="1436"/>
      <c r="FG158" s="212"/>
      <c r="FH158" s="212"/>
      <c r="FI158" s="212"/>
      <c r="FJ158" s="212"/>
      <c r="FK158" s="212"/>
      <c r="FL158" s="212"/>
      <c r="FM158" s="212"/>
      <c r="FN158" s="212"/>
      <c r="FO158" s="85"/>
      <c r="FP158" s="88"/>
      <c r="FQ158" s="493"/>
      <c r="FR158" s="88"/>
      <c r="FS158" s="212"/>
      <c r="FT158" s="212"/>
      <c r="FU158" s="212"/>
      <c r="FV158" s="1436"/>
      <c r="FW158" s="196"/>
      <c r="FX158" s="196"/>
      <c r="FY158" s="196"/>
      <c r="FZ158" s="212"/>
      <c r="GA158" s="212"/>
      <c r="GB158" s="212"/>
      <c r="GC158" s="212"/>
      <c r="GD158" s="212"/>
      <c r="GE158" s="212"/>
      <c r="GF158" s="212"/>
      <c r="GG158" s="212"/>
      <c r="GH158" s="212"/>
      <c r="GI158" s="212"/>
      <c r="GJ158" s="212"/>
      <c r="GK158" s="212"/>
      <c r="GL158" s="212"/>
      <c r="GM158" s="212"/>
      <c r="GN158" s="212"/>
      <c r="GO158" s="212"/>
      <c r="GP158" s="212"/>
      <c r="GQ158" s="212"/>
      <c r="GR158" s="212"/>
      <c r="GS158" s="212"/>
      <c r="GT158" s="117"/>
      <c r="GU158" s="391"/>
      <c r="GV158" s="391"/>
      <c r="GW158" s="391"/>
      <c r="GX158" s="391"/>
      <c r="GY158" s="391"/>
      <c r="GZ158" s="391"/>
      <c r="HA158" s="391"/>
      <c r="HB158" s="391"/>
      <c r="HC158" s="389"/>
      <c r="HD158" s="391"/>
      <c r="HE158" s="386"/>
      <c r="HF158" s="1436"/>
      <c r="HG158" s="1436"/>
      <c r="HH158" s="117"/>
      <c r="HI158" s="391"/>
      <c r="HJ158" s="391"/>
      <c r="HK158" s="391"/>
      <c r="HL158" s="391"/>
      <c r="HM158" s="391"/>
      <c r="HN158" s="391"/>
      <c r="HO158" s="391"/>
      <c r="HP158" s="391"/>
      <c r="HQ158" s="389"/>
      <c r="HR158" s="391"/>
      <c r="HS158" s="386"/>
      <c r="HT158" s="212"/>
      <c r="HU158" s="212"/>
      <c r="HV158" s="212"/>
      <c r="HW158" s="212"/>
      <c r="HX158" s="212"/>
      <c r="HY158" s="212"/>
      <c r="HZ158" s="212"/>
      <c r="IA158" s="212"/>
      <c r="IB158" s="212"/>
      <c r="IC158" s="212"/>
      <c r="ID158" s="212"/>
      <c r="IE158" s="212"/>
      <c r="IF158" s="212"/>
      <c r="IG158" s="212"/>
      <c r="IH158" s="212"/>
      <c r="II158" s="212"/>
      <c r="IJ158" s="212"/>
      <c r="IK158" s="212"/>
      <c r="IL158" s="212"/>
      <c r="IM158" s="212"/>
      <c r="IN158" s="212"/>
      <c r="IO158" s="212"/>
      <c r="IP158" s="212"/>
      <c r="IQ158" s="212"/>
      <c r="IR158" s="212"/>
      <c r="IS158" s="85"/>
      <c r="IT158" s="88"/>
      <c r="IU158" s="493"/>
      <c r="IV158" s="88"/>
      <c r="IW158" s="490"/>
      <c r="IX158" s="211"/>
      <c r="IY158" s="212"/>
      <c r="IZ158" s="85"/>
      <c r="JA158" s="412"/>
      <c r="JB158" s="774"/>
      <c r="JC158" s="774"/>
      <c r="JD158" s="774"/>
      <c r="JE158" s="212"/>
      <c r="JF158" s="1436"/>
      <c r="JG158" s="1436"/>
      <c r="JH158" s="481"/>
      <c r="JI158" s="481"/>
      <c r="JJ158" s="481"/>
      <c r="JK158" s="534"/>
      <c r="JL158" s="1436"/>
      <c r="JM158" s="1436"/>
      <c r="JN158" s="1436"/>
      <c r="JO158" s="1436"/>
      <c r="JP158" s="1436"/>
      <c r="JQ158" s="181"/>
      <c r="JR158" s="1436"/>
      <c r="JS158" s="1436"/>
      <c r="JT158" s="181"/>
      <c r="JU158" s="509"/>
      <c r="JV158" s="1436"/>
      <c r="JW158" s="1436"/>
      <c r="JX158" s="117"/>
      <c r="JY158" s="391"/>
      <c r="JZ158" s="391"/>
      <c r="KA158" s="391"/>
      <c r="KB158" s="391"/>
      <c r="KC158" s="391"/>
      <c r="KD158" s="391"/>
      <c r="KE158" s="391"/>
      <c r="KF158" s="391"/>
      <c r="KG158" s="389"/>
      <c r="KH158" s="391"/>
      <c r="KI158" s="386"/>
      <c r="KJ158" s="1436"/>
      <c r="KK158" s="1436"/>
      <c r="KL158" s="117"/>
      <c r="KM158" s="391"/>
      <c r="KN158" s="391"/>
      <c r="KO158" s="391"/>
      <c r="KP158" s="391"/>
      <c r="KQ158" s="391"/>
      <c r="KR158" s="391"/>
      <c r="KS158" s="391"/>
      <c r="KT158" s="391"/>
      <c r="KU158" s="389"/>
      <c r="KV158" s="391"/>
      <c r="KW158" s="386"/>
      <c r="KX158" s="212"/>
      <c r="KY158" s="212"/>
      <c r="KZ158" s="212"/>
      <c r="LA158" s="212"/>
      <c r="LB158" s="212"/>
      <c r="LC158" s="212"/>
      <c r="LD158" s="212"/>
      <c r="LE158" s="212"/>
      <c r="LF158" s="212"/>
      <c r="LG158" s="212"/>
      <c r="LH158" s="212"/>
      <c r="LI158" s="212"/>
      <c r="LJ158" s="212"/>
      <c r="LK158" s="212"/>
      <c r="LL158" s="212"/>
      <c r="LM158" s="212"/>
      <c r="LN158" s="212"/>
      <c r="LO158" s="212"/>
      <c r="LP158" s="212"/>
      <c r="LQ158" s="212"/>
      <c r="LR158" s="212"/>
      <c r="LS158" s="212"/>
      <c r="LT158" s="212"/>
      <c r="LU158" s="212"/>
      <c r="LV158" s="212"/>
      <c r="LW158" s="212"/>
      <c r="LX158" s="212"/>
      <c r="LY158" s="212"/>
      <c r="LZ158" s="212"/>
      <c r="MA158" s="212"/>
      <c r="MB158" s="212"/>
      <c r="MC158" s="212"/>
      <c r="MD158" s="212"/>
      <c r="ME158" s="212"/>
      <c r="MF158" s="212"/>
      <c r="MG158" s="212"/>
      <c r="MH158" s="212"/>
      <c r="MI158" s="212"/>
      <c r="MJ158" s="212"/>
      <c r="MK158" s="212"/>
      <c r="ML158" s="212"/>
      <c r="MM158" s="212"/>
      <c r="MN158" s="212"/>
      <c r="MO158" s="212"/>
      <c r="MP158" s="212"/>
      <c r="MQ158" s="212"/>
      <c r="MR158" s="212"/>
      <c r="MS158" s="212"/>
      <c r="MT158" s="480"/>
      <c r="MU158" s="792"/>
      <c r="MV158" s="792"/>
      <c r="MW158" s="792"/>
      <c r="MX158" s="792"/>
      <c r="MY158" s="792"/>
      <c r="MZ158" s="792"/>
      <c r="NA158" s="792"/>
      <c r="NB158" s="792"/>
      <c r="NC158" s="792"/>
      <c r="ND158" s="792"/>
      <c r="NE158" s="792"/>
      <c r="NF158" s="792"/>
      <c r="NG158" s="792"/>
      <c r="NH158" s="792"/>
      <c r="NI158" s="792"/>
      <c r="NJ158" s="792"/>
      <c r="NK158" s="792"/>
      <c r="NL158" s="792"/>
      <c r="NM158" s="792"/>
      <c r="NN158" s="792"/>
      <c r="NO158" s="792"/>
      <c r="NP158" s="792"/>
      <c r="NQ158" s="792"/>
      <c r="NR158" s="792"/>
      <c r="NS158" s="792"/>
      <c r="NT158" s="792"/>
      <c r="NU158" s="792"/>
      <c r="NV158" s="792"/>
      <c r="NW158" s="792"/>
      <c r="NX158" s="792"/>
      <c r="NY158" s="792"/>
      <c r="NZ158" s="212"/>
    </row>
    <row r="159" spans="1:390" s="491" customFormat="1" ht="23.25" customHeight="1" x14ac:dyDescent="0.2">
      <c r="A159" s="85"/>
      <c r="B159" s="85"/>
      <c r="C159" s="85"/>
      <c r="D159" s="85"/>
      <c r="E159" s="212"/>
      <c r="F159" s="211"/>
      <c r="G159" s="529"/>
      <c r="H159" s="523"/>
      <c r="I159" s="523"/>
      <c r="J159" s="523"/>
      <c r="K159" s="523"/>
      <c r="L159" s="523"/>
      <c r="M159" s="165"/>
      <c r="N159" s="1436"/>
      <c r="O159" s="85"/>
      <c r="P159" s="85"/>
      <c r="Q159" s="89"/>
      <c r="R159" s="85"/>
      <c r="S159" s="85"/>
      <c r="T159" s="89"/>
      <c r="U159" s="85"/>
      <c r="V159" s="85"/>
      <c r="W159" s="89"/>
      <c r="X159" s="85"/>
      <c r="Y159" s="1436"/>
      <c r="Z159" s="1436"/>
      <c r="AA159" s="1436"/>
      <c r="AB159" s="1436"/>
      <c r="AC159" s="1436"/>
      <c r="AD159" s="1436"/>
      <c r="AE159" s="181"/>
      <c r="AF159" s="1436"/>
      <c r="AG159" s="1436"/>
      <c r="AH159" s="181"/>
      <c r="AI159" s="509"/>
      <c r="AJ159" s="1436"/>
      <c r="AK159" s="1436"/>
      <c r="AL159" s="117"/>
      <c r="AM159" s="179"/>
      <c r="AN159" s="179"/>
      <c r="AO159" s="179"/>
      <c r="AP159" s="179"/>
      <c r="AQ159" s="179"/>
      <c r="AR159" s="179"/>
      <c r="AS159" s="179"/>
      <c r="AT159" s="179"/>
      <c r="AU159" s="180"/>
      <c r="AV159" s="180"/>
      <c r="AW159" s="181"/>
      <c r="AX159" s="743"/>
      <c r="AY159" s="1436"/>
      <c r="AZ159" s="117"/>
      <c r="BA159" s="179"/>
      <c r="BB159" s="179"/>
      <c r="BC159" s="179"/>
      <c r="BD159" s="179"/>
      <c r="BE159" s="179"/>
      <c r="BF159" s="179"/>
      <c r="BG159" s="179"/>
      <c r="BH159" s="179"/>
      <c r="BI159" s="180"/>
      <c r="BJ159" s="180"/>
      <c r="BK159" s="181"/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85"/>
      <c r="CF159" s="85"/>
      <c r="CG159" s="85"/>
      <c r="CH159" s="85"/>
      <c r="CI159" s="212"/>
      <c r="CJ159" s="211"/>
      <c r="CK159" s="1436"/>
      <c r="CL159" s="1436"/>
      <c r="CM159" s="1436"/>
      <c r="CN159" s="1436"/>
      <c r="CO159" s="1436"/>
      <c r="CP159" s="1436"/>
      <c r="CQ159" s="1436"/>
      <c r="CR159" s="1436"/>
      <c r="CS159" s="85"/>
      <c r="CT159" s="85"/>
      <c r="CU159" s="89"/>
      <c r="CV159" s="85"/>
      <c r="CW159" s="85"/>
      <c r="CX159" s="89"/>
      <c r="CY159" s="85"/>
      <c r="CZ159" s="85"/>
      <c r="DA159" s="89"/>
      <c r="DB159" s="85"/>
      <c r="DC159" s="1436"/>
      <c r="DD159" s="1436"/>
      <c r="DE159" s="1436"/>
      <c r="DF159" s="1436"/>
      <c r="DG159" s="1436"/>
      <c r="DH159" s="1436"/>
      <c r="DI159" s="181"/>
      <c r="DJ159" s="1436"/>
      <c r="DK159" s="1436"/>
      <c r="DL159" s="181"/>
      <c r="DM159" s="509"/>
      <c r="DN159" s="1436"/>
      <c r="DO159" s="1436"/>
      <c r="DP159" s="117"/>
      <c r="DQ159" s="179"/>
      <c r="DR159" s="179"/>
      <c r="DS159" s="179"/>
      <c r="DT159" s="179"/>
      <c r="DU159" s="179"/>
      <c r="DV159" s="179"/>
      <c r="DW159" s="179"/>
      <c r="DX159" s="179"/>
      <c r="DY159" s="180"/>
      <c r="DZ159" s="179"/>
      <c r="EA159" s="181"/>
      <c r="EB159" s="1436"/>
      <c r="EC159" s="1436"/>
      <c r="ED159" s="117"/>
      <c r="EE159" s="179"/>
      <c r="EF159" s="179"/>
      <c r="EG159" s="179"/>
      <c r="EH159" s="179"/>
      <c r="EI159" s="179"/>
      <c r="EJ159" s="179"/>
      <c r="EK159" s="179"/>
      <c r="EL159" s="179"/>
      <c r="EM159" s="180"/>
      <c r="EN159" s="179"/>
      <c r="EO159" s="181"/>
      <c r="EP159" s="1436"/>
      <c r="EQ159" s="1436"/>
      <c r="ER159" s="1436"/>
      <c r="ES159" s="1436"/>
      <c r="ET159" s="1436"/>
      <c r="EU159" s="1436"/>
      <c r="EV159" s="1436"/>
      <c r="EW159" s="1436"/>
      <c r="EX159" s="1436"/>
      <c r="EY159" s="1436"/>
      <c r="EZ159" s="1436"/>
      <c r="FA159" s="1436"/>
      <c r="FB159" s="1436"/>
      <c r="FC159" s="1436"/>
      <c r="FD159" s="1436"/>
      <c r="FE159" s="1436"/>
      <c r="FF159" s="1436"/>
      <c r="FG159" s="212"/>
      <c r="FH159" s="212"/>
      <c r="FI159" s="212"/>
      <c r="FJ159" s="212"/>
      <c r="FK159" s="212"/>
      <c r="FL159" s="212"/>
      <c r="FM159" s="212"/>
      <c r="FN159" s="212"/>
      <c r="FO159" s="85"/>
      <c r="FP159" s="88"/>
      <c r="FQ159" s="493"/>
      <c r="FR159" s="88"/>
      <c r="FS159" s="212"/>
      <c r="FT159" s="212"/>
      <c r="FU159" s="212"/>
      <c r="FV159" s="1436"/>
      <c r="FW159" s="196"/>
      <c r="FX159" s="196"/>
      <c r="FY159" s="196"/>
      <c r="FZ159" s="212"/>
      <c r="GA159" s="212"/>
      <c r="GB159" s="1436"/>
      <c r="GC159" s="1436"/>
      <c r="GD159" s="481"/>
      <c r="GE159" s="481"/>
      <c r="GF159" s="481"/>
      <c r="GG159" s="534"/>
      <c r="GH159" s="212"/>
      <c r="GI159" s="212"/>
      <c r="GJ159" s="212"/>
      <c r="GK159" s="212"/>
      <c r="GL159" s="212"/>
      <c r="GM159" s="212"/>
      <c r="GN159" s="212"/>
      <c r="GO159" s="212"/>
      <c r="GP159" s="212"/>
      <c r="GQ159" s="212"/>
      <c r="GR159" s="212"/>
      <c r="GS159" s="212"/>
      <c r="GT159" s="117"/>
      <c r="GU159" s="391"/>
      <c r="GV159" s="391"/>
      <c r="GW159" s="391"/>
      <c r="GX159" s="391"/>
      <c r="GY159" s="391"/>
      <c r="GZ159" s="391"/>
      <c r="HA159" s="391"/>
      <c r="HB159" s="391"/>
      <c r="HC159" s="389"/>
      <c r="HD159" s="391"/>
      <c r="HE159" s="386"/>
      <c r="HF159" s="1436"/>
      <c r="HG159" s="1436"/>
      <c r="HH159" s="117"/>
      <c r="HI159" s="391"/>
      <c r="HJ159" s="391"/>
      <c r="HK159" s="391"/>
      <c r="HL159" s="391"/>
      <c r="HM159" s="391"/>
      <c r="HN159" s="391"/>
      <c r="HO159" s="391"/>
      <c r="HP159" s="391"/>
      <c r="HQ159" s="389"/>
      <c r="HR159" s="391"/>
      <c r="HS159" s="386"/>
      <c r="HT159" s="212"/>
      <c r="HU159" s="212"/>
      <c r="HV159" s="212"/>
      <c r="HW159" s="212"/>
      <c r="HX159" s="212"/>
      <c r="HY159" s="212"/>
      <c r="HZ159" s="212"/>
      <c r="IA159" s="212"/>
      <c r="IB159" s="212"/>
      <c r="IC159" s="212"/>
      <c r="ID159" s="212"/>
      <c r="IE159" s="212"/>
      <c r="IF159" s="212"/>
      <c r="IG159" s="212"/>
      <c r="IH159" s="212"/>
      <c r="II159" s="212"/>
      <c r="IJ159" s="212"/>
      <c r="IK159" s="212"/>
      <c r="IL159" s="212"/>
      <c r="IM159" s="212"/>
      <c r="IN159" s="212"/>
      <c r="IO159" s="212"/>
      <c r="IP159" s="212"/>
      <c r="IQ159" s="212"/>
      <c r="IR159" s="212"/>
      <c r="IS159" s="85"/>
      <c r="IT159" s="88"/>
      <c r="IU159" s="493"/>
      <c r="IV159" s="88"/>
      <c r="IW159" s="490"/>
      <c r="IX159" s="211"/>
      <c r="IY159" s="212"/>
      <c r="IZ159" s="85"/>
      <c r="JA159" s="278"/>
      <c r="JB159" s="784"/>
      <c r="JC159" s="784"/>
      <c r="JD159" s="784"/>
      <c r="JE159" s="212"/>
      <c r="JF159" s="1436"/>
      <c r="JG159" s="1436"/>
      <c r="JH159" s="481"/>
      <c r="JI159" s="481"/>
      <c r="JJ159" s="481"/>
      <c r="JK159" s="534"/>
      <c r="JL159" s="1436"/>
      <c r="JM159" s="1436"/>
      <c r="JN159" s="1436"/>
      <c r="JO159" s="1436"/>
      <c r="JP159" s="1436"/>
      <c r="JQ159" s="181"/>
      <c r="JR159" s="1436"/>
      <c r="JS159" s="1436"/>
      <c r="JT159" s="181"/>
      <c r="JU159" s="509"/>
      <c r="JV159" s="1436"/>
      <c r="JW159" s="1436"/>
      <c r="JX159" s="117"/>
      <c r="JY159" s="391"/>
      <c r="JZ159" s="391"/>
      <c r="KA159" s="391"/>
      <c r="KB159" s="391"/>
      <c r="KC159" s="391"/>
      <c r="KD159" s="391"/>
      <c r="KE159" s="391"/>
      <c r="KF159" s="391"/>
      <c r="KG159" s="389"/>
      <c r="KH159" s="391"/>
      <c r="KI159" s="386"/>
      <c r="KJ159" s="1436"/>
      <c r="KK159" s="1436"/>
      <c r="KL159" s="117"/>
      <c r="KM159" s="391"/>
      <c r="KN159" s="391"/>
      <c r="KO159" s="391"/>
      <c r="KP159" s="391"/>
      <c r="KQ159" s="391"/>
      <c r="KR159" s="391"/>
      <c r="KS159" s="391"/>
      <c r="KT159" s="391"/>
      <c r="KU159" s="389"/>
      <c r="KV159" s="391"/>
      <c r="KW159" s="386"/>
      <c r="KX159" s="212"/>
      <c r="KY159" s="212"/>
      <c r="KZ159" s="212"/>
      <c r="LA159" s="212"/>
      <c r="LB159" s="212"/>
      <c r="LC159" s="212"/>
      <c r="LD159" s="212"/>
      <c r="LE159" s="212"/>
      <c r="LF159" s="212"/>
      <c r="LG159" s="212"/>
      <c r="LH159" s="212"/>
      <c r="LI159" s="212"/>
      <c r="LJ159" s="212"/>
      <c r="LK159" s="212"/>
      <c r="LL159" s="212"/>
      <c r="LM159" s="212"/>
      <c r="LN159" s="212"/>
      <c r="LO159" s="212"/>
      <c r="LP159" s="212"/>
      <c r="LQ159" s="212"/>
      <c r="LR159" s="212"/>
      <c r="LS159" s="212"/>
      <c r="LT159" s="212"/>
      <c r="LU159" s="212"/>
      <c r="LV159" s="212"/>
      <c r="LW159" s="212"/>
      <c r="LX159" s="212"/>
      <c r="LY159" s="212"/>
      <c r="LZ159" s="212"/>
      <c r="MA159" s="212"/>
      <c r="MB159" s="212"/>
      <c r="MC159" s="212"/>
      <c r="MD159" s="212"/>
      <c r="ME159" s="212"/>
      <c r="MF159" s="212"/>
      <c r="MG159" s="212"/>
      <c r="MH159" s="212"/>
      <c r="MI159" s="212"/>
      <c r="MJ159" s="212"/>
      <c r="MK159" s="212"/>
      <c r="ML159" s="212"/>
      <c r="MM159" s="212"/>
      <c r="MN159" s="212"/>
      <c r="MO159" s="212"/>
      <c r="MP159" s="212"/>
      <c r="MQ159" s="212"/>
      <c r="MR159" s="212"/>
      <c r="MS159" s="212"/>
      <c r="MT159" s="480"/>
      <c r="MU159" s="792"/>
      <c r="MV159" s="792"/>
      <c r="MW159" s="792"/>
      <c r="MX159" s="792"/>
      <c r="MY159" s="792"/>
      <c r="MZ159" s="792"/>
      <c r="NA159" s="792"/>
      <c r="NB159" s="792"/>
      <c r="NC159" s="792"/>
      <c r="ND159" s="792"/>
      <c r="NE159" s="792"/>
      <c r="NF159" s="792"/>
      <c r="NG159" s="792"/>
      <c r="NH159" s="792"/>
      <c r="NI159" s="792"/>
      <c r="NJ159" s="792"/>
      <c r="NK159" s="792"/>
      <c r="NL159" s="792"/>
      <c r="NM159" s="792"/>
      <c r="NN159" s="792"/>
      <c r="NO159" s="792"/>
      <c r="NP159" s="792"/>
      <c r="NQ159" s="792"/>
      <c r="NR159" s="792"/>
      <c r="NS159" s="792"/>
      <c r="NT159" s="792"/>
      <c r="NU159" s="792"/>
      <c r="NV159" s="792"/>
      <c r="NW159" s="792"/>
      <c r="NX159" s="792"/>
      <c r="NY159" s="792"/>
      <c r="NZ159" s="212"/>
    </row>
    <row r="160" spans="1:390" s="491" customFormat="1" ht="23.25" customHeight="1" x14ac:dyDescent="0.2">
      <c r="A160" s="85"/>
      <c r="B160" s="85"/>
      <c r="C160" s="85"/>
      <c r="D160" s="85"/>
      <c r="E160" s="212"/>
      <c r="F160" s="211"/>
      <c r="G160" s="529"/>
      <c r="H160" s="523"/>
      <c r="I160" s="523"/>
      <c r="J160" s="523"/>
      <c r="K160" s="523"/>
      <c r="L160" s="523"/>
      <c r="M160" s="165"/>
      <c r="N160" s="1436"/>
      <c r="O160" s="85"/>
      <c r="P160" s="85"/>
      <c r="Q160" s="89"/>
      <c r="R160" s="85"/>
      <c r="S160" s="85"/>
      <c r="T160" s="89"/>
      <c r="U160" s="85"/>
      <c r="V160" s="85"/>
      <c r="W160" s="89"/>
      <c r="X160" s="85"/>
      <c r="Y160" s="1436"/>
      <c r="Z160" s="1436"/>
      <c r="AA160" s="1436"/>
      <c r="AB160" s="1436"/>
      <c r="AC160" s="1436"/>
      <c r="AD160" s="1436"/>
      <c r="AE160" s="181"/>
      <c r="AF160" s="1436"/>
      <c r="AG160" s="1436"/>
      <c r="AH160" s="181"/>
      <c r="AI160" s="509"/>
      <c r="AJ160" s="1436"/>
      <c r="AK160" s="1436"/>
      <c r="AL160" s="117"/>
      <c r="AM160" s="179"/>
      <c r="AN160" s="179"/>
      <c r="AO160" s="179"/>
      <c r="AP160" s="179"/>
      <c r="AQ160" s="179"/>
      <c r="AR160" s="179"/>
      <c r="AS160" s="179"/>
      <c r="AT160" s="179"/>
      <c r="AU160" s="180"/>
      <c r="AV160" s="180"/>
      <c r="AW160" s="181"/>
      <c r="AX160" s="743"/>
      <c r="AY160" s="1436"/>
      <c r="AZ160" s="117"/>
      <c r="BA160" s="179"/>
      <c r="BB160" s="179"/>
      <c r="BC160" s="179"/>
      <c r="BD160" s="179"/>
      <c r="BE160" s="179"/>
      <c r="BF160" s="179"/>
      <c r="BG160" s="179"/>
      <c r="BH160" s="179"/>
      <c r="BI160" s="180"/>
      <c r="BJ160" s="180"/>
      <c r="BK160" s="181"/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85"/>
      <c r="CF160" s="85"/>
      <c r="CG160" s="85"/>
      <c r="CH160" s="85"/>
      <c r="CI160" s="212"/>
      <c r="CJ160" s="211"/>
      <c r="CK160" s="1436"/>
      <c r="CL160" s="1436"/>
      <c r="CM160" s="1436"/>
      <c r="CN160" s="1436"/>
      <c r="CO160" s="1436"/>
      <c r="CP160" s="1436"/>
      <c r="CQ160" s="1436"/>
      <c r="CR160" s="1436"/>
      <c r="CS160" s="85"/>
      <c r="CT160" s="85"/>
      <c r="CU160" s="89"/>
      <c r="CV160" s="85"/>
      <c r="CW160" s="85"/>
      <c r="CX160" s="89"/>
      <c r="CY160" s="85"/>
      <c r="CZ160" s="85"/>
      <c r="DA160" s="89"/>
      <c r="DB160" s="85"/>
      <c r="DC160" s="1436"/>
      <c r="DD160" s="1436"/>
      <c r="DE160" s="1436"/>
      <c r="DF160" s="1436"/>
      <c r="DG160" s="1436"/>
      <c r="DH160" s="1436"/>
      <c r="DI160" s="181"/>
      <c r="DJ160" s="1436"/>
      <c r="DK160" s="1436"/>
      <c r="DL160" s="181"/>
      <c r="DM160" s="509"/>
      <c r="DN160" s="1436"/>
      <c r="DO160" s="1436"/>
      <c r="DP160" s="117"/>
      <c r="DQ160" s="179"/>
      <c r="DR160" s="179"/>
      <c r="DS160" s="179"/>
      <c r="DT160" s="179"/>
      <c r="DU160" s="179"/>
      <c r="DV160" s="179"/>
      <c r="DW160" s="179"/>
      <c r="DX160" s="179"/>
      <c r="DY160" s="180"/>
      <c r="DZ160" s="179"/>
      <c r="EA160" s="181"/>
      <c r="EB160" s="1436"/>
      <c r="EC160" s="1436"/>
      <c r="ED160" s="117"/>
      <c r="EE160" s="179"/>
      <c r="EF160" s="179"/>
      <c r="EG160" s="179"/>
      <c r="EH160" s="179"/>
      <c r="EI160" s="179"/>
      <c r="EJ160" s="179"/>
      <c r="EK160" s="179"/>
      <c r="EL160" s="179"/>
      <c r="EM160" s="180"/>
      <c r="EN160" s="179"/>
      <c r="EO160" s="181"/>
      <c r="EP160" s="1436"/>
      <c r="EQ160" s="1436"/>
      <c r="ER160" s="1436"/>
      <c r="ES160" s="1436"/>
      <c r="ET160" s="1436"/>
      <c r="EU160" s="1436"/>
      <c r="EV160" s="1436"/>
      <c r="EW160" s="1436"/>
      <c r="EX160" s="1436"/>
      <c r="EY160" s="1436"/>
      <c r="EZ160" s="1436"/>
      <c r="FA160" s="1436"/>
      <c r="FB160" s="1436"/>
      <c r="FC160" s="1436"/>
      <c r="FD160" s="1436"/>
      <c r="FE160" s="1436"/>
      <c r="FF160" s="1436"/>
      <c r="FG160" s="212"/>
      <c r="FH160" s="212"/>
      <c r="FI160" s="212"/>
      <c r="FJ160" s="212"/>
      <c r="FK160" s="212"/>
      <c r="FL160" s="212"/>
      <c r="FM160" s="212"/>
      <c r="FN160" s="212"/>
      <c r="FO160" s="85"/>
      <c r="FP160" s="88"/>
      <c r="FQ160" s="493"/>
      <c r="FR160" s="88"/>
      <c r="FS160" s="212"/>
      <c r="FT160" s="212"/>
      <c r="FU160" s="212"/>
      <c r="FV160" s="1436"/>
      <c r="FW160" s="196"/>
      <c r="FX160" s="196"/>
      <c r="FY160" s="196"/>
      <c r="FZ160" s="212"/>
      <c r="GA160" s="212"/>
      <c r="GB160" s="1436"/>
      <c r="GC160" s="1436"/>
      <c r="GD160" s="481"/>
      <c r="GE160" s="481"/>
      <c r="GF160" s="481"/>
      <c r="GG160" s="534"/>
      <c r="GH160" s="212"/>
      <c r="GI160" s="212"/>
      <c r="GJ160" s="212"/>
      <c r="GK160" s="212"/>
      <c r="GL160" s="212"/>
      <c r="GM160" s="212"/>
      <c r="GN160" s="212"/>
      <c r="GO160" s="212"/>
      <c r="GP160" s="212"/>
      <c r="GQ160" s="212"/>
      <c r="GR160" s="212"/>
      <c r="GS160" s="212"/>
      <c r="GT160" s="117"/>
      <c r="GU160" s="391"/>
      <c r="GV160" s="391"/>
      <c r="GW160" s="391"/>
      <c r="GX160" s="391"/>
      <c r="GY160" s="391"/>
      <c r="GZ160" s="391"/>
      <c r="HA160" s="391"/>
      <c r="HB160" s="391"/>
      <c r="HC160" s="389"/>
      <c r="HD160" s="391"/>
      <c r="HE160" s="386"/>
      <c r="HF160" s="1436"/>
      <c r="HG160" s="1436"/>
      <c r="HH160" s="117"/>
      <c r="HI160" s="391"/>
      <c r="HJ160" s="391"/>
      <c r="HK160" s="391"/>
      <c r="HL160" s="391"/>
      <c r="HM160" s="391"/>
      <c r="HN160" s="391"/>
      <c r="HO160" s="391"/>
      <c r="HP160" s="391"/>
      <c r="HQ160" s="389"/>
      <c r="HR160" s="391"/>
      <c r="HS160" s="386"/>
      <c r="HT160" s="212"/>
      <c r="HU160" s="212"/>
      <c r="HV160" s="212"/>
      <c r="HW160" s="212"/>
      <c r="HX160" s="212"/>
      <c r="HY160" s="212"/>
      <c r="HZ160" s="212"/>
      <c r="IA160" s="212"/>
      <c r="IB160" s="212"/>
      <c r="IC160" s="212"/>
      <c r="ID160" s="212"/>
      <c r="IE160" s="212"/>
      <c r="IF160" s="212"/>
      <c r="IG160" s="212"/>
      <c r="IH160" s="212"/>
      <c r="II160" s="212"/>
      <c r="IJ160" s="212"/>
      <c r="IK160" s="212"/>
      <c r="IL160" s="212"/>
      <c r="IM160" s="212"/>
      <c r="IN160" s="212"/>
      <c r="IO160" s="212"/>
      <c r="IP160" s="212"/>
      <c r="IQ160" s="212"/>
      <c r="IR160" s="212"/>
      <c r="IS160" s="85"/>
      <c r="IT160" s="88"/>
      <c r="IU160" s="493"/>
      <c r="IV160" s="88"/>
      <c r="IW160" s="490"/>
      <c r="IX160" s="211"/>
      <c r="IY160" s="212"/>
      <c r="IZ160" s="85"/>
      <c r="JA160" s="1433"/>
      <c r="JB160" s="536"/>
      <c r="JC160" s="536"/>
      <c r="JD160" s="536"/>
      <c r="JE160" s="212"/>
      <c r="JF160" s="1436"/>
      <c r="JG160" s="1436"/>
      <c r="JH160" s="481"/>
      <c r="JI160" s="481"/>
      <c r="JJ160" s="481"/>
      <c r="JK160" s="534"/>
      <c r="JL160" s="1436"/>
      <c r="JM160" s="1436"/>
      <c r="JN160" s="1436"/>
      <c r="JO160" s="1436"/>
      <c r="JP160" s="1436"/>
      <c r="JQ160" s="181"/>
      <c r="JR160" s="1436"/>
      <c r="JS160" s="1436"/>
      <c r="JT160" s="181"/>
      <c r="JU160" s="509"/>
      <c r="JV160" s="1436"/>
      <c r="JW160" s="1436"/>
      <c r="JX160" s="117"/>
      <c r="JY160" s="391"/>
      <c r="JZ160" s="391"/>
      <c r="KA160" s="391"/>
      <c r="KB160" s="391"/>
      <c r="KC160" s="391"/>
      <c r="KD160" s="391"/>
      <c r="KE160" s="391"/>
      <c r="KF160" s="391"/>
      <c r="KG160" s="389"/>
      <c r="KH160" s="391"/>
      <c r="KI160" s="386"/>
      <c r="KJ160" s="1436"/>
      <c r="KK160" s="1436"/>
      <c r="KL160" s="117"/>
      <c r="KM160" s="391"/>
      <c r="KN160" s="391"/>
      <c r="KO160" s="391"/>
      <c r="KP160" s="391"/>
      <c r="KQ160" s="391"/>
      <c r="KR160" s="391"/>
      <c r="KS160" s="391"/>
      <c r="KT160" s="391"/>
      <c r="KU160" s="389"/>
      <c r="KV160" s="391"/>
      <c r="KW160" s="386"/>
      <c r="KX160" s="212"/>
      <c r="KY160" s="212"/>
      <c r="KZ160" s="212"/>
      <c r="LA160" s="212"/>
      <c r="LB160" s="212"/>
      <c r="LC160" s="212"/>
      <c r="LD160" s="212"/>
      <c r="LE160" s="212"/>
      <c r="LF160" s="212"/>
      <c r="LG160" s="212"/>
      <c r="LH160" s="212"/>
      <c r="LI160" s="212"/>
      <c r="LJ160" s="212"/>
      <c r="LK160" s="212"/>
      <c r="LL160" s="212"/>
      <c r="LM160" s="212"/>
      <c r="LN160" s="212"/>
      <c r="LO160" s="212"/>
      <c r="LP160" s="212"/>
      <c r="LQ160" s="212"/>
      <c r="LR160" s="212"/>
      <c r="LS160" s="212"/>
      <c r="LT160" s="212"/>
      <c r="LU160" s="212"/>
      <c r="LV160" s="212"/>
      <c r="LW160" s="212"/>
      <c r="LX160" s="212"/>
      <c r="LY160" s="212"/>
      <c r="LZ160" s="212"/>
      <c r="MA160" s="212"/>
      <c r="MB160" s="212"/>
      <c r="MC160" s="212"/>
      <c r="MD160" s="212"/>
      <c r="ME160" s="212"/>
      <c r="MF160" s="212"/>
      <c r="MG160" s="212"/>
      <c r="MH160" s="212"/>
      <c r="MI160" s="212"/>
      <c r="MJ160" s="212"/>
      <c r="MK160" s="212"/>
      <c r="ML160" s="212"/>
      <c r="MM160" s="212"/>
      <c r="MN160" s="212"/>
      <c r="MO160" s="212"/>
      <c r="MP160" s="212"/>
      <c r="MQ160" s="212"/>
      <c r="MR160" s="212"/>
      <c r="MS160" s="212"/>
      <c r="MT160" s="480"/>
      <c r="MU160" s="792"/>
      <c r="MV160" s="792"/>
      <c r="MW160" s="792"/>
      <c r="MX160" s="792"/>
      <c r="MY160" s="792"/>
      <c r="MZ160" s="792"/>
      <c r="NA160" s="792"/>
      <c r="NB160" s="792"/>
      <c r="NC160" s="792"/>
      <c r="ND160" s="792"/>
      <c r="NE160" s="792"/>
      <c r="NF160" s="792"/>
      <c r="NG160" s="792"/>
      <c r="NH160" s="792"/>
      <c r="NI160" s="792"/>
      <c r="NJ160" s="792"/>
      <c r="NK160" s="792"/>
      <c r="NL160" s="792"/>
      <c r="NM160" s="792"/>
      <c r="NN160" s="792"/>
      <c r="NO160" s="792"/>
      <c r="NP160" s="792"/>
      <c r="NQ160" s="792"/>
      <c r="NR160" s="792"/>
      <c r="NS160" s="792"/>
      <c r="NT160" s="792"/>
      <c r="NU160" s="792"/>
      <c r="NV160" s="792"/>
      <c r="NW160" s="792"/>
      <c r="NX160" s="792"/>
      <c r="NY160" s="792"/>
      <c r="NZ160" s="212"/>
    </row>
    <row r="161" spans="1:390" s="491" customFormat="1" ht="23.25" customHeight="1" x14ac:dyDescent="0.2">
      <c r="A161" s="85"/>
      <c r="B161" s="85"/>
      <c r="C161" s="85"/>
      <c r="D161" s="85"/>
      <c r="E161" s="212"/>
      <c r="F161" s="211"/>
      <c r="G161" s="529"/>
      <c r="H161" s="523"/>
      <c r="I161" s="523"/>
      <c r="J161" s="523"/>
      <c r="K161" s="523"/>
      <c r="L161" s="523"/>
      <c r="M161" s="165"/>
      <c r="N161" s="1436"/>
      <c r="O161" s="85"/>
      <c r="P161" s="85"/>
      <c r="Q161" s="89"/>
      <c r="R161" s="85"/>
      <c r="S161" s="85"/>
      <c r="T161" s="89"/>
      <c r="U161" s="85"/>
      <c r="V161" s="85"/>
      <c r="W161" s="89"/>
      <c r="X161" s="85"/>
      <c r="Y161" s="1436"/>
      <c r="Z161" s="1436"/>
      <c r="AA161" s="1436"/>
      <c r="AB161" s="1436"/>
      <c r="AC161" s="1436"/>
      <c r="AD161" s="1436"/>
      <c r="AE161" s="181"/>
      <c r="AF161" s="1436"/>
      <c r="AG161" s="1436"/>
      <c r="AH161" s="181"/>
      <c r="AI161" s="509"/>
      <c r="AJ161" s="1436"/>
      <c r="AK161" s="1436"/>
      <c r="AL161" s="117"/>
      <c r="AM161" s="179"/>
      <c r="AN161" s="179"/>
      <c r="AO161" s="179"/>
      <c r="AP161" s="179"/>
      <c r="AQ161" s="179"/>
      <c r="AR161" s="179"/>
      <c r="AS161" s="179"/>
      <c r="AT161" s="179"/>
      <c r="AU161" s="180"/>
      <c r="AV161" s="180"/>
      <c r="AW161" s="181"/>
      <c r="AX161" s="743"/>
      <c r="AY161" s="1436"/>
      <c r="AZ161" s="117"/>
      <c r="BA161" s="179"/>
      <c r="BB161" s="179"/>
      <c r="BC161" s="179"/>
      <c r="BD161" s="179"/>
      <c r="BE161" s="179"/>
      <c r="BF161" s="179"/>
      <c r="BG161" s="179"/>
      <c r="BH161" s="179"/>
      <c r="BI161" s="180"/>
      <c r="BJ161" s="180"/>
      <c r="BK161" s="181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85"/>
      <c r="CF161" s="85"/>
      <c r="CG161" s="85"/>
      <c r="CH161" s="85"/>
      <c r="CI161" s="212"/>
      <c r="CJ161" s="211"/>
      <c r="CK161" s="1436"/>
      <c r="CL161" s="1436"/>
      <c r="CM161" s="1436"/>
      <c r="CN161" s="1436"/>
      <c r="CO161" s="1436"/>
      <c r="CP161" s="1436"/>
      <c r="CQ161" s="1436"/>
      <c r="CR161" s="1436"/>
      <c r="CS161" s="85"/>
      <c r="CT161" s="85"/>
      <c r="CU161" s="89"/>
      <c r="CV161" s="85"/>
      <c r="CW161" s="85"/>
      <c r="CX161" s="89"/>
      <c r="CY161" s="85"/>
      <c r="CZ161" s="85"/>
      <c r="DA161" s="89"/>
      <c r="DB161" s="85"/>
      <c r="DC161" s="1436"/>
      <c r="DD161" s="1436"/>
      <c r="DE161" s="1436"/>
      <c r="DF161" s="1436"/>
      <c r="DG161" s="1436"/>
      <c r="DH161" s="1436"/>
      <c r="DI161" s="181"/>
      <c r="DJ161" s="1436"/>
      <c r="DK161" s="1436"/>
      <c r="DL161" s="181"/>
      <c r="DM161" s="509"/>
      <c r="DN161" s="1436"/>
      <c r="DO161" s="1436"/>
      <c r="DP161" s="117"/>
      <c r="DQ161" s="179"/>
      <c r="DR161" s="179"/>
      <c r="DS161" s="179"/>
      <c r="DT161" s="179"/>
      <c r="DU161" s="179"/>
      <c r="DV161" s="179"/>
      <c r="DW161" s="179"/>
      <c r="DX161" s="179"/>
      <c r="DY161" s="180"/>
      <c r="DZ161" s="179"/>
      <c r="EA161" s="181"/>
      <c r="EB161" s="1436"/>
      <c r="EC161" s="1436"/>
      <c r="ED161" s="117"/>
      <c r="EE161" s="179"/>
      <c r="EF161" s="179"/>
      <c r="EG161" s="179"/>
      <c r="EH161" s="179"/>
      <c r="EI161" s="179"/>
      <c r="EJ161" s="179"/>
      <c r="EK161" s="179"/>
      <c r="EL161" s="179"/>
      <c r="EM161" s="180"/>
      <c r="EN161" s="179"/>
      <c r="EO161" s="181"/>
      <c r="EP161" s="1436"/>
      <c r="EQ161" s="1436"/>
      <c r="ER161" s="1436"/>
      <c r="ES161" s="1436"/>
      <c r="ET161" s="1436"/>
      <c r="EU161" s="1436"/>
      <c r="EV161" s="1436"/>
      <c r="EW161" s="1436"/>
      <c r="EX161" s="1436"/>
      <c r="EY161" s="1436"/>
      <c r="EZ161" s="1436"/>
      <c r="FA161" s="1436"/>
      <c r="FB161" s="1436"/>
      <c r="FC161" s="1436"/>
      <c r="FD161" s="1436"/>
      <c r="FE161" s="1436"/>
      <c r="FF161" s="1436"/>
      <c r="FG161" s="212"/>
      <c r="FH161" s="212"/>
      <c r="FI161" s="212"/>
      <c r="FJ161" s="212"/>
      <c r="FK161" s="212"/>
      <c r="FL161" s="212"/>
      <c r="FM161" s="212"/>
      <c r="FN161" s="212"/>
      <c r="FO161" s="85"/>
      <c r="FP161" s="88"/>
      <c r="FQ161" s="493"/>
      <c r="FR161" s="88"/>
      <c r="FS161" s="212"/>
      <c r="FT161" s="212"/>
      <c r="FU161" s="212"/>
      <c r="FV161" s="1436"/>
      <c r="FW161" s="196"/>
      <c r="FX161" s="196"/>
      <c r="FY161" s="196"/>
      <c r="FZ161" s="212"/>
      <c r="GA161" s="212"/>
      <c r="GB161" s="1436"/>
      <c r="GC161" s="1436"/>
      <c r="GD161" s="481"/>
      <c r="GE161" s="481"/>
      <c r="GF161" s="481"/>
      <c r="GG161" s="534"/>
      <c r="GH161" s="212"/>
      <c r="GI161" s="212"/>
      <c r="GJ161" s="212"/>
      <c r="GK161" s="212"/>
      <c r="GL161" s="212"/>
      <c r="GM161" s="212"/>
      <c r="GN161" s="212"/>
      <c r="GO161" s="212"/>
      <c r="GP161" s="212"/>
      <c r="GQ161" s="212"/>
      <c r="GR161" s="212"/>
      <c r="GS161" s="212"/>
      <c r="GT161" s="117"/>
      <c r="GU161" s="391"/>
      <c r="GV161" s="391"/>
      <c r="GW161" s="391"/>
      <c r="GX161" s="391"/>
      <c r="GY161" s="391"/>
      <c r="GZ161" s="391"/>
      <c r="HA161" s="391"/>
      <c r="HB161" s="391"/>
      <c r="HC161" s="389"/>
      <c r="HD161" s="391"/>
      <c r="HE161" s="386"/>
      <c r="HF161" s="1436"/>
      <c r="HG161" s="1436"/>
      <c r="HH161" s="117"/>
      <c r="HI161" s="391"/>
      <c r="HJ161" s="391"/>
      <c r="HK161" s="391"/>
      <c r="HL161" s="391"/>
      <c r="HM161" s="391"/>
      <c r="HN161" s="391"/>
      <c r="HO161" s="391"/>
      <c r="HP161" s="391"/>
      <c r="HQ161" s="389"/>
      <c r="HR161" s="391"/>
      <c r="HS161" s="386"/>
      <c r="HT161" s="212"/>
      <c r="HU161" s="212"/>
      <c r="HV161" s="212"/>
      <c r="HW161" s="212"/>
      <c r="HX161" s="212"/>
      <c r="HY161" s="212"/>
      <c r="HZ161" s="212"/>
      <c r="IA161" s="212"/>
      <c r="IB161" s="212"/>
      <c r="IC161" s="212"/>
      <c r="ID161" s="212"/>
      <c r="IE161" s="212"/>
      <c r="IF161" s="212"/>
      <c r="IG161" s="212"/>
      <c r="IH161" s="212"/>
      <c r="II161" s="212"/>
      <c r="IJ161" s="212"/>
      <c r="IK161" s="212"/>
      <c r="IL161" s="212"/>
      <c r="IM161" s="212"/>
      <c r="IN161" s="212"/>
      <c r="IO161" s="212"/>
      <c r="IP161" s="212"/>
      <c r="IQ161" s="212"/>
      <c r="IR161" s="212"/>
      <c r="IS161" s="85"/>
      <c r="IT161" s="88"/>
      <c r="IU161" s="493"/>
      <c r="IV161" s="88"/>
      <c r="IW161" s="490"/>
      <c r="IX161" s="211"/>
      <c r="IY161" s="212"/>
      <c r="IZ161" s="85"/>
      <c r="JA161" s="85"/>
      <c r="JB161" s="533"/>
      <c r="JC161" s="533"/>
      <c r="JD161" s="533"/>
      <c r="JE161" s="212"/>
      <c r="JF161" s="1436"/>
      <c r="JG161" s="1436"/>
      <c r="JH161" s="481"/>
      <c r="JI161" s="481"/>
      <c r="JJ161" s="481"/>
      <c r="JK161" s="534"/>
      <c r="JL161" s="1436"/>
      <c r="JM161" s="1436"/>
      <c r="JN161" s="1436"/>
      <c r="JO161" s="1436"/>
      <c r="JP161" s="1436"/>
      <c r="JQ161" s="181"/>
      <c r="JR161" s="1436"/>
      <c r="JS161" s="1436"/>
      <c r="JT161" s="181"/>
      <c r="JU161" s="509"/>
      <c r="JV161" s="1436"/>
      <c r="JW161" s="1436"/>
      <c r="JX161" s="117"/>
      <c r="JY161" s="391"/>
      <c r="JZ161" s="391"/>
      <c r="KA161" s="391"/>
      <c r="KB161" s="391"/>
      <c r="KC161" s="391"/>
      <c r="KD161" s="391"/>
      <c r="KE161" s="391"/>
      <c r="KF161" s="391"/>
      <c r="KG161" s="389"/>
      <c r="KH161" s="391"/>
      <c r="KI161" s="386"/>
      <c r="KJ161" s="1436"/>
      <c r="KK161" s="1436"/>
      <c r="KL161" s="117"/>
      <c r="KM161" s="391"/>
      <c r="KN161" s="391"/>
      <c r="KO161" s="391"/>
      <c r="KP161" s="391"/>
      <c r="KQ161" s="391"/>
      <c r="KR161" s="391"/>
      <c r="KS161" s="391"/>
      <c r="KT161" s="391"/>
      <c r="KU161" s="389"/>
      <c r="KV161" s="391"/>
      <c r="KW161" s="386"/>
      <c r="KX161" s="212"/>
      <c r="KY161" s="212"/>
      <c r="KZ161" s="212"/>
      <c r="LA161" s="212"/>
      <c r="LB161" s="212"/>
      <c r="LC161" s="212"/>
      <c r="LD161" s="212"/>
      <c r="LE161" s="212"/>
      <c r="LF161" s="212"/>
      <c r="LG161" s="212"/>
      <c r="LH161" s="212"/>
      <c r="LI161" s="212"/>
      <c r="LJ161" s="212"/>
      <c r="LK161" s="212"/>
      <c r="LL161" s="212"/>
      <c r="LM161" s="212"/>
      <c r="LN161" s="212"/>
      <c r="LO161" s="212"/>
      <c r="LP161" s="212"/>
      <c r="LQ161" s="212"/>
      <c r="LR161" s="212"/>
      <c r="LS161" s="212"/>
      <c r="LT161" s="212"/>
      <c r="LU161" s="212"/>
      <c r="LV161" s="212"/>
      <c r="LW161" s="212"/>
      <c r="LX161" s="212"/>
      <c r="LY161" s="212"/>
      <c r="LZ161" s="212"/>
      <c r="MA161" s="212"/>
      <c r="MB161" s="212"/>
      <c r="MC161" s="212"/>
      <c r="MD161" s="212"/>
      <c r="ME161" s="212"/>
      <c r="MF161" s="212"/>
      <c r="MG161" s="212"/>
      <c r="MH161" s="212"/>
      <c r="MI161" s="212"/>
      <c r="MJ161" s="212"/>
      <c r="MK161" s="212"/>
      <c r="ML161" s="212"/>
      <c r="MM161" s="212"/>
      <c r="MN161" s="212"/>
      <c r="MO161" s="212"/>
      <c r="MP161" s="212"/>
      <c r="MQ161" s="212"/>
      <c r="MR161" s="212"/>
      <c r="MS161" s="212"/>
      <c r="MT161" s="480"/>
      <c r="MU161" s="792"/>
      <c r="MV161" s="792"/>
      <c r="MW161" s="792"/>
      <c r="MX161" s="792"/>
      <c r="MY161" s="792"/>
      <c r="MZ161" s="792"/>
      <c r="NA161" s="792"/>
      <c r="NB161" s="792"/>
      <c r="NC161" s="792"/>
      <c r="ND161" s="792"/>
      <c r="NE161" s="792"/>
      <c r="NF161" s="792"/>
      <c r="NG161" s="792"/>
      <c r="NH161" s="792"/>
      <c r="NI161" s="792"/>
      <c r="NJ161" s="792"/>
      <c r="NK161" s="792"/>
      <c r="NL161" s="792"/>
      <c r="NM161" s="792"/>
      <c r="NN161" s="792"/>
      <c r="NO161" s="792"/>
      <c r="NP161" s="792"/>
      <c r="NQ161" s="792"/>
      <c r="NR161" s="792"/>
      <c r="NS161" s="792"/>
      <c r="NT161" s="792"/>
      <c r="NU161" s="792"/>
      <c r="NV161" s="792"/>
      <c r="NW161" s="792"/>
      <c r="NX161" s="792"/>
      <c r="NY161" s="792"/>
      <c r="NZ161" s="212"/>
    </row>
    <row r="162" spans="1:390" s="491" customFormat="1" ht="23.25" customHeight="1" x14ac:dyDescent="0.2">
      <c r="A162" s="85"/>
      <c r="B162" s="85"/>
      <c r="C162" s="85"/>
      <c r="D162" s="85"/>
      <c r="E162" s="212"/>
      <c r="F162" s="211"/>
      <c r="G162" s="529"/>
      <c r="H162" s="523"/>
      <c r="I162" s="523"/>
      <c r="J162" s="523"/>
      <c r="K162" s="523"/>
      <c r="L162" s="523"/>
      <c r="M162" s="165"/>
      <c r="N162" s="1436"/>
      <c r="O162" s="85"/>
      <c r="P162" s="85"/>
      <c r="Q162" s="89"/>
      <c r="R162" s="85"/>
      <c r="S162" s="85"/>
      <c r="T162" s="89"/>
      <c r="U162" s="85"/>
      <c r="V162" s="85"/>
      <c r="W162" s="89"/>
      <c r="X162" s="85"/>
      <c r="Y162" s="1436"/>
      <c r="Z162" s="1436"/>
      <c r="AA162" s="1436"/>
      <c r="AB162" s="1436"/>
      <c r="AC162" s="1436"/>
      <c r="AD162" s="1436"/>
      <c r="AE162" s="181"/>
      <c r="AF162" s="1436"/>
      <c r="AG162" s="1436"/>
      <c r="AH162" s="181"/>
      <c r="AI162" s="509"/>
      <c r="AJ162" s="1436"/>
      <c r="AK162" s="1436"/>
      <c r="AL162" s="117"/>
      <c r="AM162" s="179"/>
      <c r="AN162" s="179"/>
      <c r="AO162" s="179"/>
      <c r="AP162" s="179"/>
      <c r="AQ162" s="179"/>
      <c r="AR162" s="179"/>
      <c r="AS162" s="179"/>
      <c r="AT162" s="179"/>
      <c r="AU162" s="180"/>
      <c r="AV162" s="180"/>
      <c r="AW162" s="181"/>
      <c r="AX162" s="743"/>
      <c r="AY162" s="1436"/>
      <c r="AZ162" s="117"/>
      <c r="BA162" s="179"/>
      <c r="BB162" s="179"/>
      <c r="BC162" s="179"/>
      <c r="BD162" s="179"/>
      <c r="BE162" s="179"/>
      <c r="BF162" s="179"/>
      <c r="BG162" s="179"/>
      <c r="BH162" s="179"/>
      <c r="BI162" s="180"/>
      <c r="BJ162" s="180"/>
      <c r="BK162" s="181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85"/>
      <c r="CF162" s="85"/>
      <c r="CG162" s="85"/>
      <c r="CH162" s="85"/>
      <c r="CI162" s="212"/>
      <c r="CJ162" s="211"/>
      <c r="CK162" s="1436"/>
      <c r="CL162" s="1436"/>
      <c r="CM162" s="1436"/>
      <c r="CN162" s="1436"/>
      <c r="CO162" s="1436"/>
      <c r="CP162" s="1436"/>
      <c r="CQ162" s="1436"/>
      <c r="CR162" s="1436"/>
      <c r="CS162" s="85"/>
      <c r="CT162" s="85"/>
      <c r="CU162" s="89"/>
      <c r="CV162" s="85"/>
      <c r="CW162" s="85"/>
      <c r="CX162" s="89"/>
      <c r="CY162" s="85"/>
      <c r="CZ162" s="85"/>
      <c r="DA162" s="89"/>
      <c r="DB162" s="85"/>
      <c r="DC162" s="1436"/>
      <c r="DD162" s="1436"/>
      <c r="DE162" s="1436"/>
      <c r="DF162" s="1436"/>
      <c r="DG162" s="1436"/>
      <c r="DH162" s="1436"/>
      <c r="DI162" s="181"/>
      <c r="DJ162" s="1436"/>
      <c r="DK162" s="1436"/>
      <c r="DL162" s="181"/>
      <c r="DM162" s="509"/>
      <c r="DN162" s="1436"/>
      <c r="DO162" s="1436"/>
      <c r="DP162" s="117"/>
      <c r="DQ162" s="179"/>
      <c r="DR162" s="179"/>
      <c r="DS162" s="179"/>
      <c r="DT162" s="179"/>
      <c r="DU162" s="179"/>
      <c r="DV162" s="179"/>
      <c r="DW162" s="179"/>
      <c r="DX162" s="179"/>
      <c r="DY162" s="180"/>
      <c r="DZ162" s="179"/>
      <c r="EA162" s="181"/>
      <c r="EB162" s="1436"/>
      <c r="EC162" s="1436"/>
      <c r="ED162" s="117"/>
      <c r="EE162" s="179"/>
      <c r="EF162" s="179"/>
      <c r="EG162" s="179"/>
      <c r="EH162" s="179"/>
      <c r="EI162" s="179"/>
      <c r="EJ162" s="179"/>
      <c r="EK162" s="179"/>
      <c r="EL162" s="179"/>
      <c r="EM162" s="180"/>
      <c r="EN162" s="179"/>
      <c r="EO162" s="181"/>
      <c r="EP162" s="1436"/>
      <c r="EQ162" s="1436"/>
      <c r="ER162" s="1436"/>
      <c r="ES162" s="1436"/>
      <c r="ET162" s="1436"/>
      <c r="EU162" s="1436"/>
      <c r="EV162" s="1436"/>
      <c r="EW162" s="1436"/>
      <c r="EX162" s="1436"/>
      <c r="EY162" s="1436"/>
      <c r="EZ162" s="1436"/>
      <c r="FA162" s="1436"/>
      <c r="FB162" s="1436"/>
      <c r="FC162" s="1436"/>
      <c r="FD162" s="1436"/>
      <c r="FE162" s="1436"/>
      <c r="FF162" s="1436"/>
      <c r="FG162" s="212"/>
      <c r="FH162" s="212"/>
      <c r="FI162" s="212"/>
      <c r="FJ162" s="212"/>
      <c r="FK162" s="212"/>
      <c r="FL162" s="212"/>
      <c r="FM162" s="212"/>
      <c r="FN162" s="212"/>
      <c r="FO162" s="85"/>
      <c r="FP162" s="88"/>
      <c r="FQ162" s="493"/>
      <c r="FR162" s="88"/>
      <c r="FS162" s="533"/>
      <c r="FT162" s="212"/>
      <c r="FU162" s="212"/>
      <c r="FV162" s="1436"/>
      <c r="FW162" s="196"/>
      <c r="FX162" s="196"/>
      <c r="FY162" s="196"/>
      <c r="FZ162" s="212"/>
      <c r="GA162" s="212"/>
      <c r="GB162" s="1436"/>
      <c r="GC162" s="1436"/>
      <c r="GD162" s="481"/>
      <c r="GE162" s="481"/>
      <c r="GF162" s="481"/>
      <c r="GG162" s="534"/>
      <c r="GH162" s="212"/>
      <c r="GI162" s="212"/>
      <c r="GJ162" s="212"/>
      <c r="GK162" s="212"/>
      <c r="GL162" s="212"/>
      <c r="GM162" s="212"/>
      <c r="GN162" s="212"/>
      <c r="GO162" s="212"/>
      <c r="GP162" s="212"/>
      <c r="GQ162" s="212"/>
      <c r="GR162" s="212"/>
      <c r="GS162" s="212"/>
      <c r="GT162" s="117"/>
      <c r="GU162" s="391"/>
      <c r="GV162" s="391"/>
      <c r="GW162" s="391"/>
      <c r="GX162" s="391"/>
      <c r="GY162" s="391"/>
      <c r="GZ162" s="391"/>
      <c r="HA162" s="391"/>
      <c r="HB162" s="391"/>
      <c r="HC162" s="389"/>
      <c r="HD162" s="391"/>
      <c r="HE162" s="386"/>
      <c r="HF162" s="1436"/>
      <c r="HG162" s="1436"/>
      <c r="HH162" s="117"/>
      <c r="HI162" s="391"/>
      <c r="HJ162" s="391"/>
      <c r="HK162" s="391"/>
      <c r="HL162" s="391"/>
      <c r="HM162" s="391"/>
      <c r="HN162" s="391"/>
      <c r="HO162" s="391"/>
      <c r="HP162" s="391"/>
      <c r="HQ162" s="389"/>
      <c r="HR162" s="391"/>
      <c r="HS162" s="386"/>
      <c r="HT162" s="212"/>
      <c r="HU162" s="212"/>
      <c r="HV162" s="212"/>
      <c r="HW162" s="212"/>
      <c r="HX162" s="212"/>
      <c r="HY162" s="212"/>
      <c r="HZ162" s="212"/>
      <c r="IA162" s="212"/>
      <c r="IB162" s="212"/>
      <c r="IC162" s="212"/>
      <c r="ID162" s="212"/>
      <c r="IE162" s="212"/>
      <c r="IF162" s="212"/>
      <c r="IG162" s="212"/>
      <c r="IH162" s="212"/>
      <c r="II162" s="212"/>
      <c r="IJ162" s="212"/>
      <c r="IK162" s="212"/>
      <c r="IL162" s="212"/>
      <c r="IM162" s="212"/>
      <c r="IN162" s="212"/>
      <c r="IO162" s="212"/>
      <c r="IP162" s="212"/>
      <c r="IQ162" s="212"/>
      <c r="IR162" s="212"/>
      <c r="IS162" s="85"/>
      <c r="IT162" s="88"/>
      <c r="IU162" s="493"/>
      <c r="IV162" s="88"/>
      <c r="IW162" s="533"/>
      <c r="IX162" s="533"/>
      <c r="IY162" s="212"/>
      <c r="IZ162" s="212"/>
      <c r="JA162" s="530"/>
      <c r="JB162" s="530"/>
      <c r="JC162" s="530"/>
      <c r="JD162" s="531"/>
      <c r="JE162" s="212"/>
      <c r="JF162" s="1436"/>
      <c r="JG162" s="1436"/>
      <c r="JH162" s="481"/>
      <c r="JI162" s="481"/>
      <c r="JJ162" s="481"/>
      <c r="JK162" s="534"/>
      <c r="JL162" s="1436"/>
      <c r="JM162" s="1436"/>
      <c r="JN162" s="1436"/>
      <c r="JO162" s="1436"/>
      <c r="JP162" s="1436"/>
      <c r="JQ162" s="181"/>
      <c r="JR162" s="1436"/>
      <c r="JS162" s="1436"/>
      <c r="JT162" s="181"/>
      <c r="JU162" s="509"/>
      <c r="JV162" s="1436"/>
      <c r="JW162" s="1436"/>
      <c r="JX162" s="117"/>
      <c r="JY162" s="391"/>
      <c r="JZ162" s="391"/>
      <c r="KA162" s="391"/>
      <c r="KB162" s="391"/>
      <c r="KC162" s="391"/>
      <c r="KD162" s="391"/>
      <c r="KE162" s="391"/>
      <c r="KF162" s="391"/>
      <c r="KG162" s="389"/>
      <c r="KH162" s="391"/>
      <c r="KI162" s="386"/>
      <c r="KJ162" s="1436"/>
      <c r="KK162" s="1436"/>
      <c r="KL162" s="117"/>
      <c r="KM162" s="391"/>
      <c r="KN162" s="391"/>
      <c r="KO162" s="391"/>
      <c r="KP162" s="391"/>
      <c r="KQ162" s="391"/>
      <c r="KR162" s="391"/>
      <c r="KS162" s="391"/>
      <c r="KT162" s="391"/>
      <c r="KU162" s="389"/>
      <c r="KV162" s="391"/>
      <c r="KW162" s="386"/>
      <c r="KX162" s="212"/>
      <c r="KY162" s="212"/>
      <c r="KZ162" s="212"/>
      <c r="LA162" s="212"/>
      <c r="LB162" s="212"/>
      <c r="LC162" s="212"/>
      <c r="LD162" s="212"/>
      <c r="LE162" s="212"/>
      <c r="LF162" s="212"/>
      <c r="LG162" s="212"/>
      <c r="LH162" s="212"/>
      <c r="LI162" s="212"/>
      <c r="LJ162" s="212"/>
      <c r="LK162" s="212"/>
      <c r="LL162" s="212"/>
      <c r="LM162" s="212"/>
      <c r="LN162" s="212"/>
      <c r="LO162" s="212"/>
      <c r="LP162" s="212"/>
      <c r="LQ162" s="212"/>
      <c r="LR162" s="212"/>
      <c r="LS162" s="212"/>
      <c r="LT162" s="212"/>
      <c r="LU162" s="212"/>
      <c r="LV162" s="212"/>
      <c r="LW162" s="212"/>
      <c r="LX162" s="212"/>
      <c r="LY162" s="212"/>
      <c r="LZ162" s="212"/>
      <c r="MA162" s="212"/>
      <c r="MB162" s="212"/>
      <c r="MC162" s="212"/>
      <c r="MD162" s="212"/>
      <c r="ME162" s="212"/>
      <c r="MF162" s="212"/>
      <c r="MG162" s="212"/>
      <c r="MH162" s="212"/>
      <c r="MI162" s="212"/>
      <c r="MJ162" s="212"/>
      <c r="MK162" s="212"/>
      <c r="ML162" s="212"/>
      <c r="MM162" s="212"/>
      <c r="MN162" s="212"/>
      <c r="MO162" s="212"/>
      <c r="MP162" s="212"/>
      <c r="MQ162" s="212"/>
      <c r="MR162" s="212"/>
      <c r="MS162" s="212"/>
      <c r="MT162" s="480"/>
      <c r="MU162" s="792"/>
      <c r="MV162" s="792"/>
      <c r="MW162" s="792"/>
      <c r="MX162" s="792"/>
      <c r="MY162" s="792"/>
      <c r="MZ162" s="792"/>
      <c r="NA162" s="792"/>
      <c r="NB162" s="792"/>
      <c r="NC162" s="792"/>
      <c r="ND162" s="792"/>
      <c r="NE162" s="792"/>
      <c r="NF162" s="792"/>
      <c r="NG162" s="792"/>
      <c r="NH162" s="792"/>
      <c r="NI162" s="792"/>
      <c r="NJ162" s="792"/>
      <c r="NK162" s="792"/>
      <c r="NL162" s="792"/>
      <c r="NM162" s="792"/>
      <c r="NN162" s="792"/>
      <c r="NO162" s="792"/>
      <c r="NP162" s="792"/>
      <c r="NQ162" s="792"/>
      <c r="NR162" s="792"/>
      <c r="NS162" s="792"/>
      <c r="NT162" s="792"/>
      <c r="NU162" s="792"/>
      <c r="NV162" s="792"/>
      <c r="NW162" s="792"/>
      <c r="NX162" s="792"/>
      <c r="NY162" s="792"/>
      <c r="NZ162" s="212"/>
    </row>
    <row r="163" spans="1:390" s="491" customFormat="1" ht="23.25" customHeight="1" x14ac:dyDescent="0.2">
      <c r="A163" s="85"/>
      <c r="B163" s="85"/>
      <c r="C163" s="85"/>
      <c r="D163" s="85"/>
      <c r="E163" s="212"/>
      <c r="F163" s="211"/>
      <c r="G163" s="451"/>
      <c r="H163" s="523"/>
      <c r="I163" s="523"/>
      <c r="J163" s="523"/>
      <c r="K163" s="523"/>
      <c r="L163" s="523"/>
      <c r="M163" s="165"/>
      <c r="N163" s="1436"/>
      <c r="O163" s="85"/>
      <c r="P163" s="85"/>
      <c r="Q163" s="89"/>
      <c r="R163" s="85"/>
      <c r="S163" s="85"/>
      <c r="T163" s="89"/>
      <c r="U163" s="85"/>
      <c r="V163" s="85"/>
      <c r="W163" s="89"/>
      <c r="X163" s="85"/>
      <c r="Y163" s="1436"/>
      <c r="Z163" s="1436"/>
      <c r="AA163" s="1436"/>
      <c r="AB163" s="1436"/>
      <c r="AC163" s="1436"/>
      <c r="AD163" s="1436"/>
      <c r="AE163" s="181"/>
      <c r="AF163" s="1436"/>
      <c r="AG163" s="1436"/>
      <c r="AH163" s="181"/>
      <c r="AI163" s="509"/>
      <c r="AJ163" s="1436"/>
      <c r="AK163" s="1436"/>
      <c r="AL163" s="1432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1"/>
      <c r="AX163" s="1420"/>
      <c r="AY163" s="192"/>
      <c r="AZ163" s="1432"/>
      <c r="BA163" s="180"/>
      <c r="BB163" s="180"/>
      <c r="BC163" s="180"/>
      <c r="BD163" s="180"/>
      <c r="BE163" s="180"/>
      <c r="BF163" s="180"/>
      <c r="BG163" s="180"/>
      <c r="BH163" s="180"/>
      <c r="BI163" s="180"/>
      <c r="BJ163" s="180"/>
      <c r="BK163" s="181"/>
      <c r="BL163" s="212"/>
      <c r="BM163" s="212"/>
      <c r="BN163" s="212"/>
      <c r="BO163" s="212"/>
      <c r="BP163" s="212"/>
      <c r="BQ163" s="212"/>
      <c r="BR163" s="212"/>
      <c r="BS163" s="212"/>
      <c r="BT163" s="212"/>
      <c r="BU163" s="212"/>
      <c r="BV163" s="212"/>
      <c r="BW163" s="212"/>
      <c r="BX163" s="212"/>
      <c r="BY163" s="212"/>
      <c r="BZ163" s="212"/>
      <c r="CA163" s="212"/>
      <c r="CB163" s="212"/>
      <c r="CC163" s="212"/>
      <c r="CD163" s="212"/>
      <c r="CE163" s="85"/>
      <c r="CF163" s="85"/>
      <c r="CG163" s="85"/>
      <c r="CH163" s="85"/>
      <c r="CI163" s="212"/>
      <c r="CJ163" s="211"/>
      <c r="CK163" s="1436"/>
      <c r="CL163" s="1436"/>
      <c r="CM163" s="1436"/>
      <c r="CN163" s="1436"/>
      <c r="CO163" s="1436"/>
      <c r="CP163" s="1436"/>
      <c r="CQ163" s="1436"/>
      <c r="CR163" s="1436"/>
      <c r="CS163" s="85"/>
      <c r="CT163" s="85"/>
      <c r="CU163" s="89"/>
      <c r="CV163" s="85"/>
      <c r="CW163" s="85"/>
      <c r="CX163" s="89"/>
      <c r="CY163" s="85"/>
      <c r="CZ163" s="85"/>
      <c r="DA163" s="89"/>
      <c r="DB163" s="85"/>
      <c r="DC163" s="1436"/>
      <c r="DD163" s="1436"/>
      <c r="DE163" s="1436"/>
      <c r="DF163" s="1436"/>
      <c r="DG163" s="1436"/>
      <c r="DH163" s="1436"/>
      <c r="DI163" s="181"/>
      <c r="DJ163" s="1436"/>
      <c r="DK163" s="1436"/>
      <c r="DL163" s="181"/>
      <c r="DM163" s="509"/>
      <c r="DN163" s="1436"/>
      <c r="DO163" s="1436"/>
      <c r="DP163" s="1432"/>
      <c r="DQ163" s="180"/>
      <c r="DR163" s="180"/>
      <c r="DS163" s="180"/>
      <c r="DT163" s="180"/>
      <c r="DU163" s="180"/>
      <c r="DV163" s="180"/>
      <c r="DW163" s="180"/>
      <c r="DX163" s="180"/>
      <c r="DY163" s="180"/>
      <c r="DZ163" s="180"/>
      <c r="EA163" s="180"/>
      <c r="EB163" s="1436"/>
      <c r="EC163" s="1436"/>
      <c r="ED163" s="1432"/>
      <c r="EE163" s="180"/>
      <c r="EF163" s="180"/>
      <c r="EG163" s="180"/>
      <c r="EH163" s="180"/>
      <c r="EI163" s="180"/>
      <c r="EJ163" s="180"/>
      <c r="EK163" s="180"/>
      <c r="EL163" s="180"/>
      <c r="EM163" s="180"/>
      <c r="EN163" s="180"/>
      <c r="EO163" s="180"/>
      <c r="EP163" s="1436"/>
      <c r="EQ163" s="1436"/>
      <c r="ER163" s="1436"/>
      <c r="ES163" s="1436"/>
      <c r="ET163" s="1436"/>
      <c r="EU163" s="1436"/>
      <c r="EV163" s="1436"/>
      <c r="EW163" s="1436"/>
      <c r="EX163" s="1436"/>
      <c r="EY163" s="1436"/>
      <c r="EZ163" s="1436"/>
      <c r="FA163" s="1436"/>
      <c r="FB163" s="1436"/>
      <c r="FC163" s="1436"/>
      <c r="FD163" s="1436"/>
      <c r="FE163" s="1436"/>
      <c r="FF163" s="1436"/>
      <c r="FG163" s="212"/>
      <c r="FH163" s="212"/>
      <c r="FI163" s="212"/>
      <c r="FJ163" s="212"/>
      <c r="FK163" s="212"/>
      <c r="FL163" s="212"/>
      <c r="FM163" s="212"/>
      <c r="FN163" s="212"/>
      <c r="FO163" s="409"/>
      <c r="FP163" s="410"/>
      <c r="FQ163" s="410"/>
      <c r="FR163" s="410"/>
      <c r="FS163" s="533"/>
      <c r="FT163" s="212"/>
      <c r="FU163" s="212"/>
      <c r="FV163" s="1436"/>
      <c r="FW163" s="196"/>
      <c r="FX163" s="196"/>
      <c r="FY163" s="196"/>
      <c r="FZ163" s="212"/>
      <c r="GA163" s="212"/>
      <c r="GB163" s="1436"/>
      <c r="GC163" s="1436"/>
      <c r="GD163" s="481"/>
      <c r="GE163" s="481"/>
      <c r="GF163" s="481"/>
      <c r="GG163" s="534"/>
      <c r="GH163" s="212"/>
      <c r="GI163" s="212"/>
      <c r="GJ163" s="212"/>
      <c r="GK163" s="212"/>
      <c r="GL163" s="212"/>
      <c r="GM163" s="212"/>
      <c r="GN163" s="212"/>
      <c r="GO163" s="212"/>
      <c r="GP163" s="212"/>
      <c r="GQ163" s="212"/>
      <c r="GR163" s="212"/>
      <c r="GS163" s="212"/>
      <c r="GT163" s="1432"/>
      <c r="GU163" s="389"/>
      <c r="GV163" s="389"/>
      <c r="GW163" s="389"/>
      <c r="GX163" s="389"/>
      <c r="GY163" s="389"/>
      <c r="GZ163" s="389"/>
      <c r="HA163" s="389"/>
      <c r="HB163" s="389"/>
      <c r="HC163" s="389"/>
      <c r="HD163" s="389"/>
      <c r="HE163" s="389"/>
      <c r="HF163" s="1436"/>
      <c r="HG163" s="1436"/>
      <c r="HH163" s="1432"/>
      <c r="HI163" s="389"/>
      <c r="HJ163" s="389"/>
      <c r="HK163" s="389"/>
      <c r="HL163" s="389"/>
      <c r="HM163" s="389"/>
      <c r="HN163" s="389"/>
      <c r="HO163" s="389"/>
      <c r="HP163" s="389"/>
      <c r="HQ163" s="389"/>
      <c r="HR163" s="389"/>
      <c r="HS163" s="389"/>
      <c r="HT163" s="212"/>
      <c r="HU163" s="212"/>
      <c r="HV163" s="212"/>
      <c r="HW163" s="212"/>
      <c r="HX163" s="212"/>
      <c r="HY163" s="212"/>
      <c r="HZ163" s="212"/>
      <c r="IA163" s="212"/>
      <c r="IB163" s="212"/>
      <c r="IC163" s="212"/>
      <c r="ID163" s="212"/>
      <c r="IE163" s="212"/>
      <c r="IF163" s="212"/>
      <c r="IG163" s="212"/>
      <c r="IH163" s="212"/>
      <c r="II163" s="212"/>
      <c r="IJ163" s="212"/>
      <c r="IK163" s="212"/>
      <c r="IL163" s="212"/>
      <c r="IM163" s="212"/>
      <c r="IN163" s="212"/>
      <c r="IO163" s="212"/>
      <c r="IP163" s="212"/>
      <c r="IQ163" s="212"/>
      <c r="IR163" s="212"/>
      <c r="IS163" s="409"/>
      <c r="IT163" s="410"/>
      <c r="IU163" s="410"/>
      <c r="IV163" s="410"/>
      <c r="IW163" s="533"/>
      <c r="IX163" s="533"/>
      <c r="IY163" s="212"/>
      <c r="IZ163" s="212"/>
      <c r="JA163" s="530"/>
      <c r="JB163" s="530"/>
      <c r="JC163" s="530"/>
      <c r="JD163" s="531"/>
      <c r="JE163" s="212"/>
      <c r="JF163" s="1436"/>
      <c r="JG163" s="1436"/>
      <c r="JH163" s="481"/>
      <c r="JI163" s="481"/>
      <c r="JJ163" s="481"/>
      <c r="JK163" s="534"/>
      <c r="JL163" s="1436"/>
      <c r="JM163" s="1436"/>
      <c r="JN163" s="1436"/>
      <c r="JO163" s="1436"/>
      <c r="JP163" s="1436"/>
      <c r="JQ163" s="181"/>
      <c r="JR163" s="1436"/>
      <c r="JS163" s="1436"/>
      <c r="JT163" s="181"/>
      <c r="JU163" s="509"/>
      <c r="JV163" s="1436"/>
      <c r="JW163" s="1436"/>
      <c r="JX163" s="1432"/>
      <c r="JY163" s="389"/>
      <c r="JZ163" s="389"/>
      <c r="KA163" s="389"/>
      <c r="KB163" s="389"/>
      <c r="KC163" s="389"/>
      <c r="KD163" s="389"/>
      <c r="KE163" s="389"/>
      <c r="KF163" s="389"/>
      <c r="KG163" s="389"/>
      <c r="KH163" s="389"/>
      <c r="KI163" s="389"/>
      <c r="KJ163" s="1436"/>
      <c r="KK163" s="1436"/>
      <c r="KL163" s="1432"/>
      <c r="KM163" s="389"/>
      <c r="KN163" s="389"/>
      <c r="KO163" s="389"/>
      <c r="KP163" s="389"/>
      <c r="KQ163" s="389"/>
      <c r="KR163" s="389"/>
      <c r="KS163" s="389"/>
      <c r="KT163" s="389"/>
      <c r="KU163" s="389"/>
      <c r="KV163" s="389"/>
      <c r="KW163" s="389"/>
      <c r="KX163" s="212"/>
      <c r="KY163" s="212"/>
      <c r="KZ163" s="212"/>
      <c r="LA163" s="212"/>
      <c r="LB163" s="212"/>
      <c r="LC163" s="212"/>
      <c r="LD163" s="212"/>
      <c r="LE163" s="212"/>
      <c r="LF163" s="212"/>
      <c r="LG163" s="212"/>
      <c r="LH163" s="212"/>
      <c r="LI163" s="212"/>
      <c r="LJ163" s="212"/>
      <c r="LK163" s="212"/>
      <c r="LL163" s="212"/>
      <c r="LM163" s="212"/>
      <c r="LN163" s="212"/>
      <c r="LO163" s="212"/>
      <c r="LP163" s="212"/>
      <c r="LQ163" s="212"/>
      <c r="LR163" s="212"/>
      <c r="LS163" s="212"/>
      <c r="LT163" s="212"/>
      <c r="LU163" s="212"/>
      <c r="LV163" s="212"/>
      <c r="LW163" s="212"/>
      <c r="LX163" s="212"/>
      <c r="LY163" s="212"/>
      <c r="LZ163" s="212"/>
      <c r="MA163" s="212"/>
      <c r="MB163" s="212"/>
      <c r="MC163" s="212"/>
      <c r="MD163" s="212"/>
      <c r="ME163" s="212"/>
      <c r="MF163" s="212"/>
      <c r="MG163" s="212"/>
      <c r="MH163" s="212"/>
      <c r="MI163" s="212"/>
      <c r="MJ163" s="212"/>
      <c r="MK163" s="212"/>
      <c r="ML163" s="212"/>
      <c r="MM163" s="212"/>
      <c r="MN163" s="212"/>
      <c r="MO163" s="212"/>
      <c r="MP163" s="212"/>
      <c r="MQ163" s="212"/>
      <c r="MR163" s="212"/>
      <c r="MS163" s="212"/>
      <c r="MT163" s="480"/>
      <c r="MU163" s="792"/>
      <c r="MV163" s="792"/>
      <c r="MW163" s="792"/>
      <c r="MX163" s="792"/>
      <c r="MY163" s="792"/>
      <c r="MZ163" s="792"/>
      <c r="NA163" s="792"/>
      <c r="NB163" s="792"/>
      <c r="NC163" s="792"/>
      <c r="ND163" s="792"/>
      <c r="NE163" s="792"/>
      <c r="NF163" s="792"/>
      <c r="NG163" s="792"/>
      <c r="NH163" s="792"/>
      <c r="NI163" s="792"/>
      <c r="NJ163" s="792"/>
      <c r="NK163" s="792"/>
      <c r="NL163" s="792"/>
      <c r="NM163" s="792"/>
      <c r="NN163" s="792"/>
      <c r="NO163" s="792"/>
      <c r="NP163" s="792"/>
      <c r="NQ163" s="792"/>
      <c r="NR163" s="792"/>
      <c r="NS163" s="792"/>
      <c r="NT163" s="792"/>
      <c r="NU163" s="792"/>
      <c r="NV163" s="792"/>
      <c r="NW163" s="792"/>
      <c r="NX163" s="792"/>
      <c r="NY163" s="792"/>
      <c r="NZ163" s="212"/>
    </row>
    <row r="164" spans="1:390" s="491" customFormat="1" ht="23.25" customHeight="1" x14ac:dyDescent="0.2">
      <c r="A164" s="212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195"/>
      <c r="AM164" s="196"/>
      <c r="AN164" s="196"/>
      <c r="AO164" s="196"/>
      <c r="AP164" s="196"/>
      <c r="AQ164" s="196"/>
      <c r="AR164" s="196"/>
      <c r="AS164" s="196"/>
      <c r="AT164" s="196"/>
      <c r="AU164" s="196"/>
      <c r="AV164" s="197"/>
      <c r="AW164" s="197"/>
      <c r="AX164" s="1439"/>
      <c r="AY164" s="1436"/>
      <c r="AZ164" s="195"/>
      <c r="BA164" s="196"/>
      <c r="BB164" s="196"/>
      <c r="BC164" s="196"/>
      <c r="BD164" s="196"/>
      <c r="BE164" s="196"/>
      <c r="BF164" s="196"/>
      <c r="BG164" s="196"/>
      <c r="BH164" s="196"/>
      <c r="BI164" s="196"/>
      <c r="BJ164" s="197"/>
      <c r="BK164" s="197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  <c r="CA164" s="212"/>
      <c r="CB164" s="212"/>
      <c r="CC164" s="212"/>
      <c r="CD164" s="212"/>
      <c r="CE164" s="212"/>
      <c r="CF164" s="212"/>
      <c r="CG164" s="212"/>
      <c r="CH164" s="212"/>
      <c r="CI164" s="212"/>
      <c r="CJ164" s="212"/>
      <c r="CK164" s="212"/>
      <c r="CL164" s="212"/>
      <c r="CM164" s="212"/>
      <c r="CN164" s="212"/>
      <c r="CO164" s="212"/>
      <c r="CP164" s="212"/>
      <c r="CQ164" s="212"/>
      <c r="CR164" s="212"/>
      <c r="CS164" s="212"/>
      <c r="CT164" s="212"/>
      <c r="CU164" s="212"/>
      <c r="CV164" s="212"/>
      <c r="CW164" s="212"/>
      <c r="CX164" s="212"/>
      <c r="CY164" s="212"/>
      <c r="CZ164" s="212"/>
      <c r="DA164" s="212"/>
      <c r="DB164" s="212"/>
      <c r="DC164" s="212"/>
      <c r="DD164" s="212"/>
      <c r="DE164" s="212"/>
      <c r="DF164" s="212"/>
      <c r="DG164" s="212"/>
      <c r="DH164" s="212"/>
      <c r="DI164" s="212"/>
      <c r="DJ164" s="212"/>
      <c r="DK164" s="212"/>
      <c r="DL164" s="212"/>
      <c r="DM164" s="212"/>
      <c r="DN164" s="212"/>
      <c r="DO164" s="212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94"/>
      <c r="EA164" s="93"/>
      <c r="EB164" s="1436"/>
      <c r="EC164" s="1436"/>
      <c r="ED164" s="117"/>
      <c r="EE164" s="117"/>
      <c r="EF164" s="117"/>
      <c r="EG164" s="117"/>
      <c r="EH164" s="117"/>
      <c r="EI164" s="117"/>
      <c r="EJ164" s="117"/>
      <c r="EK164" s="117"/>
      <c r="EL164" s="117"/>
      <c r="EM164" s="117"/>
      <c r="EN164" s="94"/>
      <c r="EO164" s="93"/>
      <c r="EP164" s="212"/>
      <c r="EQ164" s="212"/>
      <c r="ER164" s="212"/>
      <c r="ES164" s="212"/>
      <c r="ET164" s="212"/>
      <c r="EU164" s="212"/>
      <c r="EV164" s="212"/>
      <c r="EW164" s="212"/>
      <c r="EX164" s="212"/>
      <c r="EY164" s="212"/>
      <c r="EZ164" s="212"/>
      <c r="FA164" s="212"/>
      <c r="FB164" s="212"/>
      <c r="FC164" s="212"/>
      <c r="FD164" s="212"/>
      <c r="FE164" s="212"/>
      <c r="FF164" s="212"/>
      <c r="FG164" s="212"/>
      <c r="FH164" s="212"/>
      <c r="FI164" s="212"/>
      <c r="FJ164" s="212"/>
      <c r="FK164" s="212"/>
      <c r="FL164" s="212"/>
      <c r="FM164" s="212"/>
      <c r="FN164" s="212"/>
      <c r="FO164" s="85"/>
      <c r="FP164" s="88"/>
      <c r="FQ164" s="88"/>
      <c r="FR164" s="88"/>
      <c r="FS164" s="533"/>
      <c r="FT164" s="212"/>
      <c r="FU164" s="212"/>
      <c r="FV164" s="1436"/>
      <c r="FW164" s="196"/>
      <c r="FX164" s="196"/>
      <c r="FY164" s="196"/>
      <c r="FZ164" s="212"/>
      <c r="GA164" s="212"/>
      <c r="GB164" s="192"/>
      <c r="GC164" s="192"/>
      <c r="GD164" s="534"/>
      <c r="GE164" s="534"/>
      <c r="GF164" s="534"/>
      <c r="GG164" s="534"/>
      <c r="GH164" s="212"/>
      <c r="GI164" s="212"/>
      <c r="GJ164" s="212"/>
      <c r="GK164" s="212"/>
      <c r="GL164" s="212"/>
      <c r="GM164" s="212"/>
      <c r="GN164" s="212"/>
      <c r="GO164" s="212"/>
      <c r="GP164" s="212"/>
      <c r="GQ164" s="212"/>
      <c r="GR164" s="212"/>
      <c r="GS164" s="212"/>
      <c r="GT164" s="117"/>
      <c r="GU164" s="117"/>
      <c r="GV164" s="117"/>
      <c r="GW164" s="117"/>
      <c r="GX164" s="117"/>
      <c r="GY164" s="117"/>
      <c r="GZ164" s="117"/>
      <c r="HA164" s="117"/>
      <c r="HB164" s="117"/>
      <c r="HC164" s="117"/>
      <c r="HD164" s="94"/>
      <c r="HE164" s="93"/>
      <c r="HF164" s="1436"/>
      <c r="HG164" s="1436"/>
      <c r="HH164" s="117"/>
      <c r="HI164" s="117"/>
      <c r="HJ164" s="117"/>
      <c r="HK164" s="117"/>
      <c r="HL164" s="117"/>
      <c r="HM164" s="117"/>
      <c r="HN164" s="117"/>
      <c r="HO164" s="117"/>
      <c r="HP164" s="117"/>
      <c r="HQ164" s="117"/>
      <c r="HR164" s="94"/>
      <c r="HS164" s="93"/>
      <c r="HT164" s="212"/>
      <c r="HU164" s="212"/>
      <c r="HV164" s="212"/>
      <c r="HW164" s="212"/>
      <c r="HX164" s="212"/>
      <c r="HY164" s="212"/>
      <c r="HZ164" s="212"/>
      <c r="IA164" s="212"/>
      <c r="IB164" s="212"/>
      <c r="IC164" s="212"/>
      <c r="ID164" s="212"/>
      <c r="IE164" s="212"/>
      <c r="IF164" s="212"/>
      <c r="IG164" s="212"/>
      <c r="IH164" s="212"/>
      <c r="II164" s="212"/>
      <c r="IJ164" s="212"/>
      <c r="IK164" s="212"/>
      <c r="IL164" s="212"/>
      <c r="IM164" s="212"/>
      <c r="IN164" s="212"/>
      <c r="IO164" s="212"/>
      <c r="IP164" s="212"/>
      <c r="IQ164" s="212"/>
      <c r="IR164" s="212"/>
      <c r="IS164" s="85"/>
      <c r="IT164" s="88"/>
      <c r="IU164" s="88"/>
      <c r="IV164" s="88"/>
      <c r="IW164" s="533"/>
      <c r="IX164" s="533"/>
      <c r="IY164" s="212"/>
      <c r="IZ164" s="212"/>
      <c r="JA164" s="530"/>
      <c r="JB164" s="530"/>
      <c r="JC164" s="530"/>
      <c r="JD164" s="531"/>
      <c r="JE164" s="1436"/>
      <c r="JF164" s="192"/>
      <c r="JG164" s="192"/>
      <c r="JH164" s="534"/>
      <c r="JI164" s="534"/>
      <c r="JJ164" s="534"/>
      <c r="JK164" s="534"/>
      <c r="JL164" s="1436"/>
      <c r="JM164" s="1436"/>
      <c r="JN164" s="1436"/>
      <c r="JO164" s="1436"/>
      <c r="JP164" s="1436"/>
      <c r="JQ164" s="181"/>
      <c r="JR164" s="1436"/>
      <c r="JS164" s="1436"/>
      <c r="JT164" s="181"/>
      <c r="JU164" s="509"/>
      <c r="JV164" s="1436"/>
      <c r="JW164" s="1436"/>
      <c r="JX164" s="117"/>
      <c r="JY164" s="117"/>
      <c r="JZ164" s="117"/>
      <c r="KA164" s="117"/>
      <c r="KB164" s="117"/>
      <c r="KC164" s="117"/>
      <c r="KD164" s="117"/>
      <c r="KE164" s="117"/>
      <c r="KF164" s="117"/>
      <c r="KG164" s="117"/>
      <c r="KH164" s="94"/>
      <c r="KI164" s="93"/>
      <c r="KJ164" s="1436"/>
      <c r="KK164" s="1436"/>
      <c r="KL164" s="117"/>
      <c r="KM164" s="117"/>
      <c r="KN164" s="117"/>
      <c r="KO164" s="117"/>
      <c r="KP164" s="117"/>
      <c r="KQ164" s="117"/>
      <c r="KR164" s="117"/>
      <c r="KS164" s="117"/>
      <c r="KT164" s="117"/>
      <c r="KU164" s="117"/>
      <c r="KV164" s="94"/>
      <c r="KW164" s="93"/>
      <c r="KX164" s="212"/>
      <c r="KY164" s="212"/>
      <c r="KZ164" s="212"/>
      <c r="LA164" s="212"/>
      <c r="LB164" s="212"/>
      <c r="LC164" s="212"/>
      <c r="LD164" s="212"/>
      <c r="LE164" s="212"/>
      <c r="LF164" s="212"/>
      <c r="LG164" s="212"/>
      <c r="LH164" s="212"/>
      <c r="LI164" s="212"/>
      <c r="LJ164" s="212"/>
      <c r="LK164" s="212"/>
      <c r="LL164" s="212"/>
      <c r="LM164" s="212"/>
      <c r="LN164" s="212"/>
      <c r="LO164" s="212"/>
      <c r="LP164" s="212"/>
      <c r="LQ164" s="212"/>
      <c r="LR164" s="212"/>
      <c r="LS164" s="212"/>
      <c r="LT164" s="212"/>
      <c r="LU164" s="212"/>
      <c r="LV164" s="212"/>
      <c r="LW164" s="212"/>
      <c r="LX164" s="212"/>
      <c r="LY164" s="212"/>
      <c r="LZ164" s="212"/>
      <c r="MA164" s="212"/>
      <c r="MB164" s="212"/>
      <c r="MC164" s="212"/>
      <c r="MD164" s="212"/>
      <c r="ME164" s="212"/>
      <c r="MF164" s="212"/>
      <c r="MG164" s="212"/>
      <c r="MH164" s="212"/>
      <c r="MI164" s="212"/>
      <c r="MJ164" s="212"/>
      <c r="MK164" s="212"/>
      <c r="ML164" s="212"/>
      <c r="MM164" s="212"/>
      <c r="MN164" s="212"/>
      <c r="MO164" s="212"/>
      <c r="MP164" s="212"/>
      <c r="MQ164" s="212"/>
      <c r="MR164" s="212"/>
      <c r="MS164" s="212"/>
      <c r="MT164" s="480"/>
      <c r="MU164" s="792"/>
      <c r="MV164" s="792"/>
      <c r="MW164" s="792"/>
      <c r="MX164" s="792"/>
      <c r="MY164" s="792"/>
      <c r="MZ164" s="792"/>
      <c r="NA164" s="792"/>
      <c r="NB164" s="792"/>
      <c r="NC164" s="792"/>
      <c r="ND164" s="792"/>
      <c r="NE164" s="792"/>
      <c r="NF164" s="792"/>
      <c r="NG164" s="792"/>
      <c r="NH164" s="792"/>
      <c r="NI164" s="792"/>
      <c r="NJ164" s="792"/>
      <c r="NK164" s="792"/>
      <c r="NL164" s="792"/>
      <c r="NM164" s="792"/>
      <c r="NN164" s="792"/>
      <c r="NO164" s="792"/>
      <c r="NP164" s="792"/>
      <c r="NQ164" s="792"/>
      <c r="NR164" s="792"/>
      <c r="NS164" s="792"/>
      <c r="NT164" s="792"/>
      <c r="NU164" s="792"/>
      <c r="NV164" s="792"/>
      <c r="NW164" s="792"/>
      <c r="NX164" s="792"/>
      <c r="NY164" s="792"/>
      <c r="NZ164" s="212"/>
    </row>
    <row r="165" spans="1:390" s="491" customFormat="1" ht="23.25" customHeight="1" x14ac:dyDescent="0.2">
      <c r="A165" s="212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2"/>
      <c r="M165" s="212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212"/>
      <c r="AD165" s="212"/>
      <c r="AE165" s="212"/>
      <c r="AF165" s="212"/>
      <c r="AG165" s="212"/>
      <c r="AH165" s="212"/>
      <c r="AI165" s="212"/>
      <c r="AJ165" s="212"/>
      <c r="AK165" s="212"/>
      <c r="AL165" s="166"/>
      <c r="AM165" s="166"/>
      <c r="AN165" s="166"/>
      <c r="AO165" s="166"/>
      <c r="AP165" s="117"/>
      <c r="AQ165" s="117"/>
      <c r="AR165" s="117"/>
      <c r="AS165" s="117"/>
      <c r="AT165" s="117"/>
      <c r="AU165" s="118"/>
      <c r="AV165" s="118"/>
      <c r="AW165" s="93"/>
      <c r="AX165" s="1439"/>
      <c r="AY165" s="1436"/>
      <c r="AZ165" s="166"/>
      <c r="BA165" s="166"/>
      <c r="BB165" s="166"/>
      <c r="BC165" s="166"/>
      <c r="BD165" s="117"/>
      <c r="BE165" s="117"/>
      <c r="BF165" s="117"/>
      <c r="BG165" s="117"/>
      <c r="BH165" s="117"/>
      <c r="BI165" s="118"/>
      <c r="BJ165" s="118"/>
      <c r="BK165" s="94"/>
      <c r="BL165" s="212"/>
      <c r="BM165" s="212"/>
      <c r="BN165" s="212"/>
      <c r="BO165" s="212"/>
      <c r="BP165" s="212"/>
      <c r="BQ165" s="212"/>
      <c r="BR165" s="212"/>
      <c r="BS165" s="212"/>
      <c r="BT165" s="212"/>
      <c r="BU165" s="212"/>
      <c r="BV165" s="212"/>
      <c r="BW165" s="212"/>
      <c r="BX165" s="212"/>
      <c r="BY165" s="212"/>
      <c r="BZ165" s="212"/>
      <c r="CA165" s="212"/>
      <c r="CB165" s="212"/>
      <c r="CC165" s="212"/>
      <c r="CD165" s="212"/>
      <c r="CE165" s="212"/>
      <c r="CF165" s="212"/>
      <c r="CG165" s="212"/>
      <c r="CH165" s="212"/>
      <c r="CI165" s="212"/>
      <c r="CJ165" s="212"/>
      <c r="CK165" s="212"/>
      <c r="CL165" s="212"/>
      <c r="CM165" s="212"/>
      <c r="CN165" s="212"/>
      <c r="CO165" s="212"/>
      <c r="CP165" s="212"/>
      <c r="CQ165" s="212"/>
      <c r="CR165" s="212"/>
      <c r="CS165" s="212"/>
      <c r="CT165" s="212"/>
      <c r="CU165" s="212"/>
      <c r="CV165" s="212"/>
      <c r="CW165" s="212"/>
      <c r="CX165" s="212"/>
      <c r="CY165" s="212"/>
      <c r="CZ165" s="212"/>
      <c r="DA165" s="212"/>
      <c r="DB165" s="212"/>
      <c r="DC165" s="212"/>
      <c r="DD165" s="212"/>
      <c r="DE165" s="212"/>
      <c r="DF165" s="212"/>
      <c r="DG165" s="212"/>
      <c r="DH165" s="212"/>
      <c r="DI165" s="212"/>
      <c r="DJ165" s="212"/>
      <c r="DK165" s="212"/>
      <c r="DL165" s="212"/>
      <c r="DM165" s="212"/>
      <c r="DN165" s="212"/>
      <c r="DO165" s="212"/>
      <c r="DP165" s="166"/>
      <c r="DQ165" s="166"/>
      <c r="DR165" s="166"/>
      <c r="DS165" s="166"/>
      <c r="DT165" s="117"/>
      <c r="DU165" s="117"/>
      <c r="DV165" s="117"/>
      <c r="DW165" s="117"/>
      <c r="DX165" s="117"/>
      <c r="DY165" s="117"/>
      <c r="DZ165" s="117"/>
      <c r="EA165" s="93"/>
      <c r="EB165" s="1436"/>
      <c r="EC165" s="1436"/>
      <c r="ED165" s="166"/>
      <c r="EE165" s="166"/>
      <c r="EF165" s="166"/>
      <c r="EG165" s="166"/>
      <c r="EH165" s="117"/>
      <c r="EI165" s="117"/>
      <c r="EJ165" s="117"/>
      <c r="EK165" s="117"/>
      <c r="EL165" s="117"/>
      <c r="EM165" s="117"/>
      <c r="EN165" s="117"/>
      <c r="EO165" s="93"/>
      <c r="EP165" s="212"/>
      <c r="EQ165" s="212"/>
      <c r="ER165" s="212"/>
      <c r="ES165" s="212"/>
      <c r="ET165" s="212"/>
      <c r="EU165" s="212"/>
      <c r="EV165" s="212"/>
      <c r="EW165" s="212"/>
      <c r="EX165" s="212"/>
      <c r="EY165" s="212"/>
      <c r="EZ165" s="212"/>
      <c r="FA165" s="212"/>
      <c r="FB165" s="212"/>
      <c r="FC165" s="212"/>
      <c r="FD165" s="212"/>
      <c r="FE165" s="212"/>
      <c r="FF165" s="212"/>
      <c r="FG165" s="212"/>
      <c r="FH165" s="212"/>
      <c r="FI165" s="212"/>
      <c r="FJ165" s="212"/>
      <c r="FK165" s="212"/>
      <c r="FL165" s="212"/>
      <c r="FM165" s="212"/>
      <c r="FN165" s="212"/>
      <c r="FO165" s="408"/>
      <c r="FP165" s="402"/>
      <c r="FQ165" s="402"/>
      <c r="FR165" s="402"/>
      <c r="FS165" s="533"/>
      <c r="FT165" s="212"/>
      <c r="FU165" s="212"/>
      <c r="FV165" s="1436"/>
      <c r="FW165" s="196"/>
      <c r="FX165" s="196"/>
      <c r="FY165" s="196"/>
      <c r="FZ165" s="212"/>
      <c r="GA165" s="212"/>
      <c r="GB165" s="1436"/>
      <c r="GC165" s="1436"/>
      <c r="GD165" s="481"/>
      <c r="GE165" s="481"/>
      <c r="GF165" s="481"/>
      <c r="GG165" s="534"/>
      <c r="GH165" s="212"/>
      <c r="GI165" s="212"/>
      <c r="GJ165" s="212"/>
      <c r="GK165" s="212"/>
      <c r="GL165" s="212"/>
      <c r="GM165" s="212"/>
      <c r="GN165" s="212"/>
      <c r="GO165" s="212"/>
      <c r="GP165" s="212"/>
      <c r="GQ165" s="212"/>
      <c r="GR165" s="212"/>
      <c r="GS165" s="212"/>
      <c r="GT165" s="166"/>
      <c r="GU165" s="166"/>
      <c r="GV165" s="166"/>
      <c r="GW165" s="166"/>
      <c r="GX165" s="117"/>
      <c r="GY165" s="117"/>
      <c r="GZ165" s="117"/>
      <c r="HA165" s="117"/>
      <c r="HB165" s="117"/>
      <c r="HC165" s="117"/>
      <c r="HD165" s="117"/>
      <c r="HE165" s="93"/>
      <c r="HF165" s="1436"/>
      <c r="HG165" s="1436"/>
      <c r="HH165" s="166"/>
      <c r="HI165" s="166"/>
      <c r="HJ165" s="166"/>
      <c r="HK165" s="166"/>
      <c r="HL165" s="117"/>
      <c r="HM165" s="117"/>
      <c r="HN165" s="117"/>
      <c r="HO165" s="117"/>
      <c r="HP165" s="117"/>
      <c r="HQ165" s="117"/>
      <c r="HR165" s="117"/>
      <c r="HS165" s="93"/>
      <c r="HT165" s="212"/>
      <c r="HU165" s="212"/>
      <c r="HV165" s="212"/>
      <c r="HW165" s="212"/>
      <c r="HX165" s="212"/>
      <c r="HY165" s="212"/>
      <c r="HZ165" s="212"/>
      <c r="IA165" s="212"/>
      <c r="IB165" s="212"/>
      <c r="IC165" s="212"/>
      <c r="ID165" s="212"/>
      <c r="IE165" s="212"/>
      <c r="IF165" s="212"/>
      <c r="IG165" s="212"/>
      <c r="IH165" s="212"/>
      <c r="II165" s="212"/>
      <c r="IJ165" s="212"/>
      <c r="IK165" s="212"/>
      <c r="IL165" s="212"/>
      <c r="IM165" s="212"/>
      <c r="IN165" s="212"/>
      <c r="IO165" s="212"/>
      <c r="IP165" s="212"/>
      <c r="IQ165" s="212"/>
      <c r="IR165" s="212"/>
      <c r="IS165" s="408"/>
      <c r="IT165" s="402"/>
      <c r="IU165" s="402"/>
      <c r="IV165" s="402"/>
      <c r="IW165" s="533"/>
      <c r="IX165" s="533"/>
      <c r="IY165" s="212"/>
      <c r="IZ165" s="212"/>
      <c r="JA165" s="530"/>
      <c r="JB165" s="530"/>
      <c r="JC165" s="530"/>
      <c r="JD165" s="531"/>
      <c r="JE165" s="1436"/>
      <c r="JF165" s="1436"/>
      <c r="JG165" s="1436"/>
      <c r="JH165" s="481"/>
      <c r="JI165" s="481"/>
      <c r="JJ165" s="481"/>
      <c r="JK165" s="534"/>
      <c r="JL165" s="1436"/>
      <c r="JM165" s="1436"/>
      <c r="JN165" s="1436"/>
      <c r="JO165" s="1436"/>
      <c r="JP165" s="1436"/>
      <c r="JQ165" s="181"/>
      <c r="JR165" s="1436"/>
      <c r="JS165" s="1436"/>
      <c r="JT165" s="181"/>
      <c r="JU165" s="509"/>
      <c r="JV165" s="1436"/>
      <c r="JW165" s="1436"/>
      <c r="JX165" s="166"/>
      <c r="JY165" s="166"/>
      <c r="JZ165" s="166"/>
      <c r="KA165" s="166"/>
      <c r="KB165" s="117"/>
      <c r="KC165" s="117"/>
      <c r="KD165" s="117"/>
      <c r="KE165" s="117"/>
      <c r="KF165" s="117"/>
      <c r="KG165" s="117"/>
      <c r="KH165" s="117"/>
      <c r="KI165" s="93"/>
      <c r="KJ165" s="1436"/>
      <c r="KK165" s="1436"/>
      <c r="KL165" s="166"/>
      <c r="KM165" s="166"/>
      <c r="KN165" s="166"/>
      <c r="KO165" s="166"/>
      <c r="KP165" s="117"/>
      <c r="KQ165" s="117"/>
      <c r="KR165" s="117"/>
      <c r="KS165" s="117"/>
      <c r="KT165" s="117"/>
      <c r="KU165" s="117"/>
      <c r="KV165" s="117"/>
      <c r="KW165" s="93"/>
      <c r="KX165" s="212"/>
      <c r="KY165" s="212"/>
      <c r="KZ165" s="212"/>
      <c r="LA165" s="212"/>
      <c r="LB165" s="212"/>
      <c r="LC165" s="212"/>
      <c r="LD165" s="212"/>
      <c r="LE165" s="212"/>
      <c r="LF165" s="212"/>
      <c r="LG165" s="212"/>
      <c r="LH165" s="212"/>
      <c r="LI165" s="212"/>
      <c r="LJ165" s="212"/>
      <c r="LK165" s="212"/>
      <c r="LL165" s="212"/>
      <c r="LM165" s="212"/>
      <c r="LN165" s="212"/>
      <c r="LO165" s="212"/>
      <c r="LP165" s="212"/>
      <c r="LQ165" s="212"/>
      <c r="LR165" s="212"/>
      <c r="LS165" s="212"/>
      <c r="LT165" s="212"/>
      <c r="LU165" s="212"/>
      <c r="LV165" s="212"/>
      <c r="LW165" s="212"/>
      <c r="LX165" s="212"/>
      <c r="LY165" s="212"/>
      <c r="LZ165" s="212"/>
      <c r="MA165" s="212"/>
      <c r="MB165" s="212"/>
      <c r="MC165" s="212"/>
      <c r="MD165" s="212"/>
      <c r="ME165" s="212"/>
      <c r="MF165" s="212"/>
      <c r="MG165" s="212"/>
      <c r="MH165" s="212"/>
      <c r="MI165" s="212"/>
      <c r="MJ165" s="212"/>
      <c r="MK165" s="212"/>
      <c r="ML165" s="212"/>
      <c r="MM165" s="212"/>
      <c r="MN165" s="212"/>
      <c r="MO165" s="212"/>
      <c r="MP165" s="212"/>
      <c r="MQ165" s="212"/>
      <c r="MR165" s="212"/>
      <c r="MS165" s="212"/>
      <c r="MT165" s="480"/>
      <c r="MU165" s="792"/>
      <c r="MV165" s="792"/>
      <c r="MW165" s="792"/>
      <c r="MX165" s="792"/>
      <c r="MY165" s="792"/>
      <c r="MZ165" s="792"/>
      <c r="NA165" s="792"/>
      <c r="NB165" s="792"/>
      <c r="NC165" s="792"/>
      <c r="ND165" s="792"/>
      <c r="NE165" s="792"/>
      <c r="NF165" s="792"/>
      <c r="NG165" s="792"/>
      <c r="NH165" s="792"/>
      <c r="NI165" s="792"/>
      <c r="NJ165" s="792"/>
      <c r="NK165" s="792"/>
      <c r="NL165" s="792"/>
      <c r="NM165" s="792"/>
      <c r="NN165" s="792"/>
      <c r="NO165" s="792"/>
      <c r="NP165" s="792"/>
      <c r="NQ165" s="792"/>
      <c r="NR165" s="792"/>
      <c r="NS165" s="792"/>
      <c r="NT165" s="792"/>
      <c r="NU165" s="792"/>
      <c r="NV165" s="792"/>
      <c r="NW165" s="792"/>
      <c r="NX165" s="792"/>
      <c r="NY165" s="792"/>
      <c r="NZ165" s="212"/>
    </row>
    <row r="166" spans="1:390" s="491" customFormat="1" ht="23.25" customHeight="1" x14ac:dyDescent="0.2">
      <c r="AL166" s="166"/>
      <c r="AM166" s="1566"/>
      <c r="AN166" s="1566"/>
      <c r="AO166" s="1566"/>
      <c r="AP166" s="1566"/>
      <c r="AQ166" s="1566"/>
      <c r="AR166" s="1566"/>
      <c r="AS166" s="1566"/>
      <c r="AT166" s="1566"/>
      <c r="AU166" s="1566"/>
      <c r="AV166" s="1432"/>
      <c r="AW166" s="167"/>
      <c r="AX166" s="1439"/>
      <c r="AY166" s="1436"/>
      <c r="AZ166" s="166"/>
      <c r="BA166" s="1566"/>
      <c r="BB166" s="1566"/>
      <c r="BC166" s="1566"/>
      <c r="BD166" s="1566"/>
      <c r="BE166" s="1566"/>
      <c r="BF166" s="1566"/>
      <c r="BG166" s="1566"/>
      <c r="BH166" s="1566"/>
      <c r="BI166" s="1566"/>
      <c r="BJ166" s="1432"/>
      <c r="BK166" s="167"/>
      <c r="DP166" s="166"/>
      <c r="DQ166" s="1566"/>
      <c r="DR166" s="1566"/>
      <c r="DS166" s="1566"/>
      <c r="DT166" s="1566"/>
      <c r="DU166" s="1566"/>
      <c r="DV166" s="1566"/>
      <c r="DW166" s="1566"/>
      <c r="DX166" s="1566"/>
      <c r="DY166" s="1566"/>
      <c r="DZ166" s="1432"/>
      <c r="EA166" s="167"/>
      <c r="EB166" s="1436"/>
      <c r="EC166" s="1436"/>
      <c r="ED166" s="166"/>
      <c r="EE166" s="1566"/>
      <c r="EF166" s="1566"/>
      <c r="EG166" s="1566"/>
      <c r="EH166" s="1566"/>
      <c r="EI166" s="1566"/>
      <c r="EJ166" s="1566"/>
      <c r="EK166" s="1566"/>
      <c r="EL166" s="1566"/>
      <c r="EM166" s="1566"/>
      <c r="EN166" s="1432"/>
      <c r="EO166" s="167"/>
      <c r="GT166" s="166"/>
      <c r="GU166" s="1566"/>
      <c r="GV166" s="1566"/>
      <c r="GW166" s="1566"/>
      <c r="GX166" s="1566"/>
      <c r="GY166" s="1566"/>
      <c r="GZ166" s="1566"/>
      <c r="HA166" s="1566"/>
      <c r="HB166" s="1566"/>
      <c r="HC166" s="1566"/>
      <c r="HD166" s="1432"/>
      <c r="HE166" s="167"/>
      <c r="HF166" s="1436"/>
      <c r="HG166" s="1436"/>
      <c r="HH166" s="166"/>
      <c r="HI166" s="1566"/>
      <c r="HJ166" s="1566"/>
      <c r="HK166" s="1566"/>
      <c r="HL166" s="1566"/>
      <c r="HM166" s="1566"/>
      <c r="HN166" s="1566"/>
      <c r="HO166" s="1566"/>
      <c r="HP166" s="1566"/>
      <c r="HQ166" s="1566"/>
      <c r="HR166" s="1432"/>
      <c r="HS166" s="167"/>
      <c r="JX166" s="166"/>
      <c r="JY166" s="1566"/>
      <c r="JZ166" s="1566"/>
      <c r="KA166" s="1566"/>
      <c r="KB166" s="1566"/>
      <c r="KC166" s="1566"/>
      <c r="KD166" s="1566"/>
      <c r="KE166" s="1566"/>
      <c r="KF166" s="1566"/>
      <c r="KG166" s="1566"/>
      <c r="KH166" s="1432"/>
      <c r="KI166" s="167"/>
      <c r="KJ166" s="1436"/>
      <c r="KK166" s="1436"/>
      <c r="KL166" s="166"/>
      <c r="KM166" s="1566"/>
      <c r="KN166" s="1566"/>
      <c r="KO166" s="1566"/>
      <c r="KP166" s="1566"/>
      <c r="KQ166" s="1566"/>
      <c r="KR166" s="1566"/>
      <c r="KS166" s="1566"/>
      <c r="KT166" s="1566"/>
      <c r="KU166" s="1566"/>
      <c r="KV166" s="1432"/>
      <c r="KW166" s="167"/>
    </row>
    <row r="167" spans="1:390" s="491" customFormat="1" ht="23.25" customHeight="1" x14ac:dyDescent="0.2">
      <c r="AL167" s="169"/>
      <c r="AM167" s="170"/>
      <c r="AN167" s="170"/>
      <c r="AO167" s="171"/>
      <c r="AP167" s="170"/>
      <c r="AQ167" s="170"/>
      <c r="AR167" s="170"/>
      <c r="AS167" s="170"/>
      <c r="AT167" s="170"/>
      <c r="AU167" s="1432"/>
      <c r="AV167" s="1432"/>
      <c r="AW167" s="172"/>
      <c r="AX167" s="1439"/>
      <c r="AY167" s="1436"/>
      <c r="AZ167" s="173"/>
      <c r="BA167" s="170"/>
      <c r="BB167" s="170"/>
      <c r="BC167" s="171"/>
      <c r="BD167" s="170"/>
      <c r="BE167" s="170"/>
      <c r="BF167" s="170"/>
      <c r="BG167" s="170"/>
      <c r="BH167" s="170"/>
      <c r="BI167" s="1432"/>
      <c r="BJ167" s="1432"/>
      <c r="BK167" s="167"/>
      <c r="DP167" s="169"/>
      <c r="DQ167" s="1432"/>
      <c r="DR167" s="1432"/>
      <c r="DS167" s="249"/>
      <c r="DT167" s="1432"/>
      <c r="DU167" s="1432"/>
      <c r="DV167" s="1432"/>
      <c r="DW167" s="1432"/>
      <c r="DX167" s="1432"/>
      <c r="DY167" s="1432"/>
      <c r="DZ167" s="1432"/>
      <c r="EA167" s="172"/>
      <c r="EB167" s="1436"/>
      <c r="EC167" s="1436"/>
      <c r="ED167" s="169"/>
      <c r="EE167" s="1432"/>
      <c r="EF167" s="1432"/>
      <c r="EG167" s="249"/>
      <c r="EH167" s="1432"/>
      <c r="EI167" s="1432"/>
      <c r="EJ167" s="1432"/>
      <c r="EK167" s="1432"/>
      <c r="EL167" s="1432"/>
      <c r="EM167" s="1432"/>
      <c r="EN167" s="1432"/>
      <c r="EO167" s="172"/>
      <c r="GT167" s="169"/>
      <c r="GU167" s="1432"/>
      <c r="GV167" s="1432"/>
      <c r="GW167" s="249"/>
      <c r="GX167" s="1432"/>
      <c r="GY167" s="1432"/>
      <c r="GZ167" s="1432"/>
      <c r="HA167" s="1432"/>
      <c r="HB167" s="1432"/>
      <c r="HC167" s="1432"/>
      <c r="HD167" s="1432"/>
      <c r="HE167" s="172"/>
      <c r="HF167" s="1436"/>
      <c r="HG167" s="1436"/>
      <c r="HH167" s="169"/>
      <c r="HI167" s="1432"/>
      <c r="HJ167" s="1432"/>
      <c r="HK167" s="249"/>
      <c r="HL167" s="1432"/>
      <c r="HM167" s="1432"/>
      <c r="HN167" s="1432"/>
      <c r="HO167" s="1432"/>
      <c r="HP167" s="1432"/>
      <c r="HQ167" s="1432"/>
      <c r="HR167" s="1432"/>
      <c r="HS167" s="172"/>
      <c r="JX167" s="169"/>
      <c r="JY167" s="1432"/>
      <c r="JZ167" s="1432"/>
      <c r="KA167" s="249"/>
      <c r="KB167" s="1432"/>
      <c r="KC167" s="1432"/>
      <c r="KD167" s="1432"/>
      <c r="KE167" s="1432"/>
      <c r="KF167" s="1432"/>
      <c r="KG167" s="1432"/>
      <c r="KH167" s="1432"/>
      <c r="KI167" s="172"/>
      <c r="KJ167" s="1436"/>
      <c r="KK167" s="1436"/>
      <c r="KL167" s="169"/>
      <c r="KM167" s="1432"/>
      <c r="KN167" s="1432"/>
      <c r="KO167" s="249"/>
      <c r="KP167" s="1432"/>
      <c r="KQ167" s="1432"/>
      <c r="KR167" s="1432"/>
      <c r="KS167" s="1432"/>
      <c r="KT167" s="1432"/>
      <c r="KU167" s="1432"/>
      <c r="KV167" s="1432"/>
      <c r="KW167" s="172"/>
    </row>
    <row r="168" spans="1:390" s="491" customFormat="1" ht="23.25" customHeight="1" x14ac:dyDescent="0.2">
      <c r="AL168" s="117"/>
      <c r="AM168" s="179"/>
      <c r="AN168" s="179"/>
      <c r="AO168" s="179"/>
      <c r="AP168" s="179"/>
      <c r="AQ168" s="179"/>
      <c r="AR168" s="179"/>
      <c r="AS168" s="179"/>
      <c r="AT168" s="179"/>
      <c r="AU168" s="180"/>
      <c r="AV168" s="180"/>
      <c r="AW168" s="181"/>
      <c r="AX168" s="743"/>
      <c r="AY168" s="1436"/>
      <c r="AZ168" s="117"/>
      <c r="BA168" s="179"/>
      <c r="BB168" s="179"/>
      <c r="BC168" s="179"/>
      <c r="BD168" s="179"/>
      <c r="BE168" s="179"/>
      <c r="BF168" s="179"/>
      <c r="BG168" s="179"/>
      <c r="BH168" s="179"/>
      <c r="BI168" s="180"/>
      <c r="BJ168" s="180"/>
      <c r="BK168" s="181"/>
      <c r="DP168" s="117"/>
      <c r="DQ168" s="179"/>
      <c r="DR168" s="179"/>
      <c r="DS168" s="179"/>
      <c r="DT168" s="179"/>
      <c r="DU168" s="179"/>
      <c r="DV168" s="179"/>
      <c r="DW168" s="179"/>
      <c r="DX168" s="179"/>
      <c r="DY168" s="180"/>
      <c r="DZ168" s="179"/>
      <c r="EA168" s="181"/>
      <c r="EB168" s="1436"/>
      <c r="EC168" s="1436"/>
      <c r="ED168" s="117"/>
      <c r="EE168" s="179"/>
      <c r="EF168" s="179"/>
      <c r="EG168" s="179"/>
      <c r="EH168" s="179"/>
      <c r="EI168" s="179"/>
      <c r="EJ168" s="179"/>
      <c r="EK168" s="179"/>
      <c r="EL168" s="179"/>
      <c r="EM168" s="180"/>
      <c r="EN168" s="179"/>
      <c r="EO168" s="181"/>
      <c r="GT168" s="117"/>
      <c r="GU168" s="391"/>
      <c r="GV168" s="391"/>
      <c r="GW168" s="391"/>
      <c r="GX168" s="391"/>
      <c r="GY168" s="391"/>
      <c r="GZ168" s="391"/>
      <c r="HA168" s="391"/>
      <c r="HB168" s="391"/>
      <c r="HC168" s="389"/>
      <c r="HD168" s="391"/>
      <c r="HE168" s="386"/>
      <c r="HF168" s="1436"/>
      <c r="HG168" s="1436"/>
      <c r="HH168" s="117"/>
      <c r="HI168" s="391"/>
      <c r="HJ168" s="391"/>
      <c r="HK168" s="391"/>
      <c r="HL168" s="391"/>
      <c r="HM168" s="391"/>
      <c r="HN168" s="391"/>
      <c r="HO168" s="391"/>
      <c r="HP168" s="391"/>
      <c r="HQ168" s="389"/>
      <c r="HR168" s="391"/>
      <c r="HS168" s="386"/>
      <c r="JX168" s="117"/>
      <c r="JY168" s="391"/>
      <c r="JZ168" s="391"/>
      <c r="KA168" s="391"/>
      <c r="KB168" s="391"/>
      <c r="KC168" s="391"/>
      <c r="KD168" s="391"/>
      <c r="KE168" s="391"/>
      <c r="KF168" s="391"/>
      <c r="KG168" s="389"/>
      <c r="KH168" s="391"/>
      <c r="KI168" s="386"/>
      <c r="KJ168" s="1436"/>
      <c r="KK168" s="1436"/>
      <c r="KL168" s="117"/>
      <c r="KM168" s="391"/>
      <c r="KN168" s="391"/>
      <c r="KO168" s="391"/>
      <c r="KP168" s="391"/>
      <c r="KQ168" s="391"/>
      <c r="KR168" s="391"/>
      <c r="KS168" s="391"/>
      <c r="KT168" s="391"/>
      <c r="KU168" s="389"/>
      <c r="KV168" s="391"/>
      <c r="KW168" s="386"/>
    </row>
    <row r="169" spans="1:390" s="491" customFormat="1" ht="23.25" customHeight="1" x14ac:dyDescent="0.2">
      <c r="AL169" s="117"/>
      <c r="AM169" s="179"/>
      <c r="AN169" s="179"/>
      <c r="AO169" s="179"/>
      <c r="AP169" s="179"/>
      <c r="AQ169" s="179"/>
      <c r="AR169" s="179"/>
      <c r="AS169" s="179"/>
      <c r="AT169" s="179"/>
      <c r="AU169" s="180"/>
      <c r="AV169" s="180"/>
      <c r="AW169" s="181"/>
      <c r="AX169" s="743"/>
      <c r="AY169" s="1436"/>
      <c r="AZ169" s="117"/>
      <c r="BA169" s="179"/>
      <c r="BB169" s="179"/>
      <c r="BC169" s="179"/>
      <c r="BD169" s="179"/>
      <c r="BE169" s="179"/>
      <c r="BF169" s="179"/>
      <c r="BG169" s="179"/>
      <c r="BH169" s="179"/>
      <c r="BI169" s="180"/>
      <c r="BJ169" s="180"/>
      <c r="BK169" s="181"/>
      <c r="DP169" s="117"/>
      <c r="DQ169" s="179"/>
      <c r="DR169" s="179"/>
      <c r="DS169" s="179"/>
      <c r="DT169" s="179"/>
      <c r="DU169" s="179"/>
      <c r="DV169" s="179"/>
      <c r="DW169" s="179"/>
      <c r="DX169" s="179"/>
      <c r="DY169" s="180"/>
      <c r="DZ169" s="179"/>
      <c r="EA169" s="181"/>
      <c r="EB169" s="1436"/>
      <c r="EC169" s="1436"/>
      <c r="ED169" s="117"/>
      <c r="EE169" s="179"/>
      <c r="EF169" s="179"/>
      <c r="EG169" s="179"/>
      <c r="EH169" s="179"/>
      <c r="EI169" s="179"/>
      <c r="EJ169" s="179"/>
      <c r="EK169" s="179"/>
      <c r="EL169" s="179"/>
      <c r="EM169" s="180"/>
      <c r="EN169" s="179"/>
      <c r="EO169" s="181"/>
      <c r="GT169" s="117"/>
      <c r="GU169" s="391"/>
      <c r="GV169" s="391"/>
      <c r="GW169" s="391"/>
      <c r="GX169" s="391"/>
      <c r="GY169" s="391"/>
      <c r="GZ169" s="391"/>
      <c r="HA169" s="391"/>
      <c r="HB169" s="391"/>
      <c r="HC169" s="389"/>
      <c r="HD169" s="391"/>
      <c r="HE169" s="386"/>
      <c r="HF169" s="1436"/>
      <c r="HG169" s="1436"/>
      <c r="HH169" s="117"/>
      <c r="HI169" s="391"/>
      <c r="HJ169" s="391"/>
      <c r="HK169" s="391"/>
      <c r="HL169" s="391"/>
      <c r="HM169" s="391"/>
      <c r="HN169" s="391"/>
      <c r="HO169" s="391"/>
      <c r="HP169" s="391"/>
      <c r="HQ169" s="389"/>
      <c r="HR169" s="391"/>
      <c r="HS169" s="386"/>
      <c r="JX169" s="117"/>
      <c r="JY169" s="391"/>
      <c r="JZ169" s="391"/>
      <c r="KA169" s="391"/>
      <c r="KB169" s="391"/>
      <c r="KC169" s="391"/>
      <c r="KD169" s="391"/>
      <c r="KE169" s="391"/>
      <c r="KF169" s="391"/>
      <c r="KG169" s="389"/>
      <c r="KH169" s="391"/>
      <c r="KI169" s="386"/>
      <c r="KJ169" s="1436"/>
      <c r="KK169" s="1436"/>
      <c r="KL169" s="117"/>
      <c r="KM169" s="391"/>
      <c r="KN169" s="391"/>
      <c r="KO169" s="391"/>
      <c r="KP169" s="391"/>
      <c r="KQ169" s="391"/>
      <c r="KR169" s="391"/>
      <c r="KS169" s="391"/>
      <c r="KT169" s="391"/>
      <c r="KU169" s="389"/>
      <c r="KV169" s="391"/>
      <c r="KW169" s="386"/>
    </row>
    <row r="170" spans="1:390" s="491" customFormat="1" ht="23.25" customHeight="1" x14ac:dyDescent="0.2">
      <c r="AL170" s="117"/>
      <c r="AM170" s="179"/>
      <c r="AN170" s="179"/>
      <c r="AO170" s="179"/>
      <c r="AP170" s="179"/>
      <c r="AQ170" s="179"/>
      <c r="AR170" s="179"/>
      <c r="AS170" s="179"/>
      <c r="AT170" s="179"/>
      <c r="AU170" s="180"/>
      <c r="AV170" s="180"/>
      <c r="AW170" s="181"/>
      <c r="AX170" s="743"/>
      <c r="AY170" s="1436"/>
      <c r="AZ170" s="117"/>
      <c r="BA170" s="179"/>
      <c r="BB170" s="179"/>
      <c r="BC170" s="179"/>
      <c r="BD170" s="179"/>
      <c r="BE170" s="179"/>
      <c r="BF170" s="179"/>
      <c r="BG170" s="179"/>
      <c r="BH170" s="179"/>
      <c r="BI170" s="180"/>
      <c r="BJ170" s="180"/>
      <c r="BK170" s="181"/>
      <c r="DP170" s="117"/>
      <c r="DQ170" s="179"/>
      <c r="DR170" s="179"/>
      <c r="DS170" s="179"/>
      <c r="DT170" s="179"/>
      <c r="DU170" s="179"/>
      <c r="DV170" s="179"/>
      <c r="DW170" s="179"/>
      <c r="DX170" s="179"/>
      <c r="DY170" s="180"/>
      <c r="DZ170" s="179"/>
      <c r="EA170" s="181"/>
      <c r="EB170" s="1436"/>
      <c r="EC170" s="1436"/>
      <c r="ED170" s="117"/>
      <c r="EE170" s="179"/>
      <c r="EF170" s="179"/>
      <c r="EG170" s="179"/>
      <c r="EH170" s="179"/>
      <c r="EI170" s="179"/>
      <c r="EJ170" s="179"/>
      <c r="EK170" s="179"/>
      <c r="EL170" s="179"/>
      <c r="EM170" s="180"/>
      <c r="EN170" s="179"/>
      <c r="EO170" s="181"/>
      <c r="GT170" s="117"/>
      <c r="GU170" s="391"/>
      <c r="GV170" s="391"/>
      <c r="GW170" s="391"/>
      <c r="GX170" s="391"/>
      <c r="GY170" s="391"/>
      <c r="GZ170" s="391"/>
      <c r="HA170" s="391"/>
      <c r="HB170" s="391"/>
      <c r="HC170" s="389"/>
      <c r="HD170" s="391"/>
      <c r="HE170" s="386"/>
      <c r="HF170" s="1436"/>
      <c r="HG170" s="1436"/>
      <c r="HH170" s="117"/>
      <c r="HI170" s="391"/>
      <c r="HJ170" s="391"/>
      <c r="HK170" s="391"/>
      <c r="HL170" s="391"/>
      <c r="HM170" s="391"/>
      <c r="HN170" s="391"/>
      <c r="HO170" s="391"/>
      <c r="HP170" s="391"/>
      <c r="HQ170" s="389"/>
      <c r="HR170" s="391"/>
      <c r="HS170" s="386"/>
      <c r="JX170" s="117"/>
      <c r="JY170" s="391"/>
      <c r="JZ170" s="391"/>
      <c r="KA170" s="391"/>
      <c r="KB170" s="391"/>
      <c r="KC170" s="391"/>
      <c r="KD170" s="391"/>
      <c r="KE170" s="391"/>
      <c r="KF170" s="391"/>
      <c r="KG170" s="389"/>
      <c r="KH170" s="391"/>
      <c r="KI170" s="386"/>
      <c r="KJ170" s="1436"/>
      <c r="KK170" s="1436"/>
      <c r="KL170" s="117"/>
      <c r="KM170" s="391"/>
      <c r="KN170" s="391"/>
      <c r="KO170" s="391"/>
      <c r="KP170" s="391"/>
      <c r="KQ170" s="391"/>
      <c r="KR170" s="391"/>
      <c r="KS170" s="391"/>
      <c r="KT170" s="391"/>
      <c r="KU170" s="389"/>
      <c r="KV170" s="391"/>
      <c r="KW170" s="386"/>
    </row>
    <row r="171" spans="1:390" s="491" customFormat="1" ht="23.25" customHeight="1" x14ac:dyDescent="0.2">
      <c r="AL171" s="117"/>
      <c r="AM171" s="179"/>
      <c r="AN171" s="179"/>
      <c r="AO171" s="179"/>
      <c r="AP171" s="179"/>
      <c r="AQ171" s="179"/>
      <c r="AR171" s="179"/>
      <c r="AS171" s="179"/>
      <c r="AT171" s="179"/>
      <c r="AU171" s="180"/>
      <c r="AV171" s="180"/>
      <c r="AW171" s="181"/>
      <c r="AX171" s="743"/>
      <c r="AY171" s="1436"/>
      <c r="AZ171" s="117"/>
      <c r="BA171" s="179"/>
      <c r="BB171" s="179"/>
      <c r="BC171" s="179"/>
      <c r="BD171" s="179"/>
      <c r="BE171" s="179"/>
      <c r="BF171" s="179"/>
      <c r="BG171" s="179"/>
      <c r="BH171" s="179"/>
      <c r="BI171" s="180"/>
      <c r="BJ171" s="180"/>
      <c r="BK171" s="181"/>
      <c r="DP171" s="117"/>
      <c r="DQ171" s="179"/>
      <c r="DR171" s="179"/>
      <c r="DS171" s="179"/>
      <c r="DT171" s="179"/>
      <c r="DU171" s="179"/>
      <c r="DV171" s="179"/>
      <c r="DW171" s="179"/>
      <c r="DX171" s="179"/>
      <c r="DY171" s="180"/>
      <c r="DZ171" s="179"/>
      <c r="EA171" s="181"/>
      <c r="EB171" s="1436"/>
      <c r="EC171" s="1436"/>
      <c r="ED171" s="117"/>
      <c r="EE171" s="179"/>
      <c r="EF171" s="179"/>
      <c r="EG171" s="179"/>
      <c r="EH171" s="179"/>
      <c r="EI171" s="179"/>
      <c r="EJ171" s="179"/>
      <c r="EK171" s="179"/>
      <c r="EL171" s="179"/>
      <c r="EM171" s="180"/>
      <c r="EN171" s="179"/>
      <c r="EO171" s="181"/>
      <c r="GT171" s="117"/>
      <c r="GU171" s="391"/>
      <c r="GV171" s="391"/>
      <c r="GW171" s="391"/>
      <c r="GX171" s="391"/>
      <c r="GY171" s="391"/>
      <c r="GZ171" s="391"/>
      <c r="HA171" s="391"/>
      <c r="HB171" s="391"/>
      <c r="HC171" s="389"/>
      <c r="HD171" s="391"/>
      <c r="HE171" s="386"/>
      <c r="HF171" s="1436"/>
      <c r="HG171" s="1436"/>
      <c r="HH171" s="117"/>
      <c r="HI171" s="391"/>
      <c r="HJ171" s="391"/>
      <c r="HK171" s="391"/>
      <c r="HL171" s="391"/>
      <c r="HM171" s="391"/>
      <c r="HN171" s="391"/>
      <c r="HO171" s="391"/>
      <c r="HP171" s="391"/>
      <c r="HQ171" s="389"/>
      <c r="HR171" s="391"/>
      <c r="HS171" s="386"/>
      <c r="JX171" s="117"/>
      <c r="JY171" s="391"/>
      <c r="JZ171" s="391"/>
      <c r="KA171" s="391"/>
      <c r="KB171" s="391"/>
      <c r="KC171" s="391"/>
      <c r="KD171" s="391"/>
      <c r="KE171" s="391"/>
      <c r="KF171" s="391"/>
      <c r="KG171" s="389"/>
      <c r="KH171" s="391"/>
      <c r="KI171" s="386"/>
      <c r="KJ171" s="1436"/>
      <c r="KK171" s="1436"/>
      <c r="KL171" s="117"/>
      <c r="KM171" s="391"/>
      <c r="KN171" s="391"/>
      <c r="KO171" s="391"/>
      <c r="KP171" s="391"/>
      <c r="KQ171" s="391"/>
      <c r="KR171" s="391"/>
      <c r="KS171" s="391"/>
      <c r="KT171" s="391"/>
      <c r="KU171" s="389"/>
      <c r="KV171" s="391"/>
      <c r="KW171" s="386"/>
    </row>
    <row r="172" spans="1:390" s="491" customFormat="1" ht="23.25" customHeight="1" x14ac:dyDescent="0.2">
      <c r="AL172" s="117"/>
      <c r="AM172" s="179"/>
      <c r="AN172" s="179"/>
      <c r="AO172" s="179"/>
      <c r="AP172" s="179"/>
      <c r="AQ172" s="179"/>
      <c r="AR172" s="179"/>
      <c r="AS172" s="179"/>
      <c r="AT172" s="179"/>
      <c r="AU172" s="180"/>
      <c r="AV172" s="180"/>
      <c r="AW172" s="181"/>
      <c r="AX172" s="743"/>
      <c r="AY172" s="1436"/>
      <c r="AZ172" s="117"/>
      <c r="BA172" s="179"/>
      <c r="BB172" s="179"/>
      <c r="BC172" s="179"/>
      <c r="BD172" s="179"/>
      <c r="BE172" s="179"/>
      <c r="BF172" s="179"/>
      <c r="BG172" s="179"/>
      <c r="BH172" s="179"/>
      <c r="BI172" s="180"/>
      <c r="BJ172" s="180"/>
      <c r="BK172" s="181"/>
      <c r="DP172" s="117"/>
      <c r="DQ172" s="179"/>
      <c r="DR172" s="179"/>
      <c r="DS172" s="179"/>
      <c r="DT172" s="179"/>
      <c r="DU172" s="179"/>
      <c r="DV172" s="179"/>
      <c r="DW172" s="179"/>
      <c r="DX172" s="179"/>
      <c r="DY172" s="180"/>
      <c r="DZ172" s="179"/>
      <c r="EA172" s="181"/>
      <c r="EB172" s="1436"/>
      <c r="EC172" s="1436"/>
      <c r="ED172" s="117"/>
      <c r="EE172" s="179"/>
      <c r="EF172" s="179"/>
      <c r="EG172" s="179"/>
      <c r="EH172" s="179"/>
      <c r="EI172" s="179"/>
      <c r="EJ172" s="179"/>
      <c r="EK172" s="179"/>
      <c r="EL172" s="179"/>
      <c r="EM172" s="180"/>
      <c r="EN172" s="179"/>
      <c r="EO172" s="181"/>
      <c r="GT172" s="117"/>
      <c r="GU172" s="391"/>
      <c r="GV172" s="391"/>
      <c r="GW172" s="391"/>
      <c r="GX172" s="391"/>
      <c r="GY172" s="391"/>
      <c r="GZ172" s="391"/>
      <c r="HA172" s="391"/>
      <c r="HB172" s="391"/>
      <c r="HC172" s="389"/>
      <c r="HD172" s="391"/>
      <c r="HE172" s="386"/>
      <c r="HF172" s="1436"/>
      <c r="HG172" s="1436"/>
      <c r="HH172" s="117"/>
      <c r="HI172" s="391"/>
      <c r="HJ172" s="391"/>
      <c r="HK172" s="391"/>
      <c r="HL172" s="391"/>
      <c r="HM172" s="391"/>
      <c r="HN172" s="391"/>
      <c r="HO172" s="391"/>
      <c r="HP172" s="391"/>
      <c r="HQ172" s="389"/>
      <c r="HR172" s="391"/>
      <c r="HS172" s="386"/>
      <c r="JX172" s="117"/>
      <c r="JY172" s="391"/>
      <c r="JZ172" s="391"/>
      <c r="KA172" s="391"/>
      <c r="KB172" s="391"/>
      <c r="KC172" s="391"/>
      <c r="KD172" s="391"/>
      <c r="KE172" s="391"/>
      <c r="KF172" s="391"/>
      <c r="KG172" s="389"/>
      <c r="KH172" s="391"/>
      <c r="KI172" s="386"/>
      <c r="KJ172" s="1436"/>
      <c r="KK172" s="1436"/>
      <c r="KL172" s="117"/>
      <c r="KM172" s="391"/>
      <c r="KN172" s="391"/>
      <c r="KO172" s="391"/>
      <c r="KP172" s="391"/>
      <c r="KQ172" s="391"/>
      <c r="KR172" s="391"/>
      <c r="KS172" s="391"/>
      <c r="KT172" s="391"/>
      <c r="KU172" s="389"/>
      <c r="KV172" s="391"/>
      <c r="KW172" s="386"/>
    </row>
    <row r="173" spans="1:390" s="491" customFormat="1" ht="23.25" customHeight="1" x14ac:dyDescent="0.2">
      <c r="AL173" s="1432"/>
      <c r="AM173" s="180"/>
      <c r="AN173" s="180"/>
      <c r="AO173" s="180"/>
      <c r="AP173" s="180"/>
      <c r="AQ173" s="180"/>
      <c r="AR173" s="180"/>
      <c r="AS173" s="180"/>
      <c r="AT173" s="180"/>
      <c r="AU173" s="180"/>
      <c r="AV173" s="180"/>
      <c r="AW173" s="181"/>
      <c r="AX173" s="1420"/>
      <c r="AY173" s="192"/>
      <c r="AZ173" s="1432"/>
      <c r="BA173" s="180"/>
      <c r="BB173" s="180"/>
      <c r="BC173" s="180"/>
      <c r="BD173" s="180"/>
      <c r="BE173" s="180"/>
      <c r="BF173" s="180"/>
      <c r="BG173" s="180"/>
      <c r="BH173" s="180"/>
      <c r="BI173" s="180"/>
      <c r="BJ173" s="180"/>
      <c r="BK173" s="181"/>
      <c r="DP173" s="1432"/>
      <c r="DQ173" s="180"/>
      <c r="DR173" s="180"/>
      <c r="DS173" s="180"/>
      <c r="DT173" s="180"/>
      <c r="DU173" s="180"/>
      <c r="DV173" s="180"/>
      <c r="DW173" s="180"/>
      <c r="DX173" s="180"/>
      <c r="DY173" s="180"/>
      <c r="DZ173" s="180"/>
      <c r="EA173" s="180"/>
      <c r="EB173" s="1436"/>
      <c r="EC173" s="1436"/>
      <c r="ED173" s="1432"/>
      <c r="EE173" s="180"/>
      <c r="EF173" s="180"/>
      <c r="EG173" s="180"/>
      <c r="EH173" s="180"/>
      <c r="EI173" s="180"/>
      <c r="EJ173" s="180"/>
      <c r="EK173" s="180"/>
      <c r="EL173" s="180"/>
      <c r="EM173" s="180"/>
      <c r="EN173" s="180"/>
      <c r="EO173" s="180"/>
      <c r="GT173" s="1432"/>
      <c r="GU173" s="389"/>
      <c r="GV173" s="389"/>
      <c r="GW173" s="389"/>
      <c r="GX173" s="389"/>
      <c r="GY173" s="389"/>
      <c r="GZ173" s="389"/>
      <c r="HA173" s="389"/>
      <c r="HB173" s="389"/>
      <c r="HC173" s="389"/>
      <c r="HD173" s="389"/>
      <c r="HE173" s="389"/>
      <c r="HF173" s="1436"/>
      <c r="HG173" s="1436"/>
      <c r="HH173" s="1432"/>
      <c r="HI173" s="389"/>
      <c r="HJ173" s="389"/>
      <c r="HK173" s="389"/>
      <c r="HL173" s="389"/>
      <c r="HM173" s="389"/>
      <c r="HN173" s="389"/>
      <c r="HO173" s="389"/>
      <c r="HP173" s="389"/>
      <c r="HQ173" s="389"/>
      <c r="HR173" s="389"/>
      <c r="HS173" s="389"/>
      <c r="JX173" s="1432"/>
      <c r="JY173" s="389"/>
      <c r="JZ173" s="389"/>
      <c r="KA173" s="389"/>
      <c r="KB173" s="389"/>
      <c r="KC173" s="389"/>
      <c r="KD173" s="389"/>
      <c r="KE173" s="389"/>
      <c r="KF173" s="389"/>
      <c r="KG173" s="389"/>
      <c r="KH173" s="389"/>
      <c r="KI173" s="389"/>
      <c r="KJ173" s="1436"/>
      <c r="KK173" s="1436"/>
      <c r="KL173" s="1432"/>
      <c r="KM173" s="389"/>
      <c r="KN173" s="389"/>
      <c r="KO173" s="389"/>
      <c r="KP173" s="389"/>
      <c r="KQ173" s="389"/>
      <c r="KR173" s="389"/>
      <c r="KS173" s="389"/>
      <c r="KT173" s="389"/>
      <c r="KU173" s="389"/>
      <c r="KV173" s="389"/>
      <c r="KW173" s="389"/>
    </row>
    <row r="174" spans="1:390" s="491" customFormat="1" ht="23.25" customHeight="1" x14ac:dyDescent="0.2"/>
    <row r="175" spans="1:390" s="491" customFormat="1" ht="23.25" customHeight="1" x14ac:dyDescent="0.2"/>
    <row r="176" spans="1:390" s="491" customFormat="1" ht="23.25" customHeight="1" x14ac:dyDescent="0.2"/>
    <row r="177" s="491" customFormat="1" ht="23.25" customHeight="1" x14ac:dyDescent="0.2"/>
    <row r="178" s="491" customFormat="1" ht="23.25" customHeight="1" x14ac:dyDescent="0.2"/>
    <row r="179" s="491" customFormat="1" ht="23.25" customHeight="1" x14ac:dyDescent="0.2"/>
    <row r="180" s="491" customFormat="1" ht="23.25" customHeight="1" x14ac:dyDescent="0.2"/>
    <row r="181" s="491" customFormat="1" ht="23.25" customHeight="1" x14ac:dyDescent="0.2"/>
    <row r="182" s="491" customFormat="1" ht="23.25" customHeight="1" x14ac:dyDescent="0.2"/>
    <row r="183" s="491" customFormat="1" ht="23.25" customHeight="1" x14ac:dyDescent="0.2"/>
    <row r="184" s="491" customFormat="1" ht="23.25" customHeight="1" x14ac:dyDescent="0.2"/>
    <row r="185" s="491" customFormat="1" ht="23.25" customHeight="1" x14ac:dyDescent="0.2"/>
    <row r="186" s="491" customFormat="1" ht="23.25" customHeight="1" x14ac:dyDescent="0.2"/>
    <row r="187" s="491" customFormat="1" ht="23.25" customHeight="1" x14ac:dyDescent="0.2"/>
    <row r="188" s="491" customFormat="1" ht="23.25" customHeight="1" x14ac:dyDescent="0.2"/>
    <row r="189" s="491" customFormat="1" ht="23.25" customHeight="1" x14ac:dyDescent="0.2"/>
    <row r="190" s="491" customFormat="1" ht="23.25" customHeight="1" x14ac:dyDescent="0.2"/>
    <row r="191" s="491" customFormat="1" ht="23.25" customHeight="1" x14ac:dyDescent="0.2"/>
    <row r="192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  <row r="215" s="491" customFormat="1" ht="23.25" customHeight="1" x14ac:dyDescent="0.2"/>
  </sheetData>
  <mergeCells count="170">
    <mergeCell ref="CZ4:DB4"/>
    <mergeCell ref="DQ35:DT36"/>
    <mergeCell ref="GD4:GF4"/>
    <mergeCell ref="AM35:AP36"/>
    <mergeCell ref="A1:D1"/>
    <mergeCell ref="HI166:HQ166"/>
    <mergeCell ref="JY156:KG156"/>
    <mergeCell ref="KM156:KU156"/>
    <mergeCell ref="JY166:KG166"/>
    <mergeCell ref="KM166:KU166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NO61:NR61"/>
    <mergeCell ref="NT61:NW61"/>
    <mergeCell ref="HI156:HQ156"/>
    <mergeCell ref="AM156:AU156"/>
    <mergeCell ref="BA156:BI156"/>
    <mergeCell ref="AM166:AU166"/>
    <mergeCell ref="BA166:BI166"/>
    <mergeCell ref="DQ156:DY156"/>
    <mergeCell ref="EE156:EM156"/>
    <mergeCell ref="DQ166:DY166"/>
    <mergeCell ref="EE166:EM166"/>
    <mergeCell ref="GU156:HC156"/>
    <mergeCell ref="GU166:HC166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IM1:IP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IN2:IP2"/>
    <mergeCell ref="IT2:IV2"/>
    <mergeCell ref="IW2:IX2"/>
    <mergeCell ref="JL2:JQ2"/>
    <mergeCell ref="JS2:JV2"/>
    <mergeCell ref="JX2:KI2"/>
    <mergeCell ref="KL2:KW2"/>
    <mergeCell ref="LC2:LE2"/>
    <mergeCell ref="FJ2:FL2"/>
    <mergeCell ref="FP2:FR2"/>
    <mergeCell ref="FS2:FT2"/>
    <mergeCell ref="GH2:GM2"/>
    <mergeCell ref="GO2:GR2"/>
    <mergeCell ref="GT2:HE2"/>
    <mergeCell ref="HH2:HS2"/>
    <mergeCell ref="HY2:IA2"/>
    <mergeCell ref="IF2:IG2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MZ2:NK2"/>
    <mergeCell ref="NN2:NY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LR2:LT2"/>
    <mergeCell ref="LX2:LY2"/>
    <mergeCell ref="MB2:MK2"/>
    <mergeCell ref="MM2:MS2"/>
    <mergeCell ref="MU2:MX2"/>
    <mergeCell ref="AG3:AJ3"/>
    <mergeCell ref="AL3:AW3"/>
    <mergeCell ref="AZ3:BK3"/>
    <mergeCell ref="DK3:DN3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GU35:GX35"/>
    <mergeCell ref="HI35:HQ35"/>
    <mergeCell ref="JY35:KB35"/>
    <mergeCell ref="KM35:KU35"/>
    <mergeCell ref="NA35:ND35"/>
    <mergeCell ref="NO35:NW35"/>
    <mergeCell ref="V28:X28"/>
    <mergeCell ref="AL45:AW45"/>
    <mergeCell ref="AL46:AW46"/>
    <mergeCell ref="NO46:NR46"/>
    <mergeCell ref="GU33:GX34"/>
    <mergeCell ref="JY33:KB34"/>
    <mergeCell ref="NA33:ND34"/>
    <mergeCell ref="EE35:EM35"/>
    <mergeCell ref="AL47:AW47"/>
    <mergeCell ref="BA47:BG47"/>
    <mergeCell ref="BH47:BI47"/>
    <mergeCell ref="BJ47:BK47"/>
    <mergeCell ref="BA57:BG57"/>
    <mergeCell ref="BH57:BI57"/>
    <mergeCell ref="BJ57:BK57"/>
    <mergeCell ref="AM33:AP34"/>
    <mergeCell ref="DQ33:DT34"/>
    <mergeCell ref="BA35:BI35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NZ116"/>
  <sheetViews>
    <sheetView topLeftCell="NJ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140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140</v>
      </c>
      <c r="AA1" s="1519"/>
      <c r="AB1" s="1519"/>
      <c r="AC1" s="1519"/>
      <c r="AD1" s="1519"/>
      <c r="AE1" s="1519"/>
      <c r="AG1" s="1519" t="s">
        <v>140</v>
      </c>
      <c r="AH1" s="1519"/>
      <c r="AI1" s="1519"/>
      <c r="AJ1" s="1519"/>
      <c r="AL1" s="1519" t="s">
        <v>140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140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140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140</v>
      </c>
      <c r="DE1" s="1523"/>
      <c r="DF1" s="1523"/>
      <c r="DG1" s="1523"/>
      <c r="DH1" s="1523"/>
      <c r="DI1" s="1523"/>
      <c r="DK1" s="1519" t="s">
        <v>140</v>
      </c>
      <c r="DL1" s="1519"/>
      <c r="DM1" s="1519"/>
      <c r="DN1" s="1519"/>
      <c r="DO1" s="1240"/>
      <c r="DP1" s="1519" t="s">
        <v>140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140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140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140</v>
      </c>
      <c r="GI1" s="1523"/>
      <c r="GJ1" s="1523"/>
      <c r="GK1" s="1523"/>
      <c r="GL1" s="1523"/>
      <c r="GM1" s="1523"/>
      <c r="GO1" s="1519" t="s">
        <v>140</v>
      </c>
      <c r="GP1" s="1519"/>
      <c r="GQ1" s="1519"/>
      <c r="GR1" s="1519"/>
      <c r="GS1" s="1240"/>
      <c r="GT1" s="1519" t="s">
        <v>140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140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140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140</v>
      </c>
      <c r="JM1" s="1523"/>
      <c r="JN1" s="1523"/>
      <c r="JO1" s="1523"/>
      <c r="JP1" s="1523"/>
      <c r="JQ1" s="1523"/>
      <c r="JS1" s="1519" t="s">
        <v>140</v>
      </c>
      <c r="JT1" s="1519"/>
      <c r="JU1" s="1519"/>
      <c r="JV1" s="1519"/>
      <c r="JW1" s="1240"/>
      <c r="JX1" s="1519" t="s">
        <v>140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140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140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140</v>
      </c>
      <c r="MN1" s="1541"/>
      <c r="MO1" s="1541"/>
      <c r="MP1" s="1541"/>
      <c r="MQ1" s="1541"/>
      <c r="MR1" s="1541"/>
      <c r="MS1" s="1541"/>
      <c r="MT1" s="1463"/>
      <c r="MU1" s="1519" t="s">
        <v>140</v>
      </c>
      <c r="MV1" s="1519"/>
      <c r="MW1" s="1519"/>
      <c r="MX1" s="1519"/>
      <c r="MY1" s="1452"/>
      <c r="MZ1" s="1519" t="s">
        <v>140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140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141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141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141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141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141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780428</v>
      </c>
      <c r="C4" s="15">
        <v>734114</v>
      </c>
      <c r="D4" s="16">
        <v>6.31</v>
      </c>
      <c r="E4" s="812"/>
      <c r="F4" s="812"/>
      <c r="G4" s="17" t="s">
        <v>15</v>
      </c>
      <c r="H4" s="35">
        <v>50584</v>
      </c>
      <c r="I4" s="36">
        <v>48288</v>
      </c>
      <c r="J4" s="1026">
        <v>48193</v>
      </c>
      <c r="K4" s="35">
        <v>147065</v>
      </c>
      <c r="L4" s="38">
        <v>123491</v>
      </c>
      <c r="M4" s="39">
        <v>19.09</v>
      </c>
      <c r="N4" s="1041"/>
      <c r="O4" s="1441" t="s">
        <v>16</v>
      </c>
      <c r="P4" s="1443" t="s">
        <v>17</v>
      </c>
      <c r="Q4" s="1039"/>
      <c r="R4" s="1444"/>
      <c r="S4" s="1443" t="s">
        <v>18</v>
      </c>
      <c r="T4" s="1039"/>
      <c r="U4" s="1444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582335</v>
      </c>
      <c r="CG4" s="15">
        <v>566580</v>
      </c>
      <c r="CH4" s="16">
        <v>2.78</v>
      </c>
      <c r="CI4" s="812"/>
      <c r="CJ4" s="812"/>
      <c r="CK4" s="17" t="s">
        <v>15</v>
      </c>
      <c r="CL4" s="35">
        <v>45793</v>
      </c>
      <c r="CM4" s="36">
        <v>46811</v>
      </c>
      <c r="CN4" s="37">
        <v>43697</v>
      </c>
      <c r="CO4" s="35">
        <v>136301</v>
      </c>
      <c r="CP4" s="38">
        <v>126183</v>
      </c>
      <c r="CQ4" s="39">
        <v>8.02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1094719</v>
      </c>
      <c r="FK4" s="15">
        <v>1104937</v>
      </c>
      <c r="FL4" s="16">
        <v>-0.92</v>
      </c>
      <c r="FM4" s="3"/>
      <c r="FN4" s="3"/>
      <c r="FO4" s="17" t="s">
        <v>15</v>
      </c>
      <c r="FP4" s="383">
        <v>37794</v>
      </c>
      <c r="FQ4" s="384">
        <v>35854</v>
      </c>
      <c r="FR4" s="385">
        <v>34358</v>
      </c>
      <c r="FS4" s="35">
        <v>108006</v>
      </c>
      <c r="FT4" s="38">
        <v>101672</v>
      </c>
      <c r="FU4" s="39">
        <v>6.23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1074371</v>
      </c>
      <c r="IO4" s="15">
        <v>1048996</v>
      </c>
      <c r="IP4" s="16">
        <v>2.42</v>
      </c>
      <c r="IQ4" s="3"/>
      <c r="IR4" s="3"/>
      <c r="IS4" s="17" t="s">
        <v>15</v>
      </c>
      <c r="IT4" s="383">
        <v>57516</v>
      </c>
      <c r="IU4" s="384">
        <v>61264</v>
      </c>
      <c r="IV4" s="385">
        <v>62014</v>
      </c>
      <c r="IW4" s="35">
        <v>180794</v>
      </c>
      <c r="IX4" s="38">
        <v>166917</v>
      </c>
      <c r="IY4" s="39">
        <v>8.31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3531853</v>
      </c>
      <c r="LS4" s="15">
        <v>3454627</v>
      </c>
      <c r="LT4" s="275">
        <v>2.2400000000000002</v>
      </c>
      <c r="LU4" s="3"/>
      <c r="LV4" s="3"/>
      <c r="LW4" s="1198" t="s">
        <v>15</v>
      </c>
      <c r="LX4" s="383">
        <v>572166</v>
      </c>
      <c r="LY4" s="1199">
        <v>518263</v>
      </c>
      <c r="LZ4" s="1200">
        <v>10.4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774227</v>
      </c>
      <c r="C5" s="32">
        <v>728463</v>
      </c>
      <c r="D5" s="33">
        <v>6.28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59</v>
      </c>
      <c r="AC5" s="42">
        <v>59</v>
      </c>
      <c r="AD5" s="42">
        <v>59</v>
      </c>
      <c r="AE5" s="42">
        <v>59</v>
      </c>
      <c r="AF5" s="1041"/>
      <c r="AG5" s="43" t="s">
        <v>25</v>
      </c>
      <c r="AH5" s="618">
        <v>59</v>
      </c>
      <c r="AI5" s="238">
        <v>49</v>
      </c>
      <c r="AJ5" s="1241">
        <v>20.41</v>
      </c>
      <c r="AK5" s="11">
        <v>10</v>
      </c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578324</v>
      </c>
      <c r="CG5" s="32">
        <v>562801</v>
      </c>
      <c r="CH5" s="33">
        <v>2.76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59</v>
      </c>
      <c r="DG5" s="237">
        <v>59</v>
      </c>
      <c r="DH5" s="237">
        <v>59</v>
      </c>
      <c r="DI5" s="10">
        <v>59</v>
      </c>
      <c r="DJ5" s="1041"/>
      <c r="DK5" s="43" t="s">
        <v>25</v>
      </c>
      <c r="DL5" s="618">
        <v>59</v>
      </c>
      <c r="DM5" s="238">
        <v>49</v>
      </c>
      <c r="DN5" s="1241">
        <v>20.41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1089585</v>
      </c>
      <c r="FK5" s="32">
        <v>1100123</v>
      </c>
      <c r="FL5" s="33">
        <v>-0.96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59</v>
      </c>
      <c r="GK5" s="237">
        <v>59</v>
      </c>
      <c r="GL5" s="237">
        <v>59</v>
      </c>
      <c r="GM5" s="271">
        <v>59</v>
      </c>
      <c r="GN5" s="1041"/>
      <c r="GO5" s="43" t="s">
        <v>25</v>
      </c>
      <c r="GP5" s="618">
        <v>59</v>
      </c>
      <c r="GQ5" s="238">
        <v>49</v>
      </c>
      <c r="GR5" s="1241">
        <v>20.41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1067758</v>
      </c>
      <c r="IO5" s="32">
        <v>1042669</v>
      </c>
      <c r="IP5" s="33">
        <v>2.41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59</v>
      </c>
      <c r="JO5" s="237">
        <v>59</v>
      </c>
      <c r="JP5" s="237">
        <v>59</v>
      </c>
      <c r="JQ5" s="271">
        <v>59</v>
      </c>
      <c r="JR5" s="1041"/>
      <c r="JS5" s="43" t="s">
        <v>25</v>
      </c>
      <c r="JT5" s="618">
        <v>59</v>
      </c>
      <c r="JU5" s="238">
        <v>49</v>
      </c>
      <c r="JV5" s="1241">
        <v>20.41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3509894</v>
      </c>
      <c r="LS5" s="429">
        <v>3434056</v>
      </c>
      <c r="LT5" s="186">
        <v>2.21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59</v>
      </c>
      <c r="MP5" s="728">
        <v>59</v>
      </c>
      <c r="MQ5" s="728">
        <v>59</v>
      </c>
      <c r="MR5" s="728">
        <v>59</v>
      </c>
      <c r="MS5" s="728">
        <v>59</v>
      </c>
      <c r="MT5" s="594"/>
      <c r="MU5" s="496" t="s">
        <v>25</v>
      </c>
      <c r="MV5" s="1183">
        <v>59</v>
      </c>
      <c r="MW5" s="1184">
        <v>49</v>
      </c>
      <c r="MX5" s="1246">
        <v>20.41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6201</v>
      </c>
      <c r="C6" s="50">
        <v>5651</v>
      </c>
      <c r="D6" s="61">
        <v>9.73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448.87</v>
      </c>
      <c r="Q6" s="53">
        <v>437.01</v>
      </c>
      <c r="R6" s="54">
        <v>2.71</v>
      </c>
      <c r="S6" s="52">
        <v>0</v>
      </c>
      <c r="T6" s="53">
        <v>0</v>
      </c>
      <c r="U6" s="55">
        <v>0</v>
      </c>
      <c r="V6" s="52">
        <v>282.27</v>
      </c>
      <c r="W6" s="53">
        <v>274.10000000000002</v>
      </c>
      <c r="X6" s="54">
        <v>2.98</v>
      </c>
      <c r="Y6" s="1041"/>
      <c r="Z6" s="1041"/>
      <c r="AA6" s="1041" t="s">
        <v>31</v>
      </c>
      <c r="AB6" s="56">
        <v>1</v>
      </c>
      <c r="AC6" s="56">
        <v>1</v>
      </c>
      <c r="AD6" s="56">
        <v>1</v>
      </c>
      <c r="AE6" s="56">
        <v>1</v>
      </c>
      <c r="AF6" s="1041"/>
      <c r="AG6" s="43" t="s">
        <v>32</v>
      </c>
      <c r="AH6" s="619">
        <v>2598</v>
      </c>
      <c r="AI6" s="1182">
        <v>2085</v>
      </c>
      <c r="AJ6" s="1241">
        <v>24.6</v>
      </c>
      <c r="AK6" s="57">
        <v>513</v>
      </c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4011</v>
      </c>
      <c r="CG6" s="50">
        <v>3779</v>
      </c>
      <c r="CH6" s="61">
        <v>6.14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457.29</v>
      </c>
      <c r="CU6" s="239">
        <v>438.95</v>
      </c>
      <c r="CV6" s="54">
        <v>4.18</v>
      </c>
      <c r="CW6" s="52">
        <v>0</v>
      </c>
      <c r="CX6" s="239">
        <v>0</v>
      </c>
      <c r="CY6" s="54">
        <v>0</v>
      </c>
      <c r="CZ6" s="52">
        <v>320.47000000000003</v>
      </c>
      <c r="DA6" s="239">
        <v>310.76</v>
      </c>
      <c r="DB6" s="54">
        <v>3.12</v>
      </c>
      <c r="DC6" s="1041"/>
      <c r="DD6" s="1041"/>
      <c r="DE6" s="1041" t="s">
        <v>31</v>
      </c>
      <c r="DF6" s="11">
        <v>1</v>
      </c>
      <c r="DG6" s="11">
        <v>1</v>
      </c>
      <c r="DH6" s="11">
        <v>1</v>
      </c>
      <c r="DI6" s="10">
        <v>1</v>
      </c>
      <c r="DJ6" s="1041"/>
      <c r="DK6" s="43" t="s">
        <v>32</v>
      </c>
      <c r="DL6" s="619">
        <v>2598</v>
      </c>
      <c r="DM6" s="1182">
        <v>2085</v>
      </c>
      <c r="DN6" s="1241">
        <v>24.6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5134</v>
      </c>
      <c r="FK6" s="50">
        <v>4814</v>
      </c>
      <c r="FL6" s="61">
        <v>6.65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434.64</v>
      </c>
      <c r="FY6" s="239">
        <v>420.11</v>
      </c>
      <c r="FZ6" s="54">
        <v>3.46</v>
      </c>
      <c r="GA6" s="52">
        <v>0</v>
      </c>
      <c r="GB6" s="239">
        <v>0</v>
      </c>
      <c r="GC6" s="54">
        <v>0</v>
      </c>
      <c r="GD6" s="52">
        <v>180</v>
      </c>
      <c r="GE6" s="239">
        <v>181.2</v>
      </c>
      <c r="GF6" s="54">
        <v>-0.66</v>
      </c>
      <c r="GG6" s="1041"/>
      <c r="GH6" s="1041"/>
      <c r="GI6" s="1041" t="s">
        <v>31</v>
      </c>
      <c r="GJ6" s="11">
        <v>1</v>
      </c>
      <c r="GK6" s="11">
        <v>1</v>
      </c>
      <c r="GL6" s="11">
        <v>1</v>
      </c>
      <c r="GM6" s="271">
        <v>1</v>
      </c>
      <c r="GN6" s="1041"/>
      <c r="GO6" s="43" t="s">
        <v>32</v>
      </c>
      <c r="GP6" s="619">
        <v>2598</v>
      </c>
      <c r="GQ6" s="1182">
        <v>2085</v>
      </c>
      <c r="GR6" s="1241">
        <v>24.6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6613</v>
      </c>
      <c r="IO6" s="50">
        <v>6327</v>
      </c>
      <c r="IP6" s="61">
        <v>4.5199999999999996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445.35</v>
      </c>
      <c r="JC6" s="239">
        <v>450.67</v>
      </c>
      <c r="JD6" s="54">
        <v>-1.18</v>
      </c>
      <c r="JE6" s="52">
        <v>0</v>
      </c>
      <c r="JF6" s="239">
        <v>0</v>
      </c>
      <c r="JG6" s="54">
        <v>0</v>
      </c>
      <c r="JH6" s="52">
        <v>192.16</v>
      </c>
      <c r="JI6" s="239">
        <v>194.19</v>
      </c>
      <c r="JJ6" s="54">
        <v>-1.05</v>
      </c>
      <c r="JK6" s="1041"/>
      <c r="JL6" s="1041"/>
      <c r="JM6" s="1041" t="s">
        <v>31</v>
      </c>
      <c r="JN6" s="11">
        <v>1</v>
      </c>
      <c r="JO6" s="11">
        <v>1</v>
      </c>
      <c r="JP6" s="11">
        <v>1</v>
      </c>
      <c r="JQ6" s="271">
        <v>1</v>
      </c>
      <c r="JR6" s="1041"/>
      <c r="JS6" s="43" t="s">
        <v>32</v>
      </c>
      <c r="JT6" s="619">
        <v>2598</v>
      </c>
      <c r="JU6" s="1182">
        <v>2085</v>
      </c>
      <c r="JV6" s="1241">
        <v>24.6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21959</v>
      </c>
      <c r="LS6" s="435">
        <v>20571</v>
      </c>
      <c r="LT6" s="200">
        <v>6.75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446.77</v>
      </c>
      <c r="MD6" s="432">
        <v>435.67</v>
      </c>
      <c r="ME6" s="54">
        <v>2.5499999999999998</v>
      </c>
      <c r="MF6" s="52">
        <v>0</v>
      </c>
      <c r="MG6" s="432">
        <v>0</v>
      </c>
      <c r="MH6" s="54">
        <v>0</v>
      </c>
      <c r="MI6" s="52">
        <v>233.93</v>
      </c>
      <c r="MJ6" s="432">
        <v>230.46</v>
      </c>
      <c r="MK6" s="54">
        <v>1.51</v>
      </c>
      <c r="ML6" s="422"/>
      <c r="MM6" s="422"/>
      <c r="MN6" s="422" t="s">
        <v>31</v>
      </c>
      <c r="MO6" s="728">
        <v>1</v>
      </c>
      <c r="MP6" s="728">
        <v>1</v>
      </c>
      <c r="MQ6" s="728">
        <v>1</v>
      </c>
      <c r="MR6" s="728">
        <v>1</v>
      </c>
      <c r="MS6" s="728">
        <v>1</v>
      </c>
      <c r="MT6" s="594"/>
      <c r="MU6" s="43" t="s">
        <v>32</v>
      </c>
      <c r="MV6" s="619">
        <v>2598</v>
      </c>
      <c r="MW6" s="1182">
        <v>2085</v>
      </c>
      <c r="MX6" s="1241">
        <v>24.6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348283</v>
      </c>
      <c r="C7" s="15">
        <v>317585</v>
      </c>
      <c r="D7" s="16">
        <v>9.67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300.32</v>
      </c>
      <c r="Q7" s="53">
        <v>289.97000000000003</v>
      </c>
      <c r="R7" s="54">
        <v>3.57</v>
      </c>
      <c r="S7" s="52">
        <v>212.61</v>
      </c>
      <c r="T7" s="53">
        <v>217.14</v>
      </c>
      <c r="U7" s="54">
        <v>-2.09</v>
      </c>
      <c r="V7" s="52">
        <v>267.76</v>
      </c>
      <c r="W7" s="53">
        <v>262.82</v>
      </c>
      <c r="X7" s="54">
        <v>1.88</v>
      </c>
      <c r="Y7" s="1041"/>
      <c r="Z7" s="1041"/>
      <c r="AA7" s="1041" t="s">
        <v>45</v>
      </c>
      <c r="AB7" s="56">
        <v>20</v>
      </c>
      <c r="AC7" s="56">
        <v>20</v>
      </c>
      <c r="AD7" s="56">
        <v>20</v>
      </c>
      <c r="AE7" s="56">
        <v>20</v>
      </c>
      <c r="AF7" s="1041"/>
      <c r="AG7" s="43" t="s">
        <v>194</v>
      </c>
      <c r="AH7" s="620">
        <v>60.17</v>
      </c>
      <c r="AI7" s="240">
        <v>59.98</v>
      </c>
      <c r="AJ7" s="1241">
        <v>0.19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299261</v>
      </c>
      <c r="CG7" s="15">
        <v>288973</v>
      </c>
      <c r="CH7" s="16">
        <v>3.56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283.91000000000003</v>
      </c>
      <c r="CU7" s="239">
        <v>271.64999999999998</v>
      </c>
      <c r="CV7" s="54">
        <v>4.51</v>
      </c>
      <c r="CW7" s="52">
        <v>234.46</v>
      </c>
      <c r="CX7" s="239">
        <v>227.84</v>
      </c>
      <c r="CY7" s="54">
        <v>2.91</v>
      </c>
      <c r="CZ7" s="52">
        <v>269.11</v>
      </c>
      <c r="DA7" s="239">
        <v>258.85000000000002</v>
      </c>
      <c r="DB7" s="54">
        <v>3.96</v>
      </c>
      <c r="DC7" s="1041"/>
      <c r="DD7" s="1041"/>
      <c r="DE7" s="1041" t="s">
        <v>45</v>
      </c>
      <c r="DF7" s="11">
        <v>20</v>
      </c>
      <c r="DG7" s="11">
        <v>20</v>
      </c>
      <c r="DH7" s="11">
        <v>20</v>
      </c>
      <c r="DI7" s="10">
        <v>20</v>
      </c>
      <c r="DJ7" s="1041"/>
      <c r="DK7" s="43" t="s">
        <v>194</v>
      </c>
      <c r="DL7" s="620">
        <v>53.03</v>
      </c>
      <c r="DM7" s="240">
        <v>55.45</v>
      </c>
      <c r="DN7" s="1241">
        <v>-2.42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241577</v>
      </c>
      <c r="FK7" s="15">
        <v>254894</v>
      </c>
      <c r="FL7" s="16">
        <v>-5.22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377.93</v>
      </c>
      <c r="FY7" s="239">
        <v>360.54</v>
      </c>
      <c r="FZ7" s="54">
        <v>4.82</v>
      </c>
      <c r="GA7" s="52">
        <v>317.07</v>
      </c>
      <c r="GB7" s="239">
        <v>303.05</v>
      </c>
      <c r="GC7" s="54">
        <v>4.63</v>
      </c>
      <c r="GD7" s="52">
        <v>342.27</v>
      </c>
      <c r="GE7" s="239">
        <v>327.84</v>
      </c>
      <c r="GF7" s="54">
        <v>4.4000000000000004</v>
      </c>
      <c r="GG7" s="1041"/>
      <c r="GH7" s="1041"/>
      <c r="GI7" s="1041" t="s">
        <v>45</v>
      </c>
      <c r="GJ7" s="11">
        <v>20</v>
      </c>
      <c r="GK7" s="11">
        <v>20</v>
      </c>
      <c r="GL7" s="11">
        <v>20</v>
      </c>
      <c r="GM7" s="271">
        <v>20</v>
      </c>
      <c r="GN7" s="1041"/>
      <c r="GO7" s="43" t="s">
        <v>46</v>
      </c>
      <c r="GP7" s="620">
        <v>44.86</v>
      </c>
      <c r="GQ7" s="240">
        <v>48.27</v>
      </c>
      <c r="GR7" s="1241">
        <v>-3.41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268859</v>
      </c>
      <c r="IO7" s="15">
        <v>254299</v>
      </c>
      <c r="IP7" s="16">
        <v>5.73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514.79999999999995</v>
      </c>
      <c r="JC7" s="239">
        <v>492.96</v>
      </c>
      <c r="JD7" s="54">
        <v>4.43</v>
      </c>
      <c r="JE7" s="52">
        <v>327.78</v>
      </c>
      <c r="JF7" s="239">
        <v>316.14999999999998</v>
      </c>
      <c r="JG7" s="54">
        <v>3.68</v>
      </c>
      <c r="JH7" s="52">
        <v>408.48</v>
      </c>
      <c r="JI7" s="239">
        <v>392.34</v>
      </c>
      <c r="JJ7" s="54">
        <v>4.1100000000000003</v>
      </c>
      <c r="JK7" s="1041"/>
      <c r="JL7" s="1041"/>
      <c r="JM7" s="1041" t="s">
        <v>45</v>
      </c>
      <c r="JN7" s="11">
        <v>20</v>
      </c>
      <c r="JO7" s="11">
        <v>20</v>
      </c>
      <c r="JP7" s="11">
        <v>20</v>
      </c>
      <c r="JQ7" s="271">
        <v>20</v>
      </c>
      <c r="JR7" s="1041"/>
      <c r="JS7" s="43" t="s">
        <v>194</v>
      </c>
      <c r="JT7" s="620">
        <v>62.2</v>
      </c>
      <c r="JU7" s="240">
        <v>64.430000000000007</v>
      </c>
      <c r="JV7" s="1241">
        <v>-2.23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1157980</v>
      </c>
      <c r="LS7" s="15">
        <v>1115751</v>
      </c>
      <c r="LT7" s="275">
        <v>3.78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364.33</v>
      </c>
      <c r="MD7" s="432">
        <v>348.64</v>
      </c>
      <c r="ME7" s="54">
        <v>4.5</v>
      </c>
      <c r="MF7" s="52">
        <v>291.85000000000002</v>
      </c>
      <c r="MG7" s="432">
        <v>283.29000000000002</v>
      </c>
      <c r="MH7" s="54">
        <v>3.02</v>
      </c>
      <c r="MI7" s="52">
        <v>329.8</v>
      </c>
      <c r="MJ7" s="432">
        <v>317.86</v>
      </c>
      <c r="MK7" s="54">
        <v>3.76</v>
      </c>
      <c r="ML7" s="422"/>
      <c r="MM7" s="422"/>
      <c r="MN7" s="422" t="s">
        <v>45</v>
      </c>
      <c r="MO7" s="728">
        <v>20</v>
      </c>
      <c r="MP7" s="728">
        <v>20</v>
      </c>
      <c r="MQ7" s="728">
        <v>20</v>
      </c>
      <c r="MR7" s="728">
        <v>20</v>
      </c>
      <c r="MS7" s="728">
        <v>20</v>
      </c>
      <c r="MT7" s="594"/>
      <c r="MU7" s="43" t="s">
        <v>194</v>
      </c>
      <c r="MV7" s="620">
        <v>55.06</v>
      </c>
      <c r="MW7" s="240">
        <v>57.03</v>
      </c>
      <c r="MX7" s="1241">
        <v>-1.97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344888</v>
      </c>
      <c r="C8" s="32">
        <v>314696</v>
      </c>
      <c r="D8" s="33">
        <v>9.59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227.76</v>
      </c>
      <c r="Q8" s="53">
        <v>216.74</v>
      </c>
      <c r="R8" s="54">
        <v>5.08</v>
      </c>
      <c r="S8" s="52">
        <v>165.17</v>
      </c>
      <c r="T8" s="53">
        <v>156.16999999999999</v>
      </c>
      <c r="U8" s="54">
        <v>5.76</v>
      </c>
      <c r="V8" s="52">
        <v>204.53</v>
      </c>
      <c r="W8" s="53">
        <v>194.16</v>
      </c>
      <c r="X8" s="54">
        <v>5.34</v>
      </c>
      <c r="Y8" s="1041"/>
      <c r="Z8" s="1041"/>
      <c r="AA8" s="1041" t="s">
        <v>51</v>
      </c>
      <c r="AB8" s="56">
        <v>38</v>
      </c>
      <c r="AC8" s="56">
        <v>38</v>
      </c>
      <c r="AD8" s="56">
        <v>38</v>
      </c>
      <c r="AE8" s="56">
        <v>38</v>
      </c>
      <c r="AF8" s="1041"/>
      <c r="AG8" s="43" t="s">
        <v>52</v>
      </c>
      <c r="AH8" s="618">
        <v>150408</v>
      </c>
      <c r="AI8" s="241">
        <v>126319</v>
      </c>
      <c r="AJ8" s="1241">
        <v>19.07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296614</v>
      </c>
      <c r="CG8" s="32">
        <v>286520</v>
      </c>
      <c r="CH8" s="33">
        <v>3.52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201.26</v>
      </c>
      <c r="CU8" s="239">
        <v>195.88</v>
      </c>
      <c r="CV8" s="54">
        <v>2.75</v>
      </c>
      <c r="CW8" s="52">
        <v>175.26</v>
      </c>
      <c r="CX8" s="239">
        <v>167.18</v>
      </c>
      <c r="CY8" s="54">
        <v>4.83</v>
      </c>
      <c r="CZ8" s="52">
        <v>193.48</v>
      </c>
      <c r="DA8" s="239">
        <v>187.5</v>
      </c>
      <c r="DB8" s="54">
        <v>3.19</v>
      </c>
      <c r="DC8" s="1041"/>
      <c r="DD8" s="1041"/>
      <c r="DE8" s="1041" t="s">
        <v>51</v>
      </c>
      <c r="DF8" s="11">
        <v>38</v>
      </c>
      <c r="DG8" s="11">
        <v>38</v>
      </c>
      <c r="DH8" s="11">
        <v>38</v>
      </c>
      <c r="DI8" s="10">
        <v>38</v>
      </c>
      <c r="DJ8" s="1041"/>
      <c r="DK8" s="43" t="s">
        <v>52</v>
      </c>
      <c r="DL8" s="618">
        <v>138852</v>
      </c>
      <c r="DM8" s="241">
        <v>128543</v>
      </c>
      <c r="DN8" s="1241">
        <v>8.02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239812</v>
      </c>
      <c r="FK8" s="32">
        <v>253317</v>
      </c>
      <c r="FL8" s="33">
        <v>-5.33</v>
      </c>
      <c r="FM8" s="3"/>
      <c r="FN8" s="3"/>
      <c r="FO8" s="34" t="s">
        <v>49</v>
      </c>
      <c r="FP8" s="383">
        <v>0</v>
      </c>
      <c r="FQ8" s="384">
        <v>0</v>
      </c>
      <c r="FR8" s="385">
        <v>0</v>
      </c>
      <c r="FS8" s="35">
        <v>0</v>
      </c>
      <c r="FT8" s="38">
        <v>0</v>
      </c>
      <c r="FU8" s="39">
        <v>0</v>
      </c>
      <c r="FV8" s="545"/>
      <c r="FW8" s="51" t="s">
        <v>50</v>
      </c>
      <c r="FX8" s="52">
        <v>200.57</v>
      </c>
      <c r="FY8" s="239">
        <v>191.81</v>
      </c>
      <c r="FZ8" s="54">
        <v>4.57</v>
      </c>
      <c r="GA8" s="52">
        <v>178.08</v>
      </c>
      <c r="GB8" s="239">
        <v>168.33</v>
      </c>
      <c r="GC8" s="54">
        <v>5.79</v>
      </c>
      <c r="GD8" s="52">
        <v>187.39</v>
      </c>
      <c r="GE8" s="239">
        <v>178.46</v>
      </c>
      <c r="GF8" s="54">
        <v>5</v>
      </c>
      <c r="GG8" s="1041"/>
      <c r="GH8" s="1041"/>
      <c r="GI8" s="1041" t="s">
        <v>51</v>
      </c>
      <c r="GJ8" s="11">
        <v>38</v>
      </c>
      <c r="GK8" s="11">
        <v>38</v>
      </c>
      <c r="GL8" s="11">
        <v>38</v>
      </c>
      <c r="GM8" s="271">
        <v>38</v>
      </c>
      <c r="GN8" s="1041"/>
      <c r="GO8" s="43" t="s">
        <v>52</v>
      </c>
      <c r="GP8" s="618">
        <v>109771</v>
      </c>
      <c r="GQ8" s="241">
        <v>103249</v>
      </c>
      <c r="GR8" s="1241">
        <v>6.32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267099</v>
      </c>
      <c r="IO8" s="32">
        <v>252717</v>
      </c>
      <c r="IP8" s="33">
        <v>5.69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314.36</v>
      </c>
      <c r="JC8" s="239">
        <v>303.12</v>
      </c>
      <c r="JD8" s="54">
        <v>3.71</v>
      </c>
      <c r="JE8" s="52">
        <v>232.8</v>
      </c>
      <c r="JF8" s="239">
        <v>230.15</v>
      </c>
      <c r="JG8" s="54">
        <v>1.1499999999999999</v>
      </c>
      <c r="JH8" s="52">
        <v>267.99</v>
      </c>
      <c r="JI8" s="239">
        <v>261.58999999999997</v>
      </c>
      <c r="JJ8" s="54">
        <v>2.4500000000000002</v>
      </c>
      <c r="JK8" s="1041"/>
      <c r="JL8" s="1041"/>
      <c r="JM8" s="1041" t="s">
        <v>51</v>
      </c>
      <c r="JN8" s="11">
        <v>38</v>
      </c>
      <c r="JO8" s="11">
        <v>38</v>
      </c>
      <c r="JP8" s="11">
        <v>38</v>
      </c>
      <c r="JQ8" s="271">
        <v>38</v>
      </c>
      <c r="JR8" s="1041"/>
      <c r="JS8" s="43" t="s">
        <v>52</v>
      </c>
      <c r="JT8" s="618">
        <v>182446</v>
      </c>
      <c r="JU8" s="241">
        <v>168404</v>
      </c>
      <c r="JV8" s="1241">
        <v>8.34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1148413</v>
      </c>
      <c r="LS8" s="32">
        <v>1107250</v>
      </c>
      <c r="LT8" s="186">
        <v>3.72</v>
      </c>
      <c r="LU8" s="3"/>
      <c r="LV8" s="3"/>
      <c r="LW8" s="1201" t="s">
        <v>49</v>
      </c>
      <c r="LX8" s="383">
        <v>0</v>
      </c>
      <c r="LY8" s="1199">
        <v>0</v>
      </c>
      <c r="LZ8" s="1200">
        <v>0</v>
      </c>
      <c r="MA8" s="597"/>
      <c r="MB8" s="51" t="s">
        <v>50</v>
      </c>
      <c r="MC8" s="52">
        <v>235.01</v>
      </c>
      <c r="MD8" s="432">
        <v>224.65</v>
      </c>
      <c r="ME8" s="54">
        <v>4.6100000000000003</v>
      </c>
      <c r="MF8" s="52">
        <v>193.95</v>
      </c>
      <c r="MG8" s="432">
        <v>187.02</v>
      </c>
      <c r="MH8" s="54">
        <v>3.71</v>
      </c>
      <c r="MI8" s="52">
        <v>215.45</v>
      </c>
      <c r="MJ8" s="432">
        <v>206.93</v>
      </c>
      <c r="MK8" s="54">
        <v>4.12</v>
      </c>
      <c r="ML8" s="422"/>
      <c r="MM8" s="422"/>
      <c r="MN8" s="422" t="s">
        <v>51</v>
      </c>
      <c r="MO8" s="728">
        <v>38</v>
      </c>
      <c r="MP8" s="728">
        <v>38</v>
      </c>
      <c r="MQ8" s="728">
        <v>38</v>
      </c>
      <c r="MR8" s="728">
        <v>38</v>
      </c>
      <c r="MS8" s="728">
        <v>38</v>
      </c>
      <c r="MT8" s="594"/>
      <c r="MU8" s="43" t="s">
        <v>52</v>
      </c>
      <c r="MV8" s="618">
        <v>581477</v>
      </c>
      <c r="MW8" s="241">
        <v>526515</v>
      </c>
      <c r="MX8" s="1241">
        <v>10.44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3395</v>
      </c>
      <c r="C9" s="50">
        <v>2889</v>
      </c>
      <c r="D9" s="61">
        <v>17.510000000000002</v>
      </c>
      <c r="E9" s="812"/>
      <c r="F9" s="812"/>
      <c r="G9" s="34" t="s">
        <v>54</v>
      </c>
      <c r="H9" s="35">
        <v>0</v>
      </c>
      <c r="I9" s="36">
        <v>0</v>
      </c>
      <c r="J9" s="1026">
        <v>0</v>
      </c>
      <c r="K9" s="35">
        <v>0</v>
      </c>
      <c r="L9" s="38">
        <v>0</v>
      </c>
      <c r="M9" s="39">
        <v>0</v>
      </c>
      <c r="N9" s="1041"/>
      <c r="O9" s="51" t="s">
        <v>55</v>
      </c>
      <c r="P9" s="52">
        <v>132.54</v>
      </c>
      <c r="Q9" s="53">
        <v>129.44999999999999</v>
      </c>
      <c r="R9" s="54">
        <v>2.39</v>
      </c>
      <c r="S9" s="52">
        <v>102.08</v>
      </c>
      <c r="T9" s="53">
        <v>106.45</v>
      </c>
      <c r="U9" s="54">
        <v>-4.1100000000000003</v>
      </c>
      <c r="V9" s="52">
        <v>121.23</v>
      </c>
      <c r="W9" s="53">
        <v>120.88</v>
      </c>
      <c r="X9" s="54">
        <v>0.28999999999999998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1.77</v>
      </c>
      <c r="AI9" s="242">
        <v>1.73</v>
      </c>
      <c r="AJ9" s="1241">
        <v>0.04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2647</v>
      </c>
      <c r="CG9" s="50">
        <v>2453</v>
      </c>
      <c r="CH9" s="61">
        <v>7.91</v>
      </c>
      <c r="CI9" s="812"/>
      <c r="CJ9" s="812"/>
      <c r="CK9" s="34" t="s">
        <v>54</v>
      </c>
      <c r="CL9" s="35">
        <v>0</v>
      </c>
      <c r="CM9" s="36">
        <v>0</v>
      </c>
      <c r="CN9" s="37">
        <v>0</v>
      </c>
      <c r="CO9" s="35">
        <v>0</v>
      </c>
      <c r="CP9" s="38">
        <v>0</v>
      </c>
      <c r="CQ9" s="39">
        <v>0</v>
      </c>
      <c r="CR9" s="811"/>
      <c r="CS9" s="51" t="s">
        <v>55</v>
      </c>
      <c r="CT9" s="52">
        <v>105.09</v>
      </c>
      <c r="CU9" s="239">
        <v>102.2</v>
      </c>
      <c r="CV9" s="54">
        <v>2.83</v>
      </c>
      <c r="CW9" s="52">
        <v>72.37</v>
      </c>
      <c r="CX9" s="239">
        <v>70.23</v>
      </c>
      <c r="CY9" s="54">
        <v>3.05</v>
      </c>
      <c r="CZ9" s="52">
        <v>95.3</v>
      </c>
      <c r="DA9" s="239">
        <v>92.86</v>
      </c>
      <c r="DB9" s="54">
        <v>2.63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1.69</v>
      </c>
      <c r="DM9" s="242">
        <v>1.62</v>
      </c>
      <c r="DN9" s="1241">
        <v>7.0000000000000007E-2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1765</v>
      </c>
      <c r="FK9" s="50">
        <v>1577</v>
      </c>
      <c r="FL9" s="61">
        <v>11.92</v>
      </c>
      <c r="FM9" s="3"/>
      <c r="FN9" s="3"/>
      <c r="FO9" s="34" t="s">
        <v>54</v>
      </c>
      <c r="FP9" s="383">
        <v>4</v>
      </c>
      <c r="FQ9" s="384">
        <v>0</v>
      </c>
      <c r="FR9" s="385">
        <v>0</v>
      </c>
      <c r="FS9" s="35">
        <v>4</v>
      </c>
      <c r="FT9" s="38">
        <v>6</v>
      </c>
      <c r="FU9" s="39">
        <v>-33.33</v>
      </c>
      <c r="FV9" s="545"/>
      <c r="FW9" s="51" t="s">
        <v>55</v>
      </c>
      <c r="FX9" s="52">
        <v>112.74</v>
      </c>
      <c r="FY9" s="239">
        <v>106.41</v>
      </c>
      <c r="FZ9" s="54">
        <v>5.95</v>
      </c>
      <c r="GA9" s="52">
        <v>80.25</v>
      </c>
      <c r="GB9" s="239">
        <v>76.760000000000005</v>
      </c>
      <c r="GC9" s="54">
        <v>4.55</v>
      </c>
      <c r="GD9" s="52">
        <v>93.7</v>
      </c>
      <c r="GE9" s="239">
        <v>89.54</v>
      </c>
      <c r="GF9" s="54">
        <v>4.6500000000000004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1.75</v>
      </c>
      <c r="GQ9" s="242">
        <v>1.74</v>
      </c>
      <c r="GR9" s="1241">
        <v>0.01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1760</v>
      </c>
      <c r="IO9" s="50">
        <v>1582</v>
      </c>
      <c r="IP9" s="61">
        <v>11.25</v>
      </c>
      <c r="IQ9" s="3"/>
      <c r="IR9" s="3"/>
      <c r="IS9" s="34" t="s">
        <v>54</v>
      </c>
      <c r="IT9" s="383">
        <v>0</v>
      </c>
      <c r="IU9" s="384">
        <v>0</v>
      </c>
      <c r="IV9" s="385">
        <v>0</v>
      </c>
      <c r="IW9" s="35">
        <v>0</v>
      </c>
      <c r="IX9" s="38">
        <v>0</v>
      </c>
      <c r="IY9" s="39">
        <v>0</v>
      </c>
      <c r="IZ9" s="1041"/>
      <c r="JA9" s="51" t="s">
        <v>55</v>
      </c>
      <c r="JB9" s="52">
        <v>91.08</v>
      </c>
      <c r="JC9" s="239">
        <v>96.79</v>
      </c>
      <c r="JD9" s="54">
        <v>-5.9</v>
      </c>
      <c r="JE9" s="52">
        <v>70.989999999999995</v>
      </c>
      <c r="JF9" s="239">
        <v>76.3</v>
      </c>
      <c r="JG9" s="54">
        <v>-6.96</v>
      </c>
      <c r="JH9" s="52">
        <v>79.66</v>
      </c>
      <c r="JI9" s="239">
        <v>85.13</v>
      </c>
      <c r="JJ9" s="54">
        <v>-6.43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1.61</v>
      </c>
      <c r="JU9" s="242">
        <v>1.53</v>
      </c>
      <c r="JV9" s="1241">
        <v>0.08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9567</v>
      </c>
      <c r="LS9" s="435">
        <v>8501</v>
      </c>
      <c r="LT9" s="200">
        <v>12.54</v>
      </c>
      <c r="LU9" s="3"/>
      <c r="LV9" s="3"/>
      <c r="LW9" s="1201" t="s">
        <v>54</v>
      </c>
      <c r="LX9" s="383">
        <v>4</v>
      </c>
      <c r="LY9" s="1199">
        <v>6</v>
      </c>
      <c r="LZ9" s="1200">
        <v>-33.33</v>
      </c>
      <c r="MA9" s="597"/>
      <c r="MB9" s="51" t="s">
        <v>55</v>
      </c>
      <c r="MC9" s="52">
        <v>111.24</v>
      </c>
      <c r="MD9" s="432">
        <v>109.06</v>
      </c>
      <c r="ME9" s="54">
        <v>2</v>
      </c>
      <c r="MF9" s="52">
        <v>80.14</v>
      </c>
      <c r="MG9" s="432">
        <v>81.11</v>
      </c>
      <c r="MH9" s="54">
        <v>-1.2</v>
      </c>
      <c r="MI9" s="52">
        <v>96.42</v>
      </c>
      <c r="MJ9" s="432">
        <v>95.89</v>
      </c>
      <c r="MK9" s="54">
        <v>0.55000000000000004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1.68</v>
      </c>
      <c r="MW9" s="242">
        <v>1.63</v>
      </c>
      <c r="MX9" s="1241">
        <v>0.05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432145</v>
      </c>
      <c r="C10" s="15">
        <v>416529</v>
      </c>
      <c r="D10" s="16">
        <v>3.75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69.739999999999995</v>
      </c>
      <c r="Q10" s="53">
        <v>68.78</v>
      </c>
      <c r="R10" s="54">
        <v>1.4</v>
      </c>
      <c r="S10" s="52">
        <v>49.03</v>
      </c>
      <c r="T10" s="53">
        <v>47.78</v>
      </c>
      <c r="U10" s="54">
        <v>2.62</v>
      </c>
      <c r="V10" s="52">
        <v>62.06</v>
      </c>
      <c r="W10" s="53">
        <v>60.95</v>
      </c>
      <c r="X10" s="54">
        <v>1.82</v>
      </c>
      <c r="Y10" s="1041"/>
      <c r="Z10" s="1041"/>
      <c r="AA10" s="1041" t="s">
        <v>62</v>
      </c>
      <c r="AB10" s="56">
        <v>0</v>
      </c>
      <c r="AC10" s="56">
        <v>0</v>
      </c>
      <c r="AD10" s="56">
        <v>0</v>
      </c>
      <c r="AE10" s="56">
        <v>0</v>
      </c>
      <c r="AF10" s="1041"/>
      <c r="AG10" s="65" t="s">
        <v>196</v>
      </c>
      <c r="AH10" s="622">
        <v>1.87</v>
      </c>
      <c r="AI10" s="243">
        <v>1.92</v>
      </c>
      <c r="AJ10" s="1272">
        <v>-0.05</v>
      </c>
      <c r="AK10" s="62"/>
      <c r="AL10" s="1260" t="s">
        <v>64</v>
      </c>
      <c r="AM10" s="1269">
        <v>3804</v>
      </c>
      <c r="AN10" s="179">
        <v>0</v>
      </c>
      <c r="AO10" s="179">
        <v>5048</v>
      </c>
      <c r="AP10" s="1270">
        <v>0</v>
      </c>
      <c r="AQ10" s="1270"/>
      <c r="AR10" s="1270"/>
      <c r="AS10" s="1270"/>
      <c r="AT10" s="1270"/>
      <c r="AU10" s="1271">
        <v>8852</v>
      </c>
      <c r="AV10" s="1265">
        <v>2833</v>
      </c>
      <c r="AW10" s="1266">
        <v>11685</v>
      </c>
      <c r="AX10" s="225"/>
      <c r="AY10" s="1041"/>
      <c r="AZ10" s="1260" t="s">
        <v>64</v>
      </c>
      <c r="BA10" s="1269">
        <v>1924</v>
      </c>
      <c r="BB10" s="179">
        <v>0</v>
      </c>
      <c r="BC10" s="179">
        <v>413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2337</v>
      </c>
      <c r="BJ10" s="1265">
        <v>467</v>
      </c>
      <c r="BK10" s="1266">
        <v>2804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283074</v>
      </c>
      <c r="CG10" s="15">
        <v>277607</v>
      </c>
      <c r="CH10" s="16">
        <v>1.97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62.34</v>
      </c>
      <c r="CU10" s="239">
        <v>60.41</v>
      </c>
      <c r="CV10" s="54">
        <v>3.19</v>
      </c>
      <c r="CW10" s="52">
        <v>48.63</v>
      </c>
      <c r="CX10" s="239">
        <v>47.46</v>
      </c>
      <c r="CY10" s="54">
        <v>2.4700000000000002</v>
      </c>
      <c r="CZ10" s="52">
        <v>58.24</v>
      </c>
      <c r="DA10" s="239">
        <v>56.63</v>
      </c>
      <c r="DB10" s="54">
        <v>2.84</v>
      </c>
      <c r="DC10" s="1041"/>
      <c r="DD10" s="1041"/>
      <c r="DE10" s="1041" t="s">
        <v>62</v>
      </c>
      <c r="DF10" s="11">
        <v>0</v>
      </c>
      <c r="DG10" s="11">
        <v>0</v>
      </c>
      <c r="DH10" s="11">
        <v>0</v>
      </c>
      <c r="DI10" s="10">
        <v>0</v>
      </c>
      <c r="DJ10" s="1041"/>
      <c r="DK10" s="65" t="s">
        <v>196</v>
      </c>
      <c r="DL10" s="622">
        <v>1.84</v>
      </c>
      <c r="DM10" s="243">
        <v>1.96</v>
      </c>
      <c r="DN10" s="1272">
        <v>-0.12</v>
      </c>
      <c r="DO10" s="62"/>
      <c r="DP10" s="1260" t="s">
        <v>64</v>
      </c>
      <c r="DQ10" s="1269">
        <v>4166</v>
      </c>
      <c r="DR10" s="179">
        <v>0</v>
      </c>
      <c r="DS10" s="179">
        <v>0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4166</v>
      </c>
      <c r="DZ10" s="1265">
        <v>1851</v>
      </c>
      <c r="EA10" s="1266">
        <v>6017</v>
      </c>
      <c r="EB10" s="1041"/>
      <c r="EC10" s="1041"/>
      <c r="ED10" s="1260" t="s">
        <v>64</v>
      </c>
      <c r="EE10" s="1269">
        <v>1436</v>
      </c>
      <c r="EF10" s="179">
        <v>0</v>
      </c>
      <c r="EG10" s="179">
        <v>50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1486</v>
      </c>
      <c r="EN10" s="1265">
        <v>966</v>
      </c>
      <c r="EO10" s="1266">
        <v>2452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853142</v>
      </c>
      <c r="FK10" s="15">
        <v>850043</v>
      </c>
      <c r="FL10" s="16">
        <v>0.36</v>
      </c>
      <c r="FM10" s="3"/>
      <c r="FN10" s="3"/>
      <c r="FO10" s="34" t="s">
        <v>60</v>
      </c>
      <c r="FP10" s="383">
        <v>0</v>
      </c>
      <c r="FQ10" s="384">
        <v>3</v>
      </c>
      <c r="FR10" s="385">
        <v>10</v>
      </c>
      <c r="FS10" s="35">
        <v>13</v>
      </c>
      <c r="FT10" s="38">
        <v>13</v>
      </c>
      <c r="FU10" s="39">
        <v>0</v>
      </c>
      <c r="FV10" s="545"/>
      <c r="FW10" s="51" t="s">
        <v>61</v>
      </c>
      <c r="FX10" s="52">
        <v>65.489999999999995</v>
      </c>
      <c r="FY10" s="239">
        <v>63.9</v>
      </c>
      <c r="FZ10" s="54">
        <v>2.4900000000000002</v>
      </c>
      <c r="GA10" s="52">
        <v>56.7</v>
      </c>
      <c r="GB10" s="239">
        <v>55.94</v>
      </c>
      <c r="GC10" s="54">
        <v>1.36</v>
      </c>
      <c r="GD10" s="52">
        <v>60.34</v>
      </c>
      <c r="GE10" s="239">
        <v>59.37</v>
      </c>
      <c r="GF10" s="54">
        <v>1.63</v>
      </c>
      <c r="GG10" s="1041"/>
      <c r="GH10" s="1041"/>
      <c r="GI10" s="1041" t="s">
        <v>62</v>
      </c>
      <c r="GJ10" s="11">
        <v>0</v>
      </c>
      <c r="GK10" s="11">
        <v>0</v>
      </c>
      <c r="GL10" s="11">
        <v>0</v>
      </c>
      <c r="GM10" s="271">
        <v>0</v>
      </c>
      <c r="GN10" s="1041"/>
      <c r="GO10" s="65" t="s">
        <v>63</v>
      </c>
      <c r="GP10" s="622">
        <v>1.77</v>
      </c>
      <c r="GQ10" s="243">
        <v>1.91</v>
      </c>
      <c r="GR10" s="1272">
        <v>-0.14000000000000001</v>
      </c>
      <c r="GS10" s="62"/>
      <c r="GT10" s="1260" t="s">
        <v>64</v>
      </c>
      <c r="GU10" s="1269">
        <v>3832</v>
      </c>
      <c r="GV10" s="179">
        <v>0</v>
      </c>
      <c r="GW10" s="179">
        <v>2727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6559</v>
      </c>
      <c r="HD10" s="1265">
        <v>1415</v>
      </c>
      <c r="HE10" s="1266">
        <v>7974</v>
      </c>
      <c r="HF10" s="1041"/>
      <c r="HG10" s="1041"/>
      <c r="HH10" s="1260" t="s">
        <v>64</v>
      </c>
      <c r="HI10" s="1269">
        <v>1030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1030</v>
      </c>
      <c r="HR10" s="1265">
        <v>2163</v>
      </c>
      <c r="HS10" s="1266">
        <v>3193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805512</v>
      </c>
      <c r="IO10" s="15">
        <v>794697</v>
      </c>
      <c r="IP10" s="16">
        <v>1.36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61.24</v>
      </c>
      <c r="JC10" s="239">
        <v>63.32</v>
      </c>
      <c r="JD10" s="54">
        <v>-3.28</v>
      </c>
      <c r="JE10" s="52">
        <v>60.84</v>
      </c>
      <c r="JF10" s="239">
        <v>62.38</v>
      </c>
      <c r="JG10" s="54">
        <v>-2.4700000000000002</v>
      </c>
      <c r="JH10" s="52">
        <v>61.02</v>
      </c>
      <c r="JI10" s="239">
        <v>62.78</v>
      </c>
      <c r="JJ10" s="54">
        <v>-2.8</v>
      </c>
      <c r="JK10" s="1041"/>
      <c r="JL10" s="1041"/>
      <c r="JM10" s="1041" t="s">
        <v>62</v>
      </c>
      <c r="JN10" s="11">
        <v>0</v>
      </c>
      <c r="JO10" s="11">
        <v>0</v>
      </c>
      <c r="JP10" s="11">
        <v>0</v>
      </c>
      <c r="JQ10" s="271">
        <v>0</v>
      </c>
      <c r="JR10" s="1041"/>
      <c r="JS10" s="65" t="s">
        <v>196</v>
      </c>
      <c r="JT10" s="622">
        <v>1.97</v>
      </c>
      <c r="JU10" s="243">
        <v>2.0699999999999998</v>
      </c>
      <c r="JV10" s="1272">
        <v>-0.1</v>
      </c>
      <c r="JW10" s="62"/>
      <c r="JX10" s="1260" t="s">
        <v>64</v>
      </c>
      <c r="JY10" s="1269">
        <v>7147</v>
      </c>
      <c r="JZ10" s="179">
        <v>0</v>
      </c>
      <c r="KA10" s="179">
        <v>6145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13292</v>
      </c>
      <c r="KH10" s="1265">
        <v>1551</v>
      </c>
      <c r="KI10" s="1266">
        <v>14843</v>
      </c>
      <c r="KJ10" s="1041"/>
      <c r="KK10" s="1041"/>
      <c r="KL10" s="1260" t="s">
        <v>64</v>
      </c>
      <c r="KM10" s="1269">
        <v>1023</v>
      </c>
      <c r="KN10" s="179">
        <v>0</v>
      </c>
      <c r="KO10" s="179">
        <v>66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1089</v>
      </c>
      <c r="KV10" s="1265">
        <v>1742</v>
      </c>
      <c r="KW10" s="1266">
        <v>2831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2373873</v>
      </c>
      <c r="LS10" s="15">
        <v>2338876</v>
      </c>
      <c r="LT10" s="275">
        <v>1.5</v>
      </c>
      <c r="LU10" s="3"/>
      <c r="LV10" s="3"/>
      <c r="LW10" s="1201" t="s">
        <v>60</v>
      </c>
      <c r="LX10" s="383">
        <v>13</v>
      </c>
      <c r="LY10" s="1199">
        <v>13</v>
      </c>
      <c r="LZ10" s="1200">
        <v>0</v>
      </c>
      <c r="MA10" s="597"/>
      <c r="MB10" s="51" t="s">
        <v>61</v>
      </c>
      <c r="MC10" s="52">
        <v>64.86</v>
      </c>
      <c r="MD10" s="432">
        <v>64.05</v>
      </c>
      <c r="ME10" s="54">
        <v>1.26</v>
      </c>
      <c r="MF10" s="52">
        <v>55.74</v>
      </c>
      <c r="MG10" s="432">
        <v>55.67</v>
      </c>
      <c r="MH10" s="54">
        <v>0.13</v>
      </c>
      <c r="MI10" s="52">
        <v>60.52</v>
      </c>
      <c r="MJ10" s="432">
        <v>60.1</v>
      </c>
      <c r="MK10" s="54">
        <v>0.7</v>
      </c>
      <c r="ML10" s="422"/>
      <c r="MM10" s="422"/>
      <c r="MN10" s="422" t="s">
        <v>62</v>
      </c>
      <c r="MO10" s="728">
        <v>0</v>
      </c>
      <c r="MP10" s="728">
        <v>0</v>
      </c>
      <c r="MQ10" s="728">
        <v>0</v>
      </c>
      <c r="MR10" s="728">
        <v>0</v>
      </c>
      <c r="MS10" s="728">
        <v>0</v>
      </c>
      <c r="MT10" s="594"/>
      <c r="MU10" s="65" t="s">
        <v>196</v>
      </c>
      <c r="MV10" s="622">
        <v>1.88</v>
      </c>
      <c r="MW10" s="243">
        <v>1.98</v>
      </c>
      <c r="MX10" s="1272">
        <v>-0.1</v>
      </c>
      <c r="MY10" s="600"/>
      <c r="MZ10" s="1260" t="s">
        <v>64</v>
      </c>
      <c r="NA10" s="1269">
        <v>18949</v>
      </c>
      <c r="NB10" s="179">
        <v>0</v>
      </c>
      <c r="NC10" s="179">
        <v>13920</v>
      </c>
      <c r="ND10" s="1270">
        <v>0</v>
      </c>
      <c r="NE10" s="179"/>
      <c r="NF10" s="179"/>
      <c r="NG10" s="179"/>
      <c r="NH10" s="179"/>
      <c r="NI10" s="1271">
        <v>32869</v>
      </c>
      <c r="NJ10" s="1265">
        <v>7650</v>
      </c>
      <c r="NK10" s="1266">
        <v>40519</v>
      </c>
      <c r="NL10" s="1267"/>
      <c r="NM10" s="1267"/>
      <c r="NN10" s="1268" t="s">
        <v>64</v>
      </c>
      <c r="NO10" s="1269">
        <v>5413</v>
      </c>
      <c r="NP10" s="179">
        <v>0</v>
      </c>
      <c r="NQ10" s="179">
        <v>529</v>
      </c>
      <c r="NR10" s="1270">
        <v>0</v>
      </c>
      <c r="NS10" s="179"/>
      <c r="NT10" s="179"/>
      <c r="NU10" s="179"/>
      <c r="NV10" s="179"/>
      <c r="NW10" s="1271">
        <v>5942</v>
      </c>
      <c r="NX10" s="1265">
        <v>5338</v>
      </c>
      <c r="NY10" s="1266">
        <v>11280</v>
      </c>
    </row>
    <row r="11" spans="1:390" ht="23.25" customHeight="1" thickTop="1" thickBot="1" x14ac:dyDescent="0.25">
      <c r="A11" s="30" t="s">
        <v>48</v>
      </c>
      <c r="B11" s="31">
        <v>429339</v>
      </c>
      <c r="C11" s="32">
        <v>413767</v>
      </c>
      <c r="D11" s="33">
        <v>3.76</v>
      </c>
      <c r="E11" s="812"/>
      <c r="F11" s="812"/>
      <c r="G11" s="34" t="s">
        <v>65</v>
      </c>
      <c r="H11" s="35">
        <v>0</v>
      </c>
      <c r="I11" s="36">
        <v>0</v>
      </c>
      <c r="J11" s="1026">
        <v>0</v>
      </c>
      <c r="K11" s="35">
        <v>0</v>
      </c>
      <c r="L11" s="38">
        <v>0</v>
      </c>
      <c r="M11" s="39">
        <v>0</v>
      </c>
      <c r="N11" s="1041"/>
      <c r="O11" s="51" t="s">
        <v>66</v>
      </c>
      <c r="P11" s="52">
        <v>151.13</v>
      </c>
      <c r="Q11" s="53">
        <v>145.47999999999999</v>
      </c>
      <c r="R11" s="54">
        <v>3.88</v>
      </c>
      <c r="S11" s="52">
        <v>139.43</v>
      </c>
      <c r="T11" s="53">
        <v>134.1</v>
      </c>
      <c r="U11" s="54">
        <v>3.97</v>
      </c>
      <c r="V11" s="52">
        <v>146.79</v>
      </c>
      <c r="W11" s="53">
        <v>141.24</v>
      </c>
      <c r="X11" s="54">
        <v>3.93</v>
      </c>
      <c r="Y11" s="1041"/>
      <c r="Z11" s="1041"/>
      <c r="AA11" s="1041" t="s">
        <v>67</v>
      </c>
      <c r="AB11" s="56">
        <v>1</v>
      </c>
      <c r="AC11" s="56">
        <v>1</v>
      </c>
      <c r="AD11" s="56">
        <v>1</v>
      </c>
      <c r="AE11" s="56">
        <v>1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281710</v>
      </c>
      <c r="CG11" s="32">
        <v>276281</v>
      </c>
      <c r="CH11" s="33">
        <v>1.97</v>
      </c>
      <c r="CI11" s="812"/>
      <c r="CJ11" s="812"/>
      <c r="CK11" s="34" t="s">
        <v>65</v>
      </c>
      <c r="CL11" s="35">
        <v>0</v>
      </c>
      <c r="CM11" s="36">
        <v>5</v>
      </c>
      <c r="CN11" s="37">
        <v>0</v>
      </c>
      <c r="CO11" s="35">
        <v>5</v>
      </c>
      <c r="CP11" s="38">
        <v>3</v>
      </c>
      <c r="CQ11" s="39">
        <v>66.67</v>
      </c>
      <c r="CR11" s="811"/>
      <c r="CS11" s="51" t="s">
        <v>66</v>
      </c>
      <c r="CT11" s="52">
        <v>188.94</v>
      </c>
      <c r="CU11" s="239">
        <v>184.17</v>
      </c>
      <c r="CV11" s="54">
        <v>2.59</v>
      </c>
      <c r="CW11" s="52">
        <v>134.79</v>
      </c>
      <c r="CX11" s="239">
        <v>133.34</v>
      </c>
      <c r="CY11" s="54">
        <v>1.0900000000000001</v>
      </c>
      <c r="CZ11" s="52">
        <v>172.74</v>
      </c>
      <c r="DA11" s="239">
        <v>169.33</v>
      </c>
      <c r="DB11" s="54">
        <v>2.0099999999999998</v>
      </c>
      <c r="DC11" s="1041"/>
      <c r="DD11" s="1041"/>
      <c r="DE11" s="1041" t="s">
        <v>67</v>
      </c>
      <c r="DF11" s="11">
        <v>1</v>
      </c>
      <c r="DG11" s="11">
        <v>1</v>
      </c>
      <c r="DH11" s="11">
        <v>1</v>
      </c>
      <c r="DI11" s="10">
        <v>1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849773</v>
      </c>
      <c r="FK11" s="32">
        <v>846806</v>
      </c>
      <c r="FL11" s="33">
        <v>0.35</v>
      </c>
      <c r="FM11" s="3"/>
      <c r="FN11" s="3"/>
      <c r="FO11" s="34" t="s">
        <v>65</v>
      </c>
      <c r="FP11" s="383">
        <v>2</v>
      </c>
      <c r="FQ11" s="384">
        <v>9</v>
      </c>
      <c r="FR11" s="385">
        <v>7</v>
      </c>
      <c r="FS11" s="35">
        <v>18</v>
      </c>
      <c r="FT11" s="38">
        <v>23</v>
      </c>
      <c r="FU11" s="39">
        <v>-21.74</v>
      </c>
      <c r="FV11" s="545"/>
      <c r="FW11" s="51" t="s">
        <v>66</v>
      </c>
      <c r="FX11" s="52">
        <v>161.34</v>
      </c>
      <c r="FY11" s="239">
        <v>158.74</v>
      </c>
      <c r="FZ11" s="54">
        <v>1.64</v>
      </c>
      <c r="GA11" s="52">
        <v>121.72</v>
      </c>
      <c r="GB11" s="239">
        <v>118.72</v>
      </c>
      <c r="GC11" s="54">
        <v>2.5299999999999998</v>
      </c>
      <c r="GD11" s="52">
        <v>138.13</v>
      </c>
      <c r="GE11" s="239">
        <v>135.97999999999999</v>
      </c>
      <c r="GF11" s="54">
        <v>1.58</v>
      </c>
      <c r="GG11" s="1041"/>
      <c r="GH11" s="1041"/>
      <c r="GI11" s="1041" t="s">
        <v>67</v>
      </c>
      <c r="GJ11" s="11">
        <v>1</v>
      </c>
      <c r="GK11" s="11">
        <v>1</v>
      </c>
      <c r="GL11" s="11">
        <v>1</v>
      </c>
      <c r="GM11" s="271">
        <v>1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800659</v>
      </c>
      <c r="IO11" s="32">
        <v>789952</v>
      </c>
      <c r="IP11" s="33">
        <v>1.36</v>
      </c>
      <c r="IQ11" s="3"/>
      <c r="IR11" s="3"/>
      <c r="IS11" s="34" t="s">
        <v>65</v>
      </c>
      <c r="IT11" s="383">
        <v>0</v>
      </c>
      <c r="IU11" s="384">
        <v>0</v>
      </c>
      <c r="IV11" s="385">
        <v>0</v>
      </c>
      <c r="IW11" s="35">
        <v>0</v>
      </c>
      <c r="IX11" s="38">
        <v>0</v>
      </c>
      <c r="IY11" s="39">
        <v>0</v>
      </c>
      <c r="IZ11" s="1041"/>
      <c r="JA11" s="51" t="s">
        <v>66</v>
      </c>
      <c r="JB11" s="52">
        <v>217.95</v>
      </c>
      <c r="JC11" s="239">
        <v>211.15</v>
      </c>
      <c r="JD11" s="54">
        <v>3.22</v>
      </c>
      <c r="JE11" s="52">
        <v>159.16</v>
      </c>
      <c r="JF11" s="239">
        <v>154.09</v>
      </c>
      <c r="JG11" s="54">
        <v>3.29</v>
      </c>
      <c r="JH11" s="52">
        <v>184.53</v>
      </c>
      <c r="JI11" s="239">
        <v>178.68</v>
      </c>
      <c r="JJ11" s="54">
        <v>3.27</v>
      </c>
      <c r="JK11" s="1041"/>
      <c r="JL11" s="1041"/>
      <c r="JM11" s="1041" t="s">
        <v>67</v>
      </c>
      <c r="JN11" s="11">
        <v>1</v>
      </c>
      <c r="JO11" s="11">
        <v>1</v>
      </c>
      <c r="JP11" s="11">
        <v>1</v>
      </c>
      <c r="JQ11" s="271">
        <v>1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2361481</v>
      </c>
      <c r="LS11" s="429">
        <v>2326806</v>
      </c>
      <c r="LT11" s="186">
        <v>1.49</v>
      </c>
      <c r="LU11" s="3"/>
      <c r="LV11" s="3"/>
      <c r="LW11" s="1201" t="s">
        <v>65</v>
      </c>
      <c r="LX11" s="383">
        <v>23</v>
      </c>
      <c r="LY11" s="1199">
        <v>26</v>
      </c>
      <c r="LZ11" s="1200">
        <v>-11.54</v>
      </c>
      <c r="MA11" s="597"/>
      <c r="MB11" s="51" t="s">
        <v>66</v>
      </c>
      <c r="MC11" s="52">
        <v>178.72</v>
      </c>
      <c r="MD11" s="432">
        <v>173.46</v>
      </c>
      <c r="ME11" s="54">
        <v>3.03</v>
      </c>
      <c r="MF11" s="52">
        <v>139.19</v>
      </c>
      <c r="MG11" s="432">
        <v>135.19999999999999</v>
      </c>
      <c r="MH11" s="54">
        <v>2.95</v>
      </c>
      <c r="MI11" s="52">
        <v>159.88999999999999</v>
      </c>
      <c r="MJ11" s="432">
        <v>155.44</v>
      </c>
      <c r="MK11" s="54">
        <v>2.86</v>
      </c>
      <c r="ML11" s="422"/>
      <c r="MM11" s="422"/>
      <c r="MN11" s="422" t="s">
        <v>67</v>
      </c>
      <c r="MO11" s="728">
        <v>1</v>
      </c>
      <c r="MP11" s="728">
        <v>1</v>
      </c>
      <c r="MQ11" s="728">
        <v>1</v>
      </c>
      <c r="MR11" s="728">
        <v>1</v>
      </c>
      <c r="MS11" s="728">
        <v>1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2806</v>
      </c>
      <c r="C12" s="68">
        <v>2762</v>
      </c>
      <c r="D12" s="69">
        <v>1.59</v>
      </c>
      <c r="E12" s="812"/>
      <c r="F12" s="812"/>
      <c r="G12" s="34" t="s">
        <v>70</v>
      </c>
      <c r="H12" s="35">
        <v>21</v>
      </c>
      <c r="I12" s="36">
        <v>14</v>
      </c>
      <c r="J12" s="1026">
        <v>16</v>
      </c>
      <c r="K12" s="35">
        <v>51</v>
      </c>
      <c r="L12" s="38">
        <v>44</v>
      </c>
      <c r="M12" s="39">
        <v>15.91</v>
      </c>
      <c r="N12" s="1041"/>
      <c r="O12" s="70" t="s">
        <v>71</v>
      </c>
      <c r="P12" s="52">
        <v>53.82</v>
      </c>
      <c r="Q12" s="53">
        <v>51.47</v>
      </c>
      <c r="R12" s="54">
        <v>4.57</v>
      </c>
      <c r="S12" s="52">
        <v>45.15</v>
      </c>
      <c r="T12" s="53">
        <v>43.73</v>
      </c>
      <c r="U12" s="54">
        <v>3.25</v>
      </c>
      <c r="V12" s="52">
        <v>50.6</v>
      </c>
      <c r="W12" s="53">
        <v>48.58</v>
      </c>
      <c r="X12" s="54">
        <v>4.16</v>
      </c>
      <c r="Y12" s="1041"/>
      <c r="Z12" s="1041"/>
      <c r="AA12" s="1041" t="s">
        <v>72</v>
      </c>
      <c r="AB12" s="56">
        <v>17</v>
      </c>
      <c r="AC12" s="56">
        <v>17</v>
      </c>
      <c r="AD12" s="56">
        <v>17</v>
      </c>
      <c r="AE12" s="56">
        <v>17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3804</v>
      </c>
      <c r="AN12" s="1276">
        <v>0</v>
      </c>
      <c r="AO12" s="1276">
        <v>5048</v>
      </c>
      <c r="AP12" s="1277">
        <v>0</v>
      </c>
      <c r="AQ12" s="1277"/>
      <c r="AR12" s="1277"/>
      <c r="AS12" s="1277"/>
      <c r="AT12" s="1277"/>
      <c r="AU12" s="1279">
        <v>8852</v>
      </c>
      <c r="AV12" s="1280">
        <v>2833</v>
      </c>
      <c r="AW12" s="1280">
        <v>11685</v>
      </c>
      <c r="AX12" s="1419"/>
      <c r="AY12" s="41"/>
      <c r="AZ12" s="1275" t="s">
        <v>41</v>
      </c>
      <c r="BA12" s="1193">
        <v>1924</v>
      </c>
      <c r="BB12" s="1276">
        <v>0</v>
      </c>
      <c r="BC12" s="1276">
        <v>413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2337</v>
      </c>
      <c r="BJ12" s="1280">
        <v>467</v>
      </c>
      <c r="BK12" s="1280">
        <v>2804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1364</v>
      </c>
      <c r="CG12" s="68">
        <v>1326</v>
      </c>
      <c r="CH12" s="69">
        <v>2.87</v>
      </c>
      <c r="CI12" s="812"/>
      <c r="CJ12" s="812"/>
      <c r="CK12" s="34" t="s">
        <v>70</v>
      </c>
      <c r="CL12" s="35">
        <v>10</v>
      </c>
      <c r="CM12" s="36">
        <v>10</v>
      </c>
      <c r="CN12" s="37">
        <v>13</v>
      </c>
      <c r="CO12" s="35">
        <v>33</v>
      </c>
      <c r="CP12" s="38">
        <v>23</v>
      </c>
      <c r="CQ12" s="39">
        <v>43.48</v>
      </c>
      <c r="CR12" s="811"/>
      <c r="CS12" s="70" t="s">
        <v>71</v>
      </c>
      <c r="CT12" s="52">
        <v>44.75</v>
      </c>
      <c r="CU12" s="239">
        <v>46.89</v>
      </c>
      <c r="CV12" s="54">
        <v>-4.5599999999999996</v>
      </c>
      <c r="CW12" s="52">
        <v>41.07</v>
      </c>
      <c r="CX12" s="239">
        <v>39.5</v>
      </c>
      <c r="CY12" s="54">
        <v>3.97</v>
      </c>
      <c r="CZ12" s="52">
        <v>43.65</v>
      </c>
      <c r="DA12" s="239">
        <v>44.73</v>
      </c>
      <c r="DB12" s="54">
        <v>-2.41</v>
      </c>
      <c r="DC12" s="1041"/>
      <c r="DD12" s="1041"/>
      <c r="DE12" s="1041" t="s">
        <v>72</v>
      </c>
      <c r="DF12" s="11">
        <v>17</v>
      </c>
      <c r="DG12" s="11">
        <v>17</v>
      </c>
      <c r="DH12" s="11">
        <v>17</v>
      </c>
      <c r="DI12" s="10">
        <v>17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4166</v>
      </c>
      <c r="DR12" s="1276">
        <v>0</v>
      </c>
      <c r="DS12" s="1276">
        <v>0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4166</v>
      </c>
      <c r="DZ12" s="1280">
        <v>1851</v>
      </c>
      <c r="EA12" s="1280">
        <v>6017</v>
      </c>
      <c r="EB12" s="1041"/>
      <c r="EC12" s="1041"/>
      <c r="ED12" s="1275" t="s">
        <v>41</v>
      </c>
      <c r="EE12" s="1193">
        <v>1436</v>
      </c>
      <c r="EF12" s="1276">
        <v>0</v>
      </c>
      <c r="EG12" s="1276">
        <v>50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1486</v>
      </c>
      <c r="EN12" s="1280">
        <v>966</v>
      </c>
      <c r="EO12" s="1280">
        <v>2452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3369</v>
      </c>
      <c r="FK12" s="68">
        <v>3237</v>
      </c>
      <c r="FL12" s="69">
        <v>4.08</v>
      </c>
      <c r="FM12" s="3"/>
      <c r="FN12" s="3"/>
      <c r="FO12" s="34" t="s">
        <v>70</v>
      </c>
      <c r="FP12" s="383">
        <v>17</v>
      </c>
      <c r="FQ12" s="384">
        <v>12</v>
      </c>
      <c r="FR12" s="385">
        <v>14</v>
      </c>
      <c r="FS12" s="35">
        <v>43</v>
      </c>
      <c r="FT12" s="38">
        <v>31</v>
      </c>
      <c r="FU12" s="39">
        <v>38.71</v>
      </c>
      <c r="FV12" s="545"/>
      <c r="FW12" s="70" t="s">
        <v>71</v>
      </c>
      <c r="FX12" s="52">
        <v>52.67</v>
      </c>
      <c r="FY12" s="239">
        <v>50.91</v>
      </c>
      <c r="FZ12" s="54">
        <v>3.46</v>
      </c>
      <c r="GA12" s="52">
        <v>43.5</v>
      </c>
      <c r="GB12" s="239">
        <v>40.97</v>
      </c>
      <c r="GC12" s="54">
        <v>6.18</v>
      </c>
      <c r="GD12" s="52">
        <v>47.3</v>
      </c>
      <c r="GE12" s="239">
        <v>45.26</v>
      </c>
      <c r="GF12" s="54">
        <v>4.51</v>
      </c>
      <c r="GG12" s="1041"/>
      <c r="GH12" s="1041"/>
      <c r="GI12" s="1041" t="s">
        <v>72</v>
      </c>
      <c r="GJ12" s="11">
        <v>17</v>
      </c>
      <c r="GK12" s="11">
        <v>17</v>
      </c>
      <c r="GL12" s="11">
        <v>17</v>
      </c>
      <c r="GM12" s="271">
        <v>17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3832</v>
      </c>
      <c r="GV12" s="1276">
        <v>0</v>
      </c>
      <c r="GW12" s="1276">
        <v>2727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6559</v>
      </c>
      <c r="HD12" s="1280">
        <v>1415</v>
      </c>
      <c r="HE12" s="1280">
        <v>7974</v>
      </c>
      <c r="HF12" s="1041"/>
      <c r="HG12" s="1041"/>
      <c r="HH12" s="1275" t="s">
        <v>41</v>
      </c>
      <c r="HI12" s="1193">
        <v>1030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1030</v>
      </c>
      <c r="HR12" s="1280">
        <v>2163</v>
      </c>
      <c r="HS12" s="1280">
        <v>3193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4853</v>
      </c>
      <c r="IO12" s="68">
        <v>4745</v>
      </c>
      <c r="IP12" s="69">
        <v>2.2799999999999998</v>
      </c>
      <c r="IQ12" s="3"/>
      <c r="IR12" s="3"/>
      <c r="IS12" s="34" t="s">
        <v>70</v>
      </c>
      <c r="IT12" s="383">
        <v>28</v>
      </c>
      <c r="IU12" s="384">
        <v>17</v>
      </c>
      <c r="IV12" s="385">
        <v>6</v>
      </c>
      <c r="IW12" s="35">
        <v>51</v>
      </c>
      <c r="IX12" s="38">
        <v>51</v>
      </c>
      <c r="IY12" s="39">
        <v>0</v>
      </c>
      <c r="IZ12" s="1041"/>
      <c r="JA12" s="70" t="s">
        <v>71</v>
      </c>
      <c r="JB12" s="52">
        <v>74.040000000000006</v>
      </c>
      <c r="JC12" s="239">
        <v>76.150000000000006</v>
      </c>
      <c r="JD12" s="54">
        <v>-2.77</v>
      </c>
      <c r="JE12" s="52">
        <v>74.66</v>
      </c>
      <c r="JF12" s="239">
        <v>68.42</v>
      </c>
      <c r="JG12" s="54">
        <v>9.1199999999999992</v>
      </c>
      <c r="JH12" s="52">
        <v>74.39</v>
      </c>
      <c r="JI12" s="239">
        <v>71.75</v>
      </c>
      <c r="JJ12" s="54">
        <v>3.68</v>
      </c>
      <c r="JK12" s="1041"/>
      <c r="JL12" s="1041"/>
      <c r="JM12" s="1041" t="s">
        <v>72</v>
      </c>
      <c r="JN12" s="11">
        <v>17</v>
      </c>
      <c r="JO12" s="11">
        <v>17</v>
      </c>
      <c r="JP12" s="11">
        <v>17</v>
      </c>
      <c r="JQ12" s="271">
        <v>17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7147</v>
      </c>
      <c r="JZ12" s="1276">
        <v>0</v>
      </c>
      <c r="KA12" s="1276">
        <v>6145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13292</v>
      </c>
      <c r="KH12" s="1280">
        <v>1551</v>
      </c>
      <c r="KI12" s="1280">
        <v>14843</v>
      </c>
      <c r="KJ12" s="1041"/>
      <c r="KK12" s="1041"/>
      <c r="KL12" s="1275" t="s">
        <v>41</v>
      </c>
      <c r="KM12" s="1193">
        <v>1023</v>
      </c>
      <c r="KN12" s="1276">
        <v>0</v>
      </c>
      <c r="KO12" s="1276">
        <v>66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1089</v>
      </c>
      <c r="KV12" s="1280">
        <v>1742</v>
      </c>
      <c r="KW12" s="1280">
        <v>2831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12392</v>
      </c>
      <c r="LS12" s="438">
        <v>12070</v>
      </c>
      <c r="LT12" s="190">
        <v>2.67</v>
      </c>
      <c r="LU12" s="3"/>
      <c r="LV12" s="3"/>
      <c r="LW12" s="1201" t="s">
        <v>70</v>
      </c>
      <c r="LX12" s="383">
        <v>178</v>
      </c>
      <c r="LY12" s="1199">
        <v>149</v>
      </c>
      <c r="LZ12" s="1200">
        <v>19.46</v>
      </c>
      <c r="MA12" s="597"/>
      <c r="MB12" s="70" t="s">
        <v>71</v>
      </c>
      <c r="MC12" s="52">
        <v>55.99</v>
      </c>
      <c r="MD12" s="432">
        <v>55.72</v>
      </c>
      <c r="ME12" s="54">
        <v>0.48</v>
      </c>
      <c r="MF12" s="52">
        <v>54.08</v>
      </c>
      <c r="MG12" s="432">
        <v>50.6</v>
      </c>
      <c r="MH12" s="54">
        <v>6.88</v>
      </c>
      <c r="MI12" s="52">
        <v>55.08</v>
      </c>
      <c r="MJ12" s="432">
        <v>53.31</v>
      </c>
      <c r="MK12" s="54">
        <v>3.32</v>
      </c>
      <c r="ML12" s="422"/>
      <c r="MM12" s="422"/>
      <c r="MN12" s="422" t="s">
        <v>72</v>
      </c>
      <c r="MO12" s="728">
        <v>17</v>
      </c>
      <c r="MP12" s="728">
        <v>17</v>
      </c>
      <c r="MQ12" s="728">
        <v>17</v>
      </c>
      <c r="MR12" s="728">
        <v>17</v>
      </c>
      <c r="MS12" s="728">
        <v>17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18949</v>
      </c>
      <c r="NB12" s="1276">
        <v>0</v>
      </c>
      <c r="NC12" s="1276">
        <v>13920</v>
      </c>
      <c r="ND12" s="1277">
        <v>0</v>
      </c>
      <c r="NE12" s="1278"/>
      <c r="NF12" s="1278"/>
      <c r="NG12" s="1278"/>
      <c r="NH12" s="1278"/>
      <c r="NI12" s="1279">
        <v>32869</v>
      </c>
      <c r="NJ12" s="1280">
        <v>7650</v>
      </c>
      <c r="NK12" s="1280">
        <v>40519</v>
      </c>
      <c r="NL12" s="1267"/>
      <c r="NM12" s="1267"/>
      <c r="NN12" s="1281" t="s">
        <v>41</v>
      </c>
      <c r="NO12" s="1193">
        <v>5413</v>
      </c>
      <c r="NP12" s="1276">
        <v>0</v>
      </c>
      <c r="NQ12" s="1276">
        <v>529</v>
      </c>
      <c r="NR12" s="1277">
        <v>0</v>
      </c>
      <c r="NS12" s="1278"/>
      <c r="NT12" s="1278"/>
      <c r="NU12" s="1278"/>
      <c r="NV12" s="1278"/>
      <c r="NW12" s="1279">
        <v>5942</v>
      </c>
      <c r="NX12" s="1280">
        <v>5338</v>
      </c>
      <c r="NY12" s="1280">
        <v>11280</v>
      </c>
    </row>
    <row r="13" spans="1:390" ht="23.25" customHeight="1" thickTop="1" thickBot="1" x14ac:dyDescent="0.25">
      <c r="A13" s="64" t="s">
        <v>73</v>
      </c>
      <c r="B13" s="71">
        <v>2.11</v>
      </c>
      <c r="C13" s="72">
        <v>2.21</v>
      </c>
      <c r="D13" s="16">
        <v>-0.1</v>
      </c>
      <c r="E13" s="812"/>
      <c r="F13" s="812"/>
      <c r="G13" s="34" t="s">
        <v>74</v>
      </c>
      <c r="H13" s="35">
        <v>0</v>
      </c>
      <c r="I13" s="36">
        <v>4</v>
      </c>
      <c r="J13" s="1026">
        <v>0</v>
      </c>
      <c r="K13" s="35">
        <v>4</v>
      </c>
      <c r="L13" s="38">
        <v>0</v>
      </c>
      <c r="M13" s="39">
        <v>0</v>
      </c>
      <c r="N13" s="1041"/>
      <c r="O13" s="73" t="s">
        <v>75</v>
      </c>
      <c r="P13" s="74">
        <v>1384.18</v>
      </c>
      <c r="Q13" s="75">
        <v>1338.9</v>
      </c>
      <c r="R13" s="76">
        <v>3.38</v>
      </c>
      <c r="S13" s="74">
        <v>713.46999999999991</v>
      </c>
      <c r="T13" s="75">
        <v>705.37</v>
      </c>
      <c r="U13" s="76">
        <v>1.1499999999999999</v>
      </c>
      <c r="V13" s="74">
        <v>1135.2399999999998</v>
      </c>
      <c r="W13" s="75">
        <v>1102.73</v>
      </c>
      <c r="X13" s="76">
        <v>2.95</v>
      </c>
      <c r="Y13" s="1041"/>
      <c r="Z13" s="1041"/>
      <c r="AA13" s="1041" t="s">
        <v>76</v>
      </c>
      <c r="AB13" s="56">
        <v>20</v>
      </c>
      <c r="AC13" s="56">
        <v>20</v>
      </c>
      <c r="AD13" s="56">
        <v>20</v>
      </c>
      <c r="AE13" s="56">
        <v>20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2.2200000000000002</v>
      </c>
      <c r="CG13" s="72">
        <v>2.34</v>
      </c>
      <c r="CH13" s="16">
        <v>-0.12</v>
      </c>
      <c r="CI13" s="812"/>
      <c r="CJ13" s="812"/>
      <c r="CK13" s="34" t="s">
        <v>74</v>
      </c>
      <c r="CL13" s="35">
        <v>3</v>
      </c>
      <c r="CM13" s="36">
        <v>11</v>
      </c>
      <c r="CN13" s="37">
        <v>4</v>
      </c>
      <c r="CO13" s="35">
        <v>18</v>
      </c>
      <c r="CP13" s="38">
        <v>20</v>
      </c>
      <c r="CQ13" s="39">
        <v>-10</v>
      </c>
      <c r="CR13" s="811"/>
      <c r="CS13" s="73" t="s">
        <v>75</v>
      </c>
      <c r="CT13" s="74">
        <v>1343.58</v>
      </c>
      <c r="CU13" s="244">
        <v>1300.1500000000001</v>
      </c>
      <c r="CV13" s="76">
        <v>3.34</v>
      </c>
      <c r="CW13" s="77">
        <v>706.58</v>
      </c>
      <c r="CX13" s="244">
        <v>685.55000000000007</v>
      </c>
      <c r="CY13" s="76">
        <v>3.07</v>
      </c>
      <c r="CZ13" s="77">
        <v>1152.9900000000002</v>
      </c>
      <c r="DA13" s="244">
        <v>1120.6600000000001</v>
      </c>
      <c r="DB13" s="76">
        <v>2.88</v>
      </c>
      <c r="DC13" s="1041"/>
      <c r="DD13" s="1041"/>
      <c r="DE13" s="1041" t="s">
        <v>76</v>
      </c>
      <c r="DF13" s="11">
        <v>20</v>
      </c>
      <c r="DG13" s="11">
        <v>20</v>
      </c>
      <c r="DH13" s="11">
        <v>20</v>
      </c>
      <c r="DI13" s="10">
        <v>20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2.4900000000000002</v>
      </c>
      <c r="FK13" s="72">
        <v>2.5299999999999998</v>
      </c>
      <c r="FL13" s="16">
        <v>-0.04</v>
      </c>
      <c r="FM13" s="3"/>
      <c r="FN13" s="3"/>
      <c r="FO13" s="34" t="s">
        <v>74</v>
      </c>
      <c r="FP13" s="383">
        <v>0</v>
      </c>
      <c r="FQ13" s="384">
        <v>5</v>
      </c>
      <c r="FR13" s="385">
        <v>5</v>
      </c>
      <c r="FS13" s="35">
        <v>10</v>
      </c>
      <c r="FT13" s="38">
        <v>11</v>
      </c>
      <c r="FU13" s="39">
        <v>-9.09</v>
      </c>
      <c r="FV13" s="545"/>
      <c r="FW13" s="73" t="s">
        <v>75</v>
      </c>
      <c r="FX13" s="74">
        <v>1405.3799999999999</v>
      </c>
      <c r="FY13" s="244">
        <v>1352.4200000000003</v>
      </c>
      <c r="FZ13" s="76">
        <v>3.92</v>
      </c>
      <c r="GA13" s="77">
        <v>797.32</v>
      </c>
      <c r="GB13" s="244">
        <v>763.77</v>
      </c>
      <c r="GC13" s="76">
        <v>4.3899999999999997</v>
      </c>
      <c r="GD13" s="77">
        <v>1049.1300000000001</v>
      </c>
      <c r="GE13" s="244">
        <v>1017.65</v>
      </c>
      <c r="GF13" s="76">
        <v>3.09</v>
      </c>
      <c r="GG13" s="1041"/>
      <c r="GH13" s="1041"/>
      <c r="GI13" s="1041" t="s">
        <v>76</v>
      </c>
      <c r="GJ13" s="11">
        <v>20</v>
      </c>
      <c r="GK13" s="11">
        <v>20</v>
      </c>
      <c r="GL13" s="11">
        <v>20</v>
      </c>
      <c r="GM13" s="271">
        <v>20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2.27</v>
      </c>
      <c r="IO13" s="72">
        <v>2.36</v>
      </c>
      <c r="IP13" s="16">
        <v>-0.09</v>
      </c>
      <c r="IQ13" s="812"/>
      <c r="IR13" s="3"/>
      <c r="IS13" s="34" t="s">
        <v>74</v>
      </c>
      <c r="IT13" s="383">
        <v>0</v>
      </c>
      <c r="IU13" s="384">
        <v>0</v>
      </c>
      <c r="IV13" s="385">
        <v>0</v>
      </c>
      <c r="IW13" s="35">
        <v>0</v>
      </c>
      <c r="IX13" s="38">
        <v>0</v>
      </c>
      <c r="IY13" s="39">
        <v>0</v>
      </c>
      <c r="IZ13" s="1041"/>
      <c r="JA13" s="73" t="s">
        <v>75</v>
      </c>
      <c r="JB13" s="74">
        <v>1718.82</v>
      </c>
      <c r="JC13" s="244">
        <v>1694.16</v>
      </c>
      <c r="JD13" s="76">
        <v>1.46</v>
      </c>
      <c r="JE13" s="77">
        <v>926.2299999999999</v>
      </c>
      <c r="JF13" s="244">
        <v>907.4899999999999</v>
      </c>
      <c r="JG13" s="76">
        <v>2.0699999999999998</v>
      </c>
      <c r="JH13" s="77">
        <v>1268.23</v>
      </c>
      <c r="JI13" s="244">
        <v>1246.4599999999998</v>
      </c>
      <c r="JJ13" s="76">
        <v>1.75</v>
      </c>
      <c r="JK13" s="1041"/>
      <c r="JL13" s="1041"/>
      <c r="JM13" s="1041" t="s">
        <v>76</v>
      </c>
      <c r="JN13" s="11">
        <v>20</v>
      </c>
      <c r="JO13" s="11">
        <v>20</v>
      </c>
      <c r="JP13" s="11">
        <v>20</v>
      </c>
      <c r="JQ13" s="271">
        <v>20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2.25</v>
      </c>
      <c r="LS13" s="440">
        <v>2.35</v>
      </c>
      <c r="LT13" s="275">
        <v>-0.1</v>
      </c>
      <c r="LU13" s="3"/>
      <c r="LV13" s="3"/>
      <c r="LW13" s="1201" t="s">
        <v>74</v>
      </c>
      <c r="LX13" s="383">
        <v>32</v>
      </c>
      <c r="LY13" s="1199">
        <v>31</v>
      </c>
      <c r="LZ13" s="1200">
        <v>3.23</v>
      </c>
      <c r="MA13" s="597"/>
      <c r="MB13" s="73" t="s">
        <v>75</v>
      </c>
      <c r="MC13" s="74">
        <v>1456.9199999999998</v>
      </c>
      <c r="MD13" s="553">
        <v>1411.25</v>
      </c>
      <c r="ME13" s="76">
        <v>3.24</v>
      </c>
      <c r="MF13" s="74">
        <v>814.95000000000016</v>
      </c>
      <c r="MG13" s="553">
        <v>792.89</v>
      </c>
      <c r="MH13" s="76">
        <v>2.78</v>
      </c>
      <c r="MI13" s="74">
        <v>1151.0899999999999</v>
      </c>
      <c r="MJ13" s="553">
        <v>1119.99</v>
      </c>
      <c r="MK13" s="76">
        <v>2.78</v>
      </c>
      <c r="ML13" s="422"/>
      <c r="MM13" s="422"/>
      <c r="MN13" s="422" t="s">
        <v>76</v>
      </c>
      <c r="MO13" s="728">
        <v>20</v>
      </c>
      <c r="MP13" s="728">
        <v>20</v>
      </c>
      <c r="MQ13" s="728">
        <v>20</v>
      </c>
      <c r="MR13" s="728">
        <v>20</v>
      </c>
      <c r="MS13" s="728">
        <v>20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2.11</v>
      </c>
      <c r="C14" s="84">
        <v>2.21</v>
      </c>
      <c r="D14" s="33">
        <v>-0.1</v>
      </c>
      <c r="E14" s="812"/>
      <c r="F14" s="812"/>
      <c r="G14" s="34" t="s">
        <v>77</v>
      </c>
      <c r="H14" s="35">
        <v>14</v>
      </c>
      <c r="I14" s="36">
        <v>23</v>
      </c>
      <c r="J14" s="1026">
        <v>28</v>
      </c>
      <c r="K14" s="35">
        <v>65</v>
      </c>
      <c r="L14" s="38">
        <v>30</v>
      </c>
      <c r="M14" s="39">
        <v>116.67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2598</v>
      </c>
      <c r="AC14" s="42">
        <v>2598</v>
      </c>
      <c r="AD14" s="42">
        <v>2598</v>
      </c>
      <c r="AE14" s="42">
        <v>2598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2.2200000000000002</v>
      </c>
      <c r="CG14" s="84">
        <v>2.34</v>
      </c>
      <c r="CH14" s="33">
        <v>-0.12</v>
      </c>
      <c r="CI14" s="812"/>
      <c r="CJ14" s="812"/>
      <c r="CK14" s="34" t="s">
        <v>77</v>
      </c>
      <c r="CL14" s="35">
        <v>35</v>
      </c>
      <c r="CM14" s="36">
        <v>60</v>
      </c>
      <c r="CN14" s="37">
        <v>47</v>
      </c>
      <c r="CO14" s="35">
        <v>142</v>
      </c>
      <c r="CP14" s="38">
        <v>117</v>
      </c>
      <c r="CQ14" s="39">
        <v>21.37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2598</v>
      </c>
      <c r="DG14" s="10">
        <v>2598</v>
      </c>
      <c r="DH14" s="10">
        <v>2598</v>
      </c>
      <c r="DI14" s="10">
        <v>2598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2.5</v>
      </c>
      <c r="FK14" s="84">
        <v>2.54</v>
      </c>
      <c r="FL14" s="33">
        <v>-0.04</v>
      </c>
      <c r="FM14" s="3"/>
      <c r="FN14" s="3"/>
      <c r="FO14" s="34" t="s">
        <v>77</v>
      </c>
      <c r="FP14" s="383">
        <v>26</v>
      </c>
      <c r="FQ14" s="384">
        <v>12</v>
      </c>
      <c r="FR14" s="385">
        <v>15</v>
      </c>
      <c r="FS14" s="35">
        <v>53</v>
      </c>
      <c r="FT14" s="38">
        <v>32</v>
      </c>
      <c r="FU14" s="39">
        <v>65.63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2598</v>
      </c>
      <c r="GK14" s="271">
        <v>2598</v>
      </c>
      <c r="GL14" s="271">
        <v>2598</v>
      </c>
      <c r="GM14" s="271">
        <v>2598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2.2799999999999998</v>
      </c>
      <c r="IO14" s="84">
        <v>2.37</v>
      </c>
      <c r="IP14" s="33">
        <v>-0.09</v>
      </c>
      <c r="IQ14" s="3"/>
      <c r="IR14" s="3"/>
      <c r="IS14" s="34" t="s">
        <v>77</v>
      </c>
      <c r="IT14" s="383">
        <v>7</v>
      </c>
      <c r="IU14" s="384">
        <v>18</v>
      </c>
      <c r="IV14" s="385">
        <v>7</v>
      </c>
      <c r="IW14" s="35">
        <v>32</v>
      </c>
      <c r="IX14" s="38">
        <v>24</v>
      </c>
      <c r="IY14" s="39">
        <v>33.33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2598</v>
      </c>
      <c r="JO14" s="271">
        <v>2598</v>
      </c>
      <c r="JP14" s="271">
        <v>2598</v>
      </c>
      <c r="JQ14" s="271">
        <v>2598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2.2599999999999998</v>
      </c>
      <c r="LS14" s="84">
        <v>2.36</v>
      </c>
      <c r="LT14" s="186">
        <v>-0.1</v>
      </c>
      <c r="LU14" s="3"/>
      <c r="LV14" s="3"/>
      <c r="LW14" s="1201" t="s">
        <v>77</v>
      </c>
      <c r="LX14" s="383">
        <v>292</v>
      </c>
      <c r="LY14" s="1199">
        <v>203</v>
      </c>
      <c r="LZ14" s="1200">
        <v>43.84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2598</v>
      </c>
      <c r="MP14" s="728">
        <v>2598</v>
      </c>
      <c r="MQ14" s="728">
        <v>2598</v>
      </c>
      <c r="MR14" s="728">
        <v>2598</v>
      </c>
      <c r="MS14" s="728">
        <v>2598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1.77</v>
      </c>
      <c r="C15" s="96">
        <v>1.88</v>
      </c>
      <c r="D15" s="69">
        <v>-0.11</v>
      </c>
      <c r="E15" s="812"/>
      <c r="F15" s="812"/>
      <c r="G15" s="34" t="s">
        <v>80</v>
      </c>
      <c r="H15" s="35">
        <v>13</v>
      </c>
      <c r="I15" s="36">
        <v>4</v>
      </c>
      <c r="J15" s="1026">
        <v>12</v>
      </c>
      <c r="K15" s="35">
        <v>29</v>
      </c>
      <c r="L15" s="38">
        <v>36</v>
      </c>
      <c r="M15" s="39">
        <v>-19.440000000000001</v>
      </c>
      <c r="N15" s="1041"/>
      <c r="O15" s="97" t="s">
        <v>81</v>
      </c>
      <c r="P15" s="1040"/>
      <c r="Q15" s="1038"/>
      <c r="R15" s="1040"/>
      <c r="S15" s="1040"/>
      <c r="T15" s="1038"/>
      <c r="U15" s="1040"/>
      <c r="V15" s="1040"/>
      <c r="W15" s="1038"/>
      <c r="X15" s="9" t="s">
        <v>13</v>
      </c>
      <c r="Y15" s="1041"/>
      <c r="Z15" s="1041"/>
      <c r="AA15" s="1041" t="s">
        <v>31</v>
      </c>
      <c r="AB15" s="56">
        <v>3</v>
      </c>
      <c r="AC15" s="56">
        <v>3</v>
      </c>
      <c r="AD15" s="56">
        <v>3</v>
      </c>
      <c r="AE15" s="56">
        <v>3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2.08</v>
      </c>
      <c r="CG15" s="96">
        <v>2.11</v>
      </c>
      <c r="CH15" s="69">
        <v>-0.03</v>
      </c>
      <c r="CI15" s="812"/>
      <c r="CJ15" s="812"/>
      <c r="CK15" s="34" t="s">
        <v>80</v>
      </c>
      <c r="CL15" s="35">
        <v>37</v>
      </c>
      <c r="CM15" s="36">
        <v>44</v>
      </c>
      <c r="CN15" s="37">
        <v>29</v>
      </c>
      <c r="CO15" s="35">
        <v>110</v>
      </c>
      <c r="CP15" s="38">
        <v>82</v>
      </c>
      <c r="CQ15" s="39">
        <v>34.15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3</v>
      </c>
      <c r="DG15" s="80">
        <v>3</v>
      </c>
      <c r="DH15" s="80">
        <v>3</v>
      </c>
      <c r="DI15" s="10">
        <v>3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1.45</v>
      </c>
      <c r="FK15" s="96">
        <v>1.51</v>
      </c>
      <c r="FL15" s="69">
        <v>-0.06</v>
      </c>
      <c r="FM15" s="3"/>
      <c r="FN15" s="3"/>
      <c r="FO15" s="34" t="s">
        <v>80</v>
      </c>
      <c r="FP15" s="383">
        <v>15</v>
      </c>
      <c r="FQ15" s="384">
        <v>14</v>
      </c>
      <c r="FR15" s="385">
        <v>17</v>
      </c>
      <c r="FS15" s="35">
        <v>46</v>
      </c>
      <c r="FT15" s="38">
        <v>49</v>
      </c>
      <c r="FU15" s="39">
        <v>-6.12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3</v>
      </c>
      <c r="GK15" s="387">
        <v>3</v>
      </c>
      <c r="GL15" s="387">
        <v>3</v>
      </c>
      <c r="GM15" s="271">
        <v>3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1.27</v>
      </c>
      <c r="IO15" s="96">
        <v>1.3</v>
      </c>
      <c r="IP15" s="69">
        <v>-0.03</v>
      </c>
      <c r="IQ15" s="3"/>
      <c r="IR15" s="3"/>
      <c r="IS15" s="34" t="s">
        <v>80</v>
      </c>
      <c r="IT15" s="383">
        <v>14</v>
      </c>
      <c r="IU15" s="384">
        <v>14</v>
      </c>
      <c r="IV15" s="385">
        <v>12</v>
      </c>
      <c r="IW15" s="35">
        <v>40</v>
      </c>
      <c r="IX15" s="38">
        <v>52</v>
      </c>
      <c r="IY15" s="39">
        <v>-23.08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3</v>
      </c>
      <c r="JO15" s="387">
        <v>3</v>
      </c>
      <c r="JP15" s="387">
        <v>3</v>
      </c>
      <c r="JQ15" s="271">
        <v>3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1.7</v>
      </c>
      <c r="LS15" s="96">
        <v>1.77</v>
      </c>
      <c r="LT15" s="190">
        <v>-7.0000000000000007E-2</v>
      </c>
      <c r="LU15" s="3"/>
      <c r="LV15" s="3"/>
      <c r="LW15" s="1201" t="s">
        <v>80</v>
      </c>
      <c r="LX15" s="383">
        <v>225</v>
      </c>
      <c r="LY15" s="1199">
        <v>219</v>
      </c>
      <c r="LZ15" s="1200">
        <v>2.74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3</v>
      </c>
      <c r="MP15" s="728">
        <v>3</v>
      </c>
      <c r="MQ15" s="728">
        <v>3</v>
      </c>
      <c r="MR15" s="728">
        <v>3</v>
      </c>
      <c r="MS15" s="728">
        <v>3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14</v>
      </c>
      <c r="I16" s="36">
        <v>10</v>
      </c>
      <c r="J16" s="1026">
        <v>11</v>
      </c>
      <c r="K16" s="35">
        <v>35</v>
      </c>
      <c r="L16" s="38">
        <v>23</v>
      </c>
      <c r="M16" s="39">
        <v>52.17</v>
      </c>
      <c r="N16" s="1041"/>
      <c r="O16" s="18" t="s">
        <v>16</v>
      </c>
      <c r="P16" s="1443" t="s">
        <v>17</v>
      </c>
      <c r="Q16" s="1039"/>
      <c r="R16" s="1444"/>
      <c r="S16" s="1443" t="s">
        <v>18</v>
      </c>
      <c r="T16" s="1039"/>
      <c r="U16" s="1444"/>
      <c r="V16" s="1498" t="s">
        <v>19</v>
      </c>
      <c r="W16" s="1499"/>
      <c r="X16" s="1500"/>
      <c r="Y16" s="1041"/>
      <c r="Z16" s="1041"/>
      <c r="AA16" s="1041" t="s">
        <v>45</v>
      </c>
      <c r="AB16" s="56">
        <v>691</v>
      </c>
      <c r="AC16" s="56">
        <v>691</v>
      </c>
      <c r="AD16" s="56">
        <v>691</v>
      </c>
      <c r="AE16" s="56">
        <v>691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36</v>
      </c>
      <c r="CM16" s="36">
        <v>32</v>
      </c>
      <c r="CN16" s="37">
        <v>37</v>
      </c>
      <c r="CO16" s="35">
        <v>105</v>
      </c>
      <c r="CP16" s="38">
        <v>82</v>
      </c>
      <c r="CQ16" s="39">
        <v>28.05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691</v>
      </c>
      <c r="DG16" s="80">
        <v>691</v>
      </c>
      <c r="DH16" s="80">
        <v>691</v>
      </c>
      <c r="DI16" s="10">
        <v>691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14</v>
      </c>
      <c r="FQ16" s="384">
        <v>37</v>
      </c>
      <c r="FR16" s="385">
        <v>31</v>
      </c>
      <c r="FS16" s="35">
        <v>82</v>
      </c>
      <c r="FT16" s="38">
        <v>68</v>
      </c>
      <c r="FU16" s="39">
        <v>20.59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691</v>
      </c>
      <c r="GK16" s="387">
        <v>691</v>
      </c>
      <c r="GL16" s="387">
        <v>691</v>
      </c>
      <c r="GM16" s="271">
        <v>691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32</v>
      </c>
      <c r="IU16" s="384">
        <v>18</v>
      </c>
      <c r="IV16" s="385">
        <v>41</v>
      </c>
      <c r="IW16" s="35">
        <v>91</v>
      </c>
      <c r="IX16" s="38">
        <v>55</v>
      </c>
      <c r="IY16" s="39">
        <v>65.45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691</v>
      </c>
      <c r="JO16" s="387">
        <v>691</v>
      </c>
      <c r="JP16" s="387">
        <v>691</v>
      </c>
      <c r="JQ16" s="271">
        <v>691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313</v>
      </c>
      <c r="LY16" s="1199">
        <v>228</v>
      </c>
      <c r="LZ16" s="1200">
        <v>37.28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691</v>
      </c>
      <c r="MP16" s="728">
        <v>691</v>
      </c>
      <c r="MQ16" s="728">
        <v>691</v>
      </c>
      <c r="MR16" s="728">
        <v>691</v>
      </c>
      <c r="MS16" s="728">
        <v>691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1138.82</v>
      </c>
      <c r="C17" s="103">
        <v>1106.02</v>
      </c>
      <c r="D17" s="16">
        <v>2.97</v>
      </c>
      <c r="E17" s="809"/>
      <c r="F17" s="809"/>
      <c r="G17" s="34" t="s">
        <v>86</v>
      </c>
      <c r="H17" s="35">
        <v>283</v>
      </c>
      <c r="I17" s="36">
        <v>277</v>
      </c>
      <c r="J17" s="1026">
        <v>209</v>
      </c>
      <c r="K17" s="35">
        <v>769</v>
      </c>
      <c r="L17" s="38">
        <v>736</v>
      </c>
      <c r="M17" s="39">
        <v>4.4800000000000004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1904</v>
      </c>
      <c r="AC17" s="56">
        <v>1904</v>
      </c>
      <c r="AD17" s="56">
        <v>1904</v>
      </c>
      <c r="AE17" s="56">
        <v>1904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1156.8899999999999</v>
      </c>
      <c r="CG17" s="103">
        <v>1124.17</v>
      </c>
      <c r="CH17" s="16">
        <v>2.91</v>
      </c>
      <c r="CI17" s="812"/>
      <c r="CJ17" s="812"/>
      <c r="CK17" s="34" t="s">
        <v>86</v>
      </c>
      <c r="CL17" s="35">
        <v>23</v>
      </c>
      <c r="CM17" s="36">
        <v>21</v>
      </c>
      <c r="CN17" s="37">
        <v>16</v>
      </c>
      <c r="CO17" s="35">
        <v>60</v>
      </c>
      <c r="CP17" s="38">
        <v>57</v>
      </c>
      <c r="CQ17" s="39">
        <v>5.26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1904</v>
      </c>
      <c r="DG17" s="80">
        <v>1904</v>
      </c>
      <c r="DH17" s="80">
        <v>1904</v>
      </c>
      <c r="DI17" s="10">
        <v>1904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1050.98</v>
      </c>
      <c r="FK17" s="103">
        <v>1019.47</v>
      </c>
      <c r="FL17" s="16">
        <v>3.09</v>
      </c>
      <c r="FM17" s="245"/>
      <c r="FN17" s="245"/>
      <c r="FO17" s="34" t="s">
        <v>86</v>
      </c>
      <c r="FP17" s="383">
        <v>17</v>
      </c>
      <c r="FQ17" s="384">
        <v>15</v>
      </c>
      <c r="FR17" s="385">
        <v>12</v>
      </c>
      <c r="FS17" s="35">
        <v>44</v>
      </c>
      <c r="FT17" s="38">
        <v>37</v>
      </c>
      <c r="FU17" s="39">
        <v>18.920000000000002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1904</v>
      </c>
      <c r="GK17" s="387">
        <v>1904</v>
      </c>
      <c r="GL17" s="387">
        <v>1904</v>
      </c>
      <c r="GM17" s="271">
        <v>1904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1269.2</v>
      </c>
      <c r="IO17" s="103">
        <v>1247.3</v>
      </c>
      <c r="IP17" s="16">
        <v>1.76</v>
      </c>
      <c r="IQ17" s="245"/>
      <c r="IR17" s="245"/>
      <c r="IS17" s="34" t="s">
        <v>86</v>
      </c>
      <c r="IT17" s="383">
        <v>21</v>
      </c>
      <c r="IU17" s="384">
        <v>36</v>
      </c>
      <c r="IV17" s="385">
        <v>20</v>
      </c>
      <c r="IW17" s="35">
        <v>77</v>
      </c>
      <c r="IX17" s="38">
        <v>58</v>
      </c>
      <c r="IY17" s="39">
        <v>32.76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1904</v>
      </c>
      <c r="JO17" s="387">
        <v>1904</v>
      </c>
      <c r="JP17" s="387">
        <v>1904</v>
      </c>
      <c r="JQ17" s="271">
        <v>1904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1153.5199999999998</v>
      </c>
      <c r="LS17" s="103">
        <v>1122.22</v>
      </c>
      <c r="LT17" s="275">
        <v>2.79</v>
      </c>
      <c r="LU17" s="245"/>
      <c r="LV17" s="245"/>
      <c r="LW17" s="1201" t="s">
        <v>86</v>
      </c>
      <c r="LX17" s="383">
        <v>950</v>
      </c>
      <c r="LY17" s="1199">
        <v>888</v>
      </c>
      <c r="LZ17" s="1200">
        <v>6.98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1904</v>
      </c>
      <c r="MP17" s="728">
        <v>1904</v>
      </c>
      <c r="MQ17" s="728">
        <v>1904</v>
      </c>
      <c r="MR17" s="728">
        <v>1904</v>
      </c>
      <c r="MS17" s="728">
        <v>1904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1135.2399999999998</v>
      </c>
      <c r="C18" s="107">
        <v>1102.73</v>
      </c>
      <c r="D18" s="33">
        <v>2.95</v>
      </c>
      <c r="E18" s="809"/>
      <c r="F18" s="809"/>
      <c r="G18" s="34" t="s">
        <v>87</v>
      </c>
      <c r="H18" s="35">
        <v>10</v>
      </c>
      <c r="I18" s="36">
        <v>6</v>
      </c>
      <c r="J18" s="1026">
        <v>12</v>
      </c>
      <c r="K18" s="35">
        <v>28</v>
      </c>
      <c r="L18" s="38">
        <v>29</v>
      </c>
      <c r="M18" s="39">
        <v>-3.45</v>
      </c>
      <c r="N18" s="1041"/>
      <c r="O18" s="51" t="s">
        <v>30</v>
      </c>
      <c r="P18" s="52">
        <v>447.05</v>
      </c>
      <c r="Q18" s="53">
        <v>437.21</v>
      </c>
      <c r="R18" s="55">
        <v>2.25</v>
      </c>
      <c r="S18" s="52">
        <v>0</v>
      </c>
      <c r="T18" s="53">
        <v>0</v>
      </c>
      <c r="U18" s="55">
        <v>0</v>
      </c>
      <c r="V18" s="52">
        <v>304.5</v>
      </c>
      <c r="W18" s="53">
        <v>289.83999999999997</v>
      </c>
      <c r="X18" s="55">
        <v>5.0599999999999996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3520</v>
      </c>
      <c r="AN18" s="179">
        <v>0</v>
      </c>
      <c r="AO18" s="179">
        <v>2679</v>
      </c>
      <c r="AP18" s="1270">
        <v>9962</v>
      </c>
      <c r="AQ18" s="1270"/>
      <c r="AR18" s="1270"/>
      <c r="AS18" s="1270"/>
      <c r="AT18" s="1270"/>
      <c r="AU18" s="1271">
        <v>16161</v>
      </c>
      <c r="AV18" s="1265">
        <v>9061</v>
      </c>
      <c r="AW18" s="1266">
        <v>25222</v>
      </c>
      <c r="AX18" s="225"/>
      <c r="AY18" s="1041"/>
      <c r="AZ18" s="1260" t="s">
        <v>53</v>
      </c>
      <c r="BA18" s="1269">
        <v>142</v>
      </c>
      <c r="BB18" s="179">
        <v>22</v>
      </c>
      <c r="BC18" s="179">
        <v>68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232</v>
      </c>
      <c r="BJ18" s="1265">
        <v>1585</v>
      </c>
      <c r="BK18" s="1266">
        <v>1817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1152.9900000000002</v>
      </c>
      <c r="CG18" s="107">
        <v>1120.6600000000001</v>
      </c>
      <c r="CH18" s="33">
        <v>2.88</v>
      </c>
      <c r="CI18" s="812"/>
      <c r="CJ18" s="812"/>
      <c r="CK18" s="34" t="s">
        <v>87</v>
      </c>
      <c r="CL18" s="35">
        <v>16</v>
      </c>
      <c r="CM18" s="36">
        <v>7</v>
      </c>
      <c r="CN18" s="37">
        <v>17</v>
      </c>
      <c r="CO18" s="35">
        <v>40</v>
      </c>
      <c r="CP18" s="38">
        <v>40</v>
      </c>
      <c r="CQ18" s="39">
        <v>0</v>
      </c>
      <c r="CR18" s="811"/>
      <c r="CS18" s="51" t="s">
        <v>30</v>
      </c>
      <c r="CT18" s="52">
        <v>587.28</v>
      </c>
      <c r="CU18" s="239">
        <v>555.21</v>
      </c>
      <c r="CV18" s="54">
        <v>5.78</v>
      </c>
      <c r="CW18" s="52">
        <v>0</v>
      </c>
      <c r="CX18" s="239">
        <v>0</v>
      </c>
      <c r="CY18" s="54">
        <v>0</v>
      </c>
      <c r="CZ18" s="52">
        <v>470.83</v>
      </c>
      <c r="DA18" s="239">
        <v>441.93</v>
      </c>
      <c r="DB18" s="54">
        <v>6.54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3239</v>
      </c>
      <c r="DR18" s="179">
        <v>7</v>
      </c>
      <c r="DS18" s="179">
        <v>3102</v>
      </c>
      <c r="DT18" s="1270">
        <v>6892</v>
      </c>
      <c r="DU18" s="179">
        <v>0</v>
      </c>
      <c r="DV18" s="179">
        <v>0</v>
      </c>
      <c r="DW18" s="179">
        <v>0</v>
      </c>
      <c r="DX18" s="179">
        <v>0</v>
      </c>
      <c r="DY18" s="1271">
        <v>13240</v>
      </c>
      <c r="DZ18" s="1265">
        <v>4351</v>
      </c>
      <c r="EA18" s="1266">
        <v>17591</v>
      </c>
      <c r="EB18" s="1041"/>
      <c r="EC18" s="1041"/>
      <c r="ED18" s="1260" t="s">
        <v>53</v>
      </c>
      <c r="EE18" s="1269">
        <v>98</v>
      </c>
      <c r="EF18" s="179">
        <v>14</v>
      </c>
      <c r="EG18" s="179">
        <v>41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153</v>
      </c>
      <c r="EN18" s="1265">
        <v>76</v>
      </c>
      <c r="EO18" s="1266">
        <v>229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1049.1300000000001</v>
      </c>
      <c r="FK18" s="107">
        <v>1017.65</v>
      </c>
      <c r="FL18" s="33">
        <v>3.09</v>
      </c>
      <c r="FM18" s="245"/>
      <c r="FN18" s="245"/>
      <c r="FO18" s="34" t="s">
        <v>87</v>
      </c>
      <c r="FP18" s="383">
        <v>24</v>
      </c>
      <c r="FQ18" s="384">
        <v>18</v>
      </c>
      <c r="FR18" s="385">
        <v>26</v>
      </c>
      <c r="FS18" s="35">
        <v>68</v>
      </c>
      <c r="FT18" s="38">
        <v>65</v>
      </c>
      <c r="FU18" s="39">
        <v>4.62</v>
      </c>
      <c r="FV18" s="545"/>
      <c r="FW18" s="51" t="s">
        <v>30</v>
      </c>
      <c r="FX18" s="52">
        <v>430.28</v>
      </c>
      <c r="FY18" s="239">
        <v>435.54</v>
      </c>
      <c r="FZ18" s="54">
        <v>-1.21</v>
      </c>
      <c r="GA18" s="52">
        <v>0</v>
      </c>
      <c r="GB18" s="239">
        <v>0</v>
      </c>
      <c r="GC18" s="54">
        <v>0</v>
      </c>
      <c r="GD18" s="52">
        <v>185.57</v>
      </c>
      <c r="GE18" s="239">
        <v>184.63</v>
      </c>
      <c r="GF18" s="54">
        <v>0.51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6891</v>
      </c>
      <c r="GV18" s="179">
        <v>10</v>
      </c>
      <c r="GW18" s="179">
        <v>4601</v>
      </c>
      <c r="GX18" s="1270">
        <v>1235</v>
      </c>
      <c r="GY18" s="179">
        <v>0</v>
      </c>
      <c r="GZ18" s="179">
        <v>0</v>
      </c>
      <c r="HA18" s="179">
        <v>0</v>
      </c>
      <c r="HB18" s="179">
        <v>0</v>
      </c>
      <c r="HC18" s="1271">
        <v>12737</v>
      </c>
      <c r="HD18" s="1265">
        <v>5469</v>
      </c>
      <c r="HE18" s="1266">
        <v>18206</v>
      </c>
      <c r="HF18" s="1041"/>
      <c r="HG18" s="1041"/>
      <c r="HH18" s="1260" t="s">
        <v>53</v>
      </c>
      <c r="HI18" s="1269">
        <v>48</v>
      </c>
      <c r="HJ18" s="179">
        <v>9</v>
      </c>
      <c r="HK18" s="179">
        <v>41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98</v>
      </c>
      <c r="HR18" s="1265">
        <v>382</v>
      </c>
      <c r="HS18" s="1266">
        <v>480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1268.23</v>
      </c>
      <c r="IO18" s="107">
        <v>1246.4599999999998</v>
      </c>
      <c r="IP18" s="33">
        <v>1.75</v>
      </c>
      <c r="IQ18" s="245"/>
      <c r="IR18" s="245"/>
      <c r="IS18" s="34" t="s">
        <v>87</v>
      </c>
      <c r="IT18" s="383">
        <v>9</v>
      </c>
      <c r="IU18" s="384">
        <v>22</v>
      </c>
      <c r="IV18" s="385">
        <v>0</v>
      </c>
      <c r="IW18" s="35">
        <v>31</v>
      </c>
      <c r="IX18" s="38">
        <v>65</v>
      </c>
      <c r="IY18" s="39">
        <v>-52.31</v>
      </c>
      <c r="IZ18" s="1041"/>
      <c r="JA18" s="51" t="s">
        <v>30</v>
      </c>
      <c r="JB18" s="52">
        <v>571.65</v>
      </c>
      <c r="JC18" s="239">
        <v>551.70000000000005</v>
      </c>
      <c r="JD18" s="54">
        <v>3.62</v>
      </c>
      <c r="JE18" s="52">
        <v>0</v>
      </c>
      <c r="JF18" s="239">
        <v>0</v>
      </c>
      <c r="JG18" s="54">
        <v>0</v>
      </c>
      <c r="JH18" s="52">
        <v>180.52</v>
      </c>
      <c r="JI18" s="239">
        <v>167.15</v>
      </c>
      <c r="JJ18" s="54">
        <v>8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12249</v>
      </c>
      <c r="JZ18" s="179">
        <v>15</v>
      </c>
      <c r="KA18" s="179">
        <v>6783</v>
      </c>
      <c r="KB18" s="1270">
        <v>11920</v>
      </c>
      <c r="KC18" s="179">
        <v>0</v>
      </c>
      <c r="KD18" s="179">
        <v>0</v>
      </c>
      <c r="KE18" s="179">
        <v>0</v>
      </c>
      <c r="KF18" s="179">
        <v>0</v>
      </c>
      <c r="KG18" s="1271">
        <v>30967</v>
      </c>
      <c r="KH18" s="1265">
        <v>139850</v>
      </c>
      <c r="KI18" s="1266">
        <v>170817</v>
      </c>
      <c r="KJ18" s="1041"/>
      <c r="KK18" s="1041"/>
      <c r="KL18" s="1260" t="s">
        <v>53</v>
      </c>
      <c r="KM18" s="1269">
        <v>87</v>
      </c>
      <c r="KN18" s="179">
        <v>5</v>
      </c>
      <c r="KO18" s="179">
        <v>6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98</v>
      </c>
      <c r="KV18" s="1265">
        <v>2171</v>
      </c>
      <c r="KW18" s="1266">
        <v>2269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1151.0899999999999</v>
      </c>
      <c r="LS18" s="107">
        <v>1119.99</v>
      </c>
      <c r="LT18" s="186">
        <v>2.78</v>
      </c>
      <c r="LU18" s="245"/>
      <c r="LV18" s="245"/>
      <c r="LW18" s="1201" t="s">
        <v>87</v>
      </c>
      <c r="LX18" s="383">
        <v>167</v>
      </c>
      <c r="LY18" s="1199">
        <v>199</v>
      </c>
      <c r="LZ18" s="1200">
        <v>-16.079999999999998</v>
      </c>
      <c r="MA18" s="597"/>
      <c r="MB18" s="51" t="s">
        <v>30</v>
      </c>
      <c r="MC18" s="52">
        <v>510.33</v>
      </c>
      <c r="MD18" s="432">
        <v>492.46</v>
      </c>
      <c r="ME18" s="54">
        <v>3.63</v>
      </c>
      <c r="MF18" s="52">
        <v>0</v>
      </c>
      <c r="MG18" s="432">
        <v>0</v>
      </c>
      <c r="MH18" s="54">
        <v>0</v>
      </c>
      <c r="MI18" s="52">
        <v>289.64</v>
      </c>
      <c r="MJ18" s="432">
        <v>273.26</v>
      </c>
      <c r="MK18" s="54">
        <v>5.99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25899</v>
      </c>
      <c r="NB18" s="179">
        <v>32</v>
      </c>
      <c r="NC18" s="179">
        <v>17165</v>
      </c>
      <c r="ND18" s="1270">
        <v>30009</v>
      </c>
      <c r="NE18" s="179"/>
      <c r="NF18" s="179"/>
      <c r="NG18" s="179"/>
      <c r="NH18" s="179"/>
      <c r="NI18" s="1271">
        <v>73105</v>
      </c>
      <c r="NJ18" s="1265">
        <v>158731</v>
      </c>
      <c r="NK18" s="1266">
        <v>231836</v>
      </c>
      <c r="NL18" s="1267"/>
      <c r="NM18" s="1267"/>
      <c r="NN18" s="1268" t="s">
        <v>53</v>
      </c>
      <c r="NO18" s="1269">
        <v>375</v>
      </c>
      <c r="NP18" s="179">
        <v>50</v>
      </c>
      <c r="NQ18" s="179">
        <v>156</v>
      </c>
      <c r="NR18" s="1270">
        <v>0</v>
      </c>
      <c r="NS18" s="179"/>
      <c r="NT18" s="179"/>
      <c r="NU18" s="179"/>
      <c r="NV18" s="179"/>
      <c r="NW18" s="1271">
        <v>581</v>
      </c>
      <c r="NX18" s="1265">
        <v>4214</v>
      </c>
      <c r="NY18" s="1266">
        <v>4795</v>
      </c>
    </row>
    <row r="19" spans="1:389" ht="23.25" customHeight="1" x14ac:dyDescent="0.2">
      <c r="A19" s="48" t="s">
        <v>28</v>
      </c>
      <c r="B19" s="108">
        <v>1609.3999999999999</v>
      </c>
      <c r="C19" s="109">
        <v>1552.03</v>
      </c>
      <c r="D19" s="61">
        <v>3.7</v>
      </c>
      <c r="E19" s="809"/>
      <c r="F19" s="809"/>
      <c r="G19" s="34" t="s">
        <v>88</v>
      </c>
      <c r="H19" s="35">
        <v>0</v>
      </c>
      <c r="I19" s="36">
        <v>0</v>
      </c>
      <c r="J19" s="1026">
        <v>17</v>
      </c>
      <c r="K19" s="35">
        <v>17</v>
      </c>
      <c r="L19" s="38">
        <v>0</v>
      </c>
      <c r="M19" s="39">
        <v>0</v>
      </c>
      <c r="N19" s="1041"/>
      <c r="O19" s="51" t="s">
        <v>44</v>
      </c>
      <c r="P19" s="52">
        <v>403.54</v>
      </c>
      <c r="Q19" s="53">
        <v>386.32</v>
      </c>
      <c r="R19" s="55">
        <v>4.46</v>
      </c>
      <c r="S19" s="52">
        <v>401.28</v>
      </c>
      <c r="T19" s="53">
        <v>385.44</v>
      </c>
      <c r="U19" s="55">
        <v>4.1100000000000003</v>
      </c>
      <c r="V19" s="52">
        <v>402.82</v>
      </c>
      <c r="W19" s="53">
        <v>386.03</v>
      </c>
      <c r="X19" s="55">
        <v>4.3499999999999996</v>
      </c>
      <c r="Y19" s="1041"/>
      <c r="Z19" s="1041"/>
      <c r="AA19" s="1041" t="s">
        <v>62</v>
      </c>
      <c r="AB19" s="56">
        <v>0</v>
      </c>
      <c r="AC19" s="56">
        <v>0</v>
      </c>
      <c r="AD19" s="56">
        <v>0</v>
      </c>
      <c r="AE19" s="56">
        <v>0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21980</v>
      </c>
      <c r="AN19" s="179">
        <v>0</v>
      </c>
      <c r="AO19" s="179">
        <v>10712</v>
      </c>
      <c r="AP19" s="1270">
        <v>41493</v>
      </c>
      <c r="AQ19" s="1270"/>
      <c r="AR19" s="1270"/>
      <c r="AS19" s="1270"/>
      <c r="AT19" s="1270"/>
      <c r="AU19" s="1271">
        <v>74185</v>
      </c>
      <c r="AV19" s="1265">
        <v>142665</v>
      </c>
      <c r="AW19" s="1266">
        <v>216850</v>
      </c>
      <c r="AX19" s="225"/>
      <c r="AY19" s="1041"/>
      <c r="AZ19" s="1260" t="s">
        <v>58</v>
      </c>
      <c r="BA19" s="1269">
        <v>214</v>
      </c>
      <c r="BB19" s="179">
        <v>53</v>
      </c>
      <c r="BC19" s="179">
        <v>56</v>
      </c>
      <c r="BD19" s="1270">
        <v>13</v>
      </c>
      <c r="BE19" s="179">
        <v>0</v>
      </c>
      <c r="BF19" s="179">
        <v>0</v>
      </c>
      <c r="BG19" s="179">
        <v>0</v>
      </c>
      <c r="BH19" s="179">
        <v>0</v>
      </c>
      <c r="BI19" s="1271">
        <v>336</v>
      </c>
      <c r="BJ19" s="1265">
        <v>210</v>
      </c>
      <c r="BK19" s="1266">
        <v>546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1689.5600000000002</v>
      </c>
      <c r="CG19" s="109">
        <v>1634.74</v>
      </c>
      <c r="CH19" s="61">
        <v>3.35</v>
      </c>
      <c r="CI19" s="812"/>
      <c r="CJ19" s="812"/>
      <c r="CK19" s="34" t="s">
        <v>88</v>
      </c>
      <c r="CL19" s="35">
        <v>4</v>
      </c>
      <c r="CM19" s="36">
        <v>3</v>
      </c>
      <c r="CN19" s="37">
        <v>4</v>
      </c>
      <c r="CO19" s="35">
        <v>11</v>
      </c>
      <c r="CP19" s="38">
        <v>13</v>
      </c>
      <c r="CQ19" s="39">
        <v>-15.38</v>
      </c>
      <c r="CR19" s="811"/>
      <c r="CS19" s="51" t="s">
        <v>44</v>
      </c>
      <c r="CT19" s="52">
        <v>400.55</v>
      </c>
      <c r="CU19" s="239">
        <v>396.43</v>
      </c>
      <c r="CV19" s="54">
        <v>1.04</v>
      </c>
      <c r="CW19" s="52">
        <v>362.5</v>
      </c>
      <c r="CX19" s="239">
        <v>351.33</v>
      </c>
      <c r="CY19" s="54">
        <v>3.18</v>
      </c>
      <c r="CZ19" s="52">
        <v>393.01</v>
      </c>
      <c r="DA19" s="239">
        <v>387.22</v>
      </c>
      <c r="DB19" s="54">
        <v>1.5</v>
      </c>
      <c r="DC19" s="1041"/>
      <c r="DD19" s="1041"/>
      <c r="DE19" s="1041" t="s">
        <v>62</v>
      </c>
      <c r="DF19" s="80">
        <v>0</v>
      </c>
      <c r="DG19" s="80">
        <v>0</v>
      </c>
      <c r="DH19" s="80">
        <v>0</v>
      </c>
      <c r="DI19" s="10">
        <v>0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20231</v>
      </c>
      <c r="DR19" s="179">
        <v>14</v>
      </c>
      <c r="DS19" s="179">
        <v>11277</v>
      </c>
      <c r="DT19" s="1270">
        <v>25218</v>
      </c>
      <c r="DU19" s="179">
        <v>0</v>
      </c>
      <c r="DV19" s="179">
        <v>0</v>
      </c>
      <c r="DW19" s="179">
        <v>0</v>
      </c>
      <c r="DX19" s="179">
        <v>0</v>
      </c>
      <c r="DY19" s="1271">
        <v>56740</v>
      </c>
      <c r="DZ19" s="1265">
        <v>26344</v>
      </c>
      <c r="EA19" s="1266">
        <v>83084</v>
      </c>
      <c r="EB19" s="1041"/>
      <c r="EC19" s="1041"/>
      <c r="ED19" s="1260" t="s">
        <v>58</v>
      </c>
      <c r="EE19" s="1269">
        <v>174</v>
      </c>
      <c r="EF19" s="179">
        <v>24</v>
      </c>
      <c r="EG19" s="179">
        <v>82</v>
      </c>
      <c r="EH19" s="1270">
        <v>26</v>
      </c>
      <c r="EI19" s="179">
        <v>0</v>
      </c>
      <c r="EJ19" s="179">
        <v>0</v>
      </c>
      <c r="EK19" s="179">
        <v>0</v>
      </c>
      <c r="EL19" s="179">
        <v>0</v>
      </c>
      <c r="EM19" s="1271">
        <v>306</v>
      </c>
      <c r="EN19" s="1265">
        <v>64</v>
      </c>
      <c r="EO19" s="1266">
        <v>370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1504.8999999999999</v>
      </c>
      <c r="FK19" s="109">
        <v>1501.97</v>
      </c>
      <c r="FL19" s="61">
        <v>0.2</v>
      </c>
      <c r="FM19" s="245"/>
      <c r="FN19" s="245"/>
      <c r="FO19" s="34" t="s">
        <v>88</v>
      </c>
      <c r="FP19" s="383">
        <v>4</v>
      </c>
      <c r="FQ19" s="384">
        <v>6</v>
      </c>
      <c r="FR19" s="385">
        <v>14</v>
      </c>
      <c r="FS19" s="35">
        <v>24</v>
      </c>
      <c r="FT19" s="38">
        <v>33</v>
      </c>
      <c r="FU19" s="39">
        <v>-27.27</v>
      </c>
      <c r="FV19" s="545"/>
      <c r="FW19" s="51" t="s">
        <v>44</v>
      </c>
      <c r="FX19" s="52">
        <v>452.74</v>
      </c>
      <c r="FY19" s="239">
        <v>474.81</v>
      </c>
      <c r="FZ19" s="54">
        <v>-4.6500000000000004</v>
      </c>
      <c r="GA19" s="52">
        <v>426.57</v>
      </c>
      <c r="GB19" s="239">
        <v>433.5</v>
      </c>
      <c r="GC19" s="54">
        <v>-1.6</v>
      </c>
      <c r="GD19" s="52">
        <v>437.86</v>
      </c>
      <c r="GE19" s="239">
        <v>451.01</v>
      </c>
      <c r="GF19" s="54">
        <v>-2.92</v>
      </c>
      <c r="GG19" s="1041"/>
      <c r="GH19" s="1041"/>
      <c r="GI19" s="1041" t="s">
        <v>62</v>
      </c>
      <c r="GJ19" s="387">
        <v>0</v>
      </c>
      <c r="GK19" s="387">
        <v>0</v>
      </c>
      <c r="GL19" s="387">
        <v>0</v>
      </c>
      <c r="GM19" s="271">
        <v>0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19508</v>
      </c>
      <c r="GV19" s="179">
        <v>22</v>
      </c>
      <c r="GW19" s="179">
        <v>9660</v>
      </c>
      <c r="GX19" s="1270">
        <v>41917</v>
      </c>
      <c r="GY19" s="179">
        <v>0</v>
      </c>
      <c r="GZ19" s="179">
        <v>0</v>
      </c>
      <c r="HA19" s="179">
        <v>0</v>
      </c>
      <c r="HB19" s="179">
        <v>0</v>
      </c>
      <c r="HC19" s="1271">
        <v>71107</v>
      </c>
      <c r="HD19" s="1265">
        <v>198652</v>
      </c>
      <c r="HE19" s="1266">
        <v>269759</v>
      </c>
      <c r="HF19" s="1041"/>
      <c r="HG19" s="1041"/>
      <c r="HH19" s="1260" t="s">
        <v>58</v>
      </c>
      <c r="HI19" s="1269">
        <v>88</v>
      </c>
      <c r="HJ19" s="179">
        <v>21</v>
      </c>
      <c r="HK19" s="179">
        <v>78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187</v>
      </c>
      <c r="HR19" s="1265">
        <v>100</v>
      </c>
      <c r="HS19" s="1266">
        <v>287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1463.3600000000001</v>
      </c>
      <c r="IO19" s="109">
        <v>1414.36</v>
      </c>
      <c r="IP19" s="61">
        <v>3.46</v>
      </c>
      <c r="IQ19" s="245"/>
      <c r="IR19" s="245"/>
      <c r="IS19" s="34" t="s">
        <v>88</v>
      </c>
      <c r="IT19" s="383">
        <v>0</v>
      </c>
      <c r="IU19" s="384">
        <v>6</v>
      </c>
      <c r="IV19" s="385">
        <v>0</v>
      </c>
      <c r="IW19" s="35">
        <v>6</v>
      </c>
      <c r="IX19" s="38">
        <v>5</v>
      </c>
      <c r="IY19" s="39">
        <v>20</v>
      </c>
      <c r="IZ19" s="1041"/>
      <c r="JA19" s="51" t="s">
        <v>44</v>
      </c>
      <c r="JB19" s="52">
        <v>546.41999999999996</v>
      </c>
      <c r="JC19" s="239">
        <v>525.29999999999995</v>
      </c>
      <c r="JD19" s="54">
        <v>4.0199999999999996</v>
      </c>
      <c r="JE19" s="52">
        <v>384.03</v>
      </c>
      <c r="JF19" s="239">
        <v>372.59</v>
      </c>
      <c r="JG19" s="54">
        <v>3.07</v>
      </c>
      <c r="JH19" s="52">
        <v>435.31</v>
      </c>
      <c r="JI19" s="239">
        <v>418.86</v>
      </c>
      <c r="JJ19" s="54">
        <v>3.93</v>
      </c>
      <c r="JK19" s="1041"/>
      <c r="JL19" s="1041"/>
      <c r="JM19" s="1041" t="s">
        <v>62</v>
      </c>
      <c r="JN19" s="387">
        <v>0</v>
      </c>
      <c r="JO19" s="387">
        <v>0</v>
      </c>
      <c r="JP19" s="387">
        <v>0</v>
      </c>
      <c r="JQ19" s="271">
        <v>0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33667</v>
      </c>
      <c r="JZ19" s="179">
        <v>30</v>
      </c>
      <c r="KA19" s="179">
        <v>15023</v>
      </c>
      <c r="KB19" s="1270">
        <v>22840</v>
      </c>
      <c r="KC19" s="179">
        <v>0</v>
      </c>
      <c r="KD19" s="179">
        <v>0</v>
      </c>
      <c r="KE19" s="179">
        <v>0</v>
      </c>
      <c r="KF19" s="179">
        <v>0</v>
      </c>
      <c r="KG19" s="1271">
        <v>71560</v>
      </c>
      <c r="KH19" s="1265">
        <v>188217</v>
      </c>
      <c r="KI19" s="1266">
        <v>259777</v>
      </c>
      <c r="KJ19" s="1041"/>
      <c r="KK19" s="1041"/>
      <c r="KL19" s="1260" t="s">
        <v>58</v>
      </c>
      <c r="KM19" s="1269">
        <v>160</v>
      </c>
      <c r="KN19" s="179">
        <v>9</v>
      </c>
      <c r="KO19" s="179">
        <v>12</v>
      </c>
      <c r="KP19" s="1270">
        <v>29</v>
      </c>
      <c r="KQ19" s="179">
        <v>0</v>
      </c>
      <c r="KR19" s="179">
        <v>0</v>
      </c>
      <c r="KS19" s="179">
        <v>0</v>
      </c>
      <c r="KT19" s="179">
        <v>0</v>
      </c>
      <c r="KU19" s="1271">
        <v>210</v>
      </c>
      <c r="KV19" s="1265">
        <v>239</v>
      </c>
      <c r="KW19" s="1266">
        <v>449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1573.86</v>
      </c>
      <c r="LS19" s="109">
        <v>1525.61</v>
      </c>
      <c r="LT19" s="200">
        <v>3.16</v>
      </c>
      <c r="LU19" s="245"/>
      <c r="LV19" s="245"/>
      <c r="LW19" s="1201" t="s">
        <v>88</v>
      </c>
      <c r="LX19" s="383">
        <v>58</v>
      </c>
      <c r="LY19" s="1199">
        <v>51</v>
      </c>
      <c r="LZ19" s="1200">
        <v>13.73</v>
      </c>
      <c r="MA19" s="597"/>
      <c r="MB19" s="51" t="s">
        <v>44</v>
      </c>
      <c r="MC19" s="52">
        <v>431.01</v>
      </c>
      <c r="MD19" s="432">
        <v>422.68</v>
      </c>
      <c r="ME19" s="54">
        <v>1.97</v>
      </c>
      <c r="MF19" s="52">
        <v>397.03</v>
      </c>
      <c r="MG19" s="432">
        <v>389.4</v>
      </c>
      <c r="MH19" s="54">
        <v>1.96</v>
      </c>
      <c r="MI19" s="52">
        <v>416.32</v>
      </c>
      <c r="MJ19" s="432">
        <v>407.86</v>
      </c>
      <c r="MK19" s="54">
        <v>2.0699999999999998</v>
      </c>
      <c r="ML19" s="422"/>
      <c r="MM19" s="422"/>
      <c r="MN19" s="422" t="s">
        <v>62</v>
      </c>
      <c r="MO19" s="728">
        <v>0</v>
      </c>
      <c r="MP19" s="728">
        <v>0</v>
      </c>
      <c r="MQ19" s="728">
        <v>0</v>
      </c>
      <c r="MR19" s="728">
        <v>0</v>
      </c>
      <c r="MS19" s="728">
        <v>0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95386</v>
      </c>
      <c r="NB19" s="179">
        <v>66</v>
      </c>
      <c r="NC19" s="179">
        <v>46672</v>
      </c>
      <c r="ND19" s="1270">
        <v>131468</v>
      </c>
      <c r="NE19" s="179"/>
      <c r="NF19" s="179"/>
      <c r="NG19" s="179"/>
      <c r="NH19" s="179"/>
      <c r="NI19" s="1271">
        <v>273592</v>
      </c>
      <c r="NJ19" s="1265">
        <v>555878</v>
      </c>
      <c r="NK19" s="1266">
        <v>829470</v>
      </c>
      <c r="NL19" s="1267"/>
      <c r="NM19" s="1267"/>
      <c r="NN19" s="1268" t="s">
        <v>58</v>
      </c>
      <c r="NO19" s="1269">
        <v>636</v>
      </c>
      <c r="NP19" s="179">
        <v>107</v>
      </c>
      <c r="NQ19" s="179">
        <v>228</v>
      </c>
      <c r="NR19" s="1270">
        <v>68</v>
      </c>
      <c r="NS19" s="179"/>
      <c r="NT19" s="179"/>
      <c r="NU19" s="179"/>
      <c r="NV19" s="179"/>
      <c r="NW19" s="1271">
        <v>1039</v>
      </c>
      <c r="NX19" s="1265">
        <v>613</v>
      </c>
      <c r="NY19" s="1266">
        <v>1652</v>
      </c>
    </row>
    <row r="20" spans="1:389" ht="23.25" customHeight="1" x14ac:dyDescent="0.2">
      <c r="A20" s="110" t="s">
        <v>89</v>
      </c>
      <c r="B20" s="102">
        <v>1387.48</v>
      </c>
      <c r="C20" s="103">
        <v>1342.0200000000002</v>
      </c>
      <c r="D20" s="16">
        <v>3.39</v>
      </c>
      <c r="E20" s="809"/>
      <c r="F20" s="809"/>
      <c r="G20" s="34" t="s">
        <v>90</v>
      </c>
      <c r="H20" s="35">
        <v>24</v>
      </c>
      <c r="I20" s="36">
        <v>32</v>
      </c>
      <c r="J20" s="1026">
        <v>21</v>
      </c>
      <c r="K20" s="35">
        <v>77</v>
      </c>
      <c r="L20" s="38">
        <v>64</v>
      </c>
      <c r="M20" s="39">
        <v>20.309999999999999</v>
      </c>
      <c r="N20" s="1041"/>
      <c r="O20" s="51" t="s">
        <v>50</v>
      </c>
      <c r="P20" s="52">
        <v>332.43</v>
      </c>
      <c r="Q20" s="53">
        <v>324.3</v>
      </c>
      <c r="R20" s="55">
        <v>2.5099999999999998</v>
      </c>
      <c r="S20" s="52">
        <v>292.14</v>
      </c>
      <c r="T20" s="53">
        <v>277.17</v>
      </c>
      <c r="U20" s="55">
        <v>5.4</v>
      </c>
      <c r="V20" s="52">
        <v>319.58</v>
      </c>
      <c r="W20" s="53">
        <v>308.42</v>
      </c>
      <c r="X20" s="55">
        <v>3.62</v>
      </c>
      <c r="Y20" s="1041"/>
      <c r="Z20" s="1041"/>
      <c r="AA20" s="1041" t="s">
        <v>67</v>
      </c>
      <c r="AB20" s="56">
        <v>103</v>
      </c>
      <c r="AC20" s="56">
        <v>103</v>
      </c>
      <c r="AD20" s="56">
        <v>103</v>
      </c>
      <c r="AE20" s="56">
        <v>103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72539</v>
      </c>
      <c r="AN20" s="179">
        <v>7</v>
      </c>
      <c r="AO20" s="179">
        <v>26776</v>
      </c>
      <c r="AP20" s="1270">
        <v>146368</v>
      </c>
      <c r="AQ20" s="1270"/>
      <c r="AR20" s="1270"/>
      <c r="AS20" s="1270"/>
      <c r="AT20" s="1270"/>
      <c r="AU20" s="1271">
        <v>245690</v>
      </c>
      <c r="AV20" s="1265">
        <v>274780</v>
      </c>
      <c r="AW20" s="1266">
        <v>520470</v>
      </c>
      <c r="AX20" s="225"/>
      <c r="AY20" s="1041"/>
      <c r="AZ20" s="1260" t="s">
        <v>64</v>
      </c>
      <c r="BA20" s="1269">
        <v>285</v>
      </c>
      <c r="BB20" s="179">
        <v>74</v>
      </c>
      <c r="BC20" s="179">
        <v>92</v>
      </c>
      <c r="BD20" s="1270">
        <v>39</v>
      </c>
      <c r="BE20" s="179">
        <v>0</v>
      </c>
      <c r="BF20" s="179">
        <v>0</v>
      </c>
      <c r="BG20" s="179">
        <v>0</v>
      </c>
      <c r="BH20" s="179">
        <v>0</v>
      </c>
      <c r="BI20" s="1271">
        <v>490</v>
      </c>
      <c r="BJ20" s="1265">
        <v>544</v>
      </c>
      <c r="BK20" s="1266">
        <v>1034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1347.77</v>
      </c>
      <c r="CG20" s="103">
        <v>1303.93</v>
      </c>
      <c r="CH20" s="16">
        <v>3.36</v>
      </c>
      <c r="CI20" s="812"/>
      <c r="CJ20" s="812"/>
      <c r="CK20" s="34" t="s">
        <v>90</v>
      </c>
      <c r="CL20" s="35">
        <v>102</v>
      </c>
      <c r="CM20" s="36">
        <v>108</v>
      </c>
      <c r="CN20" s="37">
        <v>75</v>
      </c>
      <c r="CO20" s="35">
        <v>285</v>
      </c>
      <c r="CP20" s="38">
        <v>217</v>
      </c>
      <c r="CQ20" s="39">
        <v>31.34</v>
      </c>
      <c r="CR20" s="811"/>
      <c r="CS20" s="51" t="s">
        <v>50</v>
      </c>
      <c r="CT20" s="52">
        <v>330.8</v>
      </c>
      <c r="CU20" s="239">
        <v>326.26</v>
      </c>
      <c r="CV20" s="54">
        <v>1.39</v>
      </c>
      <c r="CW20" s="52">
        <v>267.64</v>
      </c>
      <c r="CX20" s="239">
        <v>258.61</v>
      </c>
      <c r="CY20" s="54">
        <v>3.49</v>
      </c>
      <c r="CZ20" s="52">
        <v>318.27999999999997</v>
      </c>
      <c r="DA20" s="239">
        <v>312.45999999999998</v>
      </c>
      <c r="DB20" s="54">
        <v>1.86</v>
      </c>
      <c r="DC20" s="1041"/>
      <c r="DD20" s="1041"/>
      <c r="DE20" s="1041" t="s">
        <v>67</v>
      </c>
      <c r="DF20" s="80">
        <v>103</v>
      </c>
      <c r="DG20" s="80">
        <v>103</v>
      </c>
      <c r="DH20" s="80">
        <v>103</v>
      </c>
      <c r="DI20" s="10">
        <v>103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66766</v>
      </c>
      <c r="DR20" s="179">
        <v>21</v>
      </c>
      <c r="DS20" s="179">
        <v>27478</v>
      </c>
      <c r="DT20" s="1270">
        <v>128203</v>
      </c>
      <c r="DU20" s="179">
        <v>0</v>
      </c>
      <c r="DV20" s="179">
        <v>0</v>
      </c>
      <c r="DW20" s="179">
        <v>0</v>
      </c>
      <c r="DX20" s="179">
        <v>0</v>
      </c>
      <c r="DY20" s="1271">
        <v>222468</v>
      </c>
      <c r="DZ20" s="1265">
        <v>249164</v>
      </c>
      <c r="EA20" s="1266">
        <v>471632</v>
      </c>
      <c r="EB20" s="1041"/>
      <c r="EC20" s="1041"/>
      <c r="ED20" s="1260" t="s">
        <v>64</v>
      </c>
      <c r="EE20" s="1269">
        <v>378</v>
      </c>
      <c r="EF20" s="179">
        <v>69</v>
      </c>
      <c r="EG20" s="179">
        <v>185</v>
      </c>
      <c r="EH20" s="1270">
        <v>70</v>
      </c>
      <c r="EI20" s="179">
        <v>0</v>
      </c>
      <c r="EJ20" s="179">
        <v>0</v>
      </c>
      <c r="EK20" s="179">
        <v>0</v>
      </c>
      <c r="EL20" s="179">
        <v>0</v>
      </c>
      <c r="EM20" s="1271">
        <v>702</v>
      </c>
      <c r="EN20" s="1265">
        <v>258</v>
      </c>
      <c r="EO20" s="1266">
        <v>960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1407.1100000000001</v>
      </c>
      <c r="FK20" s="103">
        <v>1354.2399999999998</v>
      </c>
      <c r="FL20" s="16">
        <v>3.9</v>
      </c>
      <c r="FM20" s="245"/>
      <c r="FN20" s="245"/>
      <c r="FO20" s="34" t="s">
        <v>90</v>
      </c>
      <c r="FP20" s="383">
        <v>20</v>
      </c>
      <c r="FQ20" s="384">
        <v>12</v>
      </c>
      <c r="FR20" s="385">
        <v>18</v>
      </c>
      <c r="FS20" s="35">
        <v>50</v>
      </c>
      <c r="FT20" s="38">
        <v>54</v>
      </c>
      <c r="FU20" s="39">
        <v>-7.41</v>
      </c>
      <c r="FV20" s="545"/>
      <c r="FW20" s="51" t="s">
        <v>50</v>
      </c>
      <c r="FX20" s="52">
        <v>349.51</v>
      </c>
      <c r="FY20" s="239">
        <v>363.12</v>
      </c>
      <c r="FZ20" s="54">
        <v>-3.75</v>
      </c>
      <c r="GA20" s="52">
        <v>280.20999999999998</v>
      </c>
      <c r="GB20" s="239">
        <v>272.02999999999997</v>
      </c>
      <c r="GC20" s="54">
        <v>3.01</v>
      </c>
      <c r="GD20" s="52">
        <v>310.10000000000002</v>
      </c>
      <c r="GE20" s="239">
        <v>310.64</v>
      </c>
      <c r="GF20" s="54">
        <v>-0.17</v>
      </c>
      <c r="GG20" s="1041"/>
      <c r="GH20" s="1041"/>
      <c r="GI20" s="1041" t="s">
        <v>67</v>
      </c>
      <c r="GJ20" s="387">
        <v>103</v>
      </c>
      <c r="GK20" s="387">
        <v>103</v>
      </c>
      <c r="GL20" s="387">
        <v>103</v>
      </c>
      <c r="GM20" s="271">
        <v>103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42925</v>
      </c>
      <c r="GV20" s="179">
        <v>29</v>
      </c>
      <c r="GW20" s="179">
        <v>17801</v>
      </c>
      <c r="GX20" s="1270">
        <v>88654</v>
      </c>
      <c r="GY20" s="179">
        <v>0</v>
      </c>
      <c r="GZ20" s="179">
        <v>0</v>
      </c>
      <c r="HA20" s="179">
        <v>0</v>
      </c>
      <c r="HB20" s="179">
        <v>0</v>
      </c>
      <c r="HC20" s="1271">
        <v>149409</v>
      </c>
      <c r="HD20" s="1265">
        <v>644237</v>
      </c>
      <c r="HE20" s="1266">
        <v>793646</v>
      </c>
      <c r="HF20" s="1041"/>
      <c r="HG20" s="1041"/>
      <c r="HH20" s="1260" t="s">
        <v>64</v>
      </c>
      <c r="HI20" s="1269">
        <v>220</v>
      </c>
      <c r="HJ20" s="179">
        <v>45</v>
      </c>
      <c r="HK20" s="179">
        <v>185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450</v>
      </c>
      <c r="HR20" s="1265">
        <v>724</v>
      </c>
      <c r="HS20" s="1266">
        <v>1174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1720.2000000000003</v>
      </c>
      <c r="IO20" s="103">
        <v>1695.32</v>
      </c>
      <c r="IP20" s="16">
        <v>1.47</v>
      </c>
      <c r="IQ20" s="245"/>
      <c r="IR20" s="245"/>
      <c r="IS20" s="34" t="s">
        <v>90</v>
      </c>
      <c r="IT20" s="383">
        <v>21</v>
      </c>
      <c r="IU20" s="384">
        <v>23</v>
      </c>
      <c r="IV20" s="385">
        <v>12</v>
      </c>
      <c r="IW20" s="35">
        <v>56</v>
      </c>
      <c r="IX20" s="38">
        <v>67</v>
      </c>
      <c r="IY20" s="39">
        <v>-16.420000000000002</v>
      </c>
      <c r="IZ20" s="1041"/>
      <c r="JA20" s="51" t="s">
        <v>50</v>
      </c>
      <c r="JB20" s="52">
        <v>383.87</v>
      </c>
      <c r="JC20" s="239">
        <v>380.03</v>
      </c>
      <c r="JD20" s="54">
        <v>1.01</v>
      </c>
      <c r="JE20" s="52">
        <v>316.48</v>
      </c>
      <c r="JF20" s="239">
        <v>307.63</v>
      </c>
      <c r="JG20" s="54">
        <v>2.88</v>
      </c>
      <c r="JH20" s="52">
        <v>337.76</v>
      </c>
      <c r="JI20" s="239">
        <v>329.56</v>
      </c>
      <c r="JJ20" s="54">
        <v>2.4900000000000002</v>
      </c>
      <c r="JK20" s="1041"/>
      <c r="JL20" s="1041"/>
      <c r="JM20" s="1041" t="s">
        <v>67</v>
      </c>
      <c r="JN20" s="387">
        <v>103</v>
      </c>
      <c r="JO20" s="387">
        <v>103</v>
      </c>
      <c r="JP20" s="387">
        <v>103</v>
      </c>
      <c r="JQ20" s="271">
        <v>103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72545</v>
      </c>
      <c r="JZ20" s="179">
        <v>61</v>
      </c>
      <c r="KA20" s="179">
        <v>27129</v>
      </c>
      <c r="KB20" s="1270">
        <v>51545</v>
      </c>
      <c r="KC20" s="179">
        <v>0</v>
      </c>
      <c r="KD20" s="179">
        <v>0</v>
      </c>
      <c r="KE20" s="179">
        <v>0</v>
      </c>
      <c r="KF20" s="179">
        <v>0</v>
      </c>
      <c r="KG20" s="1271">
        <v>151280</v>
      </c>
      <c r="KH20" s="1265">
        <v>471041</v>
      </c>
      <c r="KI20" s="1266">
        <v>622321</v>
      </c>
      <c r="KJ20" s="1041"/>
      <c r="KK20" s="1041"/>
      <c r="KL20" s="1260" t="s">
        <v>64</v>
      </c>
      <c r="KM20" s="1269">
        <v>228</v>
      </c>
      <c r="KN20" s="179">
        <v>28</v>
      </c>
      <c r="KO20" s="179">
        <v>28</v>
      </c>
      <c r="KP20" s="1270">
        <v>79</v>
      </c>
      <c r="KQ20" s="179">
        <v>0</v>
      </c>
      <c r="KR20" s="179">
        <v>0</v>
      </c>
      <c r="KS20" s="179">
        <v>0</v>
      </c>
      <c r="KT20" s="179">
        <v>0</v>
      </c>
      <c r="KU20" s="1271">
        <v>363</v>
      </c>
      <c r="KV20" s="1265">
        <v>701</v>
      </c>
      <c r="KW20" s="1266">
        <v>1064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1459.4500000000003</v>
      </c>
      <c r="LS20" s="103">
        <v>1413.55</v>
      </c>
      <c r="LT20" s="275">
        <v>3.25</v>
      </c>
      <c r="LU20" s="245"/>
      <c r="LV20" s="245"/>
      <c r="LW20" s="1201" t="s">
        <v>90</v>
      </c>
      <c r="LX20" s="383">
        <v>468</v>
      </c>
      <c r="LY20" s="1199">
        <v>402</v>
      </c>
      <c r="LZ20" s="1200">
        <v>16.420000000000002</v>
      </c>
      <c r="MA20" s="597"/>
      <c r="MB20" s="51" t="s">
        <v>50</v>
      </c>
      <c r="MC20" s="52">
        <v>342.47</v>
      </c>
      <c r="MD20" s="432">
        <v>338.27</v>
      </c>
      <c r="ME20" s="54">
        <v>1.24</v>
      </c>
      <c r="MF20" s="52">
        <v>296.16000000000003</v>
      </c>
      <c r="MG20" s="432">
        <v>285.83</v>
      </c>
      <c r="MH20" s="54">
        <v>3.61</v>
      </c>
      <c r="MI20" s="52">
        <v>322.45</v>
      </c>
      <c r="MJ20" s="432">
        <v>314.93</v>
      </c>
      <c r="MK20" s="54">
        <v>2.39</v>
      </c>
      <c r="ML20" s="422"/>
      <c r="MM20" s="422"/>
      <c r="MN20" s="422" t="s">
        <v>67</v>
      </c>
      <c r="MO20" s="728">
        <v>103</v>
      </c>
      <c r="MP20" s="728">
        <v>103</v>
      </c>
      <c r="MQ20" s="728">
        <v>103</v>
      </c>
      <c r="MR20" s="728">
        <v>103</v>
      </c>
      <c r="MS20" s="728">
        <v>103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254775</v>
      </c>
      <c r="NB20" s="179">
        <v>118</v>
      </c>
      <c r="NC20" s="179">
        <v>99184</v>
      </c>
      <c r="ND20" s="1270">
        <v>414770</v>
      </c>
      <c r="NE20" s="179"/>
      <c r="NF20" s="179"/>
      <c r="NG20" s="179"/>
      <c r="NH20" s="179"/>
      <c r="NI20" s="1271">
        <v>768847</v>
      </c>
      <c r="NJ20" s="1265">
        <v>1639222</v>
      </c>
      <c r="NK20" s="1266">
        <v>2408069</v>
      </c>
      <c r="NL20" s="1267"/>
      <c r="NM20" s="1267"/>
      <c r="NN20" s="1268" t="s">
        <v>64</v>
      </c>
      <c r="NO20" s="1269">
        <v>1111</v>
      </c>
      <c r="NP20" s="179">
        <v>216</v>
      </c>
      <c r="NQ20" s="179">
        <v>490</v>
      </c>
      <c r="NR20" s="1270">
        <v>188</v>
      </c>
      <c r="NS20" s="179"/>
      <c r="NT20" s="179"/>
      <c r="NU20" s="179"/>
      <c r="NV20" s="179"/>
      <c r="NW20" s="1271">
        <v>2005</v>
      </c>
      <c r="NX20" s="1265">
        <v>2227</v>
      </c>
      <c r="NY20" s="1266">
        <v>4232</v>
      </c>
    </row>
    <row r="21" spans="1:389" ht="23.25" customHeight="1" thickBot="1" x14ac:dyDescent="0.25">
      <c r="A21" s="30" t="s">
        <v>48</v>
      </c>
      <c r="B21" s="106">
        <v>1384.18</v>
      </c>
      <c r="C21" s="107">
        <v>1338.9</v>
      </c>
      <c r="D21" s="33">
        <v>3.38</v>
      </c>
      <c r="E21" s="809"/>
      <c r="F21" s="809"/>
      <c r="G21" s="34" t="s">
        <v>91</v>
      </c>
      <c r="H21" s="35">
        <v>16</v>
      </c>
      <c r="I21" s="36">
        <v>19</v>
      </c>
      <c r="J21" s="1026">
        <v>33</v>
      </c>
      <c r="K21" s="35">
        <v>68</v>
      </c>
      <c r="L21" s="38">
        <v>62</v>
      </c>
      <c r="M21" s="39">
        <v>9.68</v>
      </c>
      <c r="N21" s="1041"/>
      <c r="O21" s="51" t="s">
        <v>55</v>
      </c>
      <c r="P21" s="52">
        <v>194.19</v>
      </c>
      <c r="Q21" s="53">
        <v>191.44</v>
      </c>
      <c r="R21" s="55">
        <v>1.44</v>
      </c>
      <c r="S21" s="52">
        <v>156.72</v>
      </c>
      <c r="T21" s="53">
        <v>154.81</v>
      </c>
      <c r="U21" s="55">
        <v>1.23</v>
      </c>
      <c r="V21" s="52">
        <v>182.24</v>
      </c>
      <c r="W21" s="53">
        <v>179.09</v>
      </c>
      <c r="X21" s="55">
        <v>1.76</v>
      </c>
      <c r="Y21" s="1041"/>
      <c r="Z21" s="1041"/>
      <c r="AA21" s="1041" t="s">
        <v>72</v>
      </c>
      <c r="AB21" s="56">
        <v>826</v>
      </c>
      <c r="AC21" s="56">
        <v>826</v>
      </c>
      <c r="AD21" s="56">
        <v>826</v>
      </c>
      <c r="AE21" s="56">
        <v>826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1343.58</v>
      </c>
      <c r="CG21" s="107">
        <v>1300.1500000000001</v>
      </c>
      <c r="CH21" s="33">
        <v>3.34</v>
      </c>
      <c r="CI21" s="812"/>
      <c r="CJ21" s="812"/>
      <c r="CK21" s="34" t="s">
        <v>91</v>
      </c>
      <c r="CL21" s="35">
        <v>25</v>
      </c>
      <c r="CM21" s="36">
        <v>15</v>
      </c>
      <c r="CN21" s="37">
        <v>20</v>
      </c>
      <c r="CO21" s="35">
        <v>60</v>
      </c>
      <c r="CP21" s="38">
        <v>53</v>
      </c>
      <c r="CQ21" s="39">
        <v>13.21</v>
      </c>
      <c r="CR21" s="811"/>
      <c r="CS21" s="51" t="s">
        <v>55</v>
      </c>
      <c r="CT21" s="52">
        <v>122.13</v>
      </c>
      <c r="CU21" s="239">
        <v>117.61</v>
      </c>
      <c r="CV21" s="54">
        <v>3.84</v>
      </c>
      <c r="CW21" s="52">
        <v>91.86</v>
      </c>
      <c r="CX21" s="239">
        <v>90.96</v>
      </c>
      <c r="CY21" s="54">
        <v>0.99</v>
      </c>
      <c r="CZ21" s="52">
        <v>116.13</v>
      </c>
      <c r="DA21" s="239">
        <v>112.17</v>
      </c>
      <c r="DB21" s="54">
        <v>3.53</v>
      </c>
      <c r="DC21" s="1041"/>
      <c r="DD21" s="1041"/>
      <c r="DE21" s="1041" t="s">
        <v>72</v>
      </c>
      <c r="DF21" s="80">
        <v>826</v>
      </c>
      <c r="DG21" s="80">
        <v>826</v>
      </c>
      <c r="DH21" s="80">
        <v>826</v>
      </c>
      <c r="DI21" s="10">
        <v>826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1405.3799999999999</v>
      </c>
      <c r="FK21" s="107">
        <v>1352.4200000000003</v>
      </c>
      <c r="FL21" s="33">
        <v>3.92</v>
      </c>
      <c r="FM21" s="245"/>
      <c r="FN21" s="245"/>
      <c r="FO21" s="34" t="s">
        <v>91</v>
      </c>
      <c r="FP21" s="383">
        <v>9</v>
      </c>
      <c r="FQ21" s="384">
        <v>15</v>
      </c>
      <c r="FR21" s="385">
        <v>21</v>
      </c>
      <c r="FS21" s="35">
        <v>45</v>
      </c>
      <c r="FT21" s="38">
        <v>45</v>
      </c>
      <c r="FU21" s="39">
        <v>0</v>
      </c>
      <c r="FV21" s="545"/>
      <c r="FW21" s="51" t="s">
        <v>55</v>
      </c>
      <c r="FX21" s="52">
        <v>129.72</v>
      </c>
      <c r="FY21" s="239">
        <v>133.9</v>
      </c>
      <c r="FZ21" s="54">
        <v>-3.12</v>
      </c>
      <c r="GA21" s="52">
        <v>150.33000000000001</v>
      </c>
      <c r="GB21" s="239">
        <v>143.93</v>
      </c>
      <c r="GC21" s="54">
        <v>4.45</v>
      </c>
      <c r="GD21" s="52">
        <v>141.44</v>
      </c>
      <c r="GE21" s="239">
        <v>139.68</v>
      </c>
      <c r="GF21" s="54">
        <v>1.26</v>
      </c>
      <c r="GG21" s="1041"/>
      <c r="GH21" s="1041"/>
      <c r="GI21" s="1041" t="s">
        <v>72</v>
      </c>
      <c r="GJ21" s="387">
        <v>826</v>
      </c>
      <c r="GK21" s="387">
        <v>826</v>
      </c>
      <c r="GL21" s="387">
        <v>826</v>
      </c>
      <c r="GM21" s="271">
        <v>826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1718.82</v>
      </c>
      <c r="IO21" s="107">
        <v>1694.16</v>
      </c>
      <c r="IP21" s="33">
        <v>1.46</v>
      </c>
      <c r="IQ21" s="245"/>
      <c r="IR21" s="245"/>
      <c r="IS21" s="34" t="s">
        <v>91</v>
      </c>
      <c r="IT21" s="383">
        <v>9</v>
      </c>
      <c r="IU21" s="384">
        <v>14</v>
      </c>
      <c r="IV21" s="385">
        <v>8</v>
      </c>
      <c r="IW21" s="35">
        <v>31</v>
      </c>
      <c r="IX21" s="38">
        <v>57</v>
      </c>
      <c r="IY21" s="39">
        <v>-45.61</v>
      </c>
      <c r="IZ21" s="1041"/>
      <c r="JA21" s="51" t="s">
        <v>55</v>
      </c>
      <c r="JB21" s="52">
        <v>123.21</v>
      </c>
      <c r="JC21" s="239">
        <v>119.34</v>
      </c>
      <c r="JD21" s="54">
        <v>3.24</v>
      </c>
      <c r="JE21" s="52">
        <v>80.95</v>
      </c>
      <c r="JF21" s="239">
        <v>81.02</v>
      </c>
      <c r="JG21" s="54">
        <v>-0.09</v>
      </c>
      <c r="JH21" s="52">
        <v>94.29</v>
      </c>
      <c r="JI21" s="239">
        <v>92.63</v>
      </c>
      <c r="JJ21" s="54">
        <v>1.79</v>
      </c>
      <c r="JK21" s="1041"/>
      <c r="JL21" s="1041"/>
      <c r="JM21" s="1041" t="s">
        <v>72</v>
      </c>
      <c r="JN21" s="387">
        <v>826</v>
      </c>
      <c r="JO21" s="387">
        <v>826</v>
      </c>
      <c r="JP21" s="387">
        <v>826</v>
      </c>
      <c r="JQ21" s="271">
        <v>826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1456.9199999999998</v>
      </c>
      <c r="LS21" s="107">
        <v>1411.25</v>
      </c>
      <c r="LT21" s="186">
        <v>3.24</v>
      </c>
      <c r="LU21" s="245"/>
      <c r="LV21" s="245"/>
      <c r="LW21" s="1201" t="s">
        <v>91</v>
      </c>
      <c r="LX21" s="383">
        <v>204</v>
      </c>
      <c r="LY21" s="1199">
        <v>217</v>
      </c>
      <c r="LZ21" s="1200">
        <v>-5.99</v>
      </c>
      <c r="MA21" s="597"/>
      <c r="MB21" s="51" t="s">
        <v>55</v>
      </c>
      <c r="MC21" s="52">
        <v>150.63999999999999</v>
      </c>
      <c r="MD21" s="432">
        <v>147.54</v>
      </c>
      <c r="ME21" s="54">
        <v>2.1</v>
      </c>
      <c r="MF21" s="52">
        <v>118.62</v>
      </c>
      <c r="MG21" s="432">
        <v>115.99</v>
      </c>
      <c r="MH21" s="54">
        <v>2.27</v>
      </c>
      <c r="MI21" s="52">
        <v>136.80000000000001</v>
      </c>
      <c r="MJ21" s="432">
        <v>133.5</v>
      </c>
      <c r="MK21" s="54">
        <v>2.4700000000000002</v>
      </c>
      <c r="ML21" s="422"/>
      <c r="MM21" s="422"/>
      <c r="MN21" s="422" t="s">
        <v>72</v>
      </c>
      <c r="MO21" s="728">
        <v>826</v>
      </c>
      <c r="MP21" s="728">
        <v>826</v>
      </c>
      <c r="MQ21" s="728">
        <v>826</v>
      </c>
      <c r="MR21" s="728">
        <v>826</v>
      </c>
      <c r="MS21" s="728">
        <v>826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1789.93</v>
      </c>
      <c r="C22" s="109">
        <v>1741.78</v>
      </c>
      <c r="D22" s="61">
        <v>2.76</v>
      </c>
      <c r="E22" s="809"/>
      <c r="F22" s="809"/>
      <c r="G22" s="17" t="s">
        <v>92</v>
      </c>
      <c r="H22" s="35">
        <v>17</v>
      </c>
      <c r="I22" s="36">
        <v>19</v>
      </c>
      <c r="J22" s="1026">
        <v>20</v>
      </c>
      <c r="K22" s="35">
        <v>56</v>
      </c>
      <c r="L22" s="38">
        <v>55</v>
      </c>
      <c r="M22" s="39">
        <v>1.82</v>
      </c>
      <c r="N22" s="1041"/>
      <c r="O22" s="51" t="s">
        <v>61</v>
      </c>
      <c r="P22" s="52">
        <v>120.99</v>
      </c>
      <c r="Q22" s="53">
        <v>118.58</v>
      </c>
      <c r="R22" s="55">
        <v>2.0299999999999998</v>
      </c>
      <c r="S22" s="52">
        <v>90.65</v>
      </c>
      <c r="T22" s="53">
        <v>88.17</v>
      </c>
      <c r="U22" s="55">
        <v>2.81</v>
      </c>
      <c r="V22" s="52">
        <v>111.32</v>
      </c>
      <c r="W22" s="53">
        <v>108.33</v>
      </c>
      <c r="X22" s="55">
        <v>2.76</v>
      </c>
      <c r="Y22" s="1041"/>
      <c r="Z22" s="1041"/>
      <c r="AA22" s="1041" t="s">
        <v>76</v>
      </c>
      <c r="AB22" s="56">
        <v>975</v>
      </c>
      <c r="AC22" s="56">
        <v>975</v>
      </c>
      <c r="AD22" s="56">
        <v>975</v>
      </c>
      <c r="AE22" s="56">
        <v>975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98039</v>
      </c>
      <c r="AN22" s="1276">
        <v>7</v>
      </c>
      <c r="AO22" s="1276">
        <v>40167</v>
      </c>
      <c r="AP22" s="1277">
        <v>197823</v>
      </c>
      <c r="AQ22" s="1277"/>
      <c r="AR22" s="1277"/>
      <c r="AS22" s="1277"/>
      <c r="AT22" s="1277"/>
      <c r="AU22" s="1279">
        <v>336036</v>
      </c>
      <c r="AV22" s="1280">
        <v>426506</v>
      </c>
      <c r="AW22" s="1280">
        <v>762542</v>
      </c>
      <c r="AX22" s="1419"/>
      <c r="AY22" s="41"/>
      <c r="AZ22" s="1275" t="s">
        <v>41</v>
      </c>
      <c r="BA22" s="1193">
        <v>641</v>
      </c>
      <c r="BB22" s="1276">
        <v>149</v>
      </c>
      <c r="BC22" s="1276">
        <v>216</v>
      </c>
      <c r="BD22" s="1277">
        <v>52</v>
      </c>
      <c r="BE22" s="1278">
        <v>0</v>
      </c>
      <c r="BF22" s="1278">
        <v>0</v>
      </c>
      <c r="BG22" s="1278">
        <v>0</v>
      </c>
      <c r="BH22" s="1278">
        <v>0</v>
      </c>
      <c r="BI22" s="1279">
        <v>1058</v>
      </c>
      <c r="BJ22" s="1280">
        <v>2339</v>
      </c>
      <c r="BK22" s="1280">
        <v>3397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1848.3899999999996</v>
      </c>
      <c r="CG22" s="109">
        <v>1793.63</v>
      </c>
      <c r="CH22" s="61">
        <v>3.05</v>
      </c>
      <c r="CI22" s="812"/>
      <c r="CJ22" s="812"/>
      <c r="CK22" s="17" t="s">
        <v>92</v>
      </c>
      <c r="CL22" s="35">
        <v>10</v>
      </c>
      <c r="CM22" s="36">
        <v>10</v>
      </c>
      <c r="CN22" s="37">
        <v>16</v>
      </c>
      <c r="CO22" s="35">
        <v>36</v>
      </c>
      <c r="CP22" s="38">
        <v>39</v>
      </c>
      <c r="CQ22" s="39">
        <v>-7.69</v>
      </c>
      <c r="CR22" s="811"/>
      <c r="CS22" s="51" t="s">
        <v>61</v>
      </c>
      <c r="CT22" s="52">
        <v>106.83</v>
      </c>
      <c r="CU22" s="239">
        <v>101.4</v>
      </c>
      <c r="CV22" s="54">
        <v>5.36</v>
      </c>
      <c r="CW22" s="52">
        <v>72.25</v>
      </c>
      <c r="CX22" s="239">
        <v>67.55</v>
      </c>
      <c r="CY22" s="54">
        <v>6.96</v>
      </c>
      <c r="CZ22" s="52">
        <v>99.97</v>
      </c>
      <c r="DA22" s="239">
        <v>94.49</v>
      </c>
      <c r="DB22" s="54">
        <v>5.8</v>
      </c>
      <c r="DC22" s="1041"/>
      <c r="DD22" s="1041"/>
      <c r="DE22" s="1041" t="s">
        <v>76</v>
      </c>
      <c r="DF22" s="80">
        <v>975</v>
      </c>
      <c r="DG22" s="80">
        <v>975</v>
      </c>
      <c r="DH22" s="80">
        <v>975</v>
      </c>
      <c r="DI22" s="10">
        <v>975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90236</v>
      </c>
      <c r="DR22" s="1276">
        <v>42</v>
      </c>
      <c r="DS22" s="1276">
        <v>41857</v>
      </c>
      <c r="DT22" s="1277">
        <v>160313</v>
      </c>
      <c r="DU22" s="1278">
        <v>0</v>
      </c>
      <c r="DV22" s="1278">
        <v>0</v>
      </c>
      <c r="DW22" s="1278">
        <v>0</v>
      </c>
      <c r="DX22" s="1278">
        <v>0</v>
      </c>
      <c r="DY22" s="1279">
        <v>292448</v>
      </c>
      <c r="DZ22" s="1280">
        <v>279859</v>
      </c>
      <c r="EA22" s="1280">
        <v>572307</v>
      </c>
      <c r="EB22" s="1041"/>
      <c r="EC22" s="1041"/>
      <c r="ED22" s="1275" t="s">
        <v>41</v>
      </c>
      <c r="EE22" s="1193">
        <v>650</v>
      </c>
      <c r="EF22" s="1276">
        <v>107</v>
      </c>
      <c r="EG22" s="1276">
        <v>308</v>
      </c>
      <c r="EH22" s="1277">
        <v>96</v>
      </c>
      <c r="EI22" s="1278">
        <v>0</v>
      </c>
      <c r="EJ22" s="1278">
        <v>0</v>
      </c>
      <c r="EK22" s="1278">
        <v>0</v>
      </c>
      <c r="EL22" s="1278">
        <v>0</v>
      </c>
      <c r="EM22" s="1279">
        <v>1161</v>
      </c>
      <c r="EN22" s="1280">
        <v>398</v>
      </c>
      <c r="EO22" s="1280">
        <v>1559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1818.9199999999998</v>
      </c>
      <c r="FK22" s="109">
        <v>1849.9300000000003</v>
      </c>
      <c r="FL22" s="61">
        <v>-1.68</v>
      </c>
      <c r="FM22" s="245"/>
      <c r="FN22" s="245"/>
      <c r="FO22" s="17" t="s">
        <v>92</v>
      </c>
      <c r="FP22" s="383">
        <v>14</v>
      </c>
      <c r="FQ22" s="384">
        <v>17</v>
      </c>
      <c r="FR22" s="385">
        <v>27</v>
      </c>
      <c r="FS22" s="35">
        <v>58</v>
      </c>
      <c r="FT22" s="38">
        <v>54</v>
      </c>
      <c r="FU22" s="39">
        <v>7.41</v>
      </c>
      <c r="FV22" s="545"/>
      <c r="FW22" s="51" t="s">
        <v>61</v>
      </c>
      <c r="FX22" s="52">
        <v>106.34</v>
      </c>
      <c r="FY22" s="239">
        <v>102.53</v>
      </c>
      <c r="FZ22" s="54">
        <v>3.72</v>
      </c>
      <c r="GA22" s="52">
        <v>89.52</v>
      </c>
      <c r="GB22" s="239">
        <v>87.84</v>
      </c>
      <c r="GC22" s="54">
        <v>1.91</v>
      </c>
      <c r="GD22" s="52">
        <v>96.77</v>
      </c>
      <c r="GE22" s="239">
        <v>94.07</v>
      </c>
      <c r="GF22" s="54">
        <v>2.87</v>
      </c>
      <c r="GG22" s="1041"/>
      <c r="GH22" s="1041"/>
      <c r="GI22" s="1041" t="s">
        <v>76</v>
      </c>
      <c r="GJ22" s="387">
        <v>975</v>
      </c>
      <c r="GK22" s="387">
        <v>975</v>
      </c>
      <c r="GL22" s="387">
        <v>975</v>
      </c>
      <c r="GM22" s="271">
        <v>975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69324</v>
      </c>
      <c r="GV22" s="1276">
        <v>61</v>
      </c>
      <c r="GW22" s="1276">
        <v>32062</v>
      </c>
      <c r="GX22" s="1277">
        <v>131806</v>
      </c>
      <c r="GY22" s="1278">
        <v>0</v>
      </c>
      <c r="GZ22" s="1278">
        <v>0</v>
      </c>
      <c r="HA22" s="1278">
        <v>0</v>
      </c>
      <c r="HB22" s="1278">
        <v>0</v>
      </c>
      <c r="HC22" s="1279">
        <v>233253</v>
      </c>
      <c r="HD22" s="1280">
        <v>848358</v>
      </c>
      <c r="HE22" s="1280">
        <v>1081611</v>
      </c>
      <c r="HF22" s="1041"/>
      <c r="HG22" s="1041"/>
      <c r="HH22" s="1275" t="s">
        <v>41</v>
      </c>
      <c r="HI22" s="1193">
        <v>356</v>
      </c>
      <c r="HJ22" s="1276">
        <v>75</v>
      </c>
      <c r="HK22" s="1276">
        <v>304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735</v>
      </c>
      <c r="HR22" s="1280">
        <v>1206</v>
      </c>
      <c r="HS22" s="1280">
        <v>1941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2093.4899999999998</v>
      </c>
      <c r="IO22" s="109">
        <v>2029.03</v>
      </c>
      <c r="IP22" s="61">
        <v>3.18</v>
      </c>
      <c r="IQ22" s="245"/>
      <c r="IR22" s="245"/>
      <c r="IS22" s="17" t="s">
        <v>92</v>
      </c>
      <c r="IT22" s="383">
        <v>11</v>
      </c>
      <c r="IU22" s="384">
        <v>8</v>
      </c>
      <c r="IV22" s="385">
        <v>6</v>
      </c>
      <c r="IW22" s="35">
        <v>25</v>
      </c>
      <c r="IX22" s="38">
        <v>36</v>
      </c>
      <c r="IY22" s="39">
        <v>-30.56</v>
      </c>
      <c r="IZ22" s="1041"/>
      <c r="JA22" s="51" t="s">
        <v>61</v>
      </c>
      <c r="JB22" s="52">
        <v>108.77</v>
      </c>
      <c r="JC22" s="239">
        <v>103.43</v>
      </c>
      <c r="JD22" s="54">
        <v>5.16</v>
      </c>
      <c r="JE22" s="52">
        <v>94.85</v>
      </c>
      <c r="JF22" s="239">
        <v>92.49</v>
      </c>
      <c r="JG22" s="54">
        <v>2.5499999999999998</v>
      </c>
      <c r="JH22" s="52">
        <v>99.25</v>
      </c>
      <c r="JI22" s="239">
        <v>95.8</v>
      </c>
      <c r="JJ22" s="54">
        <v>3.6</v>
      </c>
      <c r="JK22" s="1041"/>
      <c r="JL22" s="1041"/>
      <c r="JM22" s="1041" t="s">
        <v>76</v>
      </c>
      <c r="JN22" s="387">
        <v>975</v>
      </c>
      <c r="JO22" s="387">
        <v>975</v>
      </c>
      <c r="JP22" s="387">
        <v>975</v>
      </c>
      <c r="JQ22" s="271">
        <v>975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118461</v>
      </c>
      <c r="JZ22" s="1276">
        <v>106</v>
      </c>
      <c r="KA22" s="1276">
        <v>48935</v>
      </c>
      <c r="KB22" s="1277">
        <v>86305</v>
      </c>
      <c r="KC22" s="1278">
        <v>0</v>
      </c>
      <c r="KD22" s="1278">
        <v>0</v>
      </c>
      <c r="KE22" s="1278">
        <v>0</v>
      </c>
      <c r="KF22" s="1278">
        <v>0</v>
      </c>
      <c r="KG22" s="1279">
        <v>253807</v>
      </c>
      <c r="KH22" s="1280">
        <v>799108</v>
      </c>
      <c r="KI22" s="1280">
        <v>1052915</v>
      </c>
      <c r="KJ22" s="1041"/>
      <c r="KK22" s="1041"/>
      <c r="KL22" s="1275" t="s">
        <v>41</v>
      </c>
      <c r="KM22" s="1193">
        <v>475</v>
      </c>
      <c r="KN22" s="1276">
        <v>42</v>
      </c>
      <c r="KO22" s="1276">
        <v>46</v>
      </c>
      <c r="KP22" s="1277">
        <v>108</v>
      </c>
      <c r="KQ22" s="1278">
        <v>0</v>
      </c>
      <c r="KR22" s="1278">
        <v>0</v>
      </c>
      <c r="KS22" s="1278">
        <v>0</v>
      </c>
      <c r="KT22" s="1278">
        <v>0</v>
      </c>
      <c r="KU22" s="1279">
        <v>671</v>
      </c>
      <c r="KV22" s="1280">
        <v>3111</v>
      </c>
      <c r="KW22" s="1280">
        <v>3782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1861.7799999999997</v>
      </c>
      <c r="LS22" s="109">
        <v>1813.6599999999999</v>
      </c>
      <c r="LT22" s="200">
        <v>2.65</v>
      </c>
      <c r="LU22" s="245"/>
      <c r="LV22" s="245"/>
      <c r="LW22" s="1198" t="s">
        <v>92</v>
      </c>
      <c r="LX22" s="383">
        <v>175</v>
      </c>
      <c r="LY22" s="1199">
        <v>184</v>
      </c>
      <c r="LZ22" s="1200">
        <v>-4.8899999999999997</v>
      </c>
      <c r="MA22" s="597"/>
      <c r="MB22" s="51" t="s">
        <v>61</v>
      </c>
      <c r="MC22" s="52">
        <v>112.52</v>
      </c>
      <c r="MD22" s="432">
        <v>107</v>
      </c>
      <c r="ME22" s="54">
        <v>5.16</v>
      </c>
      <c r="MF22" s="52">
        <v>89.57</v>
      </c>
      <c r="MG22" s="432">
        <v>86.99</v>
      </c>
      <c r="MH22" s="54">
        <v>2.97</v>
      </c>
      <c r="MI22" s="52">
        <v>102.6</v>
      </c>
      <c r="MJ22" s="432">
        <v>98.09</v>
      </c>
      <c r="MK22" s="54">
        <v>4.5999999999999996</v>
      </c>
      <c r="ML22" s="422"/>
      <c r="MM22" s="422"/>
      <c r="MN22" s="422" t="s">
        <v>76</v>
      </c>
      <c r="MO22" s="728">
        <v>975</v>
      </c>
      <c r="MP22" s="728">
        <v>975</v>
      </c>
      <c r="MQ22" s="728">
        <v>975</v>
      </c>
      <c r="MR22" s="728">
        <v>975</v>
      </c>
      <c r="MS22" s="728">
        <v>975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376060</v>
      </c>
      <c r="NB22" s="1276">
        <v>216</v>
      </c>
      <c r="NC22" s="1276">
        <v>163021</v>
      </c>
      <c r="ND22" s="1277">
        <v>576247</v>
      </c>
      <c r="NE22" s="1278"/>
      <c r="NF22" s="1278"/>
      <c r="NG22" s="1278"/>
      <c r="NH22" s="1278"/>
      <c r="NI22" s="1279">
        <v>1115544</v>
      </c>
      <c r="NJ22" s="1280">
        <v>2353831</v>
      </c>
      <c r="NK22" s="1280">
        <v>3469375</v>
      </c>
      <c r="NL22" s="1267"/>
      <c r="NM22" s="1267"/>
      <c r="NN22" s="1281" t="s">
        <v>41</v>
      </c>
      <c r="NO22" s="1193">
        <v>2122</v>
      </c>
      <c r="NP22" s="1276">
        <v>373</v>
      </c>
      <c r="NQ22" s="1276">
        <v>874</v>
      </c>
      <c r="NR22" s="1277">
        <v>256</v>
      </c>
      <c r="NS22" s="1278"/>
      <c r="NT22" s="1278"/>
      <c r="NU22" s="1278"/>
      <c r="NV22" s="1278"/>
      <c r="NW22" s="1279">
        <v>3625</v>
      </c>
      <c r="NX22" s="1280">
        <v>7054</v>
      </c>
      <c r="NY22" s="1280">
        <v>10679</v>
      </c>
    </row>
    <row r="23" spans="1:389" ht="23.25" customHeight="1" thickTop="1" x14ac:dyDescent="0.2">
      <c r="A23" s="64" t="s">
        <v>93</v>
      </c>
      <c r="B23" s="102">
        <v>716.7700000000001</v>
      </c>
      <c r="C23" s="103">
        <v>708.51</v>
      </c>
      <c r="D23" s="16">
        <v>1.17</v>
      </c>
      <c r="E23" s="809"/>
      <c r="F23" s="809"/>
      <c r="G23" s="17" t="s">
        <v>94</v>
      </c>
      <c r="H23" s="35">
        <v>238</v>
      </c>
      <c r="I23" s="36">
        <v>180</v>
      </c>
      <c r="J23" s="1026">
        <v>199</v>
      </c>
      <c r="K23" s="35">
        <v>617</v>
      </c>
      <c r="L23" s="38">
        <v>470</v>
      </c>
      <c r="M23" s="39">
        <v>31.28</v>
      </c>
      <c r="N23" s="1041"/>
      <c r="O23" s="51" t="s">
        <v>66</v>
      </c>
      <c r="P23" s="52">
        <v>182.22</v>
      </c>
      <c r="Q23" s="111">
        <v>176.78</v>
      </c>
      <c r="R23" s="55">
        <v>3.08</v>
      </c>
      <c r="S23" s="52">
        <v>182.02</v>
      </c>
      <c r="T23" s="53">
        <v>176.43</v>
      </c>
      <c r="U23" s="55">
        <v>3.17</v>
      </c>
      <c r="V23" s="52">
        <v>182.16</v>
      </c>
      <c r="W23" s="53">
        <v>176.66</v>
      </c>
      <c r="X23" s="55">
        <v>3.11</v>
      </c>
      <c r="Y23" s="1041"/>
      <c r="Z23" s="41" t="s">
        <v>46</v>
      </c>
      <c r="AA23" s="41"/>
      <c r="AB23" s="112">
        <v>61.32</v>
      </c>
      <c r="AC23" s="112">
        <v>62.81</v>
      </c>
      <c r="AD23" s="112">
        <v>56.37</v>
      </c>
      <c r="AE23" s="112">
        <v>60.17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708.23</v>
      </c>
      <c r="CG23" s="103">
        <v>687.11999999999989</v>
      </c>
      <c r="CH23" s="16">
        <v>3.07</v>
      </c>
      <c r="CI23" s="812"/>
      <c r="CJ23" s="812"/>
      <c r="CK23" s="17" t="s">
        <v>94</v>
      </c>
      <c r="CL23" s="35">
        <v>124</v>
      </c>
      <c r="CM23" s="36">
        <v>129</v>
      </c>
      <c r="CN23" s="37">
        <v>163</v>
      </c>
      <c r="CO23" s="35">
        <v>416</v>
      </c>
      <c r="CP23" s="38">
        <v>374</v>
      </c>
      <c r="CQ23" s="39">
        <v>11.23</v>
      </c>
      <c r="CR23" s="811"/>
      <c r="CS23" s="51" t="s">
        <v>66</v>
      </c>
      <c r="CT23" s="52">
        <v>245.04</v>
      </c>
      <c r="CU23" s="239">
        <v>241.94</v>
      </c>
      <c r="CV23" s="54">
        <v>1.28</v>
      </c>
      <c r="CW23" s="52">
        <v>206.34</v>
      </c>
      <c r="CX23" s="239">
        <v>202.33</v>
      </c>
      <c r="CY23" s="54">
        <v>1.98</v>
      </c>
      <c r="CZ23" s="52">
        <v>237.37</v>
      </c>
      <c r="DA23" s="239">
        <v>233.86</v>
      </c>
      <c r="DB23" s="54">
        <v>1.5</v>
      </c>
      <c r="DC23" s="1041"/>
      <c r="DD23" s="41" t="s">
        <v>46</v>
      </c>
      <c r="DE23" s="41"/>
      <c r="DF23" s="246">
        <v>53.64</v>
      </c>
      <c r="DG23" s="246">
        <v>51.11</v>
      </c>
      <c r="DH23" s="246">
        <v>54.34</v>
      </c>
      <c r="DI23" s="246">
        <v>53.03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799.15000000000009</v>
      </c>
      <c r="FK23" s="103">
        <v>765.61</v>
      </c>
      <c r="FL23" s="16">
        <v>4.38</v>
      </c>
      <c r="FM23" s="245"/>
      <c r="FN23" s="245"/>
      <c r="FO23" s="17" t="s">
        <v>94</v>
      </c>
      <c r="FP23" s="383">
        <v>115</v>
      </c>
      <c r="FQ23" s="384">
        <v>118</v>
      </c>
      <c r="FR23" s="385">
        <v>126</v>
      </c>
      <c r="FS23" s="35">
        <v>359</v>
      </c>
      <c r="FT23" s="38">
        <v>311</v>
      </c>
      <c r="FU23" s="39">
        <v>15.43</v>
      </c>
      <c r="FV23" s="545"/>
      <c r="FW23" s="51" t="s">
        <v>66</v>
      </c>
      <c r="FX23" s="52">
        <v>240.38</v>
      </c>
      <c r="FY23" s="239">
        <v>233.9</v>
      </c>
      <c r="FZ23" s="54">
        <v>2.77</v>
      </c>
      <c r="GA23" s="52">
        <v>226.27</v>
      </c>
      <c r="GB23" s="239">
        <v>218.27</v>
      </c>
      <c r="GC23" s="54">
        <v>3.67</v>
      </c>
      <c r="GD23" s="52">
        <v>232.36</v>
      </c>
      <c r="GE23" s="239">
        <v>224.89</v>
      </c>
      <c r="GF23" s="54">
        <v>3.32</v>
      </c>
      <c r="GG23" s="1041"/>
      <c r="GH23" s="41" t="s">
        <v>46</v>
      </c>
      <c r="GI23" s="41"/>
      <c r="GJ23" s="246">
        <v>47.86</v>
      </c>
      <c r="GK23" s="246">
        <v>43.74</v>
      </c>
      <c r="GL23" s="246">
        <v>42.97</v>
      </c>
      <c r="GM23" s="246">
        <v>44.86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927.71</v>
      </c>
      <c r="IO23" s="103">
        <v>908.93000000000006</v>
      </c>
      <c r="IP23" s="16">
        <v>2.0699999999999998</v>
      </c>
      <c r="IQ23" s="245"/>
      <c r="IR23" s="245"/>
      <c r="IS23" s="17" t="s">
        <v>94</v>
      </c>
      <c r="IT23" s="383">
        <v>50</v>
      </c>
      <c r="IU23" s="384">
        <v>64</v>
      </c>
      <c r="IV23" s="385">
        <v>70</v>
      </c>
      <c r="IW23" s="35">
        <v>184</v>
      </c>
      <c r="IX23" s="38">
        <v>153</v>
      </c>
      <c r="IY23" s="39">
        <v>20.260000000000002</v>
      </c>
      <c r="IZ23" s="1041"/>
      <c r="JA23" s="51" t="s">
        <v>66</v>
      </c>
      <c r="JB23" s="52">
        <v>258.14</v>
      </c>
      <c r="JC23" s="239">
        <v>251.48</v>
      </c>
      <c r="JD23" s="54">
        <v>2.65</v>
      </c>
      <c r="JE23" s="52">
        <v>212.57</v>
      </c>
      <c r="JF23" s="239">
        <v>211.49</v>
      </c>
      <c r="JG23" s="54">
        <v>0.51</v>
      </c>
      <c r="JH23" s="52">
        <v>226.96</v>
      </c>
      <c r="JI23" s="239">
        <v>223.6</v>
      </c>
      <c r="JJ23" s="54">
        <v>1.5</v>
      </c>
      <c r="JK23" s="1041"/>
      <c r="JL23" s="41" t="s">
        <v>46</v>
      </c>
      <c r="JM23" s="41"/>
      <c r="JN23" s="246">
        <v>58.39</v>
      </c>
      <c r="JO23" s="246">
        <v>63.52</v>
      </c>
      <c r="JP23" s="246">
        <v>64.67</v>
      </c>
      <c r="JQ23" s="246">
        <v>62.2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816.93000000000006</v>
      </c>
      <c r="LS23" s="103">
        <v>794.81999999999994</v>
      </c>
      <c r="LT23" s="275">
        <v>2.78</v>
      </c>
      <c r="LU23" s="245"/>
      <c r="LV23" s="245"/>
      <c r="LW23" s="1198" t="s">
        <v>94</v>
      </c>
      <c r="LX23" s="383">
        <v>1576</v>
      </c>
      <c r="LY23" s="1199">
        <v>1308</v>
      </c>
      <c r="LZ23" s="1200">
        <v>20.49</v>
      </c>
      <c r="MA23" s="597"/>
      <c r="MB23" s="51" t="s">
        <v>66</v>
      </c>
      <c r="MC23" s="52">
        <v>223.81</v>
      </c>
      <c r="MD23" s="432">
        <v>218.65</v>
      </c>
      <c r="ME23" s="54">
        <v>2.36</v>
      </c>
      <c r="MF23" s="52">
        <v>208.2</v>
      </c>
      <c r="MG23" s="432">
        <v>204.64</v>
      </c>
      <c r="MH23" s="54">
        <v>1.74</v>
      </c>
      <c r="MI23" s="52">
        <v>217.06</v>
      </c>
      <c r="MJ23" s="432">
        <v>212.41</v>
      </c>
      <c r="MK23" s="54">
        <v>2.19</v>
      </c>
      <c r="ML23" s="422"/>
      <c r="MM23" s="1245" t="s">
        <v>46</v>
      </c>
      <c r="MN23" s="1245"/>
      <c r="MO23" s="729">
        <v>60.17</v>
      </c>
      <c r="MP23" s="729">
        <v>53.03</v>
      </c>
      <c r="MQ23" s="729">
        <v>44.86</v>
      </c>
      <c r="MR23" s="729">
        <v>62.2</v>
      </c>
      <c r="MS23" s="729">
        <v>55.06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713.46999999999991</v>
      </c>
      <c r="C24" s="107">
        <v>705.37</v>
      </c>
      <c r="D24" s="33">
        <v>1.1499999999999999</v>
      </c>
      <c r="E24" s="809"/>
      <c r="F24" s="809"/>
      <c r="G24" s="34" t="s">
        <v>95</v>
      </c>
      <c r="H24" s="35">
        <v>32</v>
      </c>
      <c r="I24" s="36">
        <v>36</v>
      </c>
      <c r="J24" s="1026">
        <v>25</v>
      </c>
      <c r="K24" s="35">
        <v>93</v>
      </c>
      <c r="L24" s="38">
        <v>76</v>
      </c>
      <c r="M24" s="39">
        <v>22.37</v>
      </c>
      <c r="N24" s="1041"/>
      <c r="O24" s="70" t="s">
        <v>71</v>
      </c>
      <c r="P24" s="52">
        <v>109.51</v>
      </c>
      <c r="Q24" s="53">
        <v>107.15</v>
      </c>
      <c r="R24" s="55">
        <v>2.2000000000000002</v>
      </c>
      <c r="S24" s="52">
        <v>100.94</v>
      </c>
      <c r="T24" s="53">
        <v>96.79</v>
      </c>
      <c r="U24" s="55">
        <v>4.29</v>
      </c>
      <c r="V24" s="52">
        <v>106.78</v>
      </c>
      <c r="W24" s="53">
        <v>103.66</v>
      </c>
      <c r="X24" s="55">
        <v>3.01</v>
      </c>
      <c r="Y24" s="1041"/>
      <c r="Z24" s="1041"/>
      <c r="AA24" s="1041" t="s">
        <v>31</v>
      </c>
      <c r="AB24" s="115">
        <v>43.52</v>
      </c>
      <c r="AC24" s="115">
        <v>40.43</v>
      </c>
      <c r="AD24" s="115">
        <v>42.17</v>
      </c>
      <c r="AE24" s="115">
        <v>42.04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706.58</v>
      </c>
      <c r="CG24" s="107">
        <v>685.55000000000007</v>
      </c>
      <c r="CH24" s="33">
        <v>3.07</v>
      </c>
      <c r="CI24" s="812"/>
      <c r="CJ24" s="812"/>
      <c r="CK24" s="34" t="s">
        <v>95</v>
      </c>
      <c r="CL24" s="35">
        <v>35</v>
      </c>
      <c r="CM24" s="36">
        <v>38</v>
      </c>
      <c r="CN24" s="37">
        <v>22</v>
      </c>
      <c r="CO24" s="35">
        <v>95</v>
      </c>
      <c r="CP24" s="38">
        <v>90</v>
      </c>
      <c r="CQ24" s="39">
        <v>5.56</v>
      </c>
      <c r="CR24" s="811"/>
      <c r="CS24" s="70" t="s">
        <v>71</v>
      </c>
      <c r="CT24" s="114">
        <v>55.76</v>
      </c>
      <c r="CU24" s="239">
        <v>54.78</v>
      </c>
      <c r="CV24" s="54">
        <v>1.79</v>
      </c>
      <c r="CW24" s="52">
        <v>46.71</v>
      </c>
      <c r="CX24" s="239">
        <v>44.16</v>
      </c>
      <c r="CY24" s="54">
        <v>5.77</v>
      </c>
      <c r="CZ24" s="52">
        <v>53.97</v>
      </c>
      <c r="DA24" s="239">
        <v>52.61</v>
      </c>
      <c r="DB24" s="54">
        <v>2.59</v>
      </c>
      <c r="DC24" s="1041"/>
      <c r="DD24" s="1041"/>
      <c r="DE24" s="1041" t="s">
        <v>31</v>
      </c>
      <c r="DF24" s="62">
        <v>43.63</v>
      </c>
      <c r="DG24" s="62">
        <v>43.86</v>
      </c>
      <c r="DH24" s="62">
        <v>32.03</v>
      </c>
      <c r="DI24" s="62">
        <v>39.840000000000003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797.32</v>
      </c>
      <c r="FK24" s="107">
        <v>763.77</v>
      </c>
      <c r="FL24" s="33">
        <v>4.3899999999999997</v>
      </c>
      <c r="FM24" s="245"/>
      <c r="FN24" s="245"/>
      <c r="FO24" s="34" t="s">
        <v>95</v>
      </c>
      <c r="FP24" s="383">
        <v>17</v>
      </c>
      <c r="FQ24" s="384">
        <v>22</v>
      </c>
      <c r="FR24" s="385">
        <v>34</v>
      </c>
      <c r="FS24" s="35">
        <v>73</v>
      </c>
      <c r="FT24" s="38">
        <v>75</v>
      </c>
      <c r="FU24" s="39">
        <v>-2.67</v>
      </c>
      <c r="FV24" s="545"/>
      <c r="FW24" s="70" t="s">
        <v>71</v>
      </c>
      <c r="FX24" s="114">
        <v>109.95</v>
      </c>
      <c r="FY24" s="239">
        <v>106.13</v>
      </c>
      <c r="FZ24" s="54">
        <v>3.6</v>
      </c>
      <c r="GA24" s="52">
        <v>93.87</v>
      </c>
      <c r="GB24" s="239">
        <v>90.37</v>
      </c>
      <c r="GC24" s="54">
        <v>3.87</v>
      </c>
      <c r="GD24" s="52">
        <v>100.8</v>
      </c>
      <c r="GE24" s="239">
        <v>97.05</v>
      </c>
      <c r="GF24" s="54">
        <v>3.86</v>
      </c>
      <c r="GG24" s="1041"/>
      <c r="GH24" s="1041"/>
      <c r="GI24" s="1041" t="s">
        <v>31</v>
      </c>
      <c r="GJ24" s="62">
        <v>38.64</v>
      </c>
      <c r="GK24" s="62">
        <v>35.42</v>
      </c>
      <c r="GL24" s="62">
        <v>32.76</v>
      </c>
      <c r="GM24" s="62">
        <v>35.61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926.2299999999999</v>
      </c>
      <c r="IO24" s="107">
        <v>907.4899999999999</v>
      </c>
      <c r="IP24" s="33">
        <v>2.0699999999999998</v>
      </c>
      <c r="IQ24" s="245"/>
      <c r="IR24" s="245"/>
      <c r="IS24" s="34" t="s">
        <v>95</v>
      </c>
      <c r="IT24" s="383">
        <v>44</v>
      </c>
      <c r="IU24" s="384">
        <v>21</v>
      </c>
      <c r="IV24" s="385">
        <v>6</v>
      </c>
      <c r="IW24" s="35">
        <v>71</v>
      </c>
      <c r="IX24" s="38">
        <v>89</v>
      </c>
      <c r="IY24" s="39">
        <v>-20.22</v>
      </c>
      <c r="IZ24" s="1041"/>
      <c r="JA24" s="70" t="s">
        <v>71</v>
      </c>
      <c r="JB24" s="114">
        <v>101.43</v>
      </c>
      <c r="JC24" s="239">
        <v>97.75</v>
      </c>
      <c r="JD24" s="54">
        <v>3.76</v>
      </c>
      <c r="JE24" s="52">
        <v>83.66</v>
      </c>
      <c r="JF24" s="239">
        <v>81.99</v>
      </c>
      <c r="JG24" s="54">
        <v>2.04</v>
      </c>
      <c r="JH24" s="52">
        <v>89.27</v>
      </c>
      <c r="JI24" s="239">
        <v>86.76</v>
      </c>
      <c r="JJ24" s="54">
        <v>2.89</v>
      </c>
      <c r="JK24" s="1041"/>
      <c r="JL24" s="1041"/>
      <c r="JM24" s="1041" t="s">
        <v>31</v>
      </c>
      <c r="JN24" s="62">
        <v>35.409999999999997</v>
      </c>
      <c r="JO24" s="62">
        <v>42.37</v>
      </c>
      <c r="JP24" s="62">
        <v>46.39</v>
      </c>
      <c r="JQ24" s="62">
        <v>41.39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814.95000000000016</v>
      </c>
      <c r="LS24" s="107">
        <v>792.89</v>
      </c>
      <c r="LT24" s="186">
        <v>2.78</v>
      </c>
      <c r="LU24" s="245"/>
      <c r="LV24" s="245"/>
      <c r="LW24" s="1201" t="s">
        <v>95</v>
      </c>
      <c r="LX24" s="383">
        <v>332</v>
      </c>
      <c r="LY24" s="1199">
        <v>330</v>
      </c>
      <c r="LZ24" s="1200">
        <v>0.61</v>
      </c>
      <c r="MA24" s="597"/>
      <c r="MB24" s="70" t="s">
        <v>71</v>
      </c>
      <c r="MC24" s="52">
        <v>91</v>
      </c>
      <c r="MD24" s="432">
        <v>87.06</v>
      </c>
      <c r="ME24" s="54">
        <v>4.53</v>
      </c>
      <c r="MF24" s="52">
        <v>86.35</v>
      </c>
      <c r="MG24" s="432">
        <v>83.68</v>
      </c>
      <c r="MH24" s="54">
        <v>3.19</v>
      </c>
      <c r="MI24" s="52">
        <v>88.99</v>
      </c>
      <c r="MJ24" s="432">
        <v>85.56</v>
      </c>
      <c r="MK24" s="54">
        <v>4.01</v>
      </c>
      <c r="ML24" s="422"/>
      <c r="MM24" s="422"/>
      <c r="MN24" s="422" t="s">
        <v>31</v>
      </c>
      <c r="MO24" s="729">
        <v>42.04</v>
      </c>
      <c r="MP24" s="729">
        <v>39.840000000000003</v>
      </c>
      <c r="MQ24" s="729">
        <v>35.61</v>
      </c>
      <c r="MR24" s="729">
        <v>41.39</v>
      </c>
      <c r="MS24" s="729">
        <v>39.72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1223.75</v>
      </c>
      <c r="C25" s="120">
        <v>1178.81</v>
      </c>
      <c r="D25" s="69">
        <v>3.81</v>
      </c>
      <c r="E25" s="809"/>
      <c r="F25" s="809"/>
      <c r="G25" s="17" t="s">
        <v>98</v>
      </c>
      <c r="H25" s="35">
        <v>26</v>
      </c>
      <c r="I25" s="36">
        <v>20</v>
      </c>
      <c r="J25" s="1026">
        <v>36</v>
      </c>
      <c r="K25" s="35">
        <v>82</v>
      </c>
      <c r="L25" s="38">
        <v>67</v>
      </c>
      <c r="M25" s="39">
        <v>22.39</v>
      </c>
      <c r="N25" s="1041"/>
      <c r="O25" s="73" t="s">
        <v>75</v>
      </c>
      <c r="P25" s="74">
        <v>1789.93</v>
      </c>
      <c r="Q25" s="75">
        <v>1741.78</v>
      </c>
      <c r="R25" s="76">
        <v>2.76</v>
      </c>
      <c r="S25" s="74">
        <v>1223.75</v>
      </c>
      <c r="T25" s="75">
        <v>1178.81</v>
      </c>
      <c r="U25" s="76">
        <v>3.81</v>
      </c>
      <c r="V25" s="74">
        <v>1609.3999999999999</v>
      </c>
      <c r="W25" s="75">
        <v>1552.03</v>
      </c>
      <c r="X25" s="76">
        <v>3.7</v>
      </c>
      <c r="Y25" s="1041"/>
      <c r="Z25" s="1041"/>
      <c r="AA25" s="1041" t="s">
        <v>45</v>
      </c>
      <c r="AB25" s="115">
        <v>65.52</v>
      </c>
      <c r="AC25" s="115">
        <v>65.8</v>
      </c>
      <c r="AD25" s="115">
        <v>62.21</v>
      </c>
      <c r="AE25" s="115">
        <v>64.510000000000005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68" t="s">
        <v>17</v>
      </c>
      <c r="BB25" s="1569"/>
      <c r="BC25" s="1569"/>
      <c r="BD25" s="1569"/>
      <c r="BE25" s="1569"/>
      <c r="BF25" s="1569"/>
      <c r="BG25" s="1569"/>
      <c r="BH25" s="1569"/>
      <c r="BI25" s="1570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1047.3</v>
      </c>
      <c r="CG25" s="120">
        <v>1014.94</v>
      </c>
      <c r="CH25" s="69">
        <v>3.19</v>
      </c>
      <c r="CI25" s="812"/>
      <c r="CJ25" s="812"/>
      <c r="CK25" s="17" t="s">
        <v>98</v>
      </c>
      <c r="CL25" s="35">
        <v>23</v>
      </c>
      <c r="CM25" s="36">
        <v>30</v>
      </c>
      <c r="CN25" s="37">
        <v>21</v>
      </c>
      <c r="CO25" s="35">
        <v>74</v>
      </c>
      <c r="CP25" s="38">
        <v>71</v>
      </c>
      <c r="CQ25" s="39">
        <v>4.2300000000000004</v>
      </c>
      <c r="CR25" s="811"/>
      <c r="CS25" s="73" t="s">
        <v>75</v>
      </c>
      <c r="CT25" s="74">
        <v>1848.3899999999996</v>
      </c>
      <c r="CU25" s="244">
        <v>1793.63</v>
      </c>
      <c r="CV25" s="76">
        <v>3.05</v>
      </c>
      <c r="CW25" s="77">
        <v>1047.3</v>
      </c>
      <c r="CX25" s="244">
        <v>1014.94</v>
      </c>
      <c r="CY25" s="76">
        <v>3.19</v>
      </c>
      <c r="CZ25" s="77">
        <v>1689.5600000000002</v>
      </c>
      <c r="DA25" s="244">
        <v>1634.74</v>
      </c>
      <c r="DB25" s="76">
        <v>3.35</v>
      </c>
      <c r="DC25" s="1041"/>
      <c r="DD25" s="1041"/>
      <c r="DE25" s="1041" t="s">
        <v>45</v>
      </c>
      <c r="DF25" s="62">
        <v>57.26</v>
      </c>
      <c r="DG25" s="62">
        <v>44.57</v>
      </c>
      <c r="DH25" s="62">
        <v>56.77</v>
      </c>
      <c r="DI25" s="62">
        <v>52.87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1266.77</v>
      </c>
      <c r="FK25" s="120">
        <v>1245.94</v>
      </c>
      <c r="FL25" s="69">
        <v>1.67</v>
      </c>
      <c r="FM25" s="245"/>
      <c r="FN25" s="245"/>
      <c r="FO25" s="17" t="s">
        <v>98</v>
      </c>
      <c r="FP25" s="383">
        <v>14</v>
      </c>
      <c r="FQ25" s="384">
        <v>19</v>
      </c>
      <c r="FR25" s="385">
        <v>16</v>
      </c>
      <c r="FS25" s="35">
        <v>49</v>
      </c>
      <c r="FT25" s="38">
        <v>45</v>
      </c>
      <c r="FU25" s="39">
        <v>8.89</v>
      </c>
      <c r="FV25" s="545"/>
      <c r="FW25" s="73" t="s">
        <v>75</v>
      </c>
      <c r="FX25" s="74">
        <v>1818.9199999999998</v>
      </c>
      <c r="FY25" s="244">
        <v>1849.9300000000003</v>
      </c>
      <c r="FZ25" s="76">
        <v>-1.68</v>
      </c>
      <c r="GA25" s="77">
        <v>1266.77</v>
      </c>
      <c r="GB25" s="244">
        <v>1245.94</v>
      </c>
      <c r="GC25" s="76">
        <v>1.67</v>
      </c>
      <c r="GD25" s="77">
        <v>1504.8999999999999</v>
      </c>
      <c r="GE25" s="244">
        <v>1501.97</v>
      </c>
      <c r="GF25" s="76">
        <v>0.2</v>
      </c>
      <c r="GG25" s="1041"/>
      <c r="GH25" s="1041"/>
      <c r="GI25" s="1041" t="s">
        <v>45</v>
      </c>
      <c r="GJ25" s="62">
        <v>50.18</v>
      </c>
      <c r="GK25" s="62">
        <v>49.65</v>
      </c>
      <c r="GL25" s="62">
        <v>47.12</v>
      </c>
      <c r="GM25" s="62">
        <v>48.98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1172.5400000000002</v>
      </c>
      <c r="IO25" s="120">
        <v>1147.21</v>
      </c>
      <c r="IP25" s="69">
        <v>2.21</v>
      </c>
      <c r="IQ25" s="245"/>
      <c r="IR25" s="245"/>
      <c r="IS25" s="17" t="s">
        <v>98</v>
      </c>
      <c r="IT25" s="383">
        <v>32</v>
      </c>
      <c r="IU25" s="384">
        <v>26</v>
      </c>
      <c r="IV25" s="385">
        <v>20</v>
      </c>
      <c r="IW25" s="35">
        <v>78</v>
      </c>
      <c r="IX25" s="38">
        <v>47</v>
      </c>
      <c r="IY25" s="39">
        <v>65.959999999999994</v>
      </c>
      <c r="IZ25" s="1041"/>
      <c r="JA25" s="73" t="s">
        <v>75</v>
      </c>
      <c r="JB25" s="74">
        <v>2093.4899999999998</v>
      </c>
      <c r="JC25" s="244">
        <v>2029.03</v>
      </c>
      <c r="JD25" s="76">
        <v>3.18</v>
      </c>
      <c r="JE25" s="77">
        <v>1172.5400000000002</v>
      </c>
      <c r="JF25" s="244">
        <v>1147.21</v>
      </c>
      <c r="JG25" s="76">
        <v>2.21</v>
      </c>
      <c r="JH25" s="77">
        <v>1463.3600000000001</v>
      </c>
      <c r="JI25" s="244">
        <v>1414.36</v>
      </c>
      <c r="JJ25" s="76">
        <v>3.46</v>
      </c>
      <c r="JK25" s="1041"/>
      <c r="JL25" s="1041"/>
      <c r="JM25" s="1041" t="s">
        <v>45</v>
      </c>
      <c r="JN25" s="62">
        <v>62.23</v>
      </c>
      <c r="JO25" s="62">
        <v>65.28</v>
      </c>
      <c r="JP25" s="62">
        <v>72.430000000000007</v>
      </c>
      <c r="JQ25" s="62">
        <v>66.650000000000006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1195.93</v>
      </c>
      <c r="LS25" s="120">
        <v>1166.53</v>
      </c>
      <c r="LT25" s="190">
        <v>2.52</v>
      </c>
      <c r="LU25" s="245"/>
      <c r="LV25" s="245"/>
      <c r="LW25" s="1198" t="s">
        <v>98</v>
      </c>
      <c r="LX25" s="383">
        <v>283</v>
      </c>
      <c r="LY25" s="1199">
        <v>230</v>
      </c>
      <c r="LZ25" s="1200">
        <v>23.04</v>
      </c>
      <c r="MA25" s="597"/>
      <c r="MB25" s="73" t="s">
        <v>75</v>
      </c>
      <c r="MC25" s="74">
        <v>1861.7799999999997</v>
      </c>
      <c r="MD25" s="553">
        <v>1813.6599999999999</v>
      </c>
      <c r="ME25" s="76">
        <v>2.65</v>
      </c>
      <c r="MF25" s="74">
        <v>1195.93</v>
      </c>
      <c r="MG25" s="553">
        <v>1166.53</v>
      </c>
      <c r="MH25" s="76">
        <v>2.52</v>
      </c>
      <c r="MI25" s="74">
        <v>1573.86</v>
      </c>
      <c r="MJ25" s="553">
        <v>1525.61</v>
      </c>
      <c r="MK25" s="76">
        <v>3.16</v>
      </c>
      <c r="ML25" s="422"/>
      <c r="MM25" s="422"/>
      <c r="MN25" s="422" t="s">
        <v>45</v>
      </c>
      <c r="MO25" s="729">
        <v>64.510000000000005</v>
      </c>
      <c r="MP25" s="729">
        <v>52.87</v>
      </c>
      <c r="MQ25" s="729">
        <v>48.98</v>
      </c>
      <c r="MR25" s="729">
        <v>66.650000000000006</v>
      </c>
      <c r="MS25" s="729">
        <v>58.25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37</v>
      </c>
      <c r="I26" s="36">
        <v>38</v>
      </c>
      <c r="J26" s="1026">
        <v>19</v>
      </c>
      <c r="K26" s="35">
        <v>94</v>
      </c>
      <c r="L26" s="38">
        <v>76</v>
      </c>
      <c r="M26" s="39">
        <v>23.68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59.83</v>
      </c>
      <c r="AC26" s="115">
        <v>61.76</v>
      </c>
      <c r="AD26" s="115">
        <v>54.27</v>
      </c>
      <c r="AE26" s="115">
        <v>58.62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20</v>
      </c>
      <c r="CM26" s="36">
        <v>25</v>
      </c>
      <c r="CN26" s="37">
        <v>38</v>
      </c>
      <c r="CO26" s="35">
        <v>83</v>
      </c>
      <c r="CP26" s="38">
        <v>70</v>
      </c>
      <c r="CQ26" s="39">
        <v>18.57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52.34</v>
      </c>
      <c r="DG26" s="62">
        <v>53.49</v>
      </c>
      <c r="DH26" s="62">
        <v>53.49</v>
      </c>
      <c r="DI26" s="62">
        <v>53.11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18</v>
      </c>
      <c r="FQ26" s="384">
        <v>16</v>
      </c>
      <c r="FR26" s="385">
        <v>13</v>
      </c>
      <c r="FS26" s="35">
        <v>47</v>
      </c>
      <c r="FT26" s="38">
        <v>41</v>
      </c>
      <c r="FU26" s="39">
        <v>14.63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47.04</v>
      </c>
      <c r="GK26" s="62">
        <v>41.6</v>
      </c>
      <c r="GL26" s="62">
        <v>41.49</v>
      </c>
      <c r="GM26" s="62">
        <v>43.38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28</v>
      </c>
      <c r="IU26" s="384">
        <v>28</v>
      </c>
      <c r="IV26" s="385">
        <v>34</v>
      </c>
      <c r="IW26" s="35">
        <v>90</v>
      </c>
      <c r="IX26" s="38">
        <v>68</v>
      </c>
      <c r="IY26" s="39">
        <v>32.35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57.04</v>
      </c>
      <c r="JO26" s="62">
        <v>62.92</v>
      </c>
      <c r="JP26" s="62">
        <v>61.89</v>
      </c>
      <c r="JQ26" s="62">
        <v>60.61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314</v>
      </c>
      <c r="LY26" s="1199">
        <v>255</v>
      </c>
      <c r="LZ26" s="1200">
        <v>23.14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58.62</v>
      </c>
      <c r="MP26" s="729">
        <v>53.11</v>
      </c>
      <c r="MQ26" s="729">
        <v>43.38</v>
      </c>
      <c r="MR26" s="729">
        <v>60.61</v>
      </c>
      <c r="MS26" s="729">
        <v>53.93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1327.79</v>
      </c>
      <c r="C27" s="103">
        <v>1235.7600000000002</v>
      </c>
      <c r="D27" s="16">
        <v>7.45</v>
      </c>
      <c r="E27" s="812"/>
      <c r="F27" s="812"/>
      <c r="G27" s="17" t="s">
        <v>102</v>
      </c>
      <c r="H27" s="35">
        <v>24</v>
      </c>
      <c r="I27" s="36">
        <v>31</v>
      </c>
      <c r="J27" s="1026">
        <v>15</v>
      </c>
      <c r="K27" s="35">
        <v>70</v>
      </c>
      <c r="L27" s="38">
        <v>54</v>
      </c>
      <c r="M27" s="39">
        <v>29.63</v>
      </c>
      <c r="N27" s="1041"/>
      <c r="O27" s="124" t="s">
        <v>103</v>
      </c>
      <c r="P27" s="1040"/>
      <c r="Q27" s="1038"/>
      <c r="R27" s="1040"/>
      <c r="S27" s="1040"/>
      <c r="T27" s="1038"/>
      <c r="U27" s="1040"/>
      <c r="V27" s="1040"/>
      <c r="W27" s="1038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1095.3899999999999</v>
      </c>
      <c r="CG27" s="103">
        <v>1071.7199999999998</v>
      </c>
      <c r="CH27" s="16">
        <v>2.21</v>
      </c>
      <c r="CI27" s="812"/>
      <c r="CJ27" s="812"/>
      <c r="CK27" s="17" t="s">
        <v>102</v>
      </c>
      <c r="CL27" s="35">
        <v>26</v>
      </c>
      <c r="CM27" s="36">
        <v>34</v>
      </c>
      <c r="CN27" s="37">
        <v>17</v>
      </c>
      <c r="CO27" s="35">
        <v>77</v>
      </c>
      <c r="CP27" s="38">
        <v>79</v>
      </c>
      <c r="CQ27" s="39">
        <v>-2.5299999999999998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1529.03</v>
      </c>
      <c r="FK27" s="103">
        <v>1525.3700000000003</v>
      </c>
      <c r="FL27" s="16">
        <v>0.24</v>
      </c>
      <c r="FM27" s="123"/>
      <c r="FN27" s="3"/>
      <c r="FO27" s="17" t="s">
        <v>102</v>
      </c>
      <c r="FP27" s="383">
        <v>15</v>
      </c>
      <c r="FQ27" s="384">
        <v>19</v>
      </c>
      <c r="FR27" s="385">
        <v>15</v>
      </c>
      <c r="FS27" s="35">
        <v>49</v>
      </c>
      <c r="FT27" s="38">
        <v>55</v>
      </c>
      <c r="FU27" s="39">
        <v>-10.91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1798.71</v>
      </c>
      <c r="IO27" s="129">
        <v>1741.17</v>
      </c>
      <c r="IP27" s="16">
        <v>3.3</v>
      </c>
      <c r="IQ27" s="123"/>
      <c r="IR27" s="3"/>
      <c r="IS27" s="17" t="s">
        <v>102</v>
      </c>
      <c r="IT27" s="383">
        <v>36</v>
      </c>
      <c r="IU27" s="384">
        <v>40</v>
      </c>
      <c r="IV27" s="385">
        <v>37</v>
      </c>
      <c r="IW27" s="35">
        <v>113</v>
      </c>
      <c r="IX27" s="38">
        <v>80</v>
      </c>
      <c r="IY27" s="39">
        <v>41.25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5750.920000000001</v>
      </c>
      <c r="LS27" s="411">
        <v>5574.0200000000013</v>
      </c>
      <c r="LT27" s="275">
        <v>3.17</v>
      </c>
      <c r="LU27" s="614"/>
      <c r="LV27" s="3"/>
      <c r="LW27" s="1198" t="s">
        <v>102</v>
      </c>
      <c r="LX27" s="383">
        <v>309</v>
      </c>
      <c r="LY27" s="1199">
        <v>268</v>
      </c>
      <c r="LZ27" s="1200">
        <v>15.3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1313.6</v>
      </c>
      <c r="C28" s="107">
        <v>1223.0500000000002</v>
      </c>
      <c r="D28" s="33">
        <v>7.4</v>
      </c>
      <c r="E28" s="812"/>
      <c r="F28" s="812"/>
      <c r="G28" s="17" t="s">
        <v>104</v>
      </c>
      <c r="H28" s="35">
        <v>21</v>
      </c>
      <c r="I28" s="36">
        <v>13</v>
      </c>
      <c r="J28" s="1026">
        <v>6</v>
      </c>
      <c r="K28" s="35">
        <v>40</v>
      </c>
      <c r="L28" s="38">
        <v>31</v>
      </c>
      <c r="M28" s="39">
        <v>29.03</v>
      </c>
      <c r="N28" s="1041"/>
      <c r="O28" s="18" t="s">
        <v>16</v>
      </c>
      <c r="P28" s="1443" t="s">
        <v>17</v>
      </c>
      <c r="Q28" s="1039"/>
      <c r="R28" s="1444"/>
      <c r="S28" s="1443" t="s">
        <v>18</v>
      </c>
      <c r="T28" s="1039"/>
      <c r="U28" s="1444"/>
      <c r="V28" s="1498" t="s">
        <v>19</v>
      </c>
      <c r="W28" s="1499"/>
      <c r="X28" s="1500"/>
      <c r="Y28" s="1041"/>
      <c r="Z28" s="1041"/>
      <c r="AA28" s="1041" t="s">
        <v>62</v>
      </c>
      <c r="AB28" s="115">
        <v>0</v>
      </c>
      <c r="AC28" s="115">
        <v>0</v>
      </c>
      <c r="AD28" s="115">
        <v>0</v>
      </c>
      <c r="AE28" s="115">
        <v>0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3520</v>
      </c>
      <c r="AN28" s="179">
        <v>0</v>
      </c>
      <c r="AO28" s="179">
        <v>2679</v>
      </c>
      <c r="AP28" s="1270">
        <v>9962</v>
      </c>
      <c r="AQ28" s="1270"/>
      <c r="AR28" s="1270"/>
      <c r="AS28" s="1270"/>
      <c r="AT28" s="1270"/>
      <c r="AU28" s="1271">
        <v>16161</v>
      </c>
      <c r="AV28" s="1265">
        <v>9061</v>
      </c>
      <c r="AW28" s="1266">
        <v>25222</v>
      </c>
      <c r="AX28" s="225"/>
      <c r="AY28" s="1041"/>
      <c r="AZ28" s="1260" t="s">
        <v>53</v>
      </c>
      <c r="BA28" s="1269">
        <v>142</v>
      </c>
      <c r="BB28" s="179">
        <v>22</v>
      </c>
      <c r="BC28" s="179">
        <v>68</v>
      </c>
      <c r="BD28" s="1270">
        <v>0</v>
      </c>
      <c r="BE28" s="179"/>
      <c r="BF28" s="179"/>
      <c r="BG28" s="179"/>
      <c r="BH28" s="179"/>
      <c r="BI28" s="1271">
        <v>232</v>
      </c>
      <c r="BJ28" s="1265">
        <v>1585</v>
      </c>
      <c r="BK28" s="1266">
        <v>1817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1083.78</v>
      </c>
      <c r="CG28" s="107">
        <v>1061.0999999999999</v>
      </c>
      <c r="CH28" s="33">
        <v>2.14</v>
      </c>
      <c r="CI28" s="812"/>
      <c r="CJ28" s="812"/>
      <c r="CK28" s="17" t="s">
        <v>104</v>
      </c>
      <c r="CL28" s="35">
        <v>23</v>
      </c>
      <c r="CM28" s="36">
        <v>19</v>
      </c>
      <c r="CN28" s="37">
        <v>8</v>
      </c>
      <c r="CO28" s="35">
        <v>50</v>
      </c>
      <c r="CP28" s="38">
        <v>41</v>
      </c>
      <c r="CQ28" s="39">
        <v>21.95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0</v>
      </c>
      <c r="DG28" s="62">
        <v>0</v>
      </c>
      <c r="DH28" s="62">
        <v>0</v>
      </c>
      <c r="DI28" s="62">
        <v>0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3239</v>
      </c>
      <c r="DR28" s="179">
        <v>7</v>
      </c>
      <c r="DS28" s="179">
        <v>3102</v>
      </c>
      <c r="DT28" s="1270">
        <v>6892</v>
      </c>
      <c r="DU28" s="179"/>
      <c r="DV28" s="179"/>
      <c r="DW28" s="179"/>
      <c r="DX28" s="179"/>
      <c r="DY28" s="1271">
        <v>13240</v>
      </c>
      <c r="DZ28" s="1265">
        <v>4351</v>
      </c>
      <c r="EA28" s="1266">
        <v>17591</v>
      </c>
      <c r="EB28" s="225"/>
      <c r="EC28" s="1041"/>
      <c r="ED28" s="1260" t="s">
        <v>53</v>
      </c>
      <c r="EE28" s="1269">
        <v>98</v>
      </c>
      <c r="EF28" s="179">
        <v>14</v>
      </c>
      <c r="EG28" s="179">
        <v>41</v>
      </c>
      <c r="EH28" s="1270">
        <v>0</v>
      </c>
      <c r="EI28" s="179"/>
      <c r="EJ28" s="179"/>
      <c r="EK28" s="179"/>
      <c r="EL28" s="179"/>
      <c r="EM28" s="1271">
        <v>153</v>
      </c>
      <c r="EN28" s="1265">
        <v>76</v>
      </c>
      <c r="EO28" s="1266">
        <v>229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1520.11</v>
      </c>
      <c r="FK28" s="107">
        <v>1516.9400000000003</v>
      </c>
      <c r="FL28" s="33">
        <v>0.21</v>
      </c>
      <c r="FM28" s="3"/>
      <c r="FN28" s="3"/>
      <c r="FO28" s="17" t="s">
        <v>104</v>
      </c>
      <c r="FP28" s="383">
        <v>10</v>
      </c>
      <c r="FQ28" s="384">
        <v>15</v>
      </c>
      <c r="FR28" s="385">
        <v>4</v>
      </c>
      <c r="FS28" s="35">
        <v>29</v>
      </c>
      <c r="FT28" s="38">
        <v>35</v>
      </c>
      <c r="FU28" s="39">
        <v>-17.14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0</v>
      </c>
      <c r="GK28" s="62">
        <v>0</v>
      </c>
      <c r="GL28" s="62">
        <v>0</v>
      </c>
      <c r="GM28" s="62">
        <v>0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6891</v>
      </c>
      <c r="GV28" s="179">
        <v>10</v>
      </c>
      <c r="GW28" s="179">
        <v>4601</v>
      </c>
      <c r="GX28" s="1270">
        <v>1235</v>
      </c>
      <c r="GY28" s="179"/>
      <c r="GZ28" s="179"/>
      <c r="HA28" s="179"/>
      <c r="HB28" s="179"/>
      <c r="HC28" s="1271">
        <v>12737</v>
      </c>
      <c r="HD28" s="1265">
        <v>5469</v>
      </c>
      <c r="HE28" s="1266">
        <v>18206</v>
      </c>
      <c r="HF28" s="225"/>
      <c r="HG28" s="1041"/>
      <c r="HH28" s="1260" t="s">
        <v>53</v>
      </c>
      <c r="HI28" s="1269">
        <v>48</v>
      </c>
      <c r="HJ28" s="179">
        <v>9</v>
      </c>
      <c r="HK28" s="179">
        <v>41</v>
      </c>
      <c r="HL28" s="1270">
        <v>0</v>
      </c>
      <c r="HM28" s="179"/>
      <c r="HN28" s="179"/>
      <c r="HO28" s="179"/>
      <c r="HP28" s="179"/>
      <c r="HQ28" s="1271">
        <v>98</v>
      </c>
      <c r="HR28" s="1265">
        <v>382</v>
      </c>
      <c r="HS28" s="1266">
        <v>480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1788.33</v>
      </c>
      <c r="IO28" s="448">
        <v>1731.5600000000002</v>
      </c>
      <c r="IP28" s="33">
        <v>3.28</v>
      </c>
      <c r="IQ28" s="3"/>
      <c r="IR28" s="3"/>
      <c r="IS28" s="17" t="s">
        <v>104</v>
      </c>
      <c r="IT28" s="383">
        <v>13</v>
      </c>
      <c r="IU28" s="384">
        <v>20</v>
      </c>
      <c r="IV28" s="385">
        <v>4</v>
      </c>
      <c r="IW28" s="35">
        <v>37</v>
      </c>
      <c r="IX28" s="38">
        <v>63</v>
      </c>
      <c r="IY28" s="39">
        <v>-41.27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0</v>
      </c>
      <c r="JO28" s="62">
        <v>0</v>
      </c>
      <c r="JP28" s="62">
        <v>0</v>
      </c>
      <c r="JQ28" s="62">
        <v>0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12249</v>
      </c>
      <c r="JZ28" s="523">
        <v>15</v>
      </c>
      <c r="KA28" s="523">
        <v>6783</v>
      </c>
      <c r="KB28" s="1270">
        <v>11920</v>
      </c>
      <c r="KC28" s="179"/>
      <c r="KD28" s="179"/>
      <c r="KE28" s="179"/>
      <c r="KF28" s="179"/>
      <c r="KG28" s="1266">
        <v>30967</v>
      </c>
      <c r="KH28" s="1308">
        <v>139850</v>
      </c>
      <c r="KI28" s="1266">
        <v>170817</v>
      </c>
      <c r="KJ28" s="225"/>
      <c r="KK28" s="1041"/>
      <c r="KL28" s="1260" t="s">
        <v>53</v>
      </c>
      <c r="KM28" s="1269">
        <v>87</v>
      </c>
      <c r="KN28" s="179">
        <v>5</v>
      </c>
      <c r="KO28" s="179">
        <v>6</v>
      </c>
      <c r="KP28" s="1270">
        <v>0</v>
      </c>
      <c r="KQ28" s="179"/>
      <c r="KR28" s="179"/>
      <c r="KS28" s="179"/>
      <c r="KT28" s="179"/>
      <c r="KU28" s="1271">
        <v>98</v>
      </c>
      <c r="KV28" s="1265">
        <v>2171</v>
      </c>
      <c r="KW28" s="1266">
        <v>2269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5705.8200000000006</v>
      </c>
      <c r="LS28" s="407">
        <v>5532.6500000000015</v>
      </c>
      <c r="LT28" s="186">
        <v>3.13</v>
      </c>
      <c r="LU28" s="3"/>
      <c r="LV28" s="3"/>
      <c r="LW28" s="1198" t="s">
        <v>104</v>
      </c>
      <c r="LX28" s="383">
        <v>156</v>
      </c>
      <c r="LY28" s="1199">
        <v>170</v>
      </c>
      <c r="LZ28" s="1200">
        <v>-8.24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0</v>
      </c>
      <c r="MP28" s="729">
        <v>0</v>
      </c>
      <c r="MQ28" s="729">
        <v>0</v>
      </c>
      <c r="MR28" s="729">
        <v>0</v>
      </c>
      <c r="MS28" s="729" t="s">
        <v>176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25899</v>
      </c>
      <c r="NB28" s="179">
        <v>32</v>
      </c>
      <c r="NC28" s="179">
        <v>17165</v>
      </c>
      <c r="ND28" s="1270">
        <v>30009</v>
      </c>
      <c r="NE28" s="179"/>
      <c r="NF28" s="179"/>
      <c r="NG28" s="179"/>
      <c r="NH28" s="179"/>
      <c r="NI28" s="1271">
        <v>73105</v>
      </c>
      <c r="NJ28" s="1265">
        <v>158731</v>
      </c>
      <c r="NK28" s="1266">
        <v>231836</v>
      </c>
      <c r="NL28" s="1267"/>
      <c r="NM28" s="1267"/>
      <c r="NN28" s="1268" t="s">
        <v>53</v>
      </c>
      <c r="NO28" s="1269">
        <v>375</v>
      </c>
      <c r="NP28" s="179">
        <v>50</v>
      </c>
      <c r="NQ28" s="179">
        <v>156</v>
      </c>
      <c r="NR28" s="1270">
        <v>0</v>
      </c>
      <c r="NS28" s="179"/>
      <c r="NT28" s="179"/>
      <c r="NU28" s="179"/>
      <c r="NV28" s="179"/>
      <c r="NW28" s="1271">
        <v>581</v>
      </c>
      <c r="NX28" s="1265">
        <v>4214</v>
      </c>
      <c r="NY28" s="1266">
        <v>4795</v>
      </c>
    </row>
    <row r="29" spans="1:389" ht="23.25" customHeight="1" thickBot="1" x14ac:dyDescent="0.25">
      <c r="A29" s="66" t="s">
        <v>28</v>
      </c>
      <c r="B29" s="119">
        <v>14.19</v>
      </c>
      <c r="C29" s="120">
        <v>12.71</v>
      </c>
      <c r="D29" s="69">
        <v>11.64</v>
      </c>
      <c r="E29" s="812"/>
      <c r="F29" s="812"/>
      <c r="G29" s="17" t="s">
        <v>105</v>
      </c>
      <c r="H29" s="35">
        <v>43</v>
      </c>
      <c r="I29" s="36">
        <v>21</v>
      </c>
      <c r="J29" s="1026">
        <v>36</v>
      </c>
      <c r="K29" s="35">
        <v>100</v>
      </c>
      <c r="L29" s="38">
        <v>91</v>
      </c>
      <c r="M29" s="39">
        <v>9.89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58.43</v>
      </c>
      <c r="AC29" s="115">
        <v>54.96</v>
      </c>
      <c r="AD29" s="115">
        <v>51.58</v>
      </c>
      <c r="AE29" s="115">
        <v>54.99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21980</v>
      </c>
      <c r="AN29" s="179">
        <v>0</v>
      </c>
      <c r="AO29" s="179">
        <v>10712</v>
      </c>
      <c r="AP29" s="1270">
        <v>41493</v>
      </c>
      <c r="AQ29" s="1270"/>
      <c r="AR29" s="1270"/>
      <c r="AS29" s="1270"/>
      <c r="AT29" s="1270"/>
      <c r="AU29" s="1271">
        <v>74185</v>
      </c>
      <c r="AV29" s="1265">
        <v>142665</v>
      </c>
      <c r="AW29" s="1266">
        <v>216850</v>
      </c>
      <c r="AX29" s="225"/>
      <c r="AY29" s="1041"/>
      <c r="AZ29" s="1260" t="s">
        <v>58</v>
      </c>
      <c r="BA29" s="1269">
        <v>214</v>
      </c>
      <c r="BB29" s="179">
        <v>53</v>
      </c>
      <c r="BC29" s="179">
        <v>56</v>
      </c>
      <c r="BD29" s="1270">
        <v>13</v>
      </c>
      <c r="BE29" s="179"/>
      <c r="BF29" s="179"/>
      <c r="BG29" s="179"/>
      <c r="BH29" s="179"/>
      <c r="BI29" s="1271">
        <v>336</v>
      </c>
      <c r="BJ29" s="1265">
        <v>210</v>
      </c>
      <c r="BK29" s="1266">
        <v>546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11.61</v>
      </c>
      <c r="CG29" s="120">
        <v>10.62</v>
      </c>
      <c r="CH29" s="69">
        <v>9.32</v>
      </c>
      <c r="CI29" s="812"/>
      <c r="CJ29" s="812"/>
      <c r="CK29" s="17" t="s">
        <v>105</v>
      </c>
      <c r="CL29" s="35">
        <v>9</v>
      </c>
      <c r="CM29" s="36">
        <v>13</v>
      </c>
      <c r="CN29" s="37">
        <v>7</v>
      </c>
      <c r="CO29" s="35">
        <v>29</v>
      </c>
      <c r="CP29" s="38">
        <v>25</v>
      </c>
      <c r="CQ29" s="39">
        <v>16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46.37</v>
      </c>
      <c r="DG29" s="62">
        <v>50.47</v>
      </c>
      <c r="DH29" s="62">
        <v>53.31</v>
      </c>
      <c r="DI29" s="62">
        <v>50.05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20231</v>
      </c>
      <c r="DR29" s="179">
        <v>14</v>
      </c>
      <c r="DS29" s="179">
        <v>11277</v>
      </c>
      <c r="DT29" s="1270">
        <v>25218</v>
      </c>
      <c r="DU29" s="179"/>
      <c r="DV29" s="179"/>
      <c r="DW29" s="179"/>
      <c r="DX29" s="179"/>
      <c r="DY29" s="1271">
        <v>56740</v>
      </c>
      <c r="DZ29" s="1265">
        <v>26344</v>
      </c>
      <c r="EA29" s="1266">
        <v>83084</v>
      </c>
      <c r="EB29" s="225"/>
      <c r="EC29" s="1041"/>
      <c r="ED29" s="1260" t="s">
        <v>58</v>
      </c>
      <c r="EE29" s="1269">
        <v>174</v>
      </c>
      <c r="EF29" s="179">
        <v>24</v>
      </c>
      <c r="EG29" s="179">
        <v>82</v>
      </c>
      <c r="EH29" s="1270">
        <v>26</v>
      </c>
      <c r="EI29" s="179"/>
      <c r="EJ29" s="179"/>
      <c r="EK29" s="179"/>
      <c r="EL29" s="179"/>
      <c r="EM29" s="1271">
        <v>306</v>
      </c>
      <c r="EN29" s="1265">
        <v>64</v>
      </c>
      <c r="EO29" s="1266">
        <v>370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8.92</v>
      </c>
      <c r="FK29" s="120">
        <v>8.43</v>
      </c>
      <c r="FL29" s="69">
        <v>5.81</v>
      </c>
      <c r="FM29" s="3"/>
      <c r="FN29" s="3"/>
      <c r="FO29" s="17" t="s">
        <v>105</v>
      </c>
      <c r="FP29" s="383">
        <v>9</v>
      </c>
      <c r="FQ29" s="384">
        <v>20</v>
      </c>
      <c r="FR29" s="385">
        <v>12</v>
      </c>
      <c r="FS29" s="35">
        <v>41</v>
      </c>
      <c r="FT29" s="38">
        <v>39</v>
      </c>
      <c r="FU29" s="39">
        <v>5.13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51.32</v>
      </c>
      <c r="GK29" s="62">
        <v>47.89</v>
      </c>
      <c r="GL29" s="62">
        <v>45.57</v>
      </c>
      <c r="GM29" s="62">
        <v>48.26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19508</v>
      </c>
      <c r="GV29" s="179">
        <v>22</v>
      </c>
      <c r="GW29" s="179">
        <v>9660</v>
      </c>
      <c r="GX29" s="1270">
        <v>41917</v>
      </c>
      <c r="GY29" s="179"/>
      <c r="GZ29" s="179"/>
      <c r="HA29" s="179"/>
      <c r="HB29" s="179"/>
      <c r="HC29" s="1271">
        <v>71107</v>
      </c>
      <c r="HD29" s="1265">
        <v>198652</v>
      </c>
      <c r="HE29" s="1266">
        <v>269759</v>
      </c>
      <c r="HF29" s="225"/>
      <c r="HG29" s="1041"/>
      <c r="HH29" s="1260" t="s">
        <v>58</v>
      </c>
      <c r="HI29" s="1269">
        <v>88</v>
      </c>
      <c r="HJ29" s="179">
        <v>21</v>
      </c>
      <c r="HK29" s="179">
        <v>78</v>
      </c>
      <c r="HL29" s="1270">
        <v>0</v>
      </c>
      <c r="HM29" s="179"/>
      <c r="HN29" s="179"/>
      <c r="HO29" s="179"/>
      <c r="HP29" s="179"/>
      <c r="HQ29" s="1271">
        <v>187</v>
      </c>
      <c r="HR29" s="1265">
        <v>100</v>
      </c>
      <c r="HS29" s="1266">
        <v>287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10.379999999999999</v>
      </c>
      <c r="IO29" s="1033">
        <v>9.6100000000000012</v>
      </c>
      <c r="IP29" s="69">
        <v>8.01</v>
      </c>
      <c r="IQ29" s="3"/>
      <c r="IR29" s="3"/>
      <c r="IS29" s="17" t="s">
        <v>105</v>
      </c>
      <c r="IT29" s="383">
        <v>11</v>
      </c>
      <c r="IU29" s="384">
        <v>24</v>
      </c>
      <c r="IV29" s="385">
        <v>8</v>
      </c>
      <c r="IW29" s="35">
        <v>43</v>
      </c>
      <c r="IX29" s="38">
        <v>40</v>
      </c>
      <c r="IY29" s="39">
        <v>7.5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54.39</v>
      </c>
      <c r="JO29" s="62">
        <v>63.13</v>
      </c>
      <c r="JP29" s="62">
        <v>66.239999999999995</v>
      </c>
      <c r="JQ29" s="62">
        <v>61.25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33667</v>
      </c>
      <c r="JZ29" s="523">
        <v>30</v>
      </c>
      <c r="KA29" s="523">
        <v>15023</v>
      </c>
      <c r="KB29" s="1270">
        <v>22840</v>
      </c>
      <c r="KC29" s="179"/>
      <c r="KD29" s="179"/>
      <c r="KE29" s="179"/>
      <c r="KF29" s="179"/>
      <c r="KG29" s="1266">
        <v>71560</v>
      </c>
      <c r="KH29" s="1308">
        <v>188217</v>
      </c>
      <c r="KI29" s="1266">
        <v>259777</v>
      </c>
      <c r="KJ29" s="225"/>
      <c r="KK29" s="1041"/>
      <c r="KL29" s="1260" t="s">
        <v>58</v>
      </c>
      <c r="KM29" s="1269">
        <v>160</v>
      </c>
      <c r="KN29" s="179">
        <v>9</v>
      </c>
      <c r="KO29" s="179">
        <v>12</v>
      </c>
      <c r="KP29" s="1270">
        <v>29</v>
      </c>
      <c r="KQ29" s="179"/>
      <c r="KR29" s="179"/>
      <c r="KS29" s="179"/>
      <c r="KT29" s="179"/>
      <c r="KU29" s="1271">
        <v>210</v>
      </c>
      <c r="KV29" s="1265">
        <v>239</v>
      </c>
      <c r="KW29" s="1266">
        <v>449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45.099999999999994</v>
      </c>
      <c r="LS29" s="499">
        <v>41.37</v>
      </c>
      <c r="LT29" s="190">
        <v>9.02</v>
      </c>
      <c r="LU29" s="3"/>
      <c r="LV29" s="3"/>
      <c r="LW29" s="1198" t="s">
        <v>105</v>
      </c>
      <c r="LX29" s="383">
        <v>213</v>
      </c>
      <c r="LY29" s="1199">
        <v>195</v>
      </c>
      <c r="LZ29" s="1200">
        <v>9.23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54.99</v>
      </c>
      <c r="MP29" s="729">
        <v>50.05</v>
      </c>
      <c r="MQ29" s="729">
        <v>48.26</v>
      </c>
      <c r="MR29" s="729">
        <v>61.25</v>
      </c>
      <c r="MS29" s="729">
        <v>53.64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95386</v>
      </c>
      <c r="NB29" s="179">
        <v>66</v>
      </c>
      <c r="NC29" s="179">
        <v>46672</v>
      </c>
      <c r="ND29" s="1270">
        <v>131468</v>
      </c>
      <c r="NE29" s="179"/>
      <c r="NF29" s="179"/>
      <c r="NG29" s="179"/>
      <c r="NH29" s="179"/>
      <c r="NI29" s="1271">
        <v>273592</v>
      </c>
      <c r="NJ29" s="1265">
        <v>555878</v>
      </c>
      <c r="NK29" s="1266">
        <v>829470</v>
      </c>
      <c r="NL29" s="1267"/>
      <c r="NM29" s="1267"/>
      <c r="NN29" s="1268" t="s">
        <v>58</v>
      </c>
      <c r="NO29" s="1269">
        <v>636</v>
      </c>
      <c r="NP29" s="179">
        <v>107</v>
      </c>
      <c r="NQ29" s="179">
        <v>228</v>
      </c>
      <c r="NR29" s="1270">
        <v>68</v>
      </c>
      <c r="NS29" s="179"/>
      <c r="NT29" s="179"/>
      <c r="NU29" s="179"/>
      <c r="NV29" s="179"/>
      <c r="NW29" s="1271">
        <v>1039</v>
      </c>
      <c r="NX29" s="1265">
        <v>613</v>
      </c>
      <c r="NY29" s="1266">
        <v>1652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22</v>
      </c>
      <c r="I30" s="36">
        <v>17</v>
      </c>
      <c r="J30" s="1026">
        <v>9</v>
      </c>
      <c r="K30" s="35">
        <v>48</v>
      </c>
      <c r="L30" s="38">
        <v>44</v>
      </c>
      <c r="M30" s="39">
        <v>9.09</v>
      </c>
      <c r="N30" s="1041"/>
      <c r="O30" s="51" t="s">
        <v>30</v>
      </c>
      <c r="P30" s="52">
        <v>448.85</v>
      </c>
      <c r="Q30" s="53">
        <v>437.01</v>
      </c>
      <c r="R30" s="55">
        <v>2.71</v>
      </c>
      <c r="S30" s="52">
        <v>0</v>
      </c>
      <c r="T30" s="53">
        <v>0</v>
      </c>
      <c r="U30" s="55">
        <v>0</v>
      </c>
      <c r="V30" s="52">
        <v>282.44</v>
      </c>
      <c r="W30" s="53">
        <v>274.22000000000003</v>
      </c>
      <c r="X30" s="55">
        <v>3</v>
      </c>
      <c r="Y30" s="1041"/>
      <c r="Z30" s="1041"/>
      <c r="AA30" s="1041" t="s">
        <v>72</v>
      </c>
      <c r="AB30" s="115">
        <v>61.71</v>
      </c>
      <c r="AC30" s="115">
        <v>62.66</v>
      </c>
      <c r="AD30" s="115">
        <v>52.76</v>
      </c>
      <c r="AE30" s="115">
        <v>59.04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76343</v>
      </c>
      <c r="AN30" s="179">
        <v>7</v>
      </c>
      <c r="AO30" s="179">
        <v>31824</v>
      </c>
      <c r="AP30" s="1270">
        <v>146368</v>
      </c>
      <c r="AQ30" s="1270"/>
      <c r="AR30" s="1270"/>
      <c r="AS30" s="1270"/>
      <c r="AT30" s="1270"/>
      <c r="AU30" s="1271">
        <v>254542</v>
      </c>
      <c r="AV30" s="1265">
        <v>277613</v>
      </c>
      <c r="AW30" s="1266">
        <v>532155</v>
      </c>
      <c r="AX30" s="225"/>
      <c r="AY30" s="1041"/>
      <c r="AZ30" s="1260" t="s">
        <v>64</v>
      </c>
      <c r="BA30" s="1269">
        <v>2209</v>
      </c>
      <c r="BB30" s="179">
        <v>74</v>
      </c>
      <c r="BC30" s="179">
        <v>505</v>
      </c>
      <c r="BD30" s="1270">
        <v>39</v>
      </c>
      <c r="BE30" s="179"/>
      <c r="BF30" s="179"/>
      <c r="BG30" s="179"/>
      <c r="BH30" s="179"/>
      <c r="BI30" s="1271">
        <v>2827</v>
      </c>
      <c r="BJ30" s="1265">
        <v>1011</v>
      </c>
      <c r="BK30" s="1266">
        <v>3838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38</v>
      </c>
      <c r="CM30" s="36">
        <v>12</v>
      </c>
      <c r="CN30" s="37">
        <v>22</v>
      </c>
      <c r="CO30" s="35">
        <v>72</v>
      </c>
      <c r="CP30" s="38">
        <v>71</v>
      </c>
      <c r="CQ30" s="39">
        <v>1.41</v>
      </c>
      <c r="CR30" s="811"/>
      <c r="CS30" s="51" t="s">
        <v>30</v>
      </c>
      <c r="CT30" s="52">
        <v>458.37</v>
      </c>
      <c r="CU30" s="239">
        <v>439.84</v>
      </c>
      <c r="CV30" s="54">
        <v>4.21</v>
      </c>
      <c r="CW30" s="52">
        <v>0</v>
      </c>
      <c r="CX30" s="239">
        <v>0</v>
      </c>
      <c r="CY30" s="54">
        <v>0</v>
      </c>
      <c r="CZ30" s="52">
        <v>321.56</v>
      </c>
      <c r="DA30" s="239">
        <v>311.64999999999998</v>
      </c>
      <c r="DB30" s="54">
        <v>3.18</v>
      </c>
      <c r="DC30" s="1041"/>
      <c r="DD30" s="1041"/>
      <c r="DE30" s="1041" t="s">
        <v>72</v>
      </c>
      <c r="DF30" s="62">
        <v>55.86</v>
      </c>
      <c r="DG30" s="62">
        <v>50.65</v>
      </c>
      <c r="DH30" s="62">
        <v>56.89</v>
      </c>
      <c r="DI30" s="62">
        <v>54.47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70932</v>
      </c>
      <c r="DR30" s="179">
        <v>21</v>
      </c>
      <c r="DS30" s="179">
        <v>27478</v>
      </c>
      <c r="DT30" s="1270">
        <v>128203</v>
      </c>
      <c r="DU30" s="179"/>
      <c r="DV30" s="179"/>
      <c r="DW30" s="179"/>
      <c r="DX30" s="179"/>
      <c r="DY30" s="1271">
        <v>226634</v>
      </c>
      <c r="DZ30" s="1265">
        <v>251015</v>
      </c>
      <c r="EA30" s="1266">
        <v>477649</v>
      </c>
      <c r="EB30" s="225"/>
      <c r="EC30" s="1041"/>
      <c r="ED30" s="1260" t="s">
        <v>64</v>
      </c>
      <c r="EE30" s="1269">
        <v>1814</v>
      </c>
      <c r="EF30" s="179">
        <v>69</v>
      </c>
      <c r="EG30" s="179">
        <v>235</v>
      </c>
      <c r="EH30" s="1270">
        <v>70</v>
      </c>
      <c r="EI30" s="179"/>
      <c r="EJ30" s="179"/>
      <c r="EK30" s="179"/>
      <c r="EL30" s="179"/>
      <c r="EM30" s="1271">
        <v>2188</v>
      </c>
      <c r="EN30" s="1265">
        <v>1224</v>
      </c>
      <c r="EO30" s="1266">
        <v>3412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12</v>
      </c>
      <c r="FQ30" s="384">
        <v>15</v>
      </c>
      <c r="FR30" s="385">
        <v>6</v>
      </c>
      <c r="FS30" s="35">
        <v>33</v>
      </c>
      <c r="FT30" s="38">
        <v>27</v>
      </c>
      <c r="FU30" s="39">
        <v>22.22</v>
      </c>
      <c r="FV30" s="545"/>
      <c r="FW30" s="51" t="s">
        <v>30</v>
      </c>
      <c r="FX30" s="52">
        <v>434.62</v>
      </c>
      <c r="FY30" s="239">
        <v>420.16</v>
      </c>
      <c r="FZ30" s="54">
        <v>3.44</v>
      </c>
      <c r="GA30" s="52">
        <v>0</v>
      </c>
      <c r="GB30" s="239">
        <v>0</v>
      </c>
      <c r="GC30" s="54">
        <v>0</v>
      </c>
      <c r="GD30" s="52">
        <v>180.02</v>
      </c>
      <c r="GE30" s="239">
        <v>181.21</v>
      </c>
      <c r="GF30" s="54">
        <v>-0.66</v>
      </c>
      <c r="GG30" s="1041"/>
      <c r="GH30" s="1041"/>
      <c r="GI30" s="1041" t="s">
        <v>72</v>
      </c>
      <c r="GJ30" s="62">
        <v>45.84</v>
      </c>
      <c r="GK30" s="62">
        <v>42.03</v>
      </c>
      <c r="GL30" s="62">
        <v>39.28</v>
      </c>
      <c r="GM30" s="62">
        <v>42.38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46757</v>
      </c>
      <c r="GV30" s="179">
        <v>29</v>
      </c>
      <c r="GW30" s="179">
        <v>20528</v>
      </c>
      <c r="GX30" s="1270">
        <v>88654</v>
      </c>
      <c r="GY30" s="179"/>
      <c r="GZ30" s="179"/>
      <c r="HA30" s="179"/>
      <c r="HB30" s="179"/>
      <c r="HC30" s="1271">
        <v>155968</v>
      </c>
      <c r="HD30" s="1265">
        <v>645652</v>
      </c>
      <c r="HE30" s="1266">
        <v>801620</v>
      </c>
      <c r="HF30" s="225"/>
      <c r="HG30" s="1041"/>
      <c r="HH30" s="1260" t="s">
        <v>64</v>
      </c>
      <c r="HI30" s="1269">
        <v>1250</v>
      </c>
      <c r="HJ30" s="179">
        <v>45</v>
      </c>
      <c r="HK30" s="179">
        <v>185</v>
      </c>
      <c r="HL30" s="1270">
        <v>0</v>
      </c>
      <c r="HM30" s="179"/>
      <c r="HN30" s="179"/>
      <c r="HO30" s="179"/>
      <c r="HP30" s="179"/>
      <c r="HQ30" s="1271">
        <v>1480</v>
      </c>
      <c r="HR30" s="1265">
        <v>2887</v>
      </c>
      <c r="HS30" s="1266">
        <v>4367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5</v>
      </c>
      <c r="IU30" s="384">
        <v>19</v>
      </c>
      <c r="IV30" s="385">
        <v>26</v>
      </c>
      <c r="IW30" s="35">
        <v>50</v>
      </c>
      <c r="IX30" s="38">
        <v>34</v>
      </c>
      <c r="IY30" s="39">
        <v>47.06</v>
      </c>
      <c r="IZ30" s="1041"/>
      <c r="JA30" s="51" t="s">
        <v>30</v>
      </c>
      <c r="JB30" s="52">
        <v>445.81</v>
      </c>
      <c r="JC30" s="239">
        <v>451.02</v>
      </c>
      <c r="JD30" s="54">
        <v>-1.1599999999999999</v>
      </c>
      <c r="JE30" s="52">
        <v>0</v>
      </c>
      <c r="JF30" s="239">
        <v>0</v>
      </c>
      <c r="JG30" s="54">
        <v>0</v>
      </c>
      <c r="JH30" s="52">
        <v>192.1</v>
      </c>
      <c r="JI30" s="239">
        <v>194.06</v>
      </c>
      <c r="JJ30" s="54">
        <v>-1.01</v>
      </c>
      <c r="JK30" s="1041"/>
      <c r="JL30" s="1041"/>
      <c r="JM30" s="1041" t="s">
        <v>72</v>
      </c>
      <c r="JN30" s="62">
        <v>54.71</v>
      </c>
      <c r="JO30" s="62">
        <v>69.13</v>
      </c>
      <c r="JP30" s="62">
        <v>67.12</v>
      </c>
      <c r="JQ30" s="62">
        <v>63.65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79692</v>
      </c>
      <c r="JZ30" s="523">
        <v>61</v>
      </c>
      <c r="KA30" s="523">
        <v>33274</v>
      </c>
      <c r="KB30" s="1270">
        <v>51545</v>
      </c>
      <c r="KC30" s="179"/>
      <c r="KD30" s="179"/>
      <c r="KE30" s="179"/>
      <c r="KF30" s="179"/>
      <c r="KG30" s="1266">
        <v>164572</v>
      </c>
      <c r="KH30" s="1308">
        <v>472592</v>
      </c>
      <c r="KI30" s="1266">
        <v>637164</v>
      </c>
      <c r="KJ30" s="225"/>
      <c r="KK30" s="1041"/>
      <c r="KL30" s="1260" t="s">
        <v>64</v>
      </c>
      <c r="KM30" s="1269">
        <v>1251</v>
      </c>
      <c r="KN30" s="179">
        <v>28</v>
      </c>
      <c r="KO30" s="179">
        <v>94</v>
      </c>
      <c r="KP30" s="1270">
        <v>79</v>
      </c>
      <c r="KQ30" s="179"/>
      <c r="KR30" s="179"/>
      <c r="KS30" s="179"/>
      <c r="KT30" s="179"/>
      <c r="KU30" s="1271">
        <v>1452</v>
      </c>
      <c r="KV30" s="1265">
        <v>2443</v>
      </c>
      <c r="KW30" s="1266">
        <v>3895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203</v>
      </c>
      <c r="LY30" s="1199">
        <v>176</v>
      </c>
      <c r="LZ30" s="1200">
        <v>15.34</v>
      </c>
      <c r="MA30" s="597"/>
      <c r="MB30" s="51" t="s">
        <v>30</v>
      </c>
      <c r="MC30" s="52">
        <v>447.17</v>
      </c>
      <c r="MD30" s="432">
        <v>436</v>
      </c>
      <c r="ME30" s="54">
        <v>2.56</v>
      </c>
      <c r="MF30" s="52">
        <v>0</v>
      </c>
      <c r="MG30" s="432">
        <v>0</v>
      </c>
      <c r="MH30" s="54">
        <v>0</v>
      </c>
      <c r="MI30" s="52">
        <v>234.25</v>
      </c>
      <c r="MJ30" s="432">
        <v>230.7</v>
      </c>
      <c r="MK30" s="54">
        <v>1.54</v>
      </c>
      <c r="ML30" s="422"/>
      <c r="MM30" s="422"/>
      <c r="MN30" s="422" t="s">
        <v>72</v>
      </c>
      <c r="MO30" s="729">
        <v>59.04</v>
      </c>
      <c r="MP30" s="729">
        <v>54.47</v>
      </c>
      <c r="MQ30" s="729">
        <v>42.38</v>
      </c>
      <c r="MR30" s="729">
        <v>63.65</v>
      </c>
      <c r="MS30" s="729">
        <v>54.89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273724</v>
      </c>
      <c r="NB30" s="179">
        <v>118</v>
      </c>
      <c r="NC30" s="179">
        <v>113104</v>
      </c>
      <c r="ND30" s="1270">
        <v>414770</v>
      </c>
      <c r="NE30" s="179"/>
      <c r="NF30" s="179"/>
      <c r="NG30" s="179"/>
      <c r="NH30" s="179"/>
      <c r="NI30" s="1271">
        <v>801716</v>
      </c>
      <c r="NJ30" s="1265">
        <v>1646872</v>
      </c>
      <c r="NK30" s="1266">
        <v>2448588</v>
      </c>
      <c r="NL30" s="1267"/>
      <c r="NM30" s="1267"/>
      <c r="NN30" s="1268" t="s">
        <v>64</v>
      </c>
      <c r="NO30" s="1269">
        <v>6524</v>
      </c>
      <c r="NP30" s="179">
        <v>216</v>
      </c>
      <c r="NQ30" s="179">
        <v>1019</v>
      </c>
      <c r="NR30" s="1270">
        <v>188</v>
      </c>
      <c r="NS30" s="179"/>
      <c r="NT30" s="179"/>
      <c r="NU30" s="179"/>
      <c r="NV30" s="179"/>
      <c r="NW30" s="1271">
        <v>7947</v>
      </c>
      <c r="NX30" s="1265">
        <v>7565</v>
      </c>
      <c r="NY30" s="1266">
        <v>15512</v>
      </c>
    </row>
    <row r="31" spans="1:389" ht="23.25" customHeight="1" thickBot="1" x14ac:dyDescent="0.25">
      <c r="A31" s="64" t="s">
        <v>108</v>
      </c>
      <c r="B31" s="126">
        <v>2598</v>
      </c>
      <c r="C31" s="127">
        <v>2085</v>
      </c>
      <c r="D31" s="16">
        <v>24.6</v>
      </c>
      <c r="E31" s="812"/>
      <c r="F31" s="812"/>
      <c r="G31" s="17" t="s">
        <v>109</v>
      </c>
      <c r="H31" s="35">
        <v>41</v>
      </c>
      <c r="I31" s="36">
        <v>27</v>
      </c>
      <c r="J31" s="1026">
        <v>13</v>
      </c>
      <c r="K31" s="35">
        <v>81</v>
      </c>
      <c r="L31" s="38">
        <v>64</v>
      </c>
      <c r="M31" s="39">
        <v>26.56</v>
      </c>
      <c r="N31" s="1041"/>
      <c r="O31" s="51" t="s">
        <v>44</v>
      </c>
      <c r="P31" s="52">
        <v>301.16000000000003</v>
      </c>
      <c r="Q31" s="53">
        <v>290.70999999999998</v>
      </c>
      <c r="R31" s="55">
        <v>3.59</v>
      </c>
      <c r="S31" s="52">
        <v>213.83</v>
      </c>
      <c r="T31" s="53">
        <v>218.25</v>
      </c>
      <c r="U31" s="55">
        <v>-2.0299999999999998</v>
      </c>
      <c r="V31" s="52">
        <v>268.77999999999997</v>
      </c>
      <c r="W31" s="53">
        <v>263.72000000000003</v>
      </c>
      <c r="X31" s="55">
        <v>1.92</v>
      </c>
      <c r="Y31" s="1041"/>
      <c r="Z31" s="1041"/>
      <c r="AA31" s="1041" t="s">
        <v>76</v>
      </c>
      <c r="AB31" s="115">
        <v>58.38</v>
      </c>
      <c r="AC31" s="115">
        <v>61.73</v>
      </c>
      <c r="AD31" s="115">
        <v>55.84</v>
      </c>
      <c r="AE31" s="115">
        <v>58.65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2598</v>
      </c>
      <c r="CG31" s="127">
        <v>2085</v>
      </c>
      <c r="CH31" s="16">
        <v>24.6</v>
      </c>
      <c r="CI31" s="812"/>
      <c r="CJ31" s="812"/>
      <c r="CK31" s="17" t="s">
        <v>109</v>
      </c>
      <c r="CL31" s="35">
        <v>7</v>
      </c>
      <c r="CM31" s="36">
        <v>14</v>
      </c>
      <c r="CN31" s="37">
        <v>16</v>
      </c>
      <c r="CO31" s="35">
        <v>37</v>
      </c>
      <c r="CP31" s="38">
        <v>36</v>
      </c>
      <c r="CQ31" s="39">
        <v>2.78</v>
      </c>
      <c r="CR31" s="811"/>
      <c r="CS31" s="51" t="s">
        <v>44</v>
      </c>
      <c r="CT31" s="52">
        <v>284.87</v>
      </c>
      <c r="CU31" s="239">
        <v>272.60000000000002</v>
      </c>
      <c r="CV31" s="54">
        <v>4.5</v>
      </c>
      <c r="CW31" s="52">
        <v>235.08</v>
      </c>
      <c r="CX31" s="239">
        <v>228.43</v>
      </c>
      <c r="CY31" s="54">
        <v>2.91</v>
      </c>
      <c r="CZ31" s="52">
        <v>270.01</v>
      </c>
      <c r="DA31" s="239">
        <v>259.73</v>
      </c>
      <c r="DB31" s="54">
        <v>3.96</v>
      </c>
      <c r="DC31" s="1041"/>
      <c r="DD31" s="1041"/>
      <c r="DE31" s="1041" t="s">
        <v>76</v>
      </c>
      <c r="DF31" s="62">
        <v>49.99</v>
      </c>
      <c r="DG31" s="62">
        <v>56.22</v>
      </c>
      <c r="DH31" s="62">
        <v>50.63</v>
      </c>
      <c r="DI31" s="62">
        <v>52.28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2598</v>
      </c>
      <c r="FK31" s="127">
        <v>2085</v>
      </c>
      <c r="FL31" s="16">
        <v>24.6</v>
      </c>
      <c r="FM31" s="3"/>
      <c r="FN31" s="3"/>
      <c r="FO31" s="17" t="s">
        <v>109</v>
      </c>
      <c r="FP31" s="383">
        <v>8</v>
      </c>
      <c r="FQ31" s="384">
        <v>12</v>
      </c>
      <c r="FR31" s="385">
        <v>8</v>
      </c>
      <c r="FS31" s="35">
        <v>28</v>
      </c>
      <c r="FT31" s="38">
        <v>24</v>
      </c>
      <c r="FU31" s="39">
        <v>16.670000000000002</v>
      </c>
      <c r="FV31" s="545"/>
      <c r="FW31" s="51" t="s">
        <v>44</v>
      </c>
      <c r="FX31" s="52">
        <v>378.24</v>
      </c>
      <c r="FY31" s="239">
        <v>360.96</v>
      </c>
      <c r="FZ31" s="54">
        <v>4.79</v>
      </c>
      <c r="GA31" s="52">
        <v>317.5</v>
      </c>
      <c r="GB31" s="239">
        <v>303.54000000000002</v>
      </c>
      <c r="GC31" s="54">
        <v>4.5999999999999996</v>
      </c>
      <c r="GD31" s="52">
        <v>342.66</v>
      </c>
      <c r="GE31" s="239">
        <v>328.31</v>
      </c>
      <c r="GF31" s="54">
        <v>4.37</v>
      </c>
      <c r="GG31" s="1041"/>
      <c r="GH31" s="1041"/>
      <c r="GI31" s="1041" t="s">
        <v>76</v>
      </c>
      <c r="GJ31" s="62">
        <v>47.6</v>
      </c>
      <c r="GK31" s="62">
        <v>40.58</v>
      </c>
      <c r="GL31" s="62">
        <v>42.92</v>
      </c>
      <c r="GM31" s="62">
        <v>43.7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2598</v>
      </c>
      <c r="IO31" s="127">
        <v>2085</v>
      </c>
      <c r="IP31" s="16">
        <v>24.6</v>
      </c>
      <c r="IQ31" s="3"/>
      <c r="IR31" s="3"/>
      <c r="IS31" s="17" t="s">
        <v>109</v>
      </c>
      <c r="IT31" s="383">
        <v>42</v>
      </c>
      <c r="IU31" s="384">
        <v>31</v>
      </c>
      <c r="IV31" s="385">
        <v>6</v>
      </c>
      <c r="IW31" s="35">
        <v>79</v>
      </c>
      <c r="IX31" s="38">
        <v>65</v>
      </c>
      <c r="IY31" s="39">
        <v>21.54</v>
      </c>
      <c r="IZ31" s="1041"/>
      <c r="JA31" s="51" t="s">
        <v>44</v>
      </c>
      <c r="JB31" s="52">
        <v>514.91999999999996</v>
      </c>
      <c r="JC31" s="239">
        <v>493.07</v>
      </c>
      <c r="JD31" s="54">
        <v>4.43</v>
      </c>
      <c r="JE31" s="52">
        <v>328.12</v>
      </c>
      <c r="JF31" s="239">
        <v>316.49</v>
      </c>
      <c r="JG31" s="54">
        <v>3.67</v>
      </c>
      <c r="JH31" s="52">
        <v>408.61</v>
      </c>
      <c r="JI31" s="239">
        <v>392.47</v>
      </c>
      <c r="JJ31" s="54">
        <v>4.1100000000000003</v>
      </c>
      <c r="JK31" s="1041"/>
      <c r="JL31" s="1041"/>
      <c r="JM31" s="1041" t="s">
        <v>76</v>
      </c>
      <c r="JN31" s="62">
        <v>59.29</v>
      </c>
      <c r="JO31" s="62">
        <v>57.63</v>
      </c>
      <c r="JP31" s="62">
        <v>56.99</v>
      </c>
      <c r="JQ31" s="62">
        <v>57.97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2598</v>
      </c>
      <c r="LS31" s="587">
        <v>2085</v>
      </c>
      <c r="LT31" s="275">
        <v>24.6</v>
      </c>
      <c r="LU31" s="3"/>
      <c r="LV31" s="3"/>
      <c r="LW31" s="1198" t="s">
        <v>109</v>
      </c>
      <c r="LX31" s="383">
        <v>225</v>
      </c>
      <c r="LY31" s="1199">
        <v>189</v>
      </c>
      <c r="LZ31" s="1200">
        <v>19.05</v>
      </c>
      <c r="MA31" s="597"/>
      <c r="MB31" s="51" t="s">
        <v>44</v>
      </c>
      <c r="MC31" s="52">
        <v>364.75</v>
      </c>
      <c r="MD31" s="432">
        <v>349.06</v>
      </c>
      <c r="ME31" s="54">
        <v>4.49</v>
      </c>
      <c r="MF31" s="52">
        <v>292.39999999999998</v>
      </c>
      <c r="MG31" s="432">
        <v>283.83999999999997</v>
      </c>
      <c r="MH31" s="54">
        <v>3.02</v>
      </c>
      <c r="MI31" s="52">
        <v>330.3</v>
      </c>
      <c r="MJ31" s="432">
        <v>318.35000000000002</v>
      </c>
      <c r="MK31" s="54">
        <v>3.75</v>
      </c>
      <c r="ML31" s="422"/>
      <c r="MM31" s="422"/>
      <c r="MN31" s="422" t="s">
        <v>76</v>
      </c>
      <c r="MO31" s="729">
        <v>58.65</v>
      </c>
      <c r="MP31" s="729">
        <v>52.28</v>
      </c>
      <c r="MQ31" s="729">
        <v>43.7</v>
      </c>
      <c r="MR31" s="729">
        <v>57.97</v>
      </c>
      <c r="MS31" s="729">
        <v>53.15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60.17</v>
      </c>
      <c r="C32" s="129">
        <v>59.98</v>
      </c>
      <c r="D32" s="16">
        <v>0.19</v>
      </c>
      <c r="E32" s="1037"/>
      <c r="F32" s="812"/>
      <c r="G32" s="17" t="s">
        <v>111</v>
      </c>
      <c r="H32" s="35">
        <v>113</v>
      </c>
      <c r="I32" s="36">
        <v>60</v>
      </c>
      <c r="J32" s="1026">
        <v>59</v>
      </c>
      <c r="K32" s="35">
        <v>232</v>
      </c>
      <c r="L32" s="38">
        <v>165</v>
      </c>
      <c r="M32" s="39">
        <v>40.61</v>
      </c>
      <c r="N32" s="1041"/>
      <c r="O32" s="51" t="s">
        <v>50</v>
      </c>
      <c r="P32" s="52">
        <v>228.61</v>
      </c>
      <c r="Q32" s="111">
        <v>217.58</v>
      </c>
      <c r="R32" s="55">
        <v>5.07</v>
      </c>
      <c r="S32" s="52">
        <v>165.99</v>
      </c>
      <c r="T32" s="53">
        <v>156.97999999999999</v>
      </c>
      <c r="U32" s="55">
        <v>5.74</v>
      </c>
      <c r="V32" s="52">
        <v>205.4</v>
      </c>
      <c r="W32" s="53">
        <v>195</v>
      </c>
      <c r="X32" s="55">
        <v>5.33</v>
      </c>
      <c r="Y32" s="1041"/>
      <c r="Z32" s="41" t="s">
        <v>52</v>
      </c>
      <c r="AA32" s="41"/>
      <c r="AB32" s="42">
        <v>51858</v>
      </c>
      <c r="AC32" s="42">
        <v>49385</v>
      </c>
      <c r="AD32" s="42">
        <v>49165</v>
      </c>
      <c r="AE32" s="42">
        <v>150408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101843</v>
      </c>
      <c r="AN32" s="1276">
        <v>7</v>
      </c>
      <c r="AO32" s="1276">
        <v>45215</v>
      </c>
      <c r="AP32" s="1277">
        <v>197823</v>
      </c>
      <c r="AQ32" s="1277"/>
      <c r="AR32" s="1277"/>
      <c r="AS32" s="1277"/>
      <c r="AT32" s="1277"/>
      <c r="AU32" s="1279">
        <v>344888</v>
      </c>
      <c r="AV32" s="1280">
        <v>429339</v>
      </c>
      <c r="AW32" s="1280">
        <v>774227</v>
      </c>
      <c r="AX32" s="1419"/>
      <c r="AY32" s="41"/>
      <c r="AZ32" s="1275" t="s">
        <v>41</v>
      </c>
      <c r="BA32" s="1193">
        <v>2565</v>
      </c>
      <c r="BB32" s="1276">
        <v>149</v>
      </c>
      <c r="BC32" s="1276">
        <v>629</v>
      </c>
      <c r="BD32" s="1277">
        <v>52</v>
      </c>
      <c r="BE32" s="1278"/>
      <c r="BF32" s="1278"/>
      <c r="BG32" s="1278"/>
      <c r="BH32" s="1278"/>
      <c r="BI32" s="1279">
        <v>3395</v>
      </c>
      <c r="BJ32" s="1280">
        <v>2806</v>
      </c>
      <c r="BK32" s="1280">
        <v>6201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53.03</v>
      </c>
      <c r="CG32" s="129">
        <v>55.45</v>
      </c>
      <c r="CH32" s="16">
        <v>-2.42</v>
      </c>
      <c r="CI32" s="812"/>
      <c r="CJ32" s="812"/>
      <c r="CK32" s="17" t="s">
        <v>111</v>
      </c>
      <c r="CL32" s="35">
        <v>76</v>
      </c>
      <c r="CM32" s="36">
        <v>45</v>
      </c>
      <c r="CN32" s="37">
        <v>63</v>
      </c>
      <c r="CO32" s="35">
        <v>184</v>
      </c>
      <c r="CP32" s="38">
        <v>204</v>
      </c>
      <c r="CQ32" s="39">
        <v>-9.8000000000000007</v>
      </c>
      <c r="CR32" s="811"/>
      <c r="CS32" s="51" t="s">
        <v>50</v>
      </c>
      <c r="CT32" s="52">
        <v>202.34</v>
      </c>
      <c r="CU32" s="239">
        <v>196.88</v>
      </c>
      <c r="CV32" s="54">
        <v>2.77</v>
      </c>
      <c r="CW32" s="52">
        <v>175.71</v>
      </c>
      <c r="CX32" s="239">
        <v>167.62</v>
      </c>
      <c r="CY32" s="54">
        <v>4.83</v>
      </c>
      <c r="CZ32" s="52">
        <v>194.39</v>
      </c>
      <c r="DA32" s="239">
        <v>188.35</v>
      </c>
      <c r="DB32" s="54">
        <v>3.21</v>
      </c>
      <c r="DC32" s="1041"/>
      <c r="DD32" s="41" t="s">
        <v>52</v>
      </c>
      <c r="DE32" s="41"/>
      <c r="DF32" s="10">
        <v>46665</v>
      </c>
      <c r="DG32" s="10">
        <v>47641</v>
      </c>
      <c r="DH32" s="10">
        <v>44546</v>
      </c>
      <c r="DI32" s="10">
        <v>138852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94402</v>
      </c>
      <c r="DR32" s="1276">
        <v>42</v>
      </c>
      <c r="DS32" s="1276">
        <v>41857</v>
      </c>
      <c r="DT32" s="1277">
        <v>160313</v>
      </c>
      <c r="DU32" s="1278"/>
      <c r="DV32" s="1278"/>
      <c r="DW32" s="1278"/>
      <c r="DX32" s="1278"/>
      <c r="DY32" s="1279">
        <v>296614</v>
      </c>
      <c r="DZ32" s="1280">
        <v>281710</v>
      </c>
      <c r="EA32" s="1280">
        <v>578324</v>
      </c>
      <c r="EB32" s="1419"/>
      <c r="EC32" s="41"/>
      <c r="ED32" s="1275" t="s">
        <v>41</v>
      </c>
      <c r="EE32" s="1193">
        <v>2086</v>
      </c>
      <c r="EF32" s="1276">
        <v>107</v>
      </c>
      <c r="EG32" s="1276">
        <v>358</v>
      </c>
      <c r="EH32" s="1277">
        <v>96</v>
      </c>
      <c r="EI32" s="1278"/>
      <c r="EJ32" s="1278"/>
      <c r="EK32" s="1278"/>
      <c r="EL32" s="1278"/>
      <c r="EM32" s="1279">
        <v>2647</v>
      </c>
      <c r="EN32" s="1280">
        <v>1364</v>
      </c>
      <c r="EO32" s="1280">
        <v>4011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44.86</v>
      </c>
      <c r="FK32" s="129">
        <v>48.27</v>
      </c>
      <c r="FL32" s="16">
        <v>-3.41</v>
      </c>
      <c r="FM32" s="130"/>
      <c r="FN32" s="3"/>
      <c r="FO32" s="17" t="s">
        <v>111</v>
      </c>
      <c r="FP32" s="383">
        <v>34</v>
      </c>
      <c r="FQ32" s="384">
        <v>39</v>
      </c>
      <c r="FR32" s="385">
        <v>49</v>
      </c>
      <c r="FS32" s="35">
        <v>122</v>
      </c>
      <c r="FT32" s="38">
        <v>103</v>
      </c>
      <c r="FU32" s="39">
        <v>18.45</v>
      </c>
      <c r="FV32" s="545"/>
      <c r="FW32" s="51" t="s">
        <v>50</v>
      </c>
      <c r="FX32" s="52">
        <v>201.2</v>
      </c>
      <c r="FY32" s="239">
        <v>192.44</v>
      </c>
      <c r="FZ32" s="54">
        <v>4.55</v>
      </c>
      <c r="GA32" s="52">
        <v>178.48</v>
      </c>
      <c r="GB32" s="239">
        <v>168.73</v>
      </c>
      <c r="GC32" s="54">
        <v>5.78</v>
      </c>
      <c r="GD32" s="52">
        <v>187.89</v>
      </c>
      <c r="GE32" s="239">
        <v>178.95</v>
      </c>
      <c r="GF32" s="54">
        <v>5</v>
      </c>
      <c r="GG32" s="1041"/>
      <c r="GH32" s="41" t="s">
        <v>52</v>
      </c>
      <c r="GI32" s="41"/>
      <c r="GJ32" s="271">
        <v>38352</v>
      </c>
      <c r="GK32" s="271">
        <v>36460</v>
      </c>
      <c r="GL32" s="271">
        <v>34959</v>
      </c>
      <c r="GM32" s="271">
        <v>109771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73156</v>
      </c>
      <c r="GV32" s="1276">
        <v>61</v>
      </c>
      <c r="GW32" s="1276">
        <v>34789</v>
      </c>
      <c r="GX32" s="1277">
        <v>131806</v>
      </c>
      <c r="GY32" s="1278"/>
      <c r="GZ32" s="1278"/>
      <c r="HA32" s="1278"/>
      <c r="HB32" s="1278"/>
      <c r="HC32" s="1279">
        <v>239812</v>
      </c>
      <c r="HD32" s="1280">
        <v>849773</v>
      </c>
      <c r="HE32" s="1280">
        <v>1089585</v>
      </c>
      <c r="HF32" s="1419"/>
      <c r="HG32" s="41"/>
      <c r="HH32" s="1275" t="s">
        <v>41</v>
      </c>
      <c r="HI32" s="1193">
        <v>1386</v>
      </c>
      <c r="HJ32" s="1276">
        <v>75</v>
      </c>
      <c r="HK32" s="1276">
        <v>304</v>
      </c>
      <c r="HL32" s="1277">
        <v>0</v>
      </c>
      <c r="HM32" s="1278"/>
      <c r="HN32" s="1278"/>
      <c r="HO32" s="1278"/>
      <c r="HP32" s="1278"/>
      <c r="HQ32" s="1279">
        <v>1765</v>
      </c>
      <c r="HR32" s="1280">
        <v>3369</v>
      </c>
      <c r="HS32" s="1280">
        <v>5134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62.2</v>
      </c>
      <c r="IO32" s="129">
        <v>64.430000000000007</v>
      </c>
      <c r="IP32" s="16">
        <v>-2.23</v>
      </c>
      <c r="IQ32" s="130"/>
      <c r="IR32" s="3"/>
      <c r="IS32" s="17" t="s">
        <v>111</v>
      </c>
      <c r="IT32" s="383">
        <v>55</v>
      </c>
      <c r="IU32" s="384">
        <v>44</v>
      </c>
      <c r="IV32" s="385">
        <v>57</v>
      </c>
      <c r="IW32" s="35">
        <v>156</v>
      </c>
      <c r="IX32" s="38">
        <v>116</v>
      </c>
      <c r="IY32" s="39">
        <v>34.479999999999997</v>
      </c>
      <c r="IZ32" s="1041"/>
      <c r="JA32" s="51" t="s">
        <v>50</v>
      </c>
      <c r="JB32" s="52">
        <v>314.61</v>
      </c>
      <c r="JC32" s="239">
        <v>303.39</v>
      </c>
      <c r="JD32" s="54">
        <v>3.7</v>
      </c>
      <c r="JE32" s="52">
        <v>233.3</v>
      </c>
      <c r="JF32" s="239">
        <v>230.61</v>
      </c>
      <c r="JG32" s="54">
        <v>1.17</v>
      </c>
      <c r="JH32" s="52">
        <v>268.33999999999997</v>
      </c>
      <c r="JI32" s="239">
        <v>261.92</v>
      </c>
      <c r="JJ32" s="54">
        <v>2.4500000000000002</v>
      </c>
      <c r="JK32" s="1041"/>
      <c r="JL32" s="41" t="s">
        <v>52</v>
      </c>
      <c r="JM32" s="41"/>
      <c r="JN32" s="271">
        <v>58059</v>
      </c>
      <c r="JO32" s="271">
        <v>61855</v>
      </c>
      <c r="JP32" s="271">
        <v>62532</v>
      </c>
      <c r="JQ32" s="271">
        <v>182446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125608</v>
      </c>
      <c r="JZ32" s="1276">
        <v>106</v>
      </c>
      <c r="KA32" s="1276">
        <v>55080</v>
      </c>
      <c r="KB32" s="1277">
        <v>86305</v>
      </c>
      <c r="KC32" s="1278"/>
      <c r="KD32" s="1278"/>
      <c r="KE32" s="1278"/>
      <c r="KF32" s="1278"/>
      <c r="KG32" s="1280">
        <v>267099</v>
      </c>
      <c r="KH32" s="1280">
        <v>800659</v>
      </c>
      <c r="KI32" s="1280">
        <v>1067758</v>
      </c>
      <c r="KJ32" s="1419"/>
      <c r="KK32" s="41"/>
      <c r="KL32" s="1275" t="s">
        <v>41</v>
      </c>
      <c r="KM32" s="1193">
        <v>1498</v>
      </c>
      <c r="KN32" s="1276">
        <v>42</v>
      </c>
      <c r="KO32" s="1276">
        <v>112</v>
      </c>
      <c r="KP32" s="1277">
        <v>108</v>
      </c>
      <c r="KQ32" s="1278"/>
      <c r="KR32" s="1278"/>
      <c r="KS32" s="1278"/>
      <c r="KT32" s="1278"/>
      <c r="KU32" s="1279">
        <v>1760</v>
      </c>
      <c r="KV32" s="1280">
        <v>4853</v>
      </c>
      <c r="KW32" s="1280">
        <v>6613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55.06</v>
      </c>
      <c r="LS32" s="603">
        <v>57.03</v>
      </c>
      <c r="LT32" s="275">
        <v>-1.97</v>
      </c>
      <c r="LU32" s="130"/>
      <c r="LV32" s="3"/>
      <c r="LW32" s="1198" t="s">
        <v>111</v>
      </c>
      <c r="LX32" s="383">
        <v>694</v>
      </c>
      <c r="LY32" s="1199">
        <v>588</v>
      </c>
      <c r="LZ32" s="1200">
        <v>18.03</v>
      </c>
      <c r="MA32" s="597"/>
      <c r="MB32" s="51" t="s">
        <v>50</v>
      </c>
      <c r="MC32" s="52">
        <v>235.68</v>
      </c>
      <c r="MD32" s="432">
        <v>225.3</v>
      </c>
      <c r="ME32" s="54">
        <v>4.6100000000000003</v>
      </c>
      <c r="MF32" s="52">
        <v>194.48</v>
      </c>
      <c r="MG32" s="432">
        <v>187.53</v>
      </c>
      <c r="MH32" s="54">
        <v>3.71</v>
      </c>
      <c r="MI32" s="52">
        <v>216.06</v>
      </c>
      <c r="MJ32" s="432">
        <v>207.52</v>
      </c>
      <c r="MK32" s="54">
        <v>4.12</v>
      </c>
      <c r="ML32" s="422"/>
      <c r="MM32" s="1245" t="s">
        <v>52</v>
      </c>
      <c r="MN32" s="1245"/>
      <c r="MO32" s="728">
        <v>150408</v>
      </c>
      <c r="MP32" s="728">
        <v>138852</v>
      </c>
      <c r="MQ32" s="728">
        <v>109771</v>
      </c>
      <c r="MR32" s="728">
        <v>182446</v>
      </c>
      <c r="MS32" s="728">
        <v>581477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395009</v>
      </c>
      <c r="NB32" s="1276">
        <v>216</v>
      </c>
      <c r="NC32" s="1276">
        <v>176941</v>
      </c>
      <c r="ND32" s="1277">
        <v>576247</v>
      </c>
      <c r="NE32" s="1278"/>
      <c r="NF32" s="1278"/>
      <c r="NG32" s="1278"/>
      <c r="NH32" s="1278"/>
      <c r="NI32" s="1279">
        <v>1148413</v>
      </c>
      <c r="NJ32" s="1280">
        <v>2361481</v>
      </c>
      <c r="NK32" s="1280">
        <v>3509894</v>
      </c>
      <c r="NL32" s="1267"/>
      <c r="NM32" s="1267"/>
      <c r="NN32" s="1281" t="s">
        <v>41</v>
      </c>
      <c r="NO32" s="1193">
        <v>7535</v>
      </c>
      <c r="NP32" s="1276">
        <v>373</v>
      </c>
      <c r="NQ32" s="1276">
        <v>1403</v>
      </c>
      <c r="NR32" s="1277">
        <v>256</v>
      </c>
      <c r="NS32" s="1278"/>
      <c r="NT32" s="1278"/>
      <c r="NU32" s="1278"/>
      <c r="NV32" s="1278"/>
      <c r="NW32" s="1279">
        <v>9567</v>
      </c>
      <c r="NX32" s="1280">
        <v>12392</v>
      </c>
      <c r="NY32" s="1280">
        <v>21959</v>
      </c>
    </row>
    <row r="33" spans="1:389" ht="23.25" customHeight="1" thickTop="1" x14ac:dyDescent="0.2">
      <c r="A33" s="64" t="s">
        <v>112</v>
      </c>
      <c r="B33" s="131">
        <v>150408</v>
      </c>
      <c r="C33" s="127">
        <v>126319</v>
      </c>
      <c r="D33" s="16">
        <v>19.07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133.04</v>
      </c>
      <c r="Q33" s="53">
        <v>129.93</v>
      </c>
      <c r="R33" s="55">
        <v>2.39</v>
      </c>
      <c r="S33" s="52">
        <v>102.43</v>
      </c>
      <c r="T33" s="53">
        <v>106.77</v>
      </c>
      <c r="U33" s="55">
        <v>-4.0599999999999996</v>
      </c>
      <c r="V33" s="52">
        <v>121.69</v>
      </c>
      <c r="W33" s="53">
        <v>121.3</v>
      </c>
      <c r="X33" s="55">
        <v>0.32</v>
      </c>
      <c r="Y33" s="1041"/>
      <c r="Z33" s="1041"/>
      <c r="AA33" s="1041" t="s">
        <v>31</v>
      </c>
      <c r="AB33" s="56">
        <v>55</v>
      </c>
      <c r="AC33" s="56">
        <v>47</v>
      </c>
      <c r="AD33" s="56">
        <v>54</v>
      </c>
      <c r="AE33" s="56">
        <v>156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138852</v>
      </c>
      <c r="CG33" s="127">
        <v>128543</v>
      </c>
      <c r="CH33" s="16">
        <v>8.02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105.23</v>
      </c>
      <c r="CU33" s="239">
        <v>102.32</v>
      </c>
      <c r="CV33" s="54">
        <v>2.84</v>
      </c>
      <c r="CW33" s="52">
        <v>72.459999999999994</v>
      </c>
      <c r="CX33" s="239">
        <v>70.33</v>
      </c>
      <c r="CY33" s="54">
        <v>3.03</v>
      </c>
      <c r="CZ33" s="52">
        <v>95.45</v>
      </c>
      <c r="DA33" s="239">
        <v>92.99</v>
      </c>
      <c r="DB33" s="54">
        <v>2.65</v>
      </c>
      <c r="DC33" s="1041"/>
      <c r="DD33" s="1041"/>
      <c r="DE33" s="1041" t="s">
        <v>31</v>
      </c>
      <c r="DF33" s="80">
        <v>54</v>
      </c>
      <c r="DG33" s="80">
        <v>56</v>
      </c>
      <c r="DH33" s="80">
        <v>39</v>
      </c>
      <c r="DI33" s="10">
        <v>149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109771</v>
      </c>
      <c r="FK33" s="127">
        <v>103249</v>
      </c>
      <c r="FL33" s="16">
        <v>6.32</v>
      </c>
      <c r="FM33" s="3"/>
      <c r="FN33" s="3"/>
      <c r="FO33" s="17" t="s">
        <v>113</v>
      </c>
      <c r="FP33" s="383">
        <v>3</v>
      </c>
      <c r="FQ33" s="384">
        <v>14</v>
      </c>
      <c r="FR33" s="385">
        <v>9</v>
      </c>
      <c r="FS33" s="35">
        <v>26</v>
      </c>
      <c r="FT33" s="38">
        <v>23</v>
      </c>
      <c r="FU33" s="39">
        <v>13.04</v>
      </c>
      <c r="FV33" s="545"/>
      <c r="FW33" s="51" t="s">
        <v>55</v>
      </c>
      <c r="FX33" s="52">
        <v>112.81</v>
      </c>
      <c r="FY33" s="239">
        <v>106.51</v>
      </c>
      <c r="FZ33" s="54">
        <v>5.91</v>
      </c>
      <c r="GA33" s="52">
        <v>80.52</v>
      </c>
      <c r="GB33" s="239">
        <v>77.010000000000005</v>
      </c>
      <c r="GC33" s="54">
        <v>4.5599999999999996</v>
      </c>
      <c r="GD33" s="52">
        <v>93.9</v>
      </c>
      <c r="GE33" s="239">
        <v>89.73</v>
      </c>
      <c r="GF33" s="54">
        <v>4.6500000000000004</v>
      </c>
      <c r="GG33" s="1041"/>
      <c r="GH33" s="1041"/>
      <c r="GI33" s="1041" t="s">
        <v>31</v>
      </c>
      <c r="GJ33" s="387">
        <v>51</v>
      </c>
      <c r="GK33" s="387">
        <v>44</v>
      </c>
      <c r="GL33" s="387">
        <v>41</v>
      </c>
      <c r="GM33" s="271">
        <v>136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182446</v>
      </c>
      <c r="IO33" s="127">
        <v>168404</v>
      </c>
      <c r="IP33" s="16">
        <v>8.34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91.2</v>
      </c>
      <c r="JC33" s="239">
        <v>96.87</v>
      </c>
      <c r="JD33" s="54">
        <v>-5.85</v>
      </c>
      <c r="JE33" s="52">
        <v>71.05</v>
      </c>
      <c r="JF33" s="239">
        <v>76.33</v>
      </c>
      <c r="JG33" s="54">
        <v>-6.92</v>
      </c>
      <c r="JH33" s="52">
        <v>79.73</v>
      </c>
      <c r="JI33" s="239">
        <v>85.17</v>
      </c>
      <c r="JJ33" s="54">
        <v>-6.39</v>
      </c>
      <c r="JK33" s="1041"/>
      <c r="JL33" s="1041"/>
      <c r="JM33" s="1041" t="s">
        <v>31</v>
      </c>
      <c r="JN33" s="387">
        <v>39</v>
      </c>
      <c r="JO33" s="387">
        <v>53</v>
      </c>
      <c r="JP33" s="387">
        <v>56</v>
      </c>
      <c r="JQ33" s="271">
        <v>148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581477</v>
      </c>
      <c r="LS33" s="588">
        <v>526515</v>
      </c>
      <c r="LT33" s="275">
        <v>10.44</v>
      </c>
      <c r="LU33" s="3"/>
      <c r="LV33" s="3"/>
      <c r="LW33" s="1198" t="s">
        <v>113</v>
      </c>
      <c r="LX33" s="383">
        <v>26</v>
      </c>
      <c r="LY33" s="1199">
        <v>23</v>
      </c>
      <c r="LZ33" s="1200">
        <v>13.04</v>
      </c>
      <c r="MA33" s="597"/>
      <c r="MB33" s="51" t="s">
        <v>55</v>
      </c>
      <c r="MC33" s="52">
        <v>111.48</v>
      </c>
      <c r="MD33" s="432">
        <v>109.28</v>
      </c>
      <c r="ME33" s="54">
        <v>2.0099999999999998</v>
      </c>
      <c r="MF33" s="52">
        <v>80.34</v>
      </c>
      <c r="MG33" s="432">
        <v>81.290000000000006</v>
      </c>
      <c r="MH33" s="54">
        <v>-1.17</v>
      </c>
      <c r="MI33" s="52">
        <v>96.66</v>
      </c>
      <c r="MJ33" s="432">
        <v>96.1</v>
      </c>
      <c r="MK33" s="54">
        <v>0.57999999999999996</v>
      </c>
      <c r="ML33" s="422"/>
      <c r="MM33" s="422"/>
      <c r="MN33" s="422" t="s">
        <v>31</v>
      </c>
      <c r="MO33" s="728">
        <v>156</v>
      </c>
      <c r="MP33" s="728">
        <v>149</v>
      </c>
      <c r="MQ33" s="728">
        <v>136</v>
      </c>
      <c r="MR33" s="728">
        <v>148</v>
      </c>
      <c r="MS33" s="728">
        <v>589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147065</v>
      </c>
      <c r="C34" s="133">
        <v>123491</v>
      </c>
      <c r="D34" s="33">
        <v>19.09</v>
      </c>
      <c r="E34" s="812"/>
      <c r="F34" s="812"/>
      <c r="G34" s="17" t="s">
        <v>115</v>
      </c>
      <c r="H34" s="35">
        <v>115</v>
      </c>
      <c r="I34" s="36">
        <v>97</v>
      </c>
      <c r="J34" s="1026">
        <v>85</v>
      </c>
      <c r="K34" s="35">
        <v>297</v>
      </c>
      <c r="L34" s="38">
        <v>255</v>
      </c>
      <c r="M34" s="39">
        <v>16.47</v>
      </c>
      <c r="N34" s="1041"/>
      <c r="O34" s="51" t="s">
        <v>61</v>
      </c>
      <c r="P34" s="52">
        <v>70.16</v>
      </c>
      <c r="Q34" s="53">
        <v>69.17</v>
      </c>
      <c r="R34" s="55">
        <v>1.43</v>
      </c>
      <c r="S34" s="52">
        <v>49.3</v>
      </c>
      <c r="T34" s="53">
        <v>48.05</v>
      </c>
      <c r="U34" s="55">
        <v>2.6</v>
      </c>
      <c r="V34" s="52">
        <v>62.43</v>
      </c>
      <c r="W34" s="53">
        <v>61.3</v>
      </c>
      <c r="X34" s="55">
        <v>1.84</v>
      </c>
      <c r="Y34" s="1041"/>
      <c r="Z34" s="1041"/>
      <c r="AA34" s="1041" t="s">
        <v>45</v>
      </c>
      <c r="AB34" s="56">
        <v>16268</v>
      </c>
      <c r="AC34" s="56">
        <v>14519</v>
      </c>
      <c r="AD34" s="56">
        <v>15057</v>
      </c>
      <c r="AE34" s="56">
        <v>45844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136301</v>
      </c>
      <c r="CG34" s="133">
        <v>126183</v>
      </c>
      <c r="CH34" s="33">
        <v>8.02</v>
      </c>
      <c r="CI34" s="812"/>
      <c r="CJ34" s="812"/>
      <c r="CK34" s="17" t="s">
        <v>115</v>
      </c>
      <c r="CL34" s="35">
        <v>89</v>
      </c>
      <c r="CM34" s="36">
        <v>35</v>
      </c>
      <c r="CN34" s="37">
        <v>84</v>
      </c>
      <c r="CO34" s="35">
        <v>208</v>
      </c>
      <c r="CP34" s="38">
        <v>250</v>
      </c>
      <c r="CQ34" s="39">
        <v>-16.8</v>
      </c>
      <c r="CR34" s="811"/>
      <c r="CS34" s="51" t="s">
        <v>61</v>
      </c>
      <c r="CT34" s="52">
        <v>62.71</v>
      </c>
      <c r="CU34" s="239">
        <v>60.73</v>
      </c>
      <c r="CV34" s="54">
        <v>3.26</v>
      </c>
      <c r="CW34" s="52">
        <v>48.74</v>
      </c>
      <c r="CX34" s="239">
        <v>47.55</v>
      </c>
      <c r="CY34" s="54">
        <v>2.5</v>
      </c>
      <c r="CZ34" s="52">
        <v>58.54</v>
      </c>
      <c r="DA34" s="239">
        <v>56.89</v>
      </c>
      <c r="DB34" s="54">
        <v>2.9</v>
      </c>
      <c r="DC34" s="1041"/>
      <c r="DD34" s="1041"/>
      <c r="DE34" s="1041" t="s">
        <v>45</v>
      </c>
      <c r="DF34" s="80">
        <v>14598</v>
      </c>
      <c r="DG34" s="80">
        <v>12790</v>
      </c>
      <c r="DH34" s="80">
        <v>14827</v>
      </c>
      <c r="DI34" s="10">
        <v>42215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108006</v>
      </c>
      <c r="FK34" s="133">
        <v>101672</v>
      </c>
      <c r="FL34" s="33">
        <v>6.23</v>
      </c>
      <c r="FM34" s="3"/>
      <c r="FN34" s="3"/>
      <c r="FO34" s="17" t="s">
        <v>115</v>
      </c>
      <c r="FP34" s="383">
        <v>16</v>
      </c>
      <c r="FQ34" s="384">
        <v>34</v>
      </c>
      <c r="FR34" s="385">
        <v>15</v>
      </c>
      <c r="FS34" s="35">
        <v>65</v>
      </c>
      <c r="FT34" s="38">
        <v>49</v>
      </c>
      <c r="FU34" s="39">
        <v>32.65</v>
      </c>
      <c r="FV34" s="545"/>
      <c r="FW34" s="51" t="s">
        <v>61</v>
      </c>
      <c r="FX34" s="52">
        <v>65.66</v>
      </c>
      <c r="FY34" s="239">
        <v>64.040000000000006</v>
      </c>
      <c r="FZ34" s="54">
        <v>2.5299999999999998</v>
      </c>
      <c r="GA34" s="52">
        <v>56.83</v>
      </c>
      <c r="GB34" s="239">
        <v>56.07</v>
      </c>
      <c r="GC34" s="54">
        <v>1.36</v>
      </c>
      <c r="GD34" s="52">
        <v>60.49</v>
      </c>
      <c r="GE34" s="239">
        <v>59.5</v>
      </c>
      <c r="GF34" s="54">
        <v>1.66</v>
      </c>
      <c r="GG34" s="1041"/>
      <c r="GH34" s="1041"/>
      <c r="GI34" s="1041" t="s">
        <v>45</v>
      </c>
      <c r="GJ34" s="387">
        <v>11850</v>
      </c>
      <c r="GK34" s="387">
        <v>11826</v>
      </c>
      <c r="GL34" s="387">
        <v>11417</v>
      </c>
      <c r="GM34" s="271">
        <v>35093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180794</v>
      </c>
      <c r="IO34" s="133">
        <v>166917</v>
      </c>
      <c r="IP34" s="33">
        <v>8.31</v>
      </c>
      <c r="IQ34" s="3"/>
      <c r="IR34" s="3"/>
      <c r="IS34" s="17" t="s">
        <v>115</v>
      </c>
      <c r="IT34" s="383">
        <v>24</v>
      </c>
      <c r="IU34" s="384">
        <v>34</v>
      </c>
      <c r="IV34" s="385">
        <v>64</v>
      </c>
      <c r="IW34" s="35">
        <v>122</v>
      </c>
      <c r="IX34" s="38">
        <v>71</v>
      </c>
      <c r="IY34" s="39">
        <v>71.83</v>
      </c>
      <c r="IZ34" s="1041"/>
      <c r="JA34" s="51" t="s">
        <v>61</v>
      </c>
      <c r="JB34" s="52">
        <v>61.42</v>
      </c>
      <c r="JC34" s="239">
        <v>63.46</v>
      </c>
      <c r="JD34" s="54">
        <v>-3.21</v>
      </c>
      <c r="JE34" s="52">
        <v>61.05</v>
      </c>
      <c r="JF34" s="239">
        <v>62.56</v>
      </c>
      <c r="JG34" s="54">
        <v>-2.41</v>
      </c>
      <c r="JH34" s="52">
        <v>61.21</v>
      </c>
      <c r="JI34" s="239">
        <v>62.95</v>
      </c>
      <c r="JJ34" s="54">
        <v>-2.76</v>
      </c>
      <c r="JK34" s="1041"/>
      <c r="JL34" s="1041"/>
      <c r="JM34" s="1041" t="s">
        <v>45</v>
      </c>
      <c r="JN34" s="387">
        <v>16936</v>
      </c>
      <c r="JO34" s="387">
        <v>17647</v>
      </c>
      <c r="JP34" s="387">
        <v>20609</v>
      </c>
      <c r="JQ34" s="271">
        <v>55192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572166</v>
      </c>
      <c r="LS34" s="589">
        <v>518263</v>
      </c>
      <c r="LT34" s="186">
        <v>10.4</v>
      </c>
      <c r="LU34" s="3"/>
      <c r="LV34" s="3"/>
      <c r="LW34" s="1198" t="s">
        <v>115</v>
      </c>
      <c r="LX34" s="383">
        <v>692</v>
      </c>
      <c r="LY34" s="1199">
        <v>625</v>
      </c>
      <c r="LZ34" s="1200">
        <v>10.72</v>
      </c>
      <c r="MA34" s="597"/>
      <c r="MB34" s="51" t="s">
        <v>61</v>
      </c>
      <c r="MC34" s="52">
        <v>65.16</v>
      </c>
      <c r="MD34" s="432">
        <v>64.290000000000006</v>
      </c>
      <c r="ME34" s="54">
        <v>1.35</v>
      </c>
      <c r="MF34" s="52">
        <v>55.92</v>
      </c>
      <c r="MG34" s="432">
        <v>55.83</v>
      </c>
      <c r="MH34" s="54">
        <v>0.16</v>
      </c>
      <c r="MI34" s="52">
        <v>60.76</v>
      </c>
      <c r="MJ34" s="432">
        <v>60.31</v>
      </c>
      <c r="MK34" s="54">
        <v>0.75</v>
      </c>
      <c r="ML34" s="422"/>
      <c r="MM34" s="422"/>
      <c r="MN34" s="422" t="s">
        <v>45</v>
      </c>
      <c r="MO34" s="728">
        <v>45844</v>
      </c>
      <c r="MP34" s="728">
        <v>42215</v>
      </c>
      <c r="MQ34" s="728">
        <v>35093</v>
      </c>
      <c r="MR34" s="728">
        <v>55192</v>
      </c>
      <c r="MS34" s="728">
        <v>178344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3343</v>
      </c>
      <c r="C35" s="135">
        <v>2828</v>
      </c>
      <c r="D35" s="69">
        <v>18.21</v>
      </c>
      <c r="E35" s="812"/>
      <c r="F35" s="812"/>
      <c r="G35" s="17" t="s">
        <v>118</v>
      </c>
      <c r="H35" s="35">
        <v>140</v>
      </c>
      <c r="I35" s="36">
        <v>145</v>
      </c>
      <c r="J35" s="1026">
        <v>91</v>
      </c>
      <c r="K35" s="35">
        <v>376</v>
      </c>
      <c r="L35" s="38">
        <v>343</v>
      </c>
      <c r="M35" s="39">
        <v>9.6199999999999992</v>
      </c>
      <c r="N35" s="1041"/>
      <c r="O35" s="51" t="s">
        <v>66</v>
      </c>
      <c r="P35" s="52">
        <v>151.38999999999999</v>
      </c>
      <c r="Q35" s="53">
        <v>145.72</v>
      </c>
      <c r="R35" s="55">
        <v>3.89</v>
      </c>
      <c r="S35" s="52">
        <v>139.71</v>
      </c>
      <c r="T35" s="53">
        <v>134.38</v>
      </c>
      <c r="U35" s="55">
        <v>3.97</v>
      </c>
      <c r="V35" s="52">
        <v>147.06</v>
      </c>
      <c r="W35" s="53">
        <v>141.5</v>
      </c>
      <c r="X35" s="55">
        <v>3.93</v>
      </c>
      <c r="Y35" s="1041"/>
      <c r="Z35" s="1041"/>
      <c r="AA35" s="1041" t="s">
        <v>51</v>
      </c>
      <c r="AB35" s="56">
        <v>35535</v>
      </c>
      <c r="AC35" s="56">
        <v>34819</v>
      </c>
      <c r="AD35" s="56">
        <v>34054</v>
      </c>
      <c r="AE35" s="56">
        <v>104408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2551</v>
      </c>
      <c r="CG35" s="133">
        <v>2360</v>
      </c>
      <c r="CH35" s="33">
        <v>8.09</v>
      </c>
      <c r="CI35" s="812"/>
      <c r="CJ35" s="812"/>
      <c r="CK35" s="17" t="s">
        <v>118</v>
      </c>
      <c r="CL35" s="35">
        <v>68</v>
      </c>
      <c r="CM35" s="36">
        <v>48</v>
      </c>
      <c r="CN35" s="37">
        <v>56</v>
      </c>
      <c r="CO35" s="35">
        <v>172</v>
      </c>
      <c r="CP35" s="38">
        <v>158</v>
      </c>
      <c r="CQ35" s="39">
        <v>8.86</v>
      </c>
      <c r="CR35" s="811"/>
      <c r="CS35" s="51" t="s">
        <v>66</v>
      </c>
      <c r="CT35" s="52">
        <v>189.41</v>
      </c>
      <c r="CU35" s="239">
        <v>184.61</v>
      </c>
      <c r="CV35" s="54">
        <v>2.6</v>
      </c>
      <c r="CW35" s="52">
        <v>135.13999999999999</v>
      </c>
      <c r="CX35" s="239">
        <v>133.66999999999999</v>
      </c>
      <c r="CY35" s="54">
        <v>1.1000000000000001</v>
      </c>
      <c r="CZ35" s="52">
        <v>173.21</v>
      </c>
      <c r="DA35" s="239">
        <v>169.77</v>
      </c>
      <c r="DB35" s="54">
        <v>2.0299999999999998</v>
      </c>
      <c r="DC35" s="1041"/>
      <c r="DD35" s="1041"/>
      <c r="DE35" s="1041" t="s">
        <v>51</v>
      </c>
      <c r="DF35" s="80">
        <v>32013</v>
      </c>
      <c r="DG35" s="80">
        <v>34795</v>
      </c>
      <c r="DH35" s="80">
        <v>29680</v>
      </c>
      <c r="DI35" s="10">
        <v>96488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1765</v>
      </c>
      <c r="FK35" s="133">
        <v>1577</v>
      </c>
      <c r="FL35" s="33">
        <v>11.92</v>
      </c>
      <c r="FM35" s="3"/>
      <c r="FN35" s="3"/>
      <c r="FO35" s="17" t="s">
        <v>118</v>
      </c>
      <c r="FP35" s="383">
        <v>96</v>
      </c>
      <c r="FQ35" s="384">
        <v>69</v>
      </c>
      <c r="FR35" s="385">
        <v>53</v>
      </c>
      <c r="FS35" s="35">
        <v>218</v>
      </c>
      <c r="FT35" s="38">
        <v>164</v>
      </c>
      <c r="FU35" s="39">
        <v>32.93</v>
      </c>
      <c r="FV35" s="545"/>
      <c r="FW35" s="51" t="s">
        <v>66</v>
      </c>
      <c r="FX35" s="52">
        <v>161.66999999999999</v>
      </c>
      <c r="FY35" s="239">
        <v>159.02000000000001</v>
      </c>
      <c r="FZ35" s="54">
        <v>1.67</v>
      </c>
      <c r="GA35" s="52">
        <v>122.13</v>
      </c>
      <c r="GB35" s="239">
        <v>119.1</v>
      </c>
      <c r="GC35" s="54">
        <v>2.54</v>
      </c>
      <c r="GD35" s="52">
        <v>138.51</v>
      </c>
      <c r="GE35" s="239">
        <v>136.32</v>
      </c>
      <c r="GF35" s="54">
        <v>1.61</v>
      </c>
      <c r="GG35" s="1041"/>
      <c r="GH35" s="1041"/>
      <c r="GI35" s="1041" t="s">
        <v>51</v>
      </c>
      <c r="GJ35" s="387">
        <v>26451</v>
      </c>
      <c r="GK35" s="387">
        <v>24590</v>
      </c>
      <c r="GL35" s="387">
        <v>23501</v>
      </c>
      <c r="GM35" s="271">
        <v>74542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1652</v>
      </c>
      <c r="IO35" s="133">
        <v>1487</v>
      </c>
      <c r="IP35" s="33">
        <v>11.1</v>
      </c>
      <c r="IQ35" s="3"/>
      <c r="IR35" s="3"/>
      <c r="IS35" s="17" t="s">
        <v>118</v>
      </c>
      <c r="IT35" s="383">
        <v>51</v>
      </c>
      <c r="IU35" s="384">
        <v>64</v>
      </c>
      <c r="IV35" s="385">
        <v>74</v>
      </c>
      <c r="IW35" s="35">
        <v>189</v>
      </c>
      <c r="IX35" s="38">
        <v>176</v>
      </c>
      <c r="IY35" s="39">
        <v>7.39</v>
      </c>
      <c r="IZ35" s="1041"/>
      <c r="JA35" s="51" t="s">
        <v>66</v>
      </c>
      <c r="JB35" s="52">
        <v>218.1</v>
      </c>
      <c r="JC35" s="239">
        <v>211.28</v>
      </c>
      <c r="JD35" s="54">
        <v>3.23</v>
      </c>
      <c r="JE35" s="52">
        <v>159.47999999999999</v>
      </c>
      <c r="JF35" s="239">
        <v>154.44</v>
      </c>
      <c r="JG35" s="54">
        <v>3.26</v>
      </c>
      <c r="JH35" s="52">
        <v>184.74</v>
      </c>
      <c r="JI35" s="239">
        <v>178.9</v>
      </c>
      <c r="JJ35" s="54">
        <v>3.26</v>
      </c>
      <c r="JK35" s="1041"/>
      <c r="JL35" s="1041"/>
      <c r="JM35" s="1041" t="s">
        <v>51</v>
      </c>
      <c r="JN35" s="387">
        <v>41084</v>
      </c>
      <c r="JO35" s="387">
        <v>44155</v>
      </c>
      <c r="JP35" s="387">
        <v>41867</v>
      </c>
      <c r="JQ35" s="271">
        <v>127106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9311</v>
      </c>
      <c r="LS35" s="590">
        <v>8252</v>
      </c>
      <c r="LT35" s="190">
        <v>12.83</v>
      </c>
      <c r="LU35" s="3"/>
      <c r="LV35" s="3"/>
      <c r="LW35" s="1198" t="s">
        <v>118</v>
      </c>
      <c r="LX35" s="383">
        <v>955</v>
      </c>
      <c r="LY35" s="1199">
        <v>841</v>
      </c>
      <c r="LZ35" s="1200">
        <v>13.56</v>
      </c>
      <c r="MA35" s="597"/>
      <c r="MB35" s="51" t="s">
        <v>66</v>
      </c>
      <c r="MC35" s="52">
        <v>179</v>
      </c>
      <c r="MD35" s="432">
        <v>173.72</v>
      </c>
      <c r="ME35" s="54">
        <v>3.04</v>
      </c>
      <c r="MF35" s="52">
        <v>139.55000000000001</v>
      </c>
      <c r="MG35" s="432">
        <v>135.56</v>
      </c>
      <c r="MH35" s="54">
        <v>2.94</v>
      </c>
      <c r="MI35" s="52">
        <v>160.22</v>
      </c>
      <c r="MJ35" s="432">
        <v>155.75</v>
      </c>
      <c r="MK35" s="54">
        <v>2.87</v>
      </c>
      <c r="ML35" s="422"/>
      <c r="MM35" s="422"/>
      <c r="MN35" s="422" t="s">
        <v>51</v>
      </c>
      <c r="MO35" s="728">
        <v>104408</v>
      </c>
      <c r="MP35" s="728">
        <v>96488</v>
      </c>
      <c r="MQ35" s="728">
        <v>74542</v>
      </c>
      <c r="MR35" s="728">
        <v>127106</v>
      </c>
      <c r="MS35" s="728">
        <v>402544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0</v>
      </c>
      <c r="J36" s="1026">
        <v>0</v>
      </c>
      <c r="K36" s="35">
        <v>0</v>
      </c>
      <c r="L36" s="38">
        <v>0</v>
      </c>
      <c r="M36" s="39">
        <v>0</v>
      </c>
      <c r="N36" s="1041"/>
      <c r="O36" s="70" t="s">
        <v>71</v>
      </c>
      <c r="P36" s="52">
        <v>54.27</v>
      </c>
      <c r="Q36" s="53">
        <v>51.9</v>
      </c>
      <c r="R36" s="55">
        <v>4.57</v>
      </c>
      <c r="S36" s="52">
        <v>45.51</v>
      </c>
      <c r="T36" s="53">
        <v>44.08</v>
      </c>
      <c r="U36" s="55">
        <v>3.24</v>
      </c>
      <c r="V36" s="52">
        <v>51.02</v>
      </c>
      <c r="W36" s="53">
        <v>48.98</v>
      </c>
      <c r="X36" s="55">
        <v>4.16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0</v>
      </c>
      <c r="CM36" s="36">
        <v>0</v>
      </c>
      <c r="CN36" s="37">
        <v>0</v>
      </c>
      <c r="CO36" s="35">
        <v>0</v>
      </c>
      <c r="CP36" s="38">
        <v>0</v>
      </c>
      <c r="CQ36" s="39">
        <v>0</v>
      </c>
      <c r="CR36" s="811"/>
      <c r="CS36" s="70" t="s">
        <v>71</v>
      </c>
      <c r="CT36" s="52">
        <v>44.84</v>
      </c>
      <c r="CU36" s="239">
        <v>46.95</v>
      </c>
      <c r="CV36" s="54">
        <v>-4.49</v>
      </c>
      <c r="CW36" s="52">
        <v>41.1</v>
      </c>
      <c r="CX36" s="239">
        <v>39.520000000000003</v>
      </c>
      <c r="CY36" s="54">
        <v>4</v>
      </c>
      <c r="CZ36" s="52">
        <v>43.73</v>
      </c>
      <c r="DA36" s="239">
        <v>44.79</v>
      </c>
      <c r="DB36" s="54">
        <v>-2.37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0</v>
      </c>
      <c r="FQ36" s="384">
        <v>0</v>
      </c>
      <c r="FR36" s="385">
        <v>0</v>
      </c>
      <c r="FS36" s="35">
        <v>0</v>
      </c>
      <c r="FT36" s="38">
        <v>0</v>
      </c>
      <c r="FU36" s="39">
        <v>0</v>
      </c>
      <c r="FV36" s="545"/>
      <c r="FW36" s="70" t="s">
        <v>71</v>
      </c>
      <c r="FX36" s="52">
        <v>52.91</v>
      </c>
      <c r="FY36" s="239">
        <v>51.11</v>
      </c>
      <c r="FZ36" s="54">
        <v>3.52</v>
      </c>
      <c r="GA36" s="52">
        <v>43.69</v>
      </c>
      <c r="GB36" s="239">
        <v>41.16</v>
      </c>
      <c r="GC36" s="54">
        <v>6.15</v>
      </c>
      <c r="GD36" s="52">
        <v>47.51</v>
      </c>
      <c r="GE36" s="239">
        <v>45.45</v>
      </c>
      <c r="GF36" s="54">
        <v>4.53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0</v>
      </c>
      <c r="IY36" s="39">
        <v>0</v>
      </c>
      <c r="IZ36" s="1041"/>
      <c r="JA36" s="70" t="s">
        <v>71</v>
      </c>
      <c r="JB36" s="52">
        <v>74.14</v>
      </c>
      <c r="JC36" s="239">
        <v>76.23</v>
      </c>
      <c r="JD36" s="54">
        <v>-2.74</v>
      </c>
      <c r="JE36" s="52">
        <v>74.709999999999994</v>
      </c>
      <c r="JF36" s="239">
        <v>68.5</v>
      </c>
      <c r="JG36" s="54">
        <v>9.07</v>
      </c>
      <c r="JH36" s="52">
        <v>74.47</v>
      </c>
      <c r="JI36" s="239">
        <v>71.83</v>
      </c>
      <c r="JJ36" s="54">
        <v>3.68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0</v>
      </c>
      <c r="LY36" s="1199">
        <v>0</v>
      </c>
      <c r="LZ36" s="1200">
        <v>0</v>
      </c>
      <c r="MA36" s="597"/>
      <c r="MB36" s="70" t="s">
        <v>71</v>
      </c>
      <c r="MC36" s="52">
        <v>56.21</v>
      </c>
      <c r="MD36" s="432">
        <v>55.9</v>
      </c>
      <c r="ME36" s="54">
        <v>0.55000000000000004</v>
      </c>
      <c r="MF36" s="52">
        <v>54.24</v>
      </c>
      <c r="MG36" s="432">
        <v>50.77</v>
      </c>
      <c r="MH36" s="54">
        <v>6.83</v>
      </c>
      <c r="MI36" s="52">
        <v>55.27</v>
      </c>
      <c r="MJ36" s="432">
        <v>53.49</v>
      </c>
      <c r="MK36" s="54">
        <v>3.33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10</v>
      </c>
      <c r="I37" s="36">
        <v>4</v>
      </c>
      <c r="J37" s="1026">
        <v>0</v>
      </c>
      <c r="K37" s="35">
        <v>14</v>
      </c>
      <c r="L37" s="38">
        <v>13</v>
      </c>
      <c r="M37" s="39">
        <v>7.69</v>
      </c>
      <c r="N37" s="1041"/>
      <c r="O37" s="73" t="s">
        <v>75</v>
      </c>
      <c r="P37" s="74">
        <v>1387.48</v>
      </c>
      <c r="Q37" s="75">
        <v>1342.0200000000002</v>
      </c>
      <c r="R37" s="76">
        <v>3.39</v>
      </c>
      <c r="S37" s="74">
        <v>716.7700000000001</v>
      </c>
      <c r="T37" s="75">
        <v>708.51</v>
      </c>
      <c r="U37" s="76">
        <v>1.17</v>
      </c>
      <c r="V37" s="74">
        <v>1138.82</v>
      </c>
      <c r="W37" s="75">
        <v>1106.02</v>
      </c>
      <c r="X37" s="76">
        <v>2.97</v>
      </c>
      <c r="Y37" s="1041"/>
      <c r="Z37" s="1041"/>
      <c r="AA37" s="1041" t="s">
        <v>62</v>
      </c>
      <c r="AB37" s="56">
        <v>0</v>
      </c>
      <c r="AC37" s="56">
        <v>0</v>
      </c>
      <c r="AD37" s="56">
        <v>0</v>
      </c>
      <c r="AE37" s="56">
        <v>0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33</v>
      </c>
      <c r="CM37" s="36">
        <v>52</v>
      </c>
      <c r="CN37" s="37">
        <v>54</v>
      </c>
      <c r="CO37" s="35">
        <v>139</v>
      </c>
      <c r="CP37" s="38">
        <v>135</v>
      </c>
      <c r="CQ37" s="39">
        <v>2.96</v>
      </c>
      <c r="CR37" s="811"/>
      <c r="CS37" s="73" t="s">
        <v>75</v>
      </c>
      <c r="CT37" s="74">
        <v>1347.77</v>
      </c>
      <c r="CU37" s="244">
        <v>1303.93</v>
      </c>
      <c r="CV37" s="76">
        <v>3.36</v>
      </c>
      <c r="CW37" s="77">
        <v>708.23</v>
      </c>
      <c r="CX37" s="244">
        <v>687.11999999999989</v>
      </c>
      <c r="CY37" s="76">
        <v>3.07</v>
      </c>
      <c r="CZ37" s="77">
        <v>1156.8899999999999</v>
      </c>
      <c r="DA37" s="244">
        <v>1124.17</v>
      </c>
      <c r="DB37" s="76">
        <v>2.91</v>
      </c>
      <c r="DC37" s="1041"/>
      <c r="DD37" s="1041"/>
      <c r="DE37" s="1041" t="s">
        <v>62</v>
      </c>
      <c r="DF37" s="80">
        <v>0</v>
      </c>
      <c r="DG37" s="80">
        <v>0</v>
      </c>
      <c r="DH37" s="80">
        <v>0</v>
      </c>
      <c r="DI37" s="10">
        <v>0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12</v>
      </c>
      <c r="FQ37" s="384">
        <v>3</v>
      </c>
      <c r="FR37" s="385">
        <v>9</v>
      </c>
      <c r="FS37" s="35">
        <v>24</v>
      </c>
      <c r="FT37" s="38">
        <v>19</v>
      </c>
      <c r="FU37" s="39">
        <v>26.32</v>
      </c>
      <c r="FV37" s="545"/>
      <c r="FW37" s="73" t="s">
        <v>75</v>
      </c>
      <c r="FX37" s="74">
        <v>1407.1100000000001</v>
      </c>
      <c r="FY37" s="244">
        <v>1354.2399999999998</v>
      </c>
      <c r="FZ37" s="76">
        <v>3.9</v>
      </c>
      <c r="GA37" s="77">
        <v>799.15000000000009</v>
      </c>
      <c r="GB37" s="244">
        <v>765.61</v>
      </c>
      <c r="GC37" s="76">
        <v>4.38</v>
      </c>
      <c r="GD37" s="77">
        <v>1050.98</v>
      </c>
      <c r="GE37" s="244">
        <v>1019.47</v>
      </c>
      <c r="GF37" s="76">
        <v>3.09</v>
      </c>
      <c r="GG37" s="1041"/>
      <c r="GH37" s="1041"/>
      <c r="GI37" s="1041" t="s">
        <v>62</v>
      </c>
      <c r="GJ37" s="387">
        <v>0</v>
      </c>
      <c r="GK37" s="387">
        <v>0</v>
      </c>
      <c r="GL37" s="387">
        <v>0</v>
      </c>
      <c r="GM37" s="271">
        <v>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0</v>
      </c>
      <c r="IU37" s="384">
        <v>0</v>
      </c>
      <c r="IV37" s="385">
        <v>0</v>
      </c>
      <c r="IW37" s="35">
        <v>0</v>
      </c>
      <c r="IX37" s="38">
        <v>3</v>
      </c>
      <c r="IY37" s="39">
        <v>-100</v>
      </c>
      <c r="IZ37" s="1041"/>
      <c r="JA37" s="73" t="s">
        <v>75</v>
      </c>
      <c r="JB37" s="74">
        <v>1720.2000000000003</v>
      </c>
      <c r="JC37" s="244">
        <v>1695.32</v>
      </c>
      <c r="JD37" s="76">
        <v>1.47</v>
      </c>
      <c r="JE37" s="77">
        <v>927.71</v>
      </c>
      <c r="JF37" s="244">
        <v>908.93000000000006</v>
      </c>
      <c r="JG37" s="76">
        <v>2.0699999999999998</v>
      </c>
      <c r="JH37" s="77">
        <v>1269.2</v>
      </c>
      <c r="JI37" s="244">
        <v>1247.3</v>
      </c>
      <c r="JJ37" s="76">
        <v>1.76</v>
      </c>
      <c r="JK37" s="1041"/>
      <c r="JL37" s="1041"/>
      <c r="JM37" s="1041" t="s">
        <v>62</v>
      </c>
      <c r="JN37" s="387">
        <v>0</v>
      </c>
      <c r="JO37" s="387">
        <v>0</v>
      </c>
      <c r="JP37" s="387">
        <v>0</v>
      </c>
      <c r="JQ37" s="271">
        <v>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177</v>
      </c>
      <c r="LY37" s="1199">
        <v>170</v>
      </c>
      <c r="LZ37" s="1200">
        <v>4.12</v>
      </c>
      <c r="MA37" s="597"/>
      <c r="MB37" s="73" t="s">
        <v>75</v>
      </c>
      <c r="MC37" s="74">
        <v>1459.4500000000003</v>
      </c>
      <c r="MD37" s="553">
        <v>1413.55</v>
      </c>
      <c r="ME37" s="76">
        <v>3.25</v>
      </c>
      <c r="MF37" s="74">
        <v>816.93000000000006</v>
      </c>
      <c r="MG37" s="553">
        <v>794.81999999999994</v>
      </c>
      <c r="MH37" s="76">
        <v>2.78</v>
      </c>
      <c r="MI37" s="74">
        <v>1153.5199999999998</v>
      </c>
      <c r="MJ37" s="553">
        <v>1122.22</v>
      </c>
      <c r="MK37" s="76">
        <v>2.79</v>
      </c>
      <c r="ML37" s="422"/>
      <c r="MM37" s="422"/>
      <c r="MN37" s="422" t="s">
        <v>62</v>
      </c>
      <c r="MO37" s="728">
        <v>0</v>
      </c>
      <c r="MP37" s="728">
        <v>0</v>
      </c>
      <c r="MQ37" s="728">
        <v>0</v>
      </c>
      <c r="MR37" s="728">
        <v>0</v>
      </c>
      <c r="MS37" s="728">
        <v>0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0</v>
      </c>
      <c r="I38" s="36">
        <v>0</v>
      </c>
      <c r="J38" s="1026">
        <v>0</v>
      </c>
      <c r="K38" s="35">
        <v>0</v>
      </c>
      <c r="L38" s="38">
        <v>0</v>
      </c>
      <c r="M38" s="39">
        <v>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1855</v>
      </c>
      <c r="AC38" s="56">
        <v>1752</v>
      </c>
      <c r="AD38" s="56">
        <v>1780</v>
      </c>
      <c r="AE38" s="56">
        <v>5387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3662</v>
      </c>
      <c r="BB38" s="179">
        <v>22</v>
      </c>
      <c r="BC38" s="179">
        <v>2747</v>
      </c>
      <c r="BD38" s="1270">
        <v>9962</v>
      </c>
      <c r="BE38" s="179"/>
      <c r="BF38" s="179"/>
      <c r="BG38" s="179"/>
      <c r="BH38" s="179"/>
      <c r="BI38" s="1271">
        <v>16393</v>
      </c>
      <c r="BJ38" s="1265">
        <v>10646</v>
      </c>
      <c r="BK38" s="1266">
        <v>27039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0</v>
      </c>
      <c r="CO38" s="35">
        <v>0</v>
      </c>
      <c r="CP38" s="38">
        <v>10</v>
      </c>
      <c r="CQ38" s="39">
        <v>-100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1640</v>
      </c>
      <c r="DG38" s="80">
        <v>1909</v>
      </c>
      <c r="DH38" s="80">
        <v>1831</v>
      </c>
      <c r="DI38" s="10">
        <v>5380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3337</v>
      </c>
      <c r="EF38" s="179">
        <v>21</v>
      </c>
      <c r="EG38" s="179">
        <v>3143</v>
      </c>
      <c r="EH38" s="1270">
        <v>6892</v>
      </c>
      <c r="EI38" s="179"/>
      <c r="EJ38" s="179"/>
      <c r="EK38" s="179"/>
      <c r="EL38" s="179"/>
      <c r="EM38" s="1271">
        <v>13393</v>
      </c>
      <c r="EN38" s="1265">
        <v>4427</v>
      </c>
      <c r="EO38" s="1266">
        <v>17820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13</v>
      </c>
      <c r="FQ38" s="384">
        <v>16</v>
      </c>
      <c r="FR38" s="385">
        <v>15</v>
      </c>
      <c r="FS38" s="35">
        <v>44</v>
      </c>
      <c r="FT38" s="38">
        <v>46</v>
      </c>
      <c r="FU38" s="39">
        <v>-4.3499999999999996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1600</v>
      </c>
      <c r="GK38" s="387">
        <v>1605</v>
      </c>
      <c r="GL38" s="387">
        <v>1417</v>
      </c>
      <c r="GM38" s="271">
        <v>4622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6939</v>
      </c>
      <c r="HJ38" s="179">
        <v>19</v>
      </c>
      <c r="HK38" s="179">
        <v>4642</v>
      </c>
      <c r="HL38" s="1270">
        <v>1235</v>
      </c>
      <c r="HM38" s="179"/>
      <c r="HN38" s="179"/>
      <c r="HO38" s="179"/>
      <c r="HP38" s="179"/>
      <c r="HQ38" s="1271">
        <v>12835</v>
      </c>
      <c r="HR38" s="1265">
        <v>5851</v>
      </c>
      <c r="HS38" s="1266">
        <v>18686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0</v>
      </c>
      <c r="IY38" s="39">
        <v>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2185</v>
      </c>
      <c r="JO38" s="387">
        <v>2426</v>
      </c>
      <c r="JP38" s="387">
        <v>2210</v>
      </c>
      <c r="JQ38" s="271">
        <v>6821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12336</v>
      </c>
      <c r="KN38" s="179">
        <v>20</v>
      </c>
      <c r="KO38" s="179">
        <v>6789</v>
      </c>
      <c r="KP38" s="1270">
        <v>11920</v>
      </c>
      <c r="KQ38" s="179">
        <v>0</v>
      </c>
      <c r="KR38" s="179">
        <v>0</v>
      </c>
      <c r="KS38" s="179">
        <v>0</v>
      </c>
      <c r="KT38" s="179">
        <v>0</v>
      </c>
      <c r="KU38" s="1271">
        <v>31065</v>
      </c>
      <c r="KV38" s="1265">
        <v>142021</v>
      </c>
      <c r="KW38" s="1266">
        <v>173086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44</v>
      </c>
      <c r="LY38" s="1199">
        <v>56</v>
      </c>
      <c r="LZ38" s="1200">
        <v>-21.43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5387</v>
      </c>
      <c r="MP38" s="728">
        <v>5380</v>
      </c>
      <c r="MQ38" s="728">
        <v>4622</v>
      </c>
      <c r="MR38" s="728">
        <v>6821</v>
      </c>
      <c r="MS38" s="728">
        <v>22210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26274</v>
      </c>
      <c r="NP38" s="179">
        <v>82</v>
      </c>
      <c r="NQ38" s="179">
        <v>17321</v>
      </c>
      <c r="NR38" s="1270">
        <v>30009</v>
      </c>
      <c r="NS38" s="179"/>
      <c r="NT38" s="179"/>
      <c r="NU38" s="179"/>
      <c r="NV38" s="179"/>
      <c r="NW38" s="1271">
        <v>73686</v>
      </c>
      <c r="NX38" s="1265">
        <v>162945</v>
      </c>
      <c r="NY38" s="1266">
        <v>236631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14219</v>
      </c>
      <c r="AC39" s="56">
        <v>13439</v>
      </c>
      <c r="AD39" s="56">
        <v>12823</v>
      </c>
      <c r="AE39" s="56">
        <v>40481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22194</v>
      </c>
      <c r="BB39" s="179">
        <v>53</v>
      </c>
      <c r="BC39" s="179">
        <v>10768</v>
      </c>
      <c r="BD39" s="1270">
        <v>41506</v>
      </c>
      <c r="BE39" s="179"/>
      <c r="BF39" s="179"/>
      <c r="BG39" s="179"/>
      <c r="BH39" s="179"/>
      <c r="BI39" s="1271">
        <v>74521</v>
      </c>
      <c r="BJ39" s="1265">
        <v>142875</v>
      </c>
      <c r="BK39" s="1266">
        <v>217396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13197</v>
      </c>
      <c r="DG39" s="80">
        <v>10814</v>
      </c>
      <c r="DH39" s="80">
        <v>11793</v>
      </c>
      <c r="DI39" s="10">
        <v>35804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20405</v>
      </c>
      <c r="EF39" s="179">
        <v>38</v>
      </c>
      <c r="EG39" s="179">
        <v>11359</v>
      </c>
      <c r="EH39" s="1270">
        <v>25244</v>
      </c>
      <c r="EI39" s="179"/>
      <c r="EJ39" s="179"/>
      <c r="EK39" s="179"/>
      <c r="EL39" s="179"/>
      <c r="EM39" s="1271">
        <v>57046</v>
      </c>
      <c r="EN39" s="1265">
        <v>26408</v>
      </c>
      <c r="EO39" s="1266">
        <v>83454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10235</v>
      </c>
      <c r="GK39" s="387">
        <v>9415</v>
      </c>
      <c r="GL39" s="387">
        <v>8638</v>
      </c>
      <c r="GM39" s="271">
        <v>28288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19596</v>
      </c>
      <c r="HJ39" s="179">
        <v>43</v>
      </c>
      <c r="HK39" s="179">
        <v>9738</v>
      </c>
      <c r="HL39" s="1270">
        <v>41917</v>
      </c>
      <c r="HM39" s="179"/>
      <c r="HN39" s="179"/>
      <c r="HO39" s="179"/>
      <c r="HP39" s="179"/>
      <c r="HQ39" s="1271">
        <v>71294</v>
      </c>
      <c r="HR39" s="1265">
        <v>198752</v>
      </c>
      <c r="HS39" s="1266">
        <v>270046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16675</v>
      </c>
      <c r="JO39" s="387">
        <v>18924</v>
      </c>
      <c r="JP39" s="387">
        <v>18756</v>
      </c>
      <c r="JQ39" s="271">
        <v>54355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33827</v>
      </c>
      <c r="KN39" s="179">
        <v>39</v>
      </c>
      <c r="KO39" s="179">
        <v>15035</v>
      </c>
      <c r="KP39" s="1270">
        <v>22869</v>
      </c>
      <c r="KQ39" s="179">
        <v>0</v>
      </c>
      <c r="KR39" s="179">
        <v>0</v>
      </c>
      <c r="KS39" s="179">
        <v>0</v>
      </c>
      <c r="KT39" s="179">
        <v>0</v>
      </c>
      <c r="KU39" s="1271">
        <v>71770</v>
      </c>
      <c r="KV39" s="1265">
        <v>188456</v>
      </c>
      <c r="KW39" s="1266">
        <v>260226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40481</v>
      </c>
      <c r="MP39" s="728">
        <v>35804</v>
      </c>
      <c r="MQ39" s="728">
        <v>28288</v>
      </c>
      <c r="MR39" s="728">
        <v>54355</v>
      </c>
      <c r="MS39" s="728">
        <v>158928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96022</v>
      </c>
      <c r="NP39" s="179">
        <v>173</v>
      </c>
      <c r="NQ39" s="179">
        <v>46900</v>
      </c>
      <c r="NR39" s="1270">
        <v>131536</v>
      </c>
      <c r="NS39" s="179"/>
      <c r="NT39" s="179"/>
      <c r="NU39" s="179"/>
      <c r="NV39" s="179"/>
      <c r="NW39" s="1271">
        <v>274631</v>
      </c>
      <c r="NX39" s="1265">
        <v>556491</v>
      </c>
      <c r="NY39" s="1266">
        <v>831122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19461</v>
      </c>
      <c r="AC40" s="56">
        <v>19628</v>
      </c>
      <c r="AD40" s="56">
        <v>19451</v>
      </c>
      <c r="AE40" s="56">
        <v>58540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78552</v>
      </c>
      <c r="BB40" s="179">
        <v>81</v>
      </c>
      <c r="BC40" s="179">
        <v>32329</v>
      </c>
      <c r="BD40" s="1270">
        <v>146407</v>
      </c>
      <c r="BE40" s="179"/>
      <c r="BF40" s="179"/>
      <c r="BG40" s="179"/>
      <c r="BH40" s="179"/>
      <c r="BI40" s="1271">
        <v>257369</v>
      </c>
      <c r="BJ40" s="1265">
        <v>278624</v>
      </c>
      <c r="BK40" s="1266">
        <v>535993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17176</v>
      </c>
      <c r="DG40" s="80">
        <v>22072</v>
      </c>
      <c r="DH40" s="80">
        <v>16056</v>
      </c>
      <c r="DI40" s="10">
        <v>55304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72746</v>
      </c>
      <c r="EF40" s="179">
        <v>90</v>
      </c>
      <c r="EG40" s="179">
        <v>27713</v>
      </c>
      <c r="EH40" s="1270">
        <v>128273</v>
      </c>
      <c r="EI40" s="179"/>
      <c r="EJ40" s="179"/>
      <c r="EK40" s="179"/>
      <c r="EL40" s="179"/>
      <c r="EM40" s="1271">
        <v>228822</v>
      </c>
      <c r="EN40" s="1265">
        <v>252239</v>
      </c>
      <c r="EO40" s="1266">
        <v>481061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14616</v>
      </c>
      <c r="GK40" s="387">
        <v>13570</v>
      </c>
      <c r="GL40" s="387">
        <v>13446</v>
      </c>
      <c r="GM40" s="271">
        <v>41632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48007</v>
      </c>
      <c r="HJ40" s="179">
        <v>74</v>
      </c>
      <c r="HK40" s="179">
        <v>20713</v>
      </c>
      <c r="HL40" s="1270">
        <v>88654</v>
      </c>
      <c r="HM40" s="179"/>
      <c r="HN40" s="179"/>
      <c r="HO40" s="179"/>
      <c r="HP40" s="179"/>
      <c r="HQ40" s="1271">
        <v>157448</v>
      </c>
      <c r="HR40" s="1265">
        <v>648539</v>
      </c>
      <c r="HS40" s="1266">
        <v>805987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22224</v>
      </c>
      <c r="JO40" s="387">
        <v>22805</v>
      </c>
      <c r="JP40" s="387">
        <v>20901</v>
      </c>
      <c r="JQ40" s="271">
        <v>65930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80943</v>
      </c>
      <c r="KN40" s="179">
        <v>89</v>
      </c>
      <c r="KO40" s="179">
        <v>33368</v>
      </c>
      <c r="KP40" s="1270">
        <v>51624</v>
      </c>
      <c r="KQ40" s="179">
        <v>0</v>
      </c>
      <c r="KR40" s="179">
        <v>0</v>
      </c>
      <c r="KS40" s="179">
        <v>0</v>
      </c>
      <c r="KT40" s="179">
        <v>0</v>
      </c>
      <c r="KU40" s="1271">
        <v>166024</v>
      </c>
      <c r="KV40" s="1265">
        <v>475035</v>
      </c>
      <c r="KW40" s="1266">
        <v>641059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58540</v>
      </c>
      <c r="MP40" s="728">
        <v>55304</v>
      </c>
      <c r="MQ40" s="728">
        <v>41632</v>
      </c>
      <c r="MR40" s="728">
        <v>65930</v>
      </c>
      <c r="MS40" s="728">
        <v>221406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280248</v>
      </c>
      <c r="NP40" s="179">
        <v>334</v>
      </c>
      <c r="NQ40" s="179">
        <v>114123</v>
      </c>
      <c r="NR40" s="1270">
        <v>414958</v>
      </c>
      <c r="NS40" s="179"/>
      <c r="NT40" s="179"/>
      <c r="NU40" s="179"/>
      <c r="NV40" s="179"/>
      <c r="NW40" s="1271">
        <v>809663</v>
      </c>
      <c r="NX40" s="1265">
        <v>1654437</v>
      </c>
      <c r="NY40" s="1266">
        <v>2464100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1.81</v>
      </c>
      <c r="AC41" s="112">
        <v>1.74</v>
      </c>
      <c r="AD41" s="112">
        <v>1.77</v>
      </c>
      <c r="AE41" s="112">
        <v>1.77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1.7</v>
      </c>
      <c r="DG41" s="262">
        <v>1.65</v>
      </c>
      <c r="DH41" s="262">
        <v>1.72</v>
      </c>
      <c r="DI41" s="262">
        <v>1.69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1.78</v>
      </c>
      <c r="GK41" s="394">
        <v>1.75</v>
      </c>
      <c r="GL41" s="394">
        <v>1.72</v>
      </c>
      <c r="GM41" s="394">
        <v>1.75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1.56</v>
      </c>
      <c r="JO41" s="394">
        <v>1.58</v>
      </c>
      <c r="JP41" s="394">
        <v>1.69</v>
      </c>
      <c r="JQ41" s="394">
        <v>1.61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1.77</v>
      </c>
      <c r="MP41" s="729">
        <v>1.69</v>
      </c>
      <c r="MQ41" s="729">
        <v>1.75</v>
      </c>
      <c r="MR41" s="729">
        <v>1.61</v>
      </c>
      <c r="MS41" s="729">
        <v>1.68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1.35</v>
      </c>
      <c r="AC42" s="115">
        <v>1.35</v>
      </c>
      <c r="AD42" s="115">
        <v>1.34</v>
      </c>
      <c r="AE42" s="115">
        <v>1.35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104408</v>
      </c>
      <c r="BB42" s="1276">
        <v>156</v>
      </c>
      <c r="BC42" s="1276">
        <v>45844</v>
      </c>
      <c r="BD42" s="1277">
        <v>197875</v>
      </c>
      <c r="BE42" s="1278"/>
      <c r="BF42" s="1278"/>
      <c r="BG42" s="1278"/>
      <c r="BH42" s="1278"/>
      <c r="BI42" s="1279">
        <v>348283</v>
      </c>
      <c r="BJ42" s="1280">
        <v>432145</v>
      </c>
      <c r="BK42" s="1280">
        <v>780428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10</v>
      </c>
      <c r="CN42" s="37">
        <v>0</v>
      </c>
      <c r="CO42" s="145">
        <v>10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1.38</v>
      </c>
      <c r="DG42" s="259">
        <v>1.41</v>
      </c>
      <c r="DH42" s="259">
        <v>1.38</v>
      </c>
      <c r="DI42" s="259">
        <v>1.39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96488</v>
      </c>
      <c r="EF42" s="1276">
        <v>149</v>
      </c>
      <c r="EG42" s="1276">
        <v>42215</v>
      </c>
      <c r="EH42" s="1277">
        <v>160409</v>
      </c>
      <c r="EI42" s="1278"/>
      <c r="EJ42" s="1278"/>
      <c r="EK42" s="1278"/>
      <c r="EL42" s="1278"/>
      <c r="EM42" s="1279">
        <v>299261</v>
      </c>
      <c r="EN42" s="1280">
        <v>283074</v>
      </c>
      <c r="EO42" s="1280">
        <v>582335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1.32</v>
      </c>
      <c r="GK42" s="366">
        <v>1.39</v>
      </c>
      <c r="GL42" s="366">
        <v>1.34</v>
      </c>
      <c r="GM42" s="366">
        <v>1.35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74542</v>
      </c>
      <c r="HJ42" s="1276">
        <v>136</v>
      </c>
      <c r="HK42" s="1276">
        <v>35093</v>
      </c>
      <c r="HL42" s="1277">
        <v>131806</v>
      </c>
      <c r="HM42" s="1278"/>
      <c r="HN42" s="1278"/>
      <c r="HO42" s="1278"/>
      <c r="HP42" s="1278"/>
      <c r="HQ42" s="1279">
        <v>241577</v>
      </c>
      <c r="HR42" s="1280">
        <v>853142</v>
      </c>
      <c r="HS42" s="1280">
        <v>1094719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0</v>
      </c>
      <c r="IW42" s="145">
        <v>0</v>
      </c>
      <c r="IX42" s="147">
        <v>12</v>
      </c>
      <c r="IY42" s="148">
        <v>-100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1.5</v>
      </c>
      <c r="JO42" s="366">
        <v>1.39</v>
      </c>
      <c r="JP42" s="366">
        <v>1.48</v>
      </c>
      <c r="JQ42" s="366">
        <v>1.46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127106</v>
      </c>
      <c r="KN42" s="1276">
        <v>148</v>
      </c>
      <c r="KO42" s="1276">
        <v>55192</v>
      </c>
      <c r="KP42" s="1277">
        <v>86413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268859</v>
      </c>
      <c r="KV42" s="1280">
        <v>805512</v>
      </c>
      <c r="KW42" s="1280">
        <v>1074371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10</v>
      </c>
      <c r="LY42" s="1199">
        <v>12</v>
      </c>
      <c r="LZ42" s="1200">
        <v>-16.670000000000002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1.35</v>
      </c>
      <c r="MP42" s="729">
        <v>1.39</v>
      </c>
      <c r="MQ42" s="729">
        <v>1.35</v>
      </c>
      <c r="MR42" s="729">
        <v>1.46</v>
      </c>
      <c r="MS42" s="729">
        <v>1.39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402544</v>
      </c>
      <c r="NP42" s="1276">
        <v>589</v>
      </c>
      <c r="NQ42" s="1276">
        <v>178344</v>
      </c>
      <c r="NR42" s="1277">
        <v>576503</v>
      </c>
      <c r="NS42" s="1278"/>
      <c r="NT42" s="1278"/>
      <c r="NU42" s="1278"/>
      <c r="NV42" s="1278"/>
      <c r="NW42" s="1279">
        <v>1157980</v>
      </c>
      <c r="NX42" s="1280">
        <v>2373873</v>
      </c>
      <c r="NY42" s="1280">
        <v>3531853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51858</v>
      </c>
      <c r="I43" s="522">
        <v>49385</v>
      </c>
      <c r="J43" s="550">
        <v>49165</v>
      </c>
      <c r="K43" s="153">
        <v>150408</v>
      </c>
      <c r="L43" s="502">
        <v>126319</v>
      </c>
      <c r="M43" s="155">
        <v>19.07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1.65</v>
      </c>
      <c r="AC43" s="115">
        <v>1.69</v>
      </c>
      <c r="AD43" s="115">
        <v>1.72</v>
      </c>
      <c r="AE43" s="115">
        <v>1.69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46665</v>
      </c>
      <c r="CM43" s="153">
        <v>47641</v>
      </c>
      <c r="CN43" s="153">
        <v>44546</v>
      </c>
      <c r="CO43" s="153">
        <v>138852</v>
      </c>
      <c r="CP43" s="154">
        <v>128543</v>
      </c>
      <c r="CQ43" s="155">
        <v>8.02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1.6</v>
      </c>
      <c r="DG43" s="259">
        <v>1.53</v>
      </c>
      <c r="DH43" s="259">
        <v>1.57</v>
      </c>
      <c r="DI43" s="259">
        <v>1.57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38352</v>
      </c>
      <c r="FQ43" s="153">
        <v>36460</v>
      </c>
      <c r="FR43" s="1193">
        <v>34959</v>
      </c>
      <c r="FS43" s="153">
        <v>109771</v>
      </c>
      <c r="FT43" s="1194">
        <v>103249</v>
      </c>
      <c r="FU43" s="155">
        <v>6.32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1.73</v>
      </c>
      <c r="GK43" s="366">
        <v>1.67</v>
      </c>
      <c r="GL43" s="366">
        <v>1.61</v>
      </c>
      <c r="GM43" s="366">
        <v>1.67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58059</v>
      </c>
      <c r="IU43" s="390">
        <v>61855</v>
      </c>
      <c r="IV43" s="1196">
        <v>62532</v>
      </c>
      <c r="IW43" s="153">
        <v>182446</v>
      </c>
      <c r="IX43" s="1197">
        <v>168404</v>
      </c>
      <c r="IY43" s="155">
        <v>8.34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1.53</v>
      </c>
      <c r="JO43" s="366">
        <v>1.5</v>
      </c>
      <c r="JP43" s="366">
        <v>1.65</v>
      </c>
      <c r="JQ43" s="366">
        <v>1.56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581477</v>
      </c>
      <c r="LY43" s="1204">
        <v>526515</v>
      </c>
      <c r="LZ43" s="1205">
        <v>10.44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1.69</v>
      </c>
      <c r="MP43" s="729">
        <v>1.57</v>
      </c>
      <c r="MQ43" s="729">
        <v>1.67</v>
      </c>
      <c r="MR43" s="729">
        <v>1.56</v>
      </c>
      <c r="MS43" s="729">
        <v>1.62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50584</v>
      </c>
      <c r="I44" s="11">
        <v>48288</v>
      </c>
      <c r="J44" s="11">
        <v>48193</v>
      </c>
      <c r="K44" s="11">
        <v>147065</v>
      </c>
      <c r="L44" s="160">
        <v>123491</v>
      </c>
      <c r="M44" s="161">
        <v>19.09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1.86</v>
      </c>
      <c r="AC44" s="115">
        <v>1.75</v>
      </c>
      <c r="AD44" s="115">
        <v>1.79</v>
      </c>
      <c r="AE44" s="115">
        <v>1.8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45793</v>
      </c>
      <c r="CM44" s="11">
        <v>46811</v>
      </c>
      <c r="CN44" s="11">
        <v>43697</v>
      </c>
      <c r="CO44" s="11">
        <v>136301</v>
      </c>
      <c r="CP44" s="160">
        <v>126183</v>
      </c>
      <c r="CQ44" s="161">
        <v>8.02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1.74</v>
      </c>
      <c r="DG44" s="259">
        <v>1.7</v>
      </c>
      <c r="DH44" s="259">
        <v>1.77</v>
      </c>
      <c r="DI44" s="259">
        <v>1.74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37794</v>
      </c>
      <c r="FQ44" s="11">
        <v>35854</v>
      </c>
      <c r="FR44" s="11">
        <v>34358</v>
      </c>
      <c r="FS44" s="11">
        <v>108006</v>
      </c>
      <c r="FT44" s="160">
        <v>101672</v>
      </c>
      <c r="FU44" s="161">
        <v>6.23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1.8</v>
      </c>
      <c r="GK44" s="366">
        <v>1.78</v>
      </c>
      <c r="GL44" s="366">
        <v>1.76</v>
      </c>
      <c r="GM44" s="366">
        <v>1.78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57516</v>
      </c>
      <c r="IU44" s="11">
        <v>61264</v>
      </c>
      <c r="IV44" s="11">
        <v>62014</v>
      </c>
      <c r="IW44" s="11">
        <v>180794</v>
      </c>
      <c r="IX44" s="160">
        <v>166917</v>
      </c>
      <c r="IY44" s="161">
        <v>8.31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1.57</v>
      </c>
      <c r="JO44" s="366">
        <v>1.6</v>
      </c>
      <c r="JP44" s="366">
        <v>1.71</v>
      </c>
      <c r="JQ44" s="366">
        <v>1.63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572166</v>
      </c>
      <c r="LY44" s="429">
        <v>518263</v>
      </c>
      <c r="LZ44" s="1207">
        <v>10.4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1.8</v>
      </c>
      <c r="MP44" s="729">
        <v>1.74</v>
      </c>
      <c r="MQ44" s="729">
        <v>1.78</v>
      </c>
      <c r="MR44" s="729">
        <v>1.63</v>
      </c>
      <c r="MS44" s="729">
        <v>1.71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1274</v>
      </c>
      <c r="I45" s="11">
        <v>1097</v>
      </c>
      <c r="J45" s="11">
        <v>972</v>
      </c>
      <c r="K45" s="11">
        <v>3343</v>
      </c>
      <c r="L45" s="160">
        <v>2828</v>
      </c>
      <c r="M45" s="165">
        <v>18.21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872</v>
      </c>
      <c r="CM45" s="11">
        <v>830</v>
      </c>
      <c r="CN45" s="11">
        <v>849</v>
      </c>
      <c r="CO45" s="11">
        <v>2551</v>
      </c>
      <c r="CP45" s="160">
        <v>2360</v>
      </c>
      <c r="CQ45" s="165">
        <v>8.09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558</v>
      </c>
      <c r="FQ45" s="11">
        <v>606</v>
      </c>
      <c r="FR45" s="11">
        <v>601</v>
      </c>
      <c r="FS45" s="11">
        <v>1765</v>
      </c>
      <c r="FT45" s="160">
        <v>1577</v>
      </c>
      <c r="FU45" s="165">
        <v>11.92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543</v>
      </c>
      <c r="IU45" s="11">
        <v>591</v>
      </c>
      <c r="IV45" s="11">
        <v>518</v>
      </c>
      <c r="IW45" s="11">
        <v>1652</v>
      </c>
      <c r="IX45" s="160">
        <v>1487</v>
      </c>
      <c r="IY45" s="165">
        <v>11.1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9311</v>
      </c>
      <c r="LY45" s="429">
        <v>8252</v>
      </c>
      <c r="LZ45" s="1207">
        <v>12.83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0</v>
      </c>
      <c r="AC46" s="115">
        <v>0</v>
      </c>
      <c r="AD46" s="115">
        <v>0</v>
      </c>
      <c r="AE46" s="115">
        <v>0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0</v>
      </c>
      <c r="DG46" s="259">
        <v>0</v>
      </c>
      <c r="DH46" s="259">
        <v>0</v>
      </c>
      <c r="DI46" s="259">
        <v>0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0</v>
      </c>
      <c r="GK46" s="366">
        <v>0</v>
      </c>
      <c r="GL46" s="366">
        <v>0</v>
      </c>
      <c r="GM46" s="366">
        <v>0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0</v>
      </c>
      <c r="JO46" s="366">
        <v>0</v>
      </c>
      <c r="JP46" s="366">
        <v>0</v>
      </c>
      <c r="JQ46" s="366">
        <v>0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0</v>
      </c>
      <c r="MP46" s="729">
        <v>0</v>
      </c>
      <c r="MQ46" s="729">
        <v>0</v>
      </c>
      <c r="MR46" s="729">
        <v>0</v>
      </c>
      <c r="MS46" s="729" t="s">
        <v>176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232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1.76</v>
      </c>
      <c r="AC47" s="115">
        <v>1.71</v>
      </c>
      <c r="AD47" s="115">
        <v>1.73</v>
      </c>
      <c r="AE47" s="115">
        <v>1.73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1.66</v>
      </c>
      <c r="DG47" s="259">
        <v>1.57</v>
      </c>
      <c r="DH47" s="259">
        <v>1.7</v>
      </c>
      <c r="DI47" s="259">
        <v>1.64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1.69</v>
      </c>
      <c r="GK47" s="366">
        <v>1.61</v>
      </c>
      <c r="GL47" s="366">
        <v>1.63</v>
      </c>
      <c r="GM47" s="366">
        <v>1.64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1.55</v>
      </c>
      <c r="JO47" s="366">
        <v>1.52</v>
      </c>
      <c r="JP47" s="366">
        <v>1.79</v>
      </c>
      <c r="JQ47" s="366">
        <v>1.62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1.73</v>
      </c>
      <c r="MP47" s="729">
        <v>1.64</v>
      </c>
      <c r="MQ47" s="729">
        <v>1.64</v>
      </c>
      <c r="MR47" s="729">
        <v>1.62</v>
      </c>
      <c r="MS47" s="729">
        <v>1.66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2.0299999999999998</v>
      </c>
      <c r="AC48" s="115">
        <v>1.91</v>
      </c>
      <c r="AD48" s="115">
        <v>1.94</v>
      </c>
      <c r="AE48" s="115">
        <v>1.96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1.92</v>
      </c>
      <c r="DG48" s="259">
        <v>1.9</v>
      </c>
      <c r="DH48" s="259">
        <v>2.0499999999999998</v>
      </c>
      <c r="DI48" s="259">
        <v>1.96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1.94</v>
      </c>
      <c r="GK48" s="366">
        <v>1.99</v>
      </c>
      <c r="GL48" s="366">
        <v>1.92</v>
      </c>
      <c r="GM48" s="366">
        <v>1.95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1.64</v>
      </c>
      <c r="JO48" s="366">
        <v>1.68</v>
      </c>
      <c r="JP48" s="366">
        <v>1.76</v>
      </c>
      <c r="JQ48" s="366">
        <v>1.69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1.96</v>
      </c>
      <c r="MP48" s="729">
        <v>1.96</v>
      </c>
      <c r="MQ48" s="729">
        <v>1.95</v>
      </c>
      <c r="MR48" s="729">
        <v>1.69</v>
      </c>
      <c r="MS48" s="729">
        <v>1.87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1.73</v>
      </c>
      <c r="AC49" s="115">
        <v>1.63</v>
      </c>
      <c r="AD49" s="115">
        <v>1.66</v>
      </c>
      <c r="AE49" s="115">
        <v>1.67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1.6</v>
      </c>
      <c r="DG49" s="259">
        <v>1.54</v>
      </c>
      <c r="DH49" s="259">
        <v>1.55</v>
      </c>
      <c r="DI49" s="259">
        <v>1.56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1.7</v>
      </c>
      <c r="GK49" s="366">
        <v>1.62</v>
      </c>
      <c r="GL49" s="366">
        <v>1.64</v>
      </c>
      <c r="GM49" s="366">
        <v>1.65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1.52</v>
      </c>
      <c r="JO49" s="366">
        <v>1.55</v>
      </c>
      <c r="JP49" s="366">
        <v>1.65</v>
      </c>
      <c r="JQ49" s="366">
        <v>1.57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1.67</v>
      </c>
      <c r="MP49" s="729">
        <v>1.56</v>
      </c>
      <c r="MQ49" s="729">
        <v>1.65</v>
      </c>
      <c r="MR49" s="729">
        <v>1.57</v>
      </c>
      <c r="MS49" s="729">
        <v>1.61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1.88</v>
      </c>
      <c r="AC50" s="112">
        <v>1.85</v>
      </c>
      <c r="AD50" s="112">
        <v>1.89</v>
      </c>
      <c r="AE50" s="112">
        <v>1.87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1.88</v>
      </c>
      <c r="DG50" s="201">
        <v>1.88</v>
      </c>
      <c r="DH50" s="201">
        <v>1.78</v>
      </c>
      <c r="DI50" s="201">
        <v>1.84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1.76</v>
      </c>
      <c r="GK50" s="395">
        <v>1.79</v>
      </c>
      <c r="GL50" s="395">
        <v>1.77</v>
      </c>
      <c r="GM50" s="395">
        <v>1.77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1.92</v>
      </c>
      <c r="JO50" s="395">
        <v>1.97</v>
      </c>
      <c r="JP50" s="395">
        <v>2.02</v>
      </c>
      <c r="JQ50" s="395">
        <v>1.97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1.87</v>
      </c>
      <c r="MP50" s="729">
        <v>1.84</v>
      </c>
      <c r="MQ50" s="729">
        <v>1.77</v>
      </c>
      <c r="MR50" s="729">
        <v>1.97</v>
      </c>
      <c r="MS50" s="729">
        <v>1.88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1.85</v>
      </c>
      <c r="AC51" s="115">
        <v>1.85</v>
      </c>
      <c r="AD51" s="115">
        <v>1.85</v>
      </c>
      <c r="AE51" s="115">
        <v>1.85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1.89</v>
      </c>
      <c r="DG51" s="231">
        <v>1.94</v>
      </c>
      <c r="DH51" s="231">
        <v>1.86</v>
      </c>
      <c r="DI51" s="231">
        <v>1.9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1.87</v>
      </c>
      <c r="GK51" s="396">
        <v>1.84</v>
      </c>
      <c r="GL51" s="396">
        <v>1.88</v>
      </c>
      <c r="GM51" s="396">
        <v>1.86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1.76</v>
      </c>
      <c r="JO51" s="396">
        <v>1.93</v>
      </c>
      <c r="JP51" s="396">
        <v>1.93</v>
      </c>
      <c r="JQ51" s="396">
        <v>1.87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1.85</v>
      </c>
      <c r="MP51" s="729">
        <v>1.9</v>
      </c>
      <c r="MQ51" s="729">
        <v>1.86</v>
      </c>
      <c r="MR51" s="729">
        <v>1.87</v>
      </c>
      <c r="MS51" s="729">
        <v>1.87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1.92</v>
      </c>
      <c r="AC52" s="115">
        <v>1.91</v>
      </c>
      <c r="AD52" s="115">
        <v>1.94</v>
      </c>
      <c r="AE52" s="115">
        <v>1.92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1.96</v>
      </c>
      <c r="DG52" s="231">
        <v>2.06</v>
      </c>
      <c r="DH52" s="231">
        <v>1.98</v>
      </c>
      <c r="DI52" s="231">
        <v>2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</v>
      </c>
      <c r="GK52" s="396">
        <v>1.86</v>
      </c>
      <c r="GL52" s="396">
        <v>1.89</v>
      </c>
      <c r="GM52" s="396">
        <v>1.88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1.94</v>
      </c>
      <c r="JO52" s="396">
        <v>1.96</v>
      </c>
      <c r="JP52" s="396">
        <v>2.1800000000000002</v>
      </c>
      <c r="JQ52" s="396">
        <v>2.0299999999999998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1.92</v>
      </c>
      <c r="MP52" s="729">
        <v>2</v>
      </c>
      <c r="MQ52" s="729">
        <v>1.88</v>
      </c>
      <c r="MR52" s="729">
        <v>2.0299999999999998</v>
      </c>
      <c r="MS52" s="729">
        <v>1.96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1.87</v>
      </c>
      <c r="AC53" s="115">
        <v>1.82</v>
      </c>
      <c r="AD53" s="115">
        <v>1.88</v>
      </c>
      <c r="AE53" s="115">
        <v>1.86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1.85</v>
      </c>
      <c r="DG53" s="231">
        <v>1.81</v>
      </c>
      <c r="DH53" s="231">
        <v>1.7</v>
      </c>
      <c r="DI53" s="231">
        <v>1.79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1.71</v>
      </c>
      <c r="GK53" s="396">
        <v>1.76</v>
      </c>
      <c r="GL53" s="396">
        <v>1.72</v>
      </c>
      <c r="GM53" s="396">
        <v>1.73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1.92</v>
      </c>
      <c r="JO53" s="396">
        <v>1.98</v>
      </c>
      <c r="JP53" s="396">
        <v>1.96</v>
      </c>
      <c r="JQ53" s="396">
        <v>1.95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1.86</v>
      </c>
      <c r="MP53" s="729">
        <v>1.79</v>
      </c>
      <c r="MQ53" s="729">
        <v>1.73</v>
      </c>
      <c r="MR53" s="729">
        <v>1.95</v>
      </c>
      <c r="MS53" s="729">
        <v>1.85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0</v>
      </c>
      <c r="AC55" s="115">
        <v>0</v>
      </c>
      <c r="AD55" s="115">
        <v>0</v>
      </c>
      <c r="AE55" s="115">
        <v>0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0</v>
      </c>
      <c r="DG55" s="231">
        <v>0</v>
      </c>
      <c r="DH55" s="231">
        <v>0</v>
      </c>
      <c r="DI55" s="231">
        <v>0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0</v>
      </c>
      <c r="GK55" s="396">
        <v>0</v>
      </c>
      <c r="GL55" s="396">
        <v>0</v>
      </c>
      <c r="GM55" s="396">
        <v>0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0</v>
      </c>
      <c r="JO55" s="396">
        <v>0</v>
      </c>
      <c r="JP55" s="396">
        <v>0</v>
      </c>
      <c r="JQ55" s="396">
        <v>0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0</v>
      </c>
      <c r="MP55" s="729">
        <v>0</v>
      </c>
      <c r="MQ55" s="729">
        <v>0</v>
      </c>
      <c r="MR55" s="729">
        <v>0</v>
      </c>
      <c r="MS55" s="729" t="s">
        <v>176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1.75</v>
      </c>
      <c r="AC56" s="115">
        <v>1.89</v>
      </c>
      <c r="AD56" s="115">
        <v>1.87</v>
      </c>
      <c r="AE56" s="115">
        <v>1.84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1.9</v>
      </c>
      <c r="DG56" s="231">
        <v>1.86</v>
      </c>
      <c r="DH56" s="231">
        <v>1.89</v>
      </c>
      <c r="DI56" s="231">
        <v>1.88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1.65</v>
      </c>
      <c r="GK56" s="396">
        <v>1.69</v>
      </c>
      <c r="GL56" s="396">
        <v>1.64</v>
      </c>
      <c r="GM56" s="396">
        <v>1.66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1.95</v>
      </c>
      <c r="JO56" s="396">
        <v>1.89</v>
      </c>
      <c r="JP56" s="396">
        <v>1.87</v>
      </c>
      <c r="JQ56" s="396">
        <v>1.9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1.84</v>
      </c>
      <c r="MP56" s="729">
        <v>1.88</v>
      </c>
      <c r="MQ56" s="729">
        <v>1.66</v>
      </c>
      <c r="MR56" s="729">
        <v>1.9</v>
      </c>
      <c r="MS56" s="729">
        <v>1.83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1.84</v>
      </c>
      <c r="AC57" s="115">
        <v>1.76</v>
      </c>
      <c r="AD57" s="115">
        <v>1.84</v>
      </c>
      <c r="AE57" s="115">
        <v>1.81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1.82</v>
      </c>
      <c r="DG57" s="231">
        <v>1.58</v>
      </c>
      <c r="DH57" s="231">
        <v>1.71</v>
      </c>
      <c r="DI57" s="231">
        <v>1.7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1.69</v>
      </c>
      <c r="GK57" s="396">
        <v>1.73</v>
      </c>
      <c r="GL57" s="396">
        <v>1.71</v>
      </c>
      <c r="GM57" s="396">
        <v>1.71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1.96</v>
      </c>
      <c r="JO57" s="396">
        <v>1.86</v>
      </c>
      <c r="JP57" s="396">
        <v>1.91</v>
      </c>
      <c r="JQ57" s="396">
        <v>1.91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1.81</v>
      </c>
      <c r="MP57" s="729">
        <v>1.7</v>
      </c>
      <c r="MQ57" s="729">
        <v>1.71</v>
      </c>
      <c r="MR57" s="729">
        <v>1.91</v>
      </c>
      <c r="MS57" s="729">
        <v>1.8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1.91</v>
      </c>
      <c r="AC58" s="115">
        <v>1.87</v>
      </c>
      <c r="AD58" s="115">
        <v>1.91</v>
      </c>
      <c r="AE58" s="115">
        <v>1.9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1.87</v>
      </c>
      <c r="DG58" s="259">
        <v>2</v>
      </c>
      <c r="DH58" s="259">
        <v>1.68</v>
      </c>
      <c r="DI58" s="224">
        <v>1.85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1.73</v>
      </c>
      <c r="GK58" s="366">
        <v>1.79</v>
      </c>
      <c r="GL58" s="366">
        <v>1.75</v>
      </c>
      <c r="GM58" s="224">
        <v>1.76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1.88</v>
      </c>
      <c r="JO58" s="366">
        <v>2.1</v>
      </c>
      <c r="JP58" s="366">
        <v>2.0099999999999998</v>
      </c>
      <c r="JQ58" s="224">
        <v>2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</v>
      </c>
      <c r="MP58" s="729">
        <v>1.85</v>
      </c>
      <c r="MQ58" s="729">
        <v>1.76</v>
      </c>
      <c r="MR58" s="729">
        <v>2</v>
      </c>
      <c r="MS58" s="729">
        <v>1.89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85"/>
      <c r="B61" s="85"/>
      <c r="C61" s="85"/>
      <c r="D61" s="85"/>
      <c r="E61" s="212"/>
      <c r="F61" s="211"/>
      <c r="G61" s="529"/>
      <c r="H61" s="523"/>
      <c r="I61" s="523"/>
      <c r="J61" s="523"/>
      <c r="K61" s="523"/>
      <c r="L61" s="523"/>
      <c r="M61" s="165"/>
      <c r="N61" s="1436"/>
      <c r="O61" s="85"/>
      <c r="P61" s="85"/>
      <c r="Q61" s="89"/>
      <c r="R61" s="85"/>
      <c r="S61" s="85"/>
      <c r="T61" s="89"/>
      <c r="U61" s="85"/>
      <c r="V61" s="85"/>
      <c r="W61" s="89"/>
      <c r="X61" s="85"/>
      <c r="Y61" s="1436"/>
      <c r="Z61" s="1436"/>
      <c r="AA61" s="1436"/>
      <c r="AB61" s="1436"/>
      <c r="AC61" s="1436"/>
      <c r="AD61" s="1436"/>
      <c r="AE61" s="181"/>
      <c r="AF61" s="1436"/>
      <c r="AG61" s="1436"/>
      <c r="AH61" s="181"/>
      <c r="AI61" s="509"/>
      <c r="AJ61" s="1436"/>
      <c r="AK61" s="1436"/>
      <c r="AL61" s="117"/>
      <c r="AM61" s="179"/>
      <c r="AN61" s="179"/>
      <c r="AO61" s="179"/>
      <c r="AP61" s="179"/>
      <c r="AQ61" s="179"/>
      <c r="AR61" s="179"/>
      <c r="AS61" s="179"/>
      <c r="AT61" s="179"/>
      <c r="AU61" s="180"/>
      <c r="AV61" s="180"/>
      <c r="AW61" s="181"/>
      <c r="AX61" s="743"/>
      <c r="AY61" s="1436"/>
      <c r="AZ61" s="117"/>
      <c r="BA61" s="179"/>
      <c r="BB61" s="179"/>
      <c r="BC61" s="179"/>
      <c r="BD61" s="179"/>
      <c r="BE61" s="179"/>
      <c r="BF61" s="179"/>
      <c r="BG61" s="179"/>
      <c r="BH61" s="179"/>
      <c r="BI61" s="180"/>
      <c r="BJ61" s="180"/>
      <c r="BK61" s="181"/>
      <c r="BL61" s="212"/>
      <c r="BM61" s="212"/>
      <c r="BN61" s="212"/>
      <c r="BO61" s="212"/>
      <c r="BP61" s="212"/>
      <c r="BQ61" s="212"/>
      <c r="BR61" s="212"/>
      <c r="BS61" s="212"/>
      <c r="BT61" s="212"/>
      <c r="BU61" s="212"/>
      <c r="BV61" s="212"/>
      <c r="BW61" s="212"/>
      <c r="BX61" s="212"/>
      <c r="BY61" s="212"/>
      <c r="BZ61" s="212"/>
      <c r="CA61" s="212"/>
      <c r="CB61" s="212"/>
      <c r="CC61" s="212"/>
      <c r="CD61" s="212"/>
      <c r="CE61" s="85"/>
      <c r="CF61" s="85"/>
      <c r="CG61" s="85"/>
      <c r="CH61" s="85"/>
      <c r="CI61" s="212"/>
      <c r="CJ61" s="211"/>
      <c r="CK61" s="1436"/>
      <c r="CL61" s="1436"/>
      <c r="CM61" s="1436"/>
      <c r="CN61" s="1436"/>
      <c r="CO61" s="1436"/>
      <c r="CP61" s="1436"/>
      <c r="CQ61" s="1436"/>
      <c r="CR61" s="1436"/>
      <c r="CS61" s="85"/>
      <c r="CT61" s="85"/>
      <c r="CU61" s="89"/>
      <c r="CV61" s="85"/>
      <c r="CW61" s="85"/>
      <c r="CX61" s="89"/>
      <c r="CY61" s="85"/>
      <c r="CZ61" s="85"/>
      <c r="DA61" s="89"/>
      <c r="DB61" s="85"/>
      <c r="DC61" s="1436"/>
      <c r="DD61" s="1436"/>
      <c r="DE61" s="1436"/>
      <c r="DF61" s="1436"/>
      <c r="DG61" s="1436"/>
      <c r="DH61" s="1436"/>
      <c r="DI61" s="181"/>
      <c r="DJ61" s="1436"/>
      <c r="DK61" s="1436"/>
      <c r="DL61" s="181"/>
      <c r="DM61" s="509"/>
      <c r="DN61" s="1436"/>
      <c r="DO61" s="1436"/>
      <c r="DP61" s="117"/>
      <c r="DQ61" s="179"/>
      <c r="DR61" s="179"/>
      <c r="DS61" s="179"/>
      <c r="DT61" s="179"/>
      <c r="DU61" s="179"/>
      <c r="DV61" s="179"/>
      <c r="DW61" s="179"/>
      <c r="DX61" s="179"/>
      <c r="DY61" s="180"/>
      <c r="DZ61" s="179"/>
      <c r="EA61" s="181"/>
      <c r="EB61" s="1436"/>
      <c r="EC61" s="1436"/>
      <c r="ED61" s="117"/>
      <c r="EE61" s="179"/>
      <c r="EF61" s="179"/>
      <c r="EG61" s="179"/>
      <c r="EH61" s="179"/>
      <c r="EI61" s="179"/>
      <c r="EJ61" s="179"/>
      <c r="EK61" s="179"/>
      <c r="EL61" s="179"/>
      <c r="EM61" s="180"/>
      <c r="EN61" s="179"/>
      <c r="EO61" s="181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6"/>
      <c r="FB61" s="1436"/>
      <c r="FC61" s="1436"/>
      <c r="FD61" s="1436"/>
      <c r="FE61" s="1436"/>
      <c r="FF61" s="1436"/>
      <c r="FG61" s="212"/>
      <c r="FH61" s="212"/>
      <c r="FI61" s="212"/>
      <c r="FJ61" s="1436"/>
      <c r="FK61" s="1436"/>
      <c r="FL61" s="1436"/>
      <c r="FM61" s="1436"/>
      <c r="FN61" s="1436"/>
      <c r="FO61" s="1436"/>
      <c r="FP61" s="1436"/>
      <c r="FQ61" s="1436"/>
      <c r="FR61" s="1436"/>
      <c r="FS61" s="1436"/>
      <c r="FT61" s="1436"/>
      <c r="FU61" s="1436"/>
      <c r="FV61" s="1436"/>
      <c r="FW61" s="1436"/>
      <c r="FX61" s="1436"/>
      <c r="FY61" s="1436"/>
      <c r="FZ61" s="1436"/>
      <c r="GA61" s="1436"/>
      <c r="GB61" s="1436"/>
      <c r="GC61" s="1436"/>
      <c r="GD61" s="1436"/>
      <c r="GE61" s="1436"/>
      <c r="GF61" s="1436"/>
      <c r="GG61" s="1436"/>
      <c r="GH61" s="1436"/>
      <c r="GI61" s="1436"/>
      <c r="GJ61" s="1436"/>
      <c r="GK61" s="1436"/>
      <c r="GL61" s="1436"/>
      <c r="GM61" s="1436"/>
      <c r="GN61" s="1436"/>
      <c r="GO61" s="1436"/>
      <c r="GP61" s="1436"/>
      <c r="GQ61" s="1436"/>
      <c r="GR61" s="1436"/>
      <c r="GS61" s="1436"/>
      <c r="GT61" s="117"/>
      <c r="GU61" s="391"/>
      <c r="GV61" s="391"/>
      <c r="GW61" s="391"/>
      <c r="GX61" s="391"/>
      <c r="GY61" s="391"/>
      <c r="GZ61" s="391"/>
      <c r="HA61" s="391"/>
      <c r="HB61" s="391"/>
      <c r="HC61" s="389"/>
      <c r="HD61" s="391"/>
      <c r="HE61" s="386"/>
      <c r="HF61" s="1436"/>
      <c r="HG61" s="1436"/>
      <c r="HH61" s="117"/>
      <c r="HI61" s="391"/>
      <c r="HJ61" s="391"/>
      <c r="HK61" s="391"/>
      <c r="HL61" s="391"/>
      <c r="HM61" s="391"/>
      <c r="HN61" s="391"/>
      <c r="HO61" s="391"/>
      <c r="HP61" s="391"/>
      <c r="HQ61" s="389"/>
      <c r="HR61" s="391"/>
      <c r="HS61" s="386"/>
      <c r="HT61" s="1436"/>
      <c r="HU61" s="1436"/>
      <c r="HV61" s="1436"/>
      <c r="HW61" s="1436"/>
      <c r="HX61" s="1436"/>
      <c r="HY61" s="1436"/>
      <c r="HZ61" s="1436"/>
      <c r="IA61" s="1436"/>
      <c r="IB61" s="1436"/>
      <c r="IC61" s="1436"/>
      <c r="ID61" s="1436"/>
      <c r="IE61" s="1436"/>
      <c r="IF61" s="1436"/>
      <c r="IG61" s="1436"/>
      <c r="IH61" s="1436"/>
      <c r="II61" s="1436"/>
      <c r="IJ61" s="1436"/>
      <c r="IK61" s="212"/>
      <c r="IL61" s="1436"/>
      <c r="IM61" s="85"/>
      <c r="IN61" s="85"/>
      <c r="IO61" s="85"/>
      <c r="IP61" s="85"/>
      <c r="IQ61" s="212"/>
      <c r="IR61" s="211"/>
      <c r="IS61" s="1436"/>
      <c r="IT61" s="252"/>
      <c r="IU61" s="481"/>
      <c r="IV61" s="252"/>
      <c r="IW61" s="364"/>
      <c r="IX61" s="1436"/>
      <c r="IY61" s="1436"/>
      <c r="IZ61" s="1436"/>
      <c r="JA61" s="85"/>
      <c r="JB61" s="85"/>
      <c r="JC61" s="89"/>
      <c r="JD61" s="85"/>
      <c r="JE61" s="85"/>
      <c r="JF61" s="89"/>
      <c r="JG61" s="85"/>
      <c r="JH61" s="493"/>
      <c r="JI61" s="870"/>
      <c r="JJ61" s="493"/>
      <c r="JK61" s="481"/>
      <c r="JL61" s="1436"/>
      <c r="JM61" s="1436"/>
      <c r="JN61" s="1436"/>
      <c r="JO61" s="1436"/>
      <c r="JP61" s="1436"/>
      <c r="JQ61" s="181"/>
      <c r="JR61" s="1436"/>
      <c r="JS61" s="1436"/>
      <c r="JT61" s="181"/>
      <c r="JU61" s="509"/>
      <c r="JV61" s="1436"/>
      <c r="JW61" s="1436"/>
      <c r="JX61" s="117"/>
      <c r="JY61" s="391"/>
      <c r="JZ61" s="391"/>
      <c r="KA61" s="391"/>
      <c r="KB61" s="391"/>
      <c r="KC61" s="391"/>
      <c r="KD61" s="391"/>
      <c r="KE61" s="391"/>
      <c r="KF61" s="391"/>
      <c r="KG61" s="389"/>
      <c r="KH61" s="391"/>
      <c r="KI61" s="386"/>
      <c r="KJ61" s="1436"/>
      <c r="KK61" s="1436"/>
      <c r="KL61" s="117"/>
      <c r="KM61" s="391"/>
      <c r="KN61" s="391"/>
      <c r="KO61" s="391"/>
      <c r="KP61" s="391"/>
      <c r="KQ61" s="391"/>
      <c r="KR61" s="391"/>
      <c r="KS61" s="391"/>
      <c r="KT61" s="391"/>
      <c r="KU61" s="389"/>
      <c r="KV61" s="391"/>
      <c r="KW61" s="386"/>
      <c r="KX61" s="212"/>
      <c r="KY61" s="212"/>
      <c r="KZ61" s="212"/>
      <c r="LA61" s="212"/>
      <c r="LB61" s="212"/>
      <c r="LC61" s="212"/>
      <c r="LD61" s="212"/>
      <c r="LE61" s="212"/>
      <c r="LF61" s="212"/>
      <c r="LG61" s="212"/>
      <c r="LH61" s="212"/>
      <c r="LI61" s="212"/>
      <c r="LJ61" s="212"/>
      <c r="LK61" s="212"/>
      <c r="LL61" s="212"/>
      <c r="LM61" s="212"/>
      <c r="LN61" s="212"/>
      <c r="LO61" s="212"/>
      <c r="LP61" s="212"/>
      <c r="LQ61" s="212"/>
      <c r="LR61" s="212"/>
      <c r="LS61" s="212"/>
      <c r="LT61" s="212"/>
      <c r="LU61" s="212"/>
      <c r="LV61" s="212"/>
      <c r="LW61" s="212"/>
      <c r="LX61" s="212"/>
      <c r="LY61" s="212"/>
      <c r="LZ61" s="212"/>
      <c r="MA61" s="212"/>
      <c r="MB61" s="212"/>
      <c r="MC61" s="212"/>
      <c r="MD61" s="212"/>
      <c r="ME61" s="212"/>
      <c r="MF61" s="212"/>
      <c r="MG61" s="212"/>
      <c r="MH61" s="212"/>
      <c r="MI61" s="212"/>
      <c r="MJ61" s="212"/>
      <c r="MK61" s="212"/>
      <c r="ML61" s="212"/>
      <c r="MM61" s="212"/>
      <c r="MN61" s="212"/>
      <c r="MO61" s="212"/>
      <c r="MP61" s="212"/>
      <c r="MQ61" s="212"/>
      <c r="MR61" s="212"/>
      <c r="MS61" s="212"/>
      <c r="MT61" s="212"/>
      <c r="MU61" s="212"/>
      <c r="MV61" s="212"/>
      <c r="MW61" s="212"/>
      <c r="MX61" s="212"/>
      <c r="MY61" s="212"/>
      <c r="MZ61" s="212"/>
      <c r="NA61" s="212"/>
      <c r="NB61" s="212"/>
      <c r="NC61" s="212"/>
      <c r="ND61" s="212"/>
      <c r="NE61" s="212"/>
      <c r="NF61" s="212"/>
      <c r="NG61" s="212"/>
      <c r="NH61" s="212"/>
      <c r="NI61" s="212"/>
      <c r="NJ61" s="212"/>
      <c r="NK61" s="212"/>
      <c r="NL61" s="212"/>
      <c r="NM61" s="212"/>
      <c r="NN61" s="212"/>
      <c r="NO61" s="212"/>
      <c r="NP61" s="212"/>
      <c r="NQ61" s="212"/>
      <c r="NR61" s="212"/>
      <c r="NS61" s="212"/>
      <c r="NT61" s="212"/>
      <c r="NU61" s="212"/>
      <c r="NV61" s="212"/>
      <c r="NW61" s="212"/>
      <c r="NX61" s="212"/>
      <c r="NY61" s="212"/>
      <c r="NZ61" s="212"/>
    </row>
    <row r="62" spans="1:390" s="491" customFormat="1" ht="23.25" customHeight="1" x14ac:dyDescent="0.2">
      <c r="A62" s="85"/>
      <c r="B62" s="85"/>
      <c r="C62" s="85"/>
      <c r="D62" s="85"/>
      <c r="E62" s="212"/>
      <c r="F62" s="211"/>
      <c r="G62" s="529"/>
      <c r="H62" s="523"/>
      <c r="I62" s="523"/>
      <c r="J62" s="523"/>
      <c r="K62" s="523"/>
      <c r="L62" s="523"/>
      <c r="M62" s="165"/>
      <c r="N62" s="1436"/>
      <c r="O62" s="85"/>
      <c r="P62" s="85"/>
      <c r="Q62" s="89"/>
      <c r="R62" s="85"/>
      <c r="S62" s="85"/>
      <c r="T62" s="89"/>
      <c r="U62" s="85"/>
      <c r="V62" s="85"/>
      <c r="W62" s="89"/>
      <c r="X62" s="85"/>
      <c r="Y62" s="1436"/>
      <c r="Z62" s="1436"/>
      <c r="AA62" s="1436"/>
      <c r="AB62" s="1436"/>
      <c r="AC62" s="1436"/>
      <c r="AD62" s="1436"/>
      <c r="AE62" s="181"/>
      <c r="AF62" s="1436"/>
      <c r="AG62" s="1436"/>
      <c r="AH62" s="181"/>
      <c r="AI62" s="509"/>
      <c r="AJ62" s="1436"/>
      <c r="AK62" s="1436"/>
      <c r="AL62" s="117"/>
      <c r="AM62" s="179"/>
      <c r="AN62" s="179"/>
      <c r="AO62" s="179"/>
      <c r="AP62" s="179"/>
      <c r="AQ62" s="179"/>
      <c r="AR62" s="179"/>
      <c r="AS62" s="179"/>
      <c r="AT62" s="179"/>
      <c r="AU62" s="180"/>
      <c r="AV62" s="180"/>
      <c r="AW62" s="181"/>
      <c r="AX62" s="743"/>
      <c r="AY62" s="1436"/>
      <c r="AZ62" s="117"/>
      <c r="BA62" s="179"/>
      <c r="BB62" s="179"/>
      <c r="BC62" s="179"/>
      <c r="BD62" s="179"/>
      <c r="BE62" s="179"/>
      <c r="BF62" s="179"/>
      <c r="BG62" s="179"/>
      <c r="BH62" s="179"/>
      <c r="BI62" s="180"/>
      <c r="BJ62" s="180"/>
      <c r="BK62" s="181"/>
      <c r="BL62" s="212"/>
      <c r="BM62" s="212"/>
      <c r="BN62" s="212"/>
      <c r="BO62" s="212"/>
      <c r="BP62" s="212"/>
      <c r="BQ62" s="212"/>
      <c r="BR62" s="212"/>
      <c r="BS62" s="212"/>
      <c r="BT62" s="212"/>
      <c r="BU62" s="212"/>
      <c r="BV62" s="212"/>
      <c r="BW62" s="212"/>
      <c r="BX62" s="212"/>
      <c r="BY62" s="212"/>
      <c r="BZ62" s="212"/>
      <c r="CA62" s="212"/>
      <c r="CB62" s="212"/>
      <c r="CC62" s="212"/>
      <c r="CD62" s="212"/>
      <c r="CE62" s="85"/>
      <c r="CF62" s="85"/>
      <c r="CG62" s="85"/>
      <c r="CH62" s="85"/>
      <c r="CI62" s="212"/>
      <c r="CJ62" s="211"/>
      <c r="CK62" s="1436"/>
      <c r="CL62" s="1436"/>
      <c r="CM62" s="1436"/>
      <c r="CN62" s="1436"/>
      <c r="CO62" s="1436"/>
      <c r="CP62" s="1436"/>
      <c r="CQ62" s="1436"/>
      <c r="CR62" s="1436"/>
      <c r="CS62" s="85"/>
      <c r="CT62" s="85"/>
      <c r="CU62" s="89"/>
      <c r="CV62" s="85"/>
      <c r="CW62" s="85"/>
      <c r="CX62" s="89"/>
      <c r="CY62" s="85"/>
      <c r="CZ62" s="85"/>
      <c r="DA62" s="89"/>
      <c r="DB62" s="85"/>
      <c r="DC62" s="1436"/>
      <c r="DD62" s="1436"/>
      <c r="DE62" s="1436"/>
      <c r="DF62" s="1436"/>
      <c r="DG62" s="1436"/>
      <c r="DH62" s="1436"/>
      <c r="DI62" s="181"/>
      <c r="DJ62" s="1436"/>
      <c r="DK62" s="1436"/>
      <c r="DL62" s="181"/>
      <c r="DM62" s="509"/>
      <c r="DN62" s="1436"/>
      <c r="DO62" s="1436"/>
      <c r="DP62" s="117"/>
      <c r="DQ62" s="179"/>
      <c r="DR62" s="179"/>
      <c r="DS62" s="179"/>
      <c r="DT62" s="179"/>
      <c r="DU62" s="179"/>
      <c r="DV62" s="179"/>
      <c r="DW62" s="179"/>
      <c r="DX62" s="179"/>
      <c r="DY62" s="180"/>
      <c r="DZ62" s="179"/>
      <c r="EA62" s="181"/>
      <c r="EB62" s="1436"/>
      <c r="EC62" s="1436"/>
      <c r="ED62" s="117"/>
      <c r="EE62" s="179"/>
      <c r="EF62" s="179"/>
      <c r="EG62" s="179"/>
      <c r="EH62" s="179"/>
      <c r="EI62" s="179"/>
      <c r="EJ62" s="179"/>
      <c r="EK62" s="179"/>
      <c r="EL62" s="179"/>
      <c r="EM62" s="180"/>
      <c r="EN62" s="179"/>
      <c r="EO62" s="181"/>
      <c r="EP62" s="1436"/>
      <c r="EQ62" s="1436"/>
      <c r="ER62" s="1436"/>
      <c r="ES62" s="1436"/>
      <c r="ET62" s="1436"/>
      <c r="EU62" s="1436"/>
      <c r="EV62" s="1436"/>
      <c r="EW62" s="1436"/>
      <c r="EX62" s="1436"/>
      <c r="EY62" s="1436"/>
      <c r="EZ62" s="1436"/>
      <c r="FA62" s="1436"/>
      <c r="FB62" s="1436"/>
      <c r="FC62" s="1436"/>
      <c r="FD62" s="1436"/>
      <c r="FE62" s="1436"/>
      <c r="FF62" s="1436"/>
      <c r="FG62" s="212"/>
      <c r="FH62" s="212"/>
      <c r="FI62" s="212"/>
      <c r="FJ62" s="1436"/>
      <c r="FK62" s="1436"/>
      <c r="FL62" s="1436"/>
      <c r="FM62" s="1436"/>
      <c r="FN62" s="1436"/>
      <c r="FO62" s="1436"/>
      <c r="FP62" s="1436"/>
      <c r="FQ62" s="1436"/>
      <c r="FR62" s="1436"/>
      <c r="FS62" s="1436"/>
      <c r="FT62" s="1436"/>
      <c r="FU62" s="1436"/>
      <c r="FV62" s="1436"/>
      <c r="FW62" s="1436"/>
      <c r="FX62" s="1436"/>
      <c r="FY62" s="1436"/>
      <c r="FZ62" s="1436"/>
      <c r="GA62" s="1436"/>
      <c r="GB62" s="1436"/>
      <c r="GC62" s="1436"/>
      <c r="GD62" s="1436"/>
      <c r="GE62" s="1436"/>
      <c r="GF62" s="1436"/>
      <c r="GG62" s="1436"/>
      <c r="GH62" s="1436"/>
      <c r="GI62" s="1436"/>
      <c r="GJ62" s="1436"/>
      <c r="GK62" s="1436"/>
      <c r="GL62" s="1436"/>
      <c r="GM62" s="1436"/>
      <c r="GN62" s="1436"/>
      <c r="GO62" s="1436"/>
      <c r="GP62" s="1436"/>
      <c r="GQ62" s="1436"/>
      <c r="GR62" s="1436"/>
      <c r="GS62" s="1436"/>
      <c r="GT62" s="117"/>
      <c r="GU62" s="391"/>
      <c r="GV62" s="391"/>
      <c r="GW62" s="391"/>
      <c r="GX62" s="391"/>
      <c r="GY62" s="391"/>
      <c r="GZ62" s="391"/>
      <c r="HA62" s="391"/>
      <c r="HB62" s="391"/>
      <c r="HC62" s="389"/>
      <c r="HD62" s="391"/>
      <c r="HE62" s="386"/>
      <c r="HF62" s="1436"/>
      <c r="HG62" s="1436"/>
      <c r="HH62" s="117"/>
      <c r="HI62" s="391"/>
      <c r="HJ62" s="391"/>
      <c r="HK62" s="391"/>
      <c r="HL62" s="391"/>
      <c r="HM62" s="391"/>
      <c r="HN62" s="391"/>
      <c r="HO62" s="391"/>
      <c r="HP62" s="391"/>
      <c r="HQ62" s="389"/>
      <c r="HR62" s="391"/>
      <c r="HS62" s="386"/>
      <c r="HT62" s="1436"/>
      <c r="HU62" s="1436"/>
      <c r="HV62" s="1436"/>
      <c r="HW62" s="1436"/>
      <c r="HX62" s="1436"/>
      <c r="HY62" s="1436"/>
      <c r="HZ62" s="1436"/>
      <c r="IA62" s="1436"/>
      <c r="IB62" s="1436"/>
      <c r="IC62" s="1436"/>
      <c r="ID62" s="1436"/>
      <c r="IE62" s="1436"/>
      <c r="IF62" s="1436"/>
      <c r="IG62" s="1436"/>
      <c r="IH62" s="1436"/>
      <c r="II62" s="1436"/>
      <c r="IJ62" s="1436"/>
      <c r="IK62" s="212"/>
      <c r="IL62" s="1436"/>
      <c r="IM62" s="85"/>
      <c r="IN62" s="85"/>
      <c r="IO62" s="85"/>
      <c r="IP62" s="85"/>
      <c r="IQ62" s="212"/>
      <c r="IR62" s="211"/>
      <c r="IS62" s="1436"/>
      <c r="IT62" s="252"/>
      <c r="IU62" s="481"/>
      <c r="IV62" s="252"/>
      <c r="IW62" s="364"/>
      <c r="IX62" s="1436"/>
      <c r="IY62" s="1436"/>
      <c r="IZ62" s="1436"/>
      <c r="JA62" s="85"/>
      <c r="JB62" s="85"/>
      <c r="JC62" s="89"/>
      <c r="JD62" s="85"/>
      <c r="JE62" s="85"/>
      <c r="JF62" s="89"/>
      <c r="JG62" s="85"/>
      <c r="JH62" s="493"/>
      <c r="JI62" s="870"/>
      <c r="JJ62" s="493"/>
      <c r="JK62" s="481"/>
      <c r="JL62" s="1436"/>
      <c r="JM62" s="1436"/>
      <c r="JN62" s="1436"/>
      <c r="JO62" s="1436"/>
      <c r="JP62" s="1436"/>
      <c r="JQ62" s="181"/>
      <c r="JR62" s="1436"/>
      <c r="JS62" s="1436"/>
      <c r="JT62" s="181"/>
      <c r="JU62" s="509"/>
      <c r="JV62" s="1436"/>
      <c r="JW62" s="1436"/>
      <c r="JX62" s="117"/>
      <c r="JY62" s="391"/>
      <c r="JZ62" s="391"/>
      <c r="KA62" s="391"/>
      <c r="KB62" s="391"/>
      <c r="KC62" s="391"/>
      <c r="KD62" s="391"/>
      <c r="KE62" s="391"/>
      <c r="KF62" s="391"/>
      <c r="KG62" s="389"/>
      <c r="KH62" s="391"/>
      <c r="KI62" s="386"/>
      <c r="KJ62" s="1436"/>
      <c r="KK62" s="1436"/>
      <c r="KL62" s="117"/>
      <c r="KM62" s="391"/>
      <c r="KN62" s="391"/>
      <c r="KO62" s="391"/>
      <c r="KP62" s="391"/>
      <c r="KQ62" s="391"/>
      <c r="KR62" s="391"/>
      <c r="KS62" s="391"/>
      <c r="KT62" s="391"/>
      <c r="KU62" s="389"/>
      <c r="KV62" s="391"/>
      <c r="KW62" s="386"/>
      <c r="KX62" s="212"/>
      <c r="KY62" s="212"/>
      <c r="KZ62" s="212"/>
      <c r="LA62" s="212"/>
      <c r="LB62" s="212"/>
      <c r="LC62" s="212"/>
      <c r="LD62" s="212"/>
      <c r="LE62" s="212"/>
      <c r="LF62" s="212"/>
      <c r="LG62" s="212"/>
      <c r="LH62" s="212"/>
      <c r="LI62" s="212"/>
      <c r="LJ62" s="212"/>
      <c r="LK62" s="212"/>
      <c r="LL62" s="212"/>
      <c r="LM62" s="212"/>
      <c r="LN62" s="212"/>
      <c r="LO62" s="212"/>
      <c r="LP62" s="212"/>
      <c r="LQ62" s="212"/>
      <c r="LR62" s="212"/>
      <c r="LS62" s="212"/>
      <c r="LT62" s="212"/>
      <c r="LU62" s="212"/>
      <c r="LV62" s="212"/>
      <c r="LW62" s="212"/>
      <c r="LX62" s="212"/>
      <c r="LY62" s="212"/>
      <c r="LZ62" s="212"/>
      <c r="MA62" s="212"/>
      <c r="MB62" s="212"/>
      <c r="MC62" s="212"/>
      <c r="MD62" s="212"/>
      <c r="ME62" s="212"/>
      <c r="MF62" s="212"/>
      <c r="MG62" s="212"/>
      <c r="MH62" s="212"/>
      <c r="MI62" s="212"/>
      <c r="MJ62" s="212"/>
      <c r="MK62" s="212"/>
      <c r="ML62" s="212"/>
      <c r="MM62" s="212"/>
      <c r="MN62" s="212"/>
      <c r="MO62" s="212"/>
      <c r="MP62" s="212"/>
      <c r="MQ62" s="212"/>
      <c r="MR62" s="212"/>
      <c r="MS62" s="212"/>
      <c r="MT62" s="212"/>
      <c r="MU62" s="212"/>
      <c r="MV62" s="212"/>
      <c r="MW62" s="212"/>
      <c r="MX62" s="212"/>
      <c r="MY62" s="212"/>
      <c r="MZ62" s="212"/>
      <c r="NA62" s="212"/>
      <c r="NB62" s="212"/>
      <c r="NC62" s="212"/>
      <c r="ND62" s="212"/>
      <c r="NE62" s="212"/>
      <c r="NF62" s="212"/>
      <c r="NG62" s="212"/>
      <c r="NH62" s="212"/>
      <c r="NI62" s="212"/>
      <c r="NJ62" s="212"/>
      <c r="NK62" s="212"/>
      <c r="NL62" s="212"/>
      <c r="NM62" s="212"/>
      <c r="NN62" s="212"/>
      <c r="NO62" s="212"/>
      <c r="NP62" s="212"/>
      <c r="NQ62" s="212"/>
      <c r="NR62" s="212"/>
      <c r="NS62" s="212"/>
      <c r="NT62" s="212"/>
      <c r="NU62" s="212"/>
      <c r="NV62" s="212"/>
      <c r="NW62" s="212"/>
      <c r="NX62" s="212"/>
      <c r="NY62" s="212"/>
      <c r="NZ62" s="212"/>
    </row>
    <row r="63" spans="1:390" s="491" customFormat="1" ht="23.25" customHeight="1" x14ac:dyDescent="0.2">
      <c r="A63" s="85"/>
      <c r="B63" s="85"/>
      <c r="C63" s="85"/>
      <c r="D63" s="85"/>
      <c r="E63" s="212"/>
      <c r="F63" s="211"/>
      <c r="G63" s="529"/>
      <c r="H63" s="523"/>
      <c r="I63" s="523"/>
      <c r="J63" s="523"/>
      <c r="K63" s="523"/>
      <c r="L63" s="523"/>
      <c r="M63" s="165"/>
      <c r="N63" s="1436"/>
      <c r="O63" s="85"/>
      <c r="P63" s="85"/>
      <c r="Q63" s="89"/>
      <c r="R63" s="85"/>
      <c r="S63" s="85"/>
      <c r="T63" s="89"/>
      <c r="U63" s="85"/>
      <c r="V63" s="85"/>
      <c r="W63" s="89"/>
      <c r="X63" s="85"/>
      <c r="Y63" s="1436"/>
      <c r="Z63" s="1436"/>
      <c r="AA63" s="1436"/>
      <c r="AB63" s="1436"/>
      <c r="AC63" s="1436"/>
      <c r="AD63" s="1436"/>
      <c r="AE63" s="181"/>
      <c r="AF63" s="1436"/>
      <c r="AG63" s="1436"/>
      <c r="AH63" s="181"/>
      <c r="AI63" s="509"/>
      <c r="AJ63" s="1436"/>
      <c r="AK63" s="1436"/>
      <c r="AL63" s="117"/>
      <c r="AM63" s="179"/>
      <c r="AN63" s="179"/>
      <c r="AO63" s="179"/>
      <c r="AP63" s="179"/>
      <c r="AQ63" s="179"/>
      <c r="AR63" s="179"/>
      <c r="AS63" s="179"/>
      <c r="AT63" s="179"/>
      <c r="AU63" s="180"/>
      <c r="AV63" s="180"/>
      <c r="AW63" s="181"/>
      <c r="AX63" s="743"/>
      <c r="AY63" s="1436"/>
      <c r="AZ63" s="117"/>
      <c r="BA63" s="179"/>
      <c r="BB63" s="179"/>
      <c r="BC63" s="179"/>
      <c r="BD63" s="179"/>
      <c r="BE63" s="179"/>
      <c r="BF63" s="179"/>
      <c r="BG63" s="179"/>
      <c r="BH63" s="179"/>
      <c r="BI63" s="180"/>
      <c r="BJ63" s="180"/>
      <c r="BK63" s="181"/>
      <c r="BL63" s="212"/>
      <c r="BM63" s="212"/>
      <c r="BN63" s="212"/>
      <c r="BO63" s="212"/>
      <c r="BP63" s="212"/>
      <c r="BQ63" s="212"/>
      <c r="BR63" s="212"/>
      <c r="BS63" s="212"/>
      <c r="BT63" s="212"/>
      <c r="BU63" s="212"/>
      <c r="BV63" s="212"/>
      <c r="BW63" s="212"/>
      <c r="BX63" s="212"/>
      <c r="BY63" s="212"/>
      <c r="BZ63" s="212"/>
      <c r="CA63" s="212"/>
      <c r="CB63" s="212"/>
      <c r="CC63" s="212"/>
      <c r="CD63" s="212"/>
      <c r="CE63" s="85"/>
      <c r="CF63" s="85"/>
      <c r="CG63" s="85"/>
      <c r="CH63" s="85"/>
      <c r="CI63" s="212"/>
      <c r="CJ63" s="211"/>
      <c r="CK63" s="1436"/>
      <c r="CL63" s="1436"/>
      <c r="CM63" s="1436"/>
      <c r="CN63" s="1436"/>
      <c r="CO63" s="1436"/>
      <c r="CP63" s="1436"/>
      <c r="CQ63" s="1436"/>
      <c r="CR63" s="1436"/>
      <c r="CS63" s="85"/>
      <c r="CT63" s="85"/>
      <c r="CU63" s="89"/>
      <c r="CV63" s="85"/>
      <c r="CW63" s="85"/>
      <c r="CX63" s="89"/>
      <c r="CY63" s="85"/>
      <c r="CZ63" s="85"/>
      <c r="DA63" s="89"/>
      <c r="DB63" s="85"/>
      <c r="DC63" s="1436"/>
      <c r="DD63" s="1436"/>
      <c r="DE63" s="1436"/>
      <c r="DF63" s="1436"/>
      <c r="DG63" s="1436"/>
      <c r="DH63" s="1436"/>
      <c r="DI63" s="181"/>
      <c r="DJ63" s="1436"/>
      <c r="DK63" s="1436"/>
      <c r="DL63" s="181"/>
      <c r="DM63" s="509"/>
      <c r="DN63" s="1436"/>
      <c r="DO63" s="1436"/>
      <c r="DP63" s="117"/>
      <c r="DQ63" s="179"/>
      <c r="DR63" s="179"/>
      <c r="DS63" s="179"/>
      <c r="DT63" s="179"/>
      <c r="DU63" s="179"/>
      <c r="DV63" s="179"/>
      <c r="DW63" s="179"/>
      <c r="DX63" s="179"/>
      <c r="DY63" s="180"/>
      <c r="DZ63" s="179"/>
      <c r="EA63" s="181"/>
      <c r="EB63" s="1436"/>
      <c r="EC63" s="1436"/>
      <c r="ED63" s="117"/>
      <c r="EE63" s="179"/>
      <c r="EF63" s="179"/>
      <c r="EG63" s="179"/>
      <c r="EH63" s="179"/>
      <c r="EI63" s="179"/>
      <c r="EJ63" s="179"/>
      <c r="EK63" s="179"/>
      <c r="EL63" s="179"/>
      <c r="EM63" s="180"/>
      <c r="EN63" s="179"/>
      <c r="EO63" s="181"/>
      <c r="EP63" s="1436"/>
      <c r="EQ63" s="1436"/>
      <c r="ER63" s="1436"/>
      <c r="ES63" s="1436"/>
      <c r="ET63" s="1436"/>
      <c r="EU63" s="1436"/>
      <c r="EV63" s="1436"/>
      <c r="EW63" s="1436"/>
      <c r="EX63" s="1436"/>
      <c r="EY63" s="1436"/>
      <c r="EZ63" s="1436"/>
      <c r="FA63" s="1436"/>
      <c r="FB63" s="1436"/>
      <c r="FC63" s="1436"/>
      <c r="FD63" s="1436"/>
      <c r="FE63" s="1436"/>
      <c r="FF63" s="1436"/>
      <c r="FG63" s="212"/>
      <c r="FH63" s="212"/>
      <c r="FI63" s="212"/>
      <c r="FJ63" s="1436"/>
      <c r="FK63" s="1436"/>
      <c r="FL63" s="1436"/>
      <c r="FM63" s="1436"/>
      <c r="FN63" s="1436"/>
      <c r="FO63" s="1436"/>
      <c r="FP63" s="1436"/>
      <c r="FQ63" s="1436"/>
      <c r="FR63" s="1436"/>
      <c r="FS63" s="1436"/>
      <c r="FT63" s="1436"/>
      <c r="FU63" s="1436"/>
      <c r="FV63" s="1436"/>
      <c r="FW63" s="1436"/>
      <c r="FX63" s="1436"/>
      <c r="FY63" s="1436"/>
      <c r="FZ63" s="1436"/>
      <c r="GA63" s="1436"/>
      <c r="GB63" s="1436"/>
      <c r="GC63" s="1436"/>
      <c r="GD63" s="1436"/>
      <c r="GE63" s="1436"/>
      <c r="GF63" s="1436"/>
      <c r="GG63" s="1436"/>
      <c r="GH63" s="1436"/>
      <c r="GI63" s="1436"/>
      <c r="GJ63" s="1436"/>
      <c r="GK63" s="1436"/>
      <c r="GL63" s="1436"/>
      <c r="GM63" s="1436"/>
      <c r="GN63" s="1436"/>
      <c r="GO63" s="1436"/>
      <c r="GP63" s="1436"/>
      <c r="GQ63" s="1436"/>
      <c r="GR63" s="1436"/>
      <c r="GS63" s="1436"/>
      <c r="GT63" s="117"/>
      <c r="GU63" s="391"/>
      <c r="GV63" s="391"/>
      <c r="GW63" s="391"/>
      <c r="GX63" s="391"/>
      <c r="GY63" s="391"/>
      <c r="GZ63" s="391"/>
      <c r="HA63" s="391"/>
      <c r="HB63" s="391"/>
      <c r="HC63" s="389"/>
      <c r="HD63" s="391"/>
      <c r="HE63" s="386"/>
      <c r="HF63" s="1436"/>
      <c r="HG63" s="1436"/>
      <c r="HH63" s="117"/>
      <c r="HI63" s="391"/>
      <c r="HJ63" s="391"/>
      <c r="HK63" s="391"/>
      <c r="HL63" s="391"/>
      <c r="HM63" s="391"/>
      <c r="HN63" s="391"/>
      <c r="HO63" s="391"/>
      <c r="HP63" s="391"/>
      <c r="HQ63" s="389"/>
      <c r="HR63" s="391"/>
      <c r="HS63" s="386"/>
      <c r="HT63" s="1436"/>
      <c r="HU63" s="1436"/>
      <c r="HV63" s="1436"/>
      <c r="HW63" s="1436"/>
      <c r="HX63" s="1436"/>
      <c r="HY63" s="1436"/>
      <c r="HZ63" s="1436"/>
      <c r="IA63" s="1436"/>
      <c r="IB63" s="1436"/>
      <c r="IC63" s="1436"/>
      <c r="ID63" s="1436"/>
      <c r="IE63" s="1436"/>
      <c r="IF63" s="1436"/>
      <c r="IG63" s="1436"/>
      <c r="IH63" s="1436"/>
      <c r="II63" s="1436"/>
      <c r="IJ63" s="1436"/>
      <c r="IK63" s="212"/>
      <c r="IL63" s="1436"/>
      <c r="IM63" s="1436"/>
      <c r="IN63" s="1436"/>
      <c r="IO63" s="1436"/>
      <c r="IP63" s="1436"/>
      <c r="IQ63" s="1436"/>
      <c r="IR63" s="1436"/>
      <c r="IS63" s="1436"/>
      <c r="IT63" s="1436"/>
      <c r="IU63" s="1436"/>
      <c r="IV63" s="1436"/>
      <c r="IW63" s="1436"/>
      <c r="IX63" s="1436"/>
      <c r="IY63" s="1436"/>
      <c r="IZ63" s="1436"/>
      <c r="JA63" s="1436"/>
      <c r="JB63" s="1436"/>
      <c r="JC63" s="1436"/>
      <c r="JD63" s="1436"/>
      <c r="JE63" s="1436"/>
      <c r="JF63" s="1436"/>
      <c r="JG63" s="1436"/>
      <c r="JH63" s="1436"/>
      <c r="JI63" s="1436"/>
      <c r="JJ63" s="1436"/>
      <c r="JK63" s="1436"/>
      <c r="JL63" s="1436"/>
      <c r="JM63" s="1436"/>
      <c r="JN63" s="1436"/>
      <c r="JO63" s="1436"/>
      <c r="JP63" s="1436"/>
      <c r="JQ63" s="1436"/>
      <c r="JR63" s="1436"/>
      <c r="JS63" s="1436"/>
      <c r="JT63" s="1436"/>
      <c r="JU63" s="1436"/>
      <c r="JV63" s="1436"/>
      <c r="JW63" s="1436"/>
      <c r="JX63" s="117"/>
      <c r="JY63" s="391"/>
      <c r="JZ63" s="391"/>
      <c r="KA63" s="391"/>
      <c r="KB63" s="391"/>
      <c r="KC63" s="391"/>
      <c r="KD63" s="391"/>
      <c r="KE63" s="391"/>
      <c r="KF63" s="391"/>
      <c r="KG63" s="389"/>
      <c r="KH63" s="391"/>
      <c r="KI63" s="386"/>
      <c r="KJ63" s="1436"/>
      <c r="KK63" s="1436"/>
      <c r="KL63" s="117"/>
      <c r="KM63" s="391"/>
      <c r="KN63" s="391"/>
      <c r="KO63" s="391"/>
      <c r="KP63" s="391"/>
      <c r="KQ63" s="391"/>
      <c r="KR63" s="391"/>
      <c r="KS63" s="391"/>
      <c r="KT63" s="391"/>
      <c r="KU63" s="389"/>
      <c r="KV63" s="391"/>
      <c r="KW63" s="386"/>
      <c r="KX63" s="1436"/>
      <c r="KY63" s="1436"/>
      <c r="KZ63" s="1436"/>
      <c r="LA63" s="1436"/>
      <c r="LB63" s="1436"/>
      <c r="LC63" s="1436"/>
      <c r="LD63" s="1436"/>
      <c r="LE63" s="1436"/>
      <c r="LF63" s="1436"/>
      <c r="LG63" s="1436"/>
      <c r="LH63" s="1436"/>
      <c r="LI63" s="1436"/>
      <c r="LJ63" s="1436"/>
      <c r="LK63" s="1436"/>
      <c r="LL63" s="1436"/>
      <c r="LM63" s="1436"/>
      <c r="LN63" s="1436"/>
      <c r="LO63" s="212"/>
      <c r="LP63" s="1436"/>
      <c r="LQ63" s="212"/>
      <c r="LR63" s="212"/>
      <c r="LS63" s="212"/>
      <c r="LT63" s="212"/>
      <c r="LU63" s="212"/>
      <c r="LV63" s="212"/>
      <c r="LW63" s="212"/>
      <c r="LX63" s="212"/>
      <c r="LY63" s="212"/>
      <c r="LZ63" s="212"/>
      <c r="MA63" s="212"/>
      <c r="MB63" s="212"/>
      <c r="MC63" s="212"/>
      <c r="MD63" s="212"/>
      <c r="ME63" s="212"/>
      <c r="MF63" s="212"/>
      <c r="MG63" s="212"/>
      <c r="MH63" s="212"/>
      <c r="MI63" s="212"/>
      <c r="MJ63" s="212"/>
      <c r="MK63" s="212"/>
      <c r="ML63" s="212"/>
      <c r="MM63" s="212"/>
      <c r="MN63" s="212"/>
      <c r="MO63" s="212"/>
      <c r="MP63" s="212"/>
      <c r="MQ63" s="212"/>
      <c r="MR63" s="212"/>
      <c r="MS63" s="212"/>
      <c r="MT63" s="212"/>
      <c r="MU63" s="212"/>
      <c r="MV63" s="212"/>
      <c r="MW63" s="212"/>
      <c r="MX63" s="212"/>
      <c r="MY63" s="212"/>
      <c r="MZ63" s="212"/>
      <c r="NA63" s="212"/>
      <c r="NB63" s="212"/>
      <c r="NC63" s="212"/>
      <c r="ND63" s="212"/>
      <c r="NE63" s="212"/>
      <c r="NF63" s="212"/>
      <c r="NG63" s="212"/>
      <c r="NH63" s="212"/>
      <c r="NI63" s="212"/>
      <c r="NJ63" s="212"/>
      <c r="NK63" s="212"/>
      <c r="NL63" s="212"/>
      <c r="NM63" s="212"/>
      <c r="NN63" s="212"/>
      <c r="NO63" s="212"/>
      <c r="NP63" s="212"/>
      <c r="NQ63" s="212"/>
      <c r="NR63" s="212"/>
      <c r="NS63" s="212"/>
      <c r="NT63" s="212"/>
      <c r="NU63" s="212"/>
      <c r="NV63" s="212"/>
      <c r="NW63" s="212"/>
      <c r="NX63" s="212"/>
      <c r="NY63" s="212"/>
      <c r="NZ63" s="212"/>
    </row>
    <row r="64" spans="1:390" s="491" customFormat="1" ht="23.25" customHeight="1" x14ac:dyDescent="0.2">
      <c r="A64" s="85"/>
      <c r="B64" s="85"/>
      <c r="C64" s="85"/>
      <c r="D64" s="85"/>
      <c r="E64" s="212"/>
      <c r="F64" s="211"/>
      <c r="G64" s="451"/>
      <c r="H64" s="523"/>
      <c r="I64" s="523"/>
      <c r="J64" s="523"/>
      <c r="K64" s="523"/>
      <c r="L64" s="523"/>
      <c r="M64" s="165"/>
      <c r="N64" s="1436"/>
      <c r="O64" s="85"/>
      <c r="P64" s="85"/>
      <c r="Q64" s="89"/>
      <c r="R64" s="85"/>
      <c r="S64" s="85"/>
      <c r="T64" s="89"/>
      <c r="U64" s="85"/>
      <c r="V64" s="85"/>
      <c r="W64" s="89"/>
      <c r="X64" s="85"/>
      <c r="Y64" s="1436"/>
      <c r="Z64" s="1436"/>
      <c r="AA64" s="1436"/>
      <c r="AB64" s="1436"/>
      <c r="AC64" s="1436"/>
      <c r="AD64" s="1436"/>
      <c r="AE64" s="181"/>
      <c r="AF64" s="1436"/>
      <c r="AG64" s="1436"/>
      <c r="AH64" s="181"/>
      <c r="AI64" s="509"/>
      <c r="AJ64" s="1436"/>
      <c r="AK64" s="1436"/>
      <c r="AL64" s="1432"/>
      <c r="AM64" s="180"/>
      <c r="AN64" s="180"/>
      <c r="AO64" s="180"/>
      <c r="AP64" s="180"/>
      <c r="AQ64" s="180"/>
      <c r="AR64" s="180"/>
      <c r="AS64" s="180"/>
      <c r="AT64" s="180"/>
      <c r="AU64" s="180"/>
      <c r="AV64" s="180"/>
      <c r="AW64" s="181"/>
      <c r="AX64" s="1420"/>
      <c r="AY64" s="192"/>
      <c r="AZ64" s="1432"/>
      <c r="BA64" s="180"/>
      <c r="BB64" s="180"/>
      <c r="BC64" s="180"/>
      <c r="BD64" s="180"/>
      <c r="BE64" s="180"/>
      <c r="BF64" s="180"/>
      <c r="BG64" s="180"/>
      <c r="BH64" s="180"/>
      <c r="BI64" s="180"/>
      <c r="BJ64" s="180"/>
      <c r="BK64" s="181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  <c r="CA64" s="212"/>
      <c r="CB64" s="212"/>
      <c r="CC64" s="212"/>
      <c r="CD64" s="212"/>
      <c r="CE64" s="85"/>
      <c r="CF64" s="85"/>
      <c r="CG64" s="85"/>
      <c r="CH64" s="85"/>
      <c r="CI64" s="212"/>
      <c r="CJ64" s="211"/>
      <c r="CK64" s="1436"/>
      <c r="CL64" s="1436"/>
      <c r="CM64" s="1436"/>
      <c r="CN64" s="1436"/>
      <c r="CO64" s="1436"/>
      <c r="CP64" s="1436"/>
      <c r="CQ64" s="1436"/>
      <c r="CR64" s="1436"/>
      <c r="CS64" s="85"/>
      <c r="CT64" s="85"/>
      <c r="CU64" s="89"/>
      <c r="CV64" s="85"/>
      <c r="CW64" s="85"/>
      <c r="CX64" s="89"/>
      <c r="CY64" s="85"/>
      <c r="CZ64" s="85"/>
      <c r="DA64" s="89"/>
      <c r="DB64" s="85"/>
      <c r="DC64" s="1436"/>
      <c r="DD64" s="1436"/>
      <c r="DE64" s="1436"/>
      <c r="DF64" s="1436"/>
      <c r="DG64" s="1436"/>
      <c r="DH64" s="1436"/>
      <c r="DI64" s="181"/>
      <c r="DJ64" s="1436"/>
      <c r="DK64" s="1436"/>
      <c r="DL64" s="181"/>
      <c r="DM64" s="509"/>
      <c r="DN64" s="1436"/>
      <c r="DO64" s="1436"/>
      <c r="DP64" s="1432"/>
      <c r="DQ64" s="180"/>
      <c r="DR64" s="180"/>
      <c r="DS64" s="180"/>
      <c r="DT64" s="180"/>
      <c r="DU64" s="180"/>
      <c r="DV64" s="180"/>
      <c r="DW64" s="180"/>
      <c r="DX64" s="180"/>
      <c r="DY64" s="180"/>
      <c r="DZ64" s="180"/>
      <c r="EA64" s="180"/>
      <c r="EB64" s="1436"/>
      <c r="EC64" s="1436"/>
      <c r="ED64" s="1432"/>
      <c r="EE64" s="180"/>
      <c r="EF64" s="180"/>
      <c r="EG64" s="180"/>
      <c r="EH64" s="180"/>
      <c r="EI64" s="180"/>
      <c r="EJ64" s="180"/>
      <c r="EK64" s="180"/>
      <c r="EL64" s="180"/>
      <c r="EM64" s="180"/>
      <c r="EN64" s="180"/>
      <c r="EO64" s="180"/>
      <c r="EP64" s="1436"/>
      <c r="EQ64" s="1436"/>
      <c r="ER64" s="1436"/>
      <c r="ES64" s="1436"/>
      <c r="ET64" s="1436"/>
      <c r="EU64" s="1436"/>
      <c r="EV64" s="1436"/>
      <c r="EW64" s="1436"/>
      <c r="EX64" s="1436"/>
      <c r="EY64" s="1436"/>
      <c r="EZ64" s="1436"/>
      <c r="FA64" s="1436"/>
      <c r="FB64" s="1436"/>
      <c r="FC64" s="1436"/>
      <c r="FD64" s="1436"/>
      <c r="FE64" s="1436"/>
      <c r="FF64" s="1436"/>
      <c r="FG64" s="212"/>
      <c r="FH64" s="212"/>
      <c r="FI64" s="212"/>
      <c r="FJ64" s="1436"/>
      <c r="FK64" s="1436"/>
      <c r="FL64" s="1436"/>
      <c r="FM64" s="1436"/>
      <c r="FN64" s="1436"/>
      <c r="FO64" s="1436"/>
      <c r="FP64" s="1436"/>
      <c r="FQ64" s="1436"/>
      <c r="FR64" s="1436"/>
      <c r="FS64" s="1436"/>
      <c r="FT64" s="1436"/>
      <c r="FU64" s="1436"/>
      <c r="FV64" s="1436"/>
      <c r="FW64" s="1436"/>
      <c r="FX64" s="1436"/>
      <c r="FY64" s="1436"/>
      <c r="FZ64" s="1436"/>
      <c r="GA64" s="1436"/>
      <c r="GB64" s="1436"/>
      <c r="GC64" s="1436"/>
      <c r="GD64" s="1436"/>
      <c r="GE64" s="1436"/>
      <c r="GF64" s="1436"/>
      <c r="GG64" s="1436"/>
      <c r="GH64" s="1436"/>
      <c r="GI64" s="1436"/>
      <c r="GJ64" s="1436"/>
      <c r="GK64" s="1436"/>
      <c r="GL64" s="1436"/>
      <c r="GM64" s="1436"/>
      <c r="GN64" s="1436"/>
      <c r="GO64" s="1436"/>
      <c r="GP64" s="1436"/>
      <c r="GQ64" s="1436"/>
      <c r="GR64" s="1436"/>
      <c r="GS64" s="1436"/>
      <c r="GT64" s="1432"/>
      <c r="GU64" s="389"/>
      <c r="GV64" s="389"/>
      <c r="GW64" s="389"/>
      <c r="GX64" s="389"/>
      <c r="GY64" s="389"/>
      <c r="GZ64" s="389"/>
      <c r="HA64" s="389"/>
      <c r="HB64" s="389"/>
      <c r="HC64" s="389"/>
      <c r="HD64" s="389"/>
      <c r="HE64" s="389"/>
      <c r="HF64" s="1436"/>
      <c r="HG64" s="1436"/>
      <c r="HH64" s="1432"/>
      <c r="HI64" s="389"/>
      <c r="HJ64" s="389"/>
      <c r="HK64" s="389"/>
      <c r="HL64" s="389"/>
      <c r="HM64" s="389"/>
      <c r="HN64" s="389"/>
      <c r="HO64" s="389"/>
      <c r="HP64" s="389"/>
      <c r="HQ64" s="389"/>
      <c r="HR64" s="389"/>
      <c r="HS64" s="389"/>
      <c r="HT64" s="1436"/>
      <c r="HU64" s="1436"/>
      <c r="HV64" s="1436"/>
      <c r="HW64" s="1436"/>
      <c r="HX64" s="1436"/>
      <c r="HY64" s="1436"/>
      <c r="HZ64" s="1436"/>
      <c r="IA64" s="1436"/>
      <c r="IB64" s="1436"/>
      <c r="IC64" s="1436"/>
      <c r="ID64" s="1436"/>
      <c r="IE64" s="1436"/>
      <c r="IF64" s="1436"/>
      <c r="IG64" s="1436"/>
      <c r="IH64" s="1436"/>
      <c r="II64" s="1436"/>
      <c r="IJ64" s="1436"/>
      <c r="IK64" s="212"/>
      <c r="IL64" s="1436"/>
      <c r="IM64" s="1436"/>
      <c r="IN64" s="1436"/>
      <c r="IO64" s="1436"/>
      <c r="IP64" s="1436"/>
      <c r="IQ64" s="1436"/>
      <c r="IR64" s="1436"/>
      <c r="IS64" s="1436"/>
      <c r="IT64" s="1436"/>
      <c r="IU64" s="1436"/>
      <c r="IV64" s="1436"/>
      <c r="IW64" s="1436"/>
      <c r="IX64" s="1436"/>
      <c r="IY64" s="1436"/>
      <c r="IZ64" s="1436"/>
      <c r="JA64" s="1436"/>
      <c r="JB64" s="1436"/>
      <c r="JC64" s="1436"/>
      <c r="JD64" s="1436"/>
      <c r="JE64" s="1436"/>
      <c r="JF64" s="1436"/>
      <c r="JG64" s="1436"/>
      <c r="JH64" s="1436"/>
      <c r="JI64" s="1436"/>
      <c r="JJ64" s="1436"/>
      <c r="JK64" s="1436"/>
      <c r="JL64" s="1436"/>
      <c r="JM64" s="1436"/>
      <c r="JN64" s="1436"/>
      <c r="JO64" s="1436"/>
      <c r="JP64" s="1436"/>
      <c r="JQ64" s="1436"/>
      <c r="JR64" s="1436"/>
      <c r="JS64" s="1436"/>
      <c r="JT64" s="1436"/>
      <c r="JU64" s="1436"/>
      <c r="JV64" s="1436"/>
      <c r="JW64" s="1436"/>
      <c r="JX64" s="1432"/>
      <c r="JY64" s="389"/>
      <c r="JZ64" s="389"/>
      <c r="KA64" s="389"/>
      <c r="KB64" s="389"/>
      <c r="KC64" s="389"/>
      <c r="KD64" s="389"/>
      <c r="KE64" s="389"/>
      <c r="KF64" s="389"/>
      <c r="KG64" s="389"/>
      <c r="KH64" s="389"/>
      <c r="KI64" s="389"/>
      <c r="KJ64" s="1436"/>
      <c r="KK64" s="1436"/>
      <c r="KL64" s="1432"/>
      <c r="KM64" s="389"/>
      <c r="KN64" s="389"/>
      <c r="KO64" s="389"/>
      <c r="KP64" s="389"/>
      <c r="KQ64" s="389"/>
      <c r="KR64" s="389"/>
      <c r="KS64" s="389"/>
      <c r="KT64" s="389"/>
      <c r="KU64" s="389"/>
      <c r="KV64" s="389"/>
      <c r="KW64" s="389"/>
      <c r="KX64" s="1436"/>
      <c r="KY64" s="1436"/>
      <c r="KZ64" s="1436"/>
      <c r="LA64" s="1436"/>
      <c r="LB64" s="1436"/>
      <c r="LC64" s="1436"/>
      <c r="LD64" s="1436"/>
      <c r="LE64" s="1436"/>
      <c r="LF64" s="1436"/>
      <c r="LG64" s="1436"/>
      <c r="LH64" s="1436"/>
      <c r="LI64" s="1436"/>
      <c r="LJ64" s="1436"/>
      <c r="LK64" s="1436"/>
      <c r="LL64" s="1436"/>
      <c r="LM64" s="1436"/>
      <c r="LN64" s="1436"/>
      <c r="LO64" s="212"/>
      <c r="LP64" s="1436"/>
      <c r="LQ64" s="212"/>
      <c r="LR64" s="212"/>
      <c r="LS64" s="212"/>
      <c r="LT64" s="212"/>
      <c r="LU64" s="212"/>
      <c r="LV64" s="212"/>
      <c r="LW64" s="212"/>
      <c r="LX64" s="212"/>
      <c r="LY64" s="212"/>
      <c r="LZ64" s="212"/>
      <c r="MA64" s="212"/>
      <c r="MB64" s="212"/>
      <c r="MC64" s="212"/>
      <c r="MD64" s="212"/>
      <c r="ME64" s="212"/>
      <c r="MF64" s="212"/>
      <c r="MG64" s="212"/>
      <c r="MH64" s="212"/>
      <c r="MI64" s="212"/>
      <c r="MJ64" s="212"/>
      <c r="MK64" s="212"/>
      <c r="ML64" s="212"/>
      <c r="MM64" s="212"/>
      <c r="MN64" s="212"/>
      <c r="MO64" s="212"/>
      <c r="MP64" s="212"/>
      <c r="MQ64" s="212"/>
      <c r="MR64" s="212"/>
      <c r="MS64" s="212"/>
      <c r="MT64" s="212"/>
      <c r="MU64" s="212"/>
      <c r="MV64" s="212"/>
      <c r="MW64" s="212"/>
      <c r="MX64" s="212"/>
      <c r="MY64" s="212"/>
      <c r="MZ64" s="212"/>
      <c r="NA64" s="212"/>
      <c r="NB64" s="212"/>
      <c r="NC64" s="212"/>
      <c r="ND64" s="212"/>
      <c r="NE64" s="212"/>
      <c r="NF64" s="212"/>
      <c r="NG64" s="212"/>
      <c r="NH64" s="212"/>
      <c r="NI64" s="212"/>
      <c r="NJ64" s="212"/>
      <c r="NK64" s="212"/>
      <c r="NL64" s="212"/>
      <c r="NM64" s="212"/>
      <c r="NN64" s="212"/>
      <c r="NO64" s="212"/>
      <c r="NP64" s="212"/>
      <c r="NQ64" s="212"/>
      <c r="NR64" s="212"/>
      <c r="NS64" s="212"/>
      <c r="NT64" s="212"/>
      <c r="NU64" s="212"/>
      <c r="NV64" s="212"/>
      <c r="NW64" s="212"/>
      <c r="NX64" s="212"/>
      <c r="NY64" s="212"/>
      <c r="NZ64" s="212"/>
    </row>
    <row r="65" spans="1:390" s="491" customFormat="1" ht="23.25" customHeight="1" x14ac:dyDescent="0.2">
      <c r="A65" s="85"/>
      <c r="B65" s="85"/>
      <c r="C65" s="85"/>
      <c r="D65" s="85"/>
      <c r="E65" s="212"/>
      <c r="F65" s="211"/>
      <c r="G65" s="451"/>
      <c r="H65" s="523"/>
      <c r="I65" s="523"/>
      <c r="J65" s="523"/>
      <c r="K65" s="523"/>
      <c r="L65" s="523"/>
      <c r="M65" s="165"/>
      <c r="N65" s="1436"/>
      <c r="O65" s="85"/>
      <c r="P65" s="85"/>
      <c r="Q65" s="89"/>
      <c r="R65" s="85"/>
      <c r="S65" s="85"/>
      <c r="T65" s="89"/>
      <c r="U65" s="85"/>
      <c r="V65" s="85"/>
      <c r="W65" s="89"/>
      <c r="X65" s="85"/>
      <c r="Y65" s="1436"/>
      <c r="Z65" s="1436"/>
      <c r="AA65" s="1436"/>
      <c r="AB65" s="1436"/>
      <c r="AC65" s="1436"/>
      <c r="AD65" s="1436"/>
      <c r="AE65" s="181"/>
      <c r="AF65" s="1436"/>
      <c r="AG65" s="1436"/>
      <c r="AH65" s="181"/>
      <c r="AI65" s="509"/>
      <c r="AJ65" s="1436"/>
      <c r="AK65" s="1436"/>
      <c r="AL65" s="195"/>
      <c r="AM65" s="196"/>
      <c r="AN65" s="196"/>
      <c r="AO65" s="196"/>
      <c r="AP65" s="196"/>
      <c r="AQ65" s="196"/>
      <c r="AR65" s="196"/>
      <c r="AS65" s="196"/>
      <c r="AT65" s="196"/>
      <c r="AU65" s="196"/>
      <c r="AV65" s="197"/>
      <c r="AW65" s="197"/>
      <c r="AX65" s="1439"/>
      <c r="AY65" s="1436"/>
      <c r="AZ65" s="195"/>
      <c r="BA65" s="196"/>
      <c r="BB65" s="196"/>
      <c r="BC65" s="196"/>
      <c r="BD65" s="196"/>
      <c r="BE65" s="196"/>
      <c r="BF65" s="196"/>
      <c r="BG65" s="196"/>
      <c r="BH65" s="196"/>
      <c r="BI65" s="196"/>
      <c r="BJ65" s="197"/>
      <c r="BK65" s="197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W65" s="212"/>
      <c r="BX65" s="212"/>
      <c r="BY65" s="212"/>
      <c r="BZ65" s="212"/>
      <c r="CA65" s="212"/>
      <c r="CB65" s="212"/>
      <c r="CC65" s="212"/>
      <c r="CD65" s="212"/>
      <c r="CE65" s="85"/>
      <c r="CF65" s="85"/>
      <c r="CG65" s="85"/>
      <c r="CH65" s="85"/>
      <c r="CI65" s="212"/>
      <c r="CJ65" s="211"/>
      <c r="CK65" s="1436"/>
      <c r="CL65" s="1436"/>
      <c r="CM65" s="1436"/>
      <c r="CN65" s="1436"/>
      <c r="CO65" s="1436"/>
      <c r="CP65" s="1436"/>
      <c r="CQ65" s="1436"/>
      <c r="CR65" s="1436"/>
      <c r="CS65" s="85"/>
      <c r="CT65" s="85"/>
      <c r="CU65" s="89"/>
      <c r="CV65" s="85"/>
      <c r="CW65" s="85"/>
      <c r="CX65" s="89"/>
      <c r="CY65" s="85"/>
      <c r="CZ65" s="85"/>
      <c r="DA65" s="89"/>
      <c r="DB65" s="85"/>
      <c r="DC65" s="1436"/>
      <c r="DD65" s="1436"/>
      <c r="DE65" s="1436"/>
      <c r="DF65" s="1436"/>
      <c r="DG65" s="1436"/>
      <c r="DH65" s="1436"/>
      <c r="DI65" s="181"/>
      <c r="DJ65" s="1436"/>
      <c r="DK65" s="1436"/>
      <c r="DL65" s="181"/>
      <c r="DM65" s="509"/>
      <c r="DN65" s="1436"/>
      <c r="DO65" s="1436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94"/>
      <c r="EA65" s="93"/>
      <c r="EB65" s="1436"/>
      <c r="EC65" s="1436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94"/>
      <c r="EO65" s="93"/>
      <c r="EP65" s="1436"/>
      <c r="EQ65" s="1436"/>
      <c r="ER65" s="1436"/>
      <c r="ES65" s="1436"/>
      <c r="ET65" s="1436"/>
      <c r="EU65" s="1436"/>
      <c r="EV65" s="1436"/>
      <c r="EW65" s="1436"/>
      <c r="EX65" s="1436"/>
      <c r="EY65" s="1436"/>
      <c r="EZ65" s="1436"/>
      <c r="FA65" s="1436"/>
      <c r="FB65" s="1436"/>
      <c r="FC65" s="1436"/>
      <c r="FD65" s="1436"/>
      <c r="FE65" s="1436"/>
      <c r="FF65" s="1436"/>
      <c r="FG65" s="212"/>
      <c r="FH65" s="212"/>
      <c r="FI65" s="212"/>
      <c r="FJ65" s="1436"/>
      <c r="FK65" s="1436"/>
      <c r="FL65" s="1436"/>
      <c r="FM65" s="1436"/>
      <c r="FN65" s="1436"/>
      <c r="FO65" s="1436"/>
      <c r="FP65" s="1436"/>
      <c r="FQ65" s="1436"/>
      <c r="FR65" s="1436"/>
      <c r="FS65" s="1436"/>
      <c r="FT65" s="1436"/>
      <c r="FU65" s="1436"/>
      <c r="FV65" s="1436"/>
      <c r="FW65" s="1436"/>
      <c r="FX65" s="1436"/>
      <c r="FY65" s="1436"/>
      <c r="FZ65" s="1436"/>
      <c r="GA65" s="1436"/>
      <c r="GB65" s="1436"/>
      <c r="GC65" s="1436"/>
      <c r="GD65" s="1436"/>
      <c r="GE65" s="1436"/>
      <c r="GF65" s="1436"/>
      <c r="GG65" s="1436"/>
      <c r="GH65" s="1436"/>
      <c r="GI65" s="1436"/>
      <c r="GJ65" s="1436"/>
      <c r="GK65" s="1436"/>
      <c r="GL65" s="1436"/>
      <c r="GM65" s="1436"/>
      <c r="GN65" s="1436"/>
      <c r="GO65" s="1436"/>
      <c r="GP65" s="1436"/>
      <c r="GQ65" s="1436"/>
      <c r="GR65" s="1436"/>
      <c r="GS65" s="1436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94"/>
      <c r="HE65" s="93"/>
      <c r="HF65" s="1436"/>
      <c r="HG65" s="1436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94"/>
      <c r="HS65" s="93"/>
      <c r="HT65" s="1436"/>
      <c r="HU65" s="1436"/>
      <c r="HV65" s="1436"/>
      <c r="HW65" s="1436"/>
      <c r="HX65" s="1436"/>
      <c r="HY65" s="1436"/>
      <c r="HZ65" s="1436"/>
      <c r="IA65" s="1436"/>
      <c r="IB65" s="1436"/>
      <c r="IC65" s="1436"/>
      <c r="ID65" s="1436"/>
      <c r="IE65" s="1436"/>
      <c r="IF65" s="1436"/>
      <c r="IG65" s="1436"/>
      <c r="IH65" s="1436"/>
      <c r="II65" s="1436"/>
      <c r="IJ65" s="1436"/>
      <c r="IK65" s="212"/>
      <c r="IL65" s="1436"/>
      <c r="IM65" s="1436"/>
      <c r="IN65" s="1436"/>
      <c r="IO65" s="1436"/>
      <c r="IP65" s="1436"/>
      <c r="IQ65" s="1436"/>
      <c r="IR65" s="1436"/>
      <c r="IS65" s="1436"/>
      <c r="IT65" s="1436"/>
      <c r="IU65" s="1436"/>
      <c r="IV65" s="1436"/>
      <c r="IW65" s="1436"/>
      <c r="IX65" s="1436"/>
      <c r="IY65" s="1436"/>
      <c r="IZ65" s="1436"/>
      <c r="JA65" s="1436"/>
      <c r="JB65" s="1436"/>
      <c r="JC65" s="1436"/>
      <c r="JD65" s="1436"/>
      <c r="JE65" s="1436"/>
      <c r="JF65" s="1436"/>
      <c r="JG65" s="1436"/>
      <c r="JH65" s="1436"/>
      <c r="JI65" s="1436"/>
      <c r="JJ65" s="1436"/>
      <c r="JK65" s="1436"/>
      <c r="JL65" s="1436"/>
      <c r="JM65" s="1436"/>
      <c r="JN65" s="1436"/>
      <c r="JO65" s="1436"/>
      <c r="JP65" s="1436"/>
      <c r="JQ65" s="1436"/>
      <c r="JR65" s="1436"/>
      <c r="JS65" s="1436"/>
      <c r="JT65" s="1436"/>
      <c r="JU65" s="1436"/>
      <c r="JV65" s="1436"/>
      <c r="JW65" s="1436"/>
      <c r="JX65" s="117"/>
      <c r="JY65" s="117"/>
      <c r="JZ65" s="117"/>
      <c r="KA65" s="117"/>
      <c r="KB65" s="117"/>
      <c r="KC65" s="117"/>
      <c r="KD65" s="117"/>
      <c r="KE65" s="117"/>
      <c r="KF65" s="117"/>
      <c r="KG65" s="117"/>
      <c r="KH65" s="94"/>
      <c r="KI65" s="93"/>
      <c r="KJ65" s="1436"/>
      <c r="KK65" s="1436"/>
      <c r="KL65" s="117"/>
      <c r="KM65" s="117"/>
      <c r="KN65" s="117"/>
      <c r="KO65" s="117"/>
      <c r="KP65" s="117"/>
      <c r="KQ65" s="117"/>
      <c r="KR65" s="117"/>
      <c r="KS65" s="117"/>
      <c r="KT65" s="117"/>
      <c r="KU65" s="117"/>
      <c r="KV65" s="94"/>
      <c r="KW65" s="93"/>
      <c r="KX65" s="1436"/>
      <c r="KY65" s="1436"/>
      <c r="KZ65" s="1436"/>
      <c r="LA65" s="1436"/>
      <c r="LB65" s="1436"/>
      <c r="LC65" s="1436"/>
      <c r="LD65" s="1436"/>
      <c r="LE65" s="1436"/>
      <c r="LF65" s="1436"/>
      <c r="LG65" s="1436"/>
      <c r="LH65" s="1436"/>
      <c r="LI65" s="1436"/>
      <c r="LJ65" s="1436"/>
      <c r="LK65" s="1436"/>
      <c r="LL65" s="1436"/>
      <c r="LM65" s="1436"/>
      <c r="LN65" s="1436"/>
      <c r="LO65" s="212"/>
      <c r="LP65" s="1436"/>
      <c r="LQ65" s="212"/>
      <c r="LR65" s="212"/>
      <c r="LS65" s="212"/>
      <c r="LT65" s="212"/>
      <c r="LU65" s="212"/>
      <c r="LV65" s="212"/>
      <c r="LW65" s="212"/>
      <c r="LX65" s="212"/>
      <c r="LY65" s="212"/>
      <c r="LZ65" s="212"/>
      <c r="MA65" s="212"/>
      <c r="MB65" s="212"/>
      <c r="MC65" s="212"/>
      <c r="MD65" s="212"/>
      <c r="ME65" s="212"/>
      <c r="MF65" s="212"/>
      <c r="MG65" s="212"/>
      <c r="MH65" s="212"/>
      <c r="MI65" s="212"/>
      <c r="MJ65" s="212"/>
      <c r="MK65" s="212"/>
      <c r="ML65" s="212"/>
      <c r="MM65" s="212"/>
      <c r="MN65" s="212"/>
      <c r="MO65" s="212"/>
      <c r="MP65" s="212"/>
      <c r="MQ65" s="212"/>
      <c r="MR65" s="212"/>
      <c r="MS65" s="212"/>
      <c r="MT65" s="212"/>
      <c r="MU65" s="212"/>
      <c r="MV65" s="212"/>
      <c r="MW65" s="212"/>
      <c r="MX65" s="212"/>
      <c r="MY65" s="212"/>
      <c r="MZ65" s="212"/>
      <c r="NA65" s="212"/>
      <c r="NB65" s="212"/>
      <c r="NC65" s="212"/>
      <c r="ND65" s="212"/>
      <c r="NE65" s="212"/>
      <c r="NF65" s="212"/>
      <c r="NG65" s="212"/>
      <c r="NH65" s="212"/>
      <c r="NI65" s="212"/>
      <c r="NJ65" s="212"/>
      <c r="NK65" s="212"/>
      <c r="NL65" s="212"/>
      <c r="NM65" s="212"/>
      <c r="NN65" s="212"/>
      <c r="NO65" s="212"/>
      <c r="NP65" s="212"/>
      <c r="NQ65" s="212"/>
      <c r="NR65" s="212"/>
      <c r="NS65" s="212"/>
      <c r="NT65" s="212"/>
      <c r="NU65" s="212"/>
      <c r="NV65" s="212"/>
      <c r="NW65" s="212"/>
      <c r="NX65" s="212"/>
      <c r="NY65" s="212"/>
      <c r="NZ65" s="212"/>
    </row>
    <row r="66" spans="1:390" s="491" customFormat="1" ht="23.25" customHeight="1" x14ac:dyDescent="0.2">
      <c r="A66" s="85"/>
      <c r="B66" s="85"/>
      <c r="C66" s="85"/>
      <c r="D66" s="85"/>
      <c r="E66" s="212"/>
      <c r="F66" s="211"/>
      <c r="G66" s="529"/>
      <c r="H66" s="523"/>
      <c r="I66" s="523"/>
      <c r="J66" s="523"/>
      <c r="K66" s="523"/>
      <c r="L66" s="523"/>
      <c r="M66" s="165"/>
      <c r="N66" s="1436"/>
      <c r="O66" s="85"/>
      <c r="P66" s="85"/>
      <c r="Q66" s="89"/>
      <c r="R66" s="85"/>
      <c r="S66" s="85"/>
      <c r="T66" s="89"/>
      <c r="U66" s="85"/>
      <c r="V66" s="85"/>
      <c r="W66" s="89"/>
      <c r="X66" s="85"/>
      <c r="Y66" s="1436"/>
      <c r="Z66" s="1436"/>
      <c r="AA66" s="1436"/>
      <c r="AB66" s="1436"/>
      <c r="AC66" s="1436"/>
      <c r="AD66" s="1436"/>
      <c r="AE66" s="181"/>
      <c r="AF66" s="1436"/>
      <c r="AG66" s="1436"/>
      <c r="AH66" s="181"/>
      <c r="AI66" s="509"/>
      <c r="AJ66" s="1436"/>
      <c r="AK66" s="1436"/>
      <c r="AL66" s="166"/>
      <c r="AM66" s="166"/>
      <c r="AN66" s="166"/>
      <c r="AO66" s="166"/>
      <c r="AP66" s="117"/>
      <c r="AQ66" s="117"/>
      <c r="AR66" s="117"/>
      <c r="AS66" s="117"/>
      <c r="AT66" s="117"/>
      <c r="AU66" s="118"/>
      <c r="AV66" s="118"/>
      <c r="AW66" s="93"/>
      <c r="AX66" s="1439"/>
      <c r="AY66" s="1436"/>
      <c r="AZ66" s="166"/>
      <c r="BA66" s="166"/>
      <c r="BB66" s="166"/>
      <c r="BC66" s="166"/>
      <c r="BD66" s="117"/>
      <c r="BE66" s="117"/>
      <c r="BF66" s="117"/>
      <c r="BG66" s="117"/>
      <c r="BH66" s="117"/>
      <c r="BI66" s="118"/>
      <c r="BJ66" s="118"/>
      <c r="BK66" s="94"/>
      <c r="BL66" s="212"/>
      <c r="BM66" s="212"/>
      <c r="BN66" s="212"/>
      <c r="BO66" s="212"/>
      <c r="BP66" s="212"/>
      <c r="BQ66" s="212"/>
      <c r="BR66" s="212"/>
      <c r="BS66" s="212"/>
      <c r="BT66" s="212"/>
      <c r="BU66" s="212"/>
      <c r="BV66" s="212"/>
      <c r="BW66" s="212"/>
      <c r="BX66" s="212"/>
      <c r="BY66" s="212"/>
      <c r="BZ66" s="212"/>
      <c r="CA66" s="212"/>
      <c r="CB66" s="212"/>
      <c r="CC66" s="212"/>
      <c r="CD66" s="212"/>
      <c r="CE66" s="212"/>
      <c r="CF66" s="1436"/>
      <c r="CG66" s="1436"/>
      <c r="CH66" s="1436"/>
      <c r="CI66" s="1436"/>
      <c r="CJ66" s="1436"/>
      <c r="CK66" s="1436"/>
      <c r="CL66" s="1436"/>
      <c r="CM66" s="1436"/>
      <c r="CN66" s="1436"/>
      <c r="CO66" s="1436"/>
      <c r="CP66" s="1436"/>
      <c r="CQ66" s="1436"/>
      <c r="CR66" s="1436"/>
      <c r="CS66" s="1436"/>
      <c r="CT66" s="1436"/>
      <c r="CU66" s="1436"/>
      <c r="CV66" s="1436"/>
      <c r="CW66" s="1436"/>
      <c r="CX66" s="1436"/>
      <c r="CY66" s="1436"/>
      <c r="CZ66" s="1436"/>
      <c r="DA66" s="1436"/>
      <c r="DB66" s="1436"/>
      <c r="DC66" s="1436"/>
      <c r="DD66" s="1436"/>
      <c r="DE66" s="1436"/>
      <c r="DF66" s="1436"/>
      <c r="DG66" s="1436"/>
      <c r="DH66" s="1436"/>
      <c r="DI66" s="1436"/>
      <c r="DJ66" s="1436"/>
      <c r="DK66" s="1436"/>
      <c r="DL66" s="1436"/>
      <c r="DM66" s="1436"/>
      <c r="DN66" s="1436"/>
      <c r="DO66" s="1436"/>
      <c r="DP66" s="166"/>
      <c r="DQ66" s="166"/>
      <c r="DR66" s="166"/>
      <c r="DS66" s="166"/>
      <c r="DT66" s="117"/>
      <c r="DU66" s="117"/>
      <c r="DV66" s="117"/>
      <c r="DW66" s="117"/>
      <c r="DX66" s="117"/>
      <c r="DY66" s="117"/>
      <c r="DZ66" s="117"/>
      <c r="EA66" s="93"/>
      <c r="EB66" s="1436"/>
      <c r="EC66" s="1436"/>
      <c r="ED66" s="166"/>
      <c r="EE66" s="166"/>
      <c r="EF66" s="166"/>
      <c r="EG66" s="166"/>
      <c r="EH66" s="117"/>
      <c r="EI66" s="117"/>
      <c r="EJ66" s="117"/>
      <c r="EK66" s="117"/>
      <c r="EL66" s="117"/>
      <c r="EM66" s="117"/>
      <c r="EN66" s="117"/>
      <c r="EO66" s="93"/>
      <c r="EP66" s="1436"/>
      <c r="EQ66" s="1436"/>
      <c r="ER66" s="1436"/>
      <c r="ES66" s="1436"/>
      <c r="ET66" s="1436"/>
      <c r="EU66" s="1436"/>
      <c r="EV66" s="1436"/>
      <c r="EW66" s="1436"/>
      <c r="EX66" s="1436"/>
      <c r="EY66" s="1436"/>
      <c r="EZ66" s="1436"/>
      <c r="FA66" s="1436"/>
      <c r="FB66" s="1436"/>
      <c r="FC66" s="1436"/>
      <c r="FD66" s="1436"/>
      <c r="FE66" s="1436"/>
      <c r="FF66" s="1436"/>
      <c r="FG66" s="212"/>
      <c r="FH66" s="1436"/>
      <c r="FI66" s="1436"/>
      <c r="FJ66" s="1436"/>
      <c r="FK66" s="1436"/>
      <c r="FL66" s="1436"/>
      <c r="FM66" s="1436"/>
      <c r="FN66" s="1436"/>
      <c r="FO66" s="1436"/>
      <c r="FP66" s="1436"/>
      <c r="FQ66" s="1436"/>
      <c r="FR66" s="1436"/>
      <c r="FS66" s="1436"/>
      <c r="FT66" s="1436"/>
      <c r="FU66" s="1436"/>
      <c r="FV66" s="1436"/>
      <c r="FW66" s="1436"/>
      <c r="FX66" s="1436"/>
      <c r="FY66" s="1436"/>
      <c r="FZ66" s="1436"/>
      <c r="GA66" s="1436"/>
      <c r="GB66" s="1436"/>
      <c r="GC66" s="1436"/>
      <c r="GD66" s="1436"/>
      <c r="GE66" s="1436"/>
      <c r="GF66" s="1436"/>
      <c r="GG66" s="1436"/>
      <c r="GH66" s="1436"/>
      <c r="GI66" s="1436"/>
      <c r="GJ66" s="1436"/>
      <c r="GK66" s="1436"/>
      <c r="GL66" s="1436"/>
      <c r="GM66" s="1436"/>
      <c r="GN66" s="1436"/>
      <c r="GO66" s="1436"/>
      <c r="GP66" s="1436"/>
      <c r="GQ66" s="1436"/>
      <c r="GR66" s="1436"/>
      <c r="GS66" s="1436"/>
      <c r="GT66" s="166"/>
      <c r="GU66" s="166"/>
      <c r="GV66" s="166"/>
      <c r="GW66" s="166"/>
      <c r="GX66" s="117"/>
      <c r="GY66" s="117"/>
      <c r="GZ66" s="117"/>
      <c r="HA66" s="117"/>
      <c r="HB66" s="117"/>
      <c r="HC66" s="117"/>
      <c r="HD66" s="117"/>
      <c r="HE66" s="93"/>
      <c r="HF66" s="1436"/>
      <c r="HG66" s="1436"/>
      <c r="HH66" s="166"/>
      <c r="HI66" s="166"/>
      <c r="HJ66" s="166"/>
      <c r="HK66" s="166"/>
      <c r="HL66" s="117"/>
      <c r="HM66" s="117"/>
      <c r="HN66" s="117"/>
      <c r="HO66" s="117"/>
      <c r="HP66" s="117"/>
      <c r="HQ66" s="117"/>
      <c r="HR66" s="117"/>
      <c r="HS66" s="93"/>
      <c r="HT66" s="1436"/>
      <c r="HU66" s="1436"/>
      <c r="HV66" s="1436"/>
      <c r="HW66" s="1436"/>
      <c r="HX66" s="1436"/>
      <c r="HY66" s="1436"/>
      <c r="HZ66" s="1436"/>
      <c r="IA66" s="1436"/>
      <c r="IB66" s="1436"/>
      <c r="IC66" s="1436"/>
      <c r="ID66" s="1436"/>
      <c r="IE66" s="1436"/>
      <c r="IF66" s="1436"/>
      <c r="IG66" s="1436"/>
      <c r="IH66" s="1436"/>
      <c r="II66" s="1436"/>
      <c r="IJ66" s="1436"/>
      <c r="IK66" s="212"/>
      <c r="IL66" s="1436"/>
      <c r="IM66" s="1436"/>
      <c r="IN66" s="1436"/>
      <c r="IO66" s="1436"/>
      <c r="IP66" s="1436"/>
      <c r="IQ66" s="1436"/>
      <c r="IR66" s="1436"/>
      <c r="IS66" s="1436"/>
      <c r="IT66" s="1436"/>
      <c r="IU66" s="1436"/>
      <c r="IV66" s="1436"/>
      <c r="IW66" s="1436"/>
      <c r="IX66" s="1436"/>
      <c r="IY66" s="1436"/>
      <c r="IZ66" s="1436"/>
      <c r="JA66" s="1436"/>
      <c r="JB66" s="1436"/>
      <c r="JC66" s="1436"/>
      <c r="JD66" s="1436"/>
      <c r="JE66" s="1436"/>
      <c r="JF66" s="1436"/>
      <c r="JG66" s="1436"/>
      <c r="JH66" s="1436"/>
      <c r="JI66" s="1436"/>
      <c r="JJ66" s="1436"/>
      <c r="JK66" s="1436"/>
      <c r="JL66" s="1436"/>
      <c r="JM66" s="1436"/>
      <c r="JN66" s="1436"/>
      <c r="JO66" s="1436"/>
      <c r="JP66" s="1436"/>
      <c r="JQ66" s="1436"/>
      <c r="JR66" s="1436"/>
      <c r="JS66" s="1436"/>
      <c r="JT66" s="1436"/>
      <c r="JU66" s="1436"/>
      <c r="JV66" s="1436"/>
      <c r="JW66" s="1436"/>
      <c r="JX66" s="166"/>
      <c r="JY66" s="166"/>
      <c r="JZ66" s="166"/>
      <c r="KA66" s="166"/>
      <c r="KB66" s="117"/>
      <c r="KC66" s="117"/>
      <c r="KD66" s="117"/>
      <c r="KE66" s="117"/>
      <c r="KF66" s="117"/>
      <c r="KG66" s="117"/>
      <c r="KH66" s="117"/>
      <c r="KI66" s="93"/>
      <c r="KJ66" s="1436"/>
      <c r="KK66" s="1436"/>
      <c r="KL66" s="166"/>
      <c r="KM66" s="166"/>
      <c r="KN66" s="166"/>
      <c r="KO66" s="166"/>
      <c r="KP66" s="117"/>
      <c r="KQ66" s="117"/>
      <c r="KR66" s="117"/>
      <c r="KS66" s="117"/>
      <c r="KT66" s="117"/>
      <c r="KU66" s="117"/>
      <c r="KV66" s="117"/>
      <c r="KW66" s="93"/>
      <c r="KX66" s="1436"/>
      <c r="KY66" s="1436"/>
      <c r="KZ66" s="1436"/>
      <c r="LA66" s="1436"/>
      <c r="LB66" s="1436"/>
      <c r="LC66" s="1436"/>
      <c r="LD66" s="1436"/>
      <c r="LE66" s="1436"/>
      <c r="LF66" s="1436"/>
      <c r="LG66" s="1436"/>
      <c r="LH66" s="1436"/>
      <c r="LI66" s="1436"/>
      <c r="LJ66" s="1436"/>
      <c r="LK66" s="1436"/>
      <c r="LL66" s="1436"/>
      <c r="LM66" s="1436"/>
      <c r="LN66" s="1436"/>
      <c r="LO66" s="212"/>
      <c r="LP66" s="1436"/>
      <c r="LQ66" s="212"/>
      <c r="LR66" s="212"/>
      <c r="LS66" s="212"/>
      <c r="LT66" s="212"/>
      <c r="LU66" s="212"/>
      <c r="LV66" s="212"/>
      <c r="LW66" s="212"/>
      <c r="LX66" s="212"/>
      <c r="LY66" s="212"/>
      <c r="LZ66" s="212"/>
      <c r="MA66" s="212"/>
      <c r="MB66" s="212"/>
      <c r="MC66" s="212"/>
      <c r="MD66" s="212"/>
      <c r="ME66" s="212"/>
      <c r="MF66" s="212"/>
      <c r="MG66" s="212"/>
      <c r="MH66" s="212"/>
      <c r="MI66" s="212"/>
      <c r="MJ66" s="212"/>
      <c r="MK66" s="212"/>
      <c r="ML66" s="212"/>
      <c r="MM66" s="212"/>
      <c r="MN66" s="212"/>
      <c r="MO66" s="212"/>
      <c r="MP66" s="212"/>
      <c r="MQ66" s="212"/>
      <c r="MR66" s="212"/>
      <c r="MS66" s="212"/>
      <c r="MT66" s="212"/>
      <c r="MU66" s="212"/>
      <c r="MV66" s="212"/>
      <c r="MW66" s="212"/>
      <c r="MX66" s="212"/>
      <c r="MY66" s="212"/>
      <c r="MZ66" s="212"/>
      <c r="NA66" s="212"/>
      <c r="NB66" s="212"/>
      <c r="NC66" s="212"/>
      <c r="ND66" s="212"/>
      <c r="NE66" s="212"/>
      <c r="NF66" s="212"/>
      <c r="NG66" s="212"/>
      <c r="NH66" s="212"/>
      <c r="NI66" s="212"/>
      <c r="NJ66" s="212"/>
      <c r="NK66" s="212"/>
      <c r="NL66" s="212"/>
      <c r="NM66" s="212"/>
      <c r="NN66" s="212"/>
      <c r="NO66" s="212"/>
      <c r="NP66" s="212"/>
      <c r="NQ66" s="212"/>
      <c r="NR66" s="212"/>
      <c r="NS66" s="212"/>
      <c r="NT66" s="212"/>
      <c r="NU66" s="212"/>
      <c r="NV66" s="212"/>
      <c r="NW66" s="212"/>
      <c r="NX66" s="212"/>
      <c r="NY66" s="212"/>
      <c r="NZ66" s="212"/>
    </row>
    <row r="67" spans="1:390" s="491" customFormat="1" ht="23.25" customHeight="1" x14ac:dyDescent="0.2">
      <c r="AL67" s="166"/>
      <c r="AM67" s="1566"/>
      <c r="AN67" s="1566"/>
      <c r="AO67" s="1566"/>
      <c r="AP67" s="1566"/>
      <c r="AQ67" s="1566"/>
      <c r="AR67" s="1566"/>
      <c r="AS67" s="1566"/>
      <c r="AT67" s="1566"/>
      <c r="AU67" s="1566"/>
      <c r="AV67" s="1432"/>
      <c r="AW67" s="167"/>
      <c r="AX67" s="1439"/>
      <c r="AY67" s="1436"/>
      <c r="AZ67" s="166"/>
      <c r="BA67" s="1566"/>
      <c r="BB67" s="1566"/>
      <c r="BC67" s="1566"/>
      <c r="BD67" s="1566"/>
      <c r="BE67" s="1566"/>
      <c r="BF67" s="1566"/>
      <c r="BG67" s="1566"/>
      <c r="BH67" s="1566"/>
      <c r="BI67" s="1566"/>
      <c r="BJ67" s="1432"/>
      <c r="BK67" s="167"/>
      <c r="DP67" s="166"/>
      <c r="DQ67" s="1566"/>
      <c r="DR67" s="1566"/>
      <c r="DS67" s="1566"/>
      <c r="DT67" s="1566"/>
      <c r="DU67" s="1566"/>
      <c r="DV67" s="1566"/>
      <c r="DW67" s="1566"/>
      <c r="DX67" s="1566"/>
      <c r="DY67" s="1566"/>
      <c r="DZ67" s="1432"/>
      <c r="EA67" s="167"/>
      <c r="EB67" s="1436"/>
      <c r="EC67" s="1436"/>
      <c r="ED67" s="166"/>
      <c r="EE67" s="1566"/>
      <c r="EF67" s="1566"/>
      <c r="EG67" s="1566"/>
      <c r="EH67" s="1566"/>
      <c r="EI67" s="1566"/>
      <c r="EJ67" s="1566"/>
      <c r="EK67" s="1566"/>
      <c r="EL67" s="1566"/>
      <c r="EM67" s="1566"/>
      <c r="EN67" s="1432"/>
      <c r="EO67" s="167"/>
      <c r="GT67" s="166"/>
      <c r="GU67" s="1566"/>
      <c r="GV67" s="1566"/>
      <c r="GW67" s="1566"/>
      <c r="GX67" s="1566"/>
      <c r="GY67" s="1566"/>
      <c r="GZ67" s="1566"/>
      <c r="HA67" s="1566"/>
      <c r="HB67" s="1566"/>
      <c r="HC67" s="1566"/>
      <c r="HD67" s="1432"/>
      <c r="HE67" s="167"/>
      <c r="HF67" s="1436"/>
      <c r="HG67" s="1436"/>
      <c r="HH67" s="166"/>
      <c r="HI67" s="1566"/>
      <c r="HJ67" s="1566"/>
      <c r="HK67" s="1566"/>
      <c r="HL67" s="1566"/>
      <c r="HM67" s="1566"/>
      <c r="HN67" s="1566"/>
      <c r="HO67" s="1566"/>
      <c r="HP67" s="1566"/>
      <c r="HQ67" s="1566"/>
      <c r="HR67" s="1432"/>
      <c r="HS67" s="167"/>
      <c r="JX67" s="166"/>
      <c r="JY67" s="1566"/>
      <c r="JZ67" s="1566"/>
      <c r="KA67" s="1566"/>
      <c r="KB67" s="1566"/>
      <c r="KC67" s="1566"/>
      <c r="KD67" s="1566"/>
      <c r="KE67" s="1566"/>
      <c r="KF67" s="1566"/>
      <c r="KG67" s="1566"/>
      <c r="KH67" s="1432"/>
      <c r="KI67" s="167"/>
      <c r="KJ67" s="1436"/>
      <c r="KK67" s="1436"/>
      <c r="KL67" s="166"/>
      <c r="KM67" s="1566"/>
      <c r="KN67" s="1566"/>
      <c r="KO67" s="1566"/>
      <c r="KP67" s="1566"/>
      <c r="KQ67" s="1566"/>
      <c r="KR67" s="1566"/>
      <c r="KS67" s="1566"/>
      <c r="KT67" s="1566"/>
      <c r="KU67" s="1566"/>
      <c r="KV67" s="1432"/>
      <c r="KW67" s="167"/>
    </row>
    <row r="68" spans="1:390" s="491" customFormat="1" ht="23.25" customHeight="1" x14ac:dyDescent="0.2">
      <c r="AL68" s="169"/>
      <c r="AM68" s="170"/>
      <c r="AN68" s="170"/>
      <c r="AO68" s="171"/>
      <c r="AP68" s="170"/>
      <c r="AQ68" s="170"/>
      <c r="AR68" s="170"/>
      <c r="AS68" s="170"/>
      <c r="AT68" s="170"/>
      <c r="AU68" s="1432"/>
      <c r="AV68" s="1432"/>
      <c r="AW68" s="172"/>
      <c r="AX68" s="1439"/>
      <c r="AY68" s="1436"/>
      <c r="AZ68" s="173"/>
      <c r="BA68" s="170"/>
      <c r="BB68" s="170"/>
      <c r="BC68" s="171"/>
      <c r="BD68" s="170"/>
      <c r="BE68" s="170"/>
      <c r="BF68" s="170"/>
      <c r="BG68" s="170"/>
      <c r="BH68" s="170"/>
      <c r="BI68" s="1432"/>
      <c r="BJ68" s="1432"/>
      <c r="BK68" s="167"/>
      <c r="DP68" s="169"/>
      <c r="DQ68" s="1432"/>
      <c r="DR68" s="1432"/>
      <c r="DS68" s="249"/>
      <c r="DT68" s="1432"/>
      <c r="DU68" s="1432"/>
      <c r="DV68" s="1432"/>
      <c r="DW68" s="1432"/>
      <c r="DX68" s="1432"/>
      <c r="DY68" s="1432"/>
      <c r="DZ68" s="1432"/>
      <c r="EA68" s="172"/>
      <c r="EB68" s="1436"/>
      <c r="EC68" s="1436"/>
      <c r="ED68" s="169"/>
      <c r="EE68" s="1432"/>
      <c r="EF68" s="1432"/>
      <c r="EG68" s="249"/>
      <c r="EH68" s="1432"/>
      <c r="EI68" s="1432"/>
      <c r="EJ68" s="1432"/>
      <c r="EK68" s="1432"/>
      <c r="EL68" s="1432"/>
      <c r="EM68" s="1432"/>
      <c r="EN68" s="1432"/>
      <c r="EO68" s="172"/>
      <c r="GT68" s="169"/>
      <c r="GU68" s="1432"/>
      <c r="GV68" s="1432"/>
      <c r="GW68" s="249"/>
      <c r="GX68" s="1432"/>
      <c r="GY68" s="1432"/>
      <c r="GZ68" s="1432"/>
      <c r="HA68" s="1432"/>
      <c r="HB68" s="1432"/>
      <c r="HC68" s="1432"/>
      <c r="HD68" s="1432"/>
      <c r="HE68" s="172"/>
      <c r="HF68" s="1436"/>
      <c r="HG68" s="1436"/>
      <c r="HH68" s="169"/>
      <c r="HI68" s="1432"/>
      <c r="HJ68" s="1432"/>
      <c r="HK68" s="249"/>
      <c r="HL68" s="1432"/>
      <c r="HM68" s="1432"/>
      <c r="HN68" s="1432"/>
      <c r="HO68" s="1432"/>
      <c r="HP68" s="1432"/>
      <c r="HQ68" s="1432"/>
      <c r="HR68" s="1432"/>
      <c r="HS68" s="172"/>
      <c r="JX68" s="169"/>
      <c r="JY68" s="1432"/>
      <c r="JZ68" s="1432"/>
      <c r="KA68" s="249"/>
      <c r="KB68" s="1432"/>
      <c r="KC68" s="1432"/>
      <c r="KD68" s="1432"/>
      <c r="KE68" s="1432"/>
      <c r="KF68" s="1432"/>
      <c r="KG68" s="1432"/>
      <c r="KH68" s="1432"/>
      <c r="KI68" s="172"/>
      <c r="KJ68" s="1436"/>
      <c r="KK68" s="1436"/>
      <c r="KL68" s="169"/>
      <c r="KM68" s="1432"/>
      <c r="KN68" s="1432"/>
      <c r="KO68" s="249"/>
      <c r="KP68" s="1432"/>
      <c r="KQ68" s="1432"/>
      <c r="KR68" s="1432"/>
      <c r="KS68" s="1432"/>
      <c r="KT68" s="1432"/>
      <c r="KU68" s="1432"/>
      <c r="KV68" s="1432"/>
      <c r="KW68" s="172"/>
    </row>
    <row r="69" spans="1:390" s="491" customFormat="1" ht="23.25" customHeight="1" x14ac:dyDescent="0.2">
      <c r="AL69" s="117"/>
      <c r="AM69" s="179"/>
      <c r="AN69" s="179"/>
      <c r="AO69" s="179"/>
      <c r="AP69" s="179"/>
      <c r="AQ69" s="179"/>
      <c r="AR69" s="179"/>
      <c r="AS69" s="179"/>
      <c r="AT69" s="179"/>
      <c r="AU69" s="180"/>
      <c r="AV69" s="180"/>
      <c r="AW69" s="181"/>
      <c r="AX69" s="743"/>
      <c r="AY69" s="1436"/>
      <c r="AZ69" s="117"/>
      <c r="BA69" s="179"/>
      <c r="BB69" s="179"/>
      <c r="BC69" s="179"/>
      <c r="BD69" s="179"/>
      <c r="BE69" s="179"/>
      <c r="BF69" s="179"/>
      <c r="BG69" s="179"/>
      <c r="BH69" s="179"/>
      <c r="BI69" s="180"/>
      <c r="BJ69" s="180"/>
      <c r="BK69" s="181"/>
      <c r="DP69" s="117"/>
      <c r="DQ69" s="179"/>
      <c r="DR69" s="179"/>
      <c r="DS69" s="179"/>
      <c r="DT69" s="179"/>
      <c r="DU69" s="179"/>
      <c r="DV69" s="179"/>
      <c r="DW69" s="179"/>
      <c r="DX69" s="179"/>
      <c r="DY69" s="180"/>
      <c r="DZ69" s="179"/>
      <c r="EA69" s="181"/>
      <c r="EB69" s="1436"/>
      <c r="EC69" s="1436"/>
      <c r="ED69" s="117"/>
      <c r="EE69" s="179"/>
      <c r="EF69" s="179"/>
      <c r="EG69" s="179"/>
      <c r="EH69" s="179"/>
      <c r="EI69" s="179"/>
      <c r="EJ69" s="179"/>
      <c r="EK69" s="179"/>
      <c r="EL69" s="179"/>
      <c r="EM69" s="180"/>
      <c r="EN69" s="179"/>
      <c r="EO69" s="181"/>
      <c r="GT69" s="117"/>
      <c r="GU69" s="391"/>
      <c r="GV69" s="391"/>
      <c r="GW69" s="391"/>
      <c r="GX69" s="391"/>
      <c r="GY69" s="391"/>
      <c r="GZ69" s="391"/>
      <c r="HA69" s="391"/>
      <c r="HB69" s="391"/>
      <c r="HC69" s="389"/>
      <c r="HD69" s="391"/>
      <c r="HE69" s="386"/>
      <c r="HF69" s="1436"/>
      <c r="HG69" s="1436"/>
      <c r="HH69" s="117"/>
      <c r="HI69" s="391"/>
      <c r="HJ69" s="391"/>
      <c r="HK69" s="391"/>
      <c r="HL69" s="391"/>
      <c r="HM69" s="391"/>
      <c r="HN69" s="391"/>
      <c r="HO69" s="391"/>
      <c r="HP69" s="391"/>
      <c r="HQ69" s="389"/>
      <c r="HR69" s="391"/>
      <c r="HS69" s="386"/>
      <c r="JX69" s="117"/>
      <c r="JY69" s="391"/>
      <c r="JZ69" s="391"/>
      <c r="KA69" s="391"/>
      <c r="KB69" s="391"/>
      <c r="KC69" s="391"/>
      <c r="KD69" s="391"/>
      <c r="KE69" s="391"/>
      <c r="KF69" s="391"/>
      <c r="KG69" s="389"/>
      <c r="KH69" s="391"/>
      <c r="KI69" s="386"/>
      <c r="KJ69" s="1436"/>
      <c r="KK69" s="1436"/>
      <c r="KL69" s="117"/>
      <c r="KM69" s="391"/>
      <c r="KN69" s="391"/>
      <c r="KO69" s="391"/>
      <c r="KP69" s="391"/>
      <c r="KQ69" s="391"/>
      <c r="KR69" s="391"/>
      <c r="KS69" s="391"/>
      <c r="KT69" s="391"/>
      <c r="KU69" s="389"/>
      <c r="KV69" s="391"/>
      <c r="KW69" s="386"/>
    </row>
    <row r="70" spans="1:390" s="491" customFormat="1" ht="23.25" customHeight="1" x14ac:dyDescent="0.2">
      <c r="AL70" s="117"/>
      <c r="AM70" s="179"/>
      <c r="AN70" s="179"/>
      <c r="AO70" s="179"/>
      <c r="AP70" s="179"/>
      <c r="AQ70" s="179"/>
      <c r="AR70" s="179"/>
      <c r="AS70" s="179"/>
      <c r="AT70" s="179"/>
      <c r="AU70" s="180"/>
      <c r="AV70" s="180"/>
      <c r="AW70" s="181"/>
      <c r="AX70" s="743"/>
      <c r="AY70" s="1436"/>
      <c r="AZ70" s="117"/>
      <c r="BA70" s="179"/>
      <c r="BB70" s="179"/>
      <c r="BC70" s="179"/>
      <c r="BD70" s="179"/>
      <c r="BE70" s="179"/>
      <c r="BF70" s="179"/>
      <c r="BG70" s="179"/>
      <c r="BH70" s="179"/>
      <c r="BI70" s="180"/>
      <c r="BJ70" s="180"/>
      <c r="BK70" s="181"/>
      <c r="DP70" s="117"/>
      <c r="DQ70" s="179"/>
      <c r="DR70" s="179"/>
      <c r="DS70" s="179"/>
      <c r="DT70" s="179"/>
      <c r="DU70" s="179"/>
      <c r="DV70" s="179"/>
      <c r="DW70" s="179"/>
      <c r="DX70" s="179"/>
      <c r="DY70" s="180"/>
      <c r="DZ70" s="179"/>
      <c r="EA70" s="181"/>
      <c r="EB70" s="1436"/>
      <c r="EC70" s="1436"/>
      <c r="ED70" s="117"/>
      <c r="EE70" s="179"/>
      <c r="EF70" s="179"/>
      <c r="EG70" s="179"/>
      <c r="EH70" s="179"/>
      <c r="EI70" s="179"/>
      <c r="EJ70" s="179"/>
      <c r="EK70" s="179"/>
      <c r="EL70" s="179"/>
      <c r="EM70" s="180"/>
      <c r="EN70" s="179"/>
      <c r="EO70" s="181"/>
      <c r="GT70" s="117"/>
      <c r="GU70" s="391"/>
      <c r="GV70" s="391"/>
      <c r="GW70" s="391"/>
      <c r="GX70" s="391"/>
      <c r="GY70" s="391"/>
      <c r="GZ70" s="391"/>
      <c r="HA70" s="391"/>
      <c r="HB70" s="391"/>
      <c r="HC70" s="389"/>
      <c r="HD70" s="391"/>
      <c r="HE70" s="386"/>
      <c r="HF70" s="1436"/>
      <c r="HG70" s="1436"/>
      <c r="HH70" s="117"/>
      <c r="HI70" s="391"/>
      <c r="HJ70" s="391"/>
      <c r="HK70" s="391"/>
      <c r="HL70" s="391"/>
      <c r="HM70" s="391"/>
      <c r="HN70" s="391"/>
      <c r="HO70" s="391"/>
      <c r="HP70" s="391"/>
      <c r="HQ70" s="389"/>
      <c r="HR70" s="391"/>
      <c r="HS70" s="386"/>
      <c r="JX70" s="117"/>
      <c r="JY70" s="391"/>
      <c r="JZ70" s="391"/>
      <c r="KA70" s="391"/>
      <c r="KB70" s="391"/>
      <c r="KC70" s="391"/>
      <c r="KD70" s="391"/>
      <c r="KE70" s="391"/>
      <c r="KF70" s="391"/>
      <c r="KG70" s="389"/>
      <c r="KH70" s="391"/>
      <c r="KI70" s="386"/>
      <c r="KJ70" s="1436"/>
      <c r="KK70" s="1436"/>
      <c r="KL70" s="117"/>
      <c r="KM70" s="391"/>
      <c r="KN70" s="391"/>
      <c r="KO70" s="391"/>
      <c r="KP70" s="391"/>
      <c r="KQ70" s="391"/>
      <c r="KR70" s="391"/>
      <c r="KS70" s="391"/>
      <c r="KT70" s="391"/>
      <c r="KU70" s="389"/>
      <c r="KV70" s="391"/>
      <c r="KW70" s="386"/>
    </row>
    <row r="71" spans="1:390" s="491" customFormat="1" ht="23.25" customHeight="1" x14ac:dyDescent="0.2">
      <c r="AL71" s="117"/>
      <c r="AM71" s="179"/>
      <c r="AN71" s="179"/>
      <c r="AO71" s="179"/>
      <c r="AP71" s="179"/>
      <c r="AQ71" s="179"/>
      <c r="AR71" s="179"/>
      <c r="AS71" s="179"/>
      <c r="AT71" s="179"/>
      <c r="AU71" s="180"/>
      <c r="AV71" s="180"/>
      <c r="AW71" s="181"/>
      <c r="AX71" s="743"/>
      <c r="AY71" s="1436"/>
      <c r="AZ71" s="117"/>
      <c r="BA71" s="179"/>
      <c r="BB71" s="179"/>
      <c r="BC71" s="179"/>
      <c r="BD71" s="179"/>
      <c r="BE71" s="179"/>
      <c r="BF71" s="179"/>
      <c r="BG71" s="179"/>
      <c r="BH71" s="179"/>
      <c r="BI71" s="180"/>
      <c r="BJ71" s="180"/>
      <c r="BK71" s="181"/>
      <c r="DP71" s="117"/>
      <c r="DQ71" s="179"/>
      <c r="DR71" s="179"/>
      <c r="DS71" s="179"/>
      <c r="DT71" s="179"/>
      <c r="DU71" s="179"/>
      <c r="DV71" s="179"/>
      <c r="DW71" s="179"/>
      <c r="DX71" s="179"/>
      <c r="DY71" s="180"/>
      <c r="DZ71" s="179"/>
      <c r="EA71" s="181"/>
      <c r="EB71" s="1436"/>
      <c r="EC71" s="1436"/>
      <c r="ED71" s="117"/>
      <c r="EE71" s="179"/>
      <c r="EF71" s="179"/>
      <c r="EG71" s="179"/>
      <c r="EH71" s="179"/>
      <c r="EI71" s="179"/>
      <c r="EJ71" s="179"/>
      <c r="EK71" s="179"/>
      <c r="EL71" s="179"/>
      <c r="EM71" s="180"/>
      <c r="EN71" s="179"/>
      <c r="EO71" s="181"/>
      <c r="GT71" s="117"/>
      <c r="GU71" s="391"/>
      <c r="GV71" s="391"/>
      <c r="GW71" s="391"/>
      <c r="GX71" s="391"/>
      <c r="GY71" s="391"/>
      <c r="GZ71" s="391"/>
      <c r="HA71" s="391"/>
      <c r="HB71" s="391"/>
      <c r="HC71" s="389"/>
      <c r="HD71" s="391"/>
      <c r="HE71" s="386"/>
      <c r="HF71" s="1436"/>
      <c r="HG71" s="1436"/>
      <c r="HH71" s="117"/>
      <c r="HI71" s="391"/>
      <c r="HJ71" s="391"/>
      <c r="HK71" s="391"/>
      <c r="HL71" s="391"/>
      <c r="HM71" s="391"/>
      <c r="HN71" s="391"/>
      <c r="HO71" s="391"/>
      <c r="HP71" s="391"/>
      <c r="HQ71" s="389"/>
      <c r="HR71" s="391"/>
      <c r="HS71" s="386"/>
      <c r="JX71" s="117"/>
      <c r="JY71" s="391"/>
      <c r="JZ71" s="391"/>
      <c r="KA71" s="391"/>
      <c r="KB71" s="391"/>
      <c r="KC71" s="391"/>
      <c r="KD71" s="391"/>
      <c r="KE71" s="391"/>
      <c r="KF71" s="391"/>
      <c r="KG71" s="389"/>
      <c r="KH71" s="391"/>
      <c r="KI71" s="386"/>
      <c r="KJ71" s="1436"/>
      <c r="KK71" s="1436"/>
      <c r="KL71" s="117"/>
      <c r="KM71" s="391"/>
      <c r="KN71" s="391"/>
      <c r="KO71" s="391"/>
      <c r="KP71" s="391"/>
      <c r="KQ71" s="391"/>
      <c r="KR71" s="391"/>
      <c r="KS71" s="391"/>
      <c r="KT71" s="391"/>
      <c r="KU71" s="389"/>
      <c r="KV71" s="391"/>
      <c r="KW71" s="386"/>
    </row>
    <row r="72" spans="1:390" s="491" customFormat="1" ht="23.25" customHeight="1" x14ac:dyDescent="0.2">
      <c r="AL72" s="117"/>
      <c r="AM72" s="179"/>
      <c r="AN72" s="179"/>
      <c r="AO72" s="179"/>
      <c r="AP72" s="179"/>
      <c r="AQ72" s="179"/>
      <c r="AR72" s="179"/>
      <c r="AS72" s="179"/>
      <c r="AT72" s="179"/>
      <c r="AU72" s="180"/>
      <c r="AV72" s="180"/>
      <c r="AW72" s="181"/>
      <c r="AX72" s="743"/>
      <c r="AY72" s="1436"/>
      <c r="AZ72" s="117"/>
      <c r="BA72" s="179"/>
      <c r="BB72" s="179"/>
      <c r="BC72" s="179"/>
      <c r="BD72" s="179"/>
      <c r="BE72" s="179"/>
      <c r="BF72" s="179"/>
      <c r="BG72" s="179"/>
      <c r="BH72" s="179"/>
      <c r="BI72" s="180"/>
      <c r="BJ72" s="180"/>
      <c r="BK72" s="181"/>
      <c r="DP72" s="117"/>
      <c r="DQ72" s="179"/>
      <c r="DR72" s="179"/>
      <c r="DS72" s="179"/>
      <c r="DT72" s="179"/>
      <c r="DU72" s="179"/>
      <c r="DV72" s="179"/>
      <c r="DW72" s="179"/>
      <c r="DX72" s="179"/>
      <c r="DY72" s="180"/>
      <c r="DZ72" s="179"/>
      <c r="EA72" s="181"/>
      <c r="EB72" s="1436"/>
      <c r="EC72" s="1436"/>
      <c r="ED72" s="117"/>
      <c r="EE72" s="179"/>
      <c r="EF72" s="179"/>
      <c r="EG72" s="179"/>
      <c r="EH72" s="179"/>
      <c r="EI72" s="179"/>
      <c r="EJ72" s="179"/>
      <c r="EK72" s="179"/>
      <c r="EL72" s="179"/>
      <c r="EM72" s="180"/>
      <c r="EN72" s="179"/>
      <c r="EO72" s="181"/>
      <c r="GT72" s="117"/>
      <c r="GU72" s="391"/>
      <c r="GV72" s="391"/>
      <c r="GW72" s="391"/>
      <c r="GX72" s="391"/>
      <c r="GY72" s="391"/>
      <c r="GZ72" s="391"/>
      <c r="HA72" s="391"/>
      <c r="HB72" s="391"/>
      <c r="HC72" s="389"/>
      <c r="HD72" s="391"/>
      <c r="HE72" s="386"/>
      <c r="HF72" s="1436"/>
      <c r="HG72" s="1436"/>
      <c r="HH72" s="117"/>
      <c r="HI72" s="391"/>
      <c r="HJ72" s="391"/>
      <c r="HK72" s="391"/>
      <c r="HL72" s="391"/>
      <c r="HM72" s="391"/>
      <c r="HN72" s="391"/>
      <c r="HO72" s="391"/>
      <c r="HP72" s="391"/>
      <c r="HQ72" s="389"/>
      <c r="HR72" s="391"/>
      <c r="HS72" s="386"/>
      <c r="JX72" s="117"/>
      <c r="JY72" s="391"/>
      <c r="JZ72" s="391"/>
      <c r="KA72" s="391"/>
      <c r="KB72" s="391"/>
      <c r="KC72" s="391"/>
      <c r="KD72" s="391"/>
      <c r="KE72" s="391"/>
      <c r="KF72" s="391"/>
      <c r="KG72" s="389"/>
      <c r="KH72" s="391"/>
      <c r="KI72" s="386"/>
      <c r="KJ72" s="1436"/>
      <c r="KK72" s="1436"/>
      <c r="KL72" s="117"/>
      <c r="KM72" s="391"/>
      <c r="KN72" s="391"/>
      <c r="KO72" s="391"/>
      <c r="KP72" s="391"/>
      <c r="KQ72" s="391"/>
      <c r="KR72" s="391"/>
      <c r="KS72" s="391"/>
      <c r="KT72" s="391"/>
      <c r="KU72" s="389"/>
      <c r="KV72" s="391"/>
      <c r="KW72" s="386"/>
    </row>
    <row r="73" spans="1:390" s="491" customFormat="1" ht="23.25" customHeight="1" x14ac:dyDescent="0.2">
      <c r="AL73" s="117"/>
      <c r="AM73" s="179"/>
      <c r="AN73" s="179"/>
      <c r="AO73" s="179"/>
      <c r="AP73" s="179"/>
      <c r="AQ73" s="179"/>
      <c r="AR73" s="179"/>
      <c r="AS73" s="179"/>
      <c r="AT73" s="179"/>
      <c r="AU73" s="180"/>
      <c r="AV73" s="180"/>
      <c r="AW73" s="181"/>
      <c r="AX73" s="743"/>
      <c r="AY73" s="1436"/>
      <c r="AZ73" s="117"/>
      <c r="BA73" s="179"/>
      <c r="BB73" s="179"/>
      <c r="BC73" s="179"/>
      <c r="BD73" s="179"/>
      <c r="BE73" s="179"/>
      <c r="BF73" s="179"/>
      <c r="BG73" s="179"/>
      <c r="BH73" s="179"/>
      <c r="BI73" s="180"/>
      <c r="BJ73" s="180"/>
      <c r="BK73" s="181"/>
      <c r="DP73" s="117"/>
      <c r="DQ73" s="179"/>
      <c r="DR73" s="179"/>
      <c r="DS73" s="179"/>
      <c r="DT73" s="179"/>
      <c r="DU73" s="179"/>
      <c r="DV73" s="179"/>
      <c r="DW73" s="179"/>
      <c r="DX73" s="179"/>
      <c r="DY73" s="180"/>
      <c r="DZ73" s="179"/>
      <c r="EA73" s="181"/>
      <c r="EB73" s="1436"/>
      <c r="EC73" s="1436"/>
      <c r="ED73" s="117"/>
      <c r="EE73" s="179"/>
      <c r="EF73" s="179"/>
      <c r="EG73" s="179"/>
      <c r="EH73" s="179"/>
      <c r="EI73" s="179"/>
      <c r="EJ73" s="179"/>
      <c r="EK73" s="179"/>
      <c r="EL73" s="179"/>
      <c r="EM73" s="180"/>
      <c r="EN73" s="179"/>
      <c r="EO73" s="181"/>
      <c r="GT73" s="117"/>
      <c r="GU73" s="391"/>
      <c r="GV73" s="391"/>
      <c r="GW73" s="391"/>
      <c r="GX73" s="391"/>
      <c r="GY73" s="391"/>
      <c r="GZ73" s="391"/>
      <c r="HA73" s="391"/>
      <c r="HB73" s="391"/>
      <c r="HC73" s="389"/>
      <c r="HD73" s="391"/>
      <c r="HE73" s="386"/>
      <c r="HF73" s="1436"/>
      <c r="HG73" s="1436"/>
      <c r="HH73" s="117"/>
      <c r="HI73" s="391"/>
      <c r="HJ73" s="391"/>
      <c r="HK73" s="391"/>
      <c r="HL73" s="391"/>
      <c r="HM73" s="391"/>
      <c r="HN73" s="391"/>
      <c r="HO73" s="391"/>
      <c r="HP73" s="391"/>
      <c r="HQ73" s="389"/>
      <c r="HR73" s="391"/>
      <c r="HS73" s="386"/>
      <c r="JX73" s="117"/>
      <c r="JY73" s="391"/>
      <c r="JZ73" s="391"/>
      <c r="KA73" s="391"/>
      <c r="KB73" s="391"/>
      <c r="KC73" s="391"/>
      <c r="KD73" s="391"/>
      <c r="KE73" s="391"/>
      <c r="KF73" s="391"/>
      <c r="KG73" s="389"/>
      <c r="KH73" s="391"/>
      <c r="KI73" s="386"/>
      <c r="KJ73" s="1436"/>
      <c r="KK73" s="1436"/>
      <c r="KL73" s="117"/>
      <c r="KM73" s="391"/>
      <c r="KN73" s="391"/>
      <c r="KO73" s="391"/>
      <c r="KP73" s="391"/>
      <c r="KQ73" s="391"/>
      <c r="KR73" s="391"/>
      <c r="KS73" s="391"/>
      <c r="KT73" s="391"/>
      <c r="KU73" s="389"/>
      <c r="KV73" s="391"/>
      <c r="KW73" s="386"/>
    </row>
    <row r="74" spans="1:390" s="491" customFormat="1" ht="23.25" customHeight="1" x14ac:dyDescent="0.2">
      <c r="AL74" s="1432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1"/>
      <c r="AX74" s="1420"/>
      <c r="AY74" s="192"/>
      <c r="AZ74" s="1432"/>
      <c r="BA74" s="180"/>
      <c r="BB74" s="180"/>
      <c r="BC74" s="180"/>
      <c r="BD74" s="180"/>
      <c r="BE74" s="180"/>
      <c r="BF74" s="180"/>
      <c r="BG74" s="180"/>
      <c r="BH74" s="180"/>
      <c r="BI74" s="180"/>
      <c r="BJ74" s="180"/>
      <c r="BK74" s="181"/>
      <c r="DP74" s="1432"/>
      <c r="DQ74" s="180"/>
      <c r="DR74" s="180"/>
      <c r="DS74" s="180"/>
      <c r="DT74" s="180"/>
      <c r="DU74" s="180"/>
      <c r="DV74" s="180"/>
      <c r="DW74" s="180"/>
      <c r="DX74" s="180"/>
      <c r="DY74" s="180"/>
      <c r="DZ74" s="180"/>
      <c r="EA74" s="180"/>
      <c r="EB74" s="1436"/>
      <c r="EC74" s="1436"/>
      <c r="ED74" s="1432"/>
      <c r="EE74" s="180"/>
      <c r="EF74" s="180"/>
      <c r="EG74" s="180"/>
      <c r="EH74" s="180"/>
      <c r="EI74" s="180"/>
      <c r="EJ74" s="180"/>
      <c r="EK74" s="180"/>
      <c r="EL74" s="180"/>
      <c r="EM74" s="180"/>
      <c r="EN74" s="180"/>
      <c r="EO74" s="180"/>
      <c r="GT74" s="1432"/>
      <c r="GU74" s="389"/>
      <c r="GV74" s="389"/>
      <c r="GW74" s="389"/>
      <c r="GX74" s="389"/>
      <c r="GY74" s="389"/>
      <c r="GZ74" s="389"/>
      <c r="HA74" s="389"/>
      <c r="HB74" s="389"/>
      <c r="HC74" s="389"/>
      <c r="HD74" s="389"/>
      <c r="HE74" s="389"/>
      <c r="HF74" s="1436"/>
      <c r="HG74" s="1436"/>
      <c r="HH74" s="1432"/>
      <c r="HI74" s="389"/>
      <c r="HJ74" s="389"/>
      <c r="HK74" s="389"/>
      <c r="HL74" s="389"/>
      <c r="HM74" s="389"/>
      <c r="HN74" s="389"/>
      <c r="HO74" s="389"/>
      <c r="HP74" s="389"/>
      <c r="HQ74" s="389"/>
      <c r="HR74" s="389"/>
      <c r="HS74" s="389"/>
      <c r="JX74" s="1432"/>
      <c r="JY74" s="389"/>
      <c r="JZ74" s="389"/>
      <c r="KA74" s="389"/>
      <c r="KB74" s="389"/>
      <c r="KC74" s="389"/>
      <c r="KD74" s="389"/>
      <c r="KE74" s="389"/>
      <c r="KF74" s="389"/>
      <c r="KG74" s="389"/>
      <c r="KH74" s="389"/>
      <c r="KI74" s="389"/>
      <c r="KJ74" s="1436"/>
      <c r="KK74" s="1436"/>
      <c r="KL74" s="1432"/>
      <c r="KM74" s="389"/>
      <c r="KN74" s="389"/>
      <c r="KO74" s="389"/>
      <c r="KP74" s="389"/>
      <c r="KQ74" s="389"/>
      <c r="KR74" s="389"/>
      <c r="KS74" s="389"/>
      <c r="KT74" s="389"/>
      <c r="KU74" s="389"/>
      <c r="KV74" s="389"/>
      <c r="KW74" s="389"/>
    </row>
    <row r="75" spans="1:390" s="491" customFormat="1" ht="23.25" customHeight="1" x14ac:dyDescent="0.2"/>
    <row r="76" spans="1:390" s="491" customFormat="1" ht="23.25" customHeight="1" x14ac:dyDescent="0.2"/>
    <row r="77" spans="1:390" s="491" customFormat="1" ht="23.25" customHeight="1" x14ac:dyDescent="0.2"/>
    <row r="78" spans="1:390" s="491" customFormat="1" ht="23.25" customHeight="1" x14ac:dyDescent="0.2"/>
    <row r="79" spans="1:390" s="491" customFormat="1" ht="23.25" customHeight="1" x14ac:dyDescent="0.2"/>
    <row r="80" spans="1:390" s="491" customFormat="1" ht="23.25" customHeight="1" x14ac:dyDescent="0.2"/>
    <row r="81" s="491" customFormat="1" ht="23.25" customHeight="1" x14ac:dyDescent="0.2"/>
    <row r="82" s="491" customFormat="1" ht="23.25" customHeight="1" x14ac:dyDescent="0.2"/>
    <row r="83" s="491" customFormat="1" ht="23.25" customHeight="1" x14ac:dyDescent="0.2"/>
    <row r="84" s="491" customFormat="1" ht="23.25" customHeight="1" x14ac:dyDescent="0.2"/>
    <row r="85" s="491" customFormat="1" ht="23.25" customHeight="1" x14ac:dyDescent="0.2"/>
    <row r="86" s="491" customFormat="1" ht="23.25" customHeight="1" x14ac:dyDescent="0.2"/>
    <row r="87" s="491" customFormat="1" ht="23.25" customHeight="1" x14ac:dyDescent="0.2"/>
    <row r="88" s="491" customFormat="1" ht="23.25" customHeight="1" x14ac:dyDescent="0.2"/>
    <row r="89" s="491" customFormat="1" ht="23.25" customHeight="1" x14ac:dyDescent="0.2"/>
    <row r="90" s="491" customFormat="1" ht="23.25" customHeight="1" x14ac:dyDescent="0.2"/>
    <row r="91" s="491" customFormat="1" ht="23.25" customHeight="1" x14ac:dyDescent="0.2"/>
    <row r="92" s="491" customFormat="1" ht="23.25" customHeight="1" x14ac:dyDescent="0.2"/>
    <row r="93" s="491" customFormat="1" ht="23.25" customHeight="1" x14ac:dyDescent="0.2"/>
    <row r="94" s="491" customFormat="1" ht="23.25" customHeight="1" x14ac:dyDescent="0.2"/>
    <row r="95" s="491" customFormat="1" ht="23.25" customHeight="1" x14ac:dyDescent="0.2"/>
    <row r="96" s="491" customFormat="1" ht="23.25" customHeight="1" x14ac:dyDescent="0.2"/>
    <row r="97" s="491" customFormat="1" ht="23.25" customHeight="1" x14ac:dyDescent="0.2"/>
    <row r="98" s="491" customFormat="1" ht="23.25" customHeight="1" x14ac:dyDescent="0.2"/>
    <row r="99" s="491" customFormat="1" ht="23.25" customHeight="1" x14ac:dyDescent="0.2"/>
    <row r="100" s="491" customFormat="1" ht="23.25" customHeight="1" x14ac:dyDescent="0.2"/>
    <row r="101" s="491" customFormat="1" ht="23.25" customHeight="1" x14ac:dyDescent="0.2"/>
    <row r="102" s="491" customFormat="1" ht="23.25" customHeight="1" x14ac:dyDescent="0.2"/>
    <row r="103" s="491" customFormat="1" ht="23.25" customHeight="1" x14ac:dyDescent="0.2"/>
    <row r="104" s="491" customFormat="1" ht="23.25" customHeight="1" x14ac:dyDescent="0.2"/>
    <row r="105" s="491" customFormat="1" ht="23.25" customHeight="1" x14ac:dyDescent="0.2"/>
    <row r="106" s="491" customFormat="1" ht="23.25" customHeight="1" x14ac:dyDescent="0.2"/>
    <row r="107" s="491" customFormat="1" ht="23.25" customHeight="1" x14ac:dyDescent="0.2"/>
    <row r="108" s="491" customFormat="1" ht="23.25" customHeight="1" x14ac:dyDescent="0.2"/>
    <row r="109" s="491" customFormat="1" ht="23.25" customHeight="1" x14ac:dyDescent="0.2"/>
    <row r="110" s="491" customFormat="1" ht="23.25" customHeight="1" x14ac:dyDescent="0.2"/>
    <row r="111" s="491" customFormat="1" ht="23.25" customHeight="1" x14ac:dyDescent="0.2"/>
    <row r="112" s="491" customFormat="1" ht="23.25" customHeight="1" x14ac:dyDescent="0.2"/>
    <row r="113" s="491" customFormat="1" ht="23.25" customHeight="1" x14ac:dyDescent="0.2"/>
    <row r="114" s="491" customFormat="1" ht="23.25" customHeight="1" x14ac:dyDescent="0.2"/>
    <row r="115" s="491" customFormat="1" ht="23.25" customHeight="1" x14ac:dyDescent="0.2"/>
    <row r="116" s="491" customFormat="1" ht="23.25" customHeight="1" x14ac:dyDescent="0.2"/>
  </sheetData>
  <mergeCells count="161">
    <mergeCell ref="CZ4:DB4"/>
    <mergeCell ref="DQ35:DT36"/>
    <mergeCell ref="GD4:GF4"/>
    <mergeCell ref="AM35:AP36"/>
    <mergeCell ref="A1:D1"/>
    <mergeCell ref="AM67:AU67"/>
    <mergeCell ref="BA67:BI67"/>
    <mergeCell ref="DQ67:DY67"/>
    <mergeCell ref="EE67:EM67"/>
    <mergeCell ref="FP2:FR2"/>
    <mergeCell ref="FS2:FT2"/>
    <mergeCell ref="V4:X4"/>
    <mergeCell ref="AM5:AU5"/>
    <mergeCell ref="BA5:BI5"/>
    <mergeCell ref="DQ5:DY5"/>
    <mergeCell ref="EE5:EM5"/>
    <mergeCell ref="V16:X16"/>
    <mergeCell ref="AM25:AU25"/>
    <mergeCell ref="BA25:BI25"/>
    <mergeCell ref="DQ25:DY25"/>
    <mergeCell ref="EE25:EM25"/>
    <mergeCell ref="V28:X28"/>
    <mergeCell ref="AL45:AW45"/>
    <mergeCell ref="AL46:AW46"/>
    <mergeCell ref="GU67:HC67"/>
    <mergeCell ref="HI67:HQ67"/>
    <mergeCell ref="JY67:KG67"/>
    <mergeCell ref="KM67:KU67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LJ2:LK2"/>
    <mergeCell ref="LR2:LT2"/>
    <mergeCell ref="LX2:LY2"/>
    <mergeCell ref="MB2:MK2"/>
    <mergeCell ref="GH2:GM2"/>
    <mergeCell ref="GO2:GR2"/>
    <mergeCell ref="GT2:HE2"/>
    <mergeCell ref="HH2:HS2"/>
    <mergeCell ref="HY2:IA2"/>
    <mergeCell ref="IF2:IG2"/>
    <mergeCell ref="IN2:IP2"/>
    <mergeCell ref="IT2:IV2"/>
    <mergeCell ref="IW2:IX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L2:JQ2"/>
    <mergeCell ref="JS2:JV2"/>
    <mergeCell ref="JX2:KI2"/>
    <mergeCell ref="KL2:KW2"/>
    <mergeCell ref="LC2:LE2"/>
    <mergeCell ref="GU5:HC5"/>
    <mergeCell ref="HI5:HQ5"/>
    <mergeCell ref="JY5:KG5"/>
    <mergeCell ref="KM5:KU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GU25:HC25"/>
    <mergeCell ref="HI25:HQ25"/>
    <mergeCell ref="JY25:KG25"/>
    <mergeCell ref="KM25:KU25"/>
    <mergeCell ref="NA25:NI25"/>
    <mergeCell ref="NO25:NW25"/>
    <mergeCell ref="JY35:KB35"/>
    <mergeCell ref="KM35:KU35"/>
    <mergeCell ref="NA35:ND35"/>
    <mergeCell ref="NO35:NW35"/>
    <mergeCell ref="NO46:NR46"/>
    <mergeCell ref="AL47:AW47"/>
    <mergeCell ref="BA47:BG47"/>
    <mergeCell ref="BH47:BI47"/>
    <mergeCell ref="BJ47:BK47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EE35:EM35"/>
    <mergeCell ref="GU35:GX35"/>
    <mergeCell ref="HI35:HQ35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NZ76"/>
  <sheetViews>
    <sheetView topLeftCell="ND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142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142</v>
      </c>
      <c r="AA1" s="1519"/>
      <c r="AB1" s="1519"/>
      <c r="AC1" s="1519"/>
      <c r="AD1" s="1519"/>
      <c r="AE1" s="1519"/>
      <c r="AG1" s="1519" t="s">
        <v>142</v>
      </c>
      <c r="AH1" s="1519"/>
      <c r="AI1" s="1519"/>
      <c r="AJ1" s="1519"/>
      <c r="AL1" s="1519" t="s">
        <v>142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142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142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142</v>
      </c>
      <c r="DE1" s="1523"/>
      <c r="DF1" s="1523"/>
      <c r="DG1" s="1523"/>
      <c r="DH1" s="1523"/>
      <c r="DI1" s="1523"/>
      <c r="DK1" s="1519" t="s">
        <v>142</v>
      </c>
      <c r="DL1" s="1519"/>
      <c r="DM1" s="1519"/>
      <c r="DN1" s="1519"/>
      <c r="DO1" s="1240"/>
      <c r="DP1" s="1519" t="s">
        <v>142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142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142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142</v>
      </c>
      <c r="GI1" s="1523"/>
      <c r="GJ1" s="1523"/>
      <c r="GK1" s="1523"/>
      <c r="GL1" s="1523"/>
      <c r="GM1" s="1523"/>
      <c r="GO1" s="1519" t="s">
        <v>142</v>
      </c>
      <c r="GP1" s="1519"/>
      <c r="GQ1" s="1519"/>
      <c r="GR1" s="1519"/>
      <c r="GS1" s="1240"/>
      <c r="GT1" s="1519" t="s">
        <v>142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142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142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142</v>
      </c>
      <c r="JM1" s="1523"/>
      <c r="JN1" s="1523"/>
      <c r="JO1" s="1523"/>
      <c r="JP1" s="1523"/>
      <c r="JQ1" s="1523"/>
      <c r="JS1" s="1519" t="s">
        <v>142</v>
      </c>
      <c r="JT1" s="1519"/>
      <c r="JU1" s="1519"/>
      <c r="JV1" s="1519"/>
      <c r="JW1" s="1240"/>
      <c r="JX1" s="1519" t="s">
        <v>142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142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142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142</v>
      </c>
      <c r="MN1" s="1541"/>
      <c r="MO1" s="1541"/>
      <c r="MP1" s="1541"/>
      <c r="MQ1" s="1541"/>
      <c r="MR1" s="1541"/>
      <c r="MS1" s="1541"/>
      <c r="MT1" s="1463"/>
      <c r="MU1" s="1519" t="s">
        <v>142</v>
      </c>
      <c r="MV1" s="1519"/>
      <c r="MW1" s="1519"/>
      <c r="MX1" s="1519"/>
      <c r="MY1" s="1452"/>
      <c r="MZ1" s="1519" t="s">
        <v>142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142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143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143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143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143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143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152194</v>
      </c>
      <c r="C4" s="15">
        <v>141591</v>
      </c>
      <c r="D4" s="16">
        <v>7.49</v>
      </c>
      <c r="E4" s="812"/>
      <c r="F4" s="812"/>
      <c r="G4" s="17" t="s">
        <v>15</v>
      </c>
      <c r="H4" s="35">
        <v>18069</v>
      </c>
      <c r="I4" s="36">
        <v>18380</v>
      </c>
      <c r="J4" s="1026">
        <v>19230</v>
      </c>
      <c r="K4" s="35">
        <v>55679</v>
      </c>
      <c r="L4" s="38">
        <v>46022</v>
      </c>
      <c r="M4" s="39">
        <v>20.98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202288</v>
      </c>
      <c r="CG4" s="15">
        <v>195861</v>
      </c>
      <c r="CH4" s="16">
        <v>3.28</v>
      </c>
      <c r="CI4" s="812"/>
      <c r="CJ4" s="812"/>
      <c r="CK4" s="17" t="s">
        <v>15</v>
      </c>
      <c r="CL4" s="35">
        <v>17103</v>
      </c>
      <c r="CM4" s="36">
        <v>15194</v>
      </c>
      <c r="CN4" s="37">
        <v>14951</v>
      </c>
      <c r="CO4" s="35">
        <v>47248</v>
      </c>
      <c r="CP4" s="38">
        <v>42086</v>
      </c>
      <c r="CQ4" s="39">
        <v>12.27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109197</v>
      </c>
      <c r="FK4" s="15">
        <v>105383</v>
      </c>
      <c r="FL4" s="16">
        <v>3.62</v>
      </c>
      <c r="FM4" s="3"/>
      <c r="FN4" s="3"/>
      <c r="FO4" s="17" t="s">
        <v>15</v>
      </c>
      <c r="FP4" s="383">
        <v>15195</v>
      </c>
      <c r="FQ4" s="384">
        <v>13791</v>
      </c>
      <c r="FR4" s="385">
        <v>14199</v>
      </c>
      <c r="FS4" s="35">
        <v>43185</v>
      </c>
      <c r="FT4" s="38">
        <v>39403</v>
      </c>
      <c r="FU4" s="39">
        <v>9.6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113816</v>
      </c>
      <c r="IO4" s="15">
        <v>110161</v>
      </c>
      <c r="IP4" s="16">
        <v>3.32</v>
      </c>
      <c r="IQ4" s="3"/>
      <c r="IR4" s="3"/>
      <c r="IS4" s="17" t="s">
        <v>15</v>
      </c>
      <c r="IT4" s="383">
        <v>12253</v>
      </c>
      <c r="IU4" s="384">
        <v>12031</v>
      </c>
      <c r="IV4" s="385">
        <v>13039</v>
      </c>
      <c r="IW4" s="35">
        <v>37323</v>
      </c>
      <c r="IX4" s="38">
        <v>35130</v>
      </c>
      <c r="IY4" s="39">
        <v>6.24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577495</v>
      </c>
      <c r="LS4" s="15">
        <v>552996</v>
      </c>
      <c r="LT4" s="275">
        <v>4.43</v>
      </c>
      <c r="LU4" s="3"/>
      <c r="LV4" s="3"/>
      <c r="LW4" s="1198" t="s">
        <v>15</v>
      </c>
      <c r="LX4" s="383">
        <v>183435</v>
      </c>
      <c r="LY4" s="1199">
        <v>162641</v>
      </c>
      <c r="LZ4" s="1200">
        <v>12.79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151577</v>
      </c>
      <c r="C5" s="32">
        <v>141018</v>
      </c>
      <c r="D5" s="33">
        <v>7.49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33</v>
      </c>
      <c r="AC5" s="42">
        <v>33</v>
      </c>
      <c r="AD5" s="42">
        <v>33</v>
      </c>
      <c r="AE5" s="42">
        <v>33</v>
      </c>
      <c r="AF5" s="1041"/>
      <c r="AG5" s="43" t="s">
        <v>25</v>
      </c>
      <c r="AH5" s="618">
        <v>33</v>
      </c>
      <c r="AI5" s="238">
        <v>24</v>
      </c>
      <c r="AJ5" s="1241">
        <v>37.5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201236</v>
      </c>
      <c r="CG5" s="32">
        <v>194921</v>
      </c>
      <c r="CH5" s="33">
        <v>3.24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/>
      <c r="CW5" s="40">
        <v>2562</v>
      </c>
      <c r="CX5" s="191">
        <v>2561</v>
      </c>
      <c r="CY5" s="105"/>
      <c r="CZ5" s="40">
        <v>2562</v>
      </c>
      <c r="DA5" s="191">
        <v>2561</v>
      </c>
      <c r="DB5" s="105"/>
      <c r="DC5" s="1041"/>
      <c r="DD5" s="41" t="s">
        <v>25</v>
      </c>
      <c r="DE5" s="41"/>
      <c r="DF5" s="237">
        <v>33</v>
      </c>
      <c r="DG5" s="237">
        <v>33</v>
      </c>
      <c r="DH5" s="237">
        <v>33</v>
      </c>
      <c r="DI5" s="10">
        <v>33</v>
      </c>
      <c r="DJ5" s="1041"/>
      <c r="DK5" s="43" t="s">
        <v>25</v>
      </c>
      <c r="DL5" s="618">
        <v>33</v>
      </c>
      <c r="DM5" s="238">
        <v>24</v>
      </c>
      <c r="DN5" s="1241">
        <v>37.5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108264</v>
      </c>
      <c r="FK5" s="32">
        <v>104482</v>
      </c>
      <c r="FL5" s="33">
        <v>3.62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33</v>
      </c>
      <c r="GK5" s="237">
        <v>33</v>
      </c>
      <c r="GL5" s="237">
        <v>33</v>
      </c>
      <c r="GM5" s="271">
        <v>33</v>
      </c>
      <c r="GN5" s="1041"/>
      <c r="GO5" s="43" t="s">
        <v>25</v>
      </c>
      <c r="GP5" s="618">
        <v>33</v>
      </c>
      <c r="GQ5" s="238">
        <v>24</v>
      </c>
      <c r="GR5" s="1241">
        <v>37.5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113200</v>
      </c>
      <c r="IO5" s="32">
        <v>109564</v>
      </c>
      <c r="IP5" s="33">
        <v>3.32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33</v>
      </c>
      <c r="JO5" s="237">
        <v>33</v>
      </c>
      <c r="JP5" s="237">
        <v>33</v>
      </c>
      <c r="JQ5" s="271">
        <v>33</v>
      </c>
      <c r="JR5" s="1041"/>
      <c r="JS5" s="43" t="s">
        <v>25</v>
      </c>
      <c r="JT5" s="618">
        <v>33</v>
      </c>
      <c r="JU5" s="238">
        <v>24</v>
      </c>
      <c r="JV5" s="1241">
        <v>37.5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574277</v>
      </c>
      <c r="LS5" s="429">
        <v>549985</v>
      </c>
      <c r="LT5" s="186">
        <v>4.42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33</v>
      </c>
      <c r="MP5" s="728">
        <v>33</v>
      </c>
      <c r="MQ5" s="728">
        <v>33</v>
      </c>
      <c r="MR5" s="728">
        <v>33</v>
      </c>
      <c r="MS5" s="728">
        <v>33</v>
      </c>
      <c r="MT5" s="594"/>
      <c r="MU5" s="496" t="s">
        <v>25</v>
      </c>
      <c r="MV5" s="1183">
        <v>33</v>
      </c>
      <c r="MW5" s="1184">
        <v>24</v>
      </c>
      <c r="MX5" s="1246">
        <v>37.5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617</v>
      </c>
      <c r="C6" s="50">
        <v>573</v>
      </c>
      <c r="D6" s="61">
        <v>7.68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310.60000000000002</v>
      </c>
      <c r="Q6" s="53">
        <v>302.79000000000002</v>
      </c>
      <c r="R6" s="54">
        <v>2.58</v>
      </c>
      <c r="S6" s="52">
        <v>0</v>
      </c>
      <c r="T6" s="53">
        <v>0</v>
      </c>
      <c r="U6" s="55">
        <v>0</v>
      </c>
      <c r="V6" s="52">
        <v>173.62</v>
      </c>
      <c r="W6" s="53">
        <v>164.04</v>
      </c>
      <c r="X6" s="54">
        <v>5.84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791</v>
      </c>
      <c r="AI6" s="1182">
        <v>617</v>
      </c>
      <c r="AJ6" s="1241">
        <v>28.2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1052</v>
      </c>
      <c r="CG6" s="50">
        <v>940</v>
      </c>
      <c r="CH6" s="61">
        <v>11.91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308.74</v>
      </c>
      <c r="CU6" s="239">
        <v>295.23</v>
      </c>
      <c r="CV6" s="54">
        <v>4.58</v>
      </c>
      <c r="CW6" s="52">
        <v>0</v>
      </c>
      <c r="CX6" s="239">
        <v>0</v>
      </c>
      <c r="CY6" s="54">
        <v>0</v>
      </c>
      <c r="CZ6" s="52">
        <v>140.72999999999999</v>
      </c>
      <c r="DA6" s="239">
        <v>138.56</v>
      </c>
      <c r="DB6" s="54">
        <v>1.57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791</v>
      </c>
      <c r="DM6" s="1182">
        <v>617</v>
      </c>
      <c r="DN6" s="1241">
        <v>28.2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933</v>
      </c>
      <c r="FK6" s="50">
        <v>901</v>
      </c>
      <c r="FL6" s="61">
        <v>3.55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269.31</v>
      </c>
      <c r="FY6" s="239">
        <v>284.22000000000003</v>
      </c>
      <c r="FZ6" s="54">
        <v>-5.25</v>
      </c>
      <c r="GA6" s="52">
        <v>0</v>
      </c>
      <c r="GB6" s="239">
        <v>0</v>
      </c>
      <c r="GC6" s="54">
        <v>0</v>
      </c>
      <c r="GD6" s="52">
        <v>171.73</v>
      </c>
      <c r="GE6" s="239">
        <v>180.38</v>
      </c>
      <c r="GF6" s="54">
        <v>-4.8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387">
        <v>0</v>
      </c>
      <c r="GN6" s="1041"/>
      <c r="GO6" s="43" t="s">
        <v>32</v>
      </c>
      <c r="GP6" s="619">
        <v>791</v>
      </c>
      <c r="GQ6" s="1182">
        <v>617</v>
      </c>
      <c r="GR6" s="1241">
        <v>28.2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616</v>
      </c>
      <c r="IO6" s="50">
        <v>597</v>
      </c>
      <c r="IP6" s="61">
        <v>3.18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532.1</v>
      </c>
      <c r="JC6" s="239">
        <v>517.14</v>
      </c>
      <c r="JD6" s="54">
        <v>2.89</v>
      </c>
      <c r="JE6" s="52">
        <v>0</v>
      </c>
      <c r="JF6" s="239">
        <v>0</v>
      </c>
      <c r="JG6" s="54">
        <v>0</v>
      </c>
      <c r="JH6" s="52">
        <v>308.79000000000002</v>
      </c>
      <c r="JI6" s="239">
        <v>299.58999999999997</v>
      </c>
      <c r="JJ6" s="54">
        <v>3.07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387">
        <v>0</v>
      </c>
      <c r="JR6" s="1041"/>
      <c r="JS6" s="43" t="s">
        <v>32</v>
      </c>
      <c r="JT6" s="619">
        <v>791</v>
      </c>
      <c r="JU6" s="1182">
        <v>617</v>
      </c>
      <c r="JV6" s="1241">
        <v>28.2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3218</v>
      </c>
      <c r="LS6" s="435">
        <v>3011</v>
      </c>
      <c r="LT6" s="200">
        <v>6.87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348.76</v>
      </c>
      <c r="MD6" s="432">
        <v>343.18</v>
      </c>
      <c r="ME6" s="54">
        <v>1.63</v>
      </c>
      <c r="MF6" s="52">
        <v>0</v>
      </c>
      <c r="MG6" s="432">
        <v>0</v>
      </c>
      <c r="MH6" s="54">
        <v>0</v>
      </c>
      <c r="MI6" s="52">
        <v>190.6</v>
      </c>
      <c r="MJ6" s="432">
        <v>187.06</v>
      </c>
      <c r="MK6" s="54">
        <v>1.89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791</v>
      </c>
      <c r="MW6" s="1182">
        <v>617</v>
      </c>
      <c r="MX6" s="1241">
        <v>28.2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62042</v>
      </c>
      <c r="C7" s="15">
        <v>52449</v>
      </c>
      <c r="D7" s="16">
        <v>18.29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268.61</v>
      </c>
      <c r="Q7" s="53">
        <v>256.19</v>
      </c>
      <c r="R7" s="54">
        <v>4.8499999999999996</v>
      </c>
      <c r="S7" s="52">
        <v>226.09</v>
      </c>
      <c r="T7" s="53">
        <v>214.46</v>
      </c>
      <c r="U7" s="54">
        <v>5.42</v>
      </c>
      <c r="V7" s="52">
        <v>249.86</v>
      </c>
      <c r="W7" s="53">
        <v>237.07</v>
      </c>
      <c r="X7" s="54">
        <v>5.4</v>
      </c>
      <c r="Y7" s="1041"/>
      <c r="Z7" s="1041"/>
      <c r="AA7" s="1041" t="s">
        <v>45</v>
      </c>
      <c r="AB7" s="56">
        <v>21</v>
      </c>
      <c r="AC7" s="56">
        <v>21</v>
      </c>
      <c r="AD7" s="56">
        <v>21</v>
      </c>
      <c r="AE7" s="56">
        <v>21</v>
      </c>
      <c r="AF7" s="1041"/>
      <c r="AG7" s="43" t="s">
        <v>194</v>
      </c>
      <c r="AH7" s="620">
        <v>65.33</v>
      </c>
      <c r="AI7" s="240">
        <v>66.83</v>
      </c>
      <c r="AJ7" s="1241">
        <v>-1.5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63960</v>
      </c>
      <c r="CG7" s="15">
        <v>60134</v>
      </c>
      <c r="CH7" s="16">
        <v>6.36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243.72</v>
      </c>
      <c r="CU7" s="239">
        <v>234.87</v>
      </c>
      <c r="CV7" s="54">
        <v>3.77</v>
      </c>
      <c r="CW7" s="52">
        <v>215.01</v>
      </c>
      <c r="CX7" s="239">
        <v>205.47</v>
      </c>
      <c r="CY7" s="54">
        <v>4.6399999999999997</v>
      </c>
      <c r="CZ7" s="52">
        <v>228.09</v>
      </c>
      <c r="DA7" s="239">
        <v>219.27</v>
      </c>
      <c r="DB7" s="54">
        <v>4.0199999999999996</v>
      </c>
      <c r="DC7" s="1041"/>
      <c r="DD7" s="1041"/>
      <c r="DE7" s="1041" t="s">
        <v>45</v>
      </c>
      <c r="DF7" s="11">
        <v>21</v>
      </c>
      <c r="DG7" s="11">
        <v>21</v>
      </c>
      <c r="DH7" s="11">
        <v>21</v>
      </c>
      <c r="DI7" s="10">
        <v>21</v>
      </c>
      <c r="DJ7" s="1041"/>
      <c r="DK7" s="43" t="s">
        <v>194</v>
      </c>
      <c r="DL7" s="620">
        <v>61.78</v>
      </c>
      <c r="DM7" s="240">
        <v>64.099999999999994</v>
      </c>
      <c r="DN7" s="1241">
        <v>-2.3199999999999998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48612</v>
      </c>
      <c r="FK7" s="15">
        <v>45999</v>
      </c>
      <c r="FL7" s="16">
        <v>5.68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302.83999999999997</v>
      </c>
      <c r="FY7" s="239">
        <v>283</v>
      </c>
      <c r="FZ7" s="54">
        <v>7.01</v>
      </c>
      <c r="GA7" s="52">
        <v>211.62</v>
      </c>
      <c r="GB7" s="239">
        <v>203.02</v>
      </c>
      <c r="GC7" s="54">
        <v>4.24</v>
      </c>
      <c r="GD7" s="52">
        <v>269.79000000000002</v>
      </c>
      <c r="GE7" s="239">
        <v>253.78</v>
      </c>
      <c r="GF7" s="54">
        <v>6.31</v>
      </c>
      <c r="GG7" s="1041"/>
      <c r="GH7" s="1041"/>
      <c r="GI7" s="1041" t="s">
        <v>45</v>
      </c>
      <c r="GJ7" s="11">
        <v>21</v>
      </c>
      <c r="GK7" s="11">
        <v>21</v>
      </c>
      <c r="GL7" s="11">
        <v>21</v>
      </c>
      <c r="GM7" s="387">
        <v>21</v>
      </c>
      <c r="GN7" s="1041"/>
      <c r="GO7" s="43" t="s">
        <v>46</v>
      </c>
      <c r="GP7" s="620">
        <v>53.74</v>
      </c>
      <c r="GQ7" s="240">
        <v>58.42</v>
      </c>
      <c r="GR7" s="1241">
        <v>-4.68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45265</v>
      </c>
      <c r="IO7" s="15">
        <v>42882</v>
      </c>
      <c r="IP7" s="16">
        <v>5.56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480.56</v>
      </c>
      <c r="JC7" s="239">
        <v>458.88</v>
      </c>
      <c r="JD7" s="54">
        <v>4.72</v>
      </c>
      <c r="JE7" s="52">
        <v>331.41</v>
      </c>
      <c r="JF7" s="239">
        <v>320.02999999999997</v>
      </c>
      <c r="JG7" s="54">
        <v>3.56</v>
      </c>
      <c r="JH7" s="52">
        <v>417.96</v>
      </c>
      <c r="JI7" s="239">
        <v>400.47</v>
      </c>
      <c r="JJ7" s="54">
        <v>4.37</v>
      </c>
      <c r="JK7" s="1041"/>
      <c r="JL7" s="1041"/>
      <c r="JM7" s="1041" t="s">
        <v>45</v>
      </c>
      <c r="JN7" s="11">
        <v>21</v>
      </c>
      <c r="JO7" s="11">
        <v>21</v>
      </c>
      <c r="JP7" s="11">
        <v>21</v>
      </c>
      <c r="JQ7" s="387">
        <v>21</v>
      </c>
      <c r="JR7" s="1041"/>
      <c r="JS7" s="43" t="s">
        <v>194</v>
      </c>
      <c r="JT7" s="620">
        <v>54.92</v>
      </c>
      <c r="JU7" s="240">
        <v>57.04</v>
      </c>
      <c r="JV7" s="1241">
        <v>-2.12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219879</v>
      </c>
      <c r="LS7" s="15">
        <v>201464</v>
      </c>
      <c r="LT7" s="275">
        <v>9.14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317.01</v>
      </c>
      <c r="MD7" s="432">
        <v>301.16000000000003</v>
      </c>
      <c r="ME7" s="54">
        <v>5.26</v>
      </c>
      <c r="MF7" s="52">
        <v>239.53</v>
      </c>
      <c r="MG7" s="432">
        <v>229.27</v>
      </c>
      <c r="MH7" s="54">
        <v>4.4800000000000004</v>
      </c>
      <c r="MI7" s="52">
        <v>281.87</v>
      </c>
      <c r="MJ7" s="432">
        <v>268.45999999999998</v>
      </c>
      <c r="MK7" s="54">
        <v>5</v>
      </c>
      <c r="ML7" s="422"/>
      <c r="MM7" s="422"/>
      <c r="MN7" s="422" t="s">
        <v>45</v>
      </c>
      <c r="MO7" s="728">
        <v>21</v>
      </c>
      <c r="MP7" s="728">
        <v>21</v>
      </c>
      <c r="MQ7" s="728">
        <v>21</v>
      </c>
      <c r="MR7" s="728">
        <v>21</v>
      </c>
      <c r="MS7" s="728">
        <v>21</v>
      </c>
      <c r="MT7" s="594"/>
      <c r="MU7" s="43" t="s">
        <v>194</v>
      </c>
      <c r="MV7" s="620">
        <v>58.94</v>
      </c>
      <c r="MW7" s="240">
        <v>61.59</v>
      </c>
      <c r="MX7" s="1241">
        <v>-2.65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61848</v>
      </c>
      <c r="C8" s="32">
        <v>52284</v>
      </c>
      <c r="D8" s="33">
        <v>18.29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238.28</v>
      </c>
      <c r="Q8" s="53">
        <v>225.25</v>
      </c>
      <c r="R8" s="54">
        <v>5.78</v>
      </c>
      <c r="S8" s="52">
        <v>220.06</v>
      </c>
      <c r="T8" s="53">
        <v>210.17</v>
      </c>
      <c r="U8" s="54">
        <v>4.71</v>
      </c>
      <c r="V8" s="52">
        <v>230.25</v>
      </c>
      <c r="W8" s="53">
        <v>218.34</v>
      </c>
      <c r="X8" s="54">
        <v>5.45</v>
      </c>
      <c r="Y8" s="1041"/>
      <c r="Z8" s="1041"/>
      <c r="AA8" s="1041" t="s">
        <v>51</v>
      </c>
      <c r="AB8" s="56">
        <v>12</v>
      </c>
      <c r="AC8" s="56">
        <v>12</v>
      </c>
      <c r="AD8" s="56">
        <v>12</v>
      </c>
      <c r="AE8" s="56">
        <v>12</v>
      </c>
      <c r="AF8" s="1041"/>
      <c r="AG8" s="43" t="s">
        <v>52</v>
      </c>
      <c r="AH8" s="618">
        <v>55873</v>
      </c>
      <c r="AI8" s="241">
        <v>46187</v>
      </c>
      <c r="AJ8" s="1241">
        <v>20.97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63425</v>
      </c>
      <c r="CG8" s="32">
        <v>59692</v>
      </c>
      <c r="CH8" s="33">
        <v>6.25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220.2</v>
      </c>
      <c r="CU8" s="239">
        <v>213.54</v>
      </c>
      <c r="CV8" s="54">
        <v>3.12</v>
      </c>
      <c r="CW8" s="52">
        <v>229.32</v>
      </c>
      <c r="CX8" s="239">
        <v>220.95</v>
      </c>
      <c r="CY8" s="54">
        <v>3.79</v>
      </c>
      <c r="CZ8" s="52">
        <v>225.16</v>
      </c>
      <c r="DA8" s="239">
        <v>217.47</v>
      </c>
      <c r="DB8" s="54">
        <v>3.54</v>
      </c>
      <c r="DC8" s="1041"/>
      <c r="DD8" s="1041"/>
      <c r="DE8" s="1041" t="s">
        <v>51</v>
      </c>
      <c r="DF8" s="11">
        <v>12</v>
      </c>
      <c r="DG8" s="11">
        <v>12</v>
      </c>
      <c r="DH8" s="11">
        <v>12</v>
      </c>
      <c r="DI8" s="10">
        <v>12</v>
      </c>
      <c r="DJ8" s="1041"/>
      <c r="DK8" s="43" t="s">
        <v>52</v>
      </c>
      <c r="DL8" s="618">
        <v>47783</v>
      </c>
      <c r="DM8" s="241">
        <v>42528</v>
      </c>
      <c r="DN8" s="1241">
        <v>12.36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48322</v>
      </c>
      <c r="FK8" s="32">
        <v>45730</v>
      </c>
      <c r="FL8" s="33">
        <v>5.67</v>
      </c>
      <c r="FM8" s="3"/>
      <c r="FN8" s="3"/>
      <c r="FO8" s="34" t="s">
        <v>49</v>
      </c>
      <c r="FP8" s="383">
        <v>0</v>
      </c>
      <c r="FQ8" s="384">
        <v>0</v>
      </c>
      <c r="FR8" s="385">
        <v>0</v>
      </c>
      <c r="FS8" s="35">
        <v>0</v>
      </c>
      <c r="FT8" s="38">
        <v>0</v>
      </c>
      <c r="FU8" s="39">
        <v>0</v>
      </c>
      <c r="FV8" s="545"/>
      <c r="FW8" s="51" t="s">
        <v>50</v>
      </c>
      <c r="FX8" s="52">
        <v>244.92</v>
      </c>
      <c r="FY8" s="239">
        <v>239.47</v>
      </c>
      <c r="FZ8" s="54">
        <v>2.2799999999999998</v>
      </c>
      <c r="GA8" s="52">
        <v>223.92</v>
      </c>
      <c r="GB8" s="239">
        <v>221.28</v>
      </c>
      <c r="GC8" s="54">
        <v>1.19</v>
      </c>
      <c r="GD8" s="52">
        <v>237.31</v>
      </c>
      <c r="GE8" s="239">
        <v>232.82</v>
      </c>
      <c r="GF8" s="54">
        <v>1.93</v>
      </c>
      <c r="GG8" s="1041"/>
      <c r="GH8" s="1041"/>
      <c r="GI8" s="1041" t="s">
        <v>51</v>
      </c>
      <c r="GJ8" s="11">
        <v>12</v>
      </c>
      <c r="GK8" s="11">
        <v>12</v>
      </c>
      <c r="GL8" s="11">
        <v>12</v>
      </c>
      <c r="GM8" s="387">
        <v>12</v>
      </c>
      <c r="GN8" s="1041"/>
      <c r="GO8" s="43" t="s">
        <v>52</v>
      </c>
      <c r="GP8" s="618">
        <v>43475</v>
      </c>
      <c r="GQ8" s="241">
        <v>39672</v>
      </c>
      <c r="GR8" s="1241">
        <v>9.59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45063</v>
      </c>
      <c r="IO8" s="32">
        <v>42697</v>
      </c>
      <c r="IP8" s="33">
        <v>5.54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335.34</v>
      </c>
      <c r="JC8" s="239">
        <v>324.19</v>
      </c>
      <c r="JD8" s="54">
        <v>3.44</v>
      </c>
      <c r="JE8" s="52">
        <v>330.09</v>
      </c>
      <c r="JF8" s="239">
        <v>327.48</v>
      </c>
      <c r="JG8" s="54">
        <v>0.8</v>
      </c>
      <c r="JH8" s="52">
        <v>333.14</v>
      </c>
      <c r="JI8" s="239">
        <v>325.57</v>
      </c>
      <c r="JJ8" s="54">
        <v>2.33</v>
      </c>
      <c r="JK8" s="1041"/>
      <c r="JL8" s="1041"/>
      <c r="JM8" s="1041" t="s">
        <v>51</v>
      </c>
      <c r="JN8" s="11">
        <v>12</v>
      </c>
      <c r="JO8" s="11">
        <v>12</v>
      </c>
      <c r="JP8" s="11">
        <v>12</v>
      </c>
      <c r="JQ8" s="387">
        <v>12</v>
      </c>
      <c r="JR8" s="1041"/>
      <c r="JS8" s="43" t="s">
        <v>52</v>
      </c>
      <c r="JT8" s="618">
        <v>37525</v>
      </c>
      <c r="JU8" s="241">
        <v>35315</v>
      </c>
      <c r="JV8" s="1241">
        <v>6.26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218658</v>
      </c>
      <c r="LS8" s="32">
        <v>200403</v>
      </c>
      <c r="LT8" s="186">
        <v>9.11</v>
      </c>
      <c r="LU8" s="3"/>
      <c r="LV8" s="3"/>
      <c r="LW8" s="1201" t="s">
        <v>49</v>
      </c>
      <c r="LX8" s="383">
        <v>0</v>
      </c>
      <c r="LY8" s="1199">
        <v>0</v>
      </c>
      <c r="LZ8" s="1200">
        <v>0</v>
      </c>
      <c r="MA8" s="597"/>
      <c r="MB8" s="51" t="s">
        <v>50</v>
      </c>
      <c r="MC8" s="52">
        <v>256.48</v>
      </c>
      <c r="MD8" s="432">
        <v>247.06</v>
      </c>
      <c r="ME8" s="54">
        <v>3.81</v>
      </c>
      <c r="MF8" s="52">
        <v>245.37</v>
      </c>
      <c r="MG8" s="432">
        <v>238.66</v>
      </c>
      <c r="MH8" s="54">
        <v>2.81</v>
      </c>
      <c r="MI8" s="52">
        <v>251.44</v>
      </c>
      <c r="MJ8" s="432">
        <v>243.24</v>
      </c>
      <c r="MK8" s="54">
        <v>3.37</v>
      </c>
      <c r="ML8" s="422"/>
      <c r="MM8" s="422"/>
      <c r="MN8" s="422" t="s">
        <v>51</v>
      </c>
      <c r="MO8" s="728">
        <v>12</v>
      </c>
      <c r="MP8" s="728">
        <v>12</v>
      </c>
      <c r="MQ8" s="728">
        <v>12</v>
      </c>
      <c r="MR8" s="728">
        <v>12</v>
      </c>
      <c r="MS8" s="728">
        <v>12</v>
      </c>
      <c r="MT8" s="594"/>
      <c r="MU8" s="43" t="s">
        <v>52</v>
      </c>
      <c r="MV8" s="618">
        <v>184656</v>
      </c>
      <c r="MW8" s="241">
        <v>163702</v>
      </c>
      <c r="MX8" s="1241">
        <v>12.8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194</v>
      </c>
      <c r="C9" s="50">
        <v>165</v>
      </c>
      <c r="D9" s="61">
        <v>17.579999999999998</v>
      </c>
      <c r="E9" s="812"/>
      <c r="F9" s="812"/>
      <c r="G9" s="34" t="s">
        <v>54</v>
      </c>
      <c r="H9" s="35">
        <v>0</v>
      </c>
      <c r="I9" s="36">
        <v>0</v>
      </c>
      <c r="J9" s="1026">
        <v>0</v>
      </c>
      <c r="K9" s="35">
        <v>0</v>
      </c>
      <c r="L9" s="38">
        <v>0</v>
      </c>
      <c r="M9" s="39">
        <v>0</v>
      </c>
      <c r="N9" s="1041"/>
      <c r="O9" s="51" t="s">
        <v>55</v>
      </c>
      <c r="P9" s="52">
        <v>138.72</v>
      </c>
      <c r="Q9" s="53">
        <v>134.82</v>
      </c>
      <c r="R9" s="54">
        <v>2.89</v>
      </c>
      <c r="S9" s="52">
        <v>85.92</v>
      </c>
      <c r="T9" s="53">
        <v>82.98</v>
      </c>
      <c r="U9" s="54">
        <v>3.54</v>
      </c>
      <c r="V9" s="52">
        <v>115.43</v>
      </c>
      <c r="W9" s="53">
        <v>111.06</v>
      </c>
      <c r="X9" s="54">
        <v>3.93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1.63</v>
      </c>
      <c r="AI9" s="242">
        <v>1.61</v>
      </c>
      <c r="AJ9" s="1241">
        <v>0.02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535</v>
      </c>
      <c r="CG9" s="50">
        <v>442</v>
      </c>
      <c r="CH9" s="61">
        <v>21.04</v>
      </c>
      <c r="CI9" s="812"/>
      <c r="CJ9" s="812"/>
      <c r="CK9" s="34" t="s">
        <v>54</v>
      </c>
      <c r="CL9" s="35">
        <v>0</v>
      </c>
      <c r="CM9" s="36">
        <v>0</v>
      </c>
      <c r="CN9" s="37">
        <v>0</v>
      </c>
      <c r="CO9" s="35">
        <v>0</v>
      </c>
      <c r="CP9" s="38">
        <v>0</v>
      </c>
      <c r="CQ9" s="39">
        <v>0</v>
      </c>
      <c r="CR9" s="811"/>
      <c r="CS9" s="51" t="s">
        <v>55</v>
      </c>
      <c r="CT9" s="52">
        <v>95.32</v>
      </c>
      <c r="CU9" s="239">
        <v>93.05</v>
      </c>
      <c r="CV9" s="54">
        <v>2.44</v>
      </c>
      <c r="CW9" s="52">
        <v>82.04</v>
      </c>
      <c r="CX9" s="239">
        <v>77.540000000000006</v>
      </c>
      <c r="CY9" s="54">
        <v>5.8</v>
      </c>
      <c r="CZ9" s="52">
        <v>88.1</v>
      </c>
      <c r="DA9" s="239">
        <v>84.82</v>
      </c>
      <c r="DB9" s="54">
        <v>3.87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1.74</v>
      </c>
      <c r="DM9" s="242">
        <v>1.65</v>
      </c>
      <c r="DN9" s="1241">
        <v>0.09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290</v>
      </c>
      <c r="FK9" s="50">
        <v>269</v>
      </c>
      <c r="FL9" s="61">
        <v>7.81</v>
      </c>
      <c r="FM9" s="3"/>
      <c r="FN9" s="3"/>
      <c r="FO9" s="34" t="s">
        <v>54</v>
      </c>
      <c r="FP9" s="383">
        <v>0</v>
      </c>
      <c r="FQ9" s="384">
        <v>0</v>
      </c>
      <c r="FR9" s="385">
        <v>0</v>
      </c>
      <c r="FS9" s="35">
        <v>0</v>
      </c>
      <c r="FT9" s="38">
        <v>0</v>
      </c>
      <c r="FU9" s="39">
        <v>0</v>
      </c>
      <c r="FV9" s="545"/>
      <c r="FW9" s="51" t="s">
        <v>55</v>
      </c>
      <c r="FX9" s="52">
        <v>114.4</v>
      </c>
      <c r="FY9" s="239">
        <v>116.25</v>
      </c>
      <c r="FZ9" s="54">
        <v>-1.59</v>
      </c>
      <c r="GA9" s="52">
        <v>101.9</v>
      </c>
      <c r="GB9" s="239">
        <v>103.2</v>
      </c>
      <c r="GC9" s="54">
        <v>-1.26</v>
      </c>
      <c r="GD9" s="52">
        <v>109.87</v>
      </c>
      <c r="GE9" s="239">
        <v>111.48</v>
      </c>
      <c r="GF9" s="54">
        <v>-1.44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387">
        <v>0</v>
      </c>
      <c r="GN9" s="1041"/>
      <c r="GO9" s="43" t="s">
        <v>57</v>
      </c>
      <c r="GP9" s="621">
        <v>1.64</v>
      </c>
      <c r="GQ9" s="242">
        <v>1.61</v>
      </c>
      <c r="GR9" s="1241">
        <v>0.03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202</v>
      </c>
      <c r="IO9" s="50">
        <v>185</v>
      </c>
      <c r="IP9" s="61">
        <v>9.19</v>
      </c>
      <c r="IQ9" s="3"/>
      <c r="IR9" s="3"/>
      <c r="IS9" s="34" t="s">
        <v>54</v>
      </c>
      <c r="IT9" s="383">
        <v>0</v>
      </c>
      <c r="IU9" s="384">
        <v>0</v>
      </c>
      <c r="IV9" s="385">
        <v>0</v>
      </c>
      <c r="IW9" s="35">
        <v>0</v>
      </c>
      <c r="IX9" s="38">
        <v>0</v>
      </c>
      <c r="IY9" s="39">
        <v>0</v>
      </c>
      <c r="IZ9" s="1041"/>
      <c r="JA9" s="51" t="s">
        <v>55</v>
      </c>
      <c r="JB9" s="52">
        <v>141.71</v>
      </c>
      <c r="JC9" s="239">
        <v>147.36000000000001</v>
      </c>
      <c r="JD9" s="54">
        <v>-3.83</v>
      </c>
      <c r="JE9" s="52">
        <v>59.27</v>
      </c>
      <c r="JF9" s="239">
        <v>64.430000000000007</v>
      </c>
      <c r="JG9" s="54">
        <v>-8.01</v>
      </c>
      <c r="JH9" s="52">
        <v>107.11</v>
      </c>
      <c r="JI9" s="239">
        <v>112.47</v>
      </c>
      <c r="JJ9" s="54">
        <v>-4.7699999999999996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387">
        <v>0</v>
      </c>
      <c r="JR9" s="1041"/>
      <c r="JS9" s="43" t="s">
        <v>195</v>
      </c>
      <c r="JT9" s="621">
        <v>1.84</v>
      </c>
      <c r="JU9" s="242">
        <v>1.79</v>
      </c>
      <c r="JV9" s="1241">
        <v>0.05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1221</v>
      </c>
      <c r="LS9" s="435">
        <v>1061</v>
      </c>
      <c r="LT9" s="200">
        <v>15.08</v>
      </c>
      <c r="LU9" s="3"/>
      <c r="LV9" s="3"/>
      <c r="LW9" s="1201" t="s">
        <v>54</v>
      </c>
      <c r="LX9" s="383">
        <v>0</v>
      </c>
      <c r="LY9" s="1199">
        <v>0</v>
      </c>
      <c r="LZ9" s="1200">
        <v>0</v>
      </c>
      <c r="MA9" s="597"/>
      <c r="MB9" s="51" t="s">
        <v>55</v>
      </c>
      <c r="MC9" s="52">
        <v>121.78</v>
      </c>
      <c r="MD9" s="432">
        <v>121.1</v>
      </c>
      <c r="ME9" s="54">
        <v>0.56000000000000005</v>
      </c>
      <c r="MF9" s="52">
        <v>82.03</v>
      </c>
      <c r="MG9" s="432">
        <v>80.72</v>
      </c>
      <c r="MH9" s="54">
        <v>1.62</v>
      </c>
      <c r="MI9" s="52">
        <v>103.75</v>
      </c>
      <c r="MJ9" s="432">
        <v>102.73</v>
      </c>
      <c r="MK9" s="54">
        <v>0.99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1.7</v>
      </c>
      <c r="MW9" s="242">
        <v>1.66</v>
      </c>
      <c r="MX9" s="1241">
        <v>0.04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90152</v>
      </c>
      <c r="C10" s="15">
        <v>89142</v>
      </c>
      <c r="D10" s="16">
        <v>1.1299999999999999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69.599999999999994</v>
      </c>
      <c r="Q10" s="53">
        <v>69.14</v>
      </c>
      <c r="R10" s="54">
        <v>0.67</v>
      </c>
      <c r="S10" s="52">
        <v>38.49</v>
      </c>
      <c r="T10" s="53">
        <v>37.64</v>
      </c>
      <c r="U10" s="54">
        <v>2.2599999999999998</v>
      </c>
      <c r="V10" s="52">
        <v>55.88</v>
      </c>
      <c r="W10" s="53">
        <v>54.7</v>
      </c>
      <c r="X10" s="54">
        <v>2.16</v>
      </c>
      <c r="Y10" s="1041"/>
      <c r="Z10" s="1041"/>
      <c r="AA10" s="1041" t="s">
        <v>62</v>
      </c>
      <c r="AB10" s="56">
        <v>0</v>
      </c>
      <c r="AC10" s="56">
        <v>0</v>
      </c>
      <c r="AD10" s="56">
        <v>0</v>
      </c>
      <c r="AE10" s="56">
        <v>0</v>
      </c>
      <c r="AF10" s="1041"/>
      <c r="AG10" s="65" t="s">
        <v>196</v>
      </c>
      <c r="AH10" s="622">
        <v>1.95</v>
      </c>
      <c r="AI10" s="243">
        <v>2</v>
      </c>
      <c r="AJ10" s="1272">
        <v>-0.05</v>
      </c>
      <c r="AK10" s="62"/>
      <c r="AL10" s="1260" t="s">
        <v>64</v>
      </c>
      <c r="AM10" s="1269">
        <v>3013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3013</v>
      </c>
      <c r="AV10" s="1265">
        <v>663</v>
      </c>
      <c r="AW10" s="1266">
        <v>3676</v>
      </c>
      <c r="AX10" s="225"/>
      <c r="AY10" s="1041"/>
      <c r="AZ10" s="1260" t="s">
        <v>64</v>
      </c>
      <c r="BA10" s="1269">
        <v>110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110</v>
      </c>
      <c r="BJ10" s="1265">
        <v>330</v>
      </c>
      <c r="BK10" s="1266">
        <v>440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138328</v>
      </c>
      <c r="CG10" s="15">
        <v>135727</v>
      </c>
      <c r="CH10" s="16">
        <v>1.92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62.55</v>
      </c>
      <c r="CU10" s="239">
        <v>60.94</v>
      </c>
      <c r="CV10" s="54">
        <v>2.64</v>
      </c>
      <c r="CW10" s="52">
        <v>49.58</v>
      </c>
      <c r="CX10" s="239">
        <v>48.67</v>
      </c>
      <c r="CY10" s="54">
        <v>1.87</v>
      </c>
      <c r="CZ10" s="52">
        <v>55.49</v>
      </c>
      <c r="DA10" s="239">
        <v>54.43</v>
      </c>
      <c r="DB10" s="54">
        <v>1.95</v>
      </c>
      <c r="DC10" s="1041"/>
      <c r="DD10" s="1041"/>
      <c r="DE10" s="1041" t="s">
        <v>62</v>
      </c>
      <c r="DF10" s="11">
        <v>0</v>
      </c>
      <c r="DG10" s="11">
        <v>0</v>
      </c>
      <c r="DH10" s="11">
        <v>0</v>
      </c>
      <c r="DI10" s="10">
        <v>0</v>
      </c>
      <c r="DJ10" s="1041"/>
      <c r="DK10" s="65" t="s">
        <v>196</v>
      </c>
      <c r="DL10" s="622">
        <v>1.85</v>
      </c>
      <c r="DM10" s="243">
        <v>1.96</v>
      </c>
      <c r="DN10" s="1272">
        <v>-0.11</v>
      </c>
      <c r="DO10" s="62"/>
      <c r="DP10" s="1260" t="s">
        <v>64</v>
      </c>
      <c r="DQ10" s="1269">
        <v>2380</v>
      </c>
      <c r="DR10" s="179">
        <v>0</v>
      </c>
      <c r="DS10" s="179">
        <v>0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2380</v>
      </c>
      <c r="DZ10" s="1265">
        <v>666</v>
      </c>
      <c r="EA10" s="1266">
        <v>3046</v>
      </c>
      <c r="EB10" s="1041"/>
      <c r="EC10" s="1041"/>
      <c r="ED10" s="1260" t="s">
        <v>64</v>
      </c>
      <c r="EE10" s="1269">
        <v>262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262</v>
      </c>
      <c r="EN10" s="1265">
        <v>328</v>
      </c>
      <c r="EO10" s="1266">
        <v>590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60585</v>
      </c>
      <c r="FK10" s="15">
        <v>59384</v>
      </c>
      <c r="FL10" s="16">
        <v>2.02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71.22</v>
      </c>
      <c r="FY10" s="239">
        <v>73.28</v>
      </c>
      <c r="FZ10" s="54">
        <v>-2.81</v>
      </c>
      <c r="GA10" s="52">
        <v>72.260000000000005</v>
      </c>
      <c r="GB10" s="239">
        <v>73.790000000000006</v>
      </c>
      <c r="GC10" s="54">
        <v>-2.0699999999999998</v>
      </c>
      <c r="GD10" s="52">
        <v>71.599999999999994</v>
      </c>
      <c r="GE10" s="239">
        <v>73.47</v>
      </c>
      <c r="GF10" s="54">
        <v>-2.5499999999999998</v>
      </c>
      <c r="GG10" s="1041"/>
      <c r="GH10" s="1041"/>
      <c r="GI10" s="1041" t="s">
        <v>62</v>
      </c>
      <c r="GJ10" s="11">
        <v>0</v>
      </c>
      <c r="GK10" s="11">
        <v>0</v>
      </c>
      <c r="GL10" s="11">
        <v>0</v>
      </c>
      <c r="GM10" s="387">
        <v>0</v>
      </c>
      <c r="GN10" s="1041"/>
      <c r="GO10" s="65" t="s">
        <v>63</v>
      </c>
      <c r="GP10" s="622">
        <v>1.82</v>
      </c>
      <c r="GQ10" s="243">
        <v>1.92</v>
      </c>
      <c r="GR10" s="1272">
        <v>-0.1</v>
      </c>
      <c r="GS10" s="62"/>
      <c r="GT10" s="1260" t="s">
        <v>64</v>
      </c>
      <c r="GU10" s="1269">
        <v>2468</v>
      </c>
      <c r="GV10" s="179">
        <v>0</v>
      </c>
      <c r="GW10" s="179">
        <v>0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2468</v>
      </c>
      <c r="HD10" s="1265">
        <v>432</v>
      </c>
      <c r="HE10" s="1266">
        <v>2900</v>
      </c>
      <c r="HF10" s="1041"/>
      <c r="HG10" s="1041"/>
      <c r="HH10" s="1260" t="s">
        <v>64</v>
      </c>
      <c r="HI10" s="1269">
        <v>58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58</v>
      </c>
      <c r="HR10" s="1265">
        <v>73</v>
      </c>
      <c r="HS10" s="1266">
        <v>131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68551</v>
      </c>
      <c r="IO10" s="15">
        <v>67279</v>
      </c>
      <c r="IP10" s="16">
        <v>1.89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87.2</v>
      </c>
      <c r="JC10" s="239">
        <v>89.25</v>
      </c>
      <c r="JD10" s="54">
        <v>-2.2999999999999998</v>
      </c>
      <c r="JE10" s="52">
        <v>55.69</v>
      </c>
      <c r="JF10" s="239">
        <v>57.19</v>
      </c>
      <c r="JG10" s="54">
        <v>-2.62</v>
      </c>
      <c r="JH10" s="52">
        <v>73.98</v>
      </c>
      <c r="JI10" s="239">
        <v>75.760000000000005</v>
      </c>
      <c r="JJ10" s="54">
        <v>-2.35</v>
      </c>
      <c r="JK10" s="1041"/>
      <c r="JL10" s="1041"/>
      <c r="JM10" s="1041" t="s">
        <v>62</v>
      </c>
      <c r="JN10" s="11">
        <v>0</v>
      </c>
      <c r="JO10" s="11">
        <v>0</v>
      </c>
      <c r="JP10" s="11">
        <v>0</v>
      </c>
      <c r="JQ10" s="387">
        <v>0</v>
      </c>
      <c r="JR10" s="1041"/>
      <c r="JS10" s="65" t="s">
        <v>196</v>
      </c>
      <c r="JT10" s="622">
        <v>1.7</v>
      </c>
      <c r="JU10" s="243">
        <v>1.96</v>
      </c>
      <c r="JV10" s="1272">
        <v>-0.26</v>
      </c>
      <c r="JW10" s="62"/>
      <c r="JX10" s="1260" t="s">
        <v>64</v>
      </c>
      <c r="JY10" s="1269">
        <v>2327</v>
      </c>
      <c r="JZ10" s="179">
        <v>0</v>
      </c>
      <c r="KA10" s="179">
        <v>0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2327</v>
      </c>
      <c r="KH10" s="1265">
        <v>1722</v>
      </c>
      <c r="KI10" s="1266">
        <v>4049</v>
      </c>
      <c r="KJ10" s="1041"/>
      <c r="KK10" s="1041"/>
      <c r="KL10" s="1260" t="s">
        <v>64</v>
      </c>
      <c r="KM10" s="1269">
        <v>106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106</v>
      </c>
      <c r="KV10" s="1265">
        <v>159</v>
      </c>
      <c r="KW10" s="1266">
        <v>265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357616</v>
      </c>
      <c r="LS10" s="15">
        <v>351532</v>
      </c>
      <c r="LT10" s="275">
        <v>1.73</v>
      </c>
      <c r="LU10" s="3"/>
      <c r="LV10" s="3"/>
      <c r="LW10" s="1201" t="s">
        <v>60</v>
      </c>
      <c r="LX10" s="383">
        <v>0</v>
      </c>
      <c r="LY10" s="1199">
        <v>0</v>
      </c>
      <c r="LZ10" s="1200">
        <v>0</v>
      </c>
      <c r="MA10" s="597"/>
      <c r="MB10" s="51" t="s">
        <v>61</v>
      </c>
      <c r="MC10" s="52">
        <v>71.98</v>
      </c>
      <c r="MD10" s="432">
        <v>72.22</v>
      </c>
      <c r="ME10" s="54">
        <v>-0.33</v>
      </c>
      <c r="MF10" s="52">
        <v>51.74</v>
      </c>
      <c r="MG10" s="432">
        <v>51.72</v>
      </c>
      <c r="MH10" s="54">
        <v>0.04</v>
      </c>
      <c r="MI10" s="52">
        <v>62.8</v>
      </c>
      <c r="MJ10" s="432">
        <v>62.89</v>
      </c>
      <c r="MK10" s="54">
        <v>-0.14000000000000001</v>
      </c>
      <c r="ML10" s="422"/>
      <c r="MM10" s="422"/>
      <c r="MN10" s="422" t="s">
        <v>62</v>
      </c>
      <c r="MO10" s="728">
        <v>0</v>
      </c>
      <c r="MP10" s="728">
        <v>0</v>
      </c>
      <c r="MQ10" s="728">
        <v>0</v>
      </c>
      <c r="MR10" s="728">
        <v>0</v>
      </c>
      <c r="MS10" s="728">
        <v>0</v>
      </c>
      <c r="MT10" s="594"/>
      <c r="MU10" s="65" t="s">
        <v>196</v>
      </c>
      <c r="MV10" s="622">
        <v>1.85</v>
      </c>
      <c r="MW10" s="243">
        <v>1.96</v>
      </c>
      <c r="MX10" s="1272">
        <v>-0.11</v>
      </c>
      <c r="MY10" s="600"/>
      <c r="MZ10" s="1260" t="s">
        <v>64</v>
      </c>
      <c r="NA10" s="1269">
        <v>10188</v>
      </c>
      <c r="NB10" s="179">
        <v>0</v>
      </c>
      <c r="NC10" s="179">
        <v>0</v>
      </c>
      <c r="ND10" s="1270">
        <v>0</v>
      </c>
      <c r="NE10" s="179"/>
      <c r="NF10" s="179"/>
      <c r="NG10" s="179"/>
      <c r="NH10" s="179"/>
      <c r="NI10" s="1271">
        <v>10188</v>
      </c>
      <c r="NJ10" s="1265">
        <v>3483</v>
      </c>
      <c r="NK10" s="1266">
        <v>13671</v>
      </c>
      <c r="NL10" s="1267"/>
      <c r="NM10" s="1267"/>
      <c r="NN10" s="1268" t="s">
        <v>64</v>
      </c>
      <c r="NO10" s="1269">
        <v>536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536</v>
      </c>
      <c r="NX10" s="1265">
        <v>890</v>
      </c>
      <c r="NY10" s="1266">
        <v>1426</v>
      </c>
    </row>
    <row r="11" spans="1:390" ht="23.25" customHeight="1" thickTop="1" thickBot="1" x14ac:dyDescent="0.25">
      <c r="A11" s="30" t="s">
        <v>48</v>
      </c>
      <c r="B11" s="31">
        <v>89729</v>
      </c>
      <c r="C11" s="32">
        <v>88734</v>
      </c>
      <c r="D11" s="33">
        <v>1.1200000000000001</v>
      </c>
      <c r="E11" s="812"/>
      <c r="F11" s="812"/>
      <c r="G11" s="34" t="s">
        <v>65</v>
      </c>
      <c r="H11" s="35">
        <v>0</v>
      </c>
      <c r="I11" s="36">
        <v>0</v>
      </c>
      <c r="J11" s="1026">
        <v>0</v>
      </c>
      <c r="K11" s="35">
        <v>0</v>
      </c>
      <c r="L11" s="38">
        <v>0</v>
      </c>
      <c r="M11" s="39">
        <v>0</v>
      </c>
      <c r="N11" s="1041"/>
      <c r="O11" s="51" t="s">
        <v>66</v>
      </c>
      <c r="P11" s="52">
        <v>163.76</v>
      </c>
      <c r="Q11" s="53">
        <v>158.07</v>
      </c>
      <c r="R11" s="54">
        <v>3.6</v>
      </c>
      <c r="S11" s="52">
        <v>109.37</v>
      </c>
      <c r="T11" s="53">
        <v>105.67</v>
      </c>
      <c r="U11" s="54">
        <v>3.5</v>
      </c>
      <c r="V11" s="52">
        <v>139.77000000000001</v>
      </c>
      <c r="W11" s="53">
        <v>134.06</v>
      </c>
      <c r="X11" s="54">
        <v>4.26</v>
      </c>
      <c r="Y11" s="1041"/>
      <c r="Z11" s="1041"/>
      <c r="AA11" s="1041" t="s">
        <v>67</v>
      </c>
      <c r="AB11" s="56">
        <v>0</v>
      </c>
      <c r="AC11" s="56">
        <v>0</v>
      </c>
      <c r="AD11" s="56">
        <v>0</v>
      </c>
      <c r="AE11" s="56">
        <v>0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137811</v>
      </c>
      <c r="CG11" s="32">
        <v>135229</v>
      </c>
      <c r="CH11" s="33">
        <v>1.91</v>
      </c>
      <c r="CI11" s="812"/>
      <c r="CJ11" s="812"/>
      <c r="CK11" s="34" t="s">
        <v>65</v>
      </c>
      <c r="CL11" s="35">
        <v>0</v>
      </c>
      <c r="CM11" s="36">
        <v>0</v>
      </c>
      <c r="CN11" s="37">
        <v>0</v>
      </c>
      <c r="CO11" s="35">
        <v>0</v>
      </c>
      <c r="CP11" s="38">
        <v>0</v>
      </c>
      <c r="CQ11" s="39">
        <v>0</v>
      </c>
      <c r="CR11" s="811"/>
      <c r="CS11" s="51" t="s">
        <v>66</v>
      </c>
      <c r="CT11" s="52">
        <v>143.72</v>
      </c>
      <c r="CU11" s="239">
        <v>138.99</v>
      </c>
      <c r="CV11" s="54">
        <v>3.4</v>
      </c>
      <c r="CW11" s="52">
        <v>111.97</v>
      </c>
      <c r="CX11" s="239">
        <v>105.67</v>
      </c>
      <c r="CY11" s="54">
        <v>5.96</v>
      </c>
      <c r="CZ11" s="52">
        <v>126.44</v>
      </c>
      <c r="DA11" s="239">
        <v>121.31</v>
      </c>
      <c r="DB11" s="54">
        <v>4.2300000000000004</v>
      </c>
      <c r="DC11" s="1041"/>
      <c r="DD11" s="1041"/>
      <c r="DE11" s="1041" t="s">
        <v>67</v>
      </c>
      <c r="DF11" s="11">
        <v>0</v>
      </c>
      <c r="DG11" s="11">
        <v>0</v>
      </c>
      <c r="DH11" s="11">
        <v>0</v>
      </c>
      <c r="DI11" s="10">
        <v>0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59942</v>
      </c>
      <c r="FK11" s="32">
        <v>58752</v>
      </c>
      <c r="FL11" s="33">
        <v>2.0299999999999998</v>
      </c>
      <c r="FM11" s="3"/>
      <c r="FN11" s="3"/>
      <c r="FO11" s="34" t="s">
        <v>65</v>
      </c>
      <c r="FP11" s="383">
        <v>2</v>
      </c>
      <c r="FQ11" s="384">
        <v>0</v>
      </c>
      <c r="FR11" s="385">
        <v>0</v>
      </c>
      <c r="FS11" s="35">
        <v>2</v>
      </c>
      <c r="FT11" s="38">
        <v>4</v>
      </c>
      <c r="FU11" s="39">
        <v>-50</v>
      </c>
      <c r="FV11" s="545"/>
      <c r="FW11" s="51" t="s">
        <v>66</v>
      </c>
      <c r="FX11" s="52">
        <v>152.63</v>
      </c>
      <c r="FY11" s="239">
        <v>150.63</v>
      </c>
      <c r="FZ11" s="54">
        <v>1.33</v>
      </c>
      <c r="GA11" s="52">
        <v>114.09</v>
      </c>
      <c r="GB11" s="239">
        <v>113.01</v>
      </c>
      <c r="GC11" s="54">
        <v>0.96</v>
      </c>
      <c r="GD11" s="52">
        <v>138.66</v>
      </c>
      <c r="GE11" s="239">
        <v>136.88</v>
      </c>
      <c r="GF11" s="54">
        <v>1.3</v>
      </c>
      <c r="GG11" s="1041"/>
      <c r="GH11" s="1041"/>
      <c r="GI11" s="1041" t="s">
        <v>67</v>
      </c>
      <c r="GJ11" s="11">
        <v>0</v>
      </c>
      <c r="GK11" s="11">
        <v>0</v>
      </c>
      <c r="GL11" s="11">
        <v>0</v>
      </c>
      <c r="GM11" s="387">
        <v>0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68137</v>
      </c>
      <c r="IO11" s="32">
        <v>66867</v>
      </c>
      <c r="IP11" s="33">
        <v>1.9</v>
      </c>
      <c r="IQ11" s="3"/>
      <c r="IR11" s="3"/>
      <c r="IS11" s="34" t="s">
        <v>65</v>
      </c>
      <c r="IT11" s="383">
        <v>0</v>
      </c>
      <c r="IU11" s="384">
        <v>0</v>
      </c>
      <c r="IV11" s="385">
        <v>0</v>
      </c>
      <c r="IW11" s="35">
        <v>0</v>
      </c>
      <c r="IX11" s="38">
        <v>0</v>
      </c>
      <c r="IY11" s="39">
        <v>0</v>
      </c>
      <c r="IZ11" s="1041"/>
      <c r="JA11" s="51" t="s">
        <v>66</v>
      </c>
      <c r="JB11" s="52">
        <v>202.76</v>
      </c>
      <c r="JC11" s="239">
        <v>196</v>
      </c>
      <c r="JD11" s="54">
        <v>3.45</v>
      </c>
      <c r="JE11" s="52">
        <v>150.16999999999999</v>
      </c>
      <c r="JF11" s="239">
        <v>145.19</v>
      </c>
      <c r="JG11" s="54">
        <v>3.43</v>
      </c>
      <c r="JH11" s="52">
        <v>180.69</v>
      </c>
      <c r="JI11" s="239">
        <v>174.63</v>
      </c>
      <c r="JJ11" s="54">
        <v>3.47</v>
      </c>
      <c r="JK11" s="1041"/>
      <c r="JL11" s="1041"/>
      <c r="JM11" s="1041" t="s">
        <v>67</v>
      </c>
      <c r="JN11" s="11">
        <v>0</v>
      </c>
      <c r="JO11" s="11">
        <v>0</v>
      </c>
      <c r="JP11" s="11">
        <v>0</v>
      </c>
      <c r="JQ11" s="387">
        <v>0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355619</v>
      </c>
      <c r="LS11" s="429">
        <v>349582</v>
      </c>
      <c r="LT11" s="186">
        <v>1.73</v>
      </c>
      <c r="LU11" s="3"/>
      <c r="LV11" s="3"/>
      <c r="LW11" s="1201" t="s">
        <v>65</v>
      </c>
      <c r="LX11" s="383">
        <v>2</v>
      </c>
      <c r="LY11" s="1199">
        <v>4</v>
      </c>
      <c r="LZ11" s="1200">
        <v>-50</v>
      </c>
      <c r="MA11" s="597"/>
      <c r="MB11" s="51" t="s">
        <v>66</v>
      </c>
      <c r="MC11" s="52">
        <v>164.29</v>
      </c>
      <c r="MD11" s="432">
        <v>159.11000000000001</v>
      </c>
      <c r="ME11" s="54">
        <v>3.26</v>
      </c>
      <c r="MF11" s="52">
        <v>118.98</v>
      </c>
      <c r="MG11" s="432">
        <v>114.48</v>
      </c>
      <c r="MH11" s="54">
        <v>3.93</v>
      </c>
      <c r="MI11" s="52">
        <v>143.74</v>
      </c>
      <c r="MJ11" s="432">
        <v>138.80000000000001</v>
      </c>
      <c r="MK11" s="54">
        <v>3.56</v>
      </c>
      <c r="ML11" s="422"/>
      <c r="MM11" s="422"/>
      <c r="MN11" s="422" t="s">
        <v>67</v>
      </c>
      <c r="MO11" s="728">
        <v>0</v>
      </c>
      <c r="MP11" s="728">
        <v>0</v>
      </c>
      <c r="MQ11" s="728">
        <v>0</v>
      </c>
      <c r="MR11" s="728">
        <v>0</v>
      </c>
      <c r="MS11" s="728">
        <v>0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423</v>
      </c>
      <c r="C12" s="68">
        <v>408</v>
      </c>
      <c r="D12" s="69">
        <v>3.68</v>
      </c>
      <c r="E12" s="812"/>
      <c r="F12" s="812"/>
      <c r="G12" s="34" t="s">
        <v>70</v>
      </c>
      <c r="H12" s="35">
        <v>4</v>
      </c>
      <c r="I12" s="36">
        <v>0</v>
      </c>
      <c r="J12" s="1026">
        <v>0</v>
      </c>
      <c r="K12" s="35">
        <v>4</v>
      </c>
      <c r="L12" s="38">
        <v>0</v>
      </c>
      <c r="M12" s="39">
        <v>0</v>
      </c>
      <c r="N12" s="1041"/>
      <c r="O12" s="70" t="s">
        <v>71</v>
      </c>
      <c r="P12" s="52">
        <v>108.2</v>
      </c>
      <c r="Q12" s="53">
        <v>106.14</v>
      </c>
      <c r="R12" s="54">
        <v>1.94</v>
      </c>
      <c r="S12" s="52">
        <v>51.42</v>
      </c>
      <c r="T12" s="53">
        <v>50.24</v>
      </c>
      <c r="U12" s="54">
        <v>2.35</v>
      </c>
      <c r="V12" s="52">
        <v>83.16</v>
      </c>
      <c r="W12" s="53">
        <v>80.53</v>
      </c>
      <c r="X12" s="54">
        <v>3.27</v>
      </c>
      <c r="Y12" s="1041"/>
      <c r="Z12" s="1041"/>
      <c r="AA12" s="1041" t="s">
        <v>72</v>
      </c>
      <c r="AB12" s="56">
        <v>3</v>
      </c>
      <c r="AC12" s="56">
        <v>3</v>
      </c>
      <c r="AD12" s="56">
        <v>3</v>
      </c>
      <c r="AE12" s="56">
        <v>3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3013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3013</v>
      </c>
      <c r="AV12" s="1280">
        <v>663</v>
      </c>
      <c r="AW12" s="1280">
        <v>3676</v>
      </c>
      <c r="AX12" s="1419"/>
      <c r="AY12" s="41"/>
      <c r="AZ12" s="1275" t="s">
        <v>41</v>
      </c>
      <c r="BA12" s="1193">
        <v>110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110</v>
      </c>
      <c r="BJ12" s="1280">
        <v>330</v>
      </c>
      <c r="BK12" s="1280">
        <v>440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517</v>
      </c>
      <c r="CG12" s="68">
        <v>498</v>
      </c>
      <c r="CH12" s="69">
        <v>3.82</v>
      </c>
      <c r="CI12" s="812"/>
      <c r="CJ12" s="812"/>
      <c r="CK12" s="34" t="s">
        <v>70</v>
      </c>
      <c r="CL12" s="35">
        <v>4</v>
      </c>
      <c r="CM12" s="36">
        <v>3</v>
      </c>
      <c r="CN12" s="37">
        <v>0</v>
      </c>
      <c r="CO12" s="35">
        <v>7</v>
      </c>
      <c r="CP12" s="38">
        <v>7</v>
      </c>
      <c r="CQ12" s="39">
        <v>0</v>
      </c>
      <c r="CR12" s="811"/>
      <c r="CS12" s="70" t="s">
        <v>71</v>
      </c>
      <c r="CT12" s="52">
        <v>74.28</v>
      </c>
      <c r="CU12" s="239">
        <v>72.83</v>
      </c>
      <c r="CV12" s="54">
        <v>1.99</v>
      </c>
      <c r="CW12" s="52">
        <v>60.55</v>
      </c>
      <c r="CX12" s="239">
        <v>56.79</v>
      </c>
      <c r="CY12" s="54">
        <v>6.62</v>
      </c>
      <c r="CZ12" s="52">
        <v>66.81</v>
      </c>
      <c r="DA12" s="239">
        <v>64.319999999999993</v>
      </c>
      <c r="DB12" s="54">
        <v>3.87</v>
      </c>
      <c r="DC12" s="1041"/>
      <c r="DD12" s="1041"/>
      <c r="DE12" s="1041" t="s">
        <v>72</v>
      </c>
      <c r="DF12" s="11">
        <v>3</v>
      </c>
      <c r="DG12" s="11">
        <v>3</v>
      </c>
      <c r="DH12" s="11">
        <v>3</v>
      </c>
      <c r="DI12" s="10">
        <v>3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2380</v>
      </c>
      <c r="DR12" s="1276">
        <v>0</v>
      </c>
      <c r="DS12" s="1276">
        <v>0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2380</v>
      </c>
      <c r="DZ12" s="1280">
        <v>666</v>
      </c>
      <c r="EA12" s="1280">
        <v>3046</v>
      </c>
      <c r="EB12" s="1041"/>
      <c r="EC12" s="1041"/>
      <c r="ED12" s="1275" t="s">
        <v>41</v>
      </c>
      <c r="EE12" s="1193">
        <v>262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262</v>
      </c>
      <c r="EN12" s="1280">
        <v>328</v>
      </c>
      <c r="EO12" s="1280">
        <v>590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643</v>
      </c>
      <c r="FK12" s="68">
        <v>632</v>
      </c>
      <c r="FL12" s="69">
        <v>1.74</v>
      </c>
      <c r="FM12" s="3"/>
      <c r="FN12" s="3"/>
      <c r="FO12" s="34" t="s">
        <v>70</v>
      </c>
      <c r="FP12" s="383">
        <v>0</v>
      </c>
      <c r="FQ12" s="384">
        <v>0</v>
      </c>
      <c r="FR12" s="385">
        <v>0</v>
      </c>
      <c r="FS12" s="35">
        <v>0</v>
      </c>
      <c r="FT12" s="38">
        <v>2</v>
      </c>
      <c r="FU12" s="39">
        <v>-100</v>
      </c>
      <c r="FV12" s="545"/>
      <c r="FW12" s="70" t="s">
        <v>71</v>
      </c>
      <c r="FX12" s="52">
        <v>88.82</v>
      </c>
      <c r="FY12" s="239">
        <v>87.61</v>
      </c>
      <c r="FZ12" s="54">
        <v>1.38</v>
      </c>
      <c r="GA12" s="52">
        <v>51.35</v>
      </c>
      <c r="GB12" s="239">
        <v>50.11</v>
      </c>
      <c r="GC12" s="54">
        <v>2.4700000000000002</v>
      </c>
      <c r="GD12" s="52">
        <v>75.25</v>
      </c>
      <c r="GE12" s="239">
        <v>73.91</v>
      </c>
      <c r="GF12" s="54">
        <v>1.81</v>
      </c>
      <c r="GG12" s="1041"/>
      <c r="GH12" s="1041"/>
      <c r="GI12" s="1041" t="s">
        <v>72</v>
      </c>
      <c r="GJ12" s="11">
        <v>3</v>
      </c>
      <c r="GK12" s="11">
        <v>3</v>
      </c>
      <c r="GL12" s="11">
        <v>3</v>
      </c>
      <c r="GM12" s="387">
        <v>3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2468</v>
      </c>
      <c r="GV12" s="1276">
        <v>0</v>
      </c>
      <c r="GW12" s="1276">
        <v>0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2468</v>
      </c>
      <c r="HD12" s="1280">
        <v>432</v>
      </c>
      <c r="HE12" s="1280">
        <v>2900</v>
      </c>
      <c r="HF12" s="1041"/>
      <c r="HG12" s="1041"/>
      <c r="HH12" s="1275" t="s">
        <v>41</v>
      </c>
      <c r="HI12" s="1193">
        <v>58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58</v>
      </c>
      <c r="HR12" s="1280">
        <v>73</v>
      </c>
      <c r="HS12" s="1280">
        <v>131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414</v>
      </c>
      <c r="IO12" s="68">
        <v>412</v>
      </c>
      <c r="IP12" s="69">
        <v>0.49</v>
      </c>
      <c r="IQ12" s="3"/>
      <c r="IR12" s="3"/>
      <c r="IS12" s="34" t="s">
        <v>70</v>
      </c>
      <c r="IT12" s="383">
        <v>0</v>
      </c>
      <c r="IU12" s="384">
        <v>0</v>
      </c>
      <c r="IV12" s="385">
        <v>0</v>
      </c>
      <c r="IW12" s="35">
        <v>0</v>
      </c>
      <c r="IX12" s="38">
        <v>0</v>
      </c>
      <c r="IY12" s="39">
        <v>0</v>
      </c>
      <c r="IZ12" s="1041"/>
      <c r="JA12" s="70" t="s">
        <v>71</v>
      </c>
      <c r="JB12" s="52">
        <v>109.49</v>
      </c>
      <c r="JC12" s="239">
        <v>97.8</v>
      </c>
      <c r="JD12" s="54">
        <v>11.95</v>
      </c>
      <c r="JE12" s="52">
        <v>67.11</v>
      </c>
      <c r="JF12" s="239">
        <v>65.89</v>
      </c>
      <c r="JG12" s="54">
        <v>1.85</v>
      </c>
      <c r="JH12" s="52">
        <v>91.7</v>
      </c>
      <c r="JI12" s="239">
        <v>84.37</v>
      </c>
      <c r="JJ12" s="54">
        <v>8.69</v>
      </c>
      <c r="JK12" s="1041"/>
      <c r="JL12" s="1041"/>
      <c r="JM12" s="1041" t="s">
        <v>72</v>
      </c>
      <c r="JN12" s="11">
        <v>3</v>
      </c>
      <c r="JO12" s="11">
        <v>3</v>
      </c>
      <c r="JP12" s="11">
        <v>3</v>
      </c>
      <c r="JQ12" s="387">
        <v>3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2327</v>
      </c>
      <c r="JZ12" s="1276">
        <v>0</v>
      </c>
      <c r="KA12" s="1276">
        <v>0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2327</v>
      </c>
      <c r="KH12" s="1280">
        <v>1722</v>
      </c>
      <c r="KI12" s="1280">
        <v>4049</v>
      </c>
      <c r="KJ12" s="1041"/>
      <c r="KK12" s="1041"/>
      <c r="KL12" s="1275" t="s">
        <v>41</v>
      </c>
      <c r="KM12" s="1193">
        <v>106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106</v>
      </c>
      <c r="KV12" s="1280">
        <v>159</v>
      </c>
      <c r="KW12" s="1280">
        <v>265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1997</v>
      </c>
      <c r="LS12" s="438">
        <v>1950</v>
      </c>
      <c r="LT12" s="190">
        <v>2.41</v>
      </c>
      <c r="LU12" s="3"/>
      <c r="LV12" s="3"/>
      <c r="LW12" s="1201" t="s">
        <v>70</v>
      </c>
      <c r="LX12" s="383">
        <v>11</v>
      </c>
      <c r="LY12" s="1199">
        <v>9</v>
      </c>
      <c r="LZ12" s="1200">
        <v>22.22</v>
      </c>
      <c r="MA12" s="597"/>
      <c r="MB12" s="70" t="s">
        <v>71</v>
      </c>
      <c r="MC12" s="52">
        <v>94.62</v>
      </c>
      <c r="MD12" s="432">
        <v>90.22</v>
      </c>
      <c r="ME12" s="54">
        <v>4.88</v>
      </c>
      <c r="MF12" s="52">
        <v>57.93</v>
      </c>
      <c r="MG12" s="432">
        <v>55.75</v>
      </c>
      <c r="MH12" s="54">
        <v>3.91</v>
      </c>
      <c r="MI12" s="52">
        <v>77.98</v>
      </c>
      <c r="MJ12" s="432">
        <v>74.540000000000006</v>
      </c>
      <c r="MK12" s="54">
        <v>4.6100000000000003</v>
      </c>
      <c r="ML12" s="422"/>
      <c r="MM12" s="422"/>
      <c r="MN12" s="422" t="s">
        <v>72</v>
      </c>
      <c r="MO12" s="728">
        <v>3</v>
      </c>
      <c r="MP12" s="728">
        <v>3</v>
      </c>
      <c r="MQ12" s="728">
        <v>3</v>
      </c>
      <c r="MR12" s="728">
        <v>3</v>
      </c>
      <c r="MS12" s="728">
        <v>3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10188</v>
      </c>
      <c r="NB12" s="1276">
        <v>0</v>
      </c>
      <c r="NC12" s="1276">
        <v>0</v>
      </c>
      <c r="ND12" s="1277">
        <v>0</v>
      </c>
      <c r="NE12" s="1278"/>
      <c r="NF12" s="1278"/>
      <c r="NG12" s="1278"/>
      <c r="NH12" s="1278"/>
      <c r="NI12" s="1279">
        <v>10188</v>
      </c>
      <c r="NJ12" s="1280">
        <v>3483</v>
      </c>
      <c r="NK12" s="1280">
        <v>13671</v>
      </c>
      <c r="NL12" s="1267"/>
      <c r="NM12" s="1267"/>
      <c r="NN12" s="1281" t="s">
        <v>41</v>
      </c>
      <c r="NO12" s="1193">
        <v>536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536</v>
      </c>
      <c r="NX12" s="1280">
        <v>890</v>
      </c>
      <c r="NY12" s="1280">
        <v>1426</v>
      </c>
    </row>
    <row r="13" spans="1:390" ht="23.25" customHeight="1" thickTop="1" thickBot="1" x14ac:dyDescent="0.25">
      <c r="A13" s="64" t="s">
        <v>73</v>
      </c>
      <c r="B13" s="71">
        <v>1.84</v>
      </c>
      <c r="C13" s="72">
        <v>2.0099999999999998</v>
      </c>
      <c r="D13" s="16">
        <v>-0.17</v>
      </c>
      <c r="E13" s="812"/>
      <c r="F13" s="812"/>
      <c r="G13" s="34" t="s">
        <v>74</v>
      </c>
      <c r="H13" s="35">
        <v>3</v>
      </c>
      <c r="I13" s="36">
        <v>0</v>
      </c>
      <c r="J13" s="1026">
        <v>0</v>
      </c>
      <c r="K13" s="35">
        <v>3</v>
      </c>
      <c r="L13" s="38">
        <v>0</v>
      </c>
      <c r="M13" s="39">
        <v>0</v>
      </c>
      <c r="N13" s="1041"/>
      <c r="O13" s="73" t="s">
        <v>75</v>
      </c>
      <c r="P13" s="74">
        <v>1297.77</v>
      </c>
      <c r="Q13" s="75">
        <v>1252.4000000000001</v>
      </c>
      <c r="R13" s="76">
        <v>3.62</v>
      </c>
      <c r="S13" s="77">
        <v>731.34999999999991</v>
      </c>
      <c r="T13" s="75">
        <v>701.16</v>
      </c>
      <c r="U13" s="76">
        <v>4.3099999999999996</v>
      </c>
      <c r="V13" s="77">
        <v>1047.97</v>
      </c>
      <c r="W13" s="75">
        <v>999.8</v>
      </c>
      <c r="X13" s="76">
        <v>4.82</v>
      </c>
      <c r="Y13" s="1041"/>
      <c r="Z13" s="1041"/>
      <c r="AA13" s="1041" t="s">
        <v>76</v>
      </c>
      <c r="AB13" s="56">
        <v>9</v>
      </c>
      <c r="AC13" s="56">
        <v>9</v>
      </c>
      <c r="AD13" s="56">
        <v>9</v>
      </c>
      <c r="AE13" s="56">
        <v>9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1.82</v>
      </c>
      <c r="CG13" s="72">
        <v>2</v>
      </c>
      <c r="CH13" s="16">
        <v>-0.18</v>
      </c>
      <c r="CI13" s="812"/>
      <c r="CJ13" s="812"/>
      <c r="CK13" s="34" t="s">
        <v>74</v>
      </c>
      <c r="CL13" s="35">
        <v>0</v>
      </c>
      <c r="CM13" s="36">
        <v>0</v>
      </c>
      <c r="CN13" s="37">
        <v>0</v>
      </c>
      <c r="CO13" s="35">
        <v>0</v>
      </c>
      <c r="CP13" s="38">
        <v>0</v>
      </c>
      <c r="CQ13" s="39">
        <v>0</v>
      </c>
      <c r="CR13" s="811"/>
      <c r="CS13" s="73" t="s">
        <v>75</v>
      </c>
      <c r="CT13" s="74">
        <v>1148.53</v>
      </c>
      <c r="CU13" s="244">
        <v>1109.4499999999998</v>
      </c>
      <c r="CV13" s="76">
        <v>3.52</v>
      </c>
      <c r="CW13" s="77">
        <v>748.47</v>
      </c>
      <c r="CX13" s="244">
        <v>715.08999999999992</v>
      </c>
      <c r="CY13" s="76">
        <v>4.67</v>
      </c>
      <c r="CZ13" s="77">
        <v>930.81999999999994</v>
      </c>
      <c r="DA13" s="244">
        <v>900.18000000000006</v>
      </c>
      <c r="DB13" s="76">
        <v>3.4</v>
      </c>
      <c r="DC13" s="1041"/>
      <c r="DD13" s="1041"/>
      <c r="DE13" s="1041" t="s">
        <v>76</v>
      </c>
      <c r="DF13" s="11">
        <v>9</v>
      </c>
      <c r="DG13" s="11">
        <v>9</v>
      </c>
      <c r="DH13" s="11">
        <v>9</v>
      </c>
      <c r="DI13" s="10">
        <v>9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2.1800000000000002</v>
      </c>
      <c r="FK13" s="72">
        <v>2.23</v>
      </c>
      <c r="FL13" s="16">
        <v>-0.05</v>
      </c>
      <c r="FM13" s="3"/>
      <c r="FN13" s="3"/>
      <c r="FO13" s="34" t="s">
        <v>74</v>
      </c>
      <c r="FP13" s="383">
        <v>0</v>
      </c>
      <c r="FQ13" s="384">
        <v>0</v>
      </c>
      <c r="FR13" s="385">
        <v>0</v>
      </c>
      <c r="FS13" s="35">
        <v>0</v>
      </c>
      <c r="FT13" s="38">
        <v>0</v>
      </c>
      <c r="FU13" s="39">
        <v>0</v>
      </c>
      <c r="FV13" s="545"/>
      <c r="FW13" s="73" t="s">
        <v>75</v>
      </c>
      <c r="FX13" s="74">
        <v>1244.1399999999999</v>
      </c>
      <c r="FY13" s="244">
        <v>1234.4599999999998</v>
      </c>
      <c r="FZ13" s="76">
        <v>0.78</v>
      </c>
      <c r="GA13" s="77">
        <v>775.14</v>
      </c>
      <c r="GB13" s="244">
        <v>764.41</v>
      </c>
      <c r="GC13" s="76">
        <v>1.4</v>
      </c>
      <c r="GD13" s="77">
        <v>1074.21</v>
      </c>
      <c r="GE13" s="244">
        <v>1062.72</v>
      </c>
      <c r="GF13" s="76">
        <v>1.08</v>
      </c>
      <c r="GG13" s="1041"/>
      <c r="GH13" s="1041"/>
      <c r="GI13" s="1041" t="s">
        <v>76</v>
      </c>
      <c r="GJ13" s="11">
        <v>9</v>
      </c>
      <c r="GK13" s="11">
        <v>9</v>
      </c>
      <c r="GL13" s="11">
        <v>9</v>
      </c>
      <c r="GM13" s="387">
        <v>9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2.09</v>
      </c>
      <c r="IO13" s="72">
        <v>2.16</v>
      </c>
      <c r="IP13" s="16">
        <v>-7.0000000000000007E-2</v>
      </c>
      <c r="IQ13" s="812"/>
      <c r="IR13" s="3"/>
      <c r="IS13" s="34" t="s">
        <v>74</v>
      </c>
      <c r="IT13" s="383">
        <v>0</v>
      </c>
      <c r="IU13" s="384">
        <v>0</v>
      </c>
      <c r="IV13" s="385">
        <v>0</v>
      </c>
      <c r="IW13" s="35">
        <v>0</v>
      </c>
      <c r="IX13" s="38">
        <v>0</v>
      </c>
      <c r="IY13" s="39">
        <v>0</v>
      </c>
      <c r="IZ13" s="1041"/>
      <c r="JA13" s="73" t="s">
        <v>75</v>
      </c>
      <c r="JB13" s="74">
        <v>1889.16</v>
      </c>
      <c r="JC13" s="244">
        <v>1830.6200000000001</v>
      </c>
      <c r="JD13" s="76">
        <v>3.2</v>
      </c>
      <c r="JE13" s="77">
        <v>993.74</v>
      </c>
      <c r="JF13" s="244">
        <v>980.21000000000015</v>
      </c>
      <c r="JG13" s="76">
        <v>1.38</v>
      </c>
      <c r="JH13" s="77">
        <v>1513.37</v>
      </c>
      <c r="JI13" s="244">
        <v>1472.8599999999997</v>
      </c>
      <c r="JJ13" s="76">
        <v>2.75</v>
      </c>
      <c r="JK13" s="1041"/>
      <c r="JL13" s="1041"/>
      <c r="JM13" s="1041" t="s">
        <v>76</v>
      </c>
      <c r="JN13" s="11">
        <v>9</v>
      </c>
      <c r="JO13" s="11">
        <v>9</v>
      </c>
      <c r="JP13" s="11">
        <v>9</v>
      </c>
      <c r="JQ13" s="387">
        <v>9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1.96</v>
      </c>
      <c r="LS13" s="440">
        <v>2.09</v>
      </c>
      <c r="LT13" s="275">
        <v>-0.13</v>
      </c>
      <c r="LU13" s="3"/>
      <c r="LV13" s="3"/>
      <c r="LW13" s="1201" t="s">
        <v>74</v>
      </c>
      <c r="LX13" s="383">
        <v>3</v>
      </c>
      <c r="LY13" s="1199">
        <v>0</v>
      </c>
      <c r="LZ13" s="1200">
        <v>0</v>
      </c>
      <c r="MA13" s="597"/>
      <c r="MB13" s="73" t="s">
        <v>75</v>
      </c>
      <c r="MC13" s="74">
        <v>1374.92</v>
      </c>
      <c r="MD13" s="553">
        <v>1334.05</v>
      </c>
      <c r="ME13" s="76">
        <v>3.06</v>
      </c>
      <c r="MF13" s="74">
        <v>795.57999999999993</v>
      </c>
      <c r="MG13" s="553">
        <v>770.6</v>
      </c>
      <c r="MH13" s="76">
        <v>3.24</v>
      </c>
      <c r="MI13" s="74">
        <v>1112.18</v>
      </c>
      <c r="MJ13" s="553">
        <v>1077.72</v>
      </c>
      <c r="MK13" s="76">
        <v>3.2</v>
      </c>
      <c r="ML13" s="422"/>
      <c r="MM13" s="422"/>
      <c r="MN13" s="422" t="s">
        <v>76</v>
      </c>
      <c r="MO13" s="728">
        <v>9</v>
      </c>
      <c r="MP13" s="728">
        <v>9</v>
      </c>
      <c r="MQ13" s="728">
        <v>9</v>
      </c>
      <c r="MR13" s="728">
        <v>9</v>
      </c>
      <c r="MS13" s="728">
        <v>9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1.84</v>
      </c>
      <c r="C14" s="84">
        <v>2.0099999999999998</v>
      </c>
      <c r="D14" s="33">
        <v>-0.17</v>
      </c>
      <c r="E14" s="812"/>
      <c r="F14" s="812"/>
      <c r="G14" s="34" t="s">
        <v>77</v>
      </c>
      <c r="H14" s="35">
        <v>5</v>
      </c>
      <c r="I14" s="36">
        <v>5</v>
      </c>
      <c r="J14" s="1026">
        <v>0</v>
      </c>
      <c r="K14" s="35">
        <v>10</v>
      </c>
      <c r="L14" s="38">
        <v>0</v>
      </c>
      <c r="M14" s="39">
        <v>0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791</v>
      </c>
      <c r="AC14" s="42">
        <v>791</v>
      </c>
      <c r="AD14" s="42">
        <v>791</v>
      </c>
      <c r="AE14" s="42">
        <v>791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1.82</v>
      </c>
      <c r="CG14" s="84">
        <v>2</v>
      </c>
      <c r="CH14" s="33">
        <v>-0.18</v>
      </c>
      <c r="CI14" s="812"/>
      <c r="CJ14" s="812"/>
      <c r="CK14" s="34" t="s">
        <v>77</v>
      </c>
      <c r="CL14" s="35">
        <v>46</v>
      </c>
      <c r="CM14" s="36">
        <v>57</v>
      </c>
      <c r="CN14" s="37">
        <v>42</v>
      </c>
      <c r="CO14" s="35">
        <v>145</v>
      </c>
      <c r="CP14" s="38">
        <v>117</v>
      </c>
      <c r="CQ14" s="39">
        <v>23.93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791</v>
      </c>
      <c r="DG14" s="10">
        <v>791</v>
      </c>
      <c r="DH14" s="10">
        <v>791</v>
      </c>
      <c r="DI14" s="10">
        <v>791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2.1800000000000002</v>
      </c>
      <c r="FK14" s="84">
        <v>2.23</v>
      </c>
      <c r="FL14" s="33">
        <v>-0.05</v>
      </c>
      <c r="FM14" s="3"/>
      <c r="FN14" s="3"/>
      <c r="FO14" s="34" t="s">
        <v>77</v>
      </c>
      <c r="FP14" s="383">
        <v>15</v>
      </c>
      <c r="FQ14" s="384">
        <v>11</v>
      </c>
      <c r="FR14" s="385">
        <v>8</v>
      </c>
      <c r="FS14" s="35">
        <v>34</v>
      </c>
      <c r="FT14" s="38">
        <v>19</v>
      </c>
      <c r="FU14" s="39">
        <v>78.95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791</v>
      </c>
      <c r="GK14" s="271">
        <v>791</v>
      </c>
      <c r="GL14" s="271">
        <v>791</v>
      </c>
      <c r="GM14" s="271">
        <v>791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2.09</v>
      </c>
      <c r="IO14" s="84">
        <v>2.16</v>
      </c>
      <c r="IP14" s="33">
        <v>-7.0000000000000007E-2</v>
      </c>
      <c r="IQ14" s="3"/>
      <c r="IR14" s="3"/>
      <c r="IS14" s="34" t="s">
        <v>77</v>
      </c>
      <c r="IT14" s="383">
        <v>7</v>
      </c>
      <c r="IU14" s="384">
        <v>6</v>
      </c>
      <c r="IV14" s="385">
        <v>8</v>
      </c>
      <c r="IW14" s="35">
        <v>21</v>
      </c>
      <c r="IX14" s="38">
        <v>16</v>
      </c>
      <c r="IY14" s="39">
        <v>31.25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791</v>
      </c>
      <c r="JO14" s="271">
        <v>791</v>
      </c>
      <c r="JP14" s="271">
        <v>791</v>
      </c>
      <c r="JQ14" s="271">
        <v>791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1.96</v>
      </c>
      <c r="LS14" s="84">
        <v>2.09</v>
      </c>
      <c r="LT14" s="186">
        <v>-0.13</v>
      </c>
      <c r="LU14" s="3"/>
      <c r="LV14" s="3"/>
      <c r="LW14" s="1201" t="s">
        <v>77</v>
      </c>
      <c r="LX14" s="383">
        <v>210</v>
      </c>
      <c r="LY14" s="1199">
        <v>152</v>
      </c>
      <c r="LZ14" s="1200">
        <v>38.159999999999997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791</v>
      </c>
      <c r="MP14" s="728">
        <v>791</v>
      </c>
      <c r="MQ14" s="728">
        <v>791</v>
      </c>
      <c r="MR14" s="728">
        <v>791</v>
      </c>
      <c r="MS14" s="728">
        <v>791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2.14</v>
      </c>
      <c r="C15" s="96">
        <v>2.29</v>
      </c>
      <c r="D15" s="69">
        <v>-0.15</v>
      </c>
      <c r="E15" s="812"/>
      <c r="F15" s="812"/>
      <c r="G15" s="34" t="s">
        <v>80</v>
      </c>
      <c r="H15" s="35">
        <v>0</v>
      </c>
      <c r="I15" s="36">
        <v>0</v>
      </c>
      <c r="J15" s="1026">
        <v>0</v>
      </c>
      <c r="K15" s="35">
        <v>0</v>
      </c>
      <c r="L15" s="38">
        <v>0</v>
      </c>
      <c r="M15" s="39">
        <v>0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1.85</v>
      </c>
      <c r="CG15" s="96">
        <v>1.9</v>
      </c>
      <c r="CH15" s="69">
        <v>-0.05</v>
      </c>
      <c r="CI15" s="812"/>
      <c r="CJ15" s="812"/>
      <c r="CK15" s="34" t="s">
        <v>80</v>
      </c>
      <c r="CL15" s="35">
        <v>7</v>
      </c>
      <c r="CM15" s="36">
        <v>0</v>
      </c>
      <c r="CN15" s="37">
        <v>2</v>
      </c>
      <c r="CO15" s="35">
        <v>9</v>
      </c>
      <c r="CP15" s="38">
        <v>5</v>
      </c>
      <c r="CQ15" s="39">
        <v>80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1.74</v>
      </c>
      <c r="FK15" s="96">
        <v>1.82</v>
      </c>
      <c r="FL15" s="69">
        <v>-0.08</v>
      </c>
      <c r="FM15" s="3"/>
      <c r="FN15" s="3"/>
      <c r="FO15" s="34" t="s">
        <v>80</v>
      </c>
      <c r="FP15" s="383">
        <v>0</v>
      </c>
      <c r="FQ15" s="384">
        <v>3</v>
      </c>
      <c r="FR15" s="385">
        <v>0</v>
      </c>
      <c r="FS15" s="35">
        <v>3</v>
      </c>
      <c r="FT15" s="38">
        <v>5</v>
      </c>
      <c r="FU15" s="39">
        <v>-40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387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1.81</v>
      </c>
      <c r="IO15" s="96">
        <v>1.88</v>
      </c>
      <c r="IP15" s="69">
        <v>-7.0000000000000007E-2</v>
      </c>
      <c r="IQ15" s="3"/>
      <c r="IR15" s="3"/>
      <c r="IS15" s="34" t="s">
        <v>80</v>
      </c>
      <c r="IT15" s="383">
        <v>0</v>
      </c>
      <c r="IU15" s="384">
        <v>0</v>
      </c>
      <c r="IV15" s="385">
        <v>0</v>
      </c>
      <c r="IW15" s="35">
        <v>0</v>
      </c>
      <c r="IX15" s="38">
        <v>0</v>
      </c>
      <c r="IY15" s="39">
        <v>0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387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1.86</v>
      </c>
      <c r="LS15" s="96">
        <v>1.94</v>
      </c>
      <c r="LT15" s="190">
        <v>-0.08</v>
      </c>
      <c r="LU15" s="3"/>
      <c r="LV15" s="3"/>
      <c r="LW15" s="1201" t="s">
        <v>80</v>
      </c>
      <c r="LX15" s="383">
        <v>12</v>
      </c>
      <c r="LY15" s="1199">
        <v>10</v>
      </c>
      <c r="LZ15" s="1200">
        <v>20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8</v>
      </c>
      <c r="I16" s="36">
        <v>4</v>
      </c>
      <c r="J16" s="1026">
        <v>0</v>
      </c>
      <c r="K16" s="35">
        <v>12</v>
      </c>
      <c r="L16" s="38">
        <v>0</v>
      </c>
      <c r="M16" s="39">
        <v>0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299</v>
      </c>
      <c r="AC16" s="56">
        <v>299</v>
      </c>
      <c r="AD16" s="56">
        <v>299</v>
      </c>
      <c r="AE16" s="56">
        <v>299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18</v>
      </c>
      <c r="CM16" s="36">
        <v>16</v>
      </c>
      <c r="CN16" s="37">
        <v>16</v>
      </c>
      <c r="CO16" s="35">
        <v>50</v>
      </c>
      <c r="CP16" s="38">
        <v>35</v>
      </c>
      <c r="CQ16" s="39">
        <v>42.86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299</v>
      </c>
      <c r="DG16" s="80">
        <v>299</v>
      </c>
      <c r="DH16" s="80">
        <v>299</v>
      </c>
      <c r="DI16" s="10">
        <v>299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6</v>
      </c>
      <c r="FQ16" s="384">
        <v>5</v>
      </c>
      <c r="FR16" s="385">
        <v>7</v>
      </c>
      <c r="FS16" s="35">
        <v>18</v>
      </c>
      <c r="FT16" s="38">
        <v>16</v>
      </c>
      <c r="FU16" s="39">
        <v>12.5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299</v>
      </c>
      <c r="GK16" s="387">
        <v>299</v>
      </c>
      <c r="GL16" s="387">
        <v>299</v>
      </c>
      <c r="GM16" s="387">
        <v>299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0</v>
      </c>
      <c r="IU16" s="384">
        <v>0</v>
      </c>
      <c r="IV16" s="385">
        <v>0</v>
      </c>
      <c r="IW16" s="35">
        <v>0</v>
      </c>
      <c r="IX16" s="38">
        <v>0</v>
      </c>
      <c r="IY16" s="39">
        <v>0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299</v>
      </c>
      <c r="JO16" s="387">
        <v>299</v>
      </c>
      <c r="JP16" s="387">
        <v>299</v>
      </c>
      <c r="JQ16" s="387">
        <v>299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80</v>
      </c>
      <c r="LY16" s="1199">
        <v>51</v>
      </c>
      <c r="LZ16" s="1200">
        <v>56.86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299</v>
      </c>
      <c r="MP16" s="728">
        <v>299</v>
      </c>
      <c r="MQ16" s="728">
        <v>299</v>
      </c>
      <c r="MR16" s="728">
        <v>299</v>
      </c>
      <c r="MS16" s="728">
        <v>299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1048.42</v>
      </c>
      <c r="C17" s="103">
        <v>1000.3500000000001</v>
      </c>
      <c r="D17" s="16">
        <v>4.8099999999999996</v>
      </c>
      <c r="E17" s="809"/>
      <c r="F17" s="809"/>
      <c r="G17" s="34" t="s">
        <v>86</v>
      </c>
      <c r="H17" s="35">
        <v>0</v>
      </c>
      <c r="I17" s="36">
        <v>3</v>
      </c>
      <c r="J17" s="1026">
        <v>0</v>
      </c>
      <c r="K17" s="35">
        <v>3</v>
      </c>
      <c r="L17" s="38">
        <v>0</v>
      </c>
      <c r="M17" s="39">
        <v>0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492</v>
      </c>
      <c r="AC17" s="56">
        <v>492</v>
      </c>
      <c r="AD17" s="56">
        <v>492</v>
      </c>
      <c r="AE17" s="56">
        <v>492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932.61000000000013</v>
      </c>
      <c r="CG17" s="103">
        <v>901.62</v>
      </c>
      <c r="CH17" s="16">
        <v>3.44</v>
      </c>
      <c r="CI17" s="812"/>
      <c r="CJ17" s="812"/>
      <c r="CK17" s="34" t="s">
        <v>86</v>
      </c>
      <c r="CL17" s="35">
        <v>0</v>
      </c>
      <c r="CM17" s="36">
        <v>5</v>
      </c>
      <c r="CN17" s="37">
        <v>3</v>
      </c>
      <c r="CO17" s="35">
        <v>8</v>
      </c>
      <c r="CP17" s="38">
        <v>7</v>
      </c>
      <c r="CQ17" s="39">
        <v>14.29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492</v>
      </c>
      <c r="DG17" s="80">
        <v>492</v>
      </c>
      <c r="DH17" s="80">
        <v>492</v>
      </c>
      <c r="DI17" s="10">
        <v>492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1075.2</v>
      </c>
      <c r="FK17" s="103">
        <v>1063.6100000000001</v>
      </c>
      <c r="FL17" s="16">
        <v>1.0900000000000001</v>
      </c>
      <c r="FM17" s="245"/>
      <c r="FN17" s="245"/>
      <c r="FO17" s="34" t="s">
        <v>86</v>
      </c>
      <c r="FP17" s="383">
        <v>10</v>
      </c>
      <c r="FQ17" s="384">
        <v>8</v>
      </c>
      <c r="FR17" s="385">
        <v>5</v>
      </c>
      <c r="FS17" s="35">
        <v>23</v>
      </c>
      <c r="FT17" s="38">
        <v>21</v>
      </c>
      <c r="FU17" s="39">
        <v>9.52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492</v>
      </c>
      <c r="GK17" s="387">
        <v>492</v>
      </c>
      <c r="GL17" s="387">
        <v>492</v>
      </c>
      <c r="GM17" s="387">
        <v>492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1513.6899999999996</v>
      </c>
      <c r="IO17" s="103">
        <v>1473.1299999999997</v>
      </c>
      <c r="IP17" s="16">
        <v>2.75</v>
      </c>
      <c r="IQ17" s="245"/>
      <c r="IR17" s="245"/>
      <c r="IS17" s="34" t="s">
        <v>86</v>
      </c>
      <c r="IT17" s="383">
        <v>0</v>
      </c>
      <c r="IU17" s="384">
        <v>0</v>
      </c>
      <c r="IV17" s="385">
        <v>0</v>
      </c>
      <c r="IW17" s="35">
        <v>0</v>
      </c>
      <c r="IX17" s="38">
        <v>0</v>
      </c>
      <c r="IY17" s="39">
        <v>0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492</v>
      </c>
      <c r="JO17" s="387">
        <v>492</v>
      </c>
      <c r="JP17" s="387">
        <v>492</v>
      </c>
      <c r="JQ17" s="387">
        <v>492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1113.0900000000001</v>
      </c>
      <c r="LS17" s="103">
        <v>1078.56</v>
      </c>
      <c r="LT17" s="275">
        <v>3.2</v>
      </c>
      <c r="LU17" s="245"/>
      <c r="LV17" s="245"/>
      <c r="LW17" s="1201" t="s">
        <v>86</v>
      </c>
      <c r="LX17" s="383">
        <v>34</v>
      </c>
      <c r="LY17" s="1199">
        <v>28</v>
      </c>
      <c r="LZ17" s="1200">
        <v>21.43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492</v>
      </c>
      <c r="MP17" s="728">
        <v>492</v>
      </c>
      <c r="MQ17" s="728">
        <v>492</v>
      </c>
      <c r="MR17" s="728">
        <v>492</v>
      </c>
      <c r="MS17" s="728">
        <v>492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1047.97</v>
      </c>
      <c r="C18" s="107">
        <v>999.8</v>
      </c>
      <c r="D18" s="33">
        <v>4.82</v>
      </c>
      <c r="E18" s="809"/>
      <c r="F18" s="809"/>
      <c r="G18" s="34" t="s">
        <v>87</v>
      </c>
      <c r="H18" s="35">
        <v>0</v>
      </c>
      <c r="I18" s="36">
        <v>0</v>
      </c>
      <c r="J18" s="1026">
        <v>0</v>
      </c>
      <c r="K18" s="35">
        <v>0</v>
      </c>
      <c r="L18" s="38">
        <v>0</v>
      </c>
      <c r="M18" s="39">
        <v>0</v>
      </c>
      <c r="N18" s="1041"/>
      <c r="O18" s="51" t="s">
        <v>30</v>
      </c>
      <c r="P18" s="52">
        <v>397.76</v>
      </c>
      <c r="Q18" s="53">
        <v>388.63</v>
      </c>
      <c r="R18" s="55">
        <v>2.35</v>
      </c>
      <c r="S18" s="52">
        <v>0</v>
      </c>
      <c r="T18" s="53">
        <v>0</v>
      </c>
      <c r="U18" s="55">
        <v>0</v>
      </c>
      <c r="V18" s="52">
        <v>197.12</v>
      </c>
      <c r="W18" s="53">
        <v>186.74</v>
      </c>
      <c r="X18" s="55">
        <v>5.56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0</v>
      </c>
      <c r="AN18" s="179">
        <v>0</v>
      </c>
      <c r="AO18" s="179">
        <v>0</v>
      </c>
      <c r="AP18" s="1270">
        <v>0</v>
      </c>
      <c r="AQ18" s="1270"/>
      <c r="AR18" s="1270"/>
      <c r="AS18" s="1270"/>
      <c r="AT18" s="1270"/>
      <c r="AU18" s="1271">
        <v>0</v>
      </c>
      <c r="AV18" s="1265">
        <v>0</v>
      </c>
      <c r="AW18" s="1266">
        <v>0</v>
      </c>
      <c r="AX18" s="225"/>
      <c r="AY18" s="1041"/>
      <c r="AZ18" s="1260" t="s">
        <v>53</v>
      </c>
      <c r="BA18" s="1269">
        <v>0</v>
      </c>
      <c r="BB18" s="179">
        <v>0</v>
      </c>
      <c r="BC18" s="179">
        <v>0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0</v>
      </c>
      <c r="BJ18" s="1265">
        <v>0</v>
      </c>
      <c r="BK18" s="1266">
        <v>0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930.81999999999994</v>
      </c>
      <c r="CG18" s="107">
        <v>900.18000000000006</v>
      </c>
      <c r="CH18" s="33">
        <v>3.4</v>
      </c>
      <c r="CI18" s="812"/>
      <c r="CJ18" s="812"/>
      <c r="CK18" s="34" t="s">
        <v>87</v>
      </c>
      <c r="CL18" s="35">
        <v>0</v>
      </c>
      <c r="CM18" s="36">
        <v>0</v>
      </c>
      <c r="CN18" s="37">
        <v>2</v>
      </c>
      <c r="CO18" s="35">
        <v>2</v>
      </c>
      <c r="CP18" s="38">
        <v>4</v>
      </c>
      <c r="CQ18" s="39">
        <v>-50</v>
      </c>
      <c r="CR18" s="811"/>
      <c r="CS18" s="51" t="s">
        <v>30</v>
      </c>
      <c r="CT18" s="52">
        <v>421.08</v>
      </c>
      <c r="CU18" s="239">
        <v>406.73</v>
      </c>
      <c r="CV18" s="54">
        <v>3.53</v>
      </c>
      <c r="CW18" s="52">
        <v>0</v>
      </c>
      <c r="CX18" s="239">
        <v>0</v>
      </c>
      <c r="CY18" s="54">
        <v>0</v>
      </c>
      <c r="CZ18" s="52">
        <v>276.67</v>
      </c>
      <c r="DA18" s="239">
        <v>255.35</v>
      </c>
      <c r="DB18" s="54">
        <v>8.35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0</v>
      </c>
      <c r="DR18" s="179">
        <v>0</v>
      </c>
      <c r="DS18" s="179">
        <v>0</v>
      </c>
      <c r="DT18" s="1270">
        <v>0</v>
      </c>
      <c r="DU18" s="179">
        <v>0</v>
      </c>
      <c r="DV18" s="179">
        <v>0</v>
      </c>
      <c r="DW18" s="179">
        <v>0</v>
      </c>
      <c r="DX18" s="179">
        <v>0</v>
      </c>
      <c r="DY18" s="1271">
        <v>0</v>
      </c>
      <c r="DZ18" s="1265">
        <v>0</v>
      </c>
      <c r="EA18" s="1266">
        <v>0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1074.21</v>
      </c>
      <c r="FK18" s="107">
        <v>1062.72</v>
      </c>
      <c r="FL18" s="33">
        <v>1.08</v>
      </c>
      <c r="FM18" s="245"/>
      <c r="FN18" s="245"/>
      <c r="FO18" s="34" t="s">
        <v>87</v>
      </c>
      <c r="FP18" s="383">
        <v>0</v>
      </c>
      <c r="FQ18" s="384">
        <v>0</v>
      </c>
      <c r="FR18" s="385">
        <v>2</v>
      </c>
      <c r="FS18" s="35">
        <v>2</v>
      </c>
      <c r="FT18" s="38">
        <v>5</v>
      </c>
      <c r="FU18" s="39">
        <v>-60</v>
      </c>
      <c r="FV18" s="545"/>
      <c r="FW18" s="51" t="s">
        <v>30</v>
      </c>
      <c r="FX18" s="52">
        <v>375.66</v>
      </c>
      <c r="FY18" s="239">
        <v>393.66</v>
      </c>
      <c r="FZ18" s="54">
        <v>-4.57</v>
      </c>
      <c r="GA18" s="52">
        <v>0</v>
      </c>
      <c r="GB18" s="239">
        <v>0</v>
      </c>
      <c r="GC18" s="54">
        <v>0</v>
      </c>
      <c r="GD18" s="52">
        <v>165.34</v>
      </c>
      <c r="GE18" s="239">
        <v>171.68</v>
      </c>
      <c r="GF18" s="54">
        <v>-3.69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387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0</v>
      </c>
      <c r="GV18" s="179">
        <v>0</v>
      </c>
      <c r="GW18" s="179">
        <v>0</v>
      </c>
      <c r="GX18" s="1270">
        <v>0</v>
      </c>
      <c r="GY18" s="179">
        <v>0</v>
      </c>
      <c r="GZ18" s="179">
        <v>0</v>
      </c>
      <c r="HA18" s="179">
        <v>0</v>
      </c>
      <c r="HB18" s="179">
        <v>0</v>
      </c>
      <c r="HC18" s="1271">
        <v>0</v>
      </c>
      <c r="HD18" s="1265">
        <v>0</v>
      </c>
      <c r="HE18" s="1266">
        <v>0</v>
      </c>
      <c r="HF18" s="1041"/>
      <c r="HG18" s="1041"/>
      <c r="HH18" s="1260" t="s">
        <v>53</v>
      </c>
      <c r="HI18" s="1269">
        <v>0</v>
      </c>
      <c r="HJ18" s="179">
        <v>0</v>
      </c>
      <c r="HK18" s="179">
        <v>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0</v>
      </c>
      <c r="HR18" s="1265">
        <v>0</v>
      </c>
      <c r="HS18" s="1266">
        <v>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1513.37</v>
      </c>
      <c r="IO18" s="107">
        <v>1472.8599999999997</v>
      </c>
      <c r="IP18" s="33">
        <v>2.75</v>
      </c>
      <c r="IQ18" s="245"/>
      <c r="IR18" s="245"/>
      <c r="IS18" s="34" t="s">
        <v>87</v>
      </c>
      <c r="IT18" s="383">
        <v>0</v>
      </c>
      <c r="IU18" s="384">
        <v>0</v>
      </c>
      <c r="IV18" s="385">
        <v>0</v>
      </c>
      <c r="IW18" s="35">
        <v>0</v>
      </c>
      <c r="IX18" s="38">
        <v>0</v>
      </c>
      <c r="IY18" s="39">
        <v>0</v>
      </c>
      <c r="IZ18" s="1041"/>
      <c r="JA18" s="51" t="s">
        <v>30</v>
      </c>
      <c r="JB18" s="52">
        <v>567.91999999999996</v>
      </c>
      <c r="JC18" s="239">
        <v>549.5</v>
      </c>
      <c r="JD18" s="54">
        <v>3.35</v>
      </c>
      <c r="JE18" s="52">
        <v>0</v>
      </c>
      <c r="JF18" s="239">
        <v>0</v>
      </c>
      <c r="JG18" s="54">
        <v>0</v>
      </c>
      <c r="JH18" s="52">
        <v>266.13</v>
      </c>
      <c r="JI18" s="239">
        <v>251.78</v>
      </c>
      <c r="JJ18" s="54">
        <v>5.7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387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0</v>
      </c>
      <c r="JZ18" s="179">
        <v>0</v>
      </c>
      <c r="KA18" s="179">
        <v>0</v>
      </c>
      <c r="KB18" s="1270">
        <v>0</v>
      </c>
      <c r="KC18" s="179">
        <v>0</v>
      </c>
      <c r="KD18" s="179">
        <v>0</v>
      </c>
      <c r="KE18" s="179">
        <v>0</v>
      </c>
      <c r="KF18" s="179">
        <v>0</v>
      </c>
      <c r="KG18" s="1271">
        <v>0</v>
      </c>
      <c r="KH18" s="1265">
        <v>0</v>
      </c>
      <c r="KI18" s="1266">
        <v>0</v>
      </c>
      <c r="KJ18" s="1041"/>
      <c r="KK18" s="1041"/>
      <c r="KL18" s="1260" t="s">
        <v>53</v>
      </c>
      <c r="KM18" s="1269">
        <v>0</v>
      </c>
      <c r="KN18" s="179">
        <v>0</v>
      </c>
      <c r="KO18" s="179">
        <v>0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0</v>
      </c>
      <c r="KV18" s="1265">
        <v>0</v>
      </c>
      <c r="KW18" s="1266">
        <v>0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1112.18</v>
      </c>
      <c r="LS18" s="107">
        <v>1077.72</v>
      </c>
      <c r="LT18" s="186">
        <v>3.2</v>
      </c>
      <c r="LU18" s="245"/>
      <c r="LV18" s="245"/>
      <c r="LW18" s="1201" t="s">
        <v>87</v>
      </c>
      <c r="LX18" s="383">
        <v>4</v>
      </c>
      <c r="LY18" s="1199">
        <v>9</v>
      </c>
      <c r="LZ18" s="1200">
        <v>-55.56</v>
      </c>
      <c r="MA18" s="597"/>
      <c r="MB18" s="51" t="s">
        <v>30</v>
      </c>
      <c r="MC18" s="52">
        <v>435.93</v>
      </c>
      <c r="MD18" s="432">
        <v>422.74</v>
      </c>
      <c r="ME18" s="54">
        <v>3.12</v>
      </c>
      <c r="MF18" s="52">
        <v>0</v>
      </c>
      <c r="MG18" s="432">
        <v>0</v>
      </c>
      <c r="MH18" s="54">
        <v>0</v>
      </c>
      <c r="MI18" s="52">
        <v>231.96</v>
      </c>
      <c r="MJ18" s="432">
        <v>217.07</v>
      </c>
      <c r="MK18" s="54">
        <v>6.86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0</v>
      </c>
      <c r="NB18" s="179">
        <v>0</v>
      </c>
      <c r="NC18" s="179">
        <v>0</v>
      </c>
      <c r="ND18" s="1270">
        <v>0</v>
      </c>
      <c r="NE18" s="179"/>
      <c r="NF18" s="179"/>
      <c r="NG18" s="179"/>
      <c r="NH18" s="179"/>
      <c r="NI18" s="1271">
        <v>0</v>
      </c>
      <c r="NJ18" s="1265">
        <v>0</v>
      </c>
      <c r="NK18" s="1266">
        <v>0</v>
      </c>
      <c r="NL18" s="1267"/>
      <c r="NM18" s="1267"/>
      <c r="NN18" s="1268" t="s">
        <v>53</v>
      </c>
      <c r="NO18" s="1269">
        <v>0</v>
      </c>
      <c r="NP18" s="179">
        <v>0</v>
      </c>
      <c r="NQ18" s="179">
        <v>0</v>
      </c>
      <c r="NR18" s="1270">
        <v>0</v>
      </c>
      <c r="NS18" s="179"/>
      <c r="NT18" s="179"/>
      <c r="NU18" s="179"/>
      <c r="NV18" s="179"/>
      <c r="NW18" s="1271">
        <v>0</v>
      </c>
      <c r="NX18" s="1265">
        <v>0</v>
      </c>
      <c r="NY18" s="1266">
        <v>0</v>
      </c>
    </row>
    <row r="19" spans="1:389" ht="23.25" customHeight="1" x14ac:dyDescent="0.2">
      <c r="A19" s="48" t="s">
        <v>28</v>
      </c>
      <c r="B19" s="108">
        <v>1160.52</v>
      </c>
      <c r="C19" s="109">
        <v>1137.5300000000002</v>
      </c>
      <c r="D19" s="61">
        <v>2.02</v>
      </c>
      <c r="E19" s="809"/>
      <c r="F19" s="809"/>
      <c r="G19" s="34" t="s">
        <v>88</v>
      </c>
      <c r="H19" s="35">
        <v>0</v>
      </c>
      <c r="I19" s="36">
        <v>0</v>
      </c>
      <c r="J19" s="1026">
        <v>0</v>
      </c>
      <c r="K19" s="35">
        <v>0</v>
      </c>
      <c r="L19" s="38">
        <v>0</v>
      </c>
      <c r="M19" s="39">
        <v>0</v>
      </c>
      <c r="N19" s="1041"/>
      <c r="O19" s="51" t="s">
        <v>44</v>
      </c>
      <c r="P19" s="52">
        <v>347.12</v>
      </c>
      <c r="Q19" s="53">
        <v>341.88</v>
      </c>
      <c r="R19" s="55">
        <v>1.53</v>
      </c>
      <c r="S19" s="52">
        <v>277.16000000000003</v>
      </c>
      <c r="T19" s="53">
        <v>273.64999999999998</v>
      </c>
      <c r="U19" s="55">
        <v>1.28</v>
      </c>
      <c r="V19" s="52">
        <v>311.83</v>
      </c>
      <c r="W19" s="53">
        <v>306.43</v>
      </c>
      <c r="X19" s="55">
        <v>1.76</v>
      </c>
      <c r="Y19" s="1041"/>
      <c r="Z19" s="1041"/>
      <c r="AA19" s="1041" t="s">
        <v>62</v>
      </c>
      <c r="AB19" s="56">
        <v>0</v>
      </c>
      <c r="AC19" s="56">
        <v>0</v>
      </c>
      <c r="AD19" s="56">
        <v>0</v>
      </c>
      <c r="AE19" s="56">
        <v>0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5879</v>
      </c>
      <c r="AN19" s="179">
        <v>0</v>
      </c>
      <c r="AO19" s="179">
        <v>3647</v>
      </c>
      <c r="AP19" s="1270">
        <v>2041</v>
      </c>
      <c r="AQ19" s="1270"/>
      <c r="AR19" s="1270"/>
      <c r="AS19" s="1270"/>
      <c r="AT19" s="1270"/>
      <c r="AU19" s="1271">
        <v>11567</v>
      </c>
      <c r="AV19" s="1265">
        <v>16150</v>
      </c>
      <c r="AW19" s="1266">
        <v>27717</v>
      </c>
      <c r="AX19" s="225"/>
      <c r="AY19" s="1041"/>
      <c r="AZ19" s="1260" t="s">
        <v>58</v>
      </c>
      <c r="BA19" s="1269">
        <v>15</v>
      </c>
      <c r="BB19" s="179">
        <v>0</v>
      </c>
      <c r="BC19" s="179">
        <v>5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20</v>
      </c>
      <c r="BJ19" s="1265">
        <v>39</v>
      </c>
      <c r="BK19" s="1266">
        <v>59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1232.99</v>
      </c>
      <c r="CG19" s="109">
        <v>1176.3100000000002</v>
      </c>
      <c r="CH19" s="61">
        <v>4.82</v>
      </c>
      <c r="CI19" s="812"/>
      <c r="CJ19" s="812"/>
      <c r="CK19" s="34" t="s">
        <v>88</v>
      </c>
      <c r="CL19" s="35">
        <v>12</v>
      </c>
      <c r="CM19" s="36">
        <v>0</v>
      </c>
      <c r="CN19" s="37">
        <v>0</v>
      </c>
      <c r="CO19" s="35">
        <v>12</v>
      </c>
      <c r="CP19" s="38">
        <v>8</v>
      </c>
      <c r="CQ19" s="39">
        <v>50</v>
      </c>
      <c r="CR19" s="811"/>
      <c r="CS19" s="51" t="s">
        <v>44</v>
      </c>
      <c r="CT19" s="52">
        <v>361.86</v>
      </c>
      <c r="CU19" s="239">
        <v>354.95</v>
      </c>
      <c r="CV19" s="54">
        <v>1.95</v>
      </c>
      <c r="CW19" s="52">
        <v>318.14</v>
      </c>
      <c r="CX19" s="239">
        <v>307.69</v>
      </c>
      <c r="CY19" s="54">
        <v>3.4</v>
      </c>
      <c r="CZ19" s="52">
        <v>346.87</v>
      </c>
      <c r="DA19" s="239">
        <v>337.36</v>
      </c>
      <c r="DB19" s="54">
        <v>2.82</v>
      </c>
      <c r="DC19" s="1041"/>
      <c r="DD19" s="1041"/>
      <c r="DE19" s="1041" t="s">
        <v>62</v>
      </c>
      <c r="DF19" s="80">
        <v>0</v>
      </c>
      <c r="DG19" s="80">
        <v>0</v>
      </c>
      <c r="DH19" s="80">
        <v>0</v>
      </c>
      <c r="DI19" s="10">
        <v>0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4734</v>
      </c>
      <c r="DR19" s="179">
        <v>0</v>
      </c>
      <c r="DS19" s="179">
        <v>4243</v>
      </c>
      <c r="DT19" s="1270">
        <v>3741</v>
      </c>
      <c r="DU19" s="179">
        <v>0</v>
      </c>
      <c r="DV19" s="179">
        <v>0</v>
      </c>
      <c r="DW19" s="179">
        <v>0</v>
      </c>
      <c r="DX19" s="179">
        <v>0</v>
      </c>
      <c r="DY19" s="1271">
        <v>12718</v>
      </c>
      <c r="DZ19" s="1265">
        <v>22310</v>
      </c>
      <c r="EA19" s="1266">
        <v>35028</v>
      </c>
      <c r="EB19" s="1041"/>
      <c r="EC19" s="1041"/>
      <c r="ED19" s="1260" t="s">
        <v>58</v>
      </c>
      <c r="EE19" s="1269">
        <v>45</v>
      </c>
      <c r="EF19" s="179">
        <v>0</v>
      </c>
      <c r="EG19" s="179">
        <v>18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63</v>
      </c>
      <c r="EN19" s="1265">
        <v>42</v>
      </c>
      <c r="EO19" s="1266">
        <v>105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1217.8000000000002</v>
      </c>
      <c r="FK19" s="109">
        <v>1191.73</v>
      </c>
      <c r="FL19" s="61">
        <v>2.19</v>
      </c>
      <c r="FM19" s="245"/>
      <c r="FN19" s="245"/>
      <c r="FO19" s="34" t="s">
        <v>88</v>
      </c>
      <c r="FP19" s="383">
        <v>4</v>
      </c>
      <c r="FQ19" s="384">
        <v>3</v>
      </c>
      <c r="FR19" s="385">
        <v>5</v>
      </c>
      <c r="FS19" s="35">
        <v>12</v>
      </c>
      <c r="FT19" s="38">
        <v>15</v>
      </c>
      <c r="FU19" s="39">
        <v>-20</v>
      </c>
      <c r="FV19" s="545"/>
      <c r="FW19" s="51" t="s">
        <v>44</v>
      </c>
      <c r="FX19" s="52">
        <v>376.68</v>
      </c>
      <c r="FY19" s="239">
        <v>355.22</v>
      </c>
      <c r="FZ19" s="54">
        <v>6.04</v>
      </c>
      <c r="GA19" s="52">
        <v>330.33</v>
      </c>
      <c r="GB19" s="239">
        <v>319.63</v>
      </c>
      <c r="GC19" s="54">
        <v>3.35</v>
      </c>
      <c r="GD19" s="52">
        <v>350.73</v>
      </c>
      <c r="GE19" s="239">
        <v>335.15</v>
      </c>
      <c r="GF19" s="54">
        <v>4.6500000000000004</v>
      </c>
      <c r="GG19" s="1041"/>
      <c r="GH19" s="1041"/>
      <c r="GI19" s="1041" t="s">
        <v>62</v>
      </c>
      <c r="GJ19" s="387">
        <v>0</v>
      </c>
      <c r="GK19" s="387">
        <v>0</v>
      </c>
      <c r="GL19" s="387">
        <v>0</v>
      </c>
      <c r="GM19" s="387">
        <v>0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1482</v>
      </c>
      <c r="GV19" s="179">
        <v>0</v>
      </c>
      <c r="GW19" s="179">
        <v>1974</v>
      </c>
      <c r="GX19" s="1270">
        <v>927</v>
      </c>
      <c r="GY19" s="179">
        <v>0</v>
      </c>
      <c r="GZ19" s="179">
        <v>0</v>
      </c>
      <c r="HA19" s="179">
        <v>0</v>
      </c>
      <c r="HB19" s="179">
        <v>0</v>
      </c>
      <c r="HC19" s="1271">
        <v>4383</v>
      </c>
      <c r="HD19" s="1265">
        <v>10284</v>
      </c>
      <c r="HE19" s="1266">
        <v>14667</v>
      </c>
      <c r="HF19" s="1041"/>
      <c r="HG19" s="1041"/>
      <c r="HH19" s="1260" t="s">
        <v>58</v>
      </c>
      <c r="HI19" s="1269">
        <v>23</v>
      </c>
      <c r="HJ19" s="179">
        <v>0</v>
      </c>
      <c r="HK19" s="179">
        <v>15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38</v>
      </c>
      <c r="HR19" s="1265">
        <v>167</v>
      </c>
      <c r="HS19" s="1266">
        <v>205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1582.0799999999997</v>
      </c>
      <c r="IO19" s="109">
        <v>1528.99</v>
      </c>
      <c r="IP19" s="61">
        <v>3.47</v>
      </c>
      <c r="IQ19" s="245"/>
      <c r="IR19" s="245"/>
      <c r="IS19" s="34" t="s">
        <v>88</v>
      </c>
      <c r="IT19" s="383">
        <v>0</v>
      </c>
      <c r="IU19" s="384">
        <v>0</v>
      </c>
      <c r="IV19" s="385">
        <v>0</v>
      </c>
      <c r="IW19" s="35">
        <v>0</v>
      </c>
      <c r="IX19" s="38">
        <v>0</v>
      </c>
      <c r="IY19" s="39">
        <v>0</v>
      </c>
      <c r="IZ19" s="1041"/>
      <c r="JA19" s="51" t="s">
        <v>44</v>
      </c>
      <c r="JB19" s="52">
        <v>514.9</v>
      </c>
      <c r="JC19" s="239">
        <v>494.38</v>
      </c>
      <c r="JD19" s="54">
        <v>4.1500000000000004</v>
      </c>
      <c r="JE19" s="52">
        <v>349.86</v>
      </c>
      <c r="JF19" s="239">
        <v>338.35</v>
      </c>
      <c r="JG19" s="54">
        <v>3.4</v>
      </c>
      <c r="JH19" s="52">
        <v>427.2</v>
      </c>
      <c r="JI19" s="239">
        <v>409.85</v>
      </c>
      <c r="JJ19" s="54">
        <v>4.2300000000000004</v>
      </c>
      <c r="JK19" s="1041"/>
      <c r="JL19" s="1041"/>
      <c r="JM19" s="1041" t="s">
        <v>62</v>
      </c>
      <c r="JN19" s="387">
        <v>0</v>
      </c>
      <c r="JO19" s="387">
        <v>0</v>
      </c>
      <c r="JP19" s="387">
        <v>0</v>
      </c>
      <c r="JQ19" s="387">
        <v>0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3686</v>
      </c>
      <c r="JZ19" s="179">
        <v>0</v>
      </c>
      <c r="KA19" s="179">
        <v>1978</v>
      </c>
      <c r="KB19" s="1270">
        <v>1844</v>
      </c>
      <c r="KC19" s="179">
        <v>0</v>
      </c>
      <c r="KD19" s="179">
        <v>0</v>
      </c>
      <c r="KE19" s="179">
        <v>0</v>
      </c>
      <c r="KF19" s="179">
        <v>0</v>
      </c>
      <c r="KG19" s="1271">
        <v>7508</v>
      </c>
      <c r="KH19" s="1265">
        <v>7700</v>
      </c>
      <c r="KI19" s="1266">
        <v>15208</v>
      </c>
      <c r="KJ19" s="1041"/>
      <c r="KK19" s="1041"/>
      <c r="KL19" s="1260" t="s">
        <v>58</v>
      </c>
      <c r="KM19" s="1269">
        <v>21</v>
      </c>
      <c r="KN19" s="179">
        <v>0</v>
      </c>
      <c r="KO19" s="179">
        <v>0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21</v>
      </c>
      <c r="KV19" s="1265">
        <v>42</v>
      </c>
      <c r="KW19" s="1266">
        <v>63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1276.9500000000003</v>
      </c>
      <c r="LS19" s="109">
        <v>1237.54</v>
      </c>
      <c r="LT19" s="200">
        <v>3.18</v>
      </c>
      <c r="LU19" s="245"/>
      <c r="LV19" s="245"/>
      <c r="LW19" s="1201" t="s">
        <v>88</v>
      </c>
      <c r="LX19" s="383">
        <v>24</v>
      </c>
      <c r="LY19" s="1199">
        <v>23</v>
      </c>
      <c r="LZ19" s="1200">
        <v>4.3499999999999996</v>
      </c>
      <c r="MA19" s="597"/>
      <c r="MB19" s="51" t="s">
        <v>44</v>
      </c>
      <c r="MC19" s="52">
        <v>387.49</v>
      </c>
      <c r="MD19" s="432">
        <v>374.15</v>
      </c>
      <c r="ME19" s="54">
        <v>3.57</v>
      </c>
      <c r="MF19" s="52">
        <v>315.47000000000003</v>
      </c>
      <c r="MG19" s="432">
        <v>307.69</v>
      </c>
      <c r="MH19" s="54">
        <v>2.5299999999999998</v>
      </c>
      <c r="MI19" s="52">
        <v>353.8</v>
      </c>
      <c r="MJ19" s="432">
        <v>341.82</v>
      </c>
      <c r="MK19" s="54">
        <v>3.5</v>
      </c>
      <c r="ML19" s="422"/>
      <c r="MM19" s="422"/>
      <c r="MN19" s="422" t="s">
        <v>62</v>
      </c>
      <c r="MO19" s="728">
        <v>0</v>
      </c>
      <c r="MP19" s="728">
        <v>0</v>
      </c>
      <c r="MQ19" s="728">
        <v>0</v>
      </c>
      <c r="MR19" s="728">
        <v>0</v>
      </c>
      <c r="MS19" s="728">
        <v>0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15781</v>
      </c>
      <c r="NB19" s="179">
        <v>0</v>
      </c>
      <c r="NC19" s="179">
        <v>11842</v>
      </c>
      <c r="ND19" s="1270">
        <v>8553</v>
      </c>
      <c r="NE19" s="179"/>
      <c r="NF19" s="179"/>
      <c r="NG19" s="179"/>
      <c r="NH19" s="179"/>
      <c r="NI19" s="1271">
        <v>36176</v>
      </c>
      <c r="NJ19" s="1265">
        <v>56444</v>
      </c>
      <c r="NK19" s="1266">
        <v>92620</v>
      </c>
      <c r="NL19" s="1267"/>
      <c r="NM19" s="1267"/>
      <c r="NN19" s="1268" t="s">
        <v>58</v>
      </c>
      <c r="NO19" s="1269">
        <v>104</v>
      </c>
      <c r="NP19" s="179">
        <v>0</v>
      </c>
      <c r="NQ19" s="179">
        <v>38</v>
      </c>
      <c r="NR19" s="1270">
        <v>0</v>
      </c>
      <c r="NS19" s="179"/>
      <c r="NT19" s="179"/>
      <c r="NU19" s="179"/>
      <c r="NV19" s="179"/>
      <c r="NW19" s="1271">
        <v>142</v>
      </c>
      <c r="NX19" s="1265">
        <v>290</v>
      </c>
      <c r="NY19" s="1266">
        <v>432</v>
      </c>
    </row>
    <row r="20" spans="1:389" ht="23.25" customHeight="1" x14ac:dyDescent="0.2">
      <c r="A20" s="110" t="s">
        <v>89</v>
      </c>
      <c r="B20" s="102">
        <v>1298.5</v>
      </c>
      <c r="C20" s="103">
        <v>1253.1799999999998</v>
      </c>
      <c r="D20" s="16">
        <v>3.62</v>
      </c>
      <c r="E20" s="809"/>
      <c r="F20" s="809"/>
      <c r="G20" s="34" t="s">
        <v>90</v>
      </c>
      <c r="H20" s="35">
        <v>0</v>
      </c>
      <c r="I20" s="36">
        <v>0</v>
      </c>
      <c r="J20" s="1026">
        <v>0</v>
      </c>
      <c r="K20" s="35">
        <v>0</v>
      </c>
      <c r="L20" s="38">
        <v>0</v>
      </c>
      <c r="M20" s="39">
        <v>0</v>
      </c>
      <c r="N20" s="1041"/>
      <c r="O20" s="51" t="s">
        <v>50</v>
      </c>
      <c r="P20" s="52">
        <v>207.36</v>
      </c>
      <c r="Q20" s="53">
        <v>200.04</v>
      </c>
      <c r="R20" s="55">
        <v>3.66</v>
      </c>
      <c r="S20" s="52">
        <v>175.42</v>
      </c>
      <c r="T20" s="53">
        <v>169.23</v>
      </c>
      <c r="U20" s="55">
        <v>3.66</v>
      </c>
      <c r="V20" s="52">
        <v>191.25</v>
      </c>
      <c r="W20" s="53">
        <v>184.04</v>
      </c>
      <c r="X20" s="55">
        <v>3.92</v>
      </c>
      <c r="Y20" s="1041"/>
      <c r="Z20" s="1041"/>
      <c r="AA20" s="1041" t="s">
        <v>67</v>
      </c>
      <c r="AB20" s="56">
        <v>0</v>
      </c>
      <c r="AC20" s="56">
        <v>0</v>
      </c>
      <c r="AD20" s="56">
        <v>0</v>
      </c>
      <c r="AE20" s="56">
        <v>0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26124</v>
      </c>
      <c r="AN20" s="179">
        <v>0</v>
      </c>
      <c r="AO20" s="179">
        <v>17016</v>
      </c>
      <c r="AP20" s="1270">
        <v>4128</v>
      </c>
      <c r="AQ20" s="1270"/>
      <c r="AR20" s="1270"/>
      <c r="AS20" s="1270"/>
      <c r="AT20" s="1270"/>
      <c r="AU20" s="1271">
        <v>47268</v>
      </c>
      <c r="AV20" s="1265">
        <v>72916</v>
      </c>
      <c r="AW20" s="1266">
        <v>120184</v>
      </c>
      <c r="AX20" s="225"/>
      <c r="AY20" s="1041"/>
      <c r="AZ20" s="1260" t="s">
        <v>64</v>
      </c>
      <c r="BA20" s="1269">
        <v>54</v>
      </c>
      <c r="BB20" s="179">
        <v>0</v>
      </c>
      <c r="BC20" s="179">
        <v>10</v>
      </c>
      <c r="BD20" s="1270">
        <v>0</v>
      </c>
      <c r="BE20" s="179">
        <v>0</v>
      </c>
      <c r="BF20" s="179">
        <v>0</v>
      </c>
      <c r="BG20" s="179">
        <v>0</v>
      </c>
      <c r="BH20" s="179">
        <v>0</v>
      </c>
      <c r="BI20" s="1271">
        <v>64</v>
      </c>
      <c r="BJ20" s="1265">
        <v>54</v>
      </c>
      <c r="BK20" s="1266">
        <v>118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1150.82</v>
      </c>
      <c r="CG20" s="103">
        <v>1111.28</v>
      </c>
      <c r="CH20" s="16">
        <v>3.56</v>
      </c>
      <c r="CI20" s="812"/>
      <c r="CJ20" s="812"/>
      <c r="CK20" s="34" t="s">
        <v>90</v>
      </c>
      <c r="CL20" s="35">
        <v>0</v>
      </c>
      <c r="CM20" s="36">
        <v>0</v>
      </c>
      <c r="CN20" s="37">
        <v>3</v>
      </c>
      <c r="CO20" s="35">
        <v>3</v>
      </c>
      <c r="CP20" s="38">
        <v>0</v>
      </c>
      <c r="CQ20" s="39">
        <v>0</v>
      </c>
      <c r="CR20" s="811"/>
      <c r="CS20" s="51" t="s">
        <v>50</v>
      </c>
      <c r="CT20" s="52">
        <v>224.05</v>
      </c>
      <c r="CU20" s="239">
        <v>212.05</v>
      </c>
      <c r="CV20" s="54">
        <v>5.66</v>
      </c>
      <c r="CW20" s="52">
        <v>210.53</v>
      </c>
      <c r="CX20" s="239">
        <v>205.46</v>
      </c>
      <c r="CY20" s="54">
        <v>2.4700000000000002</v>
      </c>
      <c r="CZ20" s="52">
        <v>219.41</v>
      </c>
      <c r="DA20" s="239">
        <v>209.6</v>
      </c>
      <c r="DB20" s="54">
        <v>4.68</v>
      </c>
      <c r="DC20" s="1041"/>
      <c r="DD20" s="1041"/>
      <c r="DE20" s="1041" t="s">
        <v>67</v>
      </c>
      <c r="DF20" s="80">
        <v>0</v>
      </c>
      <c r="DG20" s="80">
        <v>0</v>
      </c>
      <c r="DH20" s="80">
        <v>0</v>
      </c>
      <c r="DI20" s="10">
        <v>0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21038</v>
      </c>
      <c r="DR20" s="179">
        <v>0</v>
      </c>
      <c r="DS20" s="179">
        <v>14853</v>
      </c>
      <c r="DT20" s="1270">
        <v>12436</v>
      </c>
      <c r="DU20" s="179">
        <v>0</v>
      </c>
      <c r="DV20" s="179">
        <v>0</v>
      </c>
      <c r="DW20" s="179">
        <v>0</v>
      </c>
      <c r="DX20" s="179">
        <v>0</v>
      </c>
      <c r="DY20" s="1271">
        <v>48327</v>
      </c>
      <c r="DZ20" s="1265">
        <v>114835</v>
      </c>
      <c r="EA20" s="1266">
        <v>163162</v>
      </c>
      <c r="EB20" s="1041"/>
      <c r="EC20" s="1041"/>
      <c r="ED20" s="1260" t="s">
        <v>64</v>
      </c>
      <c r="EE20" s="1269">
        <v>156</v>
      </c>
      <c r="EF20" s="179">
        <v>0</v>
      </c>
      <c r="EG20" s="179">
        <v>54</v>
      </c>
      <c r="EH20" s="1270">
        <v>0</v>
      </c>
      <c r="EI20" s="179">
        <v>0</v>
      </c>
      <c r="EJ20" s="179">
        <v>0</v>
      </c>
      <c r="EK20" s="179">
        <v>0</v>
      </c>
      <c r="EL20" s="179">
        <v>0</v>
      </c>
      <c r="EM20" s="1271">
        <v>210</v>
      </c>
      <c r="EN20" s="1265">
        <v>147</v>
      </c>
      <c r="EO20" s="1266">
        <v>357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1245.46</v>
      </c>
      <c r="FK20" s="103">
        <v>1235.6699999999998</v>
      </c>
      <c r="FL20" s="16">
        <v>0.79</v>
      </c>
      <c r="FM20" s="245"/>
      <c r="FN20" s="245"/>
      <c r="FO20" s="34" t="s">
        <v>90</v>
      </c>
      <c r="FP20" s="383">
        <v>5</v>
      </c>
      <c r="FQ20" s="384">
        <v>7</v>
      </c>
      <c r="FR20" s="385">
        <v>4</v>
      </c>
      <c r="FS20" s="35">
        <v>16</v>
      </c>
      <c r="FT20" s="38">
        <v>18</v>
      </c>
      <c r="FU20" s="39">
        <v>-11.11</v>
      </c>
      <c r="FV20" s="545"/>
      <c r="FW20" s="51" t="s">
        <v>50</v>
      </c>
      <c r="FX20" s="52">
        <v>203.42</v>
      </c>
      <c r="FY20" s="239">
        <v>193.31</v>
      </c>
      <c r="FZ20" s="54">
        <v>5.23</v>
      </c>
      <c r="GA20" s="52">
        <v>181.36</v>
      </c>
      <c r="GB20" s="239">
        <v>176.11</v>
      </c>
      <c r="GC20" s="54">
        <v>2.98</v>
      </c>
      <c r="GD20" s="52">
        <v>191.07</v>
      </c>
      <c r="GE20" s="239">
        <v>183.61</v>
      </c>
      <c r="GF20" s="54">
        <v>4.0599999999999996</v>
      </c>
      <c r="GG20" s="1041"/>
      <c r="GH20" s="1041"/>
      <c r="GI20" s="1041" t="s">
        <v>67</v>
      </c>
      <c r="GJ20" s="387">
        <v>0</v>
      </c>
      <c r="GK20" s="387">
        <v>0</v>
      </c>
      <c r="GL20" s="387">
        <v>0</v>
      </c>
      <c r="GM20" s="387">
        <v>0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23215</v>
      </c>
      <c r="GV20" s="179">
        <v>0</v>
      </c>
      <c r="GW20" s="179">
        <v>14046</v>
      </c>
      <c r="GX20" s="1270">
        <v>4210</v>
      </c>
      <c r="GY20" s="179">
        <v>0</v>
      </c>
      <c r="GZ20" s="179">
        <v>0</v>
      </c>
      <c r="HA20" s="179">
        <v>0</v>
      </c>
      <c r="HB20" s="179">
        <v>0</v>
      </c>
      <c r="HC20" s="1271">
        <v>41471</v>
      </c>
      <c r="HD20" s="1265">
        <v>49226</v>
      </c>
      <c r="HE20" s="1266">
        <v>90697</v>
      </c>
      <c r="HF20" s="1041"/>
      <c r="HG20" s="1041"/>
      <c r="HH20" s="1260" t="s">
        <v>64</v>
      </c>
      <c r="HI20" s="1269">
        <v>120</v>
      </c>
      <c r="HJ20" s="179">
        <v>0</v>
      </c>
      <c r="HK20" s="179">
        <v>74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194</v>
      </c>
      <c r="HR20" s="1265">
        <v>403</v>
      </c>
      <c r="HS20" s="1266">
        <v>597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1889.8700000000001</v>
      </c>
      <c r="IO20" s="103">
        <v>1831.2900000000002</v>
      </c>
      <c r="IP20" s="16">
        <v>3.2</v>
      </c>
      <c r="IQ20" s="245"/>
      <c r="IR20" s="245"/>
      <c r="IS20" s="34" t="s">
        <v>90</v>
      </c>
      <c r="IT20" s="383">
        <v>5</v>
      </c>
      <c r="IU20" s="384">
        <v>4</v>
      </c>
      <c r="IV20" s="385">
        <v>11</v>
      </c>
      <c r="IW20" s="35">
        <v>20</v>
      </c>
      <c r="IX20" s="38">
        <v>9</v>
      </c>
      <c r="IY20" s="39">
        <v>122.22</v>
      </c>
      <c r="IZ20" s="1041"/>
      <c r="JA20" s="51" t="s">
        <v>50</v>
      </c>
      <c r="JB20" s="52">
        <v>357.93</v>
      </c>
      <c r="JC20" s="239">
        <v>352.45</v>
      </c>
      <c r="JD20" s="54">
        <v>1.55</v>
      </c>
      <c r="JE20" s="52">
        <v>278.82</v>
      </c>
      <c r="JF20" s="239">
        <v>270.14999999999998</v>
      </c>
      <c r="JG20" s="54">
        <v>3.21</v>
      </c>
      <c r="JH20" s="52">
        <v>315.89</v>
      </c>
      <c r="JI20" s="239">
        <v>307.86</v>
      </c>
      <c r="JJ20" s="54">
        <v>2.61</v>
      </c>
      <c r="JK20" s="1041"/>
      <c r="JL20" s="1041"/>
      <c r="JM20" s="1041" t="s">
        <v>67</v>
      </c>
      <c r="JN20" s="387">
        <v>0</v>
      </c>
      <c r="JO20" s="387">
        <v>0</v>
      </c>
      <c r="JP20" s="387">
        <v>0</v>
      </c>
      <c r="JQ20" s="387">
        <v>0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19659</v>
      </c>
      <c r="JZ20" s="179">
        <v>0</v>
      </c>
      <c r="KA20" s="179">
        <v>9673</v>
      </c>
      <c r="KB20" s="1270">
        <v>5896</v>
      </c>
      <c r="KC20" s="179">
        <v>0</v>
      </c>
      <c r="KD20" s="179">
        <v>0</v>
      </c>
      <c r="KE20" s="179">
        <v>0</v>
      </c>
      <c r="KF20" s="179">
        <v>0</v>
      </c>
      <c r="KG20" s="1271">
        <v>35228</v>
      </c>
      <c r="KH20" s="1265">
        <v>58715</v>
      </c>
      <c r="KI20" s="1266">
        <v>93943</v>
      </c>
      <c r="KJ20" s="1041"/>
      <c r="KK20" s="1041"/>
      <c r="KL20" s="1260" t="s">
        <v>64</v>
      </c>
      <c r="KM20" s="1269">
        <v>75</v>
      </c>
      <c r="KN20" s="179">
        <v>0</v>
      </c>
      <c r="KO20" s="179">
        <v>0</v>
      </c>
      <c r="KP20" s="1270">
        <v>0</v>
      </c>
      <c r="KQ20" s="179">
        <v>0</v>
      </c>
      <c r="KR20" s="179">
        <v>0</v>
      </c>
      <c r="KS20" s="179">
        <v>0</v>
      </c>
      <c r="KT20" s="179">
        <v>0</v>
      </c>
      <c r="KU20" s="1271">
        <v>75</v>
      </c>
      <c r="KV20" s="1265">
        <v>213</v>
      </c>
      <c r="KW20" s="1266">
        <v>288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1375.93</v>
      </c>
      <c r="LS20" s="103">
        <v>1334.99</v>
      </c>
      <c r="LT20" s="275">
        <v>3.07</v>
      </c>
      <c r="LU20" s="245"/>
      <c r="LV20" s="245"/>
      <c r="LW20" s="1201" t="s">
        <v>90</v>
      </c>
      <c r="LX20" s="383">
        <v>39</v>
      </c>
      <c r="LY20" s="1199">
        <v>27</v>
      </c>
      <c r="LZ20" s="1200">
        <v>44.44</v>
      </c>
      <c r="MA20" s="597"/>
      <c r="MB20" s="51" t="s">
        <v>50</v>
      </c>
      <c r="MC20" s="52">
        <v>237.78</v>
      </c>
      <c r="MD20" s="432">
        <v>228.38</v>
      </c>
      <c r="ME20" s="54">
        <v>4.12</v>
      </c>
      <c r="MF20" s="52">
        <v>210.32</v>
      </c>
      <c r="MG20" s="432">
        <v>200</v>
      </c>
      <c r="MH20" s="54">
        <v>5.16</v>
      </c>
      <c r="MI20" s="52">
        <v>224.93</v>
      </c>
      <c r="MJ20" s="432">
        <v>214.57</v>
      </c>
      <c r="MK20" s="54">
        <v>4.83</v>
      </c>
      <c r="ML20" s="422"/>
      <c r="MM20" s="422"/>
      <c r="MN20" s="422" t="s">
        <v>67</v>
      </c>
      <c r="MO20" s="728">
        <v>0</v>
      </c>
      <c r="MP20" s="728">
        <v>0</v>
      </c>
      <c r="MQ20" s="728">
        <v>0</v>
      </c>
      <c r="MR20" s="728">
        <v>0</v>
      </c>
      <c r="MS20" s="728">
        <v>0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90036</v>
      </c>
      <c r="NB20" s="179">
        <v>0</v>
      </c>
      <c r="NC20" s="179">
        <v>55588</v>
      </c>
      <c r="ND20" s="1270">
        <v>26670</v>
      </c>
      <c r="NE20" s="179"/>
      <c r="NF20" s="179"/>
      <c r="NG20" s="179"/>
      <c r="NH20" s="179"/>
      <c r="NI20" s="1271">
        <v>172294</v>
      </c>
      <c r="NJ20" s="1265">
        <v>295692</v>
      </c>
      <c r="NK20" s="1266">
        <v>467986</v>
      </c>
      <c r="NL20" s="1267"/>
      <c r="NM20" s="1267"/>
      <c r="NN20" s="1268" t="s">
        <v>64</v>
      </c>
      <c r="NO20" s="1269">
        <v>405</v>
      </c>
      <c r="NP20" s="179">
        <v>0</v>
      </c>
      <c r="NQ20" s="179">
        <v>138</v>
      </c>
      <c r="NR20" s="1270">
        <v>0</v>
      </c>
      <c r="NS20" s="179"/>
      <c r="NT20" s="179"/>
      <c r="NU20" s="179"/>
      <c r="NV20" s="179"/>
      <c r="NW20" s="1271">
        <v>543</v>
      </c>
      <c r="NX20" s="1265">
        <v>817</v>
      </c>
      <c r="NY20" s="1266">
        <v>1360</v>
      </c>
    </row>
    <row r="21" spans="1:389" ht="23.25" customHeight="1" thickBot="1" x14ac:dyDescent="0.25">
      <c r="A21" s="30" t="s">
        <v>48</v>
      </c>
      <c r="B21" s="106">
        <v>1297.77</v>
      </c>
      <c r="C21" s="107">
        <v>1252.4000000000001</v>
      </c>
      <c r="D21" s="33">
        <v>3.62</v>
      </c>
      <c r="E21" s="809"/>
      <c r="F21" s="809"/>
      <c r="G21" s="34" t="s">
        <v>91</v>
      </c>
      <c r="H21" s="35">
        <v>0</v>
      </c>
      <c r="I21" s="36">
        <v>0</v>
      </c>
      <c r="J21" s="1026">
        <v>0</v>
      </c>
      <c r="K21" s="35">
        <v>0</v>
      </c>
      <c r="L21" s="38">
        <v>0</v>
      </c>
      <c r="M21" s="39">
        <v>0</v>
      </c>
      <c r="N21" s="1041"/>
      <c r="O21" s="51" t="s">
        <v>55</v>
      </c>
      <c r="P21" s="52">
        <v>173.29</v>
      </c>
      <c r="Q21" s="53">
        <v>167.41</v>
      </c>
      <c r="R21" s="55">
        <v>3.51</v>
      </c>
      <c r="S21" s="52">
        <v>118.03</v>
      </c>
      <c r="T21" s="53">
        <v>129.08000000000001</v>
      </c>
      <c r="U21" s="55">
        <v>-8.56</v>
      </c>
      <c r="V21" s="52">
        <v>145.41999999999999</v>
      </c>
      <c r="W21" s="53">
        <v>147.5</v>
      </c>
      <c r="X21" s="55">
        <v>-1.41</v>
      </c>
      <c r="Y21" s="1041"/>
      <c r="Z21" s="1041"/>
      <c r="AA21" s="1041" t="s">
        <v>72</v>
      </c>
      <c r="AB21" s="56">
        <v>214</v>
      </c>
      <c r="AC21" s="56">
        <v>214</v>
      </c>
      <c r="AD21" s="56">
        <v>214</v>
      </c>
      <c r="AE21" s="56">
        <v>214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16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1148.53</v>
      </c>
      <c r="CG21" s="107">
        <v>1109.4499999999998</v>
      </c>
      <c r="CH21" s="33">
        <v>3.52</v>
      </c>
      <c r="CI21" s="812"/>
      <c r="CJ21" s="812"/>
      <c r="CK21" s="34" t="s">
        <v>91</v>
      </c>
      <c r="CL21" s="35">
        <v>3</v>
      </c>
      <c r="CM21" s="36">
        <v>2</v>
      </c>
      <c r="CN21" s="37">
        <v>4</v>
      </c>
      <c r="CO21" s="35">
        <v>9</v>
      </c>
      <c r="CP21" s="38">
        <v>8</v>
      </c>
      <c r="CQ21" s="39">
        <v>12.5</v>
      </c>
      <c r="CR21" s="811"/>
      <c r="CS21" s="51" t="s">
        <v>55</v>
      </c>
      <c r="CT21" s="52">
        <v>107.32</v>
      </c>
      <c r="CU21" s="239">
        <v>103.31</v>
      </c>
      <c r="CV21" s="54">
        <v>3.88</v>
      </c>
      <c r="CW21" s="52">
        <v>102.19</v>
      </c>
      <c r="CX21" s="239">
        <v>98.76</v>
      </c>
      <c r="CY21" s="54">
        <v>3.47</v>
      </c>
      <c r="CZ21" s="52">
        <v>105.56</v>
      </c>
      <c r="DA21" s="239">
        <v>101.62</v>
      </c>
      <c r="DB21" s="54">
        <v>3.88</v>
      </c>
      <c r="DC21" s="1041"/>
      <c r="DD21" s="1041"/>
      <c r="DE21" s="1041" t="s">
        <v>72</v>
      </c>
      <c r="DF21" s="80">
        <v>214</v>
      </c>
      <c r="DG21" s="80">
        <v>214</v>
      </c>
      <c r="DH21" s="80">
        <v>214</v>
      </c>
      <c r="DI21" s="10">
        <v>214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1244.1399999999999</v>
      </c>
      <c r="FK21" s="107">
        <v>1234.4599999999998</v>
      </c>
      <c r="FL21" s="33">
        <v>0.78</v>
      </c>
      <c r="FM21" s="245"/>
      <c r="FN21" s="245"/>
      <c r="FO21" s="34" t="s">
        <v>91</v>
      </c>
      <c r="FP21" s="383">
        <v>2</v>
      </c>
      <c r="FQ21" s="384">
        <v>2</v>
      </c>
      <c r="FR21" s="385">
        <v>0</v>
      </c>
      <c r="FS21" s="35">
        <v>4</v>
      </c>
      <c r="FT21" s="38">
        <v>7</v>
      </c>
      <c r="FU21" s="39">
        <v>-42.86</v>
      </c>
      <c r="FV21" s="545"/>
      <c r="FW21" s="51" t="s">
        <v>55</v>
      </c>
      <c r="FX21" s="52">
        <v>171.39</v>
      </c>
      <c r="FY21" s="239">
        <v>167.41</v>
      </c>
      <c r="FZ21" s="54">
        <v>2.38</v>
      </c>
      <c r="GA21" s="52">
        <v>139.88999999999999</v>
      </c>
      <c r="GB21" s="239">
        <v>140.96</v>
      </c>
      <c r="GC21" s="54">
        <v>-0.76</v>
      </c>
      <c r="GD21" s="52">
        <v>153.76</v>
      </c>
      <c r="GE21" s="239">
        <v>152.5</v>
      </c>
      <c r="GF21" s="54">
        <v>0.83</v>
      </c>
      <c r="GG21" s="1041"/>
      <c r="GH21" s="1041"/>
      <c r="GI21" s="1041" t="s">
        <v>72</v>
      </c>
      <c r="GJ21" s="387">
        <v>214</v>
      </c>
      <c r="GK21" s="387">
        <v>214</v>
      </c>
      <c r="GL21" s="387">
        <v>214</v>
      </c>
      <c r="GM21" s="387">
        <v>214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1889.16</v>
      </c>
      <c r="IO21" s="107">
        <v>1830.6200000000001</v>
      </c>
      <c r="IP21" s="33">
        <v>3.2</v>
      </c>
      <c r="IQ21" s="245"/>
      <c r="IR21" s="245"/>
      <c r="IS21" s="34" t="s">
        <v>91</v>
      </c>
      <c r="IT21" s="383">
        <v>0</v>
      </c>
      <c r="IU21" s="384">
        <v>0</v>
      </c>
      <c r="IV21" s="385">
        <v>0</v>
      </c>
      <c r="IW21" s="35">
        <v>0</v>
      </c>
      <c r="IX21" s="38">
        <v>3</v>
      </c>
      <c r="IY21" s="39">
        <v>-100</v>
      </c>
      <c r="IZ21" s="1041"/>
      <c r="JA21" s="51" t="s">
        <v>55</v>
      </c>
      <c r="JB21" s="52">
        <v>165.27</v>
      </c>
      <c r="JC21" s="239">
        <v>161.29</v>
      </c>
      <c r="JD21" s="54">
        <v>2.4700000000000002</v>
      </c>
      <c r="JE21" s="52">
        <v>106.86</v>
      </c>
      <c r="JF21" s="239">
        <v>106.83</v>
      </c>
      <c r="JG21" s="54">
        <v>0.03</v>
      </c>
      <c r="JH21" s="52">
        <v>134.22999999999999</v>
      </c>
      <c r="JI21" s="239">
        <v>131.78</v>
      </c>
      <c r="JJ21" s="54">
        <v>1.86</v>
      </c>
      <c r="JK21" s="1041"/>
      <c r="JL21" s="1041"/>
      <c r="JM21" s="1041" t="s">
        <v>72</v>
      </c>
      <c r="JN21" s="387">
        <v>214</v>
      </c>
      <c r="JO21" s="387">
        <v>214</v>
      </c>
      <c r="JP21" s="387">
        <v>214</v>
      </c>
      <c r="JQ21" s="387">
        <v>214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1374.92</v>
      </c>
      <c r="LS21" s="107">
        <v>1334.05</v>
      </c>
      <c r="LT21" s="186">
        <v>3.06</v>
      </c>
      <c r="LU21" s="245"/>
      <c r="LV21" s="245"/>
      <c r="LW21" s="1201" t="s">
        <v>91</v>
      </c>
      <c r="LX21" s="383">
        <v>13</v>
      </c>
      <c r="LY21" s="1199">
        <v>18</v>
      </c>
      <c r="LZ21" s="1200">
        <v>-27.78</v>
      </c>
      <c r="MA21" s="597"/>
      <c r="MB21" s="51" t="s">
        <v>55</v>
      </c>
      <c r="MC21" s="52">
        <v>145.31</v>
      </c>
      <c r="MD21" s="432">
        <v>140.91</v>
      </c>
      <c r="ME21" s="54">
        <v>3.12</v>
      </c>
      <c r="MF21" s="52">
        <v>115.17</v>
      </c>
      <c r="MG21" s="432">
        <v>117.95</v>
      </c>
      <c r="MH21" s="54">
        <v>-2.36</v>
      </c>
      <c r="MI21" s="52">
        <v>131.21</v>
      </c>
      <c r="MJ21" s="432">
        <v>129.74</v>
      </c>
      <c r="MK21" s="54">
        <v>1.1299999999999999</v>
      </c>
      <c r="ML21" s="422"/>
      <c r="MM21" s="422"/>
      <c r="MN21" s="422" t="s">
        <v>72</v>
      </c>
      <c r="MO21" s="728">
        <v>214</v>
      </c>
      <c r="MP21" s="728">
        <v>214</v>
      </c>
      <c r="MQ21" s="728">
        <v>214</v>
      </c>
      <c r="MR21" s="728">
        <v>214</v>
      </c>
      <c r="MS21" s="728">
        <v>214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1503.2499999999998</v>
      </c>
      <c r="C22" s="109">
        <v>1471.33</v>
      </c>
      <c r="D22" s="61">
        <v>2.17</v>
      </c>
      <c r="E22" s="809"/>
      <c r="F22" s="809"/>
      <c r="G22" s="17" t="s">
        <v>92</v>
      </c>
      <c r="H22" s="35">
        <v>0</v>
      </c>
      <c r="I22" s="36">
        <v>0</v>
      </c>
      <c r="J22" s="1026">
        <v>0</v>
      </c>
      <c r="K22" s="35">
        <v>0</v>
      </c>
      <c r="L22" s="38">
        <v>0</v>
      </c>
      <c r="M22" s="39">
        <v>0</v>
      </c>
      <c r="N22" s="1041"/>
      <c r="O22" s="51" t="s">
        <v>61</v>
      </c>
      <c r="P22" s="52">
        <v>113.36</v>
      </c>
      <c r="Q22" s="53">
        <v>113.6</v>
      </c>
      <c r="R22" s="55">
        <v>-0.21</v>
      </c>
      <c r="S22" s="52">
        <v>93.87</v>
      </c>
      <c r="T22" s="53">
        <v>88.38</v>
      </c>
      <c r="U22" s="55">
        <v>6.21</v>
      </c>
      <c r="V22" s="52">
        <v>103.53</v>
      </c>
      <c r="W22" s="53">
        <v>100.5</v>
      </c>
      <c r="X22" s="55">
        <v>3.01</v>
      </c>
      <c r="Y22" s="1041"/>
      <c r="Z22" s="1041"/>
      <c r="AA22" s="1041" t="s">
        <v>76</v>
      </c>
      <c r="AB22" s="56">
        <v>278</v>
      </c>
      <c r="AC22" s="56">
        <v>278</v>
      </c>
      <c r="AD22" s="56">
        <v>278</v>
      </c>
      <c r="AE22" s="56">
        <v>278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32003</v>
      </c>
      <c r="AN22" s="1276">
        <v>0</v>
      </c>
      <c r="AO22" s="1276">
        <v>20663</v>
      </c>
      <c r="AP22" s="1277">
        <v>6169</v>
      </c>
      <c r="AQ22" s="1277"/>
      <c r="AR22" s="1277"/>
      <c r="AS22" s="1277"/>
      <c r="AT22" s="1277"/>
      <c r="AU22" s="1279">
        <v>58835</v>
      </c>
      <c r="AV22" s="1280">
        <v>89066</v>
      </c>
      <c r="AW22" s="1280">
        <v>147901</v>
      </c>
      <c r="AX22" s="1419"/>
      <c r="AY22" s="41"/>
      <c r="AZ22" s="1275" t="s">
        <v>41</v>
      </c>
      <c r="BA22" s="1193">
        <v>69</v>
      </c>
      <c r="BB22" s="1276">
        <v>0</v>
      </c>
      <c r="BC22" s="1276">
        <v>15</v>
      </c>
      <c r="BD22" s="1277">
        <v>0</v>
      </c>
      <c r="BE22" s="1278">
        <v>0</v>
      </c>
      <c r="BF22" s="1278">
        <v>0</v>
      </c>
      <c r="BG22" s="1278">
        <v>0</v>
      </c>
      <c r="BH22" s="1278">
        <v>0</v>
      </c>
      <c r="BI22" s="1279">
        <v>84</v>
      </c>
      <c r="BJ22" s="1280">
        <v>93</v>
      </c>
      <c r="BK22" s="1280">
        <v>177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1420.8199999999997</v>
      </c>
      <c r="CG22" s="109">
        <v>1371.27</v>
      </c>
      <c r="CH22" s="61">
        <v>3.61</v>
      </c>
      <c r="CI22" s="812"/>
      <c r="CJ22" s="812"/>
      <c r="CK22" s="17" t="s">
        <v>92</v>
      </c>
      <c r="CL22" s="35">
        <v>0</v>
      </c>
      <c r="CM22" s="36">
        <v>0</v>
      </c>
      <c r="CN22" s="37">
        <v>0</v>
      </c>
      <c r="CO22" s="35">
        <v>0</v>
      </c>
      <c r="CP22" s="38">
        <v>0</v>
      </c>
      <c r="CQ22" s="39">
        <v>0</v>
      </c>
      <c r="CR22" s="811"/>
      <c r="CS22" s="51" t="s">
        <v>61</v>
      </c>
      <c r="CT22" s="52">
        <v>70.36</v>
      </c>
      <c r="CU22" s="239">
        <v>68.989999999999995</v>
      </c>
      <c r="CV22" s="54">
        <v>1.99</v>
      </c>
      <c r="CW22" s="52">
        <v>65.13</v>
      </c>
      <c r="CX22" s="239">
        <v>63.53</v>
      </c>
      <c r="CY22" s="54">
        <v>2.52</v>
      </c>
      <c r="CZ22" s="52">
        <v>68.569999999999993</v>
      </c>
      <c r="DA22" s="239">
        <v>66.959999999999994</v>
      </c>
      <c r="DB22" s="54">
        <v>2.4</v>
      </c>
      <c r="DC22" s="1041"/>
      <c r="DD22" s="1041"/>
      <c r="DE22" s="1041" t="s">
        <v>76</v>
      </c>
      <c r="DF22" s="80">
        <v>278</v>
      </c>
      <c r="DG22" s="80">
        <v>278</v>
      </c>
      <c r="DH22" s="80">
        <v>278</v>
      </c>
      <c r="DI22" s="10">
        <v>278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25772</v>
      </c>
      <c r="DR22" s="1276">
        <v>0</v>
      </c>
      <c r="DS22" s="1276">
        <v>19096</v>
      </c>
      <c r="DT22" s="1277">
        <v>16177</v>
      </c>
      <c r="DU22" s="1278">
        <v>0</v>
      </c>
      <c r="DV22" s="1278">
        <v>0</v>
      </c>
      <c r="DW22" s="1278">
        <v>0</v>
      </c>
      <c r="DX22" s="1278">
        <v>0</v>
      </c>
      <c r="DY22" s="1279">
        <v>61045</v>
      </c>
      <c r="DZ22" s="1280">
        <v>137145</v>
      </c>
      <c r="EA22" s="1280">
        <v>198190</v>
      </c>
      <c r="EB22" s="1041"/>
      <c r="EC22" s="1041"/>
      <c r="ED22" s="1275" t="s">
        <v>41</v>
      </c>
      <c r="EE22" s="1193">
        <v>201</v>
      </c>
      <c r="EF22" s="1276">
        <v>0</v>
      </c>
      <c r="EG22" s="1276">
        <v>72</v>
      </c>
      <c r="EH22" s="1277">
        <v>0</v>
      </c>
      <c r="EI22" s="1278">
        <v>0</v>
      </c>
      <c r="EJ22" s="1278">
        <v>0</v>
      </c>
      <c r="EK22" s="1278">
        <v>0</v>
      </c>
      <c r="EL22" s="1278">
        <v>0</v>
      </c>
      <c r="EM22" s="1279">
        <v>273</v>
      </c>
      <c r="EN22" s="1280">
        <v>189</v>
      </c>
      <c r="EO22" s="1280">
        <v>462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1521.8800000000003</v>
      </c>
      <c r="FK22" s="109">
        <v>1491.68</v>
      </c>
      <c r="FL22" s="61">
        <v>2.02</v>
      </c>
      <c r="FM22" s="245"/>
      <c r="FN22" s="245"/>
      <c r="FO22" s="17" t="s">
        <v>92</v>
      </c>
      <c r="FP22" s="383">
        <v>0</v>
      </c>
      <c r="FQ22" s="384">
        <v>4</v>
      </c>
      <c r="FR22" s="385">
        <v>2</v>
      </c>
      <c r="FS22" s="35">
        <v>6</v>
      </c>
      <c r="FT22" s="38">
        <v>9</v>
      </c>
      <c r="FU22" s="39">
        <v>-33.33</v>
      </c>
      <c r="FV22" s="545"/>
      <c r="FW22" s="51" t="s">
        <v>61</v>
      </c>
      <c r="FX22" s="52">
        <v>128.66999999999999</v>
      </c>
      <c r="FY22" s="239">
        <v>123.24</v>
      </c>
      <c r="FZ22" s="54">
        <v>4.41</v>
      </c>
      <c r="GA22" s="52">
        <v>100.37</v>
      </c>
      <c r="GB22" s="239">
        <v>98.01</v>
      </c>
      <c r="GC22" s="54">
        <v>2.41</v>
      </c>
      <c r="GD22" s="52">
        <v>112.83</v>
      </c>
      <c r="GE22" s="239">
        <v>109.01</v>
      </c>
      <c r="GF22" s="54">
        <v>3.5</v>
      </c>
      <c r="GG22" s="1041"/>
      <c r="GH22" s="1041"/>
      <c r="GI22" s="1041" t="s">
        <v>76</v>
      </c>
      <c r="GJ22" s="387">
        <v>278</v>
      </c>
      <c r="GK22" s="387">
        <v>278</v>
      </c>
      <c r="GL22" s="387">
        <v>278</v>
      </c>
      <c r="GM22" s="387">
        <v>278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24697</v>
      </c>
      <c r="GV22" s="1276">
        <v>0</v>
      </c>
      <c r="GW22" s="1276">
        <v>16020</v>
      </c>
      <c r="GX22" s="1277">
        <v>5137</v>
      </c>
      <c r="GY22" s="1278">
        <v>0</v>
      </c>
      <c r="GZ22" s="1278">
        <v>0</v>
      </c>
      <c r="HA22" s="1278">
        <v>0</v>
      </c>
      <c r="HB22" s="1278">
        <v>0</v>
      </c>
      <c r="HC22" s="1279">
        <v>45854</v>
      </c>
      <c r="HD22" s="1280">
        <v>59510</v>
      </c>
      <c r="HE22" s="1280">
        <v>105364</v>
      </c>
      <c r="HF22" s="1041"/>
      <c r="HG22" s="1041"/>
      <c r="HH22" s="1275" t="s">
        <v>41</v>
      </c>
      <c r="HI22" s="1193">
        <v>143</v>
      </c>
      <c r="HJ22" s="1276">
        <v>0</v>
      </c>
      <c r="HK22" s="1276">
        <v>89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232</v>
      </c>
      <c r="HR22" s="1280">
        <v>570</v>
      </c>
      <c r="HS22" s="1280">
        <v>802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2074.0100000000002</v>
      </c>
      <c r="IO22" s="109">
        <v>2009.2200000000003</v>
      </c>
      <c r="IP22" s="61">
        <v>3.22</v>
      </c>
      <c r="IQ22" s="245"/>
      <c r="IR22" s="245"/>
      <c r="IS22" s="17" t="s">
        <v>92</v>
      </c>
      <c r="IT22" s="383">
        <v>0</v>
      </c>
      <c r="IU22" s="384">
        <v>0</v>
      </c>
      <c r="IV22" s="385">
        <v>0</v>
      </c>
      <c r="IW22" s="35">
        <v>0</v>
      </c>
      <c r="IX22" s="38">
        <v>0</v>
      </c>
      <c r="IY22" s="39">
        <v>0</v>
      </c>
      <c r="IZ22" s="1041"/>
      <c r="JA22" s="51" t="s">
        <v>61</v>
      </c>
      <c r="JB22" s="52">
        <v>85.17</v>
      </c>
      <c r="JC22" s="239">
        <v>79.760000000000005</v>
      </c>
      <c r="JD22" s="54">
        <v>6.78</v>
      </c>
      <c r="JE22" s="52">
        <v>117.65</v>
      </c>
      <c r="JF22" s="239">
        <v>115.29</v>
      </c>
      <c r="JG22" s="54">
        <v>2.0499999999999998</v>
      </c>
      <c r="JH22" s="52">
        <v>102.43</v>
      </c>
      <c r="JI22" s="239">
        <v>99.01</v>
      </c>
      <c r="JJ22" s="54">
        <v>3.45</v>
      </c>
      <c r="JK22" s="1041"/>
      <c r="JL22" s="1041"/>
      <c r="JM22" s="1041" t="s">
        <v>76</v>
      </c>
      <c r="JN22" s="387">
        <v>278</v>
      </c>
      <c r="JO22" s="387">
        <v>278</v>
      </c>
      <c r="JP22" s="387">
        <v>278</v>
      </c>
      <c r="JQ22" s="387">
        <v>278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23345</v>
      </c>
      <c r="JZ22" s="1276">
        <v>0</v>
      </c>
      <c r="KA22" s="1276">
        <v>11651</v>
      </c>
      <c r="KB22" s="1277">
        <v>7740</v>
      </c>
      <c r="KC22" s="1278">
        <v>0</v>
      </c>
      <c r="KD22" s="1278">
        <v>0</v>
      </c>
      <c r="KE22" s="1278">
        <v>0</v>
      </c>
      <c r="KF22" s="1278">
        <v>0</v>
      </c>
      <c r="KG22" s="1279">
        <v>42736</v>
      </c>
      <c r="KH22" s="1280">
        <v>66415</v>
      </c>
      <c r="KI22" s="1280">
        <v>109151</v>
      </c>
      <c r="KJ22" s="1041"/>
      <c r="KK22" s="1041"/>
      <c r="KL22" s="1275" t="s">
        <v>41</v>
      </c>
      <c r="KM22" s="1193">
        <v>96</v>
      </c>
      <c r="KN22" s="1276">
        <v>0</v>
      </c>
      <c r="KO22" s="1276">
        <v>0</v>
      </c>
      <c r="KP22" s="1277">
        <v>0</v>
      </c>
      <c r="KQ22" s="1278">
        <v>0</v>
      </c>
      <c r="KR22" s="1278">
        <v>0</v>
      </c>
      <c r="KS22" s="1278">
        <v>0</v>
      </c>
      <c r="KT22" s="1278">
        <v>0</v>
      </c>
      <c r="KU22" s="1279">
        <v>96</v>
      </c>
      <c r="KV22" s="1280">
        <v>255</v>
      </c>
      <c r="KW22" s="1280">
        <v>351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1567.5800000000002</v>
      </c>
      <c r="LS22" s="109">
        <v>1525.75</v>
      </c>
      <c r="LT22" s="200">
        <v>2.74</v>
      </c>
      <c r="LU22" s="245"/>
      <c r="LV22" s="245"/>
      <c r="LW22" s="1198" t="s">
        <v>92</v>
      </c>
      <c r="LX22" s="383">
        <v>6</v>
      </c>
      <c r="LY22" s="1199">
        <v>9</v>
      </c>
      <c r="LZ22" s="1200">
        <v>-33.33</v>
      </c>
      <c r="MA22" s="597"/>
      <c r="MB22" s="51" t="s">
        <v>61</v>
      </c>
      <c r="MC22" s="52">
        <v>92.47</v>
      </c>
      <c r="MD22" s="432">
        <v>92.32</v>
      </c>
      <c r="ME22" s="54">
        <v>0.16</v>
      </c>
      <c r="MF22" s="52">
        <v>90.14</v>
      </c>
      <c r="MG22" s="432">
        <v>92.31</v>
      </c>
      <c r="MH22" s="54">
        <v>-2.35</v>
      </c>
      <c r="MI22" s="52">
        <v>91.38</v>
      </c>
      <c r="MJ22" s="432">
        <v>92.32</v>
      </c>
      <c r="MK22" s="54">
        <v>-1.02</v>
      </c>
      <c r="ML22" s="422"/>
      <c r="MM22" s="422"/>
      <c r="MN22" s="422" t="s">
        <v>76</v>
      </c>
      <c r="MO22" s="728">
        <v>278</v>
      </c>
      <c r="MP22" s="728">
        <v>278</v>
      </c>
      <c r="MQ22" s="728">
        <v>278</v>
      </c>
      <c r="MR22" s="728">
        <v>278</v>
      </c>
      <c r="MS22" s="728">
        <v>278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105817</v>
      </c>
      <c r="NB22" s="1276">
        <v>0</v>
      </c>
      <c r="NC22" s="1276">
        <v>67430</v>
      </c>
      <c r="ND22" s="1277">
        <v>35223</v>
      </c>
      <c r="NE22" s="1278"/>
      <c r="NF22" s="1278"/>
      <c r="NG22" s="1278"/>
      <c r="NH22" s="1278"/>
      <c r="NI22" s="1279">
        <v>208470</v>
      </c>
      <c r="NJ22" s="1280">
        <v>352136</v>
      </c>
      <c r="NK22" s="1280">
        <v>560606</v>
      </c>
      <c r="NL22" s="1267"/>
      <c r="NM22" s="1267"/>
      <c r="NN22" s="1281" t="s">
        <v>41</v>
      </c>
      <c r="NO22" s="1193">
        <v>509</v>
      </c>
      <c r="NP22" s="1276">
        <v>0</v>
      </c>
      <c r="NQ22" s="1276">
        <v>176</v>
      </c>
      <c r="NR22" s="1277">
        <v>0</v>
      </c>
      <c r="NS22" s="1278"/>
      <c r="NT22" s="1278"/>
      <c r="NU22" s="1278"/>
      <c r="NV22" s="1278"/>
      <c r="NW22" s="1279">
        <v>685</v>
      </c>
      <c r="NX22" s="1280">
        <v>1107</v>
      </c>
      <c r="NY22" s="1280">
        <v>1792</v>
      </c>
    </row>
    <row r="23" spans="1:389" ht="23.25" customHeight="1" thickTop="1" x14ac:dyDescent="0.2">
      <c r="A23" s="64" t="s">
        <v>93</v>
      </c>
      <c r="B23" s="102">
        <v>731.78</v>
      </c>
      <c r="C23" s="103">
        <v>701.75</v>
      </c>
      <c r="D23" s="16">
        <v>4.28</v>
      </c>
      <c r="E23" s="809"/>
      <c r="F23" s="809"/>
      <c r="G23" s="17" t="s">
        <v>94</v>
      </c>
      <c r="H23" s="35">
        <v>3</v>
      </c>
      <c r="I23" s="36">
        <v>2</v>
      </c>
      <c r="J23" s="1026">
        <v>4</v>
      </c>
      <c r="K23" s="35">
        <v>9</v>
      </c>
      <c r="L23" s="38">
        <v>15</v>
      </c>
      <c r="M23" s="39">
        <v>-40</v>
      </c>
      <c r="N23" s="1041"/>
      <c r="O23" s="51" t="s">
        <v>66</v>
      </c>
      <c r="P23" s="52">
        <v>152.76</v>
      </c>
      <c r="Q23" s="111">
        <v>151.35</v>
      </c>
      <c r="R23" s="55">
        <v>0.93</v>
      </c>
      <c r="S23" s="52">
        <v>112.58</v>
      </c>
      <c r="T23" s="53">
        <v>115.93</v>
      </c>
      <c r="U23" s="55">
        <v>-2.89</v>
      </c>
      <c r="V23" s="52">
        <v>132.49</v>
      </c>
      <c r="W23" s="53">
        <v>132.94999999999999</v>
      </c>
      <c r="X23" s="55">
        <v>-0.35</v>
      </c>
      <c r="Y23" s="1041"/>
      <c r="Z23" s="41" t="s">
        <v>46</v>
      </c>
      <c r="AA23" s="41"/>
      <c r="AB23" s="112">
        <v>64.650000000000006</v>
      </c>
      <c r="AC23" s="112">
        <v>66.709999999999994</v>
      </c>
      <c r="AD23" s="112">
        <v>64.64</v>
      </c>
      <c r="AE23" s="112">
        <v>65.33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748.93999999999994</v>
      </c>
      <c r="CG23" s="103">
        <v>715.6</v>
      </c>
      <c r="CH23" s="16">
        <v>4.66</v>
      </c>
      <c r="CI23" s="812"/>
      <c r="CJ23" s="812"/>
      <c r="CK23" s="17" t="s">
        <v>94</v>
      </c>
      <c r="CL23" s="35">
        <v>16</v>
      </c>
      <c r="CM23" s="36">
        <v>18</v>
      </c>
      <c r="CN23" s="37">
        <v>11</v>
      </c>
      <c r="CO23" s="35">
        <v>45</v>
      </c>
      <c r="CP23" s="38">
        <v>45</v>
      </c>
      <c r="CQ23" s="39">
        <v>0</v>
      </c>
      <c r="CR23" s="811"/>
      <c r="CS23" s="51" t="s">
        <v>66</v>
      </c>
      <c r="CT23" s="52">
        <v>154.08000000000001</v>
      </c>
      <c r="CU23" s="239">
        <v>147.44</v>
      </c>
      <c r="CV23" s="54">
        <v>4.5</v>
      </c>
      <c r="CW23" s="52">
        <v>118.68</v>
      </c>
      <c r="CX23" s="239">
        <v>115.13</v>
      </c>
      <c r="CY23" s="54">
        <v>3.08</v>
      </c>
      <c r="CZ23" s="52">
        <v>141.94</v>
      </c>
      <c r="DA23" s="239">
        <v>135.41</v>
      </c>
      <c r="DB23" s="54">
        <v>4.82</v>
      </c>
      <c r="DC23" s="1041"/>
      <c r="DD23" s="41" t="s">
        <v>46</v>
      </c>
      <c r="DE23" s="41"/>
      <c r="DF23" s="246">
        <v>66.13</v>
      </c>
      <c r="DG23" s="246">
        <v>57.77</v>
      </c>
      <c r="DH23" s="246">
        <v>61.42</v>
      </c>
      <c r="DI23" s="246">
        <v>61.78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777.30000000000007</v>
      </c>
      <c r="FK23" s="103">
        <v>766.51</v>
      </c>
      <c r="FL23" s="16">
        <v>1.41</v>
      </c>
      <c r="FM23" s="245"/>
      <c r="FN23" s="245"/>
      <c r="FO23" s="17" t="s">
        <v>94</v>
      </c>
      <c r="FP23" s="383">
        <v>7</v>
      </c>
      <c r="FQ23" s="384">
        <v>0</v>
      </c>
      <c r="FR23" s="385">
        <v>8</v>
      </c>
      <c r="FS23" s="35">
        <v>15</v>
      </c>
      <c r="FT23" s="38">
        <v>17</v>
      </c>
      <c r="FU23" s="39">
        <v>-11.76</v>
      </c>
      <c r="FV23" s="545"/>
      <c r="FW23" s="51" t="s">
        <v>66</v>
      </c>
      <c r="FX23" s="52">
        <v>142.88</v>
      </c>
      <c r="FY23" s="239">
        <v>137.80000000000001</v>
      </c>
      <c r="FZ23" s="54">
        <v>3.69</v>
      </c>
      <c r="GA23" s="52">
        <v>117.99</v>
      </c>
      <c r="GB23" s="239">
        <v>117.4</v>
      </c>
      <c r="GC23" s="54">
        <v>0.5</v>
      </c>
      <c r="GD23" s="52">
        <v>128.94</v>
      </c>
      <c r="GE23" s="239">
        <v>126.3</v>
      </c>
      <c r="GF23" s="54">
        <v>2.09</v>
      </c>
      <c r="GG23" s="1041"/>
      <c r="GH23" s="41" t="s">
        <v>46</v>
      </c>
      <c r="GI23" s="41"/>
      <c r="GJ23" s="246">
        <v>56.78</v>
      </c>
      <c r="GK23" s="246">
        <v>50.43</v>
      </c>
      <c r="GL23" s="246">
        <v>54.02</v>
      </c>
      <c r="GM23" s="246">
        <v>53.74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994.68999999999994</v>
      </c>
      <c r="IO23" s="103">
        <v>981.08999999999992</v>
      </c>
      <c r="IP23" s="16">
        <v>1.39</v>
      </c>
      <c r="IQ23" s="245"/>
      <c r="IR23" s="245"/>
      <c r="IS23" s="17" t="s">
        <v>94</v>
      </c>
      <c r="IT23" s="383">
        <v>10</v>
      </c>
      <c r="IU23" s="384">
        <v>0</v>
      </c>
      <c r="IV23" s="385">
        <v>4</v>
      </c>
      <c r="IW23" s="35">
        <v>14</v>
      </c>
      <c r="IX23" s="38">
        <v>14</v>
      </c>
      <c r="IY23" s="39">
        <v>0</v>
      </c>
      <c r="IZ23" s="1041"/>
      <c r="JA23" s="51" t="s">
        <v>66</v>
      </c>
      <c r="JB23" s="52">
        <v>257.27999999999997</v>
      </c>
      <c r="JC23" s="239">
        <v>249.68</v>
      </c>
      <c r="JD23" s="54">
        <v>3.04</v>
      </c>
      <c r="JE23" s="52">
        <v>178.44</v>
      </c>
      <c r="JF23" s="239">
        <v>177.31</v>
      </c>
      <c r="JG23" s="54">
        <v>0.64</v>
      </c>
      <c r="JH23" s="52">
        <v>215.38</v>
      </c>
      <c r="JI23" s="239">
        <v>210.47</v>
      </c>
      <c r="JJ23" s="54">
        <v>2.33</v>
      </c>
      <c r="JK23" s="1041"/>
      <c r="JL23" s="41" t="s">
        <v>46</v>
      </c>
      <c r="JM23" s="41"/>
      <c r="JN23" s="246">
        <v>52.43</v>
      </c>
      <c r="JO23" s="246">
        <v>55.33</v>
      </c>
      <c r="JP23" s="246">
        <v>57.01</v>
      </c>
      <c r="JQ23" s="246">
        <v>54.92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796.42000000000007</v>
      </c>
      <c r="LS23" s="103">
        <v>771.50999999999988</v>
      </c>
      <c r="LT23" s="275">
        <v>3.23</v>
      </c>
      <c r="LU23" s="245"/>
      <c r="LV23" s="245"/>
      <c r="LW23" s="1198" t="s">
        <v>94</v>
      </c>
      <c r="LX23" s="383">
        <v>83</v>
      </c>
      <c r="LY23" s="1199">
        <v>91</v>
      </c>
      <c r="LZ23" s="1200">
        <v>-8.7899999999999991</v>
      </c>
      <c r="MA23" s="597"/>
      <c r="MB23" s="51" t="s">
        <v>66</v>
      </c>
      <c r="MC23" s="52">
        <v>162.91999999999999</v>
      </c>
      <c r="MD23" s="432">
        <v>165.21</v>
      </c>
      <c r="ME23" s="54">
        <v>-1.39</v>
      </c>
      <c r="MF23" s="52">
        <v>130.19999999999999</v>
      </c>
      <c r="MG23" s="432">
        <v>128.21</v>
      </c>
      <c r="MH23" s="54">
        <v>1.55</v>
      </c>
      <c r="MI23" s="52">
        <v>147.61000000000001</v>
      </c>
      <c r="MJ23" s="432">
        <v>147.21</v>
      </c>
      <c r="MK23" s="54">
        <v>0.27</v>
      </c>
      <c r="ML23" s="422"/>
      <c r="MM23" s="1245" t="s">
        <v>46</v>
      </c>
      <c r="MN23" s="1245"/>
      <c r="MO23" s="729">
        <v>65.33</v>
      </c>
      <c r="MP23" s="729">
        <v>61.78</v>
      </c>
      <c r="MQ23" s="729">
        <v>53.74</v>
      </c>
      <c r="MR23" s="729">
        <v>54.92</v>
      </c>
      <c r="MS23" s="729">
        <v>58.94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731.34999999999991</v>
      </c>
      <c r="C24" s="107">
        <v>701.16</v>
      </c>
      <c r="D24" s="33">
        <v>4.3099999999999996</v>
      </c>
      <c r="E24" s="809"/>
      <c r="F24" s="809"/>
      <c r="G24" s="34" t="s">
        <v>95</v>
      </c>
      <c r="H24" s="35">
        <v>6</v>
      </c>
      <c r="I24" s="36">
        <v>2</v>
      </c>
      <c r="J24" s="1026">
        <v>5</v>
      </c>
      <c r="K24" s="35">
        <v>13</v>
      </c>
      <c r="L24" s="38">
        <v>4</v>
      </c>
      <c r="M24" s="39">
        <v>225</v>
      </c>
      <c r="N24" s="1041"/>
      <c r="O24" s="70" t="s">
        <v>71</v>
      </c>
      <c r="P24" s="114">
        <v>111.6</v>
      </c>
      <c r="Q24" s="53">
        <v>108.42</v>
      </c>
      <c r="R24" s="55">
        <v>2.93</v>
      </c>
      <c r="S24" s="52">
        <v>46.72</v>
      </c>
      <c r="T24" s="53">
        <v>52.51</v>
      </c>
      <c r="U24" s="55">
        <v>-11.03</v>
      </c>
      <c r="V24" s="52">
        <v>78.88</v>
      </c>
      <c r="W24" s="53">
        <v>79.37</v>
      </c>
      <c r="X24" s="55">
        <v>-0.62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748.47</v>
      </c>
      <c r="CG24" s="107">
        <v>715.08999999999992</v>
      </c>
      <c r="CH24" s="33">
        <v>4.67</v>
      </c>
      <c r="CI24" s="812"/>
      <c r="CJ24" s="812"/>
      <c r="CK24" s="34" t="s">
        <v>95</v>
      </c>
      <c r="CL24" s="35">
        <v>2</v>
      </c>
      <c r="CM24" s="36">
        <v>0</v>
      </c>
      <c r="CN24" s="37">
        <v>6</v>
      </c>
      <c r="CO24" s="35">
        <v>8</v>
      </c>
      <c r="CP24" s="38">
        <v>10</v>
      </c>
      <c r="CQ24" s="39">
        <v>-20</v>
      </c>
      <c r="CR24" s="811"/>
      <c r="CS24" s="70" t="s">
        <v>71</v>
      </c>
      <c r="CT24" s="114">
        <v>82.07</v>
      </c>
      <c r="CU24" s="239">
        <v>77.8</v>
      </c>
      <c r="CV24" s="54">
        <v>5.49</v>
      </c>
      <c r="CW24" s="52">
        <v>58.46</v>
      </c>
      <c r="CX24" s="239">
        <v>56.87</v>
      </c>
      <c r="CY24" s="54">
        <v>2.8</v>
      </c>
      <c r="CZ24" s="52">
        <v>73.97</v>
      </c>
      <c r="DA24" s="239">
        <v>70.010000000000005</v>
      </c>
      <c r="DB24" s="54">
        <v>5.66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775.14</v>
      </c>
      <c r="FK24" s="107">
        <v>764.41</v>
      </c>
      <c r="FL24" s="33">
        <v>1.4</v>
      </c>
      <c r="FM24" s="245"/>
      <c r="FN24" s="245"/>
      <c r="FO24" s="34" t="s">
        <v>95</v>
      </c>
      <c r="FP24" s="383">
        <v>4</v>
      </c>
      <c r="FQ24" s="384">
        <v>0</v>
      </c>
      <c r="FR24" s="385">
        <v>2</v>
      </c>
      <c r="FS24" s="35">
        <v>6</v>
      </c>
      <c r="FT24" s="38">
        <v>5</v>
      </c>
      <c r="FU24" s="39">
        <v>20</v>
      </c>
      <c r="FV24" s="545"/>
      <c r="FW24" s="70" t="s">
        <v>71</v>
      </c>
      <c r="FX24" s="114">
        <v>123.18</v>
      </c>
      <c r="FY24" s="239">
        <v>121.04</v>
      </c>
      <c r="FZ24" s="54">
        <v>1.77</v>
      </c>
      <c r="GA24" s="52">
        <v>108.81</v>
      </c>
      <c r="GB24" s="239">
        <v>107.63</v>
      </c>
      <c r="GC24" s="54">
        <v>1.1000000000000001</v>
      </c>
      <c r="GD24" s="52">
        <v>115.13</v>
      </c>
      <c r="GE24" s="239">
        <v>113.48</v>
      </c>
      <c r="GF24" s="54">
        <v>1.45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993.74</v>
      </c>
      <c r="IO24" s="107">
        <v>980.21000000000015</v>
      </c>
      <c r="IP24" s="33">
        <v>1.38</v>
      </c>
      <c r="IQ24" s="245"/>
      <c r="IR24" s="245"/>
      <c r="IS24" s="34" t="s">
        <v>95</v>
      </c>
      <c r="IT24" s="383">
        <v>0</v>
      </c>
      <c r="IU24" s="384">
        <v>0</v>
      </c>
      <c r="IV24" s="385">
        <v>3</v>
      </c>
      <c r="IW24" s="35">
        <v>3</v>
      </c>
      <c r="IX24" s="38">
        <v>13</v>
      </c>
      <c r="IY24" s="39">
        <v>-76.92</v>
      </c>
      <c r="IZ24" s="1041"/>
      <c r="JA24" s="70" t="s">
        <v>71</v>
      </c>
      <c r="JB24" s="114">
        <v>125.54</v>
      </c>
      <c r="JC24" s="239">
        <v>122.16</v>
      </c>
      <c r="JD24" s="54">
        <v>2.77</v>
      </c>
      <c r="JE24" s="52">
        <v>116.66</v>
      </c>
      <c r="JF24" s="239">
        <v>114.94</v>
      </c>
      <c r="JG24" s="54">
        <v>1.5</v>
      </c>
      <c r="JH24" s="52">
        <v>120.82</v>
      </c>
      <c r="JI24" s="239">
        <v>118.24</v>
      </c>
      <c r="JJ24" s="54">
        <v>2.1800000000000002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795.57999999999993</v>
      </c>
      <c r="LS24" s="107">
        <v>770.6</v>
      </c>
      <c r="LT24" s="186">
        <v>3.24</v>
      </c>
      <c r="LU24" s="245"/>
      <c r="LV24" s="245"/>
      <c r="LW24" s="1201" t="s">
        <v>95</v>
      </c>
      <c r="LX24" s="383">
        <v>30</v>
      </c>
      <c r="LY24" s="1199">
        <v>32</v>
      </c>
      <c r="LZ24" s="1200">
        <v>-6.25</v>
      </c>
      <c r="MA24" s="597"/>
      <c r="MB24" s="70" t="s">
        <v>71</v>
      </c>
      <c r="MC24" s="52">
        <v>105.68</v>
      </c>
      <c r="MD24" s="432">
        <v>102.04</v>
      </c>
      <c r="ME24" s="54">
        <v>3.57</v>
      </c>
      <c r="MF24" s="52">
        <v>85.13</v>
      </c>
      <c r="MG24" s="432">
        <v>87.18</v>
      </c>
      <c r="MH24" s="54">
        <v>-2.35</v>
      </c>
      <c r="MI24" s="52">
        <v>96.06</v>
      </c>
      <c r="MJ24" s="432">
        <v>94.81</v>
      </c>
      <c r="MK24" s="54">
        <v>1.32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823.78000000000009</v>
      </c>
      <c r="C25" s="120">
        <v>828.78</v>
      </c>
      <c r="D25" s="69">
        <v>-0.6</v>
      </c>
      <c r="E25" s="809"/>
      <c r="F25" s="809"/>
      <c r="G25" s="17" t="s">
        <v>98</v>
      </c>
      <c r="H25" s="35">
        <v>5</v>
      </c>
      <c r="I25" s="36">
        <v>0</v>
      </c>
      <c r="J25" s="1026">
        <v>6</v>
      </c>
      <c r="K25" s="35">
        <v>11</v>
      </c>
      <c r="L25" s="38">
        <v>24</v>
      </c>
      <c r="M25" s="39">
        <v>-54.17</v>
      </c>
      <c r="N25" s="1041"/>
      <c r="O25" s="73" t="s">
        <v>75</v>
      </c>
      <c r="P25" s="74">
        <v>1503.2499999999998</v>
      </c>
      <c r="Q25" s="75">
        <v>1471.33</v>
      </c>
      <c r="R25" s="76">
        <v>2.17</v>
      </c>
      <c r="S25" s="77">
        <v>823.78000000000009</v>
      </c>
      <c r="T25" s="75">
        <v>828.78</v>
      </c>
      <c r="U25" s="76">
        <v>-0.6</v>
      </c>
      <c r="V25" s="77">
        <v>1160.52</v>
      </c>
      <c r="W25" s="75">
        <v>1137.5300000000002</v>
      </c>
      <c r="X25" s="76">
        <v>2.02</v>
      </c>
      <c r="Y25" s="1041"/>
      <c r="Z25" s="1041"/>
      <c r="AA25" s="1041" t="s">
        <v>45</v>
      </c>
      <c r="AB25" s="115">
        <v>59.26</v>
      </c>
      <c r="AC25" s="115">
        <v>59.34</v>
      </c>
      <c r="AD25" s="115">
        <v>62.35</v>
      </c>
      <c r="AE25" s="115">
        <v>60.32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873.12999999999988</v>
      </c>
      <c r="CG25" s="120">
        <v>847.43999999999994</v>
      </c>
      <c r="CH25" s="69">
        <v>3.03</v>
      </c>
      <c r="CI25" s="812"/>
      <c r="CJ25" s="812"/>
      <c r="CK25" s="17" t="s">
        <v>98</v>
      </c>
      <c r="CL25" s="35">
        <v>15</v>
      </c>
      <c r="CM25" s="36">
        <v>4</v>
      </c>
      <c r="CN25" s="37">
        <v>10</v>
      </c>
      <c r="CO25" s="35">
        <v>29</v>
      </c>
      <c r="CP25" s="38">
        <v>29</v>
      </c>
      <c r="CQ25" s="39">
        <v>0</v>
      </c>
      <c r="CR25" s="811"/>
      <c r="CS25" s="73" t="s">
        <v>75</v>
      </c>
      <c r="CT25" s="74">
        <v>1420.8199999999997</v>
      </c>
      <c r="CU25" s="244">
        <v>1371.27</v>
      </c>
      <c r="CV25" s="76">
        <v>3.61</v>
      </c>
      <c r="CW25" s="77">
        <v>873.12999999999988</v>
      </c>
      <c r="CX25" s="244">
        <v>847.43999999999994</v>
      </c>
      <c r="CY25" s="76">
        <v>3.03</v>
      </c>
      <c r="CZ25" s="77">
        <v>1232.99</v>
      </c>
      <c r="DA25" s="244">
        <v>1176.3100000000002</v>
      </c>
      <c r="DB25" s="76">
        <v>4.82</v>
      </c>
      <c r="DC25" s="1041"/>
      <c r="DD25" s="1041"/>
      <c r="DE25" s="1041" t="s">
        <v>45</v>
      </c>
      <c r="DF25" s="62">
        <v>63.28</v>
      </c>
      <c r="DG25" s="62">
        <v>58.23</v>
      </c>
      <c r="DH25" s="62">
        <v>59.54</v>
      </c>
      <c r="DI25" s="62">
        <v>60.35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978.75</v>
      </c>
      <c r="FK25" s="120">
        <v>959.74</v>
      </c>
      <c r="FL25" s="69">
        <v>1.98</v>
      </c>
      <c r="FM25" s="245"/>
      <c r="FN25" s="245"/>
      <c r="FO25" s="17" t="s">
        <v>98</v>
      </c>
      <c r="FP25" s="383">
        <v>6</v>
      </c>
      <c r="FQ25" s="384">
        <v>3</v>
      </c>
      <c r="FR25" s="385">
        <v>5</v>
      </c>
      <c r="FS25" s="35">
        <v>14</v>
      </c>
      <c r="FT25" s="38">
        <v>20</v>
      </c>
      <c r="FU25" s="39">
        <v>-30</v>
      </c>
      <c r="FV25" s="545"/>
      <c r="FW25" s="73" t="s">
        <v>75</v>
      </c>
      <c r="FX25" s="74">
        <v>1521.8800000000003</v>
      </c>
      <c r="FY25" s="244">
        <v>1491.68</v>
      </c>
      <c r="FZ25" s="76">
        <v>2.02</v>
      </c>
      <c r="GA25" s="77">
        <v>978.75</v>
      </c>
      <c r="GB25" s="244">
        <v>959.74</v>
      </c>
      <c r="GC25" s="76">
        <v>1.98</v>
      </c>
      <c r="GD25" s="77">
        <v>1217.8000000000002</v>
      </c>
      <c r="GE25" s="244">
        <v>1191.73</v>
      </c>
      <c r="GF25" s="76">
        <v>2.19</v>
      </c>
      <c r="GG25" s="1041"/>
      <c r="GH25" s="1041"/>
      <c r="GI25" s="1041" t="s">
        <v>45</v>
      </c>
      <c r="GJ25" s="62">
        <v>57.64</v>
      </c>
      <c r="GK25" s="62">
        <v>56.02</v>
      </c>
      <c r="GL25" s="62">
        <v>58.49</v>
      </c>
      <c r="GM25" s="62">
        <v>57.38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1148.2900000000002</v>
      </c>
      <c r="IO25" s="120">
        <v>1122.8700000000001</v>
      </c>
      <c r="IP25" s="69">
        <v>2.2599999999999998</v>
      </c>
      <c r="IQ25" s="245"/>
      <c r="IR25" s="245"/>
      <c r="IS25" s="17" t="s">
        <v>98</v>
      </c>
      <c r="IT25" s="383">
        <v>0</v>
      </c>
      <c r="IU25" s="384">
        <v>0</v>
      </c>
      <c r="IV25" s="385">
        <v>0</v>
      </c>
      <c r="IW25" s="35">
        <v>0</v>
      </c>
      <c r="IX25" s="38">
        <v>0</v>
      </c>
      <c r="IY25" s="39">
        <v>0</v>
      </c>
      <c r="IZ25" s="1041"/>
      <c r="JA25" s="73" t="s">
        <v>75</v>
      </c>
      <c r="JB25" s="74">
        <v>2074.0100000000002</v>
      </c>
      <c r="JC25" s="244">
        <v>2009.2200000000003</v>
      </c>
      <c r="JD25" s="76">
        <v>3.22</v>
      </c>
      <c r="JE25" s="77">
        <v>1148.2900000000002</v>
      </c>
      <c r="JF25" s="244">
        <v>1122.8700000000001</v>
      </c>
      <c r="JG25" s="76">
        <v>2.2599999999999998</v>
      </c>
      <c r="JH25" s="77">
        <v>1582.0799999999997</v>
      </c>
      <c r="JI25" s="244">
        <v>1528.99</v>
      </c>
      <c r="JJ25" s="76">
        <v>3.47</v>
      </c>
      <c r="JK25" s="1041"/>
      <c r="JL25" s="1041"/>
      <c r="JM25" s="1041" t="s">
        <v>45</v>
      </c>
      <c r="JN25" s="62">
        <v>48.58</v>
      </c>
      <c r="JO25" s="62">
        <v>52.37</v>
      </c>
      <c r="JP25" s="62">
        <v>56.14</v>
      </c>
      <c r="JQ25" s="62">
        <v>52.36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946.43</v>
      </c>
      <c r="LS25" s="120">
        <v>933.34000000000015</v>
      </c>
      <c r="LT25" s="190">
        <v>1.4</v>
      </c>
      <c r="LU25" s="245"/>
      <c r="LV25" s="245"/>
      <c r="LW25" s="1198" t="s">
        <v>98</v>
      </c>
      <c r="LX25" s="383">
        <v>54</v>
      </c>
      <c r="LY25" s="1199">
        <v>73</v>
      </c>
      <c r="LZ25" s="1200">
        <v>-26.03</v>
      </c>
      <c r="MA25" s="597"/>
      <c r="MB25" s="73" t="s">
        <v>75</v>
      </c>
      <c r="MC25" s="74">
        <v>1567.5800000000002</v>
      </c>
      <c r="MD25" s="553">
        <v>1525.75</v>
      </c>
      <c r="ME25" s="76">
        <v>2.74</v>
      </c>
      <c r="MF25" s="74">
        <v>946.43</v>
      </c>
      <c r="MG25" s="553">
        <v>933.34000000000015</v>
      </c>
      <c r="MH25" s="76">
        <v>1.4</v>
      </c>
      <c r="MI25" s="74">
        <v>1276.9500000000003</v>
      </c>
      <c r="MJ25" s="553">
        <v>1237.54</v>
      </c>
      <c r="MK25" s="76">
        <v>3.18</v>
      </c>
      <c r="ML25" s="422"/>
      <c r="MM25" s="422"/>
      <c r="MN25" s="422" t="s">
        <v>45</v>
      </c>
      <c r="MO25" s="729">
        <v>60.32</v>
      </c>
      <c r="MP25" s="729">
        <v>60.35</v>
      </c>
      <c r="MQ25" s="729">
        <v>57.38</v>
      </c>
      <c r="MR25" s="729">
        <v>52.36</v>
      </c>
      <c r="MS25" s="729">
        <v>57.6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5</v>
      </c>
      <c r="I26" s="36">
        <v>4</v>
      </c>
      <c r="J26" s="1026">
        <v>0</v>
      </c>
      <c r="K26" s="35">
        <v>9</v>
      </c>
      <c r="L26" s="38">
        <v>10</v>
      </c>
      <c r="M26" s="39">
        <v>-10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67.92</v>
      </c>
      <c r="AC26" s="115">
        <v>71.19</v>
      </c>
      <c r="AD26" s="115">
        <v>66.03</v>
      </c>
      <c r="AE26" s="115">
        <v>68.38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3</v>
      </c>
      <c r="CM26" s="36">
        <v>5</v>
      </c>
      <c r="CN26" s="37">
        <v>0</v>
      </c>
      <c r="CO26" s="35">
        <v>8</v>
      </c>
      <c r="CP26" s="38">
        <v>5</v>
      </c>
      <c r="CQ26" s="39">
        <v>60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67.87</v>
      </c>
      <c r="DG26" s="62">
        <v>57.5</v>
      </c>
      <c r="DH26" s="62">
        <v>62.56</v>
      </c>
      <c r="DI26" s="62">
        <v>62.64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3</v>
      </c>
      <c r="FQ26" s="384">
        <v>0</v>
      </c>
      <c r="FR26" s="385">
        <v>4</v>
      </c>
      <c r="FS26" s="35">
        <v>7</v>
      </c>
      <c r="FT26" s="38">
        <v>13</v>
      </c>
      <c r="FU26" s="39">
        <v>-46.15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56.26</v>
      </c>
      <c r="GK26" s="62">
        <v>47.03</v>
      </c>
      <c r="GL26" s="62">
        <v>51.31</v>
      </c>
      <c r="GM26" s="62">
        <v>51.53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0</v>
      </c>
      <c r="IU26" s="384">
        <v>0</v>
      </c>
      <c r="IV26" s="385">
        <v>2</v>
      </c>
      <c r="IW26" s="35">
        <v>2</v>
      </c>
      <c r="IX26" s="38">
        <v>2</v>
      </c>
      <c r="IY26" s="39">
        <v>0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54.77</v>
      </c>
      <c r="JO26" s="62">
        <v>57.13</v>
      </c>
      <c r="JP26" s="62">
        <v>57.54</v>
      </c>
      <c r="JQ26" s="62">
        <v>56.48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26</v>
      </c>
      <c r="LY26" s="1199">
        <v>30</v>
      </c>
      <c r="LZ26" s="1200">
        <v>-13.33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68.38</v>
      </c>
      <c r="MP26" s="729">
        <v>62.64</v>
      </c>
      <c r="MQ26" s="729">
        <v>51.53</v>
      </c>
      <c r="MR26" s="729">
        <v>56.48</v>
      </c>
      <c r="MS26" s="729">
        <v>59.76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214.30000000000004</v>
      </c>
      <c r="C27" s="103">
        <v>194.73000000000005</v>
      </c>
      <c r="D27" s="16">
        <v>10.050000000000001</v>
      </c>
      <c r="E27" s="812"/>
      <c r="F27" s="812"/>
      <c r="G27" s="17" t="s">
        <v>102</v>
      </c>
      <c r="H27" s="35">
        <v>0</v>
      </c>
      <c r="I27" s="36">
        <v>0</v>
      </c>
      <c r="J27" s="1026">
        <v>0</v>
      </c>
      <c r="K27" s="35">
        <v>0</v>
      </c>
      <c r="L27" s="38">
        <v>0</v>
      </c>
      <c r="M27" s="39">
        <v>0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237.56</v>
      </c>
      <c r="CG27" s="103">
        <v>230.73999999999998</v>
      </c>
      <c r="CH27" s="16">
        <v>2.96</v>
      </c>
      <c r="CI27" s="812"/>
      <c r="CJ27" s="812"/>
      <c r="CK27" s="17" t="s">
        <v>102</v>
      </c>
      <c r="CL27" s="35">
        <v>0</v>
      </c>
      <c r="CM27" s="36">
        <v>0</v>
      </c>
      <c r="CN27" s="37">
        <v>4</v>
      </c>
      <c r="CO27" s="35">
        <v>4</v>
      </c>
      <c r="CP27" s="38">
        <v>5</v>
      </c>
      <c r="CQ27" s="39">
        <v>-20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178.91</v>
      </c>
      <c r="FK27" s="103">
        <v>172.1</v>
      </c>
      <c r="FL27" s="16">
        <v>3.96</v>
      </c>
      <c r="FM27" s="123"/>
      <c r="FN27" s="3"/>
      <c r="FO27" s="17" t="s">
        <v>102</v>
      </c>
      <c r="FP27" s="383">
        <v>0</v>
      </c>
      <c r="FQ27" s="384">
        <v>2</v>
      </c>
      <c r="FR27" s="385">
        <v>3</v>
      </c>
      <c r="FS27" s="35">
        <v>5</v>
      </c>
      <c r="FT27" s="38">
        <v>9</v>
      </c>
      <c r="FU27" s="39">
        <v>-44.44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>
        <v>0</v>
      </c>
      <c r="GZ27" s="1262">
        <v>0</v>
      </c>
      <c r="HA27" s="1262">
        <v>0</v>
      </c>
      <c r="HB27" s="1262">
        <v>0</v>
      </c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>
        <v>0</v>
      </c>
      <c r="HN27" s="1262">
        <v>0</v>
      </c>
      <c r="HO27" s="1262">
        <v>0</v>
      </c>
      <c r="HP27" s="1262">
        <v>0</v>
      </c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246.84999999999997</v>
      </c>
      <c r="IO27" s="129">
        <v>235.54</v>
      </c>
      <c r="IP27" s="16">
        <v>4.8</v>
      </c>
      <c r="IQ27" s="123"/>
      <c r="IR27" s="3"/>
      <c r="IS27" s="17" t="s">
        <v>102</v>
      </c>
      <c r="IT27" s="383">
        <v>0</v>
      </c>
      <c r="IU27" s="384">
        <v>0</v>
      </c>
      <c r="IV27" s="385">
        <v>0</v>
      </c>
      <c r="IW27" s="35">
        <v>0</v>
      </c>
      <c r="IX27" s="38">
        <v>2</v>
      </c>
      <c r="IY27" s="39">
        <v>-100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877.62000000000012</v>
      </c>
      <c r="LS27" s="411">
        <v>833.1099999999999</v>
      </c>
      <c r="LT27" s="275">
        <v>5.34</v>
      </c>
      <c r="LU27" s="614"/>
      <c r="LV27" s="3"/>
      <c r="LW27" s="1198" t="s">
        <v>102</v>
      </c>
      <c r="LX27" s="383">
        <v>9</v>
      </c>
      <c r="LY27" s="1199">
        <v>16</v>
      </c>
      <c r="LZ27" s="1200">
        <v>-43.75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213.32000000000005</v>
      </c>
      <c r="C28" s="107">
        <v>193.83000000000004</v>
      </c>
      <c r="D28" s="33">
        <v>10.06</v>
      </c>
      <c r="E28" s="812"/>
      <c r="F28" s="812"/>
      <c r="G28" s="17" t="s">
        <v>104</v>
      </c>
      <c r="H28" s="35">
        <v>4</v>
      </c>
      <c r="I28" s="36">
        <v>0</v>
      </c>
      <c r="J28" s="1026">
        <v>4</v>
      </c>
      <c r="K28" s="35">
        <v>8</v>
      </c>
      <c r="L28" s="38">
        <v>5</v>
      </c>
      <c r="M28" s="39">
        <v>60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0</v>
      </c>
      <c r="AC28" s="115">
        <v>0</v>
      </c>
      <c r="AD28" s="115">
        <v>0</v>
      </c>
      <c r="AE28" s="115">
        <v>0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0</v>
      </c>
      <c r="AN28" s="179">
        <v>0</v>
      </c>
      <c r="AO28" s="179">
        <v>0</v>
      </c>
      <c r="AP28" s="1270">
        <v>0</v>
      </c>
      <c r="AQ28" s="1270"/>
      <c r="AR28" s="1270"/>
      <c r="AS28" s="1270"/>
      <c r="AT28" s="1270"/>
      <c r="AU28" s="1271">
        <v>0</v>
      </c>
      <c r="AV28" s="1265">
        <v>0</v>
      </c>
      <c r="AW28" s="1266">
        <v>0</v>
      </c>
      <c r="AX28" s="225"/>
      <c r="AY28" s="1041"/>
      <c r="AZ28" s="1260" t="s">
        <v>53</v>
      </c>
      <c r="BA28" s="1269">
        <v>0</v>
      </c>
      <c r="BB28" s="179">
        <v>0</v>
      </c>
      <c r="BC28" s="179">
        <v>0</v>
      </c>
      <c r="BD28" s="1270">
        <v>0</v>
      </c>
      <c r="BE28" s="179"/>
      <c r="BF28" s="179"/>
      <c r="BG28" s="179"/>
      <c r="BH28" s="179"/>
      <c r="BI28" s="1271">
        <v>0</v>
      </c>
      <c r="BJ28" s="1265">
        <v>0</v>
      </c>
      <c r="BK28" s="1266">
        <v>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235.71</v>
      </c>
      <c r="CG28" s="107">
        <v>229.15999999999997</v>
      </c>
      <c r="CH28" s="33">
        <v>2.86</v>
      </c>
      <c r="CI28" s="812"/>
      <c r="CJ28" s="812"/>
      <c r="CK28" s="17" t="s">
        <v>104</v>
      </c>
      <c r="CL28" s="35">
        <v>0</v>
      </c>
      <c r="CM28" s="36">
        <v>5</v>
      </c>
      <c r="CN28" s="37">
        <v>2</v>
      </c>
      <c r="CO28" s="35">
        <v>7</v>
      </c>
      <c r="CP28" s="38">
        <v>5</v>
      </c>
      <c r="CQ28" s="39">
        <v>40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0</v>
      </c>
      <c r="DG28" s="62">
        <v>0</v>
      </c>
      <c r="DH28" s="62">
        <v>0</v>
      </c>
      <c r="DI28" s="62">
        <v>0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0</v>
      </c>
      <c r="DR28" s="179">
        <v>0</v>
      </c>
      <c r="DS28" s="179">
        <v>0</v>
      </c>
      <c r="DT28" s="1270">
        <v>0</v>
      </c>
      <c r="DU28" s="179"/>
      <c r="DV28" s="179"/>
      <c r="DW28" s="179"/>
      <c r="DX28" s="179"/>
      <c r="DY28" s="1271">
        <v>0</v>
      </c>
      <c r="DZ28" s="1265">
        <v>0</v>
      </c>
      <c r="EA28" s="1266">
        <v>0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/>
      <c r="EJ28" s="179"/>
      <c r="EK28" s="179"/>
      <c r="EL28" s="179"/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177.52</v>
      </c>
      <c r="FK28" s="107">
        <v>170.78</v>
      </c>
      <c r="FL28" s="33">
        <v>3.95</v>
      </c>
      <c r="FM28" s="3"/>
      <c r="FN28" s="3"/>
      <c r="FO28" s="17" t="s">
        <v>104</v>
      </c>
      <c r="FP28" s="383">
        <v>2</v>
      </c>
      <c r="FQ28" s="384">
        <v>4</v>
      </c>
      <c r="FR28" s="385">
        <v>0</v>
      </c>
      <c r="FS28" s="35">
        <v>6</v>
      </c>
      <c r="FT28" s="38">
        <v>6</v>
      </c>
      <c r="FU28" s="39">
        <v>0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0</v>
      </c>
      <c r="GK28" s="62">
        <v>0</v>
      </c>
      <c r="GL28" s="62">
        <v>0</v>
      </c>
      <c r="GM28" s="62">
        <v>0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0</v>
      </c>
      <c r="GV28" s="179">
        <v>0</v>
      </c>
      <c r="GW28" s="179">
        <v>0</v>
      </c>
      <c r="GX28" s="1270">
        <v>0</v>
      </c>
      <c r="GY28" s="179">
        <v>0</v>
      </c>
      <c r="GZ28" s="179">
        <v>0</v>
      </c>
      <c r="HA28" s="179">
        <v>0</v>
      </c>
      <c r="HB28" s="179">
        <v>0</v>
      </c>
      <c r="HC28" s="1271">
        <v>0</v>
      </c>
      <c r="HD28" s="1265">
        <v>0</v>
      </c>
      <c r="HE28" s="1266">
        <v>0</v>
      </c>
      <c r="HF28" s="225"/>
      <c r="HG28" s="1041"/>
      <c r="HH28" s="1260" t="s">
        <v>53</v>
      </c>
      <c r="HI28" s="1269">
        <v>0</v>
      </c>
      <c r="HJ28" s="179">
        <v>0</v>
      </c>
      <c r="HK28" s="179">
        <v>0</v>
      </c>
      <c r="HL28" s="1270">
        <v>0</v>
      </c>
      <c r="HM28" s="179">
        <v>0</v>
      </c>
      <c r="HN28" s="179">
        <v>0</v>
      </c>
      <c r="HO28" s="179">
        <v>0</v>
      </c>
      <c r="HP28" s="179">
        <v>0</v>
      </c>
      <c r="HQ28" s="1271">
        <v>0</v>
      </c>
      <c r="HR28" s="1265">
        <v>0</v>
      </c>
      <c r="HS28" s="1266">
        <v>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245.61999999999998</v>
      </c>
      <c r="IO28" s="448">
        <v>234.38</v>
      </c>
      <c r="IP28" s="33">
        <v>4.8</v>
      </c>
      <c r="IQ28" s="3"/>
      <c r="IR28" s="3"/>
      <c r="IS28" s="17" t="s">
        <v>104</v>
      </c>
      <c r="IT28" s="383">
        <v>5</v>
      </c>
      <c r="IU28" s="384">
        <v>5</v>
      </c>
      <c r="IV28" s="385">
        <v>3</v>
      </c>
      <c r="IW28" s="35">
        <v>13</v>
      </c>
      <c r="IX28" s="38">
        <v>8</v>
      </c>
      <c r="IY28" s="39">
        <v>62.5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0</v>
      </c>
      <c r="JO28" s="62">
        <v>0</v>
      </c>
      <c r="JP28" s="62">
        <v>0</v>
      </c>
      <c r="JQ28" s="62">
        <v>0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0</v>
      </c>
      <c r="JZ28" s="523">
        <v>0</v>
      </c>
      <c r="KA28" s="523">
        <v>0</v>
      </c>
      <c r="KB28" s="1270">
        <v>0</v>
      </c>
      <c r="KC28" s="179"/>
      <c r="KD28" s="179"/>
      <c r="KE28" s="179"/>
      <c r="KF28" s="179"/>
      <c r="KG28" s="1266">
        <v>0</v>
      </c>
      <c r="KH28" s="1308">
        <v>0</v>
      </c>
      <c r="KI28" s="1266">
        <v>0</v>
      </c>
      <c r="KJ28" s="225"/>
      <c r="KK28" s="1041"/>
      <c r="KL28" s="1260" t="s">
        <v>53</v>
      </c>
      <c r="KM28" s="1269">
        <v>0</v>
      </c>
      <c r="KN28" s="179">
        <v>0</v>
      </c>
      <c r="KO28" s="179">
        <v>0</v>
      </c>
      <c r="KP28" s="1270">
        <v>0</v>
      </c>
      <c r="KQ28" s="179"/>
      <c r="KR28" s="179"/>
      <c r="KS28" s="179"/>
      <c r="KT28" s="179"/>
      <c r="KU28" s="1271">
        <v>0</v>
      </c>
      <c r="KV28" s="1265">
        <v>0</v>
      </c>
      <c r="KW28" s="1266">
        <v>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872.17000000000007</v>
      </c>
      <c r="LS28" s="407">
        <v>828.14999999999986</v>
      </c>
      <c r="LT28" s="186">
        <v>5.32</v>
      </c>
      <c r="LU28" s="3"/>
      <c r="LV28" s="3"/>
      <c r="LW28" s="1198" t="s">
        <v>104</v>
      </c>
      <c r="LX28" s="383">
        <v>34</v>
      </c>
      <c r="LY28" s="1199">
        <v>24</v>
      </c>
      <c r="LZ28" s="1200">
        <v>41.67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0</v>
      </c>
      <c r="MP28" s="729">
        <v>0</v>
      </c>
      <c r="MQ28" s="729">
        <v>0</v>
      </c>
      <c r="MR28" s="729">
        <v>0</v>
      </c>
      <c r="MS28" s="729" t="s">
        <v>176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0</v>
      </c>
      <c r="NB28" s="179">
        <v>0</v>
      </c>
      <c r="NC28" s="179">
        <v>0</v>
      </c>
      <c r="ND28" s="1270">
        <v>0</v>
      </c>
      <c r="NE28" s="179"/>
      <c r="NF28" s="179"/>
      <c r="NG28" s="179"/>
      <c r="NH28" s="179"/>
      <c r="NI28" s="1271">
        <v>0</v>
      </c>
      <c r="NJ28" s="1265">
        <v>0</v>
      </c>
      <c r="NK28" s="1266">
        <v>0</v>
      </c>
      <c r="NL28" s="1267"/>
      <c r="NM28" s="1267"/>
      <c r="NN28" s="1268" t="s">
        <v>53</v>
      </c>
      <c r="NO28" s="1269">
        <v>0</v>
      </c>
      <c r="NP28" s="179">
        <v>0</v>
      </c>
      <c r="NQ28" s="179">
        <v>0</v>
      </c>
      <c r="NR28" s="1270">
        <v>0</v>
      </c>
      <c r="NS28" s="179"/>
      <c r="NT28" s="179"/>
      <c r="NU28" s="179"/>
      <c r="NV28" s="179"/>
      <c r="NW28" s="1271">
        <v>0</v>
      </c>
      <c r="NX28" s="1265">
        <v>0</v>
      </c>
      <c r="NY28" s="1266">
        <v>0</v>
      </c>
    </row>
    <row r="29" spans="1:389" ht="23.25" customHeight="1" thickBot="1" x14ac:dyDescent="0.25">
      <c r="A29" s="66" t="s">
        <v>28</v>
      </c>
      <c r="B29" s="119">
        <v>0.98</v>
      </c>
      <c r="C29" s="120">
        <v>0.89999999999999991</v>
      </c>
      <c r="D29" s="69">
        <v>8.89</v>
      </c>
      <c r="E29" s="812"/>
      <c r="F29" s="812"/>
      <c r="G29" s="17" t="s">
        <v>105</v>
      </c>
      <c r="H29" s="35">
        <v>0</v>
      </c>
      <c r="I29" s="36">
        <v>3</v>
      </c>
      <c r="J29" s="1026">
        <v>7</v>
      </c>
      <c r="K29" s="35">
        <v>10</v>
      </c>
      <c r="L29" s="38">
        <v>10</v>
      </c>
      <c r="M29" s="39">
        <v>0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0</v>
      </c>
      <c r="AC29" s="115">
        <v>0</v>
      </c>
      <c r="AD29" s="115">
        <v>0</v>
      </c>
      <c r="AE29" s="115">
        <v>0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5879</v>
      </c>
      <c r="AN29" s="179">
        <v>0</v>
      </c>
      <c r="AO29" s="179">
        <v>3647</v>
      </c>
      <c r="AP29" s="1270">
        <v>2041</v>
      </c>
      <c r="AQ29" s="1270"/>
      <c r="AR29" s="1270"/>
      <c r="AS29" s="1270"/>
      <c r="AT29" s="1270"/>
      <c r="AU29" s="1271">
        <v>11567</v>
      </c>
      <c r="AV29" s="1265">
        <v>16150</v>
      </c>
      <c r="AW29" s="1266">
        <v>27717</v>
      </c>
      <c r="AX29" s="225"/>
      <c r="AY29" s="1041"/>
      <c r="AZ29" s="1260" t="s">
        <v>58</v>
      </c>
      <c r="BA29" s="1269">
        <v>15</v>
      </c>
      <c r="BB29" s="179">
        <v>0</v>
      </c>
      <c r="BC29" s="179">
        <v>5</v>
      </c>
      <c r="BD29" s="1270">
        <v>0</v>
      </c>
      <c r="BE29" s="179"/>
      <c r="BF29" s="179"/>
      <c r="BG29" s="179"/>
      <c r="BH29" s="179"/>
      <c r="BI29" s="1271">
        <v>20</v>
      </c>
      <c r="BJ29" s="1265">
        <v>39</v>
      </c>
      <c r="BK29" s="1266">
        <v>59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1.85</v>
      </c>
      <c r="CG29" s="120">
        <v>1.58</v>
      </c>
      <c r="CH29" s="69">
        <v>17.09</v>
      </c>
      <c r="CI29" s="812"/>
      <c r="CJ29" s="812"/>
      <c r="CK29" s="17" t="s">
        <v>105</v>
      </c>
      <c r="CL29" s="35">
        <v>2</v>
      </c>
      <c r="CM29" s="36">
        <v>0</v>
      </c>
      <c r="CN29" s="37">
        <v>4</v>
      </c>
      <c r="CO29" s="35">
        <v>6</v>
      </c>
      <c r="CP29" s="38">
        <v>4</v>
      </c>
      <c r="CQ29" s="39">
        <v>50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0</v>
      </c>
      <c r="DG29" s="62">
        <v>0</v>
      </c>
      <c r="DH29" s="62">
        <v>0</v>
      </c>
      <c r="DI29" s="62">
        <v>0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4734</v>
      </c>
      <c r="DR29" s="179">
        <v>0</v>
      </c>
      <c r="DS29" s="179">
        <v>4243</v>
      </c>
      <c r="DT29" s="1270">
        <v>3741</v>
      </c>
      <c r="DU29" s="179"/>
      <c r="DV29" s="179"/>
      <c r="DW29" s="179"/>
      <c r="DX29" s="179"/>
      <c r="DY29" s="1271">
        <v>12718</v>
      </c>
      <c r="DZ29" s="1265">
        <v>22310</v>
      </c>
      <c r="EA29" s="1266">
        <v>35028</v>
      </c>
      <c r="EB29" s="225"/>
      <c r="EC29" s="1041"/>
      <c r="ED29" s="1260" t="s">
        <v>58</v>
      </c>
      <c r="EE29" s="1269">
        <v>45</v>
      </c>
      <c r="EF29" s="179">
        <v>0</v>
      </c>
      <c r="EG29" s="179">
        <v>18</v>
      </c>
      <c r="EH29" s="1270">
        <v>0</v>
      </c>
      <c r="EI29" s="179"/>
      <c r="EJ29" s="179"/>
      <c r="EK29" s="179"/>
      <c r="EL29" s="179"/>
      <c r="EM29" s="1271">
        <v>63</v>
      </c>
      <c r="EN29" s="1265">
        <v>42</v>
      </c>
      <c r="EO29" s="1266">
        <v>105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1.3899999999999997</v>
      </c>
      <c r="FK29" s="120">
        <v>1.3199999999999998</v>
      </c>
      <c r="FL29" s="69">
        <v>5.3</v>
      </c>
      <c r="FM29" s="3"/>
      <c r="FN29" s="3"/>
      <c r="FO29" s="17" t="s">
        <v>105</v>
      </c>
      <c r="FP29" s="383">
        <v>4</v>
      </c>
      <c r="FQ29" s="384">
        <v>3</v>
      </c>
      <c r="FR29" s="385">
        <v>0</v>
      </c>
      <c r="FS29" s="35">
        <v>7</v>
      </c>
      <c r="FT29" s="38">
        <v>5</v>
      </c>
      <c r="FU29" s="39">
        <v>40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0</v>
      </c>
      <c r="GK29" s="62">
        <v>0</v>
      </c>
      <c r="GL29" s="62">
        <v>0</v>
      </c>
      <c r="GM29" s="62">
        <v>0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1482</v>
      </c>
      <c r="GV29" s="179">
        <v>0</v>
      </c>
      <c r="GW29" s="179">
        <v>1974</v>
      </c>
      <c r="GX29" s="1270">
        <v>927</v>
      </c>
      <c r="GY29" s="179">
        <v>0</v>
      </c>
      <c r="GZ29" s="179">
        <v>0</v>
      </c>
      <c r="HA29" s="179">
        <v>0</v>
      </c>
      <c r="HB29" s="179">
        <v>0</v>
      </c>
      <c r="HC29" s="1271">
        <v>4383</v>
      </c>
      <c r="HD29" s="1265">
        <v>10284</v>
      </c>
      <c r="HE29" s="1266">
        <v>14667</v>
      </c>
      <c r="HF29" s="225"/>
      <c r="HG29" s="1041"/>
      <c r="HH29" s="1260" t="s">
        <v>58</v>
      </c>
      <c r="HI29" s="1269">
        <v>23</v>
      </c>
      <c r="HJ29" s="179">
        <v>0</v>
      </c>
      <c r="HK29" s="179">
        <v>15</v>
      </c>
      <c r="HL29" s="1270">
        <v>0</v>
      </c>
      <c r="HM29" s="179">
        <v>0</v>
      </c>
      <c r="HN29" s="179">
        <v>0</v>
      </c>
      <c r="HO29" s="179">
        <v>0</v>
      </c>
      <c r="HP29" s="179">
        <v>0</v>
      </c>
      <c r="HQ29" s="1271">
        <v>38</v>
      </c>
      <c r="HR29" s="1265">
        <v>167</v>
      </c>
      <c r="HS29" s="1266">
        <v>205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1.23</v>
      </c>
      <c r="IO29" s="1033">
        <v>1.1599999999999999</v>
      </c>
      <c r="IP29" s="69">
        <v>6.03</v>
      </c>
      <c r="IQ29" s="3"/>
      <c r="IR29" s="3"/>
      <c r="IS29" s="17" t="s">
        <v>105</v>
      </c>
      <c r="IT29" s="383">
        <v>9</v>
      </c>
      <c r="IU29" s="384">
        <v>0</v>
      </c>
      <c r="IV29" s="385">
        <v>3</v>
      </c>
      <c r="IW29" s="35">
        <v>12</v>
      </c>
      <c r="IX29" s="38">
        <v>9</v>
      </c>
      <c r="IY29" s="39">
        <v>33.33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0</v>
      </c>
      <c r="JO29" s="62">
        <v>0</v>
      </c>
      <c r="JP29" s="62">
        <v>0</v>
      </c>
      <c r="JQ29" s="62">
        <v>0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3686</v>
      </c>
      <c r="JZ29" s="523">
        <v>0</v>
      </c>
      <c r="KA29" s="523">
        <v>1978</v>
      </c>
      <c r="KB29" s="1270">
        <v>1844</v>
      </c>
      <c r="KC29" s="179"/>
      <c r="KD29" s="179"/>
      <c r="KE29" s="179"/>
      <c r="KF29" s="179"/>
      <c r="KG29" s="1266">
        <v>7508</v>
      </c>
      <c r="KH29" s="1308">
        <v>7700</v>
      </c>
      <c r="KI29" s="1266">
        <v>15208</v>
      </c>
      <c r="KJ29" s="225"/>
      <c r="KK29" s="1041"/>
      <c r="KL29" s="1260" t="s">
        <v>58</v>
      </c>
      <c r="KM29" s="1269">
        <v>21</v>
      </c>
      <c r="KN29" s="179">
        <v>0</v>
      </c>
      <c r="KO29" s="179">
        <v>0</v>
      </c>
      <c r="KP29" s="1270">
        <v>0</v>
      </c>
      <c r="KQ29" s="179"/>
      <c r="KR29" s="179"/>
      <c r="KS29" s="179"/>
      <c r="KT29" s="179"/>
      <c r="KU29" s="1271">
        <v>21</v>
      </c>
      <c r="KV29" s="1265">
        <v>42</v>
      </c>
      <c r="KW29" s="1266">
        <v>63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5.4499999999999993</v>
      </c>
      <c r="LS29" s="499">
        <v>4.96</v>
      </c>
      <c r="LT29" s="190">
        <v>9.8800000000000008</v>
      </c>
      <c r="LU29" s="3"/>
      <c r="LV29" s="3"/>
      <c r="LW29" s="1198" t="s">
        <v>105</v>
      </c>
      <c r="LX29" s="383">
        <v>35</v>
      </c>
      <c r="LY29" s="1199">
        <v>28</v>
      </c>
      <c r="LZ29" s="1200">
        <v>25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0</v>
      </c>
      <c r="MP29" s="729">
        <v>0</v>
      </c>
      <c r="MQ29" s="729">
        <v>0</v>
      </c>
      <c r="MR29" s="729">
        <v>0</v>
      </c>
      <c r="MS29" s="729" t="s">
        <v>176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15781</v>
      </c>
      <c r="NB29" s="179">
        <v>0</v>
      </c>
      <c r="NC29" s="179">
        <v>11842</v>
      </c>
      <c r="ND29" s="1270">
        <v>8553</v>
      </c>
      <c r="NE29" s="179"/>
      <c r="NF29" s="179"/>
      <c r="NG29" s="179"/>
      <c r="NH29" s="179"/>
      <c r="NI29" s="1271">
        <v>36176</v>
      </c>
      <c r="NJ29" s="1265">
        <v>56444</v>
      </c>
      <c r="NK29" s="1266">
        <v>92620</v>
      </c>
      <c r="NL29" s="1267"/>
      <c r="NM29" s="1267"/>
      <c r="NN29" s="1268" t="s">
        <v>58</v>
      </c>
      <c r="NO29" s="1269">
        <v>104</v>
      </c>
      <c r="NP29" s="179">
        <v>0</v>
      </c>
      <c r="NQ29" s="179">
        <v>38</v>
      </c>
      <c r="NR29" s="1270">
        <v>0</v>
      </c>
      <c r="NS29" s="179"/>
      <c r="NT29" s="179"/>
      <c r="NU29" s="179"/>
      <c r="NV29" s="179"/>
      <c r="NW29" s="1271">
        <v>142</v>
      </c>
      <c r="NX29" s="1265">
        <v>290</v>
      </c>
      <c r="NY29" s="1266">
        <v>432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0</v>
      </c>
      <c r="I30" s="36">
        <v>0</v>
      </c>
      <c r="J30" s="1026">
        <v>0</v>
      </c>
      <c r="K30" s="35">
        <v>0</v>
      </c>
      <c r="L30" s="38">
        <v>0</v>
      </c>
      <c r="M30" s="39">
        <v>0</v>
      </c>
      <c r="N30" s="1041"/>
      <c r="O30" s="51" t="s">
        <v>30</v>
      </c>
      <c r="P30" s="52">
        <v>310.91000000000003</v>
      </c>
      <c r="Q30" s="53">
        <v>303.08999999999997</v>
      </c>
      <c r="R30" s="55">
        <v>2.58</v>
      </c>
      <c r="S30" s="52">
        <v>0</v>
      </c>
      <c r="T30" s="53">
        <v>0</v>
      </c>
      <c r="U30" s="55">
        <v>0</v>
      </c>
      <c r="V30" s="52">
        <v>173.71</v>
      </c>
      <c r="W30" s="53">
        <v>164.13</v>
      </c>
      <c r="X30" s="55">
        <v>5.84</v>
      </c>
      <c r="Y30" s="1041"/>
      <c r="Z30" s="1041"/>
      <c r="AA30" s="1041" t="s">
        <v>72</v>
      </c>
      <c r="AB30" s="115">
        <v>68.72</v>
      </c>
      <c r="AC30" s="115">
        <v>73.58</v>
      </c>
      <c r="AD30" s="115">
        <v>65.64</v>
      </c>
      <c r="AE30" s="115">
        <v>69.31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29137</v>
      </c>
      <c r="AN30" s="179">
        <v>0</v>
      </c>
      <c r="AO30" s="179">
        <v>17016</v>
      </c>
      <c r="AP30" s="1270">
        <v>4128</v>
      </c>
      <c r="AQ30" s="1270"/>
      <c r="AR30" s="1270"/>
      <c r="AS30" s="1270"/>
      <c r="AT30" s="1270"/>
      <c r="AU30" s="1271">
        <v>50281</v>
      </c>
      <c r="AV30" s="1265">
        <v>73579</v>
      </c>
      <c r="AW30" s="1266">
        <v>123860</v>
      </c>
      <c r="AX30" s="225"/>
      <c r="AY30" s="1041"/>
      <c r="AZ30" s="1260" t="s">
        <v>64</v>
      </c>
      <c r="BA30" s="1269">
        <v>164</v>
      </c>
      <c r="BB30" s="179">
        <v>0</v>
      </c>
      <c r="BC30" s="179">
        <v>10</v>
      </c>
      <c r="BD30" s="1270">
        <v>0</v>
      </c>
      <c r="BE30" s="179"/>
      <c r="BF30" s="179"/>
      <c r="BG30" s="179"/>
      <c r="BH30" s="179"/>
      <c r="BI30" s="1271">
        <v>174</v>
      </c>
      <c r="BJ30" s="1265">
        <v>384</v>
      </c>
      <c r="BK30" s="1266">
        <v>558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1</v>
      </c>
      <c r="CM30" s="36">
        <v>4</v>
      </c>
      <c r="CN30" s="37">
        <v>3</v>
      </c>
      <c r="CO30" s="35">
        <v>8</v>
      </c>
      <c r="CP30" s="38">
        <v>8</v>
      </c>
      <c r="CQ30" s="39">
        <v>0</v>
      </c>
      <c r="CR30" s="811"/>
      <c r="CS30" s="51" t="s">
        <v>30</v>
      </c>
      <c r="CT30" s="52">
        <v>309.7</v>
      </c>
      <c r="CU30" s="239">
        <v>296.01</v>
      </c>
      <c r="CV30" s="54">
        <v>4.62</v>
      </c>
      <c r="CW30" s="52">
        <v>0</v>
      </c>
      <c r="CX30" s="239">
        <v>0</v>
      </c>
      <c r="CY30" s="54">
        <v>0</v>
      </c>
      <c r="CZ30" s="52">
        <v>141.53</v>
      </c>
      <c r="DA30" s="239">
        <v>139.16999999999999</v>
      </c>
      <c r="DB30" s="54">
        <v>1.7</v>
      </c>
      <c r="DC30" s="1041"/>
      <c r="DD30" s="1041"/>
      <c r="DE30" s="1041" t="s">
        <v>72</v>
      </c>
      <c r="DF30" s="62">
        <v>73.63</v>
      </c>
      <c r="DG30" s="62">
        <v>59.71</v>
      </c>
      <c r="DH30" s="62">
        <v>66.36</v>
      </c>
      <c r="DI30" s="62">
        <v>66.569999999999993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23418</v>
      </c>
      <c r="DR30" s="179">
        <v>0</v>
      </c>
      <c r="DS30" s="179">
        <v>14853</v>
      </c>
      <c r="DT30" s="1270">
        <v>12436</v>
      </c>
      <c r="DU30" s="179"/>
      <c r="DV30" s="179"/>
      <c r="DW30" s="179"/>
      <c r="DX30" s="179"/>
      <c r="DY30" s="1271">
        <v>50707</v>
      </c>
      <c r="DZ30" s="1265">
        <v>115501</v>
      </c>
      <c r="EA30" s="1266">
        <v>166208</v>
      </c>
      <c r="EB30" s="225"/>
      <c r="EC30" s="1041"/>
      <c r="ED30" s="1260" t="s">
        <v>64</v>
      </c>
      <c r="EE30" s="1269">
        <v>418</v>
      </c>
      <c r="EF30" s="179">
        <v>0</v>
      </c>
      <c r="EG30" s="179">
        <v>54</v>
      </c>
      <c r="EH30" s="1270">
        <v>0</v>
      </c>
      <c r="EI30" s="179"/>
      <c r="EJ30" s="179"/>
      <c r="EK30" s="179"/>
      <c r="EL30" s="179"/>
      <c r="EM30" s="1271">
        <v>472</v>
      </c>
      <c r="EN30" s="1265">
        <v>475</v>
      </c>
      <c r="EO30" s="1266">
        <v>947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0</v>
      </c>
      <c r="FQ30" s="384">
        <v>4</v>
      </c>
      <c r="FR30" s="385">
        <v>0</v>
      </c>
      <c r="FS30" s="35">
        <v>4</v>
      </c>
      <c r="FT30" s="38">
        <v>2</v>
      </c>
      <c r="FU30" s="39">
        <v>100</v>
      </c>
      <c r="FV30" s="545"/>
      <c r="FW30" s="51" t="s">
        <v>30</v>
      </c>
      <c r="FX30" s="52">
        <v>269.82</v>
      </c>
      <c r="FY30" s="239">
        <v>284.74</v>
      </c>
      <c r="FZ30" s="54">
        <v>-5.24</v>
      </c>
      <c r="GA30" s="52">
        <v>0</v>
      </c>
      <c r="GB30" s="239">
        <v>0</v>
      </c>
      <c r="GC30" s="54">
        <v>0</v>
      </c>
      <c r="GD30" s="52">
        <v>171.69</v>
      </c>
      <c r="GE30" s="239">
        <v>180.32</v>
      </c>
      <c r="GF30" s="54">
        <v>-4.79</v>
      </c>
      <c r="GG30" s="1041"/>
      <c r="GH30" s="1041"/>
      <c r="GI30" s="1041" t="s">
        <v>72</v>
      </c>
      <c r="GJ30" s="62">
        <v>59.89</v>
      </c>
      <c r="GK30" s="62">
        <v>50.28</v>
      </c>
      <c r="GL30" s="62">
        <v>54.62</v>
      </c>
      <c r="GM30" s="62">
        <v>54.93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25683</v>
      </c>
      <c r="GV30" s="179">
        <v>0</v>
      </c>
      <c r="GW30" s="179">
        <v>14046</v>
      </c>
      <c r="GX30" s="1270">
        <v>4210</v>
      </c>
      <c r="GY30" s="179">
        <v>0</v>
      </c>
      <c r="GZ30" s="179">
        <v>0</v>
      </c>
      <c r="HA30" s="179">
        <v>0</v>
      </c>
      <c r="HB30" s="179">
        <v>0</v>
      </c>
      <c r="HC30" s="1271">
        <v>43939</v>
      </c>
      <c r="HD30" s="1265">
        <v>49658</v>
      </c>
      <c r="HE30" s="1266">
        <v>93597</v>
      </c>
      <c r="HF30" s="225"/>
      <c r="HG30" s="1041"/>
      <c r="HH30" s="1260" t="s">
        <v>64</v>
      </c>
      <c r="HI30" s="1269">
        <v>178</v>
      </c>
      <c r="HJ30" s="179">
        <v>0</v>
      </c>
      <c r="HK30" s="179">
        <v>74</v>
      </c>
      <c r="HL30" s="1270">
        <v>0</v>
      </c>
      <c r="HM30" s="179">
        <v>0</v>
      </c>
      <c r="HN30" s="179">
        <v>0</v>
      </c>
      <c r="HO30" s="179">
        <v>0</v>
      </c>
      <c r="HP30" s="179">
        <v>0</v>
      </c>
      <c r="HQ30" s="1271">
        <v>252</v>
      </c>
      <c r="HR30" s="1265">
        <v>476</v>
      </c>
      <c r="HS30" s="1266">
        <v>728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0</v>
      </c>
      <c r="IU30" s="384">
        <v>4</v>
      </c>
      <c r="IV30" s="385">
        <v>0</v>
      </c>
      <c r="IW30" s="35">
        <v>4</v>
      </c>
      <c r="IX30" s="38">
        <v>0</v>
      </c>
      <c r="IY30" s="39">
        <v>0</v>
      </c>
      <c r="IZ30" s="1041"/>
      <c r="JA30" s="51" t="s">
        <v>30</v>
      </c>
      <c r="JB30" s="52">
        <v>532.24</v>
      </c>
      <c r="JC30" s="239">
        <v>517.26</v>
      </c>
      <c r="JD30" s="54">
        <v>2.9</v>
      </c>
      <c r="JE30" s="52">
        <v>0</v>
      </c>
      <c r="JF30" s="239">
        <v>0</v>
      </c>
      <c r="JG30" s="54">
        <v>0</v>
      </c>
      <c r="JH30" s="52">
        <v>308.58</v>
      </c>
      <c r="JI30" s="239">
        <v>299.36</v>
      </c>
      <c r="JJ30" s="54">
        <v>3.08</v>
      </c>
      <c r="JK30" s="1041"/>
      <c r="JL30" s="1041"/>
      <c r="JM30" s="1041" t="s">
        <v>72</v>
      </c>
      <c r="JN30" s="62">
        <v>57.84</v>
      </c>
      <c r="JO30" s="62">
        <v>57.4</v>
      </c>
      <c r="JP30" s="62">
        <v>63.24</v>
      </c>
      <c r="JQ30" s="62">
        <v>59.49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21986</v>
      </c>
      <c r="JZ30" s="523">
        <v>0</v>
      </c>
      <c r="KA30" s="523">
        <v>9673</v>
      </c>
      <c r="KB30" s="1270">
        <v>5896</v>
      </c>
      <c r="KC30" s="179"/>
      <c r="KD30" s="179"/>
      <c r="KE30" s="179"/>
      <c r="KF30" s="179"/>
      <c r="KG30" s="1266">
        <v>37555</v>
      </c>
      <c r="KH30" s="1308">
        <v>60437</v>
      </c>
      <c r="KI30" s="1266">
        <v>97992</v>
      </c>
      <c r="KJ30" s="225"/>
      <c r="KK30" s="1041"/>
      <c r="KL30" s="1260" t="s">
        <v>64</v>
      </c>
      <c r="KM30" s="1269">
        <v>181</v>
      </c>
      <c r="KN30" s="179">
        <v>0</v>
      </c>
      <c r="KO30" s="179">
        <v>0</v>
      </c>
      <c r="KP30" s="1270">
        <v>0</v>
      </c>
      <c r="KQ30" s="179"/>
      <c r="KR30" s="179"/>
      <c r="KS30" s="179"/>
      <c r="KT30" s="179"/>
      <c r="KU30" s="1271">
        <v>181</v>
      </c>
      <c r="KV30" s="1265">
        <v>372</v>
      </c>
      <c r="KW30" s="1266">
        <v>553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16</v>
      </c>
      <c r="LY30" s="1199">
        <v>10</v>
      </c>
      <c r="LZ30" s="1200">
        <v>60</v>
      </c>
      <c r="MA30" s="597"/>
      <c r="MB30" s="51" t="s">
        <v>30</v>
      </c>
      <c r="MC30" s="52">
        <v>349.22</v>
      </c>
      <c r="MD30" s="432">
        <v>343.57</v>
      </c>
      <c r="ME30" s="54">
        <v>1.64</v>
      </c>
      <c r="MF30" s="52">
        <v>0</v>
      </c>
      <c r="MG30" s="432">
        <v>0</v>
      </c>
      <c r="MH30" s="54">
        <v>0</v>
      </c>
      <c r="MI30" s="52">
        <v>190.83</v>
      </c>
      <c r="MJ30" s="432">
        <v>187.21</v>
      </c>
      <c r="MK30" s="54">
        <v>1.93</v>
      </c>
      <c r="ML30" s="422"/>
      <c r="MM30" s="422"/>
      <c r="MN30" s="422" t="s">
        <v>72</v>
      </c>
      <c r="MO30" s="729">
        <v>69.31</v>
      </c>
      <c r="MP30" s="729">
        <v>66.569999999999993</v>
      </c>
      <c r="MQ30" s="729">
        <v>54.93</v>
      </c>
      <c r="MR30" s="729">
        <v>59.49</v>
      </c>
      <c r="MS30" s="729">
        <v>62.58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100224</v>
      </c>
      <c r="NB30" s="179">
        <v>0</v>
      </c>
      <c r="NC30" s="179">
        <v>55588</v>
      </c>
      <c r="ND30" s="1270">
        <v>26670</v>
      </c>
      <c r="NE30" s="179"/>
      <c r="NF30" s="179"/>
      <c r="NG30" s="179"/>
      <c r="NH30" s="179"/>
      <c r="NI30" s="1271">
        <v>182482</v>
      </c>
      <c r="NJ30" s="1265">
        <v>299175</v>
      </c>
      <c r="NK30" s="1266">
        <v>481657</v>
      </c>
      <c r="NL30" s="1267"/>
      <c r="NM30" s="1267"/>
      <c r="NN30" s="1268" t="s">
        <v>64</v>
      </c>
      <c r="NO30" s="1269">
        <v>941</v>
      </c>
      <c r="NP30" s="179">
        <v>0</v>
      </c>
      <c r="NQ30" s="179">
        <v>138</v>
      </c>
      <c r="NR30" s="1270">
        <v>0</v>
      </c>
      <c r="NS30" s="179"/>
      <c r="NT30" s="179"/>
      <c r="NU30" s="179"/>
      <c r="NV30" s="179"/>
      <c r="NW30" s="1271">
        <v>1079</v>
      </c>
      <c r="NX30" s="1265">
        <v>1707</v>
      </c>
      <c r="NY30" s="1266">
        <v>2786</v>
      </c>
    </row>
    <row r="31" spans="1:389" ht="23.25" customHeight="1" thickBot="1" x14ac:dyDescent="0.25">
      <c r="A31" s="64" t="s">
        <v>108</v>
      </c>
      <c r="B31" s="126">
        <v>791</v>
      </c>
      <c r="C31" s="127">
        <v>617</v>
      </c>
      <c r="D31" s="16">
        <v>28.2</v>
      </c>
      <c r="E31" s="812"/>
      <c r="F31" s="812"/>
      <c r="G31" s="17" t="s">
        <v>109</v>
      </c>
      <c r="H31" s="35">
        <v>0</v>
      </c>
      <c r="I31" s="36">
        <v>0</v>
      </c>
      <c r="J31" s="1026">
        <v>0</v>
      </c>
      <c r="K31" s="35">
        <v>0</v>
      </c>
      <c r="L31" s="38">
        <v>0</v>
      </c>
      <c r="M31" s="39">
        <v>0</v>
      </c>
      <c r="N31" s="1041"/>
      <c r="O31" s="51" t="s">
        <v>44</v>
      </c>
      <c r="P31" s="52">
        <v>268.89</v>
      </c>
      <c r="Q31" s="53">
        <v>256.5</v>
      </c>
      <c r="R31" s="55">
        <v>4.83</v>
      </c>
      <c r="S31" s="52">
        <v>226.33</v>
      </c>
      <c r="T31" s="53">
        <v>214.73</v>
      </c>
      <c r="U31" s="55">
        <v>5.4</v>
      </c>
      <c r="V31" s="52">
        <v>250.11</v>
      </c>
      <c r="W31" s="53">
        <v>237.35</v>
      </c>
      <c r="X31" s="55">
        <v>5.38</v>
      </c>
      <c r="Y31" s="1041"/>
      <c r="Z31" s="1041"/>
      <c r="AA31" s="1041" t="s">
        <v>76</v>
      </c>
      <c r="AB31" s="115">
        <v>67.31</v>
      </c>
      <c r="AC31" s="115">
        <v>69.34</v>
      </c>
      <c r="AD31" s="115">
        <v>66.33</v>
      </c>
      <c r="AE31" s="115">
        <v>67.66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791</v>
      </c>
      <c r="CG31" s="127">
        <v>617</v>
      </c>
      <c r="CH31" s="16">
        <v>28.2</v>
      </c>
      <c r="CI31" s="812"/>
      <c r="CJ31" s="812"/>
      <c r="CK31" s="17" t="s">
        <v>109</v>
      </c>
      <c r="CL31" s="35">
        <v>0</v>
      </c>
      <c r="CM31" s="36">
        <v>0</v>
      </c>
      <c r="CN31" s="37">
        <v>0</v>
      </c>
      <c r="CO31" s="35">
        <v>0</v>
      </c>
      <c r="CP31" s="38">
        <v>0</v>
      </c>
      <c r="CQ31" s="39">
        <v>0</v>
      </c>
      <c r="CR31" s="811"/>
      <c r="CS31" s="51" t="s">
        <v>44</v>
      </c>
      <c r="CT31" s="52">
        <v>244.72</v>
      </c>
      <c r="CU31" s="239">
        <v>235.7</v>
      </c>
      <c r="CV31" s="54">
        <v>3.83</v>
      </c>
      <c r="CW31" s="52">
        <v>215.39</v>
      </c>
      <c r="CX31" s="239">
        <v>205.85</v>
      </c>
      <c r="CY31" s="54">
        <v>4.63</v>
      </c>
      <c r="CZ31" s="52">
        <v>228.8</v>
      </c>
      <c r="DA31" s="239">
        <v>219.88</v>
      </c>
      <c r="DB31" s="54">
        <v>4.0599999999999996</v>
      </c>
      <c r="DC31" s="1041"/>
      <c r="DD31" s="1041"/>
      <c r="DE31" s="1041" t="s">
        <v>76</v>
      </c>
      <c r="DF31" s="62">
        <v>63.43</v>
      </c>
      <c r="DG31" s="62">
        <v>55.79</v>
      </c>
      <c r="DH31" s="62">
        <v>59.64</v>
      </c>
      <c r="DI31" s="62">
        <v>59.62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791</v>
      </c>
      <c r="FK31" s="127">
        <v>617</v>
      </c>
      <c r="FL31" s="16">
        <v>28.2</v>
      </c>
      <c r="FM31" s="3"/>
      <c r="FN31" s="3"/>
      <c r="FO31" s="17" t="s">
        <v>109</v>
      </c>
      <c r="FP31" s="383">
        <v>3</v>
      </c>
      <c r="FQ31" s="384">
        <v>0</v>
      </c>
      <c r="FR31" s="385">
        <v>0</v>
      </c>
      <c r="FS31" s="35">
        <v>3</v>
      </c>
      <c r="FT31" s="38">
        <v>5</v>
      </c>
      <c r="FU31" s="39">
        <v>-40</v>
      </c>
      <c r="FV31" s="545"/>
      <c r="FW31" s="51" t="s">
        <v>44</v>
      </c>
      <c r="FX31" s="52">
        <v>303.19</v>
      </c>
      <c r="FY31" s="239">
        <v>283.33999999999997</v>
      </c>
      <c r="FZ31" s="54">
        <v>7.01</v>
      </c>
      <c r="GA31" s="52">
        <v>212.88</v>
      </c>
      <c r="GB31" s="239">
        <v>204.26</v>
      </c>
      <c r="GC31" s="54">
        <v>4.22</v>
      </c>
      <c r="GD31" s="52">
        <v>270.35000000000002</v>
      </c>
      <c r="GE31" s="239">
        <v>254.34</v>
      </c>
      <c r="GF31" s="54">
        <v>6.29</v>
      </c>
      <c r="GG31" s="1041"/>
      <c r="GH31" s="1041"/>
      <c r="GI31" s="1041" t="s">
        <v>76</v>
      </c>
      <c r="GJ31" s="62">
        <v>53.46</v>
      </c>
      <c r="GK31" s="62">
        <v>44.53</v>
      </c>
      <c r="GL31" s="62">
        <v>48.76</v>
      </c>
      <c r="GM31" s="62">
        <v>48.92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>
        <v>0</v>
      </c>
      <c r="GZ31" s="179">
        <v>0</v>
      </c>
      <c r="HA31" s="179">
        <v>0</v>
      </c>
      <c r="HB31" s="179">
        <v>0</v>
      </c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>
        <v>0</v>
      </c>
      <c r="HN31" s="179">
        <v>0</v>
      </c>
      <c r="HO31" s="179">
        <v>0</v>
      </c>
      <c r="HP31" s="179">
        <v>0</v>
      </c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791</v>
      </c>
      <c r="IO31" s="127">
        <v>617</v>
      </c>
      <c r="IP31" s="16">
        <v>28.2</v>
      </c>
      <c r="IQ31" s="3"/>
      <c r="IR31" s="3"/>
      <c r="IS31" s="17" t="s">
        <v>109</v>
      </c>
      <c r="IT31" s="383">
        <v>2</v>
      </c>
      <c r="IU31" s="384">
        <v>3</v>
      </c>
      <c r="IV31" s="385">
        <v>0</v>
      </c>
      <c r="IW31" s="35">
        <v>5</v>
      </c>
      <c r="IX31" s="38">
        <v>3</v>
      </c>
      <c r="IY31" s="39">
        <v>66.67</v>
      </c>
      <c r="IZ31" s="1041"/>
      <c r="JA31" s="51" t="s">
        <v>44</v>
      </c>
      <c r="JB31" s="52">
        <v>480.69</v>
      </c>
      <c r="JC31" s="239">
        <v>459.02</v>
      </c>
      <c r="JD31" s="54">
        <v>4.72</v>
      </c>
      <c r="JE31" s="52">
        <v>331.53</v>
      </c>
      <c r="JF31" s="239">
        <v>320.14999999999998</v>
      </c>
      <c r="JG31" s="54">
        <v>3.55</v>
      </c>
      <c r="JH31" s="52">
        <v>418.01</v>
      </c>
      <c r="JI31" s="239">
        <v>400.52</v>
      </c>
      <c r="JJ31" s="54">
        <v>4.37</v>
      </c>
      <c r="JK31" s="1041"/>
      <c r="JL31" s="1041"/>
      <c r="JM31" s="1041" t="s">
        <v>76</v>
      </c>
      <c r="JN31" s="62">
        <v>52.42</v>
      </c>
      <c r="JO31" s="62">
        <v>56.91</v>
      </c>
      <c r="JP31" s="62">
        <v>53.16</v>
      </c>
      <c r="JQ31" s="62">
        <v>54.16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791</v>
      </c>
      <c r="LS31" s="587">
        <v>617</v>
      </c>
      <c r="LT31" s="275">
        <v>28.2</v>
      </c>
      <c r="LU31" s="3"/>
      <c r="LV31" s="3"/>
      <c r="LW31" s="1198" t="s">
        <v>109</v>
      </c>
      <c r="LX31" s="383">
        <v>8</v>
      </c>
      <c r="LY31" s="1199">
        <v>8</v>
      </c>
      <c r="LZ31" s="1200">
        <v>0</v>
      </c>
      <c r="MA31" s="597"/>
      <c r="MB31" s="51" t="s">
        <v>44</v>
      </c>
      <c r="MC31" s="52">
        <v>317.38</v>
      </c>
      <c r="MD31" s="432">
        <v>301.52</v>
      </c>
      <c r="ME31" s="54">
        <v>5.26</v>
      </c>
      <c r="MF31" s="52">
        <v>239.95</v>
      </c>
      <c r="MG31" s="432">
        <v>229.71</v>
      </c>
      <c r="MH31" s="54">
        <v>4.46</v>
      </c>
      <c r="MI31" s="52">
        <v>282.26</v>
      </c>
      <c r="MJ31" s="432">
        <v>268.83999999999997</v>
      </c>
      <c r="MK31" s="54">
        <v>4.99</v>
      </c>
      <c r="ML31" s="422"/>
      <c r="MM31" s="422"/>
      <c r="MN31" s="422" t="s">
        <v>76</v>
      </c>
      <c r="MO31" s="729">
        <v>67.66</v>
      </c>
      <c r="MP31" s="729">
        <v>59.62</v>
      </c>
      <c r="MQ31" s="729">
        <v>48.92</v>
      </c>
      <c r="MR31" s="729">
        <v>54.16</v>
      </c>
      <c r="MS31" s="729">
        <v>57.59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65.33</v>
      </c>
      <c r="C32" s="129">
        <v>66.83</v>
      </c>
      <c r="D32" s="16">
        <v>-1.5</v>
      </c>
      <c r="E32" s="1037"/>
      <c r="F32" s="812"/>
      <c r="G32" s="17" t="s">
        <v>111</v>
      </c>
      <c r="H32" s="35">
        <v>21</v>
      </c>
      <c r="I32" s="36">
        <v>15</v>
      </c>
      <c r="J32" s="1026">
        <v>9</v>
      </c>
      <c r="K32" s="35">
        <v>45</v>
      </c>
      <c r="L32" s="38">
        <v>42</v>
      </c>
      <c r="M32" s="39">
        <v>7.14</v>
      </c>
      <c r="N32" s="1041"/>
      <c r="O32" s="51" t="s">
        <v>50</v>
      </c>
      <c r="P32" s="52">
        <v>238.17</v>
      </c>
      <c r="Q32" s="111">
        <v>225.16</v>
      </c>
      <c r="R32" s="55">
        <v>5.78</v>
      </c>
      <c r="S32" s="52">
        <v>219.85</v>
      </c>
      <c r="T32" s="53">
        <v>209.99</v>
      </c>
      <c r="U32" s="55">
        <v>4.7</v>
      </c>
      <c r="V32" s="52">
        <v>230.09</v>
      </c>
      <c r="W32" s="53">
        <v>218.2</v>
      </c>
      <c r="X32" s="55">
        <v>5.45</v>
      </c>
      <c r="Y32" s="1041"/>
      <c r="Z32" s="41" t="s">
        <v>52</v>
      </c>
      <c r="AA32" s="41"/>
      <c r="AB32" s="42">
        <v>18147</v>
      </c>
      <c r="AC32" s="42">
        <v>18434</v>
      </c>
      <c r="AD32" s="42">
        <v>19292</v>
      </c>
      <c r="AE32" s="42">
        <v>55873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35016</v>
      </c>
      <c r="AN32" s="1276">
        <v>0</v>
      </c>
      <c r="AO32" s="1276">
        <v>20663</v>
      </c>
      <c r="AP32" s="1277">
        <v>6169</v>
      </c>
      <c r="AQ32" s="1277"/>
      <c r="AR32" s="1277"/>
      <c r="AS32" s="1277"/>
      <c r="AT32" s="1277"/>
      <c r="AU32" s="1279">
        <v>61848</v>
      </c>
      <c r="AV32" s="1280">
        <v>89729</v>
      </c>
      <c r="AW32" s="1280">
        <v>151577</v>
      </c>
      <c r="AX32" s="1419"/>
      <c r="AY32" s="41"/>
      <c r="AZ32" s="1275" t="s">
        <v>41</v>
      </c>
      <c r="BA32" s="1193">
        <v>179</v>
      </c>
      <c r="BB32" s="1276">
        <v>0</v>
      </c>
      <c r="BC32" s="1276">
        <v>15</v>
      </c>
      <c r="BD32" s="1277">
        <v>0</v>
      </c>
      <c r="BE32" s="1278"/>
      <c r="BF32" s="1278"/>
      <c r="BG32" s="1278"/>
      <c r="BH32" s="1278"/>
      <c r="BI32" s="1279">
        <v>194</v>
      </c>
      <c r="BJ32" s="1280">
        <v>423</v>
      </c>
      <c r="BK32" s="1280">
        <v>617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61.78</v>
      </c>
      <c r="CG32" s="129">
        <v>64.099999999999994</v>
      </c>
      <c r="CH32" s="16">
        <v>-2.3199999999999998</v>
      </c>
      <c r="CI32" s="812"/>
      <c r="CJ32" s="812"/>
      <c r="CK32" s="17" t="s">
        <v>111</v>
      </c>
      <c r="CL32" s="35">
        <v>31</v>
      </c>
      <c r="CM32" s="36">
        <v>23</v>
      </c>
      <c r="CN32" s="37">
        <v>20</v>
      </c>
      <c r="CO32" s="35">
        <v>74</v>
      </c>
      <c r="CP32" s="38">
        <v>56</v>
      </c>
      <c r="CQ32" s="39">
        <v>32.14</v>
      </c>
      <c r="CR32" s="811"/>
      <c r="CS32" s="51" t="s">
        <v>50</v>
      </c>
      <c r="CT32" s="52">
        <v>220.23</v>
      </c>
      <c r="CU32" s="239">
        <v>213.53</v>
      </c>
      <c r="CV32" s="54">
        <v>3.14</v>
      </c>
      <c r="CW32" s="52">
        <v>229.25</v>
      </c>
      <c r="CX32" s="239">
        <v>220.9</v>
      </c>
      <c r="CY32" s="54">
        <v>3.78</v>
      </c>
      <c r="CZ32" s="52">
        <v>225.13</v>
      </c>
      <c r="DA32" s="239">
        <v>217.43</v>
      </c>
      <c r="DB32" s="54">
        <v>3.54</v>
      </c>
      <c r="DC32" s="1041"/>
      <c r="DD32" s="41" t="s">
        <v>52</v>
      </c>
      <c r="DE32" s="41"/>
      <c r="DF32" s="10">
        <v>17297</v>
      </c>
      <c r="DG32" s="10">
        <v>15365</v>
      </c>
      <c r="DH32" s="10">
        <v>15121</v>
      </c>
      <c r="DI32" s="10">
        <v>47783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28152</v>
      </c>
      <c r="DR32" s="1276">
        <v>0</v>
      </c>
      <c r="DS32" s="1276">
        <v>19096</v>
      </c>
      <c r="DT32" s="1277">
        <v>16177</v>
      </c>
      <c r="DU32" s="1278"/>
      <c r="DV32" s="1278"/>
      <c r="DW32" s="1278"/>
      <c r="DX32" s="1278"/>
      <c r="DY32" s="1279">
        <v>63425</v>
      </c>
      <c r="DZ32" s="1280">
        <v>137811</v>
      </c>
      <c r="EA32" s="1280">
        <v>201236</v>
      </c>
      <c r="EB32" s="1419"/>
      <c r="EC32" s="41"/>
      <c r="ED32" s="1275" t="s">
        <v>41</v>
      </c>
      <c r="EE32" s="1193">
        <v>463</v>
      </c>
      <c r="EF32" s="1276">
        <v>0</v>
      </c>
      <c r="EG32" s="1276">
        <v>72</v>
      </c>
      <c r="EH32" s="1277">
        <v>0</v>
      </c>
      <c r="EI32" s="1278"/>
      <c r="EJ32" s="1278"/>
      <c r="EK32" s="1278"/>
      <c r="EL32" s="1278"/>
      <c r="EM32" s="1279">
        <v>535</v>
      </c>
      <c r="EN32" s="1280">
        <v>517</v>
      </c>
      <c r="EO32" s="1280">
        <v>1052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53.74</v>
      </c>
      <c r="FK32" s="129">
        <v>58.42</v>
      </c>
      <c r="FL32" s="16">
        <v>-4.68</v>
      </c>
      <c r="FM32" s="130"/>
      <c r="FN32" s="3"/>
      <c r="FO32" s="17" t="s">
        <v>111</v>
      </c>
      <c r="FP32" s="383">
        <v>19</v>
      </c>
      <c r="FQ32" s="384">
        <v>13</v>
      </c>
      <c r="FR32" s="385">
        <v>10</v>
      </c>
      <c r="FS32" s="35">
        <v>42</v>
      </c>
      <c r="FT32" s="38">
        <v>25</v>
      </c>
      <c r="FU32" s="39">
        <v>68</v>
      </c>
      <c r="FV32" s="545"/>
      <c r="FW32" s="51" t="s">
        <v>50</v>
      </c>
      <c r="FX32" s="52">
        <v>244.72</v>
      </c>
      <c r="FY32" s="239">
        <v>239.25</v>
      </c>
      <c r="FZ32" s="54">
        <v>2.29</v>
      </c>
      <c r="GA32" s="52">
        <v>223.47</v>
      </c>
      <c r="GB32" s="239">
        <v>220.8</v>
      </c>
      <c r="GC32" s="54">
        <v>1.21</v>
      </c>
      <c r="GD32" s="52">
        <v>236.99</v>
      </c>
      <c r="GE32" s="239">
        <v>232.48</v>
      </c>
      <c r="GF32" s="54">
        <v>1.94</v>
      </c>
      <c r="GG32" s="1041"/>
      <c r="GH32" s="41" t="s">
        <v>52</v>
      </c>
      <c r="GI32" s="41"/>
      <c r="GJ32" s="271">
        <v>15311</v>
      </c>
      <c r="GK32" s="271">
        <v>13880</v>
      </c>
      <c r="GL32" s="271">
        <v>14284</v>
      </c>
      <c r="GM32" s="271">
        <v>43475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27165</v>
      </c>
      <c r="GV32" s="1276">
        <v>0</v>
      </c>
      <c r="GW32" s="1276">
        <v>16020</v>
      </c>
      <c r="GX32" s="1277">
        <v>5137</v>
      </c>
      <c r="GY32" s="1278">
        <v>0</v>
      </c>
      <c r="GZ32" s="1278">
        <v>0</v>
      </c>
      <c r="HA32" s="1278">
        <v>0</v>
      </c>
      <c r="HB32" s="1278">
        <v>0</v>
      </c>
      <c r="HC32" s="1279">
        <v>48322</v>
      </c>
      <c r="HD32" s="1280">
        <v>59942</v>
      </c>
      <c r="HE32" s="1280">
        <v>108264</v>
      </c>
      <c r="HF32" s="1419"/>
      <c r="HG32" s="41"/>
      <c r="HH32" s="1275" t="s">
        <v>41</v>
      </c>
      <c r="HI32" s="1193">
        <v>201</v>
      </c>
      <c r="HJ32" s="1276">
        <v>0</v>
      </c>
      <c r="HK32" s="1276">
        <v>89</v>
      </c>
      <c r="HL32" s="1277">
        <v>0</v>
      </c>
      <c r="HM32" s="1278">
        <v>0</v>
      </c>
      <c r="HN32" s="1278">
        <v>0</v>
      </c>
      <c r="HO32" s="1278">
        <v>0</v>
      </c>
      <c r="HP32" s="1278">
        <v>0</v>
      </c>
      <c r="HQ32" s="1279">
        <v>290</v>
      </c>
      <c r="HR32" s="1280">
        <v>643</v>
      </c>
      <c r="HS32" s="1280">
        <v>933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54.92</v>
      </c>
      <c r="IO32" s="129">
        <v>57.04</v>
      </c>
      <c r="IP32" s="16">
        <v>-2.12</v>
      </c>
      <c r="IQ32" s="130"/>
      <c r="IR32" s="3"/>
      <c r="IS32" s="17" t="s">
        <v>111</v>
      </c>
      <c r="IT32" s="383">
        <v>8</v>
      </c>
      <c r="IU32" s="384">
        <v>2</v>
      </c>
      <c r="IV32" s="385">
        <v>8</v>
      </c>
      <c r="IW32" s="35">
        <v>18</v>
      </c>
      <c r="IX32" s="38">
        <v>30</v>
      </c>
      <c r="IY32" s="39">
        <v>-40</v>
      </c>
      <c r="IZ32" s="1041"/>
      <c r="JA32" s="51" t="s">
        <v>50</v>
      </c>
      <c r="JB32" s="52">
        <v>335.43</v>
      </c>
      <c r="JC32" s="239">
        <v>324.29000000000002</v>
      </c>
      <c r="JD32" s="54">
        <v>3.44</v>
      </c>
      <c r="JE32" s="52">
        <v>329.78</v>
      </c>
      <c r="JF32" s="239">
        <v>327.13</v>
      </c>
      <c r="JG32" s="54">
        <v>0.81</v>
      </c>
      <c r="JH32" s="52">
        <v>333.06</v>
      </c>
      <c r="JI32" s="239">
        <v>325.49</v>
      </c>
      <c r="JJ32" s="54">
        <v>2.33</v>
      </c>
      <c r="JK32" s="1041"/>
      <c r="JL32" s="41" t="s">
        <v>52</v>
      </c>
      <c r="JM32" s="41"/>
      <c r="JN32" s="271">
        <v>12324</v>
      </c>
      <c r="JO32" s="271">
        <v>12077</v>
      </c>
      <c r="JP32" s="271">
        <v>13124</v>
      </c>
      <c r="JQ32" s="271">
        <v>37525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25672</v>
      </c>
      <c r="JZ32" s="1276">
        <v>0</v>
      </c>
      <c r="KA32" s="1276">
        <v>11651</v>
      </c>
      <c r="KB32" s="1277">
        <v>7740</v>
      </c>
      <c r="KC32" s="1278"/>
      <c r="KD32" s="1278"/>
      <c r="KE32" s="1278"/>
      <c r="KF32" s="1278"/>
      <c r="KG32" s="1280">
        <v>45063</v>
      </c>
      <c r="KH32" s="1280">
        <v>68137</v>
      </c>
      <c r="KI32" s="1280">
        <v>113200</v>
      </c>
      <c r="KJ32" s="1419"/>
      <c r="KK32" s="41"/>
      <c r="KL32" s="1275" t="s">
        <v>41</v>
      </c>
      <c r="KM32" s="1193">
        <v>202</v>
      </c>
      <c r="KN32" s="1276">
        <v>0</v>
      </c>
      <c r="KO32" s="1276">
        <v>0</v>
      </c>
      <c r="KP32" s="1277">
        <v>0</v>
      </c>
      <c r="KQ32" s="1278"/>
      <c r="KR32" s="1278"/>
      <c r="KS32" s="1278"/>
      <c r="KT32" s="1278"/>
      <c r="KU32" s="1279">
        <v>202</v>
      </c>
      <c r="KV32" s="1280">
        <v>414</v>
      </c>
      <c r="KW32" s="1280">
        <v>616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58.94</v>
      </c>
      <c r="LS32" s="603">
        <v>61.59</v>
      </c>
      <c r="LT32" s="275">
        <v>-2.65</v>
      </c>
      <c r="LU32" s="130"/>
      <c r="LV32" s="3"/>
      <c r="LW32" s="1198" t="s">
        <v>111</v>
      </c>
      <c r="LX32" s="383">
        <v>179</v>
      </c>
      <c r="LY32" s="1199">
        <v>153</v>
      </c>
      <c r="LZ32" s="1200">
        <v>16.989999999999998</v>
      </c>
      <c r="MA32" s="597"/>
      <c r="MB32" s="51" t="s">
        <v>50</v>
      </c>
      <c r="MC32" s="52">
        <v>256.38</v>
      </c>
      <c r="MD32" s="432">
        <v>246.97</v>
      </c>
      <c r="ME32" s="54">
        <v>3.81</v>
      </c>
      <c r="MF32" s="52">
        <v>245.18</v>
      </c>
      <c r="MG32" s="432">
        <v>238.44</v>
      </c>
      <c r="MH32" s="54">
        <v>2.83</v>
      </c>
      <c r="MI32" s="52">
        <v>251.3</v>
      </c>
      <c r="MJ32" s="432">
        <v>243.09</v>
      </c>
      <c r="MK32" s="54">
        <v>3.38</v>
      </c>
      <c r="ML32" s="422"/>
      <c r="MM32" s="1245" t="s">
        <v>52</v>
      </c>
      <c r="MN32" s="1245"/>
      <c r="MO32" s="728">
        <v>55873</v>
      </c>
      <c r="MP32" s="728">
        <v>47783</v>
      </c>
      <c r="MQ32" s="728">
        <v>43475</v>
      </c>
      <c r="MR32" s="728">
        <v>37525</v>
      </c>
      <c r="MS32" s="728">
        <v>184656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116005</v>
      </c>
      <c r="NB32" s="1276">
        <v>0</v>
      </c>
      <c r="NC32" s="1276">
        <v>67430</v>
      </c>
      <c r="ND32" s="1277">
        <v>35223</v>
      </c>
      <c r="NE32" s="1278"/>
      <c r="NF32" s="1278"/>
      <c r="NG32" s="1278"/>
      <c r="NH32" s="1278"/>
      <c r="NI32" s="1279">
        <v>218658</v>
      </c>
      <c r="NJ32" s="1280">
        <v>355619</v>
      </c>
      <c r="NK32" s="1280">
        <v>574277</v>
      </c>
      <c r="NL32" s="1267"/>
      <c r="NM32" s="1267"/>
      <c r="NN32" s="1281" t="s">
        <v>41</v>
      </c>
      <c r="NO32" s="1193">
        <v>1045</v>
      </c>
      <c r="NP32" s="1276">
        <v>0</v>
      </c>
      <c r="NQ32" s="1276">
        <v>176</v>
      </c>
      <c r="NR32" s="1277">
        <v>0</v>
      </c>
      <c r="NS32" s="1278"/>
      <c r="NT32" s="1278"/>
      <c r="NU32" s="1278"/>
      <c r="NV32" s="1278"/>
      <c r="NW32" s="1279">
        <v>1221</v>
      </c>
      <c r="NX32" s="1280">
        <v>1997</v>
      </c>
      <c r="NY32" s="1280">
        <v>3218</v>
      </c>
    </row>
    <row r="33" spans="1:389" ht="23.25" customHeight="1" thickTop="1" x14ac:dyDescent="0.2">
      <c r="A33" s="64" t="s">
        <v>112</v>
      </c>
      <c r="B33" s="131">
        <v>55873</v>
      </c>
      <c r="C33" s="127">
        <v>46187</v>
      </c>
      <c r="D33" s="16">
        <v>20.97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138.84</v>
      </c>
      <c r="Q33" s="53">
        <v>134.94</v>
      </c>
      <c r="R33" s="55">
        <v>2.89</v>
      </c>
      <c r="S33" s="52">
        <v>86.07</v>
      </c>
      <c r="T33" s="53">
        <v>83.19</v>
      </c>
      <c r="U33" s="55">
        <v>3.46</v>
      </c>
      <c r="V33" s="52">
        <v>115.56</v>
      </c>
      <c r="W33" s="53">
        <v>111.21</v>
      </c>
      <c r="X33" s="55">
        <v>3.91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47783</v>
      </c>
      <c r="CG33" s="127">
        <v>42528</v>
      </c>
      <c r="CH33" s="16">
        <v>12.36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95.42</v>
      </c>
      <c r="CU33" s="239">
        <v>93.13</v>
      </c>
      <c r="CV33" s="54">
        <v>2.46</v>
      </c>
      <c r="CW33" s="52">
        <v>82.12</v>
      </c>
      <c r="CX33" s="239">
        <v>77.62</v>
      </c>
      <c r="CY33" s="54">
        <v>5.8</v>
      </c>
      <c r="CZ33" s="52">
        <v>88.2</v>
      </c>
      <c r="DA33" s="239">
        <v>84.91</v>
      </c>
      <c r="DB33" s="54">
        <v>3.87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43475</v>
      </c>
      <c r="FK33" s="127">
        <v>39672</v>
      </c>
      <c r="FL33" s="16">
        <v>9.59</v>
      </c>
      <c r="FM33" s="3"/>
      <c r="FN33" s="3"/>
      <c r="FO33" s="17" t="s">
        <v>113</v>
      </c>
      <c r="FP33" s="383">
        <v>0</v>
      </c>
      <c r="FQ33" s="384">
        <v>0</v>
      </c>
      <c r="FR33" s="385">
        <v>0</v>
      </c>
      <c r="FS33" s="35">
        <v>0</v>
      </c>
      <c r="FT33" s="38">
        <v>0</v>
      </c>
      <c r="FU33" s="39">
        <v>0</v>
      </c>
      <c r="FV33" s="545"/>
      <c r="FW33" s="51" t="s">
        <v>55</v>
      </c>
      <c r="FX33" s="52">
        <v>114.67</v>
      </c>
      <c r="FY33" s="239">
        <v>116.49</v>
      </c>
      <c r="FZ33" s="54">
        <v>-1.56</v>
      </c>
      <c r="GA33" s="52">
        <v>102.3</v>
      </c>
      <c r="GB33" s="239">
        <v>103.61</v>
      </c>
      <c r="GC33" s="54">
        <v>-1.26</v>
      </c>
      <c r="GD33" s="52">
        <v>110.17</v>
      </c>
      <c r="GE33" s="239">
        <v>111.77</v>
      </c>
      <c r="GF33" s="54">
        <v>-1.43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387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/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37525</v>
      </c>
      <c r="IO33" s="127">
        <v>35315</v>
      </c>
      <c r="IP33" s="16">
        <v>6.26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141.80000000000001</v>
      </c>
      <c r="JC33" s="239">
        <v>147.41</v>
      </c>
      <c r="JD33" s="54">
        <v>-3.81</v>
      </c>
      <c r="JE33" s="52">
        <v>59.56</v>
      </c>
      <c r="JF33" s="239">
        <v>64.69</v>
      </c>
      <c r="JG33" s="54">
        <v>-7.93</v>
      </c>
      <c r="JH33" s="52">
        <v>107.24</v>
      </c>
      <c r="JI33" s="239">
        <v>112.56</v>
      </c>
      <c r="JJ33" s="54">
        <v>-4.7300000000000004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387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184656</v>
      </c>
      <c r="LS33" s="588">
        <v>163702</v>
      </c>
      <c r="LT33" s="275">
        <v>12.8</v>
      </c>
      <c r="LU33" s="3"/>
      <c r="LV33" s="3"/>
      <c r="LW33" s="1198" t="s">
        <v>113</v>
      </c>
      <c r="LX33" s="383">
        <v>0</v>
      </c>
      <c r="LY33" s="1199">
        <v>0</v>
      </c>
      <c r="LZ33" s="1200">
        <v>0</v>
      </c>
      <c r="MA33" s="597"/>
      <c r="MB33" s="51" t="s">
        <v>55</v>
      </c>
      <c r="MC33" s="52">
        <v>121.9</v>
      </c>
      <c r="MD33" s="432">
        <v>121.19</v>
      </c>
      <c r="ME33" s="54">
        <v>0.59</v>
      </c>
      <c r="MF33" s="52">
        <v>82.21</v>
      </c>
      <c r="MG33" s="432">
        <v>80.930000000000007</v>
      </c>
      <c r="MH33" s="54">
        <v>1.58</v>
      </c>
      <c r="MI33" s="52">
        <v>103.9</v>
      </c>
      <c r="MJ33" s="432">
        <v>102.87</v>
      </c>
      <c r="MK33" s="54">
        <v>1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55679</v>
      </c>
      <c r="C34" s="133">
        <v>46022</v>
      </c>
      <c r="D34" s="33">
        <v>20.98</v>
      </c>
      <c r="E34" s="812"/>
      <c r="F34" s="812"/>
      <c r="G34" s="17" t="s">
        <v>115</v>
      </c>
      <c r="H34" s="35">
        <v>7</v>
      </c>
      <c r="I34" s="36">
        <v>7</v>
      </c>
      <c r="J34" s="1026">
        <v>8</v>
      </c>
      <c r="K34" s="35">
        <v>22</v>
      </c>
      <c r="L34" s="38">
        <v>19</v>
      </c>
      <c r="M34" s="39">
        <v>15.79</v>
      </c>
      <c r="N34" s="1041"/>
      <c r="O34" s="51" t="s">
        <v>61</v>
      </c>
      <c r="P34" s="52">
        <v>69.760000000000005</v>
      </c>
      <c r="Q34" s="53">
        <v>69.3</v>
      </c>
      <c r="R34" s="55">
        <v>0.66</v>
      </c>
      <c r="S34" s="52">
        <v>38.75</v>
      </c>
      <c r="T34" s="53">
        <v>37.869999999999997</v>
      </c>
      <c r="U34" s="55">
        <v>2.3199999999999998</v>
      </c>
      <c r="V34" s="52">
        <v>56.07</v>
      </c>
      <c r="W34" s="53">
        <v>54.89</v>
      </c>
      <c r="X34" s="55">
        <v>2.15</v>
      </c>
      <c r="Y34" s="1041"/>
      <c r="Z34" s="1041"/>
      <c r="AA34" s="1041" t="s">
        <v>45</v>
      </c>
      <c r="AB34" s="56">
        <v>6884</v>
      </c>
      <c r="AC34" s="56">
        <v>6244</v>
      </c>
      <c r="AD34" s="56">
        <v>7550</v>
      </c>
      <c r="AE34" s="56">
        <v>20678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47248</v>
      </c>
      <c r="CG34" s="133">
        <v>42086</v>
      </c>
      <c r="CH34" s="33">
        <v>12.27</v>
      </c>
      <c r="CI34" s="812"/>
      <c r="CJ34" s="812"/>
      <c r="CK34" s="17" t="s">
        <v>115</v>
      </c>
      <c r="CL34" s="35">
        <v>14</v>
      </c>
      <c r="CM34" s="36">
        <v>9</v>
      </c>
      <c r="CN34" s="37">
        <v>16</v>
      </c>
      <c r="CO34" s="35">
        <v>39</v>
      </c>
      <c r="CP34" s="38">
        <v>28</v>
      </c>
      <c r="CQ34" s="39">
        <v>39.29</v>
      </c>
      <c r="CR34" s="811"/>
      <c r="CS34" s="51" t="s">
        <v>61</v>
      </c>
      <c r="CT34" s="52">
        <v>62.61</v>
      </c>
      <c r="CU34" s="239">
        <v>61</v>
      </c>
      <c r="CV34" s="54">
        <v>2.64</v>
      </c>
      <c r="CW34" s="52">
        <v>49.64</v>
      </c>
      <c r="CX34" s="239">
        <v>48.73</v>
      </c>
      <c r="CY34" s="54">
        <v>1.87</v>
      </c>
      <c r="CZ34" s="52">
        <v>55.57</v>
      </c>
      <c r="DA34" s="239">
        <v>54.5</v>
      </c>
      <c r="DB34" s="54">
        <v>1.96</v>
      </c>
      <c r="DC34" s="1041"/>
      <c r="DD34" s="1041"/>
      <c r="DE34" s="1041" t="s">
        <v>45</v>
      </c>
      <c r="DF34" s="80">
        <v>6727</v>
      </c>
      <c r="DG34" s="80">
        <v>6265</v>
      </c>
      <c r="DH34" s="80">
        <v>6176</v>
      </c>
      <c r="DI34" s="10">
        <v>19168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43185</v>
      </c>
      <c r="FK34" s="133">
        <v>39403</v>
      </c>
      <c r="FL34" s="33">
        <v>9.6</v>
      </c>
      <c r="FM34" s="3"/>
      <c r="FN34" s="3"/>
      <c r="FO34" s="17" t="s">
        <v>115</v>
      </c>
      <c r="FP34" s="383">
        <v>9</v>
      </c>
      <c r="FQ34" s="384">
        <v>5</v>
      </c>
      <c r="FR34" s="385">
        <v>7</v>
      </c>
      <c r="FS34" s="35">
        <v>21</v>
      </c>
      <c r="FT34" s="38">
        <v>13</v>
      </c>
      <c r="FU34" s="39">
        <v>61.54</v>
      </c>
      <c r="FV34" s="545"/>
      <c r="FW34" s="51" t="s">
        <v>61</v>
      </c>
      <c r="FX34" s="52">
        <v>71.489999999999995</v>
      </c>
      <c r="FY34" s="239">
        <v>73.52</v>
      </c>
      <c r="FZ34" s="54">
        <v>-2.76</v>
      </c>
      <c r="GA34" s="52">
        <v>72.56</v>
      </c>
      <c r="GB34" s="239">
        <v>74.05</v>
      </c>
      <c r="GC34" s="54">
        <v>-2.0099999999999998</v>
      </c>
      <c r="GD34" s="52">
        <v>71.88</v>
      </c>
      <c r="GE34" s="239">
        <v>73.709999999999994</v>
      </c>
      <c r="GF34" s="54">
        <v>-2.48</v>
      </c>
      <c r="GG34" s="1041"/>
      <c r="GH34" s="1041"/>
      <c r="GI34" s="1041" t="s">
        <v>45</v>
      </c>
      <c r="GJ34" s="387">
        <v>5257</v>
      </c>
      <c r="GK34" s="387">
        <v>5405</v>
      </c>
      <c r="GL34" s="387">
        <v>5447</v>
      </c>
      <c r="GM34" s="387">
        <v>16109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37323</v>
      </c>
      <c r="IO34" s="133">
        <v>35130</v>
      </c>
      <c r="IP34" s="33">
        <v>6.24</v>
      </c>
      <c r="IQ34" s="3"/>
      <c r="IR34" s="3"/>
      <c r="IS34" s="17" t="s">
        <v>115</v>
      </c>
      <c r="IT34" s="383">
        <v>15</v>
      </c>
      <c r="IU34" s="384">
        <v>9</v>
      </c>
      <c r="IV34" s="385">
        <v>21</v>
      </c>
      <c r="IW34" s="35">
        <v>45</v>
      </c>
      <c r="IX34" s="38">
        <v>36</v>
      </c>
      <c r="IY34" s="39">
        <v>25</v>
      </c>
      <c r="IZ34" s="1041"/>
      <c r="JA34" s="51" t="s">
        <v>61</v>
      </c>
      <c r="JB34" s="52">
        <v>87.19</v>
      </c>
      <c r="JC34" s="239">
        <v>89.22</v>
      </c>
      <c r="JD34" s="54">
        <v>-2.2799999999999998</v>
      </c>
      <c r="JE34" s="52">
        <v>56.07</v>
      </c>
      <c r="JF34" s="239">
        <v>57.54</v>
      </c>
      <c r="JG34" s="54">
        <v>-2.5499999999999998</v>
      </c>
      <c r="JH34" s="52">
        <v>74.11</v>
      </c>
      <c r="JI34" s="239">
        <v>75.87</v>
      </c>
      <c r="JJ34" s="54">
        <v>-2.3199999999999998</v>
      </c>
      <c r="JK34" s="1041"/>
      <c r="JL34" s="1041"/>
      <c r="JM34" s="1041" t="s">
        <v>45</v>
      </c>
      <c r="JN34" s="387">
        <v>3509</v>
      </c>
      <c r="JO34" s="387">
        <v>4055</v>
      </c>
      <c r="JP34" s="387">
        <v>4087</v>
      </c>
      <c r="JQ34" s="387">
        <v>11651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183435</v>
      </c>
      <c r="LS34" s="589">
        <v>162641</v>
      </c>
      <c r="LT34" s="186">
        <v>12.79</v>
      </c>
      <c r="LU34" s="3"/>
      <c r="LV34" s="3"/>
      <c r="LW34" s="1198" t="s">
        <v>115</v>
      </c>
      <c r="LX34" s="383">
        <v>127</v>
      </c>
      <c r="LY34" s="1199">
        <v>96</v>
      </c>
      <c r="LZ34" s="1200">
        <v>32.29</v>
      </c>
      <c r="MA34" s="597"/>
      <c r="MB34" s="51" t="s">
        <v>61</v>
      </c>
      <c r="MC34" s="52">
        <v>72.09</v>
      </c>
      <c r="MD34" s="432">
        <v>72.319999999999993</v>
      </c>
      <c r="ME34" s="54">
        <v>-0.32</v>
      </c>
      <c r="MF34" s="52">
        <v>51.96</v>
      </c>
      <c r="MG34" s="432">
        <v>51.94</v>
      </c>
      <c r="MH34" s="54">
        <v>0.04</v>
      </c>
      <c r="MI34" s="52">
        <v>62.96</v>
      </c>
      <c r="MJ34" s="432">
        <v>63.05</v>
      </c>
      <c r="MK34" s="54">
        <v>-0.14000000000000001</v>
      </c>
      <c r="ML34" s="422"/>
      <c r="MM34" s="422"/>
      <c r="MN34" s="422" t="s">
        <v>45</v>
      </c>
      <c r="MO34" s="728">
        <v>20678</v>
      </c>
      <c r="MP34" s="728">
        <v>19168</v>
      </c>
      <c r="MQ34" s="728">
        <v>16109</v>
      </c>
      <c r="MR34" s="728">
        <v>11651</v>
      </c>
      <c r="MS34" s="728">
        <v>67606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194</v>
      </c>
      <c r="C35" s="135">
        <v>165</v>
      </c>
      <c r="D35" s="69">
        <v>17.579999999999998</v>
      </c>
      <c r="E35" s="812"/>
      <c r="F35" s="812"/>
      <c r="G35" s="17" t="s">
        <v>118</v>
      </c>
      <c r="H35" s="35">
        <v>7</v>
      </c>
      <c r="I35" s="36">
        <v>9</v>
      </c>
      <c r="J35" s="1026">
        <v>19</v>
      </c>
      <c r="K35" s="35">
        <v>35</v>
      </c>
      <c r="L35" s="38">
        <v>36</v>
      </c>
      <c r="M35" s="39">
        <v>-2.78</v>
      </c>
      <c r="N35" s="1041"/>
      <c r="O35" s="51" t="s">
        <v>66</v>
      </c>
      <c r="P35" s="52">
        <v>163.72</v>
      </c>
      <c r="Q35" s="53">
        <v>158.04</v>
      </c>
      <c r="R35" s="55">
        <v>3.59</v>
      </c>
      <c r="S35" s="52">
        <v>109.38</v>
      </c>
      <c r="T35" s="53">
        <v>105.72</v>
      </c>
      <c r="U35" s="55">
        <v>3.46</v>
      </c>
      <c r="V35" s="52">
        <v>139.74</v>
      </c>
      <c r="W35" s="53">
        <v>134.05000000000001</v>
      </c>
      <c r="X35" s="55">
        <v>4.24</v>
      </c>
      <c r="Y35" s="1041"/>
      <c r="Z35" s="1041"/>
      <c r="AA35" s="1041" t="s">
        <v>51</v>
      </c>
      <c r="AB35" s="56">
        <v>11263</v>
      </c>
      <c r="AC35" s="56">
        <v>12190</v>
      </c>
      <c r="AD35" s="56">
        <v>11742</v>
      </c>
      <c r="AE35" s="56">
        <v>35195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535</v>
      </c>
      <c r="CG35" s="133">
        <v>442</v>
      </c>
      <c r="CH35" s="33">
        <v>21.04</v>
      </c>
      <c r="CI35" s="812"/>
      <c r="CJ35" s="812"/>
      <c r="CK35" s="17" t="s">
        <v>118</v>
      </c>
      <c r="CL35" s="35">
        <v>15</v>
      </c>
      <c r="CM35" s="36">
        <v>9</v>
      </c>
      <c r="CN35" s="37">
        <v>22</v>
      </c>
      <c r="CO35" s="35">
        <v>46</v>
      </c>
      <c r="CP35" s="38">
        <v>45</v>
      </c>
      <c r="CQ35" s="39">
        <v>2.2200000000000002</v>
      </c>
      <c r="CR35" s="811"/>
      <c r="CS35" s="51" t="s">
        <v>66</v>
      </c>
      <c r="CT35" s="52">
        <v>143.80000000000001</v>
      </c>
      <c r="CU35" s="239">
        <v>139.05000000000001</v>
      </c>
      <c r="CV35" s="54">
        <v>3.42</v>
      </c>
      <c r="CW35" s="52">
        <v>112</v>
      </c>
      <c r="CX35" s="239">
        <v>105.71</v>
      </c>
      <c r="CY35" s="54">
        <v>5.95</v>
      </c>
      <c r="CZ35" s="52">
        <v>126.53</v>
      </c>
      <c r="DA35" s="239">
        <v>121.38</v>
      </c>
      <c r="DB35" s="54">
        <v>4.24</v>
      </c>
      <c r="DC35" s="1041"/>
      <c r="DD35" s="1041"/>
      <c r="DE35" s="1041" t="s">
        <v>51</v>
      </c>
      <c r="DF35" s="80">
        <v>10570</v>
      </c>
      <c r="DG35" s="80">
        <v>9100</v>
      </c>
      <c r="DH35" s="80">
        <v>8945</v>
      </c>
      <c r="DI35" s="10">
        <v>28615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290</v>
      </c>
      <c r="FK35" s="133">
        <v>269</v>
      </c>
      <c r="FL35" s="33">
        <v>7.81</v>
      </c>
      <c r="FM35" s="3"/>
      <c r="FN35" s="3"/>
      <c r="FO35" s="17" t="s">
        <v>118</v>
      </c>
      <c r="FP35" s="383">
        <v>15</v>
      </c>
      <c r="FQ35" s="384">
        <v>12</v>
      </c>
      <c r="FR35" s="385">
        <v>13</v>
      </c>
      <c r="FS35" s="35">
        <v>40</v>
      </c>
      <c r="FT35" s="38">
        <v>26</v>
      </c>
      <c r="FU35" s="39">
        <v>53.85</v>
      </c>
      <c r="FV35" s="545"/>
      <c r="FW35" s="51" t="s">
        <v>66</v>
      </c>
      <c r="FX35" s="52">
        <v>152.58000000000001</v>
      </c>
      <c r="FY35" s="239">
        <v>150.56</v>
      </c>
      <c r="FZ35" s="54">
        <v>1.34</v>
      </c>
      <c r="GA35" s="52">
        <v>114.13</v>
      </c>
      <c r="GB35" s="239">
        <v>113.06</v>
      </c>
      <c r="GC35" s="54">
        <v>0.95</v>
      </c>
      <c r="GD35" s="52">
        <v>138.6</v>
      </c>
      <c r="GE35" s="239">
        <v>136.81</v>
      </c>
      <c r="GF35" s="54">
        <v>1.31</v>
      </c>
      <c r="GG35" s="1041"/>
      <c r="GH35" s="1041"/>
      <c r="GI35" s="1041" t="s">
        <v>51</v>
      </c>
      <c r="GJ35" s="387">
        <v>10054</v>
      </c>
      <c r="GK35" s="387">
        <v>8475</v>
      </c>
      <c r="GL35" s="387">
        <v>8837</v>
      </c>
      <c r="GM35" s="387">
        <v>27366</v>
      </c>
      <c r="GN35" s="213"/>
      <c r="GO35" s="213"/>
      <c r="GP35" s="213"/>
      <c r="GQ35" s="213"/>
      <c r="GR35" s="1041"/>
      <c r="GS35" s="1041"/>
      <c r="GT35" s="1035"/>
      <c r="GU35" s="1510"/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202</v>
      </c>
      <c r="IO35" s="133">
        <v>185</v>
      </c>
      <c r="IP35" s="33">
        <v>9.19</v>
      </c>
      <c r="IQ35" s="3"/>
      <c r="IR35" s="3"/>
      <c r="IS35" s="17" t="s">
        <v>118</v>
      </c>
      <c r="IT35" s="383">
        <v>10</v>
      </c>
      <c r="IU35" s="384">
        <v>13</v>
      </c>
      <c r="IV35" s="385">
        <v>22</v>
      </c>
      <c r="IW35" s="35">
        <v>45</v>
      </c>
      <c r="IX35" s="38">
        <v>40</v>
      </c>
      <c r="IY35" s="39">
        <v>12.5</v>
      </c>
      <c r="IZ35" s="1041"/>
      <c r="JA35" s="51" t="s">
        <v>66</v>
      </c>
      <c r="JB35" s="52">
        <v>202.97</v>
      </c>
      <c r="JC35" s="239">
        <v>196.2</v>
      </c>
      <c r="JD35" s="54">
        <v>3.45</v>
      </c>
      <c r="JE35" s="52">
        <v>150.34</v>
      </c>
      <c r="JF35" s="239">
        <v>145.38999999999999</v>
      </c>
      <c r="JG35" s="54">
        <v>3.4</v>
      </c>
      <c r="JH35" s="52">
        <v>180.85</v>
      </c>
      <c r="JI35" s="239">
        <v>174.8</v>
      </c>
      <c r="JJ35" s="54">
        <v>3.46</v>
      </c>
      <c r="JK35" s="1041"/>
      <c r="JL35" s="1041"/>
      <c r="JM35" s="1041" t="s">
        <v>51</v>
      </c>
      <c r="JN35" s="387">
        <v>8815</v>
      </c>
      <c r="JO35" s="387">
        <v>8022</v>
      </c>
      <c r="JP35" s="387">
        <v>9037</v>
      </c>
      <c r="JQ35" s="387">
        <v>25874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1221</v>
      </c>
      <c r="LS35" s="590">
        <v>1061</v>
      </c>
      <c r="LT35" s="190">
        <v>15.08</v>
      </c>
      <c r="LU35" s="3"/>
      <c r="LV35" s="3"/>
      <c r="LW35" s="1198" t="s">
        <v>118</v>
      </c>
      <c r="LX35" s="383">
        <v>166</v>
      </c>
      <c r="LY35" s="1199">
        <v>147</v>
      </c>
      <c r="LZ35" s="1200">
        <v>12.93</v>
      </c>
      <c r="MA35" s="597"/>
      <c r="MB35" s="51" t="s">
        <v>66</v>
      </c>
      <c r="MC35" s="52">
        <v>164.28</v>
      </c>
      <c r="MD35" s="432">
        <v>159.13999999999999</v>
      </c>
      <c r="ME35" s="54">
        <v>3.23</v>
      </c>
      <c r="MF35" s="52">
        <v>119.04</v>
      </c>
      <c r="MG35" s="432">
        <v>114.56</v>
      </c>
      <c r="MH35" s="54">
        <v>3.91</v>
      </c>
      <c r="MI35" s="52">
        <v>143.76</v>
      </c>
      <c r="MJ35" s="432">
        <v>138.85</v>
      </c>
      <c r="MK35" s="54">
        <v>3.54</v>
      </c>
      <c r="ML35" s="422"/>
      <c r="MM35" s="422"/>
      <c r="MN35" s="422" t="s">
        <v>51</v>
      </c>
      <c r="MO35" s="728">
        <v>35195</v>
      </c>
      <c r="MP35" s="728">
        <v>28615</v>
      </c>
      <c r="MQ35" s="728">
        <v>27366</v>
      </c>
      <c r="MR35" s="728">
        <v>25874</v>
      </c>
      <c r="MS35" s="728">
        <v>117050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0</v>
      </c>
      <c r="J36" s="1026">
        <v>0</v>
      </c>
      <c r="K36" s="35">
        <v>0</v>
      </c>
      <c r="L36" s="38">
        <v>0</v>
      </c>
      <c r="M36" s="39">
        <v>0</v>
      </c>
      <c r="N36" s="1041"/>
      <c r="O36" s="70" t="s">
        <v>71</v>
      </c>
      <c r="P36" s="52">
        <v>108.21</v>
      </c>
      <c r="Q36" s="53">
        <v>106.15</v>
      </c>
      <c r="R36" s="55">
        <v>1.94</v>
      </c>
      <c r="S36" s="52">
        <v>51.4</v>
      </c>
      <c r="T36" s="53">
        <v>50.25</v>
      </c>
      <c r="U36" s="55">
        <v>2.29</v>
      </c>
      <c r="V36" s="52">
        <v>83.14</v>
      </c>
      <c r="W36" s="53">
        <v>80.52</v>
      </c>
      <c r="X36" s="55">
        <v>3.25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5</v>
      </c>
      <c r="CM36" s="36">
        <v>0</v>
      </c>
      <c r="CN36" s="37">
        <v>0</v>
      </c>
      <c r="CO36" s="35">
        <v>5</v>
      </c>
      <c r="CP36" s="38">
        <v>3</v>
      </c>
      <c r="CQ36" s="39">
        <v>66.67</v>
      </c>
      <c r="CR36" s="811"/>
      <c r="CS36" s="70" t="s">
        <v>71</v>
      </c>
      <c r="CT36" s="52">
        <v>74.34</v>
      </c>
      <c r="CU36" s="239">
        <v>72.86</v>
      </c>
      <c r="CV36" s="54">
        <v>2.0299999999999998</v>
      </c>
      <c r="CW36" s="52">
        <v>60.54</v>
      </c>
      <c r="CX36" s="239">
        <v>56.79</v>
      </c>
      <c r="CY36" s="54">
        <v>6.6</v>
      </c>
      <c r="CZ36" s="52">
        <v>66.849999999999994</v>
      </c>
      <c r="DA36" s="239">
        <v>64.349999999999994</v>
      </c>
      <c r="DB36" s="54">
        <v>3.89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0</v>
      </c>
      <c r="FQ36" s="384">
        <v>0</v>
      </c>
      <c r="FR36" s="385">
        <v>0</v>
      </c>
      <c r="FS36" s="35">
        <v>0</v>
      </c>
      <c r="FT36" s="38">
        <v>0</v>
      </c>
      <c r="FU36" s="39">
        <v>0</v>
      </c>
      <c r="FV36" s="545"/>
      <c r="FW36" s="70" t="s">
        <v>71</v>
      </c>
      <c r="FX36" s="52">
        <v>88.99</v>
      </c>
      <c r="FY36" s="239">
        <v>87.77</v>
      </c>
      <c r="FZ36" s="54">
        <v>1.39</v>
      </c>
      <c r="GA36" s="52">
        <v>51.96</v>
      </c>
      <c r="GB36" s="239">
        <v>50.73</v>
      </c>
      <c r="GC36" s="54">
        <v>2.42</v>
      </c>
      <c r="GD36" s="52">
        <v>75.52</v>
      </c>
      <c r="GE36" s="239">
        <v>74.180000000000007</v>
      </c>
      <c r="GF36" s="54">
        <v>1.81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387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0</v>
      </c>
      <c r="IY36" s="39">
        <v>0</v>
      </c>
      <c r="IZ36" s="1041"/>
      <c r="JA36" s="70" t="s">
        <v>71</v>
      </c>
      <c r="JB36" s="52">
        <v>109.55</v>
      </c>
      <c r="JC36" s="239">
        <v>97.89</v>
      </c>
      <c r="JD36" s="54">
        <v>11.91</v>
      </c>
      <c r="JE36" s="52">
        <v>67.41</v>
      </c>
      <c r="JF36" s="239">
        <v>66.19</v>
      </c>
      <c r="JG36" s="54">
        <v>1.84</v>
      </c>
      <c r="JH36" s="52">
        <v>91.84</v>
      </c>
      <c r="JI36" s="239">
        <v>84.53</v>
      </c>
      <c r="JJ36" s="54">
        <v>8.65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387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5</v>
      </c>
      <c r="LY36" s="1199">
        <v>3</v>
      </c>
      <c r="LZ36" s="1200">
        <v>66.67</v>
      </c>
      <c r="MA36" s="597"/>
      <c r="MB36" s="70" t="s">
        <v>71</v>
      </c>
      <c r="MC36" s="52">
        <v>94.68</v>
      </c>
      <c r="MD36" s="432">
        <v>90.28</v>
      </c>
      <c r="ME36" s="54">
        <v>4.87</v>
      </c>
      <c r="MF36" s="52">
        <v>58.08</v>
      </c>
      <c r="MG36" s="432">
        <v>55.93</v>
      </c>
      <c r="MH36" s="54">
        <v>3.84</v>
      </c>
      <c r="MI36" s="52">
        <v>78.08</v>
      </c>
      <c r="MJ36" s="432">
        <v>74.650000000000006</v>
      </c>
      <c r="MK36" s="54">
        <v>4.59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0</v>
      </c>
      <c r="I37" s="36">
        <v>0</v>
      </c>
      <c r="J37" s="1026">
        <v>0</v>
      </c>
      <c r="K37" s="35">
        <v>0</v>
      </c>
      <c r="L37" s="38">
        <v>0</v>
      </c>
      <c r="M37" s="39">
        <v>0</v>
      </c>
      <c r="N37" s="1041"/>
      <c r="O37" s="73" t="s">
        <v>75</v>
      </c>
      <c r="P37" s="74">
        <v>1298.5</v>
      </c>
      <c r="Q37" s="75">
        <v>1253.1799999999998</v>
      </c>
      <c r="R37" s="76">
        <v>3.62</v>
      </c>
      <c r="S37" s="77">
        <v>731.78</v>
      </c>
      <c r="T37" s="75">
        <v>701.75</v>
      </c>
      <c r="U37" s="76">
        <v>4.28</v>
      </c>
      <c r="V37" s="77">
        <v>1048.42</v>
      </c>
      <c r="W37" s="75">
        <v>1000.3500000000001</v>
      </c>
      <c r="X37" s="76">
        <v>4.8099999999999996</v>
      </c>
      <c r="Y37" s="1041"/>
      <c r="Z37" s="1041"/>
      <c r="AA37" s="1041" t="s">
        <v>62</v>
      </c>
      <c r="AB37" s="56">
        <v>0</v>
      </c>
      <c r="AC37" s="56">
        <v>0</v>
      </c>
      <c r="AD37" s="56">
        <v>0</v>
      </c>
      <c r="AE37" s="56">
        <v>0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0</v>
      </c>
      <c r="CM37" s="36">
        <v>11</v>
      </c>
      <c r="CN37" s="37">
        <v>0</v>
      </c>
      <c r="CO37" s="35">
        <v>11</v>
      </c>
      <c r="CP37" s="38">
        <v>8</v>
      </c>
      <c r="CQ37" s="39">
        <v>37.5</v>
      </c>
      <c r="CR37" s="811"/>
      <c r="CS37" s="73" t="s">
        <v>75</v>
      </c>
      <c r="CT37" s="74">
        <v>1150.82</v>
      </c>
      <c r="CU37" s="244">
        <v>1111.28</v>
      </c>
      <c r="CV37" s="76">
        <v>3.56</v>
      </c>
      <c r="CW37" s="77">
        <v>748.93999999999994</v>
      </c>
      <c r="CX37" s="244">
        <v>715.6</v>
      </c>
      <c r="CY37" s="76">
        <v>4.66</v>
      </c>
      <c r="CZ37" s="77">
        <v>932.61000000000013</v>
      </c>
      <c r="DA37" s="244">
        <v>901.62</v>
      </c>
      <c r="DB37" s="76">
        <v>3.44</v>
      </c>
      <c r="DC37" s="1041"/>
      <c r="DD37" s="1041"/>
      <c r="DE37" s="1041" t="s">
        <v>62</v>
      </c>
      <c r="DF37" s="80">
        <v>0</v>
      </c>
      <c r="DG37" s="80">
        <v>0</v>
      </c>
      <c r="DH37" s="80">
        <v>0</v>
      </c>
      <c r="DI37" s="10">
        <v>0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0</v>
      </c>
      <c r="FQ37" s="384">
        <v>0</v>
      </c>
      <c r="FR37" s="385">
        <v>0</v>
      </c>
      <c r="FS37" s="35">
        <v>0</v>
      </c>
      <c r="FT37" s="38">
        <v>0</v>
      </c>
      <c r="FU37" s="39">
        <v>0</v>
      </c>
      <c r="FV37" s="545"/>
      <c r="FW37" s="73" t="s">
        <v>75</v>
      </c>
      <c r="FX37" s="74">
        <v>1245.46</v>
      </c>
      <c r="FY37" s="244">
        <v>1235.6699999999998</v>
      </c>
      <c r="FZ37" s="76">
        <v>0.79</v>
      </c>
      <c r="GA37" s="77">
        <v>777.30000000000007</v>
      </c>
      <c r="GB37" s="244">
        <v>766.51</v>
      </c>
      <c r="GC37" s="76">
        <v>1.41</v>
      </c>
      <c r="GD37" s="77">
        <v>1075.2</v>
      </c>
      <c r="GE37" s="244">
        <v>1063.6100000000001</v>
      </c>
      <c r="GF37" s="76">
        <v>1.0900000000000001</v>
      </c>
      <c r="GG37" s="1041"/>
      <c r="GH37" s="1041"/>
      <c r="GI37" s="1041" t="s">
        <v>62</v>
      </c>
      <c r="GJ37" s="387">
        <v>0</v>
      </c>
      <c r="GK37" s="387">
        <v>0</v>
      </c>
      <c r="GL37" s="387">
        <v>0</v>
      </c>
      <c r="GM37" s="387">
        <v>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>
        <v>0</v>
      </c>
      <c r="HN37" s="1262">
        <v>0</v>
      </c>
      <c r="HO37" s="1262">
        <v>0</v>
      </c>
      <c r="HP37" s="1262">
        <v>0</v>
      </c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0</v>
      </c>
      <c r="IU37" s="384">
        <v>0</v>
      </c>
      <c r="IV37" s="385">
        <v>0</v>
      </c>
      <c r="IW37" s="35">
        <v>0</v>
      </c>
      <c r="IX37" s="38">
        <v>0</v>
      </c>
      <c r="IY37" s="39">
        <v>0</v>
      </c>
      <c r="IZ37" s="1041"/>
      <c r="JA37" s="73" t="s">
        <v>75</v>
      </c>
      <c r="JB37" s="74">
        <v>1889.8700000000001</v>
      </c>
      <c r="JC37" s="244">
        <v>1831.2900000000002</v>
      </c>
      <c r="JD37" s="76">
        <v>3.2</v>
      </c>
      <c r="JE37" s="77">
        <v>994.68999999999994</v>
      </c>
      <c r="JF37" s="244">
        <v>981.08999999999992</v>
      </c>
      <c r="JG37" s="76">
        <v>1.39</v>
      </c>
      <c r="JH37" s="77">
        <v>1513.6899999999996</v>
      </c>
      <c r="JI37" s="244">
        <v>1473.1299999999997</v>
      </c>
      <c r="JJ37" s="76">
        <v>2.75</v>
      </c>
      <c r="JK37" s="1041"/>
      <c r="JL37" s="1041"/>
      <c r="JM37" s="1041" t="s">
        <v>62</v>
      </c>
      <c r="JN37" s="387">
        <v>0</v>
      </c>
      <c r="JO37" s="387">
        <v>0</v>
      </c>
      <c r="JP37" s="387">
        <v>0</v>
      </c>
      <c r="JQ37" s="387">
        <v>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11</v>
      </c>
      <c r="LY37" s="1199">
        <v>8</v>
      </c>
      <c r="LZ37" s="1200">
        <v>37.5</v>
      </c>
      <c r="MA37" s="597"/>
      <c r="MB37" s="73" t="s">
        <v>75</v>
      </c>
      <c r="MC37" s="74">
        <v>1375.93</v>
      </c>
      <c r="MD37" s="553">
        <v>1334.99</v>
      </c>
      <c r="ME37" s="76">
        <v>3.07</v>
      </c>
      <c r="MF37" s="74">
        <v>796.42000000000007</v>
      </c>
      <c r="MG37" s="553">
        <v>771.50999999999988</v>
      </c>
      <c r="MH37" s="76">
        <v>3.23</v>
      </c>
      <c r="MI37" s="74">
        <v>1113.0900000000001</v>
      </c>
      <c r="MJ37" s="553">
        <v>1078.56</v>
      </c>
      <c r="MK37" s="76">
        <v>3.2</v>
      </c>
      <c r="ML37" s="422"/>
      <c r="MM37" s="422"/>
      <c r="MN37" s="422" t="s">
        <v>62</v>
      </c>
      <c r="MO37" s="728">
        <v>0</v>
      </c>
      <c r="MP37" s="728">
        <v>0</v>
      </c>
      <c r="MQ37" s="728">
        <v>0</v>
      </c>
      <c r="MR37" s="728">
        <v>0</v>
      </c>
      <c r="MS37" s="728">
        <v>0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0</v>
      </c>
      <c r="I38" s="36">
        <v>0</v>
      </c>
      <c r="J38" s="1026">
        <v>0</v>
      </c>
      <c r="K38" s="35">
        <v>0</v>
      </c>
      <c r="L38" s="38">
        <v>0</v>
      </c>
      <c r="M38" s="39">
        <v>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0</v>
      </c>
      <c r="AC38" s="56">
        <v>0</v>
      </c>
      <c r="AD38" s="56">
        <v>0</v>
      </c>
      <c r="AE38" s="56">
        <v>0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0</v>
      </c>
      <c r="BB38" s="179">
        <v>0</v>
      </c>
      <c r="BC38" s="179">
        <v>0</v>
      </c>
      <c r="BD38" s="1270">
        <v>0</v>
      </c>
      <c r="BE38" s="179"/>
      <c r="BF38" s="179"/>
      <c r="BG38" s="179"/>
      <c r="BH38" s="179"/>
      <c r="BI38" s="1271">
        <v>0</v>
      </c>
      <c r="BJ38" s="1265">
        <v>0</v>
      </c>
      <c r="BK38" s="1266">
        <v>0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0</v>
      </c>
      <c r="CO38" s="35">
        <v>0</v>
      </c>
      <c r="CP38" s="38">
        <v>0</v>
      </c>
      <c r="CQ38" s="39">
        <v>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0</v>
      </c>
      <c r="DG38" s="80">
        <v>0</v>
      </c>
      <c r="DH38" s="80">
        <v>0</v>
      </c>
      <c r="DI38" s="10">
        <v>0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0</v>
      </c>
      <c r="EF38" s="179">
        <v>0</v>
      </c>
      <c r="EG38" s="179">
        <v>0</v>
      </c>
      <c r="EH38" s="1270">
        <v>0</v>
      </c>
      <c r="EI38" s="179"/>
      <c r="EJ38" s="179"/>
      <c r="EK38" s="179"/>
      <c r="EL38" s="179"/>
      <c r="EM38" s="1271">
        <v>0</v>
      </c>
      <c r="EN38" s="1265">
        <v>0</v>
      </c>
      <c r="EO38" s="1266">
        <v>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0</v>
      </c>
      <c r="FQ38" s="384">
        <v>0</v>
      </c>
      <c r="FR38" s="385">
        <v>0</v>
      </c>
      <c r="FS38" s="35">
        <v>0</v>
      </c>
      <c r="FT38" s="38">
        <v>2</v>
      </c>
      <c r="FU38" s="39">
        <v>-100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0</v>
      </c>
      <c r="GK38" s="387">
        <v>0</v>
      </c>
      <c r="GL38" s="387">
        <v>0</v>
      </c>
      <c r="GM38" s="387">
        <v>0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0</v>
      </c>
      <c r="HJ38" s="179">
        <v>0</v>
      </c>
      <c r="HK38" s="179">
        <v>0</v>
      </c>
      <c r="HL38" s="1270">
        <v>0</v>
      </c>
      <c r="HM38" s="179">
        <v>0</v>
      </c>
      <c r="HN38" s="179">
        <v>0</v>
      </c>
      <c r="HO38" s="179">
        <v>0</v>
      </c>
      <c r="HP38" s="179">
        <v>0</v>
      </c>
      <c r="HQ38" s="1271">
        <v>0</v>
      </c>
      <c r="HR38" s="1265">
        <v>0</v>
      </c>
      <c r="HS38" s="1266">
        <v>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0</v>
      </c>
      <c r="IY38" s="39">
        <v>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0</v>
      </c>
      <c r="JO38" s="387">
        <v>0</v>
      </c>
      <c r="JP38" s="387">
        <v>0</v>
      </c>
      <c r="JQ38" s="387">
        <v>0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0</v>
      </c>
      <c r="KN38" s="179">
        <v>0</v>
      </c>
      <c r="KO38" s="179">
        <v>0</v>
      </c>
      <c r="KP38" s="1270">
        <v>0</v>
      </c>
      <c r="KQ38" s="179">
        <v>0</v>
      </c>
      <c r="KR38" s="179">
        <v>0</v>
      </c>
      <c r="KS38" s="179">
        <v>0</v>
      </c>
      <c r="KT38" s="179">
        <v>0</v>
      </c>
      <c r="KU38" s="1271">
        <v>0</v>
      </c>
      <c r="KV38" s="1265">
        <v>0</v>
      </c>
      <c r="KW38" s="1266">
        <v>0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0</v>
      </c>
      <c r="LY38" s="1199">
        <v>2</v>
      </c>
      <c r="LZ38" s="1200">
        <v>-100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0</v>
      </c>
      <c r="MP38" s="728">
        <v>0</v>
      </c>
      <c r="MQ38" s="728">
        <v>0</v>
      </c>
      <c r="MR38" s="728">
        <v>0</v>
      </c>
      <c r="MS38" s="728">
        <v>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0</v>
      </c>
      <c r="NP38" s="179">
        <v>0</v>
      </c>
      <c r="NQ38" s="179">
        <v>0</v>
      </c>
      <c r="NR38" s="1270">
        <v>0</v>
      </c>
      <c r="NS38" s="179"/>
      <c r="NT38" s="179"/>
      <c r="NU38" s="179"/>
      <c r="NV38" s="179"/>
      <c r="NW38" s="1271">
        <v>0</v>
      </c>
      <c r="NX38" s="1265">
        <v>0</v>
      </c>
      <c r="NY38" s="1266">
        <v>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4956</v>
      </c>
      <c r="AC39" s="56">
        <v>5588</v>
      </c>
      <c r="AD39" s="56">
        <v>5067</v>
      </c>
      <c r="AE39" s="56">
        <v>15611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5894</v>
      </c>
      <c r="BB39" s="179">
        <v>0</v>
      </c>
      <c r="BC39" s="179">
        <v>3652</v>
      </c>
      <c r="BD39" s="1270">
        <v>2041</v>
      </c>
      <c r="BE39" s="179"/>
      <c r="BF39" s="179"/>
      <c r="BG39" s="179"/>
      <c r="BH39" s="179"/>
      <c r="BI39" s="1271">
        <v>11587</v>
      </c>
      <c r="BJ39" s="1265">
        <v>16189</v>
      </c>
      <c r="BK39" s="1266">
        <v>27776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5301</v>
      </c>
      <c r="DG39" s="80">
        <v>3575</v>
      </c>
      <c r="DH39" s="80">
        <v>4937</v>
      </c>
      <c r="DI39" s="10">
        <v>13813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4779</v>
      </c>
      <c r="EF39" s="179">
        <v>0</v>
      </c>
      <c r="EG39" s="179">
        <v>4261</v>
      </c>
      <c r="EH39" s="1270">
        <v>3741</v>
      </c>
      <c r="EI39" s="179"/>
      <c r="EJ39" s="179"/>
      <c r="EK39" s="179"/>
      <c r="EL39" s="179"/>
      <c r="EM39" s="1271">
        <v>12781</v>
      </c>
      <c r="EN39" s="1265">
        <v>22352</v>
      </c>
      <c r="EO39" s="1266">
        <v>35133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4606</v>
      </c>
      <c r="GK39" s="387">
        <v>4011</v>
      </c>
      <c r="GL39" s="387">
        <v>4024</v>
      </c>
      <c r="GM39" s="387">
        <v>12641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1505</v>
      </c>
      <c r="HJ39" s="179">
        <v>0</v>
      </c>
      <c r="HK39" s="179">
        <v>1989</v>
      </c>
      <c r="HL39" s="1270">
        <v>927</v>
      </c>
      <c r="HM39" s="179">
        <v>0</v>
      </c>
      <c r="HN39" s="179">
        <v>0</v>
      </c>
      <c r="HO39" s="179">
        <v>0</v>
      </c>
      <c r="HP39" s="179">
        <v>0</v>
      </c>
      <c r="HQ39" s="1271">
        <v>4421</v>
      </c>
      <c r="HR39" s="1265">
        <v>10451</v>
      </c>
      <c r="HS39" s="1266">
        <v>14872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4004</v>
      </c>
      <c r="JO39" s="387">
        <v>4028</v>
      </c>
      <c r="JP39" s="387">
        <v>4218</v>
      </c>
      <c r="JQ39" s="387">
        <v>12250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3707</v>
      </c>
      <c r="KN39" s="179">
        <v>0</v>
      </c>
      <c r="KO39" s="179">
        <v>1978</v>
      </c>
      <c r="KP39" s="1270">
        <v>1844</v>
      </c>
      <c r="KQ39" s="179">
        <v>0</v>
      </c>
      <c r="KR39" s="179">
        <v>0</v>
      </c>
      <c r="KS39" s="179">
        <v>0</v>
      </c>
      <c r="KT39" s="179">
        <v>0</v>
      </c>
      <c r="KU39" s="1271">
        <v>7529</v>
      </c>
      <c r="KV39" s="1265">
        <v>7742</v>
      </c>
      <c r="KW39" s="1266">
        <v>15271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15611</v>
      </c>
      <c r="MP39" s="728">
        <v>13813</v>
      </c>
      <c r="MQ39" s="728">
        <v>12641</v>
      </c>
      <c r="MR39" s="728">
        <v>12250</v>
      </c>
      <c r="MS39" s="728">
        <v>54315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15885</v>
      </c>
      <c r="NP39" s="179">
        <v>0</v>
      </c>
      <c r="NQ39" s="179">
        <v>11880</v>
      </c>
      <c r="NR39" s="1270">
        <v>8553</v>
      </c>
      <c r="NS39" s="179"/>
      <c r="NT39" s="179"/>
      <c r="NU39" s="179"/>
      <c r="NV39" s="179"/>
      <c r="NW39" s="1271">
        <v>36318</v>
      </c>
      <c r="NX39" s="1265">
        <v>56734</v>
      </c>
      <c r="NY39" s="1266">
        <v>93052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6307</v>
      </c>
      <c r="AC40" s="56">
        <v>6602</v>
      </c>
      <c r="AD40" s="56">
        <v>6675</v>
      </c>
      <c r="AE40" s="56">
        <v>19584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29301</v>
      </c>
      <c r="BB40" s="179">
        <v>0</v>
      </c>
      <c r="BC40" s="179">
        <v>17026</v>
      </c>
      <c r="BD40" s="1270">
        <v>4128</v>
      </c>
      <c r="BE40" s="179"/>
      <c r="BF40" s="179"/>
      <c r="BG40" s="179"/>
      <c r="BH40" s="179"/>
      <c r="BI40" s="1271">
        <v>50455</v>
      </c>
      <c r="BJ40" s="1265">
        <v>73963</v>
      </c>
      <c r="BK40" s="1266">
        <v>124418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5269</v>
      </c>
      <c r="DG40" s="80">
        <v>5525</v>
      </c>
      <c r="DH40" s="80">
        <v>4008</v>
      </c>
      <c r="DI40" s="10">
        <v>14802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23836</v>
      </c>
      <c r="EF40" s="179">
        <v>0</v>
      </c>
      <c r="EG40" s="179">
        <v>14907</v>
      </c>
      <c r="EH40" s="1270">
        <v>12436</v>
      </c>
      <c r="EI40" s="179"/>
      <c r="EJ40" s="179"/>
      <c r="EK40" s="179"/>
      <c r="EL40" s="179"/>
      <c r="EM40" s="1271">
        <v>51179</v>
      </c>
      <c r="EN40" s="1265">
        <v>115976</v>
      </c>
      <c r="EO40" s="1266">
        <v>167155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5448</v>
      </c>
      <c r="GK40" s="387">
        <v>4464</v>
      </c>
      <c r="GL40" s="387">
        <v>4813</v>
      </c>
      <c r="GM40" s="387">
        <v>14725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25861</v>
      </c>
      <c r="HJ40" s="179">
        <v>0</v>
      </c>
      <c r="HK40" s="179">
        <v>14120</v>
      </c>
      <c r="HL40" s="1270">
        <v>4210</v>
      </c>
      <c r="HM40" s="179">
        <v>0</v>
      </c>
      <c r="HN40" s="179">
        <v>0</v>
      </c>
      <c r="HO40" s="179">
        <v>0</v>
      </c>
      <c r="HP40" s="179">
        <v>0</v>
      </c>
      <c r="HQ40" s="1271">
        <v>44191</v>
      </c>
      <c r="HR40" s="1265">
        <v>50134</v>
      </c>
      <c r="HS40" s="1266">
        <v>94325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4811</v>
      </c>
      <c r="JO40" s="387">
        <v>3994</v>
      </c>
      <c r="JP40" s="387">
        <v>4819</v>
      </c>
      <c r="JQ40" s="387">
        <v>13624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22167</v>
      </c>
      <c r="KN40" s="179">
        <v>0</v>
      </c>
      <c r="KO40" s="179">
        <v>9673</v>
      </c>
      <c r="KP40" s="1270">
        <v>5896</v>
      </c>
      <c r="KQ40" s="179">
        <v>0</v>
      </c>
      <c r="KR40" s="179">
        <v>0</v>
      </c>
      <c r="KS40" s="179">
        <v>0</v>
      </c>
      <c r="KT40" s="179">
        <v>0</v>
      </c>
      <c r="KU40" s="1271">
        <v>37736</v>
      </c>
      <c r="KV40" s="1265">
        <v>60809</v>
      </c>
      <c r="KW40" s="1266">
        <v>98545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19584</v>
      </c>
      <c r="MP40" s="728">
        <v>14802</v>
      </c>
      <c r="MQ40" s="728">
        <v>14725</v>
      </c>
      <c r="MR40" s="728">
        <v>13624</v>
      </c>
      <c r="MS40" s="728">
        <v>62735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101165</v>
      </c>
      <c r="NP40" s="179">
        <v>0</v>
      </c>
      <c r="NQ40" s="179">
        <v>55726</v>
      </c>
      <c r="NR40" s="1270">
        <v>26670</v>
      </c>
      <c r="NS40" s="179"/>
      <c r="NT40" s="179"/>
      <c r="NU40" s="179"/>
      <c r="NV40" s="179"/>
      <c r="NW40" s="1271">
        <v>183561</v>
      </c>
      <c r="NX40" s="1265">
        <v>300882</v>
      </c>
      <c r="NY40" s="1266">
        <v>484443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1.68</v>
      </c>
      <c r="AC41" s="112">
        <v>1.57</v>
      </c>
      <c r="AD41" s="112">
        <v>1.63</v>
      </c>
      <c r="AE41" s="112">
        <v>1.63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1.69</v>
      </c>
      <c r="DG41" s="262">
        <v>1.78</v>
      </c>
      <c r="DH41" s="262">
        <v>1.75</v>
      </c>
      <c r="DI41" s="262">
        <v>1.74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1.68</v>
      </c>
      <c r="GK41" s="394">
        <v>1.61</v>
      </c>
      <c r="GL41" s="394">
        <v>1.64</v>
      </c>
      <c r="GM41" s="394">
        <v>1.64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>
        <v>0</v>
      </c>
      <c r="HN41" s="179">
        <v>0</v>
      </c>
      <c r="HO41" s="179">
        <v>0</v>
      </c>
      <c r="HP41" s="179">
        <v>0</v>
      </c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1.87</v>
      </c>
      <c r="JO41" s="394">
        <v>1.82</v>
      </c>
      <c r="JP41" s="394">
        <v>1.82</v>
      </c>
      <c r="JQ41" s="394">
        <v>1.84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1.63</v>
      </c>
      <c r="MP41" s="729">
        <v>1.74</v>
      </c>
      <c r="MQ41" s="729">
        <v>1.64</v>
      </c>
      <c r="MR41" s="729">
        <v>1.84</v>
      </c>
      <c r="MS41" s="729">
        <v>1.7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35195</v>
      </c>
      <c r="BB42" s="1276">
        <v>0</v>
      </c>
      <c r="BC42" s="1276">
        <v>20678</v>
      </c>
      <c r="BD42" s="1277">
        <v>6169</v>
      </c>
      <c r="BE42" s="1278"/>
      <c r="BF42" s="1278"/>
      <c r="BG42" s="1278"/>
      <c r="BH42" s="1278"/>
      <c r="BI42" s="1279">
        <v>62042</v>
      </c>
      <c r="BJ42" s="1280">
        <v>90152</v>
      </c>
      <c r="BK42" s="1280">
        <v>152194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0</v>
      </c>
      <c r="CN42" s="37">
        <v>0</v>
      </c>
      <c r="CO42" s="145">
        <v>0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28615</v>
      </c>
      <c r="EF42" s="1276">
        <v>0</v>
      </c>
      <c r="EG42" s="1276">
        <v>19168</v>
      </c>
      <c r="EH42" s="1277">
        <v>16177</v>
      </c>
      <c r="EI42" s="1278"/>
      <c r="EJ42" s="1278"/>
      <c r="EK42" s="1278"/>
      <c r="EL42" s="1278"/>
      <c r="EM42" s="1279">
        <v>63960</v>
      </c>
      <c r="EN42" s="1280">
        <v>138328</v>
      </c>
      <c r="EO42" s="1280">
        <v>202288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27366</v>
      </c>
      <c r="HJ42" s="1276">
        <v>0</v>
      </c>
      <c r="HK42" s="1276">
        <v>16109</v>
      </c>
      <c r="HL42" s="1277">
        <v>5137</v>
      </c>
      <c r="HM42" s="1278">
        <v>0</v>
      </c>
      <c r="HN42" s="1278">
        <v>0</v>
      </c>
      <c r="HO42" s="1278">
        <v>0</v>
      </c>
      <c r="HP42" s="1278">
        <v>0</v>
      </c>
      <c r="HQ42" s="1279">
        <v>48612</v>
      </c>
      <c r="HR42" s="1280">
        <v>60585</v>
      </c>
      <c r="HS42" s="1280">
        <v>109197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0</v>
      </c>
      <c r="IW42" s="145">
        <v>0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25874</v>
      </c>
      <c r="KN42" s="1276">
        <v>0</v>
      </c>
      <c r="KO42" s="1276">
        <v>11651</v>
      </c>
      <c r="KP42" s="1277">
        <v>7740</v>
      </c>
      <c r="KQ42" s="1278">
        <v>0</v>
      </c>
      <c r="KR42" s="1278">
        <v>0</v>
      </c>
      <c r="KS42" s="1278">
        <v>0</v>
      </c>
      <c r="KT42" s="1278">
        <v>0</v>
      </c>
      <c r="KU42" s="1279">
        <v>45265</v>
      </c>
      <c r="KV42" s="1280">
        <v>68551</v>
      </c>
      <c r="KW42" s="1280">
        <v>113816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0</v>
      </c>
      <c r="LY42" s="1199">
        <v>0</v>
      </c>
      <c r="LZ42" s="1200">
        <v>0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117050</v>
      </c>
      <c r="NP42" s="1276">
        <v>0</v>
      </c>
      <c r="NQ42" s="1276">
        <v>67606</v>
      </c>
      <c r="NR42" s="1277">
        <v>35223</v>
      </c>
      <c r="NS42" s="1278"/>
      <c r="NT42" s="1278"/>
      <c r="NU42" s="1278"/>
      <c r="NV42" s="1278"/>
      <c r="NW42" s="1279">
        <v>219879</v>
      </c>
      <c r="NX42" s="1280">
        <v>357616</v>
      </c>
      <c r="NY42" s="1280">
        <v>577495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18147</v>
      </c>
      <c r="I43" s="522">
        <v>18434</v>
      </c>
      <c r="J43" s="550">
        <v>19292</v>
      </c>
      <c r="K43" s="153">
        <v>55873</v>
      </c>
      <c r="L43" s="502">
        <v>46187</v>
      </c>
      <c r="M43" s="155">
        <v>20.97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1.63</v>
      </c>
      <c r="AC43" s="115">
        <v>1.59</v>
      </c>
      <c r="AD43" s="115">
        <v>1.58</v>
      </c>
      <c r="AE43" s="115">
        <v>1.6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17297</v>
      </c>
      <c r="CM43" s="153">
        <v>15365</v>
      </c>
      <c r="CN43" s="153">
        <v>15121</v>
      </c>
      <c r="CO43" s="153">
        <v>47783</v>
      </c>
      <c r="CP43" s="154">
        <v>42528</v>
      </c>
      <c r="CQ43" s="155">
        <v>12.36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1.66</v>
      </c>
      <c r="DG43" s="259">
        <v>1.76</v>
      </c>
      <c r="DH43" s="259">
        <v>1.69</v>
      </c>
      <c r="DI43" s="259">
        <v>1.7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15311</v>
      </c>
      <c r="FQ43" s="153">
        <v>13880</v>
      </c>
      <c r="FR43" s="1193">
        <v>14284</v>
      </c>
      <c r="FS43" s="153">
        <v>43475</v>
      </c>
      <c r="FT43" s="1194">
        <v>39672</v>
      </c>
      <c r="FU43" s="155">
        <v>9.59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1.89</v>
      </c>
      <c r="GK43" s="366">
        <v>1.75</v>
      </c>
      <c r="GL43" s="366">
        <v>1.78</v>
      </c>
      <c r="GM43" s="366">
        <v>1.81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12324</v>
      </c>
      <c r="IU43" s="390">
        <v>12077</v>
      </c>
      <c r="IV43" s="1196">
        <v>13124</v>
      </c>
      <c r="IW43" s="153">
        <v>37525</v>
      </c>
      <c r="IX43" s="1197">
        <v>35315</v>
      </c>
      <c r="IY43" s="155">
        <v>6.26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1.97</v>
      </c>
      <c r="JO43" s="366">
        <v>1.9</v>
      </c>
      <c r="JP43" s="366">
        <v>1.86</v>
      </c>
      <c r="JQ43" s="366">
        <v>1.91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184656</v>
      </c>
      <c r="LY43" s="1204">
        <v>163702</v>
      </c>
      <c r="LZ43" s="1205">
        <v>12.8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1.6</v>
      </c>
      <c r="MP43" s="729">
        <v>1.7</v>
      </c>
      <c r="MQ43" s="729">
        <v>1.81</v>
      </c>
      <c r="MR43" s="729">
        <v>1.91</v>
      </c>
      <c r="MS43" s="729">
        <v>1.73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18069</v>
      </c>
      <c r="I44" s="11">
        <v>18380</v>
      </c>
      <c r="J44" s="11">
        <v>19230</v>
      </c>
      <c r="K44" s="11">
        <v>55679</v>
      </c>
      <c r="L44" s="160">
        <v>46022</v>
      </c>
      <c r="M44" s="161">
        <v>20.98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1.7</v>
      </c>
      <c r="AC44" s="115">
        <v>1.56</v>
      </c>
      <c r="AD44" s="115">
        <v>1.66</v>
      </c>
      <c r="AE44" s="115">
        <v>1.64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17103</v>
      </c>
      <c r="CM44" s="11">
        <v>15194</v>
      </c>
      <c r="CN44" s="11">
        <v>14951</v>
      </c>
      <c r="CO44" s="11">
        <v>47248</v>
      </c>
      <c r="CP44" s="160">
        <v>42086</v>
      </c>
      <c r="CQ44" s="161">
        <v>12.27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1.71</v>
      </c>
      <c r="DG44" s="259">
        <v>1.79</v>
      </c>
      <c r="DH44" s="259">
        <v>1.79</v>
      </c>
      <c r="DI44" s="259">
        <v>1.76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15195</v>
      </c>
      <c r="FQ44" s="11">
        <v>13791</v>
      </c>
      <c r="FR44" s="11">
        <v>14199</v>
      </c>
      <c r="FS44" s="11">
        <v>43185</v>
      </c>
      <c r="FT44" s="160">
        <v>39403</v>
      </c>
      <c r="FU44" s="161">
        <v>9.6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1.55</v>
      </c>
      <c r="GK44" s="366">
        <v>1.52</v>
      </c>
      <c r="GL44" s="366">
        <v>1.55</v>
      </c>
      <c r="GM44" s="366">
        <v>1.54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12253</v>
      </c>
      <c r="IU44" s="11">
        <v>12031</v>
      </c>
      <c r="IV44" s="11">
        <v>13039</v>
      </c>
      <c r="IW44" s="11">
        <v>37323</v>
      </c>
      <c r="IX44" s="160">
        <v>35130</v>
      </c>
      <c r="IY44" s="161">
        <v>6.24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1.81</v>
      </c>
      <c r="JO44" s="366">
        <v>1.77</v>
      </c>
      <c r="JP44" s="366">
        <v>1.79</v>
      </c>
      <c r="JQ44" s="366">
        <v>1.79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183435</v>
      </c>
      <c r="LY44" s="429">
        <v>162641</v>
      </c>
      <c r="LZ44" s="1207">
        <v>12.79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1.64</v>
      </c>
      <c r="MP44" s="729">
        <v>1.76</v>
      </c>
      <c r="MQ44" s="729">
        <v>1.54</v>
      </c>
      <c r="MR44" s="729">
        <v>1.79</v>
      </c>
      <c r="MS44" s="729">
        <v>1.68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78</v>
      </c>
      <c r="I45" s="11">
        <v>54</v>
      </c>
      <c r="J45" s="11">
        <v>62</v>
      </c>
      <c r="K45" s="11">
        <v>194</v>
      </c>
      <c r="L45" s="160">
        <v>165</v>
      </c>
      <c r="M45" s="165">
        <v>17.579999999999998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194</v>
      </c>
      <c r="CM45" s="11">
        <v>171</v>
      </c>
      <c r="CN45" s="11">
        <v>170</v>
      </c>
      <c r="CO45" s="11">
        <v>535</v>
      </c>
      <c r="CP45" s="160">
        <v>442</v>
      </c>
      <c r="CQ45" s="165">
        <v>21.04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116</v>
      </c>
      <c r="FQ45" s="11">
        <v>89</v>
      </c>
      <c r="FR45" s="11">
        <v>85</v>
      </c>
      <c r="FS45" s="11">
        <v>290</v>
      </c>
      <c r="FT45" s="160">
        <v>269</v>
      </c>
      <c r="FU45" s="165">
        <v>7.81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71</v>
      </c>
      <c r="IU45" s="11">
        <v>46</v>
      </c>
      <c r="IV45" s="11">
        <v>85</v>
      </c>
      <c r="IW45" s="11">
        <v>202</v>
      </c>
      <c r="IX45" s="160">
        <v>185</v>
      </c>
      <c r="IY45" s="165">
        <v>9.19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1221</v>
      </c>
      <c r="LY45" s="429">
        <v>1061</v>
      </c>
      <c r="LZ45" s="1207">
        <v>15.08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0</v>
      </c>
      <c r="AC46" s="115">
        <v>0</v>
      </c>
      <c r="AD46" s="115">
        <v>0</v>
      </c>
      <c r="AE46" s="115">
        <v>0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0</v>
      </c>
      <c r="DG46" s="259">
        <v>0</v>
      </c>
      <c r="DH46" s="259">
        <v>0</v>
      </c>
      <c r="DI46" s="259">
        <v>0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0</v>
      </c>
      <c r="GK46" s="366">
        <v>0</v>
      </c>
      <c r="GL46" s="366">
        <v>0</v>
      </c>
      <c r="GM46" s="366">
        <v>0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0</v>
      </c>
      <c r="JO46" s="366">
        <v>0</v>
      </c>
      <c r="JP46" s="366">
        <v>0</v>
      </c>
      <c r="JQ46" s="366">
        <v>0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0</v>
      </c>
      <c r="MP46" s="729">
        <v>0</v>
      </c>
      <c r="MQ46" s="729">
        <v>0</v>
      </c>
      <c r="MR46" s="729">
        <v>0</v>
      </c>
      <c r="MS46" s="729" t="s">
        <v>176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0</v>
      </c>
      <c r="AC47" s="115">
        <v>0</v>
      </c>
      <c r="AD47" s="115">
        <v>0</v>
      </c>
      <c r="AE47" s="115">
        <v>0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0</v>
      </c>
      <c r="DG47" s="259">
        <v>0</v>
      </c>
      <c r="DH47" s="259">
        <v>0</v>
      </c>
      <c r="DI47" s="259">
        <v>0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0</v>
      </c>
      <c r="GK47" s="366">
        <v>0</v>
      </c>
      <c r="GL47" s="366">
        <v>0</v>
      </c>
      <c r="GM47" s="366">
        <v>0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0</v>
      </c>
      <c r="JO47" s="366">
        <v>0</v>
      </c>
      <c r="JP47" s="366">
        <v>0</v>
      </c>
      <c r="JQ47" s="366">
        <v>0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0</v>
      </c>
      <c r="MP47" s="729">
        <v>0</v>
      </c>
      <c r="MQ47" s="729">
        <v>0</v>
      </c>
      <c r="MR47" s="729">
        <v>0</v>
      </c>
      <c r="MS47" s="729" t="s">
        <v>176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1.72</v>
      </c>
      <c r="AC48" s="115">
        <v>1.57</v>
      </c>
      <c r="AD48" s="115">
        <v>1.65</v>
      </c>
      <c r="AE48" s="115">
        <v>1.65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1.73</v>
      </c>
      <c r="DG48" s="259">
        <v>1.95</v>
      </c>
      <c r="DH48" s="259">
        <v>1.7</v>
      </c>
      <c r="DI48" s="259">
        <v>1.79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1.57</v>
      </c>
      <c r="GK48" s="366">
        <v>1.53</v>
      </c>
      <c r="GL48" s="366">
        <v>1.56</v>
      </c>
      <c r="GM48" s="366">
        <v>1.55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1.84</v>
      </c>
      <c r="JO48" s="366">
        <v>1.61</v>
      </c>
      <c r="JP48" s="366">
        <v>1.84</v>
      </c>
      <c r="JQ48" s="366">
        <v>1.76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1.65</v>
      </c>
      <c r="MP48" s="729">
        <v>1.79</v>
      </c>
      <c r="MQ48" s="729">
        <v>1.55</v>
      </c>
      <c r="MR48" s="729">
        <v>1.76</v>
      </c>
      <c r="MS48" s="729">
        <v>1.69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1.69</v>
      </c>
      <c r="AC49" s="115">
        <v>1.55</v>
      </c>
      <c r="AD49" s="115">
        <v>1.68</v>
      </c>
      <c r="AE49" s="115">
        <v>1.64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1.7</v>
      </c>
      <c r="DG49" s="259">
        <v>1.66</v>
      </c>
      <c r="DH49" s="259">
        <v>1.86</v>
      </c>
      <c r="DI49" s="259">
        <v>1.74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1.53</v>
      </c>
      <c r="GK49" s="366">
        <v>1.51</v>
      </c>
      <c r="GL49" s="366">
        <v>1.54</v>
      </c>
      <c r="GM49" s="366">
        <v>1.53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1.78</v>
      </c>
      <c r="JO49" s="366">
        <v>1.89</v>
      </c>
      <c r="JP49" s="366">
        <v>1.76</v>
      </c>
      <c r="JQ49" s="366">
        <v>1.81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1.64</v>
      </c>
      <c r="MP49" s="729">
        <v>1.74</v>
      </c>
      <c r="MQ49" s="729">
        <v>1.53</v>
      </c>
      <c r="MR49" s="729">
        <v>1.81</v>
      </c>
      <c r="MS49" s="729">
        <v>1.67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1.93</v>
      </c>
      <c r="AC50" s="112">
        <v>1.96</v>
      </c>
      <c r="AD50" s="112">
        <v>1.98</v>
      </c>
      <c r="AE50" s="112">
        <v>1.95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1.86</v>
      </c>
      <c r="DG50" s="201">
        <v>1.91</v>
      </c>
      <c r="DH50" s="201">
        <v>1.8</v>
      </c>
      <c r="DI50" s="201">
        <v>1.85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1.83</v>
      </c>
      <c r="GK50" s="395">
        <v>1.8</v>
      </c>
      <c r="GL50" s="395">
        <v>1.82</v>
      </c>
      <c r="GM50" s="395">
        <v>1.82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1.76</v>
      </c>
      <c r="JO50" s="395">
        <v>1.65</v>
      </c>
      <c r="JP50" s="395">
        <v>1.69</v>
      </c>
      <c r="JQ50" s="395">
        <v>1.7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1.95</v>
      </c>
      <c r="MP50" s="729">
        <v>1.85</v>
      </c>
      <c r="MQ50" s="729">
        <v>1.82</v>
      </c>
      <c r="MR50" s="729">
        <v>1.7</v>
      </c>
      <c r="MS50" s="729">
        <v>1.85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2.0499999999999998</v>
      </c>
      <c r="AC52" s="115">
        <v>2</v>
      </c>
      <c r="AD52" s="115">
        <v>2.0299999999999998</v>
      </c>
      <c r="AE52" s="115">
        <v>2.0299999999999998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1.96</v>
      </c>
      <c r="DG52" s="231">
        <v>2.0099999999999998</v>
      </c>
      <c r="DH52" s="231">
        <v>1.95</v>
      </c>
      <c r="DI52" s="231">
        <v>1.97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1.87</v>
      </c>
      <c r="GK52" s="396">
        <v>1.82</v>
      </c>
      <c r="GL52" s="396">
        <v>1.85</v>
      </c>
      <c r="GM52" s="396">
        <v>1.85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1.52</v>
      </c>
      <c r="JO52" s="396">
        <v>1.63</v>
      </c>
      <c r="JP52" s="396">
        <v>1.44</v>
      </c>
      <c r="JQ52" s="396">
        <v>1.53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2.0299999999999998</v>
      </c>
      <c r="MP52" s="729">
        <v>1.97</v>
      </c>
      <c r="MQ52" s="729">
        <v>1.85</v>
      </c>
      <c r="MR52" s="729">
        <v>1.53</v>
      </c>
      <c r="MS52" s="729">
        <v>1.87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1.85</v>
      </c>
      <c r="AC53" s="115">
        <v>1.94</v>
      </c>
      <c r="AD53" s="115">
        <v>1.94</v>
      </c>
      <c r="AE53" s="115">
        <v>1.91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1.8</v>
      </c>
      <c r="DG53" s="231">
        <v>1.84</v>
      </c>
      <c r="DH53" s="231">
        <v>1.7</v>
      </c>
      <c r="DI53" s="231">
        <v>1.78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1.81</v>
      </c>
      <c r="GK53" s="396">
        <v>1.79</v>
      </c>
      <c r="GL53" s="396">
        <v>1.81</v>
      </c>
      <c r="GM53" s="396">
        <v>1.8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</v>
      </c>
      <c r="JO53" s="396">
        <v>1.67</v>
      </c>
      <c r="JP53" s="396">
        <v>1.85</v>
      </c>
      <c r="JQ53" s="396">
        <v>1.81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1.91</v>
      </c>
      <c r="MP53" s="729">
        <v>1.78</v>
      </c>
      <c r="MQ53" s="729">
        <v>1.8</v>
      </c>
      <c r="MR53" s="729">
        <v>1.81</v>
      </c>
      <c r="MS53" s="729">
        <v>1.83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0</v>
      </c>
      <c r="AC55" s="115">
        <v>0</v>
      </c>
      <c r="AD55" s="115">
        <v>0</v>
      </c>
      <c r="AE55" s="115">
        <v>0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0</v>
      </c>
      <c r="DG55" s="231">
        <v>0</v>
      </c>
      <c r="DH55" s="231">
        <v>0</v>
      </c>
      <c r="DI55" s="231">
        <v>0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0</v>
      </c>
      <c r="GK55" s="396">
        <v>0</v>
      </c>
      <c r="GL55" s="396">
        <v>0</v>
      </c>
      <c r="GM55" s="396">
        <v>0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0</v>
      </c>
      <c r="JO55" s="396">
        <v>0</v>
      </c>
      <c r="JP55" s="396">
        <v>0</v>
      </c>
      <c r="JQ55" s="396">
        <v>0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0</v>
      </c>
      <c r="MP55" s="729">
        <v>0</v>
      </c>
      <c r="MQ55" s="729">
        <v>0</v>
      </c>
      <c r="MR55" s="729">
        <v>0</v>
      </c>
      <c r="MS55" s="729" t="s">
        <v>176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0</v>
      </c>
      <c r="AC56" s="115">
        <v>0</v>
      </c>
      <c r="AD56" s="115">
        <v>0</v>
      </c>
      <c r="AE56" s="115">
        <v>0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0</v>
      </c>
      <c r="DG56" s="231">
        <v>0</v>
      </c>
      <c r="DH56" s="231">
        <v>0</v>
      </c>
      <c r="DI56" s="231">
        <v>0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0</v>
      </c>
      <c r="GK56" s="396">
        <v>0</v>
      </c>
      <c r="GL56" s="396">
        <v>0</v>
      </c>
      <c r="GM56" s="396">
        <v>0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0</v>
      </c>
      <c r="JO56" s="396">
        <v>0</v>
      </c>
      <c r="JP56" s="396">
        <v>0</v>
      </c>
      <c r="JQ56" s="396">
        <v>0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0</v>
      </c>
      <c r="MP56" s="729">
        <v>0</v>
      </c>
      <c r="MQ56" s="729">
        <v>0</v>
      </c>
      <c r="MR56" s="729">
        <v>0</v>
      </c>
      <c r="MS56" s="729" t="s">
        <v>176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1.87</v>
      </c>
      <c r="AC57" s="115">
        <v>1.99</v>
      </c>
      <c r="AD57" s="115">
        <v>1.92</v>
      </c>
      <c r="AE57" s="115">
        <v>1.93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1.94</v>
      </c>
      <c r="DG57" s="231">
        <v>1.76</v>
      </c>
      <c r="DH57" s="231">
        <v>1.97</v>
      </c>
      <c r="DI57" s="231">
        <v>1.89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1.82</v>
      </c>
      <c r="GK57" s="396">
        <v>1.84</v>
      </c>
      <c r="GL57" s="396">
        <v>1.79</v>
      </c>
      <c r="GM57" s="396">
        <v>1.82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1.92</v>
      </c>
      <c r="JO57" s="396">
        <v>1.76</v>
      </c>
      <c r="JP57" s="396">
        <v>1.85</v>
      </c>
      <c r="JQ57" s="396">
        <v>1.84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1.93</v>
      </c>
      <c r="MP57" s="729">
        <v>1.89</v>
      </c>
      <c r="MQ57" s="729">
        <v>1.82</v>
      </c>
      <c r="MR57" s="729">
        <v>1.84</v>
      </c>
      <c r="MS57" s="729">
        <v>1.87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1.84</v>
      </c>
      <c r="AC58" s="115">
        <v>1.89</v>
      </c>
      <c r="AD58" s="115">
        <v>1.96</v>
      </c>
      <c r="AE58" s="115">
        <v>1.9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1.69</v>
      </c>
      <c r="DG58" s="259">
        <v>1.91</v>
      </c>
      <c r="DH58" s="259">
        <v>1.5</v>
      </c>
      <c r="DI58" s="224">
        <v>1.7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1.8</v>
      </c>
      <c r="GK58" s="366">
        <v>1.76</v>
      </c>
      <c r="GL58" s="366">
        <v>1.82</v>
      </c>
      <c r="GM58" s="224">
        <v>1.79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1.89</v>
      </c>
      <c r="JO58" s="366">
        <v>1.59</v>
      </c>
      <c r="JP58" s="366">
        <v>1.85</v>
      </c>
      <c r="JQ58" s="224">
        <v>1.78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</v>
      </c>
      <c r="MP58" s="729">
        <v>1.7</v>
      </c>
      <c r="MQ58" s="729">
        <v>1.79</v>
      </c>
      <c r="MR58" s="729">
        <v>1.78</v>
      </c>
      <c r="MS58" s="729">
        <v>1.8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s="491" customFormat="1" ht="23.25" customHeight="1" x14ac:dyDescent="0.2"/>
    <row r="62" spans="1:389" s="491" customFormat="1" ht="23.25" customHeight="1" x14ac:dyDescent="0.2"/>
    <row r="63" spans="1:389" s="491" customFormat="1" ht="23.25" customHeight="1" x14ac:dyDescent="0.2"/>
    <row r="64" spans="1:389" s="491" customFormat="1" ht="23.25" customHeight="1" x14ac:dyDescent="0.2"/>
    <row r="65" s="491" customFormat="1" ht="23.25" customHeight="1" x14ac:dyDescent="0.2"/>
    <row r="66" s="491" customFormat="1" ht="23.25" customHeight="1" x14ac:dyDescent="0.2"/>
    <row r="67" s="491" customFormat="1" ht="23.25" customHeight="1" x14ac:dyDescent="0.2"/>
    <row r="68" s="491" customFormat="1" ht="23.25" customHeight="1" x14ac:dyDescent="0.2"/>
    <row r="69" s="491" customFormat="1" ht="23.25" customHeight="1" x14ac:dyDescent="0.2"/>
    <row r="70" s="491" customFormat="1" ht="23.25" customHeight="1" x14ac:dyDescent="0.2"/>
    <row r="71" s="491" customFormat="1" ht="23.25" customHeight="1" x14ac:dyDescent="0.2"/>
    <row r="72" s="491" customFormat="1" ht="23.25" customHeight="1" x14ac:dyDescent="0.2"/>
    <row r="73" s="491" customFormat="1" ht="23.25" customHeight="1" x14ac:dyDescent="0.2"/>
    <row r="74" s="491" customFormat="1" ht="23.25" customHeight="1" x14ac:dyDescent="0.2"/>
    <row r="75" s="491" customFormat="1" ht="23.25" customHeight="1" x14ac:dyDescent="0.2"/>
    <row r="76" s="491" customFormat="1" ht="23.25" customHeight="1" x14ac:dyDescent="0.2"/>
  </sheetData>
  <mergeCells count="153">
    <mergeCell ref="B2:D2"/>
    <mergeCell ref="H2:J2"/>
    <mergeCell ref="K2:L2"/>
    <mergeCell ref="Z2:AE2"/>
    <mergeCell ref="AG2:AJ2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IM1:IP1"/>
    <mergeCell ref="DD1:DI1"/>
    <mergeCell ref="DK1:DN1"/>
    <mergeCell ref="DP1:EA1"/>
    <mergeCell ref="ED1:EO1"/>
    <mergeCell ref="FO1:FU1"/>
    <mergeCell ref="FW1:GF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FP2:FR2"/>
    <mergeCell ref="FS2:FT2"/>
    <mergeCell ref="GH2:GM2"/>
    <mergeCell ref="GO2:GR2"/>
    <mergeCell ref="MM2:MS2"/>
    <mergeCell ref="MU2:MX2"/>
    <mergeCell ref="GT2:HE2"/>
    <mergeCell ref="HH2:HS2"/>
    <mergeCell ref="HY2:IA2"/>
    <mergeCell ref="IF2:IG2"/>
    <mergeCell ref="IN2:IP2"/>
    <mergeCell ref="IT2:IV2"/>
    <mergeCell ref="IW2:IX2"/>
    <mergeCell ref="JL2:JQ2"/>
    <mergeCell ref="JS2:JV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X2:KI2"/>
    <mergeCell ref="KL2:KW2"/>
    <mergeCell ref="LC2:LE2"/>
    <mergeCell ref="LJ2:LK2"/>
    <mergeCell ref="LR2:LT2"/>
    <mergeCell ref="LX2:LY2"/>
    <mergeCell ref="MB2:MK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JY35:KB35"/>
    <mergeCell ref="KM35:KU35"/>
    <mergeCell ref="NA35:ND35"/>
    <mergeCell ref="NO35:NW35"/>
    <mergeCell ref="V28:X28"/>
    <mergeCell ref="AL45:AW45"/>
    <mergeCell ref="AL46:AW46"/>
    <mergeCell ref="NO46:NR46"/>
    <mergeCell ref="GU33:GX34"/>
    <mergeCell ref="JY33:KB34"/>
    <mergeCell ref="NA33:ND34"/>
    <mergeCell ref="EE35:EM35"/>
    <mergeCell ref="GU35:GX35"/>
    <mergeCell ref="HI35:HQ35"/>
    <mergeCell ref="DQ35:DT36"/>
    <mergeCell ref="AM35:AP36"/>
    <mergeCell ref="AL47:AW47"/>
    <mergeCell ref="BA47:BG47"/>
    <mergeCell ref="BH47:BI47"/>
    <mergeCell ref="BJ47:BK47"/>
    <mergeCell ref="BA57:BG57"/>
    <mergeCell ref="BH57:BI57"/>
    <mergeCell ref="BJ57:BK57"/>
    <mergeCell ref="AM33:AP34"/>
    <mergeCell ref="DQ33:DT34"/>
    <mergeCell ref="BA35:BI35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NZ213"/>
  <sheetViews>
    <sheetView topLeftCell="NK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144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144</v>
      </c>
      <c r="AA1" s="1519"/>
      <c r="AB1" s="1519"/>
      <c r="AC1" s="1519"/>
      <c r="AD1" s="1519"/>
      <c r="AE1" s="1519"/>
      <c r="AG1" s="1519" t="s">
        <v>144</v>
      </c>
      <c r="AH1" s="1519"/>
      <c r="AI1" s="1519"/>
      <c r="AJ1" s="1519"/>
      <c r="AL1" s="1519" t="s">
        <v>144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144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144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144</v>
      </c>
      <c r="DE1" s="1523"/>
      <c r="DF1" s="1523"/>
      <c r="DG1" s="1523"/>
      <c r="DH1" s="1523"/>
      <c r="DI1" s="1523"/>
      <c r="DK1" s="1519" t="s">
        <v>144</v>
      </c>
      <c r="DL1" s="1519"/>
      <c r="DM1" s="1519"/>
      <c r="DN1" s="1519"/>
      <c r="DO1" s="1240"/>
      <c r="DP1" s="1519" t="s">
        <v>144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144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144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144</v>
      </c>
      <c r="GI1" s="1523"/>
      <c r="GJ1" s="1523"/>
      <c r="GK1" s="1523"/>
      <c r="GL1" s="1523"/>
      <c r="GM1" s="1523"/>
      <c r="GO1" s="1519" t="s">
        <v>144</v>
      </c>
      <c r="GP1" s="1519"/>
      <c r="GQ1" s="1519"/>
      <c r="GR1" s="1519"/>
      <c r="GS1" s="1240"/>
      <c r="GT1" s="1519" t="s">
        <v>144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144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144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144</v>
      </c>
      <c r="JM1" s="1523"/>
      <c r="JN1" s="1523"/>
      <c r="JO1" s="1523"/>
      <c r="JP1" s="1523"/>
      <c r="JQ1" s="1523"/>
      <c r="JS1" s="1519" t="s">
        <v>144</v>
      </c>
      <c r="JT1" s="1519"/>
      <c r="JU1" s="1519"/>
      <c r="JV1" s="1519"/>
      <c r="JW1" s="1240"/>
      <c r="JX1" s="1519" t="s">
        <v>144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144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144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144</v>
      </c>
      <c r="MN1" s="1541"/>
      <c r="MO1" s="1541"/>
      <c r="MP1" s="1541"/>
      <c r="MQ1" s="1541"/>
      <c r="MR1" s="1541"/>
      <c r="MS1" s="1541"/>
      <c r="MT1" s="1463"/>
      <c r="MU1" s="1519" t="s">
        <v>144</v>
      </c>
      <c r="MV1" s="1519"/>
      <c r="MW1" s="1519"/>
      <c r="MX1" s="1519"/>
      <c r="MY1" s="1452"/>
      <c r="MZ1" s="1519" t="s">
        <v>144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144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145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145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145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145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145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233470</v>
      </c>
      <c r="C4" s="15">
        <v>223775</v>
      </c>
      <c r="D4" s="16">
        <v>4.33</v>
      </c>
      <c r="E4" s="812"/>
      <c r="F4" s="812"/>
      <c r="G4" s="17" t="s">
        <v>15</v>
      </c>
      <c r="H4" s="35">
        <v>26866</v>
      </c>
      <c r="I4" s="36">
        <v>25640</v>
      </c>
      <c r="J4" s="1026">
        <v>26921</v>
      </c>
      <c r="K4" s="35">
        <v>79427</v>
      </c>
      <c r="L4" s="38">
        <v>72514</v>
      </c>
      <c r="M4" s="39">
        <v>9.5299999999999994</v>
      </c>
      <c r="N4" s="1041"/>
      <c r="O4" s="1441" t="s">
        <v>16</v>
      </c>
      <c r="P4" s="1443" t="s">
        <v>17</v>
      </c>
      <c r="Q4" s="1039"/>
      <c r="R4" s="1444"/>
      <c r="S4" s="1443" t="s">
        <v>18</v>
      </c>
      <c r="T4" s="1039"/>
      <c r="U4" s="1444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248474</v>
      </c>
      <c r="CG4" s="15">
        <v>245516</v>
      </c>
      <c r="CH4" s="16">
        <v>1.2</v>
      </c>
      <c r="CI4" s="812"/>
      <c r="CJ4" s="812"/>
      <c r="CK4" s="17" t="s">
        <v>15</v>
      </c>
      <c r="CL4" s="35">
        <v>26487</v>
      </c>
      <c r="CM4" s="36">
        <v>24773</v>
      </c>
      <c r="CN4" s="37">
        <v>23286</v>
      </c>
      <c r="CO4" s="35">
        <v>74546</v>
      </c>
      <c r="CP4" s="38">
        <v>72120</v>
      </c>
      <c r="CQ4" s="39">
        <v>3.36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189554</v>
      </c>
      <c r="FK4" s="15">
        <v>196891</v>
      </c>
      <c r="FL4" s="16">
        <v>-3.73</v>
      </c>
      <c r="FM4" s="3"/>
      <c r="FN4" s="3"/>
      <c r="FO4" s="17" t="s">
        <v>15</v>
      </c>
      <c r="FP4" s="383">
        <v>23762</v>
      </c>
      <c r="FQ4" s="384">
        <v>20986</v>
      </c>
      <c r="FR4" s="385">
        <v>22933</v>
      </c>
      <c r="FS4" s="35">
        <v>67681</v>
      </c>
      <c r="FT4" s="38">
        <v>66243</v>
      </c>
      <c r="FU4" s="39">
        <v>2.17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182444</v>
      </c>
      <c r="IO4" s="15">
        <v>184657</v>
      </c>
      <c r="IP4" s="16">
        <v>-1.2</v>
      </c>
      <c r="IQ4" s="3"/>
      <c r="IR4" s="3"/>
      <c r="IS4" s="17" t="s">
        <v>15</v>
      </c>
      <c r="IT4" s="383">
        <v>22231</v>
      </c>
      <c r="IU4" s="384">
        <v>22689</v>
      </c>
      <c r="IV4" s="385">
        <v>24812</v>
      </c>
      <c r="IW4" s="35">
        <v>69732</v>
      </c>
      <c r="IX4" s="38">
        <v>68801</v>
      </c>
      <c r="IY4" s="39">
        <v>1.35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853942</v>
      </c>
      <c r="LS4" s="15">
        <v>850839</v>
      </c>
      <c r="LT4" s="275">
        <v>0.36</v>
      </c>
      <c r="LU4" s="3"/>
      <c r="LV4" s="3"/>
      <c r="LW4" s="1198" t="s">
        <v>15</v>
      </c>
      <c r="LX4" s="383">
        <v>291386</v>
      </c>
      <c r="LY4" s="1199">
        <v>279678</v>
      </c>
      <c r="LZ4" s="1200">
        <v>4.1900000000000004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232122</v>
      </c>
      <c r="C5" s="32">
        <v>222510</v>
      </c>
      <c r="D5" s="33">
        <v>4.32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49</v>
      </c>
      <c r="AC5" s="42">
        <v>49</v>
      </c>
      <c r="AD5" s="42">
        <v>49</v>
      </c>
      <c r="AE5" s="42">
        <v>49</v>
      </c>
      <c r="AF5" s="1041"/>
      <c r="AG5" s="43" t="s">
        <v>25</v>
      </c>
      <c r="AH5" s="618">
        <v>49</v>
      </c>
      <c r="AI5" s="238">
        <v>38</v>
      </c>
      <c r="AJ5" s="1241">
        <v>28.95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247594</v>
      </c>
      <c r="CG5" s="32">
        <v>244660</v>
      </c>
      <c r="CH5" s="33">
        <v>1.2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/>
      <c r="CW5" s="40">
        <v>2562</v>
      </c>
      <c r="CX5" s="191">
        <v>2561</v>
      </c>
      <c r="CY5" s="105"/>
      <c r="CZ5" s="40">
        <v>2562</v>
      </c>
      <c r="DA5" s="191">
        <v>2561</v>
      </c>
      <c r="DB5" s="105"/>
      <c r="DC5" s="1041"/>
      <c r="DD5" s="41" t="s">
        <v>25</v>
      </c>
      <c r="DE5" s="41"/>
      <c r="DF5" s="237">
        <v>49</v>
      </c>
      <c r="DG5" s="237">
        <v>49</v>
      </c>
      <c r="DH5" s="237">
        <v>49</v>
      </c>
      <c r="DI5" s="10">
        <v>49</v>
      </c>
      <c r="DJ5" s="1041"/>
      <c r="DK5" s="43" t="s">
        <v>25</v>
      </c>
      <c r="DL5" s="618">
        <v>49</v>
      </c>
      <c r="DM5" s="238">
        <v>38</v>
      </c>
      <c r="DN5" s="1241">
        <v>28.95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188297</v>
      </c>
      <c r="FK5" s="32">
        <v>195647</v>
      </c>
      <c r="FL5" s="33">
        <v>-3.76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49</v>
      </c>
      <c r="GK5" s="237">
        <v>49</v>
      </c>
      <c r="GL5" s="237">
        <v>49</v>
      </c>
      <c r="GM5" s="271">
        <v>49</v>
      </c>
      <c r="GN5" s="1041"/>
      <c r="GO5" s="43" t="s">
        <v>25</v>
      </c>
      <c r="GP5" s="618">
        <v>49</v>
      </c>
      <c r="GQ5" s="238">
        <v>38</v>
      </c>
      <c r="GR5" s="1241">
        <v>28.95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181395</v>
      </c>
      <c r="IO5" s="32">
        <v>183585</v>
      </c>
      <c r="IP5" s="33">
        <v>-1.19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49</v>
      </c>
      <c r="JO5" s="237">
        <v>49</v>
      </c>
      <c r="JP5" s="237">
        <v>49</v>
      </c>
      <c r="JQ5" s="271">
        <v>49</v>
      </c>
      <c r="JR5" s="1041"/>
      <c r="JS5" s="43" t="s">
        <v>25</v>
      </c>
      <c r="JT5" s="618">
        <v>49</v>
      </c>
      <c r="JU5" s="238">
        <v>38</v>
      </c>
      <c r="JV5" s="1241">
        <v>28.95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849408</v>
      </c>
      <c r="LS5" s="429">
        <v>846402</v>
      </c>
      <c r="LT5" s="186">
        <v>0.36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49</v>
      </c>
      <c r="MP5" s="728">
        <v>49</v>
      </c>
      <c r="MQ5" s="728">
        <v>49</v>
      </c>
      <c r="MR5" s="728">
        <v>49</v>
      </c>
      <c r="MS5" s="728">
        <v>49</v>
      </c>
      <c r="MT5" s="594"/>
      <c r="MU5" s="496" t="s">
        <v>25</v>
      </c>
      <c r="MV5" s="1183">
        <v>49</v>
      </c>
      <c r="MW5" s="1184">
        <v>38</v>
      </c>
      <c r="MX5" s="1246">
        <v>28.95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1348</v>
      </c>
      <c r="C6" s="50">
        <v>1265</v>
      </c>
      <c r="D6" s="61">
        <v>6.56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303.58</v>
      </c>
      <c r="Q6" s="53">
        <v>298.56</v>
      </c>
      <c r="R6" s="54">
        <v>1.68</v>
      </c>
      <c r="S6" s="52">
        <v>0</v>
      </c>
      <c r="T6" s="53">
        <v>0</v>
      </c>
      <c r="U6" s="55">
        <v>0</v>
      </c>
      <c r="V6" s="52">
        <v>150.69999999999999</v>
      </c>
      <c r="W6" s="53">
        <v>143.94999999999999</v>
      </c>
      <c r="X6" s="54">
        <v>4.6900000000000004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1073</v>
      </c>
      <c r="AI6" s="1182">
        <v>927</v>
      </c>
      <c r="AJ6" s="1241">
        <v>15.75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880</v>
      </c>
      <c r="CG6" s="50">
        <v>856</v>
      </c>
      <c r="CH6" s="61">
        <v>2.8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455.69</v>
      </c>
      <c r="CU6" s="239">
        <v>445.93</v>
      </c>
      <c r="CV6" s="54">
        <v>2.19</v>
      </c>
      <c r="CW6" s="52">
        <v>0</v>
      </c>
      <c r="CX6" s="239">
        <v>0</v>
      </c>
      <c r="CY6" s="54">
        <v>0</v>
      </c>
      <c r="CZ6" s="52">
        <v>295.02</v>
      </c>
      <c r="DA6" s="239">
        <v>294.86</v>
      </c>
      <c r="DB6" s="54">
        <v>0.05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1073</v>
      </c>
      <c r="DM6" s="1182">
        <v>927</v>
      </c>
      <c r="DN6" s="1241">
        <v>15.75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1257</v>
      </c>
      <c r="FK6" s="50">
        <v>1244</v>
      </c>
      <c r="FL6" s="61">
        <v>1.05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351.66</v>
      </c>
      <c r="FY6" s="239">
        <v>357.26</v>
      </c>
      <c r="FZ6" s="54">
        <v>-1.57</v>
      </c>
      <c r="GA6" s="52">
        <v>0</v>
      </c>
      <c r="GB6" s="239">
        <v>0</v>
      </c>
      <c r="GC6" s="54">
        <v>0</v>
      </c>
      <c r="GD6" s="52">
        <v>237.84</v>
      </c>
      <c r="GE6" s="239">
        <v>242.59</v>
      </c>
      <c r="GF6" s="54">
        <v>-1.96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1073</v>
      </c>
      <c r="GQ6" s="1182">
        <v>927</v>
      </c>
      <c r="GR6" s="1241">
        <v>15.75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1049</v>
      </c>
      <c r="IO6" s="50">
        <v>1072</v>
      </c>
      <c r="IP6" s="61">
        <v>-2.15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382.99</v>
      </c>
      <c r="JC6" s="239">
        <v>395.43</v>
      </c>
      <c r="JD6" s="54">
        <v>-3.15</v>
      </c>
      <c r="JE6" s="52">
        <v>0</v>
      </c>
      <c r="JF6" s="239">
        <v>0</v>
      </c>
      <c r="JG6" s="54">
        <v>0</v>
      </c>
      <c r="JH6" s="52">
        <v>230.42</v>
      </c>
      <c r="JI6" s="239">
        <v>236.95</v>
      </c>
      <c r="JJ6" s="54">
        <v>-2.76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1073</v>
      </c>
      <c r="JU6" s="1182">
        <v>927</v>
      </c>
      <c r="JV6" s="1241">
        <v>15.75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4534</v>
      </c>
      <c r="LS6" s="435">
        <v>4437</v>
      </c>
      <c r="LT6" s="200">
        <v>2.19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381.36</v>
      </c>
      <c r="MD6" s="432">
        <v>383.06</v>
      </c>
      <c r="ME6" s="54">
        <v>-0.44</v>
      </c>
      <c r="MF6" s="52">
        <v>0</v>
      </c>
      <c r="MG6" s="432">
        <v>0</v>
      </c>
      <c r="MH6" s="54">
        <v>0</v>
      </c>
      <c r="MI6" s="52">
        <v>231.82</v>
      </c>
      <c r="MJ6" s="432">
        <v>233.78</v>
      </c>
      <c r="MK6" s="54">
        <v>-0.84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1073</v>
      </c>
      <c r="MW6" s="1182">
        <v>927</v>
      </c>
      <c r="MX6" s="1241">
        <v>15.75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82898</v>
      </c>
      <c r="C7" s="15">
        <v>75294</v>
      </c>
      <c r="D7" s="16">
        <v>10.1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281.05</v>
      </c>
      <c r="Q7" s="53">
        <v>272.57</v>
      </c>
      <c r="R7" s="54">
        <v>3.11</v>
      </c>
      <c r="S7" s="52">
        <v>265.70999999999998</v>
      </c>
      <c r="T7" s="53">
        <v>250.35</v>
      </c>
      <c r="U7" s="54">
        <v>6.14</v>
      </c>
      <c r="V7" s="52">
        <v>273.32</v>
      </c>
      <c r="W7" s="53">
        <v>261.06</v>
      </c>
      <c r="X7" s="54">
        <v>4.7</v>
      </c>
      <c r="Y7" s="1041"/>
      <c r="Z7" s="1041"/>
      <c r="AA7" s="1041" t="s">
        <v>45</v>
      </c>
      <c r="AB7" s="56">
        <v>40</v>
      </c>
      <c r="AC7" s="56">
        <v>40</v>
      </c>
      <c r="AD7" s="56">
        <v>40</v>
      </c>
      <c r="AE7" s="56">
        <v>40</v>
      </c>
      <c r="AF7" s="1041"/>
      <c r="AG7" s="43" t="s">
        <v>194</v>
      </c>
      <c r="AH7" s="620">
        <v>78.34</v>
      </c>
      <c r="AI7" s="240">
        <v>80.010000000000005</v>
      </c>
      <c r="AJ7" s="1241">
        <v>-1.67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121088</v>
      </c>
      <c r="CG7" s="15">
        <v>122434</v>
      </c>
      <c r="CH7" s="16">
        <v>-1.1000000000000001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315.44</v>
      </c>
      <c r="CU7" s="239">
        <v>310.33999999999997</v>
      </c>
      <c r="CV7" s="54">
        <v>1.64</v>
      </c>
      <c r="CW7" s="52">
        <v>255.19</v>
      </c>
      <c r="CX7" s="239">
        <v>242.36</v>
      </c>
      <c r="CY7" s="54">
        <v>5.29</v>
      </c>
      <c r="CZ7" s="52">
        <v>294.2</v>
      </c>
      <c r="DA7" s="239">
        <v>287.31</v>
      </c>
      <c r="DB7" s="54">
        <v>2.4</v>
      </c>
      <c r="DC7" s="1041"/>
      <c r="DD7" s="1041"/>
      <c r="DE7" s="1041" t="s">
        <v>45</v>
      </c>
      <c r="DF7" s="11">
        <v>40</v>
      </c>
      <c r="DG7" s="11">
        <v>40</v>
      </c>
      <c r="DH7" s="11">
        <v>40</v>
      </c>
      <c r="DI7" s="10">
        <v>40</v>
      </c>
      <c r="DJ7" s="1041"/>
      <c r="DK7" s="43" t="s">
        <v>194</v>
      </c>
      <c r="DL7" s="620">
        <v>75.17</v>
      </c>
      <c r="DM7" s="240">
        <v>79.47</v>
      </c>
      <c r="DN7" s="1241">
        <v>-4.3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95308</v>
      </c>
      <c r="FK7" s="15">
        <v>100062</v>
      </c>
      <c r="FL7" s="16">
        <v>-4.75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316.64</v>
      </c>
      <c r="FY7" s="239">
        <v>311.01</v>
      </c>
      <c r="FZ7" s="54">
        <v>1.81</v>
      </c>
      <c r="GA7" s="52">
        <v>250.2</v>
      </c>
      <c r="GB7" s="239">
        <v>242.03</v>
      </c>
      <c r="GC7" s="54">
        <v>3.38</v>
      </c>
      <c r="GD7" s="52">
        <v>295.13</v>
      </c>
      <c r="GE7" s="239">
        <v>288.87</v>
      </c>
      <c r="GF7" s="54">
        <v>2.17</v>
      </c>
      <c r="GG7" s="1041"/>
      <c r="GH7" s="1041"/>
      <c r="GI7" s="1041" t="s">
        <v>45</v>
      </c>
      <c r="GJ7" s="11">
        <v>40</v>
      </c>
      <c r="GK7" s="11">
        <v>40</v>
      </c>
      <c r="GL7" s="11">
        <v>40</v>
      </c>
      <c r="GM7" s="271">
        <v>40</v>
      </c>
      <c r="GN7" s="1041"/>
      <c r="GO7" s="43" t="s">
        <v>46</v>
      </c>
      <c r="GP7" s="620">
        <v>67.8</v>
      </c>
      <c r="GQ7" s="240">
        <v>73.69</v>
      </c>
      <c r="GR7" s="1241">
        <v>-5.89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80268</v>
      </c>
      <c r="IO7" s="15">
        <v>80336</v>
      </c>
      <c r="IP7" s="16">
        <v>-0.08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412.08</v>
      </c>
      <c r="JC7" s="239">
        <v>389.03</v>
      </c>
      <c r="JD7" s="54">
        <v>5.92</v>
      </c>
      <c r="JE7" s="52">
        <v>298.29000000000002</v>
      </c>
      <c r="JF7" s="239">
        <v>289.01</v>
      </c>
      <c r="JG7" s="54">
        <v>3.21</v>
      </c>
      <c r="JH7" s="52">
        <v>366.75</v>
      </c>
      <c r="JI7" s="239">
        <v>348.94</v>
      </c>
      <c r="JJ7" s="54">
        <v>5.0999999999999996</v>
      </c>
      <c r="JK7" s="1041"/>
      <c r="JL7" s="1041"/>
      <c r="JM7" s="1041" t="s">
        <v>45</v>
      </c>
      <c r="JN7" s="11">
        <v>40</v>
      </c>
      <c r="JO7" s="11">
        <v>40</v>
      </c>
      <c r="JP7" s="11">
        <v>40</v>
      </c>
      <c r="JQ7" s="271">
        <v>40</v>
      </c>
      <c r="JR7" s="1041"/>
      <c r="JS7" s="43" t="s">
        <v>194</v>
      </c>
      <c r="JT7" s="620">
        <v>69.91</v>
      </c>
      <c r="JU7" s="240">
        <v>73.319999999999993</v>
      </c>
      <c r="JV7" s="1241">
        <v>-3.41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379562</v>
      </c>
      <c r="LS7" s="15">
        <v>378126</v>
      </c>
      <c r="LT7" s="275">
        <v>0.38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328.73</v>
      </c>
      <c r="MD7" s="432">
        <v>319.88</v>
      </c>
      <c r="ME7" s="54">
        <v>2.77</v>
      </c>
      <c r="MF7" s="52">
        <v>266.83</v>
      </c>
      <c r="MG7" s="432">
        <v>255.08</v>
      </c>
      <c r="MH7" s="54">
        <v>4.6100000000000003</v>
      </c>
      <c r="MI7" s="52">
        <v>304.45999999999998</v>
      </c>
      <c r="MJ7" s="432">
        <v>294.63</v>
      </c>
      <c r="MK7" s="54">
        <v>3.34</v>
      </c>
      <c r="ML7" s="422"/>
      <c r="MM7" s="422"/>
      <c r="MN7" s="422" t="s">
        <v>45</v>
      </c>
      <c r="MO7" s="728">
        <v>40</v>
      </c>
      <c r="MP7" s="728">
        <v>40</v>
      </c>
      <c r="MQ7" s="728">
        <v>40</v>
      </c>
      <c r="MR7" s="728">
        <v>40</v>
      </c>
      <c r="MS7" s="728">
        <v>40</v>
      </c>
      <c r="MT7" s="594"/>
      <c r="MU7" s="43" t="s">
        <v>194</v>
      </c>
      <c r="MV7" s="620">
        <v>72.8</v>
      </c>
      <c r="MW7" s="240">
        <v>76.62</v>
      </c>
      <c r="MX7" s="1241">
        <v>-3.82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82201</v>
      </c>
      <c r="C8" s="32">
        <v>74665</v>
      </c>
      <c r="D8" s="33">
        <v>10.09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219.66</v>
      </c>
      <c r="Q8" s="53">
        <v>219.73</v>
      </c>
      <c r="R8" s="54">
        <v>-0.03</v>
      </c>
      <c r="S8" s="52">
        <v>177.65</v>
      </c>
      <c r="T8" s="53">
        <v>169.13</v>
      </c>
      <c r="U8" s="54">
        <v>5.04</v>
      </c>
      <c r="V8" s="52">
        <v>198.5</v>
      </c>
      <c r="W8" s="53">
        <v>193.53</v>
      </c>
      <c r="X8" s="54">
        <v>2.57</v>
      </c>
      <c r="Y8" s="1041"/>
      <c r="Z8" s="1041"/>
      <c r="AA8" s="1041" t="s">
        <v>51</v>
      </c>
      <c r="AB8" s="56">
        <v>9</v>
      </c>
      <c r="AC8" s="56">
        <v>9</v>
      </c>
      <c r="AD8" s="56">
        <v>9</v>
      </c>
      <c r="AE8" s="56">
        <v>9</v>
      </c>
      <c r="AF8" s="1041"/>
      <c r="AG8" s="43" t="s">
        <v>52</v>
      </c>
      <c r="AH8" s="618">
        <v>80091</v>
      </c>
      <c r="AI8" s="241">
        <v>73143</v>
      </c>
      <c r="AJ8" s="1241">
        <v>9.5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120479</v>
      </c>
      <c r="CG8" s="32">
        <v>121841</v>
      </c>
      <c r="CH8" s="33">
        <v>-1.1200000000000001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196.28</v>
      </c>
      <c r="CU8" s="239">
        <v>188.73</v>
      </c>
      <c r="CV8" s="54">
        <v>4</v>
      </c>
      <c r="CW8" s="52">
        <v>164.69</v>
      </c>
      <c r="CX8" s="239">
        <v>161.82</v>
      </c>
      <c r="CY8" s="54">
        <v>1.77</v>
      </c>
      <c r="CZ8" s="52">
        <v>185.14</v>
      </c>
      <c r="DA8" s="239">
        <v>179.61</v>
      </c>
      <c r="DB8" s="54">
        <v>3.08</v>
      </c>
      <c r="DC8" s="1041"/>
      <c r="DD8" s="1041"/>
      <c r="DE8" s="1041" t="s">
        <v>51</v>
      </c>
      <c r="DF8" s="11">
        <v>9</v>
      </c>
      <c r="DG8" s="11">
        <v>9</v>
      </c>
      <c r="DH8" s="11">
        <v>9</v>
      </c>
      <c r="DI8" s="10">
        <v>9</v>
      </c>
      <c r="DJ8" s="1041"/>
      <c r="DK8" s="43" t="s">
        <v>52</v>
      </c>
      <c r="DL8" s="618">
        <v>75075</v>
      </c>
      <c r="DM8" s="241">
        <v>72629</v>
      </c>
      <c r="DN8" s="1241">
        <v>3.37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94666</v>
      </c>
      <c r="FK8" s="32">
        <v>99430</v>
      </c>
      <c r="FL8" s="33">
        <v>-4.79</v>
      </c>
      <c r="FM8" s="3"/>
      <c r="FN8" s="3"/>
      <c r="FO8" s="34" t="s">
        <v>49</v>
      </c>
      <c r="FP8" s="383">
        <v>0</v>
      </c>
      <c r="FQ8" s="384">
        <v>0</v>
      </c>
      <c r="FR8" s="385">
        <v>0</v>
      </c>
      <c r="FS8" s="35">
        <v>0</v>
      </c>
      <c r="FT8" s="38">
        <v>0</v>
      </c>
      <c r="FU8" s="39">
        <v>0</v>
      </c>
      <c r="FV8" s="545"/>
      <c r="FW8" s="51" t="s">
        <v>50</v>
      </c>
      <c r="FX8" s="52">
        <v>170.04</v>
      </c>
      <c r="FY8" s="239">
        <v>164.42</v>
      </c>
      <c r="FZ8" s="54">
        <v>3.42</v>
      </c>
      <c r="GA8" s="52">
        <v>166.99</v>
      </c>
      <c r="GB8" s="239">
        <v>164.44</v>
      </c>
      <c r="GC8" s="54">
        <v>1.55</v>
      </c>
      <c r="GD8" s="52">
        <v>169.05</v>
      </c>
      <c r="GE8" s="239">
        <v>164.43</v>
      </c>
      <c r="GF8" s="54">
        <v>2.81</v>
      </c>
      <c r="GG8" s="1041"/>
      <c r="GH8" s="1041"/>
      <c r="GI8" s="1041" t="s">
        <v>51</v>
      </c>
      <c r="GJ8" s="11">
        <v>9</v>
      </c>
      <c r="GK8" s="11">
        <v>9</v>
      </c>
      <c r="GL8" s="11">
        <v>9</v>
      </c>
      <c r="GM8" s="271">
        <v>9</v>
      </c>
      <c r="GN8" s="1041"/>
      <c r="GO8" s="43" t="s">
        <v>52</v>
      </c>
      <c r="GP8" s="618">
        <v>68323</v>
      </c>
      <c r="GQ8" s="241">
        <v>66875</v>
      </c>
      <c r="GR8" s="1241">
        <v>2.17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79930</v>
      </c>
      <c r="IO8" s="32">
        <v>79983</v>
      </c>
      <c r="IP8" s="33">
        <v>-7.0000000000000007E-2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331.88</v>
      </c>
      <c r="JC8" s="239">
        <v>319.55</v>
      </c>
      <c r="JD8" s="54">
        <v>3.86</v>
      </c>
      <c r="JE8" s="52">
        <v>189.88</v>
      </c>
      <c r="JF8" s="239">
        <v>186.15</v>
      </c>
      <c r="JG8" s="54">
        <v>2</v>
      </c>
      <c r="JH8" s="52">
        <v>275.31</v>
      </c>
      <c r="JI8" s="239">
        <v>266.08</v>
      </c>
      <c r="JJ8" s="54">
        <v>3.47</v>
      </c>
      <c r="JK8" s="1041"/>
      <c r="JL8" s="1041"/>
      <c r="JM8" s="1041" t="s">
        <v>51</v>
      </c>
      <c r="JN8" s="11">
        <v>9</v>
      </c>
      <c r="JO8" s="11">
        <v>9</v>
      </c>
      <c r="JP8" s="11">
        <v>9</v>
      </c>
      <c r="JQ8" s="271">
        <v>9</v>
      </c>
      <c r="JR8" s="1041"/>
      <c r="JS8" s="43" t="s">
        <v>52</v>
      </c>
      <c r="JT8" s="618">
        <v>70070</v>
      </c>
      <c r="JU8" s="241">
        <v>69154</v>
      </c>
      <c r="JV8" s="1241">
        <v>1.32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377276</v>
      </c>
      <c r="LS8" s="32">
        <v>375919</v>
      </c>
      <c r="LT8" s="186">
        <v>0.36</v>
      </c>
      <c r="LU8" s="3"/>
      <c r="LV8" s="3"/>
      <c r="LW8" s="1201" t="s">
        <v>49</v>
      </c>
      <c r="LX8" s="383">
        <v>0</v>
      </c>
      <c r="LY8" s="1199">
        <v>0</v>
      </c>
      <c r="LZ8" s="1200">
        <v>0</v>
      </c>
      <c r="MA8" s="597"/>
      <c r="MB8" s="51" t="s">
        <v>50</v>
      </c>
      <c r="MC8" s="52">
        <v>222.2</v>
      </c>
      <c r="MD8" s="432">
        <v>215.23</v>
      </c>
      <c r="ME8" s="54">
        <v>3.24</v>
      </c>
      <c r="MF8" s="52">
        <v>174.68</v>
      </c>
      <c r="MG8" s="432">
        <v>170.02</v>
      </c>
      <c r="MH8" s="54">
        <v>2.74</v>
      </c>
      <c r="MI8" s="52">
        <v>203.56</v>
      </c>
      <c r="MJ8" s="432">
        <v>197.61</v>
      </c>
      <c r="MK8" s="54">
        <v>3.01</v>
      </c>
      <c r="ML8" s="422"/>
      <c r="MM8" s="422"/>
      <c r="MN8" s="422" t="s">
        <v>51</v>
      </c>
      <c r="MO8" s="728">
        <v>9</v>
      </c>
      <c r="MP8" s="728">
        <v>9</v>
      </c>
      <c r="MQ8" s="728">
        <v>9</v>
      </c>
      <c r="MR8" s="728">
        <v>9</v>
      </c>
      <c r="MS8" s="728">
        <v>9</v>
      </c>
      <c r="MT8" s="594"/>
      <c r="MU8" s="43" t="s">
        <v>52</v>
      </c>
      <c r="MV8" s="618">
        <v>293559</v>
      </c>
      <c r="MW8" s="241">
        <v>281801</v>
      </c>
      <c r="MX8" s="1241">
        <v>4.17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697</v>
      </c>
      <c r="C9" s="50">
        <v>629</v>
      </c>
      <c r="D9" s="61">
        <v>10.81</v>
      </c>
      <c r="E9" s="812"/>
      <c r="F9" s="812"/>
      <c r="G9" s="34" t="s">
        <v>54</v>
      </c>
      <c r="H9" s="35">
        <v>0</v>
      </c>
      <c r="I9" s="36">
        <v>0</v>
      </c>
      <c r="J9" s="1026">
        <v>0</v>
      </c>
      <c r="K9" s="35">
        <v>0</v>
      </c>
      <c r="L9" s="38">
        <v>0</v>
      </c>
      <c r="M9" s="39">
        <v>0</v>
      </c>
      <c r="N9" s="1041"/>
      <c r="O9" s="51" t="s">
        <v>55</v>
      </c>
      <c r="P9" s="52">
        <v>140.21</v>
      </c>
      <c r="Q9" s="53">
        <v>137.43</v>
      </c>
      <c r="R9" s="54">
        <v>2.02</v>
      </c>
      <c r="S9" s="52">
        <v>66.209999999999994</v>
      </c>
      <c r="T9" s="53">
        <v>63.38</v>
      </c>
      <c r="U9" s="54">
        <v>4.47</v>
      </c>
      <c r="V9" s="52">
        <v>102.94</v>
      </c>
      <c r="W9" s="53">
        <v>99.08</v>
      </c>
      <c r="X9" s="54">
        <v>3.9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1.79</v>
      </c>
      <c r="AI9" s="242">
        <v>1.75</v>
      </c>
      <c r="AJ9" s="1241">
        <v>0.04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609</v>
      </c>
      <c r="CG9" s="50">
        <v>593</v>
      </c>
      <c r="CH9" s="61">
        <v>2.7</v>
      </c>
      <c r="CI9" s="812"/>
      <c r="CJ9" s="812"/>
      <c r="CK9" s="34" t="s">
        <v>54</v>
      </c>
      <c r="CL9" s="35">
        <v>0</v>
      </c>
      <c r="CM9" s="36">
        <v>0</v>
      </c>
      <c r="CN9" s="37">
        <v>0</v>
      </c>
      <c r="CO9" s="35">
        <v>0</v>
      </c>
      <c r="CP9" s="38">
        <v>0</v>
      </c>
      <c r="CQ9" s="39">
        <v>0</v>
      </c>
      <c r="CR9" s="811"/>
      <c r="CS9" s="51" t="s">
        <v>55</v>
      </c>
      <c r="CT9" s="52">
        <v>114.86</v>
      </c>
      <c r="CU9" s="239">
        <v>113.22</v>
      </c>
      <c r="CV9" s="54">
        <v>1.45</v>
      </c>
      <c r="CW9" s="52">
        <v>56.11</v>
      </c>
      <c r="CX9" s="239">
        <v>58.18</v>
      </c>
      <c r="CY9" s="54">
        <v>-3.56</v>
      </c>
      <c r="CZ9" s="52">
        <v>94.14</v>
      </c>
      <c r="DA9" s="239">
        <v>94.57</v>
      </c>
      <c r="DB9" s="54">
        <v>-0.45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1.87</v>
      </c>
      <c r="DM9" s="242">
        <v>1.84</v>
      </c>
      <c r="DN9" s="1241">
        <v>0.03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642</v>
      </c>
      <c r="FK9" s="50">
        <v>632</v>
      </c>
      <c r="FL9" s="61">
        <v>1.58</v>
      </c>
      <c r="FM9" s="3"/>
      <c r="FN9" s="3"/>
      <c r="FO9" s="34" t="s">
        <v>54</v>
      </c>
      <c r="FP9" s="383">
        <v>0</v>
      </c>
      <c r="FQ9" s="384">
        <v>3</v>
      </c>
      <c r="FR9" s="385">
        <v>5</v>
      </c>
      <c r="FS9" s="35">
        <v>8</v>
      </c>
      <c r="FT9" s="38">
        <v>12</v>
      </c>
      <c r="FU9" s="39">
        <v>-33.33</v>
      </c>
      <c r="FV9" s="545"/>
      <c r="FW9" s="51" t="s">
        <v>55</v>
      </c>
      <c r="FX9" s="52">
        <v>87.64</v>
      </c>
      <c r="FY9" s="239">
        <v>89.61</v>
      </c>
      <c r="FZ9" s="54">
        <v>-2.2000000000000002</v>
      </c>
      <c r="GA9" s="52">
        <v>73.19</v>
      </c>
      <c r="GB9" s="239">
        <v>74.36</v>
      </c>
      <c r="GC9" s="54">
        <v>-1.57</v>
      </c>
      <c r="GD9" s="52">
        <v>82.97</v>
      </c>
      <c r="GE9" s="239">
        <v>84.72</v>
      </c>
      <c r="GF9" s="54">
        <v>-2.0699999999999998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1.83</v>
      </c>
      <c r="GQ9" s="242">
        <v>1.86</v>
      </c>
      <c r="GR9" s="1241">
        <v>-0.03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338</v>
      </c>
      <c r="IO9" s="50">
        <v>353</v>
      </c>
      <c r="IP9" s="61">
        <v>-4.25</v>
      </c>
      <c r="IQ9" s="3"/>
      <c r="IR9" s="3"/>
      <c r="IS9" s="34" t="s">
        <v>54</v>
      </c>
      <c r="IT9" s="383">
        <v>0</v>
      </c>
      <c r="IU9" s="384">
        <v>0</v>
      </c>
      <c r="IV9" s="385">
        <v>0</v>
      </c>
      <c r="IW9" s="35">
        <v>0</v>
      </c>
      <c r="IX9" s="38">
        <v>0</v>
      </c>
      <c r="IY9" s="39">
        <v>0</v>
      </c>
      <c r="IZ9" s="1041"/>
      <c r="JA9" s="51" t="s">
        <v>55</v>
      </c>
      <c r="JB9" s="52">
        <v>86.62</v>
      </c>
      <c r="JC9" s="239">
        <v>82.63</v>
      </c>
      <c r="JD9" s="54">
        <v>4.83</v>
      </c>
      <c r="JE9" s="52">
        <v>57.27</v>
      </c>
      <c r="JF9" s="239">
        <v>62.09</v>
      </c>
      <c r="JG9" s="54">
        <v>-7.76</v>
      </c>
      <c r="JH9" s="52">
        <v>74.930000000000007</v>
      </c>
      <c r="JI9" s="239">
        <v>74.400000000000006</v>
      </c>
      <c r="JJ9" s="54">
        <v>0.71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1.9</v>
      </c>
      <c r="JU9" s="242">
        <v>1.84</v>
      </c>
      <c r="JV9" s="1241">
        <v>0.06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2286</v>
      </c>
      <c r="LS9" s="435">
        <v>2207</v>
      </c>
      <c r="LT9" s="200">
        <v>3.58</v>
      </c>
      <c r="LU9" s="3"/>
      <c r="LV9" s="3"/>
      <c r="LW9" s="1201" t="s">
        <v>54</v>
      </c>
      <c r="LX9" s="383">
        <v>8</v>
      </c>
      <c r="LY9" s="1199">
        <v>12</v>
      </c>
      <c r="LZ9" s="1200">
        <v>-33.33</v>
      </c>
      <c r="MA9" s="597"/>
      <c r="MB9" s="51" t="s">
        <v>55</v>
      </c>
      <c r="MC9" s="52">
        <v>106.65</v>
      </c>
      <c r="MD9" s="432">
        <v>104.71</v>
      </c>
      <c r="ME9" s="54">
        <v>1.85</v>
      </c>
      <c r="MF9" s="52">
        <v>62.95</v>
      </c>
      <c r="MG9" s="432">
        <v>63.98</v>
      </c>
      <c r="MH9" s="54">
        <v>-1.61</v>
      </c>
      <c r="MI9" s="52">
        <v>89.51</v>
      </c>
      <c r="MJ9" s="432">
        <v>88.84</v>
      </c>
      <c r="MK9" s="54">
        <v>0.75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1.85</v>
      </c>
      <c r="MW9" s="242">
        <v>1.82</v>
      </c>
      <c r="MX9" s="1241">
        <v>0.03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150572</v>
      </c>
      <c r="C10" s="15">
        <v>148481</v>
      </c>
      <c r="D10" s="16">
        <v>1.41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56.65</v>
      </c>
      <c r="Q10" s="53">
        <v>56.16</v>
      </c>
      <c r="R10" s="54">
        <v>0.87</v>
      </c>
      <c r="S10" s="52">
        <v>45.25</v>
      </c>
      <c r="T10" s="53">
        <v>44.05</v>
      </c>
      <c r="U10" s="54">
        <v>2.72</v>
      </c>
      <c r="V10" s="52">
        <v>50.91</v>
      </c>
      <c r="W10" s="53">
        <v>49.89</v>
      </c>
      <c r="X10" s="54">
        <v>2.04</v>
      </c>
      <c r="Y10" s="1041"/>
      <c r="Z10" s="1041"/>
      <c r="AA10" s="1041" t="s">
        <v>62</v>
      </c>
      <c r="AB10" s="56">
        <v>0</v>
      </c>
      <c r="AC10" s="56">
        <v>0</v>
      </c>
      <c r="AD10" s="56">
        <v>0</v>
      </c>
      <c r="AE10" s="56">
        <v>0</v>
      </c>
      <c r="AF10" s="1041"/>
      <c r="AG10" s="65" t="s">
        <v>196</v>
      </c>
      <c r="AH10" s="622">
        <v>1.89</v>
      </c>
      <c r="AI10" s="243">
        <v>1.92</v>
      </c>
      <c r="AJ10" s="1272">
        <v>-0.03</v>
      </c>
      <c r="AK10" s="62"/>
      <c r="AL10" s="1260" t="s">
        <v>64</v>
      </c>
      <c r="AM10" s="1269">
        <v>1659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1659</v>
      </c>
      <c r="AV10" s="1265">
        <v>5530</v>
      </c>
      <c r="AW10" s="1266">
        <v>7189</v>
      </c>
      <c r="AX10" s="225"/>
      <c r="AY10" s="1041"/>
      <c r="AZ10" s="1260" t="s">
        <v>64</v>
      </c>
      <c r="BA10" s="1269">
        <v>260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260</v>
      </c>
      <c r="BJ10" s="1265">
        <v>455</v>
      </c>
      <c r="BK10" s="1266">
        <v>715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127386</v>
      </c>
      <c r="CG10" s="15">
        <v>123082</v>
      </c>
      <c r="CH10" s="16">
        <v>3.5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57.59</v>
      </c>
      <c r="CU10" s="239">
        <v>56.93</v>
      </c>
      <c r="CV10" s="54">
        <v>1.1599999999999999</v>
      </c>
      <c r="CW10" s="52">
        <v>36.369999999999997</v>
      </c>
      <c r="CX10" s="239">
        <v>36.950000000000003</v>
      </c>
      <c r="CY10" s="54">
        <v>-1.57</v>
      </c>
      <c r="CZ10" s="52">
        <v>50.1</v>
      </c>
      <c r="DA10" s="239">
        <v>50.16</v>
      </c>
      <c r="DB10" s="54">
        <v>-0.12</v>
      </c>
      <c r="DC10" s="1041"/>
      <c r="DD10" s="1041"/>
      <c r="DE10" s="1041" t="s">
        <v>62</v>
      </c>
      <c r="DF10" s="11">
        <v>0</v>
      </c>
      <c r="DG10" s="11">
        <v>0</v>
      </c>
      <c r="DH10" s="11">
        <v>0</v>
      </c>
      <c r="DI10" s="10">
        <v>0</v>
      </c>
      <c r="DJ10" s="1041"/>
      <c r="DK10" s="65" t="s">
        <v>196</v>
      </c>
      <c r="DL10" s="622">
        <v>1.91</v>
      </c>
      <c r="DM10" s="243">
        <v>1.99</v>
      </c>
      <c r="DN10" s="1272">
        <v>-0.08</v>
      </c>
      <c r="DO10" s="62"/>
      <c r="DP10" s="1260" t="s">
        <v>64</v>
      </c>
      <c r="DQ10" s="1269">
        <v>1235</v>
      </c>
      <c r="DR10" s="179">
        <v>0</v>
      </c>
      <c r="DS10" s="179">
        <v>0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1235</v>
      </c>
      <c r="DZ10" s="1265">
        <v>2882</v>
      </c>
      <c r="EA10" s="1266">
        <v>4117</v>
      </c>
      <c r="EB10" s="1041"/>
      <c r="EC10" s="1041"/>
      <c r="ED10" s="1260" t="s">
        <v>64</v>
      </c>
      <c r="EE10" s="1269">
        <v>221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221</v>
      </c>
      <c r="EN10" s="1265">
        <v>166</v>
      </c>
      <c r="EO10" s="1266">
        <v>387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94246</v>
      </c>
      <c r="FK10" s="15">
        <v>96829</v>
      </c>
      <c r="FL10" s="16">
        <v>-2.67</v>
      </c>
      <c r="FM10" s="3"/>
      <c r="FN10" s="3"/>
      <c r="FO10" s="34" t="s">
        <v>60</v>
      </c>
      <c r="FP10" s="383">
        <v>0</v>
      </c>
      <c r="FQ10" s="384">
        <v>7</v>
      </c>
      <c r="FR10" s="385">
        <v>6</v>
      </c>
      <c r="FS10" s="35">
        <v>13</v>
      </c>
      <c r="FT10" s="38">
        <v>17</v>
      </c>
      <c r="FU10" s="39">
        <v>-23.53</v>
      </c>
      <c r="FV10" s="545"/>
      <c r="FW10" s="51" t="s">
        <v>61</v>
      </c>
      <c r="FX10" s="52">
        <v>79.010000000000005</v>
      </c>
      <c r="FY10" s="239">
        <v>81.2</v>
      </c>
      <c r="FZ10" s="54">
        <v>-2.7</v>
      </c>
      <c r="GA10" s="52">
        <v>59.11</v>
      </c>
      <c r="GB10" s="239">
        <v>60.54</v>
      </c>
      <c r="GC10" s="54">
        <v>-2.36</v>
      </c>
      <c r="GD10" s="52">
        <v>72.569999999999993</v>
      </c>
      <c r="GE10" s="239">
        <v>74.569999999999993</v>
      </c>
      <c r="GF10" s="54">
        <v>-2.68</v>
      </c>
      <c r="GG10" s="1041"/>
      <c r="GH10" s="1041"/>
      <c r="GI10" s="1041" t="s">
        <v>62</v>
      </c>
      <c r="GJ10" s="11">
        <v>0</v>
      </c>
      <c r="GK10" s="11">
        <v>0</v>
      </c>
      <c r="GL10" s="11">
        <v>0</v>
      </c>
      <c r="GM10" s="271">
        <v>0</v>
      </c>
      <c r="GN10" s="1041"/>
      <c r="GO10" s="65" t="s">
        <v>63</v>
      </c>
      <c r="GP10" s="622">
        <v>1.87</v>
      </c>
      <c r="GQ10" s="243">
        <v>1.97</v>
      </c>
      <c r="GR10" s="1272">
        <v>-0.1</v>
      </c>
      <c r="GS10" s="62"/>
      <c r="GT10" s="1260" t="s">
        <v>64</v>
      </c>
      <c r="GU10" s="1269">
        <v>799</v>
      </c>
      <c r="GV10" s="179">
        <v>0</v>
      </c>
      <c r="GW10" s="179">
        <v>0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799</v>
      </c>
      <c r="HD10" s="1265">
        <v>5993</v>
      </c>
      <c r="HE10" s="1266">
        <v>6792</v>
      </c>
      <c r="HF10" s="1041"/>
      <c r="HG10" s="1041"/>
      <c r="HH10" s="1260" t="s">
        <v>64</v>
      </c>
      <c r="HI10" s="1269">
        <v>165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165</v>
      </c>
      <c r="HR10" s="1265">
        <v>31</v>
      </c>
      <c r="HS10" s="1266">
        <v>196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102176</v>
      </c>
      <c r="IO10" s="15">
        <v>104321</v>
      </c>
      <c r="IP10" s="16">
        <v>-2.06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117.01</v>
      </c>
      <c r="JC10" s="239">
        <v>127.12</v>
      </c>
      <c r="JD10" s="54">
        <v>-7.95</v>
      </c>
      <c r="JE10" s="52">
        <v>57.18</v>
      </c>
      <c r="JF10" s="239">
        <v>54.07</v>
      </c>
      <c r="JG10" s="54">
        <v>5.75</v>
      </c>
      <c r="JH10" s="52">
        <v>93.18</v>
      </c>
      <c r="JI10" s="239">
        <v>97.84</v>
      </c>
      <c r="JJ10" s="54">
        <v>-4.76</v>
      </c>
      <c r="JK10" s="1041"/>
      <c r="JL10" s="1041"/>
      <c r="JM10" s="1041" t="s">
        <v>62</v>
      </c>
      <c r="JN10" s="11">
        <v>0</v>
      </c>
      <c r="JO10" s="11">
        <v>0</v>
      </c>
      <c r="JP10" s="11">
        <v>0</v>
      </c>
      <c r="JQ10" s="271">
        <v>0</v>
      </c>
      <c r="JR10" s="1041"/>
      <c r="JS10" s="65" t="s">
        <v>196</v>
      </c>
      <c r="JT10" s="622">
        <v>1.93</v>
      </c>
      <c r="JU10" s="243">
        <v>2.02</v>
      </c>
      <c r="JV10" s="1272">
        <v>-0.09</v>
      </c>
      <c r="JW10" s="62"/>
      <c r="JX10" s="1260" t="s">
        <v>64</v>
      </c>
      <c r="JY10" s="1269">
        <v>1071</v>
      </c>
      <c r="JZ10" s="179">
        <v>0</v>
      </c>
      <c r="KA10" s="179">
        <v>0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1071</v>
      </c>
      <c r="KH10" s="1265">
        <v>4284</v>
      </c>
      <c r="KI10" s="1266">
        <v>5355</v>
      </c>
      <c r="KJ10" s="1041"/>
      <c r="KK10" s="1041"/>
      <c r="KL10" s="1260" t="s">
        <v>64</v>
      </c>
      <c r="KM10" s="1269">
        <v>85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85</v>
      </c>
      <c r="KV10" s="1265">
        <v>206</v>
      </c>
      <c r="KW10" s="1266">
        <v>291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474380</v>
      </c>
      <c r="LS10" s="15">
        <v>472713</v>
      </c>
      <c r="LT10" s="275">
        <v>0.35</v>
      </c>
      <c r="LU10" s="3"/>
      <c r="LV10" s="3"/>
      <c r="LW10" s="1201" t="s">
        <v>60</v>
      </c>
      <c r="LX10" s="383">
        <v>13</v>
      </c>
      <c r="LY10" s="1199">
        <v>17</v>
      </c>
      <c r="LZ10" s="1200">
        <v>-23.53</v>
      </c>
      <c r="MA10" s="597"/>
      <c r="MB10" s="51" t="s">
        <v>61</v>
      </c>
      <c r="MC10" s="52">
        <v>75.53</v>
      </c>
      <c r="MD10" s="432">
        <v>78.239999999999995</v>
      </c>
      <c r="ME10" s="54">
        <v>-3.46</v>
      </c>
      <c r="MF10" s="52">
        <v>48.14</v>
      </c>
      <c r="MG10" s="432">
        <v>47.76</v>
      </c>
      <c r="MH10" s="54">
        <v>0.8</v>
      </c>
      <c r="MI10" s="52">
        <v>64.790000000000006</v>
      </c>
      <c r="MJ10" s="432">
        <v>66.36</v>
      </c>
      <c r="MK10" s="54">
        <v>-2.37</v>
      </c>
      <c r="ML10" s="422"/>
      <c r="MM10" s="422"/>
      <c r="MN10" s="422" t="s">
        <v>62</v>
      </c>
      <c r="MO10" s="728">
        <v>0</v>
      </c>
      <c r="MP10" s="728">
        <v>0</v>
      </c>
      <c r="MQ10" s="728">
        <v>0</v>
      </c>
      <c r="MR10" s="728">
        <v>0</v>
      </c>
      <c r="MS10" s="728">
        <v>0</v>
      </c>
      <c r="MT10" s="594"/>
      <c r="MU10" s="65" t="s">
        <v>196</v>
      </c>
      <c r="MV10" s="622">
        <v>1.9</v>
      </c>
      <c r="MW10" s="243">
        <v>1.98</v>
      </c>
      <c r="MX10" s="1272">
        <v>-0.08</v>
      </c>
      <c r="MY10" s="600"/>
      <c r="MZ10" s="1260" t="s">
        <v>64</v>
      </c>
      <c r="NA10" s="1269">
        <v>4764</v>
      </c>
      <c r="NB10" s="179">
        <v>0</v>
      </c>
      <c r="NC10" s="179">
        <v>0</v>
      </c>
      <c r="ND10" s="1270">
        <v>0</v>
      </c>
      <c r="NE10" s="179"/>
      <c r="NF10" s="179"/>
      <c r="NG10" s="179"/>
      <c r="NH10" s="179"/>
      <c r="NI10" s="1271">
        <v>4764</v>
      </c>
      <c r="NJ10" s="1265">
        <v>18689</v>
      </c>
      <c r="NK10" s="1266">
        <v>23453</v>
      </c>
      <c r="NL10" s="1267"/>
      <c r="NM10" s="1267"/>
      <c r="NN10" s="1268" t="s">
        <v>64</v>
      </c>
      <c r="NO10" s="1269">
        <v>731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731</v>
      </c>
      <c r="NX10" s="1265">
        <v>858</v>
      </c>
      <c r="NY10" s="1266">
        <v>1589</v>
      </c>
    </row>
    <row r="11" spans="1:390" ht="23.25" customHeight="1" thickTop="1" thickBot="1" x14ac:dyDescent="0.25">
      <c r="A11" s="30" t="s">
        <v>48</v>
      </c>
      <c r="B11" s="31">
        <v>149921</v>
      </c>
      <c r="C11" s="32">
        <v>147845</v>
      </c>
      <c r="D11" s="33">
        <v>1.4</v>
      </c>
      <c r="E11" s="812"/>
      <c r="F11" s="812"/>
      <c r="G11" s="34" t="s">
        <v>65</v>
      </c>
      <c r="H11" s="35">
        <v>7</v>
      </c>
      <c r="I11" s="36">
        <v>0</v>
      </c>
      <c r="J11" s="1026">
        <v>9</v>
      </c>
      <c r="K11" s="35">
        <v>16</v>
      </c>
      <c r="L11" s="38">
        <v>13</v>
      </c>
      <c r="M11" s="39">
        <v>23.08</v>
      </c>
      <c r="N11" s="1041"/>
      <c r="O11" s="51" t="s">
        <v>66</v>
      </c>
      <c r="P11" s="52">
        <v>176.63</v>
      </c>
      <c r="Q11" s="53">
        <v>171.02</v>
      </c>
      <c r="R11" s="54">
        <v>3.28</v>
      </c>
      <c r="S11" s="52">
        <v>158.66</v>
      </c>
      <c r="T11" s="53">
        <v>152.71</v>
      </c>
      <c r="U11" s="54">
        <v>3.9</v>
      </c>
      <c r="V11" s="52">
        <v>167.58</v>
      </c>
      <c r="W11" s="53">
        <v>161.54</v>
      </c>
      <c r="X11" s="54">
        <v>3.74</v>
      </c>
      <c r="Y11" s="1041"/>
      <c r="Z11" s="1041"/>
      <c r="AA11" s="1041" t="s">
        <v>67</v>
      </c>
      <c r="AB11" s="56">
        <v>0</v>
      </c>
      <c r="AC11" s="56">
        <v>0</v>
      </c>
      <c r="AD11" s="56">
        <v>0</v>
      </c>
      <c r="AE11" s="56">
        <v>0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127115</v>
      </c>
      <c r="CG11" s="32">
        <v>122819</v>
      </c>
      <c r="CH11" s="33">
        <v>3.5</v>
      </c>
      <c r="CI11" s="812"/>
      <c r="CJ11" s="812"/>
      <c r="CK11" s="34" t="s">
        <v>65</v>
      </c>
      <c r="CL11" s="35">
        <v>1</v>
      </c>
      <c r="CM11" s="36">
        <v>0</v>
      </c>
      <c r="CN11" s="37">
        <v>0</v>
      </c>
      <c r="CO11" s="35">
        <v>1</v>
      </c>
      <c r="CP11" s="38">
        <v>2</v>
      </c>
      <c r="CQ11" s="39">
        <v>-50</v>
      </c>
      <c r="CR11" s="811"/>
      <c r="CS11" s="51" t="s">
        <v>66</v>
      </c>
      <c r="CT11" s="52">
        <v>108.33</v>
      </c>
      <c r="CU11" s="239">
        <v>117.28</v>
      </c>
      <c r="CV11" s="54">
        <v>-7.63</v>
      </c>
      <c r="CW11" s="52">
        <v>105.17</v>
      </c>
      <c r="CX11" s="239">
        <v>103.12</v>
      </c>
      <c r="CY11" s="54">
        <v>1.99</v>
      </c>
      <c r="CZ11" s="52">
        <v>107.22</v>
      </c>
      <c r="DA11" s="239">
        <v>112.48</v>
      </c>
      <c r="DB11" s="54">
        <v>-4.68</v>
      </c>
      <c r="DC11" s="1041"/>
      <c r="DD11" s="1041"/>
      <c r="DE11" s="1041" t="s">
        <v>67</v>
      </c>
      <c r="DF11" s="11">
        <v>0</v>
      </c>
      <c r="DG11" s="11">
        <v>0</v>
      </c>
      <c r="DH11" s="11">
        <v>0</v>
      </c>
      <c r="DI11" s="10">
        <v>0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93631</v>
      </c>
      <c r="FK11" s="32">
        <v>96217</v>
      </c>
      <c r="FL11" s="33">
        <v>-2.69</v>
      </c>
      <c r="FM11" s="3"/>
      <c r="FN11" s="3"/>
      <c r="FO11" s="34" t="s">
        <v>65</v>
      </c>
      <c r="FP11" s="383">
        <v>0</v>
      </c>
      <c r="FQ11" s="384">
        <v>0</v>
      </c>
      <c r="FR11" s="385">
        <v>0</v>
      </c>
      <c r="FS11" s="35">
        <v>0</v>
      </c>
      <c r="FT11" s="38">
        <v>0</v>
      </c>
      <c r="FU11" s="39">
        <v>0</v>
      </c>
      <c r="FV11" s="545"/>
      <c r="FW11" s="51" t="s">
        <v>66</v>
      </c>
      <c r="FX11" s="52">
        <v>127.39</v>
      </c>
      <c r="FY11" s="239">
        <v>125.38</v>
      </c>
      <c r="FZ11" s="54">
        <v>1.6</v>
      </c>
      <c r="GA11" s="52">
        <v>86.79</v>
      </c>
      <c r="GB11" s="239">
        <v>85.71</v>
      </c>
      <c r="GC11" s="54">
        <v>1.26</v>
      </c>
      <c r="GD11" s="52">
        <v>114.25</v>
      </c>
      <c r="GE11" s="239">
        <v>112.64</v>
      </c>
      <c r="GF11" s="54">
        <v>1.43</v>
      </c>
      <c r="GG11" s="1041"/>
      <c r="GH11" s="1041"/>
      <c r="GI11" s="1041" t="s">
        <v>67</v>
      </c>
      <c r="GJ11" s="11">
        <v>0</v>
      </c>
      <c r="GK11" s="11">
        <v>0</v>
      </c>
      <c r="GL11" s="11">
        <v>0</v>
      </c>
      <c r="GM11" s="271">
        <v>0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101465</v>
      </c>
      <c r="IO11" s="32">
        <v>103602</v>
      </c>
      <c r="IP11" s="33">
        <v>-2.06</v>
      </c>
      <c r="IQ11" s="3"/>
      <c r="IR11" s="3"/>
      <c r="IS11" s="34" t="s">
        <v>65</v>
      </c>
      <c r="IT11" s="383">
        <v>0</v>
      </c>
      <c r="IU11" s="384">
        <v>0</v>
      </c>
      <c r="IV11" s="385">
        <v>0</v>
      </c>
      <c r="IW11" s="35">
        <v>0</v>
      </c>
      <c r="IX11" s="38">
        <v>0</v>
      </c>
      <c r="IY11" s="39">
        <v>0</v>
      </c>
      <c r="IZ11" s="1041"/>
      <c r="JA11" s="51" t="s">
        <v>66</v>
      </c>
      <c r="JB11" s="52">
        <v>190.96</v>
      </c>
      <c r="JC11" s="239">
        <v>185.37</v>
      </c>
      <c r="JD11" s="54">
        <v>3.02</v>
      </c>
      <c r="JE11" s="52">
        <v>163.86</v>
      </c>
      <c r="JF11" s="239">
        <v>160.94999999999999</v>
      </c>
      <c r="JG11" s="54">
        <v>1.81</v>
      </c>
      <c r="JH11" s="52">
        <v>180.17</v>
      </c>
      <c r="JI11" s="239">
        <v>175.58</v>
      </c>
      <c r="JJ11" s="54">
        <v>2.61</v>
      </c>
      <c r="JK11" s="1041"/>
      <c r="JL11" s="1041"/>
      <c r="JM11" s="1041" t="s">
        <v>67</v>
      </c>
      <c r="JN11" s="11">
        <v>0</v>
      </c>
      <c r="JO11" s="11">
        <v>0</v>
      </c>
      <c r="JP11" s="11">
        <v>0</v>
      </c>
      <c r="JQ11" s="271">
        <v>0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472132</v>
      </c>
      <c r="LS11" s="429">
        <v>470483</v>
      </c>
      <c r="LT11" s="186">
        <v>0.35</v>
      </c>
      <c r="LU11" s="3"/>
      <c r="LV11" s="3"/>
      <c r="LW11" s="1201" t="s">
        <v>65</v>
      </c>
      <c r="LX11" s="383">
        <v>17</v>
      </c>
      <c r="LY11" s="1199">
        <v>15</v>
      </c>
      <c r="LZ11" s="1200">
        <v>13.33</v>
      </c>
      <c r="MA11" s="597"/>
      <c r="MB11" s="51" t="s">
        <v>66</v>
      </c>
      <c r="MC11" s="52">
        <v>144.44</v>
      </c>
      <c r="MD11" s="432">
        <v>143.82</v>
      </c>
      <c r="ME11" s="54">
        <v>0.43</v>
      </c>
      <c r="MF11" s="52">
        <v>131.15</v>
      </c>
      <c r="MG11" s="432">
        <v>127.89</v>
      </c>
      <c r="MH11" s="54">
        <v>2.5499999999999998</v>
      </c>
      <c r="MI11" s="52">
        <v>139.22999999999999</v>
      </c>
      <c r="MJ11" s="432">
        <v>137.61000000000001</v>
      </c>
      <c r="MK11" s="54">
        <v>1.18</v>
      </c>
      <c r="ML11" s="422"/>
      <c r="MM11" s="422"/>
      <c r="MN11" s="422" t="s">
        <v>67</v>
      </c>
      <c r="MO11" s="728">
        <v>0</v>
      </c>
      <c r="MP11" s="728">
        <v>0</v>
      </c>
      <c r="MQ11" s="728">
        <v>0</v>
      </c>
      <c r="MR11" s="728">
        <v>0</v>
      </c>
      <c r="MS11" s="728">
        <v>0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651</v>
      </c>
      <c r="C12" s="68">
        <v>636</v>
      </c>
      <c r="D12" s="69">
        <v>2.36</v>
      </c>
      <c r="E12" s="812"/>
      <c r="F12" s="812"/>
      <c r="G12" s="34" t="s">
        <v>70</v>
      </c>
      <c r="H12" s="35">
        <v>11</v>
      </c>
      <c r="I12" s="36">
        <v>12</v>
      </c>
      <c r="J12" s="1026">
        <v>5</v>
      </c>
      <c r="K12" s="35">
        <v>28</v>
      </c>
      <c r="L12" s="38">
        <v>23</v>
      </c>
      <c r="M12" s="39">
        <v>21.74</v>
      </c>
      <c r="N12" s="1041"/>
      <c r="O12" s="70" t="s">
        <v>71</v>
      </c>
      <c r="P12" s="52">
        <v>54.04</v>
      </c>
      <c r="Q12" s="53">
        <v>52.55</v>
      </c>
      <c r="R12" s="54">
        <v>2.84</v>
      </c>
      <c r="S12" s="52">
        <v>60.62</v>
      </c>
      <c r="T12" s="53">
        <v>58.42</v>
      </c>
      <c r="U12" s="54">
        <v>3.77</v>
      </c>
      <c r="V12" s="52">
        <v>57.35</v>
      </c>
      <c r="W12" s="53">
        <v>55.59</v>
      </c>
      <c r="X12" s="54">
        <v>3.17</v>
      </c>
      <c r="Y12" s="1041"/>
      <c r="Z12" s="1041"/>
      <c r="AA12" s="1041" t="s">
        <v>72</v>
      </c>
      <c r="AB12" s="56">
        <v>3</v>
      </c>
      <c r="AC12" s="56">
        <v>3</v>
      </c>
      <c r="AD12" s="56">
        <v>3</v>
      </c>
      <c r="AE12" s="56">
        <v>3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1659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1659</v>
      </c>
      <c r="AV12" s="1280">
        <v>5530</v>
      </c>
      <c r="AW12" s="1280">
        <v>7189</v>
      </c>
      <c r="AX12" s="1419"/>
      <c r="AY12" s="41"/>
      <c r="AZ12" s="1275" t="s">
        <v>41</v>
      </c>
      <c r="BA12" s="1193">
        <v>260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260</v>
      </c>
      <c r="BJ12" s="1280">
        <v>455</v>
      </c>
      <c r="BK12" s="1280">
        <v>715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271</v>
      </c>
      <c r="CG12" s="68">
        <v>263</v>
      </c>
      <c r="CH12" s="69">
        <v>3.04</v>
      </c>
      <c r="CI12" s="812"/>
      <c r="CJ12" s="812"/>
      <c r="CK12" s="34" t="s">
        <v>70</v>
      </c>
      <c r="CL12" s="35">
        <v>8</v>
      </c>
      <c r="CM12" s="36">
        <v>4</v>
      </c>
      <c r="CN12" s="37">
        <v>5</v>
      </c>
      <c r="CO12" s="35">
        <v>17</v>
      </c>
      <c r="CP12" s="38">
        <v>5</v>
      </c>
      <c r="CQ12" s="39">
        <v>240</v>
      </c>
      <c r="CR12" s="811"/>
      <c r="CS12" s="70" t="s">
        <v>71</v>
      </c>
      <c r="CT12" s="52">
        <v>61.96</v>
      </c>
      <c r="CU12" s="239">
        <v>59.71</v>
      </c>
      <c r="CV12" s="54">
        <v>3.77</v>
      </c>
      <c r="CW12" s="52">
        <v>50.04</v>
      </c>
      <c r="CX12" s="239">
        <v>53.9</v>
      </c>
      <c r="CY12" s="54">
        <v>-7.16</v>
      </c>
      <c r="CZ12" s="52">
        <v>57.76</v>
      </c>
      <c r="DA12" s="239">
        <v>57.74</v>
      </c>
      <c r="DB12" s="54">
        <v>0.03</v>
      </c>
      <c r="DC12" s="1041"/>
      <c r="DD12" s="1041"/>
      <c r="DE12" s="1041" t="s">
        <v>72</v>
      </c>
      <c r="DF12" s="11">
        <v>3</v>
      </c>
      <c r="DG12" s="11">
        <v>3</v>
      </c>
      <c r="DH12" s="11">
        <v>3</v>
      </c>
      <c r="DI12" s="10">
        <v>3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1235</v>
      </c>
      <c r="DR12" s="1276">
        <v>0</v>
      </c>
      <c r="DS12" s="1276">
        <v>0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1235</v>
      </c>
      <c r="DZ12" s="1280">
        <v>2882</v>
      </c>
      <c r="EA12" s="1280">
        <v>4117</v>
      </c>
      <c r="EB12" s="1041"/>
      <c r="EC12" s="1041"/>
      <c r="ED12" s="1275" t="s">
        <v>41</v>
      </c>
      <c r="EE12" s="1193">
        <v>221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221</v>
      </c>
      <c r="EN12" s="1280">
        <v>166</v>
      </c>
      <c r="EO12" s="1280">
        <v>387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615</v>
      </c>
      <c r="FK12" s="68">
        <v>612</v>
      </c>
      <c r="FL12" s="69">
        <v>0.49</v>
      </c>
      <c r="FM12" s="3"/>
      <c r="FN12" s="3"/>
      <c r="FO12" s="34" t="s">
        <v>70</v>
      </c>
      <c r="FP12" s="383">
        <v>8</v>
      </c>
      <c r="FQ12" s="384">
        <v>4</v>
      </c>
      <c r="FR12" s="385">
        <v>4</v>
      </c>
      <c r="FS12" s="35">
        <v>16</v>
      </c>
      <c r="FT12" s="38">
        <v>21</v>
      </c>
      <c r="FU12" s="39">
        <v>-23.81</v>
      </c>
      <c r="FV12" s="545"/>
      <c r="FW12" s="70" t="s">
        <v>71</v>
      </c>
      <c r="FX12" s="52">
        <v>83.36</v>
      </c>
      <c r="FY12" s="239">
        <v>82.13</v>
      </c>
      <c r="FZ12" s="54">
        <v>1.5</v>
      </c>
      <c r="GA12" s="52">
        <v>85.84</v>
      </c>
      <c r="GB12" s="239">
        <v>84.66</v>
      </c>
      <c r="GC12" s="54">
        <v>1.39</v>
      </c>
      <c r="GD12" s="52">
        <v>84.16</v>
      </c>
      <c r="GE12" s="239">
        <v>82.94</v>
      </c>
      <c r="GF12" s="54">
        <v>1.47</v>
      </c>
      <c r="GG12" s="1041"/>
      <c r="GH12" s="1041"/>
      <c r="GI12" s="1041" t="s">
        <v>72</v>
      </c>
      <c r="GJ12" s="11">
        <v>3</v>
      </c>
      <c r="GK12" s="11">
        <v>3</v>
      </c>
      <c r="GL12" s="11">
        <v>3</v>
      </c>
      <c r="GM12" s="271">
        <v>3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799</v>
      </c>
      <c r="GV12" s="1276">
        <v>0</v>
      </c>
      <c r="GW12" s="1276">
        <v>0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799</v>
      </c>
      <c r="HD12" s="1280">
        <v>5993</v>
      </c>
      <c r="HE12" s="1280">
        <v>6792</v>
      </c>
      <c r="HF12" s="1041"/>
      <c r="HG12" s="1041"/>
      <c r="HH12" s="1275" t="s">
        <v>41</v>
      </c>
      <c r="HI12" s="1193">
        <v>165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165</v>
      </c>
      <c r="HR12" s="1280">
        <v>31</v>
      </c>
      <c r="HS12" s="1280">
        <v>196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711</v>
      </c>
      <c r="IO12" s="68">
        <v>719</v>
      </c>
      <c r="IP12" s="69">
        <v>-1.1100000000000001</v>
      </c>
      <c r="IQ12" s="3"/>
      <c r="IR12" s="3"/>
      <c r="IS12" s="34" t="s">
        <v>70</v>
      </c>
      <c r="IT12" s="383">
        <v>4</v>
      </c>
      <c r="IU12" s="384">
        <v>4</v>
      </c>
      <c r="IV12" s="385">
        <v>0</v>
      </c>
      <c r="IW12" s="35">
        <v>8</v>
      </c>
      <c r="IX12" s="38">
        <v>11</v>
      </c>
      <c r="IY12" s="39">
        <v>-27.27</v>
      </c>
      <c r="IZ12" s="1041"/>
      <c r="JA12" s="70" t="s">
        <v>71</v>
      </c>
      <c r="JB12" s="52">
        <v>96.49</v>
      </c>
      <c r="JC12" s="239">
        <v>91.03</v>
      </c>
      <c r="JD12" s="54">
        <v>6</v>
      </c>
      <c r="JE12" s="52">
        <v>70.150000000000006</v>
      </c>
      <c r="JF12" s="239">
        <v>75.709999999999994</v>
      </c>
      <c r="JG12" s="54">
        <v>-7.34</v>
      </c>
      <c r="JH12" s="52">
        <v>86</v>
      </c>
      <c r="JI12" s="239">
        <v>84.89</v>
      </c>
      <c r="JJ12" s="54">
        <v>1.31</v>
      </c>
      <c r="JK12" s="1041"/>
      <c r="JL12" s="1041"/>
      <c r="JM12" s="1041" t="s">
        <v>72</v>
      </c>
      <c r="JN12" s="11">
        <v>3</v>
      </c>
      <c r="JO12" s="11">
        <v>3</v>
      </c>
      <c r="JP12" s="11">
        <v>3</v>
      </c>
      <c r="JQ12" s="271">
        <v>3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1071</v>
      </c>
      <c r="JZ12" s="1276">
        <v>0</v>
      </c>
      <c r="KA12" s="1276">
        <v>0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1071</v>
      </c>
      <c r="KH12" s="1280">
        <v>4284</v>
      </c>
      <c r="KI12" s="1280">
        <v>5355</v>
      </c>
      <c r="KJ12" s="1041"/>
      <c r="KK12" s="1041"/>
      <c r="KL12" s="1275" t="s">
        <v>41</v>
      </c>
      <c r="KM12" s="1193">
        <v>85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85</v>
      </c>
      <c r="KV12" s="1280">
        <v>206</v>
      </c>
      <c r="KW12" s="1280">
        <v>291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2248</v>
      </c>
      <c r="LS12" s="438">
        <v>2230</v>
      </c>
      <c r="LT12" s="190">
        <v>0.81</v>
      </c>
      <c r="LU12" s="3"/>
      <c r="LV12" s="3"/>
      <c r="LW12" s="1201" t="s">
        <v>70</v>
      </c>
      <c r="LX12" s="383">
        <v>69</v>
      </c>
      <c r="LY12" s="1199">
        <v>60</v>
      </c>
      <c r="LZ12" s="1200">
        <v>15</v>
      </c>
      <c r="MA12" s="597"/>
      <c r="MB12" s="70" t="s">
        <v>71</v>
      </c>
      <c r="MC12" s="52">
        <v>73.27</v>
      </c>
      <c r="MD12" s="432">
        <v>71.13</v>
      </c>
      <c r="ME12" s="54">
        <v>3.01</v>
      </c>
      <c r="MF12" s="52">
        <v>64.83</v>
      </c>
      <c r="MG12" s="432">
        <v>66.42</v>
      </c>
      <c r="MH12" s="54">
        <v>-2.39</v>
      </c>
      <c r="MI12" s="52">
        <v>69.959999999999994</v>
      </c>
      <c r="MJ12" s="432">
        <v>69.3</v>
      </c>
      <c r="MK12" s="54">
        <v>0.95</v>
      </c>
      <c r="ML12" s="422"/>
      <c r="MM12" s="422"/>
      <c r="MN12" s="422" t="s">
        <v>72</v>
      </c>
      <c r="MO12" s="728">
        <v>3</v>
      </c>
      <c r="MP12" s="728">
        <v>3</v>
      </c>
      <c r="MQ12" s="728">
        <v>3</v>
      </c>
      <c r="MR12" s="728">
        <v>3</v>
      </c>
      <c r="MS12" s="728">
        <v>3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4764</v>
      </c>
      <c r="NB12" s="1276">
        <v>0</v>
      </c>
      <c r="NC12" s="1276">
        <v>0</v>
      </c>
      <c r="ND12" s="1277">
        <v>0</v>
      </c>
      <c r="NE12" s="1278"/>
      <c r="NF12" s="1278"/>
      <c r="NG12" s="1278"/>
      <c r="NH12" s="1278"/>
      <c r="NI12" s="1279">
        <v>4764</v>
      </c>
      <c r="NJ12" s="1280">
        <v>18689</v>
      </c>
      <c r="NK12" s="1280">
        <v>23453</v>
      </c>
      <c r="NL12" s="1267"/>
      <c r="NM12" s="1267"/>
      <c r="NN12" s="1281" t="s">
        <v>41</v>
      </c>
      <c r="NO12" s="1193">
        <v>731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731</v>
      </c>
      <c r="NX12" s="1280">
        <v>858</v>
      </c>
      <c r="NY12" s="1280">
        <v>1589</v>
      </c>
    </row>
    <row r="13" spans="1:390" ht="23.25" customHeight="1" thickTop="1" thickBot="1" x14ac:dyDescent="0.25">
      <c r="A13" s="64" t="s">
        <v>73</v>
      </c>
      <c r="B13" s="71">
        <v>1.8</v>
      </c>
      <c r="C13" s="72">
        <v>1.84</v>
      </c>
      <c r="D13" s="16">
        <v>-0.04</v>
      </c>
      <c r="E13" s="812"/>
      <c r="F13" s="812"/>
      <c r="G13" s="34" t="s">
        <v>74</v>
      </c>
      <c r="H13" s="35">
        <v>9</v>
      </c>
      <c r="I13" s="36">
        <v>5</v>
      </c>
      <c r="J13" s="1026">
        <v>0</v>
      </c>
      <c r="K13" s="35">
        <v>14</v>
      </c>
      <c r="L13" s="38">
        <v>4</v>
      </c>
      <c r="M13" s="39">
        <v>250</v>
      </c>
      <c r="N13" s="1041"/>
      <c r="O13" s="73" t="s">
        <v>75</v>
      </c>
      <c r="P13" s="74">
        <v>1231.82</v>
      </c>
      <c r="Q13" s="75">
        <v>1208.02</v>
      </c>
      <c r="R13" s="76">
        <v>1.97</v>
      </c>
      <c r="S13" s="77">
        <v>774.09999999999991</v>
      </c>
      <c r="T13" s="75">
        <v>738.04</v>
      </c>
      <c r="U13" s="76">
        <v>4.8899999999999997</v>
      </c>
      <c r="V13" s="77">
        <v>1001.3000000000001</v>
      </c>
      <c r="W13" s="75">
        <v>964.64</v>
      </c>
      <c r="X13" s="76">
        <v>3.8</v>
      </c>
      <c r="Y13" s="1041"/>
      <c r="Z13" s="1041"/>
      <c r="AA13" s="1041" t="s">
        <v>76</v>
      </c>
      <c r="AB13" s="56">
        <v>6</v>
      </c>
      <c r="AC13" s="56">
        <v>6</v>
      </c>
      <c r="AD13" s="56">
        <v>6</v>
      </c>
      <c r="AE13" s="56">
        <v>6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1.94</v>
      </c>
      <c r="CG13" s="72">
        <v>1.97</v>
      </c>
      <c r="CH13" s="16">
        <v>-0.03</v>
      </c>
      <c r="CI13" s="812"/>
      <c r="CJ13" s="812"/>
      <c r="CK13" s="34" t="s">
        <v>74</v>
      </c>
      <c r="CL13" s="35">
        <v>0</v>
      </c>
      <c r="CM13" s="36">
        <v>0</v>
      </c>
      <c r="CN13" s="37">
        <v>0</v>
      </c>
      <c r="CO13" s="35">
        <v>0</v>
      </c>
      <c r="CP13" s="38">
        <v>0</v>
      </c>
      <c r="CQ13" s="39">
        <v>0</v>
      </c>
      <c r="CR13" s="811"/>
      <c r="CS13" s="73" t="s">
        <v>75</v>
      </c>
      <c r="CT13" s="74">
        <v>1310.1499999999999</v>
      </c>
      <c r="CU13" s="244">
        <v>1292.1400000000001</v>
      </c>
      <c r="CV13" s="76">
        <v>1.39</v>
      </c>
      <c r="CW13" s="77">
        <v>667.56999999999994</v>
      </c>
      <c r="CX13" s="244">
        <v>656.33</v>
      </c>
      <c r="CY13" s="76">
        <v>1.71</v>
      </c>
      <c r="CZ13" s="77">
        <v>1083.58</v>
      </c>
      <c r="DA13" s="244">
        <v>1076.73</v>
      </c>
      <c r="DB13" s="76">
        <v>0.64</v>
      </c>
      <c r="DC13" s="1041"/>
      <c r="DD13" s="1041"/>
      <c r="DE13" s="1041" t="s">
        <v>76</v>
      </c>
      <c r="DF13" s="11">
        <v>6</v>
      </c>
      <c r="DG13" s="11">
        <v>6</v>
      </c>
      <c r="DH13" s="11">
        <v>6</v>
      </c>
      <c r="DI13" s="10">
        <v>6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2.0699999999999998</v>
      </c>
      <c r="FK13" s="72">
        <v>2.0499999999999998</v>
      </c>
      <c r="FL13" s="16">
        <v>0.02</v>
      </c>
      <c r="FM13" s="3"/>
      <c r="FN13" s="3"/>
      <c r="FO13" s="34" t="s">
        <v>74</v>
      </c>
      <c r="FP13" s="383">
        <v>16</v>
      </c>
      <c r="FQ13" s="384">
        <v>12</v>
      </c>
      <c r="FR13" s="385">
        <v>0</v>
      </c>
      <c r="FS13" s="35">
        <v>28</v>
      </c>
      <c r="FT13" s="38">
        <v>33</v>
      </c>
      <c r="FU13" s="39">
        <v>-15.15</v>
      </c>
      <c r="FV13" s="545"/>
      <c r="FW13" s="73" t="s">
        <v>75</v>
      </c>
      <c r="FX13" s="74">
        <v>1215.7399999999998</v>
      </c>
      <c r="FY13" s="244">
        <v>1211.0100000000002</v>
      </c>
      <c r="FZ13" s="76">
        <v>0.39</v>
      </c>
      <c r="GA13" s="77">
        <v>722.12</v>
      </c>
      <c r="GB13" s="244">
        <v>711.74</v>
      </c>
      <c r="GC13" s="76">
        <v>1.46</v>
      </c>
      <c r="GD13" s="77">
        <v>1055.97</v>
      </c>
      <c r="GE13" s="244">
        <v>1050.76</v>
      </c>
      <c r="GF13" s="76">
        <v>0.5</v>
      </c>
      <c r="GG13" s="1041"/>
      <c r="GH13" s="1041"/>
      <c r="GI13" s="1041" t="s">
        <v>76</v>
      </c>
      <c r="GJ13" s="11">
        <v>6</v>
      </c>
      <c r="GK13" s="11">
        <v>6</v>
      </c>
      <c r="GL13" s="11">
        <v>6</v>
      </c>
      <c r="GM13" s="271">
        <v>6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1.92</v>
      </c>
      <c r="IO13" s="72">
        <v>1.94</v>
      </c>
      <c r="IP13" s="16">
        <v>-0.02</v>
      </c>
      <c r="IQ13" s="812"/>
      <c r="IR13" s="3"/>
      <c r="IS13" s="34" t="s">
        <v>74</v>
      </c>
      <c r="IT13" s="383">
        <v>0</v>
      </c>
      <c r="IU13" s="384">
        <v>0</v>
      </c>
      <c r="IV13" s="385">
        <v>0</v>
      </c>
      <c r="IW13" s="35">
        <v>0</v>
      </c>
      <c r="IX13" s="38">
        <v>0</v>
      </c>
      <c r="IY13" s="39">
        <v>0</v>
      </c>
      <c r="IZ13" s="1041"/>
      <c r="JA13" s="73" t="s">
        <v>75</v>
      </c>
      <c r="JB13" s="74">
        <v>1618.0299999999997</v>
      </c>
      <c r="JC13" s="244">
        <v>1590.1599999999996</v>
      </c>
      <c r="JD13" s="76">
        <v>1.75</v>
      </c>
      <c r="JE13" s="77">
        <v>836.63</v>
      </c>
      <c r="JF13" s="244">
        <v>827.98</v>
      </c>
      <c r="JG13" s="76">
        <v>1.04</v>
      </c>
      <c r="JH13" s="77">
        <v>1306.7600000000002</v>
      </c>
      <c r="JI13" s="244">
        <v>1284.68</v>
      </c>
      <c r="JJ13" s="76">
        <v>1.72</v>
      </c>
      <c r="JK13" s="1041"/>
      <c r="JL13" s="1041"/>
      <c r="JM13" s="1041" t="s">
        <v>76</v>
      </c>
      <c r="JN13" s="11">
        <v>6</v>
      </c>
      <c r="JO13" s="11">
        <v>6</v>
      </c>
      <c r="JP13" s="11">
        <v>6</v>
      </c>
      <c r="JQ13" s="271">
        <v>6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1.94</v>
      </c>
      <c r="LS13" s="440">
        <v>1.96</v>
      </c>
      <c r="LT13" s="275">
        <v>-0.02</v>
      </c>
      <c r="LU13" s="3"/>
      <c r="LV13" s="3"/>
      <c r="LW13" s="1201" t="s">
        <v>74</v>
      </c>
      <c r="LX13" s="383">
        <v>42</v>
      </c>
      <c r="LY13" s="1199">
        <v>37</v>
      </c>
      <c r="LZ13" s="1200">
        <v>13.51</v>
      </c>
      <c r="MA13" s="597"/>
      <c r="MB13" s="73" t="s">
        <v>75</v>
      </c>
      <c r="MC13" s="74">
        <v>1332.18</v>
      </c>
      <c r="MD13" s="553">
        <v>1316.0700000000002</v>
      </c>
      <c r="ME13" s="76">
        <v>1.22</v>
      </c>
      <c r="MF13" s="74">
        <v>748.58</v>
      </c>
      <c r="MG13" s="553">
        <v>731.15</v>
      </c>
      <c r="MH13" s="76">
        <v>2.38</v>
      </c>
      <c r="MI13" s="74">
        <v>1103.33</v>
      </c>
      <c r="MJ13" s="553">
        <v>1088.1300000000001</v>
      </c>
      <c r="MK13" s="76">
        <v>1.4</v>
      </c>
      <c r="ML13" s="422"/>
      <c r="MM13" s="422"/>
      <c r="MN13" s="422" t="s">
        <v>76</v>
      </c>
      <c r="MO13" s="728">
        <v>6</v>
      </c>
      <c r="MP13" s="728">
        <v>6</v>
      </c>
      <c r="MQ13" s="728">
        <v>6</v>
      </c>
      <c r="MR13" s="728">
        <v>6</v>
      </c>
      <c r="MS13" s="728">
        <v>6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1.8</v>
      </c>
      <c r="C14" s="84">
        <v>1.84</v>
      </c>
      <c r="D14" s="33">
        <v>-0.04</v>
      </c>
      <c r="E14" s="812"/>
      <c r="F14" s="812"/>
      <c r="G14" s="34" t="s">
        <v>77</v>
      </c>
      <c r="H14" s="35">
        <v>17</v>
      </c>
      <c r="I14" s="36">
        <v>16</v>
      </c>
      <c r="J14" s="1026">
        <v>15</v>
      </c>
      <c r="K14" s="35">
        <v>48</v>
      </c>
      <c r="L14" s="38">
        <v>40</v>
      </c>
      <c r="M14" s="39">
        <v>20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1073</v>
      </c>
      <c r="AC14" s="42">
        <v>1073</v>
      </c>
      <c r="AD14" s="42">
        <v>1073</v>
      </c>
      <c r="AE14" s="42">
        <v>1073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1.94</v>
      </c>
      <c r="CG14" s="84">
        <v>1.97</v>
      </c>
      <c r="CH14" s="33">
        <v>-0.03</v>
      </c>
      <c r="CI14" s="812"/>
      <c r="CJ14" s="812"/>
      <c r="CK14" s="34" t="s">
        <v>77</v>
      </c>
      <c r="CL14" s="35">
        <v>8</v>
      </c>
      <c r="CM14" s="36">
        <v>5</v>
      </c>
      <c r="CN14" s="37">
        <v>5</v>
      </c>
      <c r="CO14" s="35">
        <v>18</v>
      </c>
      <c r="CP14" s="38">
        <v>13</v>
      </c>
      <c r="CQ14" s="39">
        <v>38.46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1073</v>
      </c>
      <c r="DG14" s="10">
        <v>1073</v>
      </c>
      <c r="DH14" s="10">
        <v>1073</v>
      </c>
      <c r="DI14" s="10">
        <v>1073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2.0699999999999998</v>
      </c>
      <c r="FK14" s="84">
        <v>2.0499999999999998</v>
      </c>
      <c r="FL14" s="33">
        <v>0.02</v>
      </c>
      <c r="FM14" s="3"/>
      <c r="FN14" s="3"/>
      <c r="FO14" s="34" t="s">
        <v>77</v>
      </c>
      <c r="FP14" s="383">
        <v>12</v>
      </c>
      <c r="FQ14" s="384">
        <v>8</v>
      </c>
      <c r="FR14" s="385">
        <v>10</v>
      </c>
      <c r="FS14" s="35">
        <v>30</v>
      </c>
      <c r="FT14" s="38">
        <v>22</v>
      </c>
      <c r="FU14" s="39">
        <v>36.36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1073</v>
      </c>
      <c r="GK14" s="271">
        <v>1073</v>
      </c>
      <c r="GL14" s="271">
        <v>1073</v>
      </c>
      <c r="GM14" s="271">
        <v>1073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1.92</v>
      </c>
      <c r="IO14" s="84">
        <v>1.94</v>
      </c>
      <c r="IP14" s="33">
        <v>-0.02</v>
      </c>
      <c r="IQ14" s="3"/>
      <c r="IR14" s="3"/>
      <c r="IS14" s="34" t="s">
        <v>77</v>
      </c>
      <c r="IT14" s="383">
        <v>11</v>
      </c>
      <c r="IU14" s="384">
        <v>6</v>
      </c>
      <c r="IV14" s="385">
        <v>20</v>
      </c>
      <c r="IW14" s="35">
        <v>37</v>
      </c>
      <c r="IX14" s="38">
        <v>41</v>
      </c>
      <c r="IY14" s="39">
        <v>-9.76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1073</v>
      </c>
      <c r="JO14" s="271">
        <v>1073</v>
      </c>
      <c r="JP14" s="271">
        <v>1073</v>
      </c>
      <c r="JQ14" s="271">
        <v>1073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1.94</v>
      </c>
      <c r="LS14" s="84">
        <v>1.96</v>
      </c>
      <c r="LT14" s="186">
        <v>-0.02</v>
      </c>
      <c r="LU14" s="3"/>
      <c r="LV14" s="3"/>
      <c r="LW14" s="1201" t="s">
        <v>77</v>
      </c>
      <c r="LX14" s="383">
        <v>133</v>
      </c>
      <c r="LY14" s="1199">
        <v>116</v>
      </c>
      <c r="LZ14" s="1200">
        <v>14.66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1073</v>
      </c>
      <c r="MP14" s="728">
        <v>1073</v>
      </c>
      <c r="MQ14" s="728">
        <v>1073</v>
      </c>
      <c r="MR14" s="728">
        <v>1073</v>
      </c>
      <c r="MS14" s="728">
        <v>1073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1.57</v>
      </c>
      <c r="C15" s="96">
        <v>1.62</v>
      </c>
      <c r="D15" s="69">
        <v>-0.05</v>
      </c>
      <c r="E15" s="812"/>
      <c r="F15" s="812"/>
      <c r="G15" s="34" t="s">
        <v>80</v>
      </c>
      <c r="H15" s="35">
        <v>0</v>
      </c>
      <c r="I15" s="36">
        <v>0</v>
      </c>
      <c r="J15" s="1026">
        <v>8</v>
      </c>
      <c r="K15" s="35">
        <v>8</v>
      </c>
      <c r="L15" s="38">
        <v>6</v>
      </c>
      <c r="M15" s="39">
        <v>33.33</v>
      </c>
      <c r="N15" s="1041"/>
      <c r="O15" s="97" t="s">
        <v>81</v>
      </c>
      <c r="P15" s="1040"/>
      <c r="Q15" s="1038"/>
      <c r="R15" s="1040"/>
      <c r="S15" s="1040"/>
      <c r="T15" s="1038"/>
      <c r="U15" s="1040"/>
      <c r="V15" s="1040"/>
      <c r="W15" s="1038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1.77</v>
      </c>
      <c r="CG15" s="96">
        <v>1.78</v>
      </c>
      <c r="CH15" s="69">
        <v>-0.01</v>
      </c>
      <c r="CI15" s="812"/>
      <c r="CJ15" s="812"/>
      <c r="CK15" s="34" t="s">
        <v>80</v>
      </c>
      <c r="CL15" s="35">
        <v>37</v>
      </c>
      <c r="CM15" s="36">
        <v>5</v>
      </c>
      <c r="CN15" s="37">
        <v>7</v>
      </c>
      <c r="CO15" s="35">
        <v>49</v>
      </c>
      <c r="CP15" s="38">
        <v>61</v>
      </c>
      <c r="CQ15" s="39">
        <v>-19.670000000000002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1.64</v>
      </c>
      <c r="FK15" s="96">
        <v>1.67</v>
      </c>
      <c r="FL15" s="69">
        <v>-0.03</v>
      </c>
      <c r="FM15" s="3"/>
      <c r="FN15" s="3"/>
      <c r="FO15" s="34" t="s">
        <v>80</v>
      </c>
      <c r="FP15" s="383">
        <v>6</v>
      </c>
      <c r="FQ15" s="384">
        <v>10</v>
      </c>
      <c r="FR15" s="385">
        <v>17</v>
      </c>
      <c r="FS15" s="35">
        <v>33</v>
      </c>
      <c r="FT15" s="38">
        <v>41</v>
      </c>
      <c r="FU15" s="39">
        <v>-19.510000000000002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1.7</v>
      </c>
      <c r="IO15" s="96">
        <v>1.73</v>
      </c>
      <c r="IP15" s="69">
        <v>-0.03</v>
      </c>
      <c r="IQ15" s="3"/>
      <c r="IR15" s="3"/>
      <c r="IS15" s="34" t="s">
        <v>80</v>
      </c>
      <c r="IT15" s="383">
        <v>5</v>
      </c>
      <c r="IU15" s="384">
        <v>0</v>
      </c>
      <c r="IV15" s="385">
        <v>5</v>
      </c>
      <c r="IW15" s="35">
        <v>10</v>
      </c>
      <c r="IX15" s="38">
        <v>16</v>
      </c>
      <c r="IY15" s="39">
        <v>-37.5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1.66</v>
      </c>
      <c r="LS15" s="96">
        <v>1.69</v>
      </c>
      <c r="LT15" s="190">
        <v>-0.03</v>
      </c>
      <c r="LU15" s="3"/>
      <c r="LV15" s="3"/>
      <c r="LW15" s="1201" t="s">
        <v>80</v>
      </c>
      <c r="LX15" s="383">
        <v>100</v>
      </c>
      <c r="LY15" s="1199">
        <v>124</v>
      </c>
      <c r="LZ15" s="1200">
        <v>-19.350000000000001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6</v>
      </c>
      <c r="I16" s="36">
        <v>7</v>
      </c>
      <c r="J16" s="1026">
        <v>6</v>
      </c>
      <c r="K16" s="35">
        <v>19</v>
      </c>
      <c r="L16" s="38">
        <v>11</v>
      </c>
      <c r="M16" s="39">
        <v>72.73</v>
      </c>
      <c r="N16" s="1041"/>
      <c r="O16" s="18" t="s">
        <v>16</v>
      </c>
      <c r="P16" s="1443" t="s">
        <v>17</v>
      </c>
      <c r="Q16" s="1039"/>
      <c r="R16" s="1444"/>
      <c r="S16" s="1443" t="s">
        <v>18</v>
      </c>
      <c r="T16" s="1039"/>
      <c r="U16" s="1444"/>
      <c r="V16" s="1498" t="s">
        <v>19</v>
      </c>
      <c r="W16" s="1499"/>
      <c r="X16" s="1500"/>
      <c r="Y16" s="1041"/>
      <c r="Z16" s="1041"/>
      <c r="AA16" s="1041" t="s">
        <v>45</v>
      </c>
      <c r="AB16" s="56">
        <v>711</v>
      </c>
      <c r="AC16" s="56">
        <v>711</v>
      </c>
      <c r="AD16" s="56">
        <v>711</v>
      </c>
      <c r="AE16" s="56">
        <v>711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11</v>
      </c>
      <c r="CM16" s="36">
        <v>3</v>
      </c>
      <c r="CN16" s="37">
        <v>19</v>
      </c>
      <c r="CO16" s="35">
        <v>33</v>
      </c>
      <c r="CP16" s="38">
        <v>25</v>
      </c>
      <c r="CQ16" s="39">
        <v>32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711</v>
      </c>
      <c r="DG16" s="80">
        <v>711</v>
      </c>
      <c r="DH16" s="80">
        <v>711</v>
      </c>
      <c r="DI16" s="10">
        <v>711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20</v>
      </c>
      <c r="FQ16" s="384">
        <v>25</v>
      </c>
      <c r="FR16" s="385">
        <v>21</v>
      </c>
      <c r="FS16" s="35">
        <v>66</v>
      </c>
      <c r="FT16" s="38">
        <v>55</v>
      </c>
      <c r="FU16" s="39">
        <v>20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711</v>
      </c>
      <c r="GK16" s="387">
        <v>711</v>
      </c>
      <c r="GL16" s="387">
        <v>711</v>
      </c>
      <c r="GM16" s="271">
        <v>711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12</v>
      </c>
      <c r="IU16" s="384">
        <v>10</v>
      </c>
      <c r="IV16" s="385">
        <v>9</v>
      </c>
      <c r="IW16" s="35">
        <v>31</v>
      </c>
      <c r="IX16" s="38">
        <v>26</v>
      </c>
      <c r="IY16" s="39">
        <v>19.23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711</v>
      </c>
      <c r="JO16" s="387">
        <v>711</v>
      </c>
      <c r="JP16" s="387">
        <v>711</v>
      </c>
      <c r="JQ16" s="271">
        <v>711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149</v>
      </c>
      <c r="LY16" s="1199">
        <v>117</v>
      </c>
      <c r="LZ16" s="1200">
        <v>27.35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711</v>
      </c>
      <c r="MP16" s="728">
        <v>711</v>
      </c>
      <c r="MQ16" s="728">
        <v>711</v>
      </c>
      <c r="MR16" s="728">
        <v>711</v>
      </c>
      <c r="MS16" s="728">
        <v>711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1002.6300000000001</v>
      </c>
      <c r="C17" s="103">
        <v>965.99</v>
      </c>
      <c r="D17" s="16">
        <v>3.79</v>
      </c>
      <c r="E17" s="809"/>
      <c r="F17" s="809"/>
      <c r="G17" s="34" t="s">
        <v>86</v>
      </c>
      <c r="H17" s="35">
        <v>9</v>
      </c>
      <c r="I17" s="36">
        <v>0</v>
      </c>
      <c r="J17" s="1026">
        <v>11</v>
      </c>
      <c r="K17" s="35">
        <v>20</v>
      </c>
      <c r="L17" s="38">
        <v>19</v>
      </c>
      <c r="M17" s="39">
        <v>5.26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362</v>
      </c>
      <c r="AC17" s="56">
        <v>362</v>
      </c>
      <c r="AD17" s="56">
        <v>362</v>
      </c>
      <c r="AE17" s="56">
        <v>362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1084.6199999999999</v>
      </c>
      <c r="CG17" s="103">
        <v>1077.68</v>
      </c>
      <c r="CH17" s="16">
        <v>0.64</v>
      </c>
      <c r="CI17" s="812"/>
      <c r="CJ17" s="812"/>
      <c r="CK17" s="34" t="s">
        <v>86</v>
      </c>
      <c r="CL17" s="35">
        <v>7</v>
      </c>
      <c r="CM17" s="36">
        <v>4</v>
      </c>
      <c r="CN17" s="37">
        <v>3</v>
      </c>
      <c r="CO17" s="35">
        <v>14</v>
      </c>
      <c r="CP17" s="38">
        <v>8</v>
      </c>
      <c r="CQ17" s="39">
        <v>75</v>
      </c>
      <c r="CR17" s="811"/>
      <c r="CS17" s="1442" t="s">
        <v>157</v>
      </c>
      <c r="CT17" s="40">
        <v>2562</v>
      </c>
      <c r="CU17" s="236">
        <v>2562</v>
      </c>
      <c r="CV17" s="105" t="s">
        <v>22</v>
      </c>
      <c r="CW17" s="40">
        <v>2562</v>
      </c>
      <c r="CX17" s="236">
        <v>2562</v>
      </c>
      <c r="CY17" s="105" t="s">
        <v>22</v>
      </c>
      <c r="CZ17" s="40">
        <v>2562</v>
      </c>
      <c r="DA17" s="236">
        <v>2562</v>
      </c>
      <c r="DB17" s="105" t="s">
        <v>22</v>
      </c>
      <c r="DC17" s="1041"/>
      <c r="DD17" s="1041"/>
      <c r="DE17" s="1041" t="s">
        <v>51</v>
      </c>
      <c r="DF17" s="80">
        <v>362</v>
      </c>
      <c r="DG17" s="80">
        <v>362</v>
      </c>
      <c r="DH17" s="80">
        <v>362</v>
      </c>
      <c r="DI17" s="10">
        <v>362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1057.32</v>
      </c>
      <c r="FK17" s="103">
        <v>1052.06</v>
      </c>
      <c r="FL17" s="16">
        <v>0.5</v>
      </c>
      <c r="FM17" s="245"/>
      <c r="FN17" s="245"/>
      <c r="FO17" s="34" t="s">
        <v>86</v>
      </c>
      <c r="FP17" s="383">
        <v>37</v>
      </c>
      <c r="FQ17" s="384">
        <v>32</v>
      </c>
      <c r="FR17" s="385">
        <v>38</v>
      </c>
      <c r="FS17" s="35">
        <v>107</v>
      </c>
      <c r="FT17" s="38">
        <v>93</v>
      </c>
      <c r="FU17" s="39">
        <v>15.05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362</v>
      </c>
      <c r="GK17" s="387">
        <v>362</v>
      </c>
      <c r="GL17" s="387">
        <v>362</v>
      </c>
      <c r="GM17" s="271">
        <v>362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1307.8000000000002</v>
      </c>
      <c r="IO17" s="103">
        <v>1285.97</v>
      </c>
      <c r="IP17" s="16">
        <v>1.7</v>
      </c>
      <c r="IQ17" s="245"/>
      <c r="IR17" s="245"/>
      <c r="IS17" s="34" t="s">
        <v>86</v>
      </c>
      <c r="IT17" s="383">
        <v>9</v>
      </c>
      <c r="IU17" s="384">
        <v>9</v>
      </c>
      <c r="IV17" s="385">
        <v>12</v>
      </c>
      <c r="IW17" s="35">
        <v>30</v>
      </c>
      <c r="IX17" s="38">
        <v>31</v>
      </c>
      <c r="IY17" s="39">
        <v>-3.23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362</v>
      </c>
      <c r="JO17" s="387">
        <v>362</v>
      </c>
      <c r="JP17" s="387">
        <v>362</v>
      </c>
      <c r="JQ17" s="271">
        <v>362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1104.51</v>
      </c>
      <c r="LS17" s="103">
        <v>1089.31</v>
      </c>
      <c r="LT17" s="275">
        <v>1.4</v>
      </c>
      <c r="LU17" s="245"/>
      <c r="LV17" s="245"/>
      <c r="LW17" s="1201" t="s">
        <v>86</v>
      </c>
      <c r="LX17" s="383">
        <v>171</v>
      </c>
      <c r="LY17" s="1199">
        <v>151</v>
      </c>
      <c r="LZ17" s="1200">
        <v>13.25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362</v>
      </c>
      <c r="MP17" s="728">
        <v>362</v>
      </c>
      <c r="MQ17" s="728">
        <v>362</v>
      </c>
      <c r="MR17" s="728">
        <v>362</v>
      </c>
      <c r="MS17" s="728">
        <v>362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1001.3000000000001</v>
      </c>
      <c r="C18" s="107">
        <v>964.64</v>
      </c>
      <c r="D18" s="33">
        <v>3.8</v>
      </c>
      <c r="E18" s="809"/>
      <c r="F18" s="809"/>
      <c r="G18" s="34" t="s">
        <v>87</v>
      </c>
      <c r="H18" s="35">
        <v>0</v>
      </c>
      <c r="I18" s="36">
        <v>0</v>
      </c>
      <c r="J18" s="1026">
        <v>0</v>
      </c>
      <c r="K18" s="35">
        <v>0</v>
      </c>
      <c r="L18" s="38">
        <v>0</v>
      </c>
      <c r="M18" s="39">
        <v>0</v>
      </c>
      <c r="N18" s="1041"/>
      <c r="O18" s="51" t="s">
        <v>30</v>
      </c>
      <c r="P18" s="52">
        <v>415.3</v>
      </c>
      <c r="Q18" s="53">
        <v>413.23</v>
      </c>
      <c r="R18" s="55">
        <v>0.5</v>
      </c>
      <c r="S18" s="52">
        <v>0</v>
      </c>
      <c r="T18" s="53">
        <v>0</v>
      </c>
      <c r="U18" s="55">
        <v>0</v>
      </c>
      <c r="V18" s="52">
        <v>260.14999999999998</v>
      </c>
      <c r="W18" s="53">
        <v>254.61</v>
      </c>
      <c r="X18" s="55">
        <v>2.1800000000000002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0</v>
      </c>
      <c r="AN18" s="179">
        <v>0</v>
      </c>
      <c r="AO18" s="179">
        <v>0</v>
      </c>
      <c r="AP18" s="1270">
        <v>0</v>
      </c>
      <c r="AQ18" s="1270"/>
      <c r="AR18" s="1270"/>
      <c r="AS18" s="1270"/>
      <c r="AT18" s="1270"/>
      <c r="AU18" s="1271">
        <v>0</v>
      </c>
      <c r="AV18" s="1265">
        <v>0</v>
      </c>
      <c r="AW18" s="1266">
        <v>0</v>
      </c>
      <c r="AX18" s="225"/>
      <c r="AY18" s="1041"/>
      <c r="AZ18" s="1260" t="s">
        <v>53</v>
      </c>
      <c r="BA18" s="1269">
        <v>0</v>
      </c>
      <c r="BB18" s="179">
        <v>0</v>
      </c>
      <c r="BC18" s="179">
        <v>0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0</v>
      </c>
      <c r="BJ18" s="1265">
        <v>0</v>
      </c>
      <c r="BK18" s="1266">
        <v>0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1083.58</v>
      </c>
      <c r="CG18" s="107">
        <v>1076.73</v>
      </c>
      <c r="CH18" s="33">
        <v>0.64</v>
      </c>
      <c r="CI18" s="812"/>
      <c r="CJ18" s="812"/>
      <c r="CK18" s="34" t="s">
        <v>87</v>
      </c>
      <c r="CL18" s="35">
        <v>3</v>
      </c>
      <c r="CM18" s="36">
        <v>0</v>
      </c>
      <c r="CN18" s="37">
        <v>0</v>
      </c>
      <c r="CO18" s="35">
        <v>3</v>
      </c>
      <c r="CP18" s="38">
        <v>10</v>
      </c>
      <c r="CQ18" s="39">
        <v>-70</v>
      </c>
      <c r="CR18" s="811"/>
      <c r="CS18" s="51" t="s">
        <v>30</v>
      </c>
      <c r="CT18" s="52">
        <v>511.27</v>
      </c>
      <c r="CU18" s="239">
        <v>497.12</v>
      </c>
      <c r="CV18" s="54">
        <v>2.85</v>
      </c>
      <c r="CW18" s="52">
        <v>0</v>
      </c>
      <c r="CX18" s="239">
        <v>0</v>
      </c>
      <c r="CY18" s="54">
        <v>0</v>
      </c>
      <c r="CZ18" s="52">
        <v>408.51</v>
      </c>
      <c r="DA18" s="239">
        <v>397.82</v>
      </c>
      <c r="DB18" s="54">
        <v>2.69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0</v>
      </c>
      <c r="DR18" s="179">
        <v>0</v>
      </c>
      <c r="DS18" s="179">
        <v>0</v>
      </c>
      <c r="DT18" s="1270">
        <v>0</v>
      </c>
      <c r="DU18" s="179">
        <v>0</v>
      </c>
      <c r="DV18" s="179">
        <v>0</v>
      </c>
      <c r="DW18" s="179">
        <v>0</v>
      </c>
      <c r="DX18" s="179">
        <v>0</v>
      </c>
      <c r="DY18" s="1271">
        <v>0</v>
      </c>
      <c r="DZ18" s="1265">
        <v>0</v>
      </c>
      <c r="EA18" s="1266">
        <v>0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1055.97</v>
      </c>
      <c r="FK18" s="107">
        <v>1050.76</v>
      </c>
      <c r="FL18" s="33">
        <v>0.5</v>
      </c>
      <c r="FM18" s="245"/>
      <c r="FN18" s="245"/>
      <c r="FO18" s="34" t="s">
        <v>87</v>
      </c>
      <c r="FP18" s="383">
        <v>12</v>
      </c>
      <c r="FQ18" s="384">
        <v>6</v>
      </c>
      <c r="FR18" s="385">
        <v>0</v>
      </c>
      <c r="FS18" s="35">
        <v>18</v>
      </c>
      <c r="FT18" s="38">
        <v>22</v>
      </c>
      <c r="FU18" s="39">
        <v>-18.18</v>
      </c>
      <c r="FV18" s="545"/>
      <c r="FW18" s="51" t="s">
        <v>30</v>
      </c>
      <c r="FX18" s="52">
        <v>539.47</v>
      </c>
      <c r="FY18" s="239">
        <v>554.19000000000005</v>
      </c>
      <c r="FZ18" s="54">
        <v>-2.66</v>
      </c>
      <c r="GA18" s="52">
        <v>0</v>
      </c>
      <c r="GB18" s="239">
        <v>0</v>
      </c>
      <c r="GC18" s="54">
        <v>0</v>
      </c>
      <c r="GD18" s="52">
        <v>340.22</v>
      </c>
      <c r="GE18" s="239">
        <v>350.8</v>
      </c>
      <c r="GF18" s="54">
        <v>-3.02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0</v>
      </c>
      <c r="GV18" s="179">
        <v>0</v>
      </c>
      <c r="GW18" s="179">
        <v>0</v>
      </c>
      <c r="GX18" s="1270">
        <v>0</v>
      </c>
      <c r="GY18" s="179">
        <v>0</v>
      </c>
      <c r="GZ18" s="179">
        <v>0</v>
      </c>
      <c r="HA18" s="179">
        <v>0</v>
      </c>
      <c r="HB18" s="179">
        <v>0</v>
      </c>
      <c r="HC18" s="1271">
        <v>0</v>
      </c>
      <c r="HD18" s="1265">
        <v>0</v>
      </c>
      <c r="HE18" s="1266">
        <v>0</v>
      </c>
      <c r="HF18" s="1041"/>
      <c r="HG18" s="1041"/>
      <c r="HH18" s="1260" t="s">
        <v>53</v>
      </c>
      <c r="HI18" s="1269">
        <v>0</v>
      </c>
      <c r="HJ18" s="179">
        <v>0</v>
      </c>
      <c r="HK18" s="179">
        <v>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0</v>
      </c>
      <c r="HR18" s="1265">
        <v>0</v>
      </c>
      <c r="HS18" s="1266">
        <v>0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1306.7600000000002</v>
      </c>
      <c r="IO18" s="107">
        <v>1284.68</v>
      </c>
      <c r="IP18" s="33">
        <v>1.72</v>
      </c>
      <c r="IQ18" s="245"/>
      <c r="IR18" s="245"/>
      <c r="IS18" s="34" t="s">
        <v>87</v>
      </c>
      <c r="IT18" s="383">
        <v>0</v>
      </c>
      <c r="IU18" s="384">
        <v>0</v>
      </c>
      <c r="IV18" s="385">
        <v>0</v>
      </c>
      <c r="IW18" s="35">
        <v>0</v>
      </c>
      <c r="IX18" s="38">
        <v>3</v>
      </c>
      <c r="IY18" s="39">
        <v>-100</v>
      </c>
      <c r="IZ18" s="1041"/>
      <c r="JA18" s="51" t="s">
        <v>30</v>
      </c>
      <c r="JB18" s="52">
        <v>488.49</v>
      </c>
      <c r="JC18" s="239">
        <v>499.76</v>
      </c>
      <c r="JD18" s="54">
        <v>-2.2599999999999998</v>
      </c>
      <c r="JE18" s="52">
        <v>0</v>
      </c>
      <c r="JF18" s="239">
        <v>0</v>
      </c>
      <c r="JG18" s="54">
        <v>0</v>
      </c>
      <c r="JH18" s="52">
        <v>218.56</v>
      </c>
      <c r="JI18" s="239">
        <v>229.54</v>
      </c>
      <c r="JJ18" s="54">
        <v>-4.78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0</v>
      </c>
      <c r="JZ18" s="179">
        <v>0</v>
      </c>
      <c r="KA18" s="179">
        <v>0</v>
      </c>
      <c r="KB18" s="1270">
        <v>0</v>
      </c>
      <c r="KC18" s="179">
        <v>0</v>
      </c>
      <c r="KD18" s="179">
        <v>0</v>
      </c>
      <c r="KE18" s="179">
        <v>0</v>
      </c>
      <c r="KF18" s="179">
        <v>0</v>
      </c>
      <c r="KG18" s="1271">
        <v>0</v>
      </c>
      <c r="KH18" s="1265">
        <v>0</v>
      </c>
      <c r="KI18" s="1266">
        <v>0</v>
      </c>
      <c r="KJ18" s="1041"/>
      <c r="KK18" s="1041"/>
      <c r="KL18" s="1260" t="s">
        <v>53</v>
      </c>
      <c r="KM18" s="1269">
        <v>0</v>
      </c>
      <c r="KN18" s="179">
        <v>0</v>
      </c>
      <c r="KO18" s="179">
        <v>0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0</v>
      </c>
      <c r="KV18" s="1265">
        <v>0</v>
      </c>
      <c r="KW18" s="1266">
        <v>0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1103.33</v>
      </c>
      <c r="LS18" s="107">
        <v>1088.1300000000001</v>
      </c>
      <c r="LT18" s="186">
        <v>1.4</v>
      </c>
      <c r="LU18" s="245"/>
      <c r="LV18" s="245"/>
      <c r="LW18" s="1201" t="s">
        <v>87</v>
      </c>
      <c r="LX18" s="383">
        <v>21</v>
      </c>
      <c r="LY18" s="1199">
        <v>35</v>
      </c>
      <c r="LZ18" s="1200">
        <v>-40</v>
      </c>
      <c r="MA18" s="597"/>
      <c r="MB18" s="51" t="s">
        <v>30</v>
      </c>
      <c r="MC18" s="52">
        <v>487.48</v>
      </c>
      <c r="MD18" s="432">
        <v>490.62</v>
      </c>
      <c r="ME18" s="54">
        <v>-0.64</v>
      </c>
      <c r="MF18" s="52">
        <v>0</v>
      </c>
      <c r="MG18" s="432">
        <v>0</v>
      </c>
      <c r="MH18" s="54">
        <v>0</v>
      </c>
      <c r="MI18" s="52">
        <v>306.14</v>
      </c>
      <c r="MJ18" s="432">
        <v>307.05</v>
      </c>
      <c r="MK18" s="54">
        <v>-0.3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0</v>
      </c>
      <c r="NB18" s="179">
        <v>0</v>
      </c>
      <c r="NC18" s="179">
        <v>0</v>
      </c>
      <c r="ND18" s="1270">
        <v>0</v>
      </c>
      <c r="NE18" s="179"/>
      <c r="NF18" s="179"/>
      <c r="NG18" s="179"/>
      <c r="NH18" s="179"/>
      <c r="NI18" s="1271">
        <v>0</v>
      </c>
      <c r="NJ18" s="1265">
        <v>0</v>
      </c>
      <c r="NK18" s="1266">
        <v>0</v>
      </c>
      <c r="NL18" s="1267"/>
      <c r="NM18" s="1267"/>
      <c r="NN18" s="1268" t="s">
        <v>53</v>
      </c>
      <c r="NO18" s="1269">
        <v>0</v>
      </c>
      <c r="NP18" s="179">
        <v>0</v>
      </c>
      <c r="NQ18" s="179">
        <v>0</v>
      </c>
      <c r="NR18" s="1270">
        <v>0</v>
      </c>
      <c r="NS18" s="179"/>
      <c r="NT18" s="179"/>
      <c r="NU18" s="179"/>
      <c r="NV18" s="179"/>
      <c r="NW18" s="1271">
        <v>0</v>
      </c>
      <c r="NX18" s="1265">
        <v>0</v>
      </c>
      <c r="NY18" s="1266">
        <v>0</v>
      </c>
    </row>
    <row r="19" spans="1:389" ht="23.25" customHeight="1" x14ac:dyDescent="0.2">
      <c r="A19" s="48" t="s">
        <v>28</v>
      </c>
      <c r="B19" s="108">
        <v>1229.73</v>
      </c>
      <c r="C19" s="109">
        <v>1200.6299999999999</v>
      </c>
      <c r="D19" s="61">
        <v>2.42</v>
      </c>
      <c r="E19" s="809"/>
      <c r="F19" s="809"/>
      <c r="G19" s="34" t="s">
        <v>88</v>
      </c>
      <c r="H19" s="35">
        <v>16</v>
      </c>
      <c r="I19" s="36">
        <v>9</v>
      </c>
      <c r="J19" s="1026">
        <v>0</v>
      </c>
      <c r="K19" s="35">
        <v>25</v>
      </c>
      <c r="L19" s="38">
        <v>19</v>
      </c>
      <c r="M19" s="39">
        <v>31.58</v>
      </c>
      <c r="N19" s="1041"/>
      <c r="O19" s="51" t="s">
        <v>44</v>
      </c>
      <c r="P19" s="52">
        <v>362.51</v>
      </c>
      <c r="Q19" s="53">
        <v>349.5</v>
      </c>
      <c r="R19" s="55">
        <v>3.72</v>
      </c>
      <c r="S19" s="52">
        <v>298.22000000000003</v>
      </c>
      <c r="T19" s="53">
        <v>287.39</v>
      </c>
      <c r="U19" s="55">
        <v>3.77</v>
      </c>
      <c r="V19" s="52">
        <v>338.49</v>
      </c>
      <c r="W19" s="53">
        <v>325.66000000000003</v>
      </c>
      <c r="X19" s="55">
        <v>3.94</v>
      </c>
      <c r="Y19" s="1041"/>
      <c r="Z19" s="1041"/>
      <c r="AA19" s="1041" t="s">
        <v>62</v>
      </c>
      <c r="AB19" s="56">
        <v>0</v>
      </c>
      <c r="AC19" s="56">
        <v>0</v>
      </c>
      <c r="AD19" s="56">
        <v>0</v>
      </c>
      <c r="AE19" s="56">
        <v>0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6672</v>
      </c>
      <c r="AN19" s="179">
        <v>0</v>
      </c>
      <c r="AO19" s="179">
        <v>14616</v>
      </c>
      <c r="AP19" s="1270">
        <v>690</v>
      </c>
      <c r="AQ19" s="1270"/>
      <c r="AR19" s="1270"/>
      <c r="AS19" s="1270"/>
      <c r="AT19" s="1270"/>
      <c r="AU19" s="1271">
        <v>21978</v>
      </c>
      <c r="AV19" s="1265">
        <v>20200</v>
      </c>
      <c r="AW19" s="1266">
        <v>42178</v>
      </c>
      <c r="AX19" s="225"/>
      <c r="AY19" s="1041"/>
      <c r="AZ19" s="1260" t="s">
        <v>58</v>
      </c>
      <c r="BA19" s="1269">
        <v>100</v>
      </c>
      <c r="BB19" s="179">
        <v>0</v>
      </c>
      <c r="BC19" s="179">
        <v>59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159</v>
      </c>
      <c r="BJ19" s="1265">
        <v>42</v>
      </c>
      <c r="BK19" s="1266">
        <v>201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1363.38</v>
      </c>
      <c r="CG19" s="109">
        <v>1335.5799999999997</v>
      </c>
      <c r="CH19" s="61">
        <v>2.08</v>
      </c>
      <c r="CI19" s="812"/>
      <c r="CJ19" s="812"/>
      <c r="CK19" s="34" t="s">
        <v>88</v>
      </c>
      <c r="CL19" s="35">
        <v>0</v>
      </c>
      <c r="CM19" s="36">
        <v>0</v>
      </c>
      <c r="CN19" s="37">
        <v>0</v>
      </c>
      <c r="CO19" s="35">
        <v>0</v>
      </c>
      <c r="CP19" s="38">
        <v>5</v>
      </c>
      <c r="CQ19" s="39">
        <v>-100</v>
      </c>
      <c r="CR19" s="811"/>
      <c r="CS19" s="51" t="s">
        <v>44</v>
      </c>
      <c r="CT19" s="52">
        <v>396.76</v>
      </c>
      <c r="CU19" s="239">
        <v>396.93</v>
      </c>
      <c r="CV19" s="54">
        <v>-0.04</v>
      </c>
      <c r="CW19" s="52">
        <v>262.94</v>
      </c>
      <c r="CX19" s="239">
        <v>259.93</v>
      </c>
      <c r="CY19" s="54">
        <v>1.1599999999999999</v>
      </c>
      <c r="CZ19" s="52">
        <v>369.87</v>
      </c>
      <c r="DA19" s="239">
        <v>369.57</v>
      </c>
      <c r="DB19" s="54">
        <v>0.08</v>
      </c>
      <c r="DC19" s="1041"/>
      <c r="DD19" s="1041"/>
      <c r="DE19" s="1041" t="s">
        <v>62</v>
      </c>
      <c r="DF19" s="80">
        <v>0</v>
      </c>
      <c r="DG19" s="80">
        <v>0</v>
      </c>
      <c r="DH19" s="80">
        <v>0</v>
      </c>
      <c r="DI19" s="10">
        <v>0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6159</v>
      </c>
      <c r="DR19" s="179">
        <v>0</v>
      </c>
      <c r="DS19" s="179">
        <v>12901</v>
      </c>
      <c r="DT19" s="1270">
        <v>11055</v>
      </c>
      <c r="DU19" s="179">
        <v>0</v>
      </c>
      <c r="DV19" s="179">
        <v>0</v>
      </c>
      <c r="DW19" s="179">
        <v>0</v>
      </c>
      <c r="DX19" s="179">
        <v>0</v>
      </c>
      <c r="DY19" s="1271">
        <v>30115</v>
      </c>
      <c r="DZ19" s="1265">
        <v>31922</v>
      </c>
      <c r="EA19" s="1266">
        <v>62037</v>
      </c>
      <c r="EB19" s="1041"/>
      <c r="EC19" s="1041"/>
      <c r="ED19" s="1260" t="s">
        <v>58</v>
      </c>
      <c r="EE19" s="1269">
        <v>23</v>
      </c>
      <c r="EF19" s="179">
        <v>0</v>
      </c>
      <c r="EG19" s="179">
        <v>64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87</v>
      </c>
      <c r="EN19" s="1265">
        <v>23</v>
      </c>
      <c r="EO19" s="1266">
        <v>110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1293.4000000000001</v>
      </c>
      <c r="FK19" s="109">
        <v>1284.6299999999999</v>
      </c>
      <c r="FL19" s="61">
        <v>0.68</v>
      </c>
      <c r="FM19" s="245"/>
      <c r="FN19" s="245"/>
      <c r="FO19" s="34" t="s">
        <v>88</v>
      </c>
      <c r="FP19" s="383">
        <v>7</v>
      </c>
      <c r="FQ19" s="384">
        <v>0</v>
      </c>
      <c r="FR19" s="385">
        <v>0</v>
      </c>
      <c r="FS19" s="35">
        <v>7</v>
      </c>
      <c r="FT19" s="38">
        <v>9</v>
      </c>
      <c r="FU19" s="39">
        <v>-22.22</v>
      </c>
      <c r="FV19" s="545"/>
      <c r="FW19" s="51" t="s">
        <v>44</v>
      </c>
      <c r="FX19" s="52">
        <v>369.89</v>
      </c>
      <c r="FY19" s="239">
        <v>355.85</v>
      </c>
      <c r="FZ19" s="54">
        <v>3.95</v>
      </c>
      <c r="GA19" s="52">
        <v>248.49</v>
      </c>
      <c r="GB19" s="239">
        <v>237.98</v>
      </c>
      <c r="GC19" s="54">
        <v>4.42</v>
      </c>
      <c r="GD19" s="52">
        <v>325.06</v>
      </c>
      <c r="GE19" s="239">
        <v>312.58999999999997</v>
      </c>
      <c r="GF19" s="54">
        <v>3.99</v>
      </c>
      <c r="GG19" s="1041"/>
      <c r="GH19" s="1041"/>
      <c r="GI19" s="1041" t="s">
        <v>62</v>
      </c>
      <c r="GJ19" s="387">
        <v>0</v>
      </c>
      <c r="GK19" s="387">
        <v>0</v>
      </c>
      <c r="GL19" s="387">
        <v>0</v>
      </c>
      <c r="GM19" s="271">
        <v>0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5930</v>
      </c>
      <c r="GV19" s="179">
        <v>0</v>
      </c>
      <c r="GW19" s="179">
        <v>7689</v>
      </c>
      <c r="GX19" s="1270">
        <v>4226</v>
      </c>
      <c r="GY19" s="179">
        <v>0</v>
      </c>
      <c r="GZ19" s="179">
        <v>0</v>
      </c>
      <c r="HA19" s="179">
        <v>0</v>
      </c>
      <c r="HB19" s="179">
        <v>0</v>
      </c>
      <c r="HC19" s="1271">
        <v>17845</v>
      </c>
      <c r="HD19" s="1265">
        <v>12308</v>
      </c>
      <c r="HE19" s="1266">
        <v>30153</v>
      </c>
      <c r="HF19" s="1041"/>
      <c r="HG19" s="1041"/>
      <c r="HH19" s="1260" t="s">
        <v>58</v>
      </c>
      <c r="HI19" s="1269">
        <v>42</v>
      </c>
      <c r="HJ19" s="179">
        <v>0</v>
      </c>
      <c r="HK19" s="179">
        <v>107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149</v>
      </c>
      <c r="HR19" s="1265">
        <v>186</v>
      </c>
      <c r="HS19" s="1266">
        <v>335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1514.81</v>
      </c>
      <c r="IO19" s="109">
        <v>1536.77</v>
      </c>
      <c r="IP19" s="61">
        <v>-1.43</v>
      </c>
      <c r="IQ19" s="245"/>
      <c r="IR19" s="245"/>
      <c r="IS19" s="34" t="s">
        <v>88</v>
      </c>
      <c r="IT19" s="383">
        <v>0</v>
      </c>
      <c r="IU19" s="384">
        <v>0</v>
      </c>
      <c r="IV19" s="385">
        <v>0</v>
      </c>
      <c r="IW19" s="35">
        <v>0</v>
      </c>
      <c r="IX19" s="38">
        <v>13</v>
      </c>
      <c r="IY19" s="39">
        <v>-100</v>
      </c>
      <c r="IZ19" s="1041"/>
      <c r="JA19" s="51" t="s">
        <v>44</v>
      </c>
      <c r="JB19" s="52">
        <v>482.32</v>
      </c>
      <c r="JC19" s="239">
        <v>464.57</v>
      </c>
      <c r="JD19" s="54">
        <v>3.82</v>
      </c>
      <c r="JE19" s="52">
        <v>316.62</v>
      </c>
      <c r="JF19" s="239">
        <v>304.97000000000003</v>
      </c>
      <c r="JG19" s="54">
        <v>3.82</v>
      </c>
      <c r="JH19" s="52">
        <v>390.76</v>
      </c>
      <c r="JI19" s="239">
        <v>378.27</v>
      </c>
      <c r="JJ19" s="54">
        <v>3.3</v>
      </c>
      <c r="JK19" s="1041"/>
      <c r="JL19" s="1041"/>
      <c r="JM19" s="1041" t="s">
        <v>62</v>
      </c>
      <c r="JN19" s="387">
        <v>0</v>
      </c>
      <c r="JO19" s="387">
        <v>0</v>
      </c>
      <c r="JP19" s="387">
        <v>0</v>
      </c>
      <c r="JQ19" s="271">
        <v>0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6414</v>
      </c>
      <c r="JZ19" s="179">
        <v>0</v>
      </c>
      <c r="KA19" s="179">
        <v>6059</v>
      </c>
      <c r="KB19" s="1270">
        <v>2253</v>
      </c>
      <c r="KC19" s="179">
        <v>0</v>
      </c>
      <c r="KD19" s="179">
        <v>0</v>
      </c>
      <c r="KE19" s="179">
        <v>0</v>
      </c>
      <c r="KF19" s="179">
        <v>0</v>
      </c>
      <c r="KG19" s="1271">
        <v>14726</v>
      </c>
      <c r="KH19" s="1265">
        <v>21613</v>
      </c>
      <c r="KI19" s="1266">
        <v>36339</v>
      </c>
      <c r="KJ19" s="1041"/>
      <c r="KK19" s="1041"/>
      <c r="KL19" s="1260" t="s">
        <v>58</v>
      </c>
      <c r="KM19" s="1269">
        <v>9</v>
      </c>
      <c r="KN19" s="179">
        <v>0</v>
      </c>
      <c r="KO19" s="179">
        <v>81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90</v>
      </c>
      <c r="KV19" s="1265">
        <v>135</v>
      </c>
      <c r="KW19" s="1266">
        <v>225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1338.73</v>
      </c>
      <c r="LS19" s="109">
        <v>1327.1900000000003</v>
      </c>
      <c r="LT19" s="200">
        <v>0.87</v>
      </c>
      <c r="LU19" s="245"/>
      <c r="LV19" s="245"/>
      <c r="LW19" s="1201" t="s">
        <v>88</v>
      </c>
      <c r="LX19" s="383">
        <v>32</v>
      </c>
      <c r="LY19" s="1199">
        <v>46</v>
      </c>
      <c r="LZ19" s="1200">
        <v>-30.43</v>
      </c>
      <c r="MA19" s="597"/>
      <c r="MB19" s="51" t="s">
        <v>44</v>
      </c>
      <c r="MC19" s="52">
        <v>395.26</v>
      </c>
      <c r="MD19" s="432">
        <v>386.06</v>
      </c>
      <c r="ME19" s="54">
        <v>2.38</v>
      </c>
      <c r="MF19" s="52">
        <v>284.7</v>
      </c>
      <c r="MG19" s="432">
        <v>278.02999999999997</v>
      </c>
      <c r="MH19" s="54">
        <v>2.4</v>
      </c>
      <c r="MI19" s="52">
        <v>354.13</v>
      </c>
      <c r="MJ19" s="432">
        <v>345.64</v>
      </c>
      <c r="MK19" s="54">
        <v>2.46</v>
      </c>
      <c r="ML19" s="422"/>
      <c r="MM19" s="422"/>
      <c r="MN19" s="422" t="s">
        <v>62</v>
      </c>
      <c r="MO19" s="728">
        <v>0</v>
      </c>
      <c r="MP19" s="728">
        <v>0</v>
      </c>
      <c r="MQ19" s="728">
        <v>0</v>
      </c>
      <c r="MR19" s="728">
        <v>0</v>
      </c>
      <c r="MS19" s="728">
        <v>0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25175</v>
      </c>
      <c r="NB19" s="179">
        <v>0</v>
      </c>
      <c r="NC19" s="179">
        <v>41265</v>
      </c>
      <c r="ND19" s="1270">
        <v>18224</v>
      </c>
      <c r="NE19" s="179"/>
      <c r="NF19" s="179"/>
      <c r="NG19" s="179"/>
      <c r="NH19" s="179"/>
      <c r="NI19" s="1271">
        <v>84664</v>
      </c>
      <c r="NJ19" s="1265">
        <v>86043</v>
      </c>
      <c r="NK19" s="1266">
        <v>170707</v>
      </c>
      <c r="NL19" s="1267"/>
      <c r="NM19" s="1267"/>
      <c r="NN19" s="1268" t="s">
        <v>58</v>
      </c>
      <c r="NO19" s="1269">
        <v>174</v>
      </c>
      <c r="NP19" s="179">
        <v>0</v>
      </c>
      <c r="NQ19" s="179">
        <v>311</v>
      </c>
      <c r="NR19" s="1270">
        <v>0</v>
      </c>
      <c r="NS19" s="179"/>
      <c r="NT19" s="179"/>
      <c r="NU19" s="179"/>
      <c r="NV19" s="179"/>
      <c r="NW19" s="1271">
        <v>485</v>
      </c>
      <c r="NX19" s="1265">
        <v>386</v>
      </c>
      <c r="NY19" s="1266">
        <v>871</v>
      </c>
    </row>
    <row r="20" spans="1:389" ht="23.25" customHeight="1" x14ac:dyDescent="0.2">
      <c r="A20" s="110" t="s">
        <v>89</v>
      </c>
      <c r="B20" s="102">
        <v>1233.18</v>
      </c>
      <c r="C20" s="103">
        <v>1209.4100000000001</v>
      </c>
      <c r="D20" s="16">
        <v>1.97</v>
      </c>
      <c r="E20" s="809"/>
      <c r="F20" s="809"/>
      <c r="G20" s="34" t="s">
        <v>90</v>
      </c>
      <c r="H20" s="35">
        <v>8</v>
      </c>
      <c r="I20" s="36">
        <v>0</v>
      </c>
      <c r="J20" s="1026">
        <v>0</v>
      </c>
      <c r="K20" s="35">
        <v>8</v>
      </c>
      <c r="L20" s="38">
        <v>6</v>
      </c>
      <c r="M20" s="39">
        <v>33.33</v>
      </c>
      <c r="N20" s="1041"/>
      <c r="O20" s="51" t="s">
        <v>50</v>
      </c>
      <c r="P20" s="52">
        <v>187.8</v>
      </c>
      <c r="Q20" s="53">
        <v>188.88</v>
      </c>
      <c r="R20" s="55">
        <v>-0.56999999999999995</v>
      </c>
      <c r="S20" s="52">
        <v>183.89</v>
      </c>
      <c r="T20" s="53">
        <v>177.64</v>
      </c>
      <c r="U20" s="55">
        <v>3.52</v>
      </c>
      <c r="V20" s="52">
        <v>186.34</v>
      </c>
      <c r="W20" s="53">
        <v>184.57</v>
      </c>
      <c r="X20" s="55">
        <v>0.96</v>
      </c>
      <c r="Y20" s="1041"/>
      <c r="Z20" s="1041"/>
      <c r="AA20" s="1041" t="s">
        <v>67</v>
      </c>
      <c r="AB20" s="56">
        <v>0</v>
      </c>
      <c r="AC20" s="56">
        <v>0</v>
      </c>
      <c r="AD20" s="56">
        <v>0</v>
      </c>
      <c r="AE20" s="56">
        <v>0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16904</v>
      </c>
      <c r="AN20" s="179">
        <v>0</v>
      </c>
      <c r="AO20" s="179">
        <v>39576</v>
      </c>
      <c r="AP20" s="1270">
        <v>2084</v>
      </c>
      <c r="AQ20" s="1270"/>
      <c r="AR20" s="1270"/>
      <c r="AS20" s="1270"/>
      <c r="AT20" s="1270"/>
      <c r="AU20" s="1271">
        <v>58564</v>
      </c>
      <c r="AV20" s="1265">
        <v>124191</v>
      </c>
      <c r="AW20" s="1266">
        <v>182755</v>
      </c>
      <c r="AX20" s="225"/>
      <c r="AY20" s="1041"/>
      <c r="AZ20" s="1260" t="s">
        <v>64</v>
      </c>
      <c r="BA20" s="1269">
        <v>166</v>
      </c>
      <c r="BB20" s="179">
        <v>0</v>
      </c>
      <c r="BC20" s="179">
        <v>79</v>
      </c>
      <c r="BD20" s="1270">
        <v>33</v>
      </c>
      <c r="BE20" s="179">
        <v>0</v>
      </c>
      <c r="BF20" s="179">
        <v>0</v>
      </c>
      <c r="BG20" s="179">
        <v>0</v>
      </c>
      <c r="BH20" s="179">
        <v>0</v>
      </c>
      <c r="BI20" s="1271">
        <v>278</v>
      </c>
      <c r="BJ20" s="1265">
        <v>154</v>
      </c>
      <c r="BK20" s="1266">
        <v>432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1311.14</v>
      </c>
      <c r="CG20" s="103">
        <v>1293.0000000000002</v>
      </c>
      <c r="CH20" s="16">
        <v>1.4</v>
      </c>
      <c r="CI20" s="812"/>
      <c r="CJ20" s="812"/>
      <c r="CK20" s="34" t="s">
        <v>90</v>
      </c>
      <c r="CL20" s="35">
        <v>5</v>
      </c>
      <c r="CM20" s="36">
        <v>2</v>
      </c>
      <c r="CN20" s="37">
        <v>0</v>
      </c>
      <c r="CO20" s="35">
        <v>7</v>
      </c>
      <c r="CP20" s="38">
        <v>12</v>
      </c>
      <c r="CQ20" s="39">
        <v>-41.67</v>
      </c>
      <c r="CR20" s="811"/>
      <c r="CS20" s="51" t="s">
        <v>50</v>
      </c>
      <c r="CT20" s="52">
        <v>232.21</v>
      </c>
      <c r="CU20" s="239">
        <v>222.63</v>
      </c>
      <c r="CV20" s="54">
        <v>4.3</v>
      </c>
      <c r="CW20" s="52">
        <v>151.85</v>
      </c>
      <c r="CX20" s="239">
        <v>146.27000000000001</v>
      </c>
      <c r="CY20" s="54">
        <v>3.81</v>
      </c>
      <c r="CZ20" s="52">
        <v>216.06</v>
      </c>
      <c r="DA20" s="239">
        <v>207.38</v>
      </c>
      <c r="DB20" s="54">
        <v>4.1900000000000004</v>
      </c>
      <c r="DC20" s="1041"/>
      <c r="DD20" s="1041"/>
      <c r="DE20" s="1041" t="s">
        <v>67</v>
      </c>
      <c r="DF20" s="80">
        <v>0</v>
      </c>
      <c r="DG20" s="80">
        <v>0</v>
      </c>
      <c r="DH20" s="80">
        <v>0</v>
      </c>
      <c r="DI20" s="10">
        <v>0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16719</v>
      </c>
      <c r="DR20" s="179">
        <v>0</v>
      </c>
      <c r="DS20" s="179">
        <v>37532</v>
      </c>
      <c r="DT20" s="1270">
        <v>34878</v>
      </c>
      <c r="DU20" s="179">
        <v>0</v>
      </c>
      <c r="DV20" s="179">
        <v>0</v>
      </c>
      <c r="DW20" s="179">
        <v>0</v>
      </c>
      <c r="DX20" s="179">
        <v>0</v>
      </c>
      <c r="DY20" s="1271">
        <v>89129</v>
      </c>
      <c r="DZ20" s="1265">
        <v>92311</v>
      </c>
      <c r="EA20" s="1266">
        <v>181440</v>
      </c>
      <c r="EB20" s="1041"/>
      <c r="EC20" s="1041"/>
      <c r="ED20" s="1260" t="s">
        <v>64</v>
      </c>
      <c r="EE20" s="1269">
        <v>70</v>
      </c>
      <c r="EF20" s="179">
        <v>0</v>
      </c>
      <c r="EG20" s="179">
        <v>151</v>
      </c>
      <c r="EH20" s="1270">
        <v>80</v>
      </c>
      <c r="EI20" s="179">
        <v>0</v>
      </c>
      <c r="EJ20" s="179">
        <v>0</v>
      </c>
      <c r="EK20" s="179">
        <v>0</v>
      </c>
      <c r="EL20" s="179">
        <v>0</v>
      </c>
      <c r="EM20" s="1271">
        <v>301</v>
      </c>
      <c r="EN20" s="1265">
        <v>82</v>
      </c>
      <c r="EO20" s="1266">
        <v>383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1217.8399999999999</v>
      </c>
      <c r="FK20" s="103">
        <v>1213.03</v>
      </c>
      <c r="FL20" s="16">
        <v>0.4</v>
      </c>
      <c r="FM20" s="245"/>
      <c r="FN20" s="245"/>
      <c r="FO20" s="34" t="s">
        <v>90</v>
      </c>
      <c r="FP20" s="383">
        <v>2</v>
      </c>
      <c r="FQ20" s="384">
        <v>0</v>
      </c>
      <c r="FR20" s="385">
        <v>0</v>
      </c>
      <c r="FS20" s="35">
        <v>2</v>
      </c>
      <c r="FT20" s="38">
        <v>4</v>
      </c>
      <c r="FU20" s="39">
        <v>-50</v>
      </c>
      <c r="FV20" s="545"/>
      <c r="FW20" s="51" t="s">
        <v>50</v>
      </c>
      <c r="FX20" s="52">
        <v>182.82</v>
      </c>
      <c r="FY20" s="239">
        <v>182.57</v>
      </c>
      <c r="FZ20" s="54">
        <v>0.14000000000000001</v>
      </c>
      <c r="GA20" s="52">
        <v>162.15</v>
      </c>
      <c r="GB20" s="239">
        <v>163.22</v>
      </c>
      <c r="GC20" s="54">
        <v>-0.66</v>
      </c>
      <c r="GD20" s="52">
        <v>175.18</v>
      </c>
      <c r="GE20" s="239">
        <v>175.47</v>
      </c>
      <c r="GF20" s="54">
        <v>-0.17</v>
      </c>
      <c r="GG20" s="1041"/>
      <c r="GH20" s="1041"/>
      <c r="GI20" s="1041" t="s">
        <v>67</v>
      </c>
      <c r="GJ20" s="387">
        <v>0</v>
      </c>
      <c r="GK20" s="387">
        <v>0</v>
      </c>
      <c r="GL20" s="387">
        <v>0</v>
      </c>
      <c r="GM20" s="271">
        <v>0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14826</v>
      </c>
      <c r="GV20" s="179">
        <v>0</v>
      </c>
      <c r="GW20" s="179">
        <v>38437</v>
      </c>
      <c r="GX20" s="1270">
        <v>22759</v>
      </c>
      <c r="GY20" s="179">
        <v>0</v>
      </c>
      <c r="GZ20" s="179">
        <v>0</v>
      </c>
      <c r="HA20" s="179">
        <v>0</v>
      </c>
      <c r="HB20" s="179">
        <v>0</v>
      </c>
      <c r="HC20" s="1271">
        <v>76022</v>
      </c>
      <c r="HD20" s="1265">
        <v>75330</v>
      </c>
      <c r="HE20" s="1266">
        <v>151352</v>
      </c>
      <c r="HF20" s="1041"/>
      <c r="HG20" s="1041"/>
      <c r="HH20" s="1260" t="s">
        <v>64</v>
      </c>
      <c r="HI20" s="1269">
        <v>90</v>
      </c>
      <c r="HJ20" s="179">
        <v>0</v>
      </c>
      <c r="HK20" s="179">
        <v>238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328</v>
      </c>
      <c r="HR20" s="1265">
        <v>398</v>
      </c>
      <c r="HS20" s="1266">
        <v>726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1619.3799999999999</v>
      </c>
      <c r="IO20" s="103">
        <v>1591.86</v>
      </c>
      <c r="IP20" s="16">
        <v>1.73</v>
      </c>
      <c r="IQ20" s="245"/>
      <c r="IR20" s="245"/>
      <c r="IS20" s="34" t="s">
        <v>90</v>
      </c>
      <c r="IT20" s="383">
        <v>0</v>
      </c>
      <c r="IU20" s="384">
        <v>0</v>
      </c>
      <c r="IV20" s="385">
        <v>0</v>
      </c>
      <c r="IW20" s="35">
        <v>0</v>
      </c>
      <c r="IX20" s="38">
        <v>11</v>
      </c>
      <c r="IY20" s="39">
        <v>-100</v>
      </c>
      <c r="IZ20" s="1041"/>
      <c r="JA20" s="51" t="s">
        <v>50</v>
      </c>
      <c r="JB20" s="52">
        <v>314.12</v>
      </c>
      <c r="JC20" s="239">
        <v>321.56</v>
      </c>
      <c r="JD20" s="54">
        <v>-2.31</v>
      </c>
      <c r="JE20" s="52">
        <v>298.95</v>
      </c>
      <c r="JF20" s="239">
        <v>294</v>
      </c>
      <c r="JG20" s="54">
        <v>1.68</v>
      </c>
      <c r="JH20" s="52">
        <v>305.74</v>
      </c>
      <c r="JI20" s="239">
        <v>306.66000000000003</v>
      </c>
      <c r="JJ20" s="54">
        <v>-0.3</v>
      </c>
      <c r="JK20" s="1041"/>
      <c r="JL20" s="1041"/>
      <c r="JM20" s="1041" t="s">
        <v>67</v>
      </c>
      <c r="JN20" s="387">
        <v>0</v>
      </c>
      <c r="JO20" s="387">
        <v>0</v>
      </c>
      <c r="JP20" s="387">
        <v>0</v>
      </c>
      <c r="JQ20" s="271">
        <v>0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16308</v>
      </c>
      <c r="JZ20" s="179">
        <v>0</v>
      </c>
      <c r="KA20" s="179">
        <v>39880</v>
      </c>
      <c r="KB20" s="1270">
        <v>7945</v>
      </c>
      <c r="KC20" s="179">
        <v>0</v>
      </c>
      <c r="KD20" s="179">
        <v>0</v>
      </c>
      <c r="KE20" s="179">
        <v>0</v>
      </c>
      <c r="KF20" s="179">
        <v>0</v>
      </c>
      <c r="KG20" s="1271">
        <v>64133</v>
      </c>
      <c r="KH20" s="1265">
        <v>75568</v>
      </c>
      <c r="KI20" s="1266">
        <v>139701</v>
      </c>
      <c r="KJ20" s="1041"/>
      <c r="KK20" s="1041"/>
      <c r="KL20" s="1260" t="s">
        <v>64</v>
      </c>
      <c r="KM20" s="1269">
        <v>21</v>
      </c>
      <c r="KN20" s="179">
        <v>0</v>
      </c>
      <c r="KO20" s="179">
        <v>142</v>
      </c>
      <c r="KP20" s="1270">
        <v>0</v>
      </c>
      <c r="KQ20" s="179">
        <v>0</v>
      </c>
      <c r="KR20" s="179">
        <v>0</v>
      </c>
      <c r="KS20" s="179">
        <v>0</v>
      </c>
      <c r="KT20" s="179">
        <v>0</v>
      </c>
      <c r="KU20" s="1271">
        <v>163</v>
      </c>
      <c r="KV20" s="1265">
        <v>370</v>
      </c>
      <c r="KW20" s="1266">
        <v>533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1333.5100000000002</v>
      </c>
      <c r="LS20" s="103">
        <v>1317.43</v>
      </c>
      <c r="LT20" s="275">
        <v>1.22</v>
      </c>
      <c r="LU20" s="245"/>
      <c r="LV20" s="245"/>
      <c r="LW20" s="1201" t="s">
        <v>90</v>
      </c>
      <c r="LX20" s="383">
        <v>17</v>
      </c>
      <c r="LY20" s="1199">
        <v>33</v>
      </c>
      <c r="LZ20" s="1200">
        <v>-48.48</v>
      </c>
      <c r="MA20" s="597"/>
      <c r="MB20" s="51" t="s">
        <v>50</v>
      </c>
      <c r="MC20" s="52">
        <v>218.71</v>
      </c>
      <c r="MD20" s="432">
        <v>217.16</v>
      </c>
      <c r="ME20" s="54">
        <v>0.71</v>
      </c>
      <c r="MF20" s="52">
        <v>209.07</v>
      </c>
      <c r="MG20" s="432">
        <v>206.28</v>
      </c>
      <c r="MH20" s="54">
        <v>1.35</v>
      </c>
      <c r="MI20" s="52">
        <v>215.12</v>
      </c>
      <c r="MJ20" s="432">
        <v>213.09</v>
      </c>
      <c r="MK20" s="54">
        <v>0.95</v>
      </c>
      <c r="ML20" s="422"/>
      <c r="MM20" s="422"/>
      <c r="MN20" s="422" t="s">
        <v>67</v>
      </c>
      <c r="MO20" s="728">
        <v>0</v>
      </c>
      <c r="MP20" s="728">
        <v>0</v>
      </c>
      <c r="MQ20" s="728">
        <v>0</v>
      </c>
      <c r="MR20" s="728">
        <v>0</v>
      </c>
      <c r="MS20" s="728">
        <v>0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64757</v>
      </c>
      <c r="NB20" s="179">
        <v>0</v>
      </c>
      <c r="NC20" s="179">
        <v>155425</v>
      </c>
      <c r="ND20" s="1270">
        <v>67666</v>
      </c>
      <c r="NE20" s="179"/>
      <c r="NF20" s="179"/>
      <c r="NG20" s="179"/>
      <c r="NH20" s="179"/>
      <c r="NI20" s="1271">
        <v>287848</v>
      </c>
      <c r="NJ20" s="1265">
        <v>367400</v>
      </c>
      <c r="NK20" s="1266">
        <v>655248</v>
      </c>
      <c r="NL20" s="1267"/>
      <c r="NM20" s="1267"/>
      <c r="NN20" s="1268" t="s">
        <v>64</v>
      </c>
      <c r="NO20" s="1269">
        <v>347</v>
      </c>
      <c r="NP20" s="179">
        <v>0</v>
      </c>
      <c r="NQ20" s="179">
        <v>610</v>
      </c>
      <c r="NR20" s="1270">
        <v>113</v>
      </c>
      <c r="NS20" s="179"/>
      <c r="NT20" s="179"/>
      <c r="NU20" s="179"/>
      <c r="NV20" s="179"/>
      <c r="NW20" s="1271">
        <v>1070</v>
      </c>
      <c r="NX20" s="1265">
        <v>1004</v>
      </c>
      <c r="NY20" s="1266">
        <v>2074</v>
      </c>
    </row>
    <row r="21" spans="1:389" ht="23.25" customHeight="1" thickBot="1" x14ac:dyDescent="0.25">
      <c r="A21" s="30" t="s">
        <v>48</v>
      </c>
      <c r="B21" s="106">
        <v>1231.82</v>
      </c>
      <c r="C21" s="107">
        <v>1208.02</v>
      </c>
      <c r="D21" s="33">
        <v>1.97</v>
      </c>
      <c r="E21" s="809"/>
      <c r="F21" s="809"/>
      <c r="G21" s="34" t="s">
        <v>91</v>
      </c>
      <c r="H21" s="35">
        <v>2</v>
      </c>
      <c r="I21" s="36">
        <v>5</v>
      </c>
      <c r="J21" s="1026">
        <v>4</v>
      </c>
      <c r="K21" s="35">
        <v>11</v>
      </c>
      <c r="L21" s="38">
        <v>6</v>
      </c>
      <c r="M21" s="39">
        <v>83.33</v>
      </c>
      <c r="N21" s="1041"/>
      <c r="O21" s="51" t="s">
        <v>55</v>
      </c>
      <c r="P21" s="52">
        <v>64.540000000000006</v>
      </c>
      <c r="Q21" s="53">
        <v>64.06</v>
      </c>
      <c r="R21" s="55">
        <v>0.75</v>
      </c>
      <c r="S21" s="52">
        <v>84.56</v>
      </c>
      <c r="T21" s="53">
        <v>83.16</v>
      </c>
      <c r="U21" s="55">
        <v>1.68</v>
      </c>
      <c r="V21" s="52">
        <v>72.02</v>
      </c>
      <c r="W21" s="53">
        <v>71.39</v>
      </c>
      <c r="X21" s="55">
        <v>0.88</v>
      </c>
      <c r="Y21" s="1041"/>
      <c r="Z21" s="1041"/>
      <c r="AA21" s="1041" t="s">
        <v>72</v>
      </c>
      <c r="AB21" s="56">
        <v>118</v>
      </c>
      <c r="AC21" s="56">
        <v>118</v>
      </c>
      <c r="AD21" s="56">
        <v>118</v>
      </c>
      <c r="AE21" s="56">
        <v>118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1310.1499999999999</v>
      </c>
      <c r="CG21" s="107">
        <v>1292.1400000000001</v>
      </c>
      <c r="CH21" s="33">
        <v>1.39</v>
      </c>
      <c r="CI21" s="812"/>
      <c r="CJ21" s="812"/>
      <c r="CK21" s="34" t="s">
        <v>91</v>
      </c>
      <c r="CL21" s="35">
        <v>23</v>
      </c>
      <c r="CM21" s="36">
        <v>5</v>
      </c>
      <c r="CN21" s="37">
        <v>22</v>
      </c>
      <c r="CO21" s="35">
        <v>50</v>
      </c>
      <c r="CP21" s="38">
        <v>44</v>
      </c>
      <c r="CQ21" s="39">
        <v>13.64</v>
      </c>
      <c r="CR21" s="811"/>
      <c r="CS21" s="51" t="s">
        <v>55</v>
      </c>
      <c r="CT21" s="52">
        <v>92.92</v>
      </c>
      <c r="CU21" s="239">
        <v>95.64</v>
      </c>
      <c r="CV21" s="54">
        <v>-2.84</v>
      </c>
      <c r="CW21" s="52">
        <v>92.08</v>
      </c>
      <c r="CX21" s="239">
        <v>94.19</v>
      </c>
      <c r="CY21" s="54">
        <v>-2.2400000000000002</v>
      </c>
      <c r="CZ21" s="52">
        <v>92.75</v>
      </c>
      <c r="DA21" s="239">
        <v>95.35</v>
      </c>
      <c r="DB21" s="54">
        <v>-2.73</v>
      </c>
      <c r="DC21" s="1041"/>
      <c r="DD21" s="1041"/>
      <c r="DE21" s="1041" t="s">
        <v>72</v>
      </c>
      <c r="DF21" s="80">
        <v>118</v>
      </c>
      <c r="DG21" s="80">
        <v>118</v>
      </c>
      <c r="DH21" s="80">
        <v>118</v>
      </c>
      <c r="DI21" s="10">
        <v>118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1215.7399999999998</v>
      </c>
      <c r="FK21" s="107">
        <v>1211.0100000000002</v>
      </c>
      <c r="FL21" s="33">
        <v>0.39</v>
      </c>
      <c r="FM21" s="245"/>
      <c r="FN21" s="245"/>
      <c r="FO21" s="34" t="s">
        <v>91</v>
      </c>
      <c r="FP21" s="383">
        <v>5</v>
      </c>
      <c r="FQ21" s="384">
        <v>0</v>
      </c>
      <c r="FR21" s="385">
        <v>4</v>
      </c>
      <c r="FS21" s="35">
        <v>9</v>
      </c>
      <c r="FT21" s="38">
        <v>13</v>
      </c>
      <c r="FU21" s="39">
        <v>-30.77</v>
      </c>
      <c r="FV21" s="545"/>
      <c r="FW21" s="51" t="s">
        <v>55</v>
      </c>
      <c r="FX21" s="52">
        <v>152.02000000000001</v>
      </c>
      <c r="FY21" s="239">
        <v>148.08000000000001</v>
      </c>
      <c r="FZ21" s="54">
        <v>2.66</v>
      </c>
      <c r="GA21" s="52">
        <v>92.31</v>
      </c>
      <c r="GB21" s="239">
        <v>93.64</v>
      </c>
      <c r="GC21" s="54">
        <v>-1.42</v>
      </c>
      <c r="GD21" s="52">
        <v>129.97</v>
      </c>
      <c r="GE21" s="239">
        <v>128.1</v>
      </c>
      <c r="GF21" s="54">
        <v>1.46</v>
      </c>
      <c r="GG21" s="1041"/>
      <c r="GH21" s="1041"/>
      <c r="GI21" s="1041" t="s">
        <v>72</v>
      </c>
      <c r="GJ21" s="387">
        <v>118</v>
      </c>
      <c r="GK21" s="387">
        <v>118</v>
      </c>
      <c r="GL21" s="387">
        <v>118</v>
      </c>
      <c r="GM21" s="271">
        <v>118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1618.0299999999997</v>
      </c>
      <c r="IO21" s="107">
        <v>1590.1599999999996</v>
      </c>
      <c r="IP21" s="33">
        <v>1.75</v>
      </c>
      <c r="IQ21" s="245"/>
      <c r="IR21" s="245"/>
      <c r="IS21" s="34" t="s">
        <v>91</v>
      </c>
      <c r="IT21" s="383">
        <v>0</v>
      </c>
      <c r="IU21" s="384">
        <v>2</v>
      </c>
      <c r="IV21" s="385">
        <v>0</v>
      </c>
      <c r="IW21" s="35">
        <v>2</v>
      </c>
      <c r="IX21" s="38">
        <v>6</v>
      </c>
      <c r="IY21" s="39">
        <v>-66.67</v>
      </c>
      <c r="IZ21" s="1041"/>
      <c r="JA21" s="51" t="s">
        <v>55</v>
      </c>
      <c r="JB21" s="52">
        <v>150.69</v>
      </c>
      <c r="JC21" s="239">
        <v>166.94</v>
      </c>
      <c r="JD21" s="54">
        <v>-9.73</v>
      </c>
      <c r="JE21" s="52">
        <v>118.61</v>
      </c>
      <c r="JF21" s="239">
        <v>125.99</v>
      </c>
      <c r="JG21" s="54">
        <v>-5.86</v>
      </c>
      <c r="JH21" s="52">
        <v>132.97</v>
      </c>
      <c r="JI21" s="239">
        <v>144.80000000000001</v>
      </c>
      <c r="JJ21" s="54">
        <v>-8.17</v>
      </c>
      <c r="JK21" s="1041"/>
      <c r="JL21" s="1041"/>
      <c r="JM21" s="1041" t="s">
        <v>72</v>
      </c>
      <c r="JN21" s="387">
        <v>118</v>
      </c>
      <c r="JO21" s="387">
        <v>118</v>
      </c>
      <c r="JP21" s="387">
        <v>118</v>
      </c>
      <c r="JQ21" s="271">
        <v>118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1332.18</v>
      </c>
      <c r="LS21" s="107">
        <v>1316.0700000000002</v>
      </c>
      <c r="LT21" s="186">
        <v>1.22</v>
      </c>
      <c r="LU21" s="245"/>
      <c r="LV21" s="245"/>
      <c r="LW21" s="1201" t="s">
        <v>91</v>
      </c>
      <c r="LX21" s="383">
        <v>72</v>
      </c>
      <c r="LY21" s="1199">
        <v>69</v>
      </c>
      <c r="LZ21" s="1200">
        <v>4.3499999999999996</v>
      </c>
      <c r="MA21" s="597"/>
      <c r="MB21" s="51" t="s">
        <v>55</v>
      </c>
      <c r="MC21" s="52">
        <v>110.67</v>
      </c>
      <c r="MD21" s="432">
        <v>115.28</v>
      </c>
      <c r="ME21" s="54">
        <v>-4</v>
      </c>
      <c r="MF21" s="52">
        <v>97.86</v>
      </c>
      <c r="MG21" s="432">
        <v>98.65</v>
      </c>
      <c r="MH21" s="54">
        <v>-0.8</v>
      </c>
      <c r="MI21" s="52">
        <v>105.91</v>
      </c>
      <c r="MJ21" s="432">
        <v>109.06</v>
      </c>
      <c r="MK21" s="54">
        <v>-2.89</v>
      </c>
      <c r="ML21" s="422"/>
      <c r="MM21" s="422"/>
      <c r="MN21" s="422" t="s">
        <v>72</v>
      </c>
      <c r="MO21" s="728">
        <v>118</v>
      </c>
      <c r="MP21" s="728">
        <v>118</v>
      </c>
      <c r="MQ21" s="728">
        <v>118</v>
      </c>
      <c r="MR21" s="728">
        <v>118</v>
      </c>
      <c r="MS21" s="728">
        <v>118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1417.82</v>
      </c>
      <c r="C22" s="109">
        <v>1394.9100000000003</v>
      </c>
      <c r="D22" s="61">
        <v>1.64</v>
      </c>
      <c r="E22" s="809"/>
      <c r="F22" s="809"/>
      <c r="G22" s="17" t="s">
        <v>92</v>
      </c>
      <c r="H22" s="35">
        <v>0</v>
      </c>
      <c r="I22" s="36">
        <v>11</v>
      </c>
      <c r="J22" s="1026">
        <v>0</v>
      </c>
      <c r="K22" s="35">
        <v>11</v>
      </c>
      <c r="L22" s="38">
        <v>9</v>
      </c>
      <c r="M22" s="39">
        <v>22.22</v>
      </c>
      <c r="N22" s="1041"/>
      <c r="O22" s="51" t="s">
        <v>61</v>
      </c>
      <c r="P22" s="52">
        <v>61.97</v>
      </c>
      <c r="Q22" s="53">
        <v>61.64</v>
      </c>
      <c r="R22" s="55">
        <v>0.54</v>
      </c>
      <c r="S22" s="52">
        <v>59.93</v>
      </c>
      <c r="T22" s="53">
        <v>59.3</v>
      </c>
      <c r="U22" s="55">
        <v>1.06</v>
      </c>
      <c r="V22" s="52">
        <v>61.21</v>
      </c>
      <c r="W22" s="53">
        <v>60.74</v>
      </c>
      <c r="X22" s="55">
        <v>0.77</v>
      </c>
      <c r="Y22" s="1041"/>
      <c r="Z22" s="1041"/>
      <c r="AA22" s="1041" t="s">
        <v>76</v>
      </c>
      <c r="AB22" s="56">
        <v>244</v>
      </c>
      <c r="AC22" s="56">
        <v>244</v>
      </c>
      <c r="AD22" s="56">
        <v>244</v>
      </c>
      <c r="AE22" s="56">
        <v>244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23576</v>
      </c>
      <c r="AN22" s="1276">
        <v>0</v>
      </c>
      <c r="AO22" s="1276">
        <v>54192</v>
      </c>
      <c r="AP22" s="1277">
        <v>2774</v>
      </c>
      <c r="AQ22" s="1277"/>
      <c r="AR22" s="1277"/>
      <c r="AS22" s="1277"/>
      <c r="AT22" s="1277"/>
      <c r="AU22" s="1279">
        <v>80542</v>
      </c>
      <c r="AV22" s="1280">
        <v>144391</v>
      </c>
      <c r="AW22" s="1280">
        <v>224933</v>
      </c>
      <c r="AX22" s="1419"/>
      <c r="AY22" s="41"/>
      <c r="AZ22" s="1275" t="s">
        <v>41</v>
      </c>
      <c r="BA22" s="1193">
        <v>266</v>
      </c>
      <c r="BB22" s="1276">
        <v>0</v>
      </c>
      <c r="BC22" s="1276">
        <v>138</v>
      </c>
      <c r="BD22" s="1277">
        <v>33</v>
      </c>
      <c r="BE22" s="1278">
        <v>0</v>
      </c>
      <c r="BF22" s="1278">
        <v>0</v>
      </c>
      <c r="BG22" s="1278">
        <v>0</v>
      </c>
      <c r="BH22" s="1278">
        <v>0</v>
      </c>
      <c r="BI22" s="1279">
        <v>437</v>
      </c>
      <c r="BJ22" s="1280">
        <v>196</v>
      </c>
      <c r="BK22" s="1280">
        <v>633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1523.0900000000001</v>
      </c>
      <c r="CG22" s="109">
        <v>1489.73</v>
      </c>
      <c r="CH22" s="61">
        <v>2.2400000000000002</v>
      </c>
      <c r="CI22" s="812"/>
      <c r="CJ22" s="812"/>
      <c r="CK22" s="17" t="s">
        <v>92</v>
      </c>
      <c r="CL22" s="35">
        <v>2</v>
      </c>
      <c r="CM22" s="36">
        <v>0</v>
      </c>
      <c r="CN22" s="37">
        <v>0</v>
      </c>
      <c r="CO22" s="35">
        <v>2</v>
      </c>
      <c r="CP22" s="38">
        <v>3</v>
      </c>
      <c r="CQ22" s="39">
        <v>-33.33</v>
      </c>
      <c r="CR22" s="811"/>
      <c r="CS22" s="51" t="s">
        <v>61</v>
      </c>
      <c r="CT22" s="52">
        <v>72.98</v>
      </c>
      <c r="CU22" s="239">
        <v>74.83</v>
      </c>
      <c r="CV22" s="54">
        <v>-2.4700000000000002</v>
      </c>
      <c r="CW22" s="52">
        <v>53.94</v>
      </c>
      <c r="CX22" s="239">
        <v>53.6</v>
      </c>
      <c r="CY22" s="54">
        <v>0.63</v>
      </c>
      <c r="CZ22" s="52">
        <v>69.16</v>
      </c>
      <c r="DA22" s="239">
        <v>70.59</v>
      </c>
      <c r="DB22" s="54">
        <v>-2.0299999999999998</v>
      </c>
      <c r="DC22" s="1041"/>
      <c r="DD22" s="1041"/>
      <c r="DE22" s="1041" t="s">
        <v>76</v>
      </c>
      <c r="DF22" s="80">
        <v>244</v>
      </c>
      <c r="DG22" s="80">
        <v>244</v>
      </c>
      <c r="DH22" s="80">
        <v>244</v>
      </c>
      <c r="DI22" s="10">
        <v>244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22878</v>
      </c>
      <c r="DR22" s="1276">
        <v>0</v>
      </c>
      <c r="DS22" s="1276">
        <v>50433</v>
      </c>
      <c r="DT22" s="1277">
        <v>45933</v>
      </c>
      <c r="DU22" s="1278">
        <v>0</v>
      </c>
      <c r="DV22" s="1278">
        <v>0</v>
      </c>
      <c r="DW22" s="1278">
        <v>0</v>
      </c>
      <c r="DX22" s="1278">
        <v>0</v>
      </c>
      <c r="DY22" s="1279">
        <v>119244</v>
      </c>
      <c r="DZ22" s="1280">
        <v>124233</v>
      </c>
      <c r="EA22" s="1280">
        <v>243477</v>
      </c>
      <c r="EB22" s="1041"/>
      <c r="EC22" s="1041"/>
      <c r="ED22" s="1275" t="s">
        <v>41</v>
      </c>
      <c r="EE22" s="1193">
        <v>93</v>
      </c>
      <c r="EF22" s="1276">
        <v>0</v>
      </c>
      <c r="EG22" s="1276">
        <v>215</v>
      </c>
      <c r="EH22" s="1277">
        <v>80</v>
      </c>
      <c r="EI22" s="1278">
        <v>0</v>
      </c>
      <c r="EJ22" s="1278">
        <v>0</v>
      </c>
      <c r="EK22" s="1278">
        <v>0</v>
      </c>
      <c r="EL22" s="1278">
        <v>0</v>
      </c>
      <c r="EM22" s="1279">
        <v>388</v>
      </c>
      <c r="EN22" s="1280">
        <v>105</v>
      </c>
      <c r="EO22" s="1280">
        <v>493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1609.7300000000002</v>
      </c>
      <c r="FK22" s="109">
        <v>1599.65</v>
      </c>
      <c r="FL22" s="61">
        <v>0.63</v>
      </c>
      <c r="FM22" s="245"/>
      <c r="FN22" s="245"/>
      <c r="FO22" s="17" t="s">
        <v>92</v>
      </c>
      <c r="FP22" s="383">
        <v>0</v>
      </c>
      <c r="FQ22" s="384">
        <v>8</v>
      </c>
      <c r="FR22" s="385">
        <v>0</v>
      </c>
      <c r="FS22" s="35">
        <v>8</v>
      </c>
      <c r="FT22" s="38">
        <v>12</v>
      </c>
      <c r="FU22" s="39">
        <v>-33.33</v>
      </c>
      <c r="FV22" s="545"/>
      <c r="FW22" s="51" t="s">
        <v>61</v>
      </c>
      <c r="FX22" s="52">
        <v>131.25</v>
      </c>
      <c r="FY22" s="239">
        <v>128.9</v>
      </c>
      <c r="FZ22" s="54">
        <v>1.82</v>
      </c>
      <c r="GA22" s="52">
        <v>67.52</v>
      </c>
      <c r="GB22" s="239">
        <v>65.16</v>
      </c>
      <c r="GC22" s="54">
        <v>3.62</v>
      </c>
      <c r="GD22" s="52">
        <v>107.71</v>
      </c>
      <c r="GE22" s="239">
        <v>105.51</v>
      </c>
      <c r="GF22" s="54">
        <v>2.09</v>
      </c>
      <c r="GG22" s="1041"/>
      <c r="GH22" s="1041"/>
      <c r="GI22" s="1041" t="s">
        <v>76</v>
      </c>
      <c r="GJ22" s="387">
        <v>244</v>
      </c>
      <c r="GK22" s="387">
        <v>244</v>
      </c>
      <c r="GL22" s="387">
        <v>244</v>
      </c>
      <c r="GM22" s="271">
        <v>244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20756</v>
      </c>
      <c r="GV22" s="1276">
        <v>0</v>
      </c>
      <c r="GW22" s="1276">
        <v>46126</v>
      </c>
      <c r="GX22" s="1277">
        <v>26985</v>
      </c>
      <c r="GY22" s="1278">
        <v>0</v>
      </c>
      <c r="GZ22" s="1278">
        <v>0</v>
      </c>
      <c r="HA22" s="1278">
        <v>0</v>
      </c>
      <c r="HB22" s="1278">
        <v>0</v>
      </c>
      <c r="HC22" s="1279">
        <v>93867</v>
      </c>
      <c r="HD22" s="1280">
        <v>87638</v>
      </c>
      <c r="HE22" s="1280">
        <v>181505</v>
      </c>
      <c r="HF22" s="1041"/>
      <c r="HG22" s="1041"/>
      <c r="HH22" s="1275" t="s">
        <v>41</v>
      </c>
      <c r="HI22" s="1193">
        <v>132</v>
      </c>
      <c r="HJ22" s="1276">
        <v>0</v>
      </c>
      <c r="HK22" s="1276">
        <v>345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477</v>
      </c>
      <c r="HR22" s="1280">
        <v>584</v>
      </c>
      <c r="HS22" s="1280">
        <v>1061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1980.57</v>
      </c>
      <c r="IO22" s="109">
        <v>2022.06</v>
      </c>
      <c r="IP22" s="61">
        <v>-2.0499999999999998</v>
      </c>
      <c r="IQ22" s="245"/>
      <c r="IR22" s="245"/>
      <c r="IS22" s="17" t="s">
        <v>92</v>
      </c>
      <c r="IT22" s="383">
        <v>0</v>
      </c>
      <c r="IU22" s="384">
        <v>0</v>
      </c>
      <c r="IV22" s="385">
        <v>0</v>
      </c>
      <c r="IW22" s="35">
        <v>0</v>
      </c>
      <c r="IX22" s="38">
        <v>3</v>
      </c>
      <c r="IY22" s="39">
        <v>-100</v>
      </c>
      <c r="IZ22" s="1041"/>
      <c r="JA22" s="51" t="s">
        <v>61</v>
      </c>
      <c r="JB22" s="52">
        <v>200.06</v>
      </c>
      <c r="JC22" s="239">
        <v>209.13</v>
      </c>
      <c r="JD22" s="54">
        <v>-4.34</v>
      </c>
      <c r="JE22" s="52">
        <v>109.92</v>
      </c>
      <c r="JF22" s="239">
        <v>115.15</v>
      </c>
      <c r="JG22" s="54">
        <v>-4.54</v>
      </c>
      <c r="JH22" s="52">
        <v>150.25</v>
      </c>
      <c r="JI22" s="239">
        <v>158.32</v>
      </c>
      <c r="JJ22" s="54">
        <v>-5.0999999999999996</v>
      </c>
      <c r="JK22" s="1041"/>
      <c r="JL22" s="1041"/>
      <c r="JM22" s="1041" t="s">
        <v>76</v>
      </c>
      <c r="JN22" s="387">
        <v>244</v>
      </c>
      <c r="JO22" s="387">
        <v>244</v>
      </c>
      <c r="JP22" s="387">
        <v>244</v>
      </c>
      <c r="JQ22" s="271">
        <v>244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22722</v>
      </c>
      <c r="JZ22" s="1276">
        <v>0</v>
      </c>
      <c r="KA22" s="1276">
        <v>45939</v>
      </c>
      <c r="KB22" s="1277">
        <v>10198</v>
      </c>
      <c r="KC22" s="1278">
        <v>0</v>
      </c>
      <c r="KD22" s="1278">
        <v>0</v>
      </c>
      <c r="KE22" s="1278">
        <v>0</v>
      </c>
      <c r="KF22" s="1278">
        <v>0</v>
      </c>
      <c r="KG22" s="1279">
        <v>78859</v>
      </c>
      <c r="KH22" s="1280">
        <v>97181</v>
      </c>
      <c r="KI22" s="1280">
        <v>176040</v>
      </c>
      <c r="KJ22" s="1041"/>
      <c r="KK22" s="1041"/>
      <c r="KL22" s="1275" t="s">
        <v>41</v>
      </c>
      <c r="KM22" s="1193">
        <v>30</v>
      </c>
      <c r="KN22" s="1276">
        <v>0</v>
      </c>
      <c r="KO22" s="1276">
        <v>223</v>
      </c>
      <c r="KP22" s="1277">
        <v>0</v>
      </c>
      <c r="KQ22" s="1278">
        <v>0</v>
      </c>
      <c r="KR22" s="1278">
        <v>0</v>
      </c>
      <c r="KS22" s="1278">
        <v>0</v>
      </c>
      <c r="KT22" s="1278">
        <v>0</v>
      </c>
      <c r="KU22" s="1279">
        <v>253</v>
      </c>
      <c r="KV22" s="1280">
        <v>505</v>
      </c>
      <c r="KW22" s="1280">
        <v>758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1591.5700000000002</v>
      </c>
      <c r="LS22" s="109">
        <v>1584.4500000000003</v>
      </c>
      <c r="LT22" s="200">
        <v>0.45</v>
      </c>
      <c r="LU22" s="245"/>
      <c r="LV22" s="245"/>
      <c r="LW22" s="1198" t="s">
        <v>92</v>
      </c>
      <c r="LX22" s="383">
        <v>21</v>
      </c>
      <c r="LY22" s="1199">
        <v>27</v>
      </c>
      <c r="LZ22" s="1200">
        <v>-22.22</v>
      </c>
      <c r="MA22" s="597"/>
      <c r="MB22" s="51" t="s">
        <v>61</v>
      </c>
      <c r="MC22" s="52">
        <v>105.4</v>
      </c>
      <c r="MD22" s="432">
        <v>109.92</v>
      </c>
      <c r="ME22" s="54">
        <v>-4.1100000000000003</v>
      </c>
      <c r="MF22" s="52">
        <v>75.62</v>
      </c>
      <c r="MG22" s="432">
        <v>76.23</v>
      </c>
      <c r="MH22" s="54">
        <v>-0.8</v>
      </c>
      <c r="MI22" s="52">
        <v>94.32</v>
      </c>
      <c r="MJ22" s="432">
        <v>97.32</v>
      </c>
      <c r="MK22" s="54">
        <v>-3.08</v>
      </c>
      <c r="ML22" s="422"/>
      <c r="MM22" s="422"/>
      <c r="MN22" s="422" t="s">
        <v>76</v>
      </c>
      <c r="MO22" s="728">
        <v>244</v>
      </c>
      <c r="MP22" s="728">
        <v>244</v>
      </c>
      <c r="MQ22" s="728">
        <v>244</v>
      </c>
      <c r="MR22" s="728">
        <v>244</v>
      </c>
      <c r="MS22" s="728">
        <v>244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89932</v>
      </c>
      <c r="NB22" s="1276">
        <v>0</v>
      </c>
      <c r="NC22" s="1276">
        <v>196690</v>
      </c>
      <c r="ND22" s="1277">
        <v>85890</v>
      </c>
      <c r="NE22" s="1278"/>
      <c r="NF22" s="1278"/>
      <c r="NG22" s="1278"/>
      <c r="NH22" s="1278"/>
      <c r="NI22" s="1279">
        <v>372512</v>
      </c>
      <c r="NJ22" s="1280">
        <v>453443</v>
      </c>
      <c r="NK22" s="1280">
        <v>825955</v>
      </c>
      <c r="NL22" s="1267"/>
      <c r="NM22" s="1267"/>
      <c r="NN22" s="1281" t="s">
        <v>41</v>
      </c>
      <c r="NO22" s="1193">
        <v>521</v>
      </c>
      <c r="NP22" s="1276">
        <v>0</v>
      </c>
      <c r="NQ22" s="1276">
        <v>921</v>
      </c>
      <c r="NR22" s="1277">
        <v>113</v>
      </c>
      <c r="NS22" s="1278"/>
      <c r="NT22" s="1278"/>
      <c r="NU22" s="1278"/>
      <c r="NV22" s="1278"/>
      <c r="NW22" s="1279">
        <v>1555</v>
      </c>
      <c r="NX22" s="1280">
        <v>1390</v>
      </c>
      <c r="NY22" s="1280">
        <v>2945</v>
      </c>
    </row>
    <row r="23" spans="1:389" ht="23.25" customHeight="1" thickTop="1" x14ac:dyDescent="0.2">
      <c r="A23" s="64" t="s">
        <v>93</v>
      </c>
      <c r="B23" s="102">
        <v>774.72000000000014</v>
      </c>
      <c r="C23" s="103">
        <v>738.68999999999994</v>
      </c>
      <c r="D23" s="16">
        <v>4.88</v>
      </c>
      <c r="E23" s="809"/>
      <c r="F23" s="809"/>
      <c r="G23" s="17" t="s">
        <v>94</v>
      </c>
      <c r="H23" s="35">
        <v>25</v>
      </c>
      <c r="I23" s="36">
        <v>18</v>
      </c>
      <c r="J23" s="1026">
        <v>15</v>
      </c>
      <c r="K23" s="35">
        <v>58</v>
      </c>
      <c r="L23" s="38">
        <v>62</v>
      </c>
      <c r="M23" s="39">
        <v>-6.45</v>
      </c>
      <c r="N23" s="1041"/>
      <c r="O23" s="51" t="s">
        <v>66</v>
      </c>
      <c r="P23" s="52">
        <v>189.76</v>
      </c>
      <c r="Q23" s="111">
        <v>185.23</v>
      </c>
      <c r="R23" s="55">
        <v>2.4500000000000002</v>
      </c>
      <c r="S23" s="52">
        <v>181.92</v>
      </c>
      <c r="T23" s="53">
        <v>177.13</v>
      </c>
      <c r="U23" s="55">
        <v>2.7</v>
      </c>
      <c r="V23" s="52">
        <v>186.83</v>
      </c>
      <c r="W23" s="53">
        <v>182.12</v>
      </c>
      <c r="X23" s="55">
        <v>2.59</v>
      </c>
      <c r="Y23" s="1041"/>
      <c r="Z23" s="41" t="s">
        <v>46</v>
      </c>
      <c r="AA23" s="41"/>
      <c r="AB23" s="112">
        <v>79.31</v>
      </c>
      <c r="AC23" s="112">
        <v>77.150000000000006</v>
      </c>
      <c r="AD23" s="112">
        <v>78.55</v>
      </c>
      <c r="AE23" s="112">
        <v>78.34</v>
      </c>
      <c r="AF23" s="551"/>
      <c r="AG23" s="551"/>
      <c r="AH23" s="551"/>
      <c r="AI23" s="551"/>
      <c r="AJ23" s="1041"/>
      <c r="AK23" s="1041"/>
      <c r="AL23" s="78"/>
      <c r="AM23" s="79"/>
      <c r="AN23" s="79"/>
      <c r="AO23" s="79"/>
      <c r="AP23" s="79"/>
      <c r="AQ23" s="79"/>
      <c r="AR23" s="79"/>
      <c r="AS23" s="79"/>
      <c r="AT23" s="79"/>
      <c r="AU23" s="79"/>
      <c r="AV23" s="80"/>
      <c r="AW23" s="79"/>
      <c r="AX23" s="1042"/>
      <c r="AY23" s="1041"/>
      <c r="AZ23" s="78"/>
      <c r="BA23" s="79"/>
      <c r="BB23" s="79"/>
      <c r="BC23" s="79"/>
      <c r="BD23" s="79"/>
      <c r="BE23" s="79"/>
      <c r="BF23" s="79"/>
      <c r="BG23" s="79"/>
      <c r="BH23" s="79"/>
      <c r="BI23" s="79"/>
      <c r="BJ23" s="113"/>
      <c r="BK23" s="79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667.69</v>
      </c>
      <c r="CG23" s="103">
        <v>656.44999999999993</v>
      </c>
      <c r="CH23" s="16">
        <v>1.71</v>
      </c>
      <c r="CI23" s="812"/>
      <c r="CJ23" s="812"/>
      <c r="CK23" s="17" t="s">
        <v>94</v>
      </c>
      <c r="CL23" s="35">
        <v>21</v>
      </c>
      <c r="CM23" s="36">
        <v>7</v>
      </c>
      <c r="CN23" s="37">
        <v>11</v>
      </c>
      <c r="CO23" s="35">
        <v>39</v>
      </c>
      <c r="CP23" s="38">
        <v>43</v>
      </c>
      <c r="CQ23" s="39">
        <v>-9.3000000000000007</v>
      </c>
      <c r="CR23" s="811"/>
      <c r="CS23" s="51" t="s">
        <v>66</v>
      </c>
      <c r="CT23" s="52">
        <v>159.04</v>
      </c>
      <c r="CU23" s="239">
        <v>145.43</v>
      </c>
      <c r="CV23" s="54">
        <v>9.36</v>
      </c>
      <c r="CW23" s="52">
        <v>120.7</v>
      </c>
      <c r="CX23" s="239">
        <v>117.38</v>
      </c>
      <c r="CY23" s="54">
        <v>2.83</v>
      </c>
      <c r="CZ23" s="52">
        <v>151.33000000000001</v>
      </c>
      <c r="DA23" s="239">
        <v>139.83000000000001</v>
      </c>
      <c r="DB23" s="54">
        <v>8.2200000000000006</v>
      </c>
      <c r="DC23" s="1041"/>
      <c r="DD23" s="41" t="s">
        <v>46</v>
      </c>
      <c r="DE23" s="41"/>
      <c r="DF23" s="246">
        <v>77.55</v>
      </c>
      <c r="DG23" s="246">
        <v>74.92</v>
      </c>
      <c r="DH23" s="246">
        <v>73.03</v>
      </c>
      <c r="DI23" s="246">
        <v>75.17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722.33</v>
      </c>
      <c r="FK23" s="103">
        <v>711.91000000000008</v>
      </c>
      <c r="FL23" s="16">
        <v>1.46</v>
      </c>
      <c r="FM23" s="245"/>
      <c r="FN23" s="245"/>
      <c r="FO23" s="17" t="s">
        <v>94</v>
      </c>
      <c r="FP23" s="383">
        <v>6</v>
      </c>
      <c r="FQ23" s="384">
        <v>10</v>
      </c>
      <c r="FR23" s="385">
        <v>12</v>
      </c>
      <c r="FS23" s="35">
        <v>28</v>
      </c>
      <c r="FT23" s="38">
        <v>26</v>
      </c>
      <c r="FU23" s="39">
        <v>7.69</v>
      </c>
      <c r="FV23" s="545"/>
      <c r="FW23" s="51" t="s">
        <v>66</v>
      </c>
      <c r="FX23" s="52">
        <v>162.38999999999999</v>
      </c>
      <c r="FY23" s="239">
        <v>160.5</v>
      </c>
      <c r="FZ23" s="54">
        <v>1.18</v>
      </c>
      <c r="GA23" s="52">
        <v>110.7</v>
      </c>
      <c r="GB23" s="239">
        <v>110.24</v>
      </c>
      <c r="GC23" s="54">
        <v>0.42</v>
      </c>
      <c r="GD23" s="52">
        <v>143.30000000000001</v>
      </c>
      <c r="GE23" s="239">
        <v>142.06</v>
      </c>
      <c r="GF23" s="54">
        <v>0.87</v>
      </c>
      <c r="GG23" s="1041"/>
      <c r="GH23" s="41" t="s">
        <v>46</v>
      </c>
      <c r="GI23" s="41"/>
      <c r="GJ23" s="246">
        <v>71.39</v>
      </c>
      <c r="GK23" s="246">
        <v>62.23</v>
      </c>
      <c r="GL23" s="246">
        <v>69.78</v>
      </c>
      <c r="GM23" s="246">
        <v>67.8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838.73</v>
      </c>
      <c r="IO23" s="103">
        <v>830.02</v>
      </c>
      <c r="IP23" s="16">
        <v>1.05</v>
      </c>
      <c r="IQ23" s="245"/>
      <c r="IR23" s="245"/>
      <c r="IS23" s="17" t="s">
        <v>94</v>
      </c>
      <c r="IT23" s="383">
        <v>10</v>
      </c>
      <c r="IU23" s="384">
        <v>7</v>
      </c>
      <c r="IV23" s="385">
        <v>17</v>
      </c>
      <c r="IW23" s="35">
        <v>34</v>
      </c>
      <c r="IX23" s="38">
        <v>23</v>
      </c>
      <c r="IY23" s="39">
        <v>47.83</v>
      </c>
      <c r="IZ23" s="1041"/>
      <c r="JA23" s="51" t="s">
        <v>66</v>
      </c>
      <c r="JB23" s="52">
        <v>247.24</v>
      </c>
      <c r="JC23" s="239">
        <v>253.28</v>
      </c>
      <c r="JD23" s="54">
        <v>-2.38</v>
      </c>
      <c r="JE23" s="52">
        <v>215.69</v>
      </c>
      <c r="JF23" s="239">
        <v>211.15</v>
      </c>
      <c r="JG23" s="54">
        <v>2.15</v>
      </c>
      <c r="JH23" s="52">
        <v>229.81</v>
      </c>
      <c r="JI23" s="239">
        <v>230.5</v>
      </c>
      <c r="JJ23" s="54">
        <v>-0.3</v>
      </c>
      <c r="JK23" s="1041"/>
      <c r="JL23" s="41" t="s">
        <v>46</v>
      </c>
      <c r="JM23" s="41"/>
      <c r="JN23" s="246">
        <v>64.88</v>
      </c>
      <c r="JO23" s="246">
        <v>70.83</v>
      </c>
      <c r="JP23" s="246">
        <v>74.010000000000005</v>
      </c>
      <c r="JQ23" s="246">
        <v>69.91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749.36</v>
      </c>
      <c r="LS23" s="103">
        <v>731.93000000000006</v>
      </c>
      <c r="LT23" s="275">
        <v>2.38</v>
      </c>
      <c r="LU23" s="245"/>
      <c r="LV23" s="245"/>
      <c r="LW23" s="1198" t="s">
        <v>94</v>
      </c>
      <c r="LX23" s="383">
        <v>159</v>
      </c>
      <c r="LY23" s="1199">
        <v>154</v>
      </c>
      <c r="LZ23" s="1200">
        <v>3.25</v>
      </c>
      <c r="MA23" s="597"/>
      <c r="MB23" s="51" t="s">
        <v>66</v>
      </c>
      <c r="MC23" s="52">
        <v>181.82</v>
      </c>
      <c r="MD23" s="432">
        <v>176.94</v>
      </c>
      <c r="ME23" s="54">
        <v>2.76</v>
      </c>
      <c r="MF23" s="52">
        <v>164.59</v>
      </c>
      <c r="MG23" s="432">
        <v>161.43</v>
      </c>
      <c r="MH23" s="54">
        <v>1.96</v>
      </c>
      <c r="MI23" s="52">
        <v>175.41</v>
      </c>
      <c r="MJ23" s="432">
        <v>171.14</v>
      </c>
      <c r="MK23" s="54">
        <v>2.5</v>
      </c>
      <c r="ML23" s="422"/>
      <c r="MM23" s="1245" t="s">
        <v>46</v>
      </c>
      <c r="MN23" s="1245"/>
      <c r="MO23" s="729">
        <v>78.34</v>
      </c>
      <c r="MP23" s="729">
        <v>75.17</v>
      </c>
      <c r="MQ23" s="729">
        <v>67.8</v>
      </c>
      <c r="MR23" s="729">
        <v>69.91</v>
      </c>
      <c r="MS23" s="729">
        <v>72.8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774.09999999999991</v>
      </c>
      <c r="C24" s="107">
        <v>738.04</v>
      </c>
      <c r="D24" s="33">
        <v>4.8899999999999997</v>
      </c>
      <c r="E24" s="809"/>
      <c r="F24" s="809"/>
      <c r="G24" s="34" t="s">
        <v>95</v>
      </c>
      <c r="H24" s="35">
        <v>5</v>
      </c>
      <c r="I24" s="36">
        <v>8</v>
      </c>
      <c r="J24" s="1026">
        <v>17</v>
      </c>
      <c r="K24" s="35">
        <v>30</v>
      </c>
      <c r="L24" s="38">
        <v>46</v>
      </c>
      <c r="M24" s="39">
        <v>-34.78</v>
      </c>
      <c r="N24" s="1041"/>
      <c r="O24" s="70" t="s">
        <v>71</v>
      </c>
      <c r="P24" s="114">
        <v>135.94</v>
      </c>
      <c r="Q24" s="53">
        <v>132.37</v>
      </c>
      <c r="R24" s="55">
        <v>2.7</v>
      </c>
      <c r="S24" s="52">
        <v>105.82</v>
      </c>
      <c r="T24" s="53">
        <v>104.17</v>
      </c>
      <c r="U24" s="55">
        <v>1.58</v>
      </c>
      <c r="V24" s="52">
        <v>124.69</v>
      </c>
      <c r="W24" s="53">
        <v>121.54</v>
      </c>
      <c r="X24" s="55">
        <v>2.59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3"/>
      <c r="AN24" s="1023"/>
      <c r="AO24" s="1023"/>
      <c r="AP24" s="79"/>
      <c r="AQ24" s="79"/>
      <c r="AR24" s="79"/>
      <c r="AS24" s="79"/>
      <c r="AT24" s="79"/>
      <c r="AU24" s="22"/>
      <c r="AV24" s="10"/>
      <c r="AW24" s="196"/>
      <c r="AX24" s="1042"/>
      <c r="AY24" s="1041"/>
      <c r="AZ24" s="90" t="s">
        <v>97</v>
      </c>
      <c r="BA24" s="1023"/>
      <c r="BB24" s="1023"/>
      <c r="BC24" s="1023"/>
      <c r="BD24" s="79"/>
      <c r="BE24" s="79"/>
      <c r="BF24" s="79"/>
      <c r="BG24" s="79"/>
      <c r="BH24" s="79"/>
      <c r="BI24" s="22"/>
      <c r="BJ24" s="552"/>
      <c r="BK24" s="542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667.56999999999994</v>
      </c>
      <c r="CG24" s="107">
        <v>656.33</v>
      </c>
      <c r="CH24" s="33">
        <v>1.71</v>
      </c>
      <c r="CI24" s="812"/>
      <c r="CJ24" s="812"/>
      <c r="CK24" s="34" t="s">
        <v>95</v>
      </c>
      <c r="CL24" s="35">
        <v>23</v>
      </c>
      <c r="CM24" s="36">
        <v>16</v>
      </c>
      <c r="CN24" s="37">
        <v>17</v>
      </c>
      <c r="CO24" s="35">
        <v>56</v>
      </c>
      <c r="CP24" s="38">
        <v>48</v>
      </c>
      <c r="CQ24" s="39">
        <v>16.670000000000002</v>
      </c>
      <c r="CR24" s="811"/>
      <c r="CS24" s="70" t="s">
        <v>71</v>
      </c>
      <c r="CT24" s="114">
        <v>57.91</v>
      </c>
      <c r="CU24" s="239">
        <v>57.15</v>
      </c>
      <c r="CV24" s="54">
        <v>1.33</v>
      </c>
      <c r="CW24" s="52">
        <v>46.88</v>
      </c>
      <c r="CX24" s="239">
        <v>46.57</v>
      </c>
      <c r="CY24" s="54">
        <v>0.67</v>
      </c>
      <c r="CZ24" s="52">
        <v>55.7</v>
      </c>
      <c r="DA24" s="239">
        <v>55.04</v>
      </c>
      <c r="DB24" s="54">
        <v>1.2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722.12</v>
      </c>
      <c r="FK24" s="107">
        <v>711.74</v>
      </c>
      <c r="FL24" s="33">
        <v>1.46</v>
      </c>
      <c r="FM24" s="245"/>
      <c r="FN24" s="245"/>
      <c r="FO24" s="34" t="s">
        <v>95</v>
      </c>
      <c r="FP24" s="383">
        <v>15</v>
      </c>
      <c r="FQ24" s="384">
        <v>12</v>
      </c>
      <c r="FR24" s="385">
        <v>9</v>
      </c>
      <c r="FS24" s="35">
        <v>36</v>
      </c>
      <c r="FT24" s="38">
        <v>37</v>
      </c>
      <c r="FU24" s="39">
        <v>-2.7</v>
      </c>
      <c r="FV24" s="545"/>
      <c r="FW24" s="70" t="s">
        <v>71</v>
      </c>
      <c r="FX24" s="114">
        <v>71.89</v>
      </c>
      <c r="FY24" s="239">
        <v>69.56</v>
      </c>
      <c r="FZ24" s="54">
        <v>3.35</v>
      </c>
      <c r="GA24" s="52">
        <v>72.069999999999993</v>
      </c>
      <c r="GB24" s="239">
        <v>71.02</v>
      </c>
      <c r="GC24" s="54">
        <v>1.48</v>
      </c>
      <c r="GD24" s="52">
        <v>71.959999999999994</v>
      </c>
      <c r="GE24" s="239">
        <v>70.099999999999994</v>
      </c>
      <c r="GF24" s="54">
        <v>2.65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836.63</v>
      </c>
      <c r="IO24" s="107">
        <v>827.98</v>
      </c>
      <c r="IP24" s="33">
        <v>1.04</v>
      </c>
      <c r="IQ24" s="245"/>
      <c r="IR24" s="245"/>
      <c r="IS24" s="34" t="s">
        <v>95</v>
      </c>
      <c r="IT24" s="383">
        <v>0</v>
      </c>
      <c r="IU24" s="384">
        <v>0</v>
      </c>
      <c r="IV24" s="385">
        <v>0</v>
      </c>
      <c r="IW24" s="35">
        <v>0</v>
      </c>
      <c r="IX24" s="38">
        <v>22</v>
      </c>
      <c r="IY24" s="39">
        <v>-100</v>
      </c>
      <c r="IZ24" s="1041"/>
      <c r="JA24" s="70" t="s">
        <v>71</v>
      </c>
      <c r="JB24" s="114">
        <v>97.65</v>
      </c>
      <c r="JC24" s="239">
        <v>106.82</v>
      </c>
      <c r="JD24" s="54">
        <v>-8.58</v>
      </c>
      <c r="JE24" s="52">
        <v>77.88</v>
      </c>
      <c r="JF24" s="239">
        <v>73.27</v>
      </c>
      <c r="JG24" s="54">
        <v>6.29</v>
      </c>
      <c r="JH24" s="52">
        <v>86.72</v>
      </c>
      <c r="JI24" s="239">
        <v>88.68</v>
      </c>
      <c r="JJ24" s="54">
        <v>-2.21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748.58</v>
      </c>
      <c r="LS24" s="107">
        <v>731.15</v>
      </c>
      <c r="LT24" s="186">
        <v>2.38</v>
      </c>
      <c r="LU24" s="245"/>
      <c r="LV24" s="245"/>
      <c r="LW24" s="1201" t="s">
        <v>95</v>
      </c>
      <c r="LX24" s="383">
        <v>122</v>
      </c>
      <c r="LY24" s="1199">
        <v>153</v>
      </c>
      <c r="LZ24" s="1200">
        <v>-20.260000000000002</v>
      </c>
      <c r="MA24" s="597"/>
      <c r="MB24" s="70" t="s">
        <v>71</v>
      </c>
      <c r="MC24" s="52">
        <v>92.23</v>
      </c>
      <c r="MD24" s="432">
        <v>88.47</v>
      </c>
      <c r="ME24" s="54">
        <v>4.25</v>
      </c>
      <c r="MF24" s="52">
        <v>80.069999999999993</v>
      </c>
      <c r="MG24" s="432">
        <v>76.23</v>
      </c>
      <c r="MH24" s="54">
        <v>5.04</v>
      </c>
      <c r="MI24" s="52">
        <v>87.7</v>
      </c>
      <c r="MJ24" s="432">
        <v>83.89</v>
      </c>
      <c r="MK24" s="54">
        <v>4.54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914.33999999999992</v>
      </c>
      <c r="C25" s="120">
        <v>888.78999999999985</v>
      </c>
      <c r="D25" s="69">
        <v>2.87</v>
      </c>
      <c r="E25" s="809"/>
      <c r="F25" s="809"/>
      <c r="G25" s="17" t="s">
        <v>98</v>
      </c>
      <c r="H25" s="35">
        <v>11</v>
      </c>
      <c r="I25" s="36">
        <v>4</v>
      </c>
      <c r="J25" s="1026">
        <v>0</v>
      </c>
      <c r="K25" s="35">
        <v>15</v>
      </c>
      <c r="L25" s="38">
        <v>9</v>
      </c>
      <c r="M25" s="39">
        <v>66.67</v>
      </c>
      <c r="N25" s="1041"/>
      <c r="O25" s="73" t="s">
        <v>75</v>
      </c>
      <c r="P25" s="74">
        <v>1417.82</v>
      </c>
      <c r="Q25" s="75">
        <v>1394.9100000000003</v>
      </c>
      <c r="R25" s="76">
        <v>1.64</v>
      </c>
      <c r="S25" s="77">
        <v>914.33999999999992</v>
      </c>
      <c r="T25" s="75">
        <v>888.78999999999985</v>
      </c>
      <c r="U25" s="76">
        <v>2.87</v>
      </c>
      <c r="V25" s="77">
        <v>1229.73</v>
      </c>
      <c r="W25" s="75">
        <v>1200.6299999999999</v>
      </c>
      <c r="X25" s="76">
        <v>2.42</v>
      </c>
      <c r="Y25" s="1041"/>
      <c r="Z25" s="1041"/>
      <c r="AA25" s="1041" t="s">
        <v>45</v>
      </c>
      <c r="AB25" s="115">
        <v>80.53</v>
      </c>
      <c r="AC25" s="115">
        <v>78.97</v>
      </c>
      <c r="AD25" s="115">
        <v>79.13</v>
      </c>
      <c r="AE25" s="115">
        <v>79.540000000000006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63" t="s">
        <v>17</v>
      </c>
      <c r="BB25" s="1564"/>
      <c r="BC25" s="1564"/>
      <c r="BD25" s="1564"/>
      <c r="BE25" s="1564"/>
      <c r="BF25" s="1564"/>
      <c r="BG25" s="1564"/>
      <c r="BH25" s="1564"/>
      <c r="BI25" s="1565"/>
      <c r="BJ25" s="1288" t="s">
        <v>18</v>
      </c>
      <c r="BK25" s="1289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728.39</v>
      </c>
      <c r="CG25" s="120">
        <v>717.94</v>
      </c>
      <c r="CH25" s="69">
        <v>1.46</v>
      </c>
      <c r="CI25" s="812"/>
      <c r="CJ25" s="812"/>
      <c r="CK25" s="17" t="s">
        <v>98</v>
      </c>
      <c r="CL25" s="35">
        <v>4</v>
      </c>
      <c r="CM25" s="36">
        <v>2</v>
      </c>
      <c r="CN25" s="37">
        <v>2</v>
      </c>
      <c r="CO25" s="35">
        <v>8</v>
      </c>
      <c r="CP25" s="38">
        <v>12</v>
      </c>
      <c r="CQ25" s="39">
        <v>-33.33</v>
      </c>
      <c r="CR25" s="811"/>
      <c r="CS25" s="73" t="s">
        <v>75</v>
      </c>
      <c r="CT25" s="74">
        <v>1523.0900000000001</v>
      </c>
      <c r="CU25" s="244">
        <v>1489.73</v>
      </c>
      <c r="CV25" s="76">
        <v>2.2400000000000002</v>
      </c>
      <c r="CW25" s="77">
        <v>728.39</v>
      </c>
      <c r="CX25" s="244">
        <v>717.94</v>
      </c>
      <c r="CY25" s="76">
        <v>1.46</v>
      </c>
      <c r="CZ25" s="77">
        <v>1363.38</v>
      </c>
      <c r="DA25" s="244">
        <v>1335.5799999999997</v>
      </c>
      <c r="DB25" s="76">
        <v>2.08</v>
      </c>
      <c r="DC25" s="1041"/>
      <c r="DD25" s="1041"/>
      <c r="DE25" s="1041" t="s">
        <v>45</v>
      </c>
      <c r="DF25" s="62">
        <v>80.930000000000007</v>
      </c>
      <c r="DG25" s="62">
        <v>75.569999999999993</v>
      </c>
      <c r="DH25" s="62">
        <v>73.73</v>
      </c>
      <c r="DI25" s="62">
        <v>76.739999999999995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753.24</v>
      </c>
      <c r="FK25" s="120">
        <v>741.26</v>
      </c>
      <c r="FL25" s="69">
        <v>1.62</v>
      </c>
      <c r="FM25" s="245"/>
      <c r="FN25" s="245"/>
      <c r="FO25" s="17" t="s">
        <v>98</v>
      </c>
      <c r="FP25" s="383">
        <v>8</v>
      </c>
      <c r="FQ25" s="384">
        <v>5</v>
      </c>
      <c r="FR25" s="385">
        <v>12</v>
      </c>
      <c r="FS25" s="35">
        <v>25</v>
      </c>
      <c r="FT25" s="38">
        <v>29</v>
      </c>
      <c r="FU25" s="39">
        <v>-13.79</v>
      </c>
      <c r="FV25" s="545"/>
      <c r="FW25" s="73" t="s">
        <v>75</v>
      </c>
      <c r="FX25" s="74">
        <v>1609.7300000000002</v>
      </c>
      <c r="FY25" s="244">
        <v>1599.65</v>
      </c>
      <c r="FZ25" s="76">
        <v>0.63</v>
      </c>
      <c r="GA25" s="77">
        <v>753.24</v>
      </c>
      <c r="GB25" s="244">
        <v>741.26</v>
      </c>
      <c r="GC25" s="76">
        <v>1.62</v>
      </c>
      <c r="GD25" s="77">
        <v>1293.4000000000001</v>
      </c>
      <c r="GE25" s="244">
        <v>1284.6299999999999</v>
      </c>
      <c r="GF25" s="76">
        <v>0.68</v>
      </c>
      <c r="GG25" s="1041"/>
      <c r="GH25" s="1041"/>
      <c r="GI25" s="1041" t="s">
        <v>45</v>
      </c>
      <c r="GJ25" s="62">
        <v>71.92</v>
      </c>
      <c r="GK25" s="62">
        <v>62.51</v>
      </c>
      <c r="GL25" s="62">
        <v>70.16</v>
      </c>
      <c r="GM25" s="62">
        <v>68.2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1137.67</v>
      </c>
      <c r="IO25" s="120">
        <v>1124.53</v>
      </c>
      <c r="IP25" s="69">
        <v>1.17</v>
      </c>
      <c r="IQ25" s="245"/>
      <c r="IR25" s="245"/>
      <c r="IS25" s="17" t="s">
        <v>98</v>
      </c>
      <c r="IT25" s="383">
        <v>0</v>
      </c>
      <c r="IU25" s="384">
        <v>0</v>
      </c>
      <c r="IV25" s="385">
        <v>5</v>
      </c>
      <c r="IW25" s="35">
        <v>5</v>
      </c>
      <c r="IX25" s="38">
        <v>5</v>
      </c>
      <c r="IY25" s="39">
        <v>0</v>
      </c>
      <c r="IZ25" s="1041"/>
      <c r="JA25" s="73" t="s">
        <v>75</v>
      </c>
      <c r="JB25" s="74">
        <v>1980.57</v>
      </c>
      <c r="JC25" s="244">
        <v>2022.06</v>
      </c>
      <c r="JD25" s="76">
        <v>-2.0499999999999998</v>
      </c>
      <c r="JE25" s="77">
        <v>1137.67</v>
      </c>
      <c r="JF25" s="244">
        <v>1124.53</v>
      </c>
      <c r="JG25" s="76">
        <v>1.17</v>
      </c>
      <c r="JH25" s="77">
        <v>1514.81</v>
      </c>
      <c r="JI25" s="244">
        <v>1536.77</v>
      </c>
      <c r="JJ25" s="76">
        <v>-1.43</v>
      </c>
      <c r="JK25" s="1041"/>
      <c r="JL25" s="1041"/>
      <c r="JM25" s="1041" t="s">
        <v>45</v>
      </c>
      <c r="JN25" s="62">
        <v>66.94</v>
      </c>
      <c r="JO25" s="62">
        <v>70.33</v>
      </c>
      <c r="JP25" s="62">
        <v>75.930000000000007</v>
      </c>
      <c r="JQ25" s="62">
        <v>71.069999999999993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911.91000000000008</v>
      </c>
      <c r="LS25" s="120">
        <v>896.84999999999991</v>
      </c>
      <c r="LT25" s="190">
        <v>1.68</v>
      </c>
      <c r="LU25" s="245"/>
      <c r="LV25" s="245"/>
      <c r="LW25" s="1198" t="s">
        <v>98</v>
      </c>
      <c r="LX25" s="383">
        <v>53</v>
      </c>
      <c r="LY25" s="1199">
        <v>55</v>
      </c>
      <c r="LZ25" s="1200">
        <v>-3.64</v>
      </c>
      <c r="MA25" s="597"/>
      <c r="MB25" s="73" t="s">
        <v>75</v>
      </c>
      <c r="MC25" s="74">
        <v>1591.5700000000002</v>
      </c>
      <c r="MD25" s="553">
        <v>1584.4500000000003</v>
      </c>
      <c r="ME25" s="76">
        <v>0.45</v>
      </c>
      <c r="MF25" s="74">
        <v>911.91000000000008</v>
      </c>
      <c r="MG25" s="553">
        <v>896.84999999999991</v>
      </c>
      <c r="MH25" s="76">
        <v>1.68</v>
      </c>
      <c r="MI25" s="74">
        <v>1338.73</v>
      </c>
      <c r="MJ25" s="553">
        <v>1327.1900000000003</v>
      </c>
      <c r="MK25" s="76">
        <v>0.87</v>
      </c>
      <c r="ML25" s="422"/>
      <c r="MM25" s="422"/>
      <c r="MN25" s="422" t="s">
        <v>45</v>
      </c>
      <c r="MO25" s="729">
        <v>79.540000000000006</v>
      </c>
      <c r="MP25" s="729">
        <v>76.739999999999995</v>
      </c>
      <c r="MQ25" s="729">
        <v>68.2</v>
      </c>
      <c r="MR25" s="729">
        <v>71.069999999999993</v>
      </c>
      <c r="MS25" s="729">
        <v>73.89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24</v>
      </c>
      <c r="I26" s="36">
        <v>21</v>
      </c>
      <c r="J26" s="1026">
        <v>10</v>
      </c>
      <c r="K26" s="35">
        <v>55</v>
      </c>
      <c r="L26" s="38">
        <v>68</v>
      </c>
      <c r="M26" s="39">
        <v>-19.12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76.900000000000006</v>
      </c>
      <c r="AC26" s="115">
        <v>73.59</v>
      </c>
      <c r="AD26" s="115">
        <v>77.400000000000006</v>
      </c>
      <c r="AE26" s="115">
        <v>75.959999999999994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7</v>
      </c>
      <c r="CM26" s="36">
        <v>9</v>
      </c>
      <c r="CN26" s="37">
        <v>7</v>
      </c>
      <c r="CO26" s="35">
        <v>23</v>
      </c>
      <c r="CP26" s="38">
        <v>24</v>
      </c>
      <c r="CQ26" s="39">
        <v>-4.17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70.91</v>
      </c>
      <c r="DG26" s="62">
        <v>73.66</v>
      </c>
      <c r="DH26" s="62">
        <v>71.650000000000006</v>
      </c>
      <c r="DI26" s="62">
        <v>72.069999999999993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11</v>
      </c>
      <c r="FQ26" s="384">
        <v>7</v>
      </c>
      <c r="FR26" s="385">
        <v>5</v>
      </c>
      <c r="FS26" s="35">
        <v>23</v>
      </c>
      <c r="FT26" s="38">
        <v>22</v>
      </c>
      <c r="FU26" s="39">
        <v>4.55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70.349999999999994</v>
      </c>
      <c r="GK26" s="62">
        <v>61.69</v>
      </c>
      <c r="GL26" s="62">
        <v>69.03</v>
      </c>
      <c r="GM26" s="62">
        <v>67.02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8</v>
      </c>
      <c r="IU26" s="384">
        <v>3</v>
      </c>
      <c r="IV26" s="385">
        <v>15</v>
      </c>
      <c r="IW26" s="35">
        <v>26</v>
      </c>
      <c r="IX26" s="38">
        <v>24</v>
      </c>
      <c r="IY26" s="39">
        <v>8.33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60.85</v>
      </c>
      <c r="JO26" s="62">
        <v>71.81</v>
      </c>
      <c r="JP26" s="62">
        <v>70.23</v>
      </c>
      <c r="JQ26" s="62">
        <v>67.63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127</v>
      </c>
      <c r="LY26" s="1199">
        <v>138</v>
      </c>
      <c r="LZ26" s="1200">
        <v>-7.97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75.959999999999994</v>
      </c>
      <c r="MP26" s="729">
        <v>72.069999999999993</v>
      </c>
      <c r="MQ26" s="729">
        <v>67.02</v>
      </c>
      <c r="MR26" s="729">
        <v>67.63</v>
      </c>
      <c r="MS26" s="729">
        <v>70.67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300.48</v>
      </c>
      <c r="C27" s="103">
        <v>277.08000000000004</v>
      </c>
      <c r="D27" s="16">
        <v>8.4499999999999993</v>
      </c>
      <c r="E27" s="812"/>
      <c r="F27" s="812"/>
      <c r="G27" s="17" t="s">
        <v>102</v>
      </c>
      <c r="H27" s="35">
        <v>0</v>
      </c>
      <c r="I27" s="36">
        <v>0</v>
      </c>
      <c r="J27" s="1026">
        <v>0</v>
      </c>
      <c r="K27" s="35">
        <v>0</v>
      </c>
      <c r="L27" s="38">
        <v>0</v>
      </c>
      <c r="M27" s="39">
        <v>0</v>
      </c>
      <c r="N27" s="1041"/>
      <c r="O27" s="124" t="s">
        <v>103</v>
      </c>
      <c r="P27" s="1040"/>
      <c r="Q27" s="1038"/>
      <c r="R27" s="1040"/>
      <c r="S27" s="1040"/>
      <c r="T27" s="1038"/>
      <c r="U27" s="1040"/>
      <c r="V27" s="1040"/>
      <c r="W27" s="1038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392.9</v>
      </c>
      <c r="CG27" s="103">
        <v>392.51</v>
      </c>
      <c r="CH27" s="16">
        <v>0.1</v>
      </c>
      <c r="CI27" s="812"/>
      <c r="CJ27" s="812"/>
      <c r="CK27" s="17" t="s">
        <v>102</v>
      </c>
      <c r="CL27" s="35">
        <v>9</v>
      </c>
      <c r="CM27" s="36">
        <v>0</v>
      </c>
      <c r="CN27" s="37">
        <v>1</v>
      </c>
      <c r="CO27" s="35">
        <v>10</v>
      </c>
      <c r="CP27" s="38">
        <v>7</v>
      </c>
      <c r="CQ27" s="39">
        <v>42.86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308.01000000000005</v>
      </c>
      <c r="FK27" s="103">
        <v>317.46999999999997</v>
      </c>
      <c r="FL27" s="16">
        <v>-2.98</v>
      </c>
      <c r="FM27" s="123"/>
      <c r="FN27" s="3"/>
      <c r="FO27" s="17" t="s">
        <v>102</v>
      </c>
      <c r="FP27" s="383">
        <v>14</v>
      </c>
      <c r="FQ27" s="384">
        <v>10</v>
      </c>
      <c r="FR27" s="385">
        <v>15</v>
      </c>
      <c r="FS27" s="35">
        <v>39</v>
      </c>
      <c r="FT27" s="38">
        <v>40</v>
      </c>
      <c r="FU27" s="39">
        <v>-2.5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>
        <v>0</v>
      </c>
      <c r="GZ27" s="1262">
        <v>0</v>
      </c>
      <c r="HA27" s="1262">
        <v>0</v>
      </c>
      <c r="HB27" s="1262">
        <v>0</v>
      </c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>
        <v>0</v>
      </c>
      <c r="HN27" s="1262">
        <v>0</v>
      </c>
      <c r="HO27" s="1262">
        <v>0</v>
      </c>
      <c r="HP27" s="1262">
        <v>0</v>
      </c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335.17</v>
      </c>
      <c r="IO27" s="129">
        <v>334.53000000000003</v>
      </c>
      <c r="IP27" s="16">
        <v>0.19</v>
      </c>
      <c r="IQ27" s="123"/>
      <c r="IR27" s="3"/>
      <c r="IS27" s="17" t="s">
        <v>102</v>
      </c>
      <c r="IT27" s="383">
        <v>0</v>
      </c>
      <c r="IU27" s="384">
        <v>0</v>
      </c>
      <c r="IV27" s="385">
        <v>0</v>
      </c>
      <c r="IW27" s="35">
        <v>0</v>
      </c>
      <c r="IX27" s="38">
        <v>4</v>
      </c>
      <c r="IY27" s="39">
        <v>-100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1336.56</v>
      </c>
      <c r="LS27" s="411">
        <v>1321.5900000000001</v>
      </c>
      <c r="LT27" s="275">
        <v>1.1299999999999999</v>
      </c>
      <c r="LU27" s="614"/>
      <c r="LV27" s="3"/>
      <c r="LW27" s="1198" t="s">
        <v>102</v>
      </c>
      <c r="LX27" s="383">
        <v>49</v>
      </c>
      <c r="LY27" s="1199">
        <v>51</v>
      </c>
      <c r="LZ27" s="1200">
        <v>-3.92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298.32</v>
      </c>
      <c r="C28" s="107">
        <v>275.10000000000002</v>
      </c>
      <c r="D28" s="33">
        <v>8.44</v>
      </c>
      <c r="E28" s="812"/>
      <c r="F28" s="812"/>
      <c r="G28" s="17" t="s">
        <v>104</v>
      </c>
      <c r="H28" s="35">
        <v>2</v>
      </c>
      <c r="I28" s="36">
        <v>0</v>
      </c>
      <c r="J28" s="1026">
        <v>0</v>
      </c>
      <c r="K28" s="35">
        <v>2</v>
      </c>
      <c r="L28" s="38">
        <v>0</v>
      </c>
      <c r="M28" s="39">
        <v>0</v>
      </c>
      <c r="N28" s="1041"/>
      <c r="O28" s="18" t="s">
        <v>16</v>
      </c>
      <c r="P28" s="1443" t="s">
        <v>17</v>
      </c>
      <c r="Q28" s="1039"/>
      <c r="R28" s="1444"/>
      <c r="S28" s="1443" t="s">
        <v>18</v>
      </c>
      <c r="T28" s="1039"/>
      <c r="U28" s="1444"/>
      <c r="V28" s="1498" t="s">
        <v>19</v>
      </c>
      <c r="W28" s="1499"/>
      <c r="X28" s="1500"/>
      <c r="Y28" s="1041"/>
      <c r="Z28" s="1041"/>
      <c r="AA28" s="1041" t="s">
        <v>62</v>
      </c>
      <c r="AB28" s="115">
        <v>0</v>
      </c>
      <c r="AC28" s="115">
        <v>0</v>
      </c>
      <c r="AD28" s="115">
        <v>0</v>
      </c>
      <c r="AE28" s="115">
        <v>0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0</v>
      </c>
      <c r="AN28" s="179">
        <v>0</v>
      </c>
      <c r="AO28" s="179">
        <v>0</v>
      </c>
      <c r="AP28" s="1270">
        <v>0</v>
      </c>
      <c r="AQ28" s="1270"/>
      <c r="AR28" s="1270"/>
      <c r="AS28" s="1270"/>
      <c r="AT28" s="1270"/>
      <c r="AU28" s="1271">
        <v>0</v>
      </c>
      <c r="AV28" s="1265">
        <v>0</v>
      </c>
      <c r="AW28" s="1266">
        <v>0</v>
      </c>
      <c r="AX28" s="225"/>
      <c r="AY28" s="1041"/>
      <c r="AZ28" s="1260" t="s">
        <v>53</v>
      </c>
      <c r="BA28" s="1269">
        <v>0</v>
      </c>
      <c r="BB28" s="179">
        <v>0</v>
      </c>
      <c r="BC28" s="179">
        <v>0</v>
      </c>
      <c r="BD28" s="1270">
        <v>0</v>
      </c>
      <c r="BE28" s="179"/>
      <c r="BF28" s="179"/>
      <c r="BG28" s="179"/>
      <c r="BH28" s="179"/>
      <c r="BI28" s="1271">
        <v>0</v>
      </c>
      <c r="BJ28" s="1265">
        <v>0</v>
      </c>
      <c r="BK28" s="1266">
        <v>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391.08</v>
      </c>
      <c r="CG28" s="107">
        <v>390.77</v>
      </c>
      <c r="CH28" s="33">
        <v>0.08</v>
      </c>
      <c r="CI28" s="812"/>
      <c r="CJ28" s="812"/>
      <c r="CK28" s="17" t="s">
        <v>104</v>
      </c>
      <c r="CL28" s="35">
        <v>2</v>
      </c>
      <c r="CM28" s="36">
        <v>4</v>
      </c>
      <c r="CN28" s="37">
        <v>7</v>
      </c>
      <c r="CO28" s="35">
        <v>13</v>
      </c>
      <c r="CP28" s="38">
        <v>13</v>
      </c>
      <c r="CQ28" s="39">
        <v>0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0</v>
      </c>
      <c r="DG28" s="62">
        <v>0</v>
      </c>
      <c r="DH28" s="62">
        <v>0</v>
      </c>
      <c r="DI28" s="62">
        <v>0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0</v>
      </c>
      <c r="DR28" s="179">
        <v>0</v>
      </c>
      <c r="DS28" s="179">
        <v>0</v>
      </c>
      <c r="DT28" s="1270">
        <v>0</v>
      </c>
      <c r="DU28" s="179"/>
      <c r="DV28" s="179"/>
      <c r="DW28" s="179"/>
      <c r="DX28" s="179"/>
      <c r="DY28" s="1271">
        <v>0</v>
      </c>
      <c r="DZ28" s="1265">
        <v>0</v>
      </c>
      <c r="EA28" s="1266">
        <v>0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/>
      <c r="EJ28" s="179"/>
      <c r="EK28" s="179"/>
      <c r="EL28" s="179"/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305.85000000000002</v>
      </c>
      <c r="FK28" s="107">
        <v>315.32</v>
      </c>
      <c r="FL28" s="33">
        <v>-3</v>
      </c>
      <c r="FM28" s="3"/>
      <c r="FN28" s="3"/>
      <c r="FO28" s="17" t="s">
        <v>104</v>
      </c>
      <c r="FP28" s="383">
        <v>0</v>
      </c>
      <c r="FQ28" s="384">
        <v>0</v>
      </c>
      <c r="FR28" s="385">
        <v>3</v>
      </c>
      <c r="FS28" s="35">
        <v>3</v>
      </c>
      <c r="FT28" s="38">
        <v>7</v>
      </c>
      <c r="FU28" s="39">
        <v>-57.14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0</v>
      </c>
      <c r="GK28" s="62">
        <v>0</v>
      </c>
      <c r="GL28" s="62">
        <v>0</v>
      </c>
      <c r="GM28" s="62">
        <v>0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0</v>
      </c>
      <c r="GV28" s="179">
        <v>0</v>
      </c>
      <c r="GW28" s="179">
        <v>0</v>
      </c>
      <c r="GX28" s="1270">
        <v>0</v>
      </c>
      <c r="GY28" s="179">
        <v>0</v>
      </c>
      <c r="GZ28" s="179">
        <v>0</v>
      </c>
      <c r="HA28" s="179">
        <v>0</v>
      </c>
      <c r="HB28" s="179">
        <v>0</v>
      </c>
      <c r="HC28" s="1271">
        <v>0</v>
      </c>
      <c r="HD28" s="1265">
        <v>0</v>
      </c>
      <c r="HE28" s="1266">
        <v>0</v>
      </c>
      <c r="HF28" s="225"/>
      <c r="HG28" s="1041"/>
      <c r="HH28" s="1260" t="s">
        <v>53</v>
      </c>
      <c r="HI28" s="1269">
        <v>0</v>
      </c>
      <c r="HJ28" s="179">
        <v>0</v>
      </c>
      <c r="HK28" s="179">
        <v>0</v>
      </c>
      <c r="HL28" s="1270">
        <v>0</v>
      </c>
      <c r="HM28" s="179">
        <v>0</v>
      </c>
      <c r="HN28" s="179">
        <v>0</v>
      </c>
      <c r="HO28" s="179">
        <v>0</v>
      </c>
      <c r="HP28" s="179">
        <v>0</v>
      </c>
      <c r="HQ28" s="1271">
        <v>0</v>
      </c>
      <c r="HR28" s="1265">
        <v>0</v>
      </c>
      <c r="HS28" s="1266">
        <v>0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333.22</v>
      </c>
      <c r="IO28" s="448">
        <v>332.49</v>
      </c>
      <c r="IP28" s="33">
        <v>0.22</v>
      </c>
      <c r="IQ28" s="3"/>
      <c r="IR28" s="3"/>
      <c r="IS28" s="17" t="s">
        <v>104</v>
      </c>
      <c r="IT28" s="383">
        <v>3</v>
      </c>
      <c r="IU28" s="384">
        <v>0</v>
      </c>
      <c r="IV28" s="385">
        <v>0</v>
      </c>
      <c r="IW28" s="35">
        <v>3</v>
      </c>
      <c r="IX28" s="38">
        <v>5</v>
      </c>
      <c r="IY28" s="39">
        <v>-40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0</v>
      </c>
      <c r="JO28" s="62">
        <v>0</v>
      </c>
      <c r="JP28" s="62">
        <v>0</v>
      </c>
      <c r="JQ28" s="62">
        <v>0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0</v>
      </c>
      <c r="JZ28" s="523">
        <v>0</v>
      </c>
      <c r="KA28" s="523">
        <v>0</v>
      </c>
      <c r="KB28" s="1270">
        <v>0</v>
      </c>
      <c r="KC28" s="179"/>
      <c r="KD28" s="179"/>
      <c r="KE28" s="179"/>
      <c r="KF28" s="179"/>
      <c r="KG28" s="1266">
        <v>0</v>
      </c>
      <c r="KH28" s="1308">
        <v>0</v>
      </c>
      <c r="KI28" s="1266">
        <v>0</v>
      </c>
      <c r="KJ28" s="225"/>
      <c r="KK28" s="1041"/>
      <c r="KL28" s="1260" t="s">
        <v>53</v>
      </c>
      <c r="KM28" s="1269">
        <v>0</v>
      </c>
      <c r="KN28" s="179">
        <v>0</v>
      </c>
      <c r="KO28" s="179">
        <v>0</v>
      </c>
      <c r="KP28" s="1270">
        <v>0</v>
      </c>
      <c r="KQ28" s="179"/>
      <c r="KR28" s="179"/>
      <c r="KS28" s="179"/>
      <c r="KT28" s="179"/>
      <c r="KU28" s="1271">
        <v>0</v>
      </c>
      <c r="KV28" s="1265">
        <v>0</v>
      </c>
      <c r="KW28" s="1266">
        <v>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1328.47</v>
      </c>
      <c r="LS28" s="407">
        <v>1313.68</v>
      </c>
      <c r="LT28" s="186">
        <v>1.1299999999999999</v>
      </c>
      <c r="LU28" s="3"/>
      <c r="LV28" s="3"/>
      <c r="LW28" s="1198" t="s">
        <v>104</v>
      </c>
      <c r="LX28" s="383">
        <v>21</v>
      </c>
      <c r="LY28" s="1199">
        <v>25</v>
      </c>
      <c r="LZ28" s="1200">
        <v>-16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0</v>
      </c>
      <c r="MP28" s="729">
        <v>0</v>
      </c>
      <c r="MQ28" s="729">
        <v>0</v>
      </c>
      <c r="MR28" s="729">
        <v>0</v>
      </c>
      <c r="MS28" s="729" t="s">
        <v>176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0</v>
      </c>
      <c r="NB28" s="179">
        <v>0</v>
      </c>
      <c r="NC28" s="179">
        <v>0</v>
      </c>
      <c r="ND28" s="1270">
        <v>0</v>
      </c>
      <c r="NE28" s="179"/>
      <c r="NF28" s="179"/>
      <c r="NG28" s="179"/>
      <c r="NH28" s="179"/>
      <c r="NI28" s="1271">
        <v>0</v>
      </c>
      <c r="NJ28" s="1265">
        <v>0</v>
      </c>
      <c r="NK28" s="1266">
        <v>0</v>
      </c>
      <c r="NL28" s="1267"/>
      <c r="NM28" s="1267"/>
      <c r="NN28" s="1268" t="s">
        <v>53</v>
      </c>
      <c r="NO28" s="1269">
        <v>0</v>
      </c>
      <c r="NP28" s="179">
        <v>0</v>
      </c>
      <c r="NQ28" s="179">
        <v>0</v>
      </c>
      <c r="NR28" s="1270">
        <v>0</v>
      </c>
      <c r="NS28" s="179"/>
      <c r="NT28" s="179"/>
      <c r="NU28" s="179"/>
      <c r="NV28" s="179"/>
      <c r="NW28" s="1271">
        <v>0</v>
      </c>
      <c r="NX28" s="1265">
        <v>0</v>
      </c>
      <c r="NY28" s="1266">
        <v>0</v>
      </c>
    </row>
    <row r="29" spans="1:389" ht="23.25" customHeight="1" thickBot="1" x14ac:dyDescent="0.25">
      <c r="A29" s="66" t="s">
        <v>28</v>
      </c>
      <c r="B29" s="119">
        <v>2.16</v>
      </c>
      <c r="C29" s="120">
        <v>1.9800000000000002</v>
      </c>
      <c r="D29" s="69">
        <v>9.09</v>
      </c>
      <c r="E29" s="812"/>
      <c r="F29" s="812"/>
      <c r="G29" s="17" t="s">
        <v>105</v>
      </c>
      <c r="H29" s="35">
        <v>6</v>
      </c>
      <c r="I29" s="36">
        <v>13</v>
      </c>
      <c r="J29" s="1026">
        <v>8</v>
      </c>
      <c r="K29" s="35">
        <v>27</v>
      </c>
      <c r="L29" s="38">
        <v>32</v>
      </c>
      <c r="M29" s="39">
        <v>-15.63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0</v>
      </c>
      <c r="AC29" s="115">
        <v>0</v>
      </c>
      <c r="AD29" s="115">
        <v>0</v>
      </c>
      <c r="AE29" s="115">
        <v>0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6672</v>
      </c>
      <c r="AN29" s="179">
        <v>0</v>
      </c>
      <c r="AO29" s="179">
        <v>14616</v>
      </c>
      <c r="AP29" s="1270">
        <v>690</v>
      </c>
      <c r="AQ29" s="1270"/>
      <c r="AR29" s="1270"/>
      <c r="AS29" s="1270"/>
      <c r="AT29" s="1270"/>
      <c r="AU29" s="1271">
        <v>21978</v>
      </c>
      <c r="AV29" s="1265">
        <v>20200</v>
      </c>
      <c r="AW29" s="1266">
        <v>42178</v>
      </c>
      <c r="AX29" s="225"/>
      <c r="AY29" s="1041"/>
      <c r="AZ29" s="1260" t="s">
        <v>58</v>
      </c>
      <c r="BA29" s="1269">
        <v>100</v>
      </c>
      <c r="BB29" s="179">
        <v>0</v>
      </c>
      <c r="BC29" s="179">
        <v>59</v>
      </c>
      <c r="BD29" s="1270">
        <v>0</v>
      </c>
      <c r="BE29" s="179"/>
      <c r="BF29" s="179"/>
      <c r="BG29" s="179"/>
      <c r="BH29" s="179"/>
      <c r="BI29" s="1271">
        <v>159</v>
      </c>
      <c r="BJ29" s="1265">
        <v>42</v>
      </c>
      <c r="BK29" s="1266">
        <v>201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1.8200000000000003</v>
      </c>
      <c r="CG29" s="120">
        <v>1.7400000000000002</v>
      </c>
      <c r="CH29" s="69">
        <v>4.5999999999999996</v>
      </c>
      <c r="CI29" s="812"/>
      <c r="CJ29" s="812"/>
      <c r="CK29" s="17" t="s">
        <v>105</v>
      </c>
      <c r="CL29" s="35">
        <v>6</v>
      </c>
      <c r="CM29" s="36">
        <v>6</v>
      </c>
      <c r="CN29" s="37">
        <v>5</v>
      </c>
      <c r="CO29" s="35">
        <v>17</v>
      </c>
      <c r="CP29" s="38">
        <v>6</v>
      </c>
      <c r="CQ29" s="39">
        <v>183.33</v>
      </c>
      <c r="CR29" s="811"/>
      <c r="CS29" s="1442" t="s">
        <v>157</v>
      </c>
      <c r="CT29" s="40">
        <v>2562</v>
      </c>
      <c r="CU29" s="236">
        <v>2562</v>
      </c>
      <c r="CV29" s="105" t="s">
        <v>22</v>
      </c>
      <c r="CW29" s="40">
        <v>2562</v>
      </c>
      <c r="CX29" s="236">
        <v>2562</v>
      </c>
      <c r="CY29" s="105" t="s">
        <v>22</v>
      </c>
      <c r="CZ29" s="40">
        <v>2562</v>
      </c>
      <c r="DA29" s="236">
        <v>2562</v>
      </c>
      <c r="DB29" s="105" t="s">
        <v>22</v>
      </c>
      <c r="DC29" s="1041"/>
      <c r="DD29" s="1041"/>
      <c r="DE29" s="1041" t="s">
        <v>67</v>
      </c>
      <c r="DF29" s="62">
        <v>0</v>
      </c>
      <c r="DG29" s="62">
        <v>0</v>
      </c>
      <c r="DH29" s="62">
        <v>0</v>
      </c>
      <c r="DI29" s="62">
        <v>0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6159</v>
      </c>
      <c r="DR29" s="179">
        <v>0</v>
      </c>
      <c r="DS29" s="179">
        <v>12901</v>
      </c>
      <c r="DT29" s="1270">
        <v>11055</v>
      </c>
      <c r="DU29" s="179"/>
      <c r="DV29" s="179"/>
      <c r="DW29" s="179"/>
      <c r="DX29" s="179"/>
      <c r="DY29" s="1271">
        <v>30115</v>
      </c>
      <c r="DZ29" s="1265">
        <v>31922</v>
      </c>
      <c r="EA29" s="1266">
        <v>62037</v>
      </c>
      <c r="EB29" s="225"/>
      <c r="EC29" s="1041"/>
      <c r="ED29" s="1260" t="s">
        <v>58</v>
      </c>
      <c r="EE29" s="1269">
        <v>23</v>
      </c>
      <c r="EF29" s="179">
        <v>0</v>
      </c>
      <c r="EG29" s="179">
        <v>64</v>
      </c>
      <c r="EH29" s="1270">
        <v>0</v>
      </c>
      <c r="EI29" s="179"/>
      <c r="EJ29" s="179"/>
      <c r="EK29" s="179"/>
      <c r="EL29" s="179"/>
      <c r="EM29" s="1271">
        <v>87</v>
      </c>
      <c r="EN29" s="1265">
        <v>23</v>
      </c>
      <c r="EO29" s="1266">
        <v>110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2.16</v>
      </c>
      <c r="FK29" s="120">
        <v>2.15</v>
      </c>
      <c r="FL29" s="69">
        <v>0.47</v>
      </c>
      <c r="FM29" s="3"/>
      <c r="FN29" s="3"/>
      <c r="FO29" s="17" t="s">
        <v>105</v>
      </c>
      <c r="FP29" s="383">
        <v>9</v>
      </c>
      <c r="FQ29" s="384">
        <v>4</v>
      </c>
      <c r="FR29" s="385">
        <v>2</v>
      </c>
      <c r="FS29" s="35">
        <v>15</v>
      </c>
      <c r="FT29" s="38">
        <v>9</v>
      </c>
      <c r="FU29" s="39">
        <v>66.67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0</v>
      </c>
      <c r="GK29" s="62">
        <v>0</v>
      </c>
      <c r="GL29" s="62">
        <v>0</v>
      </c>
      <c r="GM29" s="62">
        <v>0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5930</v>
      </c>
      <c r="GV29" s="179">
        <v>0</v>
      </c>
      <c r="GW29" s="179">
        <v>7689</v>
      </c>
      <c r="GX29" s="1270">
        <v>4226</v>
      </c>
      <c r="GY29" s="179">
        <v>0</v>
      </c>
      <c r="GZ29" s="179">
        <v>0</v>
      </c>
      <c r="HA29" s="179">
        <v>0</v>
      </c>
      <c r="HB29" s="179">
        <v>0</v>
      </c>
      <c r="HC29" s="1271">
        <v>17845</v>
      </c>
      <c r="HD29" s="1265">
        <v>12308</v>
      </c>
      <c r="HE29" s="1266">
        <v>30153</v>
      </c>
      <c r="HF29" s="225"/>
      <c r="HG29" s="1041"/>
      <c r="HH29" s="1260" t="s">
        <v>58</v>
      </c>
      <c r="HI29" s="1269">
        <v>42</v>
      </c>
      <c r="HJ29" s="179">
        <v>0</v>
      </c>
      <c r="HK29" s="179">
        <v>107</v>
      </c>
      <c r="HL29" s="1270">
        <v>0</v>
      </c>
      <c r="HM29" s="179">
        <v>0</v>
      </c>
      <c r="HN29" s="179">
        <v>0</v>
      </c>
      <c r="HO29" s="179">
        <v>0</v>
      </c>
      <c r="HP29" s="179">
        <v>0</v>
      </c>
      <c r="HQ29" s="1271">
        <v>149</v>
      </c>
      <c r="HR29" s="1265">
        <v>186</v>
      </c>
      <c r="HS29" s="1266">
        <v>335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1.9500000000000002</v>
      </c>
      <c r="IO29" s="1033">
        <v>2.04</v>
      </c>
      <c r="IP29" s="69">
        <v>-4.41</v>
      </c>
      <c r="IQ29" s="3"/>
      <c r="IR29" s="3"/>
      <c r="IS29" s="17" t="s">
        <v>105</v>
      </c>
      <c r="IT29" s="383">
        <v>2</v>
      </c>
      <c r="IU29" s="384">
        <v>0</v>
      </c>
      <c r="IV29" s="385">
        <v>0</v>
      </c>
      <c r="IW29" s="35">
        <v>2</v>
      </c>
      <c r="IX29" s="38">
        <v>0</v>
      </c>
      <c r="IY29" s="39">
        <v>0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0</v>
      </c>
      <c r="JO29" s="62">
        <v>0</v>
      </c>
      <c r="JP29" s="62">
        <v>0</v>
      </c>
      <c r="JQ29" s="62">
        <v>0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6414</v>
      </c>
      <c r="JZ29" s="523">
        <v>0</v>
      </c>
      <c r="KA29" s="523">
        <v>6059</v>
      </c>
      <c r="KB29" s="1270">
        <v>2253</v>
      </c>
      <c r="KC29" s="179"/>
      <c r="KD29" s="179"/>
      <c r="KE29" s="179"/>
      <c r="KF29" s="179"/>
      <c r="KG29" s="1266">
        <v>14726</v>
      </c>
      <c r="KH29" s="1308">
        <v>21613</v>
      </c>
      <c r="KI29" s="1266">
        <v>36339</v>
      </c>
      <c r="KJ29" s="225"/>
      <c r="KK29" s="1041"/>
      <c r="KL29" s="1260" t="s">
        <v>58</v>
      </c>
      <c r="KM29" s="1269">
        <v>9</v>
      </c>
      <c r="KN29" s="179">
        <v>0</v>
      </c>
      <c r="KO29" s="179">
        <v>81</v>
      </c>
      <c r="KP29" s="1270">
        <v>0</v>
      </c>
      <c r="KQ29" s="179"/>
      <c r="KR29" s="179"/>
      <c r="KS29" s="179"/>
      <c r="KT29" s="179"/>
      <c r="KU29" s="1271">
        <v>90</v>
      </c>
      <c r="KV29" s="1265">
        <v>135</v>
      </c>
      <c r="KW29" s="1266">
        <v>225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8.09</v>
      </c>
      <c r="LS29" s="499">
        <v>7.91</v>
      </c>
      <c r="LT29" s="190">
        <v>2.2799999999999998</v>
      </c>
      <c r="LU29" s="3"/>
      <c r="LV29" s="3"/>
      <c r="LW29" s="1198" t="s">
        <v>105</v>
      </c>
      <c r="LX29" s="383">
        <v>61</v>
      </c>
      <c r="LY29" s="1199">
        <v>47</v>
      </c>
      <c r="LZ29" s="1200">
        <v>29.79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0</v>
      </c>
      <c r="MP29" s="729">
        <v>0</v>
      </c>
      <c r="MQ29" s="729">
        <v>0</v>
      </c>
      <c r="MR29" s="729">
        <v>0</v>
      </c>
      <c r="MS29" s="729" t="s">
        <v>176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25175</v>
      </c>
      <c r="NB29" s="179">
        <v>0</v>
      </c>
      <c r="NC29" s="179">
        <v>41265</v>
      </c>
      <c r="ND29" s="1270">
        <v>18224</v>
      </c>
      <c r="NE29" s="179"/>
      <c r="NF29" s="179"/>
      <c r="NG29" s="179"/>
      <c r="NH29" s="179"/>
      <c r="NI29" s="1271">
        <v>84664</v>
      </c>
      <c r="NJ29" s="1265">
        <v>86043</v>
      </c>
      <c r="NK29" s="1266">
        <v>170707</v>
      </c>
      <c r="NL29" s="1267"/>
      <c r="NM29" s="1267"/>
      <c r="NN29" s="1268" t="s">
        <v>58</v>
      </c>
      <c r="NO29" s="1269">
        <v>174</v>
      </c>
      <c r="NP29" s="179">
        <v>0</v>
      </c>
      <c r="NQ29" s="179">
        <v>311</v>
      </c>
      <c r="NR29" s="1270">
        <v>0</v>
      </c>
      <c r="NS29" s="179"/>
      <c r="NT29" s="179"/>
      <c r="NU29" s="179"/>
      <c r="NV29" s="179"/>
      <c r="NW29" s="1271">
        <v>485</v>
      </c>
      <c r="NX29" s="1265">
        <v>386</v>
      </c>
      <c r="NY29" s="1266">
        <v>871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5</v>
      </c>
      <c r="I30" s="36">
        <v>0</v>
      </c>
      <c r="J30" s="1026">
        <v>0</v>
      </c>
      <c r="K30" s="35">
        <v>5</v>
      </c>
      <c r="L30" s="38">
        <v>4</v>
      </c>
      <c r="M30" s="39">
        <v>25</v>
      </c>
      <c r="N30" s="1041"/>
      <c r="O30" s="51" t="s">
        <v>30</v>
      </c>
      <c r="P30" s="52">
        <v>304.39999999999998</v>
      </c>
      <c r="Q30" s="53">
        <v>299.41000000000003</v>
      </c>
      <c r="R30" s="55">
        <v>1.67</v>
      </c>
      <c r="S30" s="52">
        <v>0</v>
      </c>
      <c r="T30" s="53">
        <v>0</v>
      </c>
      <c r="U30" s="55">
        <v>0</v>
      </c>
      <c r="V30" s="52">
        <v>151.33000000000001</v>
      </c>
      <c r="W30" s="53">
        <v>144.58000000000001</v>
      </c>
      <c r="X30" s="55">
        <v>4.67</v>
      </c>
      <c r="Y30" s="1041"/>
      <c r="Z30" s="1041"/>
      <c r="AA30" s="1041" t="s">
        <v>72</v>
      </c>
      <c r="AB30" s="115">
        <v>82.33</v>
      </c>
      <c r="AC30" s="115">
        <v>76.28</v>
      </c>
      <c r="AD30" s="115">
        <v>81.430000000000007</v>
      </c>
      <c r="AE30" s="115">
        <v>80.010000000000005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18563</v>
      </c>
      <c r="AN30" s="179">
        <v>0</v>
      </c>
      <c r="AO30" s="179">
        <v>39576</v>
      </c>
      <c r="AP30" s="1270">
        <v>2084</v>
      </c>
      <c r="AQ30" s="1270"/>
      <c r="AR30" s="1270"/>
      <c r="AS30" s="1270"/>
      <c r="AT30" s="1270"/>
      <c r="AU30" s="1271">
        <v>60223</v>
      </c>
      <c r="AV30" s="1265">
        <v>129721</v>
      </c>
      <c r="AW30" s="1266">
        <v>189944</v>
      </c>
      <c r="AX30" s="225"/>
      <c r="AY30" s="1041"/>
      <c r="AZ30" s="1260" t="s">
        <v>64</v>
      </c>
      <c r="BA30" s="1269">
        <v>426</v>
      </c>
      <c r="BB30" s="179">
        <v>0</v>
      </c>
      <c r="BC30" s="179">
        <v>79</v>
      </c>
      <c r="BD30" s="1270">
        <v>33</v>
      </c>
      <c r="BE30" s="179"/>
      <c r="BF30" s="179"/>
      <c r="BG30" s="179"/>
      <c r="BH30" s="179"/>
      <c r="BI30" s="1271">
        <v>538</v>
      </c>
      <c r="BJ30" s="1265">
        <v>609</v>
      </c>
      <c r="BK30" s="1266">
        <v>1147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9</v>
      </c>
      <c r="CM30" s="36">
        <v>4</v>
      </c>
      <c r="CN30" s="37">
        <v>6</v>
      </c>
      <c r="CO30" s="35">
        <v>19</v>
      </c>
      <c r="CP30" s="38">
        <v>21</v>
      </c>
      <c r="CQ30" s="39">
        <v>-9.52</v>
      </c>
      <c r="CR30" s="811"/>
      <c r="CS30" s="51" t="s">
        <v>30</v>
      </c>
      <c r="CT30" s="52">
        <v>455.95</v>
      </c>
      <c r="CU30" s="239">
        <v>446.15</v>
      </c>
      <c r="CV30" s="54">
        <v>2.2000000000000002</v>
      </c>
      <c r="CW30" s="52">
        <v>0</v>
      </c>
      <c r="CX30" s="239">
        <v>0</v>
      </c>
      <c r="CY30" s="54">
        <v>0</v>
      </c>
      <c r="CZ30" s="52">
        <v>295.44</v>
      </c>
      <c r="DA30" s="239">
        <v>295.23</v>
      </c>
      <c r="DB30" s="54">
        <v>7.0000000000000007E-2</v>
      </c>
      <c r="DC30" s="1041"/>
      <c r="DD30" s="1041"/>
      <c r="DE30" s="1041" t="s">
        <v>72</v>
      </c>
      <c r="DF30" s="62">
        <v>80.53</v>
      </c>
      <c r="DG30" s="62">
        <v>74.3</v>
      </c>
      <c r="DH30" s="62">
        <v>76.87</v>
      </c>
      <c r="DI30" s="62">
        <v>77.23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17954</v>
      </c>
      <c r="DR30" s="179">
        <v>0</v>
      </c>
      <c r="DS30" s="179">
        <v>37532</v>
      </c>
      <c r="DT30" s="1270">
        <v>34878</v>
      </c>
      <c r="DU30" s="179"/>
      <c r="DV30" s="179"/>
      <c r="DW30" s="179"/>
      <c r="DX30" s="179"/>
      <c r="DY30" s="1271">
        <v>90364</v>
      </c>
      <c r="DZ30" s="1265">
        <v>95193</v>
      </c>
      <c r="EA30" s="1266">
        <v>185557</v>
      </c>
      <c r="EB30" s="225"/>
      <c r="EC30" s="1041"/>
      <c r="ED30" s="1260" t="s">
        <v>64</v>
      </c>
      <c r="EE30" s="1269">
        <v>291</v>
      </c>
      <c r="EF30" s="179">
        <v>0</v>
      </c>
      <c r="EG30" s="179">
        <v>151</v>
      </c>
      <c r="EH30" s="1270">
        <v>80</v>
      </c>
      <c r="EI30" s="179"/>
      <c r="EJ30" s="179"/>
      <c r="EK30" s="179"/>
      <c r="EL30" s="179"/>
      <c r="EM30" s="1271">
        <v>522</v>
      </c>
      <c r="EN30" s="1265">
        <v>248</v>
      </c>
      <c r="EO30" s="1266">
        <v>770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4</v>
      </c>
      <c r="FQ30" s="384">
        <v>2</v>
      </c>
      <c r="FR30" s="385">
        <v>4</v>
      </c>
      <c r="FS30" s="35">
        <v>10</v>
      </c>
      <c r="FT30" s="38">
        <v>9</v>
      </c>
      <c r="FU30" s="39">
        <v>11.11</v>
      </c>
      <c r="FV30" s="545"/>
      <c r="FW30" s="51" t="s">
        <v>30</v>
      </c>
      <c r="FX30" s="52">
        <v>352.66</v>
      </c>
      <c r="FY30" s="239">
        <v>358.28</v>
      </c>
      <c r="FZ30" s="54">
        <v>-1.57</v>
      </c>
      <c r="GA30" s="52">
        <v>0</v>
      </c>
      <c r="GB30" s="239">
        <v>0</v>
      </c>
      <c r="GC30" s="54">
        <v>0</v>
      </c>
      <c r="GD30" s="52">
        <v>238.42</v>
      </c>
      <c r="GE30" s="239">
        <v>243.19</v>
      </c>
      <c r="GF30" s="54">
        <v>-1.96</v>
      </c>
      <c r="GG30" s="1041"/>
      <c r="GH30" s="1041"/>
      <c r="GI30" s="1041" t="s">
        <v>72</v>
      </c>
      <c r="GJ30" s="62">
        <v>73.62</v>
      </c>
      <c r="GK30" s="62">
        <v>64.84</v>
      </c>
      <c r="GL30" s="62">
        <v>72.290000000000006</v>
      </c>
      <c r="GM30" s="62">
        <v>70.25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15625</v>
      </c>
      <c r="GV30" s="179">
        <v>0</v>
      </c>
      <c r="GW30" s="179">
        <v>38437</v>
      </c>
      <c r="GX30" s="1270">
        <v>22759</v>
      </c>
      <c r="GY30" s="179">
        <v>0</v>
      </c>
      <c r="GZ30" s="179">
        <v>0</v>
      </c>
      <c r="HA30" s="179">
        <v>0</v>
      </c>
      <c r="HB30" s="179">
        <v>0</v>
      </c>
      <c r="HC30" s="1271">
        <v>76821</v>
      </c>
      <c r="HD30" s="1265">
        <v>81323</v>
      </c>
      <c r="HE30" s="1266">
        <v>158144</v>
      </c>
      <c r="HF30" s="225"/>
      <c r="HG30" s="1041"/>
      <c r="HH30" s="1260" t="s">
        <v>64</v>
      </c>
      <c r="HI30" s="1269">
        <v>255</v>
      </c>
      <c r="HJ30" s="179">
        <v>0</v>
      </c>
      <c r="HK30" s="179">
        <v>238</v>
      </c>
      <c r="HL30" s="1270">
        <v>0</v>
      </c>
      <c r="HM30" s="179">
        <v>0</v>
      </c>
      <c r="HN30" s="179">
        <v>0</v>
      </c>
      <c r="HO30" s="179">
        <v>0</v>
      </c>
      <c r="HP30" s="179">
        <v>0</v>
      </c>
      <c r="HQ30" s="1271">
        <v>493</v>
      </c>
      <c r="HR30" s="1265">
        <v>429</v>
      </c>
      <c r="HS30" s="1266">
        <v>922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2</v>
      </c>
      <c r="IU30" s="384">
        <v>0</v>
      </c>
      <c r="IV30" s="385">
        <v>0</v>
      </c>
      <c r="IW30" s="35">
        <v>2</v>
      </c>
      <c r="IX30" s="38">
        <v>0</v>
      </c>
      <c r="IY30" s="39">
        <v>0</v>
      </c>
      <c r="IZ30" s="1041"/>
      <c r="JA30" s="51" t="s">
        <v>30</v>
      </c>
      <c r="JB30" s="52">
        <v>383.38</v>
      </c>
      <c r="JC30" s="239">
        <v>395.84</v>
      </c>
      <c r="JD30" s="54">
        <v>-3.15</v>
      </c>
      <c r="JE30" s="52">
        <v>0</v>
      </c>
      <c r="JF30" s="239">
        <v>0</v>
      </c>
      <c r="JG30" s="54">
        <v>0</v>
      </c>
      <c r="JH30" s="52">
        <v>230.36</v>
      </c>
      <c r="JI30" s="239">
        <v>236.91</v>
      </c>
      <c r="JJ30" s="54">
        <v>-2.76</v>
      </c>
      <c r="JK30" s="1041"/>
      <c r="JL30" s="1041"/>
      <c r="JM30" s="1041" t="s">
        <v>72</v>
      </c>
      <c r="JN30" s="62">
        <v>67.36</v>
      </c>
      <c r="JO30" s="62">
        <v>74.349999999999994</v>
      </c>
      <c r="JP30" s="62">
        <v>76.86</v>
      </c>
      <c r="JQ30" s="62">
        <v>72.86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17379</v>
      </c>
      <c r="JZ30" s="523">
        <v>0</v>
      </c>
      <c r="KA30" s="523">
        <v>39880</v>
      </c>
      <c r="KB30" s="1270">
        <v>7945</v>
      </c>
      <c r="KC30" s="179"/>
      <c r="KD30" s="179"/>
      <c r="KE30" s="179"/>
      <c r="KF30" s="179"/>
      <c r="KG30" s="1266">
        <v>65204</v>
      </c>
      <c r="KH30" s="1308">
        <v>79852</v>
      </c>
      <c r="KI30" s="1266">
        <v>145056</v>
      </c>
      <c r="KJ30" s="225"/>
      <c r="KK30" s="1041"/>
      <c r="KL30" s="1260" t="s">
        <v>64</v>
      </c>
      <c r="KM30" s="1269">
        <v>106</v>
      </c>
      <c r="KN30" s="179">
        <v>0</v>
      </c>
      <c r="KO30" s="179">
        <v>142</v>
      </c>
      <c r="KP30" s="1270">
        <v>0</v>
      </c>
      <c r="KQ30" s="179"/>
      <c r="KR30" s="179"/>
      <c r="KS30" s="179"/>
      <c r="KT30" s="179"/>
      <c r="KU30" s="1271">
        <v>248</v>
      </c>
      <c r="KV30" s="1265">
        <v>576</v>
      </c>
      <c r="KW30" s="1266">
        <v>824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36</v>
      </c>
      <c r="LY30" s="1199">
        <v>34</v>
      </c>
      <c r="LZ30" s="1200">
        <v>5.88</v>
      </c>
      <c r="MA30" s="597"/>
      <c r="MB30" s="51" t="s">
        <v>30</v>
      </c>
      <c r="MC30" s="52">
        <v>381.9</v>
      </c>
      <c r="MD30" s="432">
        <v>383.6</v>
      </c>
      <c r="ME30" s="54">
        <v>-0.44</v>
      </c>
      <c r="MF30" s="52">
        <v>0</v>
      </c>
      <c r="MG30" s="432">
        <v>0</v>
      </c>
      <c r="MH30" s="54">
        <v>0</v>
      </c>
      <c r="MI30" s="52">
        <v>232.19</v>
      </c>
      <c r="MJ30" s="432">
        <v>234.14</v>
      </c>
      <c r="MK30" s="54">
        <v>-0.83</v>
      </c>
      <c r="ML30" s="422"/>
      <c r="MM30" s="422"/>
      <c r="MN30" s="422" t="s">
        <v>72</v>
      </c>
      <c r="MO30" s="729">
        <v>80.010000000000005</v>
      </c>
      <c r="MP30" s="729">
        <v>77.23</v>
      </c>
      <c r="MQ30" s="729">
        <v>70.25</v>
      </c>
      <c r="MR30" s="729">
        <v>72.86</v>
      </c>
      <c r="MS30" s="729">
        <v>75.09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69521</v>
      </c>
      <c r="NB30" s="179">
        <v>0</v>
      </c>
      <c r="NC30" s="179">
        <v>155425</v>
      </c>
      <c r="ND30" s="1270">
        <v>67666</v>
      </c>
      <c r="NE30" s="179"/>
      <c r="NF30" s="179"/>
      <c r="NG30" s="179"/>
      <c r="NH30" s="179"/>
      <c r="NI30" s="1271">
        <v>292612</v>
      </c>
      <c r="NJ30" s="1265">
        <v>386089</v>
      </c>
      <c r="NK30" s="1266">
        <v>678701</v>
      </c>
      <c r="NL30" s="1267"/>
      <c r="NM30" s="1267"/>
      <c r="NN30" s="1268" t="s">
        <v>64</v>
      </c>
      <c r="NO30" s="1269">
        <v>1078</v>
      </c>
      <c r="NP30" s="179">
        <v>0</v>
      </c>
      <c r="NQ30" s="179">
        <v>610</v>
      </c>
      <c r="NR30" s="1270">
        <v>113</v>
      </c>
      <c r="NS30" s="179"/>
      <c r="NT30" s="179"/>
      <c r="NU30" s="179"/>
      <c r="NV30" s="179"/>
      <c r="NW30" s="1271">
        <v>1801</v>
      </c>
      <c r="NX30" s="1265">
        <v>1862</v>
      </c>
      <c r="NY30" s="1266">
        <v>3663</v>
      </c>
    </row>
    <row r="31" spans="1:389" ht="23.25" customHeight="1" thickBot="1" x14ac:dyDescent="0.25">
      <c r="A31" s="64" t="s">
        <v>108</v>
      </c>
      <c r="B31" s="126">
        <v>1073</v>
      </c>
      <c r="C31" s="127">
        <v>927</v>
      </c>
      <c r="D31" s="264">
        <v>15.75</v>
      </c>
      <c r="E31" s="812"/>
      <c r="F31" s="812"/>
      <c r="G31" s="17" t="s">
        <v>109</v>
      </c>
      <c r="H31" s="35">
        <v>0</v>
      </c>
      <c r="I31" s="36">
        <v>14</v>
      </c>
      <c r="J31" s="1026">
        <v>2</v>
      </c>
      <c r="K31" s="35">
        <v>16</v>
      </c>
      <c r="L31" s="38">
        <v>15</v>
      </c>
      <c r="M31" s="39">
        <v>6.67</v>
      </c>
      <c r="N31" s="1041"/>
      <c r="O31" s="51" t="s">
        <v>44</v>
      </c>
      <c r="P31" s="52">
        <v>281.64</v>
      </c>
      <c r="Q31" s="53">
        <v>273.14</v>
      </c>
      <c r="R31" s="55">
        <v>3.11</v>
      </c>
      <c r="S31" s="52">
        <v>265.85000000000002</v>
      </c>
      <c r="T31" s="53">
        <v>250.51</v>
      </c>
      <c r="U31" s="55">
        <v>6.12</v>
      </c>
      <c r="V31" s="52">
        <v>273.7</v>
      </c>
      <c r="W31" s="53">
        <v>261.44</v>
      </c>
      <c r="X31" s="55">
        <v>4.6900000000000004</v>
      </c>
      <c r="Y31" s="1041"/>
      <c r="Z31" s="1041"/>
      <c r="AA31" s="1041" t="s">
        <v>76</v>
      </c>
      <c r="AB31" s="115">
        <v>74.28</v>
      </c>
      <c r="AC31" s="115">
        <v>72.290000000000006</v>
      </c>
      <c r="AD31" s="115">
        <v>75.45</v>
      </c>
      <c r="AE31" s="115">
        <v>74.010000000000005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1073</v>
      </c>
      <c r="CG31" s="127">
        <v>927</v>
      </c>
      <c r="CH31" s="16">
        <v>15.75</v>
      </c>
      <c r="CI31" s="812"/>
      <c r="CJ31" s="812"/>
      <c r="CK31" s="17" t="s">
        <v>109</v>
      </c>
      <c r="CL31" s="35">
        <v>0</v>
      </c>
      <c r="CM31" s="36">
        <v>3</v>
      </c>
      <c r="CN31" s="37">
        <v>0</v>
      </c>
      <c r="CO31" s="35">
        <v>3</v>
      </c>
      <c r="CP31" s="38">
        <v>5</v>
      </c>
      <c r="CQ31" s="39">
        <v>-40</v>
      </c>
      <c r="CR31" s="811"/>
      <c r="CS31" s="51" t="s">
        <v>44</v>
      </c>
      <c r="CT31" s="52">
        <v>315.82</v>
      </c>
      <c r="CU31" s="239">
        <v>310.72000000000003</v>
      </c>
      <c r="CV31" s="54">
        <v>1.64</v>
      </c>
      <c r="CW31" s="52">
        <v>255.21</v>
      </c>
      <c r="CX31" s="239">
        <v>242.39</v>
      </c>
      <c r="CY31" s="54">
        <v>5.29</v>
      </c>
      <c r="CZ31" s="52">
        <v>294.48</v>
      </c>
      <c r="DA31" s="239">
        <v>287.61</v>
      </c>
      <c r="DB31" s="54">
        <v>2.39</v>
      </c>
      <c r="DC31" s="1041"/>
      <c r="DD31" s="1041"/>
      <c r="DE31" s="1041" t="s">
        <v>76</v>
      </c>
      <c r="DF31" s="62">
        <v>66.25</v>
      </c>
      <c r="DG31" s="62">
        <v>73.349999999999994</v>
      </c>
      <c r="DH31" s="62">
        <v>69.12</v>
      </c>
      <c r="DI31" s="62">
        <v>69.569999999999993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1073</v>
      </c>
      <c r="FK31" s="127">
        <v>927</v>
      </c>
      <c r="FL31" s="16">
        <v>15.75</v>
      </c>
      <c r="FM31" s="3"/>
      <c r="FN31" s="3"/>
      <c r="FO31" s="17" t="s">
        <v>109</v>
      </c>
      <c r="FP31" s="383">
        <v>2</v>
      </c>
      <c r="FQ31" s="384">
        <v>0</v>
      </c>
      <c r="FR31" s="385">
        <v>0</v>
      </c>
      <c r="FS31" s="35">
        <v>2</v>
      </c>
      <c r="FT31" s="38">
        <v>5</v>
      </c>
      <c r="FU31" s="39">
        <v>-60</v>
      </c>
      <c r="FV31" s="545"/>
      <c r="FW31" s="51" t="s">
        <v>44</v>
      </c>
      <c r="FX31" s="52">
        <v>316.92</v>
      </c>
      <c r="FY31" s="239">
        <v>311.25</v>
      </c>
      <c r="FZ31" s="54">
        <v>1.82</v>
      </c>
      <c r="GA31" s="52">
        <v>250.19</v>
      </c>
      <c r="GB31" s="239">
        <v>242</v>
      </c>
      <c r="GC31" s="54">
        <v>3.38</v>
      </c>
      <c r="GD31" s="52">
        <v>295.3</v>
      </c>
      <c r="GE31" s="239">
        <v>289</v>
      </c>
      <c r="GF31" s="54">
        <v>2.1800000000000002</v>
      </c>
      <c r="GG31" s="1041"/>
      <c r="GH31" s="1041"/>
      <c r="GI31" s="1041" t="s">
        <v>76</v>
      </c>
      <c r="GJ31" s="62">
        <v>68.760000000000005</v>
      </c>
      <c r="GK31" s="62">
        <v>60.16</v>
      </c>
      <c r="GL31" s="62">
        <v>67.45</v>
      </c>
      <c r="GM31" s="62">
        <v>65.459999999999994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>
        <v>0</v>
      </c>
      <c r="GZ31" s="179">
        <v>0</v>
      </c>
      <c r="HA31" s="179">
        <v>0</v>
      </c>
      <c r="HB31" s="179">
        <v>0</v>
      </c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>
        <v>0</v>
      </c>
      <c r="HN31" s="179">
        <v>0</v>
      </c>
      <c r="HO31" s="179">
        <v>0</v>
      </c>
      <c r="HP31" s="179">
        <v>0</v>
      </c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1073</v>
      </c>
      <c r="IO31" s="127">
        <v>927</v>
      </c>
      <c r="IP31" s="264">
        <v>15.75</v>
      </c>
      <c r="IQ31" s="3"/>
      <c r="IR31" s="3"/>
      <c r="IS31" s="17" t="s">
        <v>109</v>
      </c>
      <c r="IT31" s="383">
        <v>0</v>
      </c>
      <c r="IU31" s="384">
        <v>0</v>
      </c>
      <c r="IV31" s="385">
        <v>0</v>
      </c>
      <c r="IW31" s="35">
        <v>0</v>
      </c>
      <c r="IX31" s="38">
        <v>0</v>
      </c>
      <c r="IY31" s="39">
        <v>0</v>
      </c>
      <c r="IZ31" s="1041"/>
      <c r="JA31" s="51" t="s">
        <v>44</v>
      </c>
      <c r="JB31" s="52">
        <v>412.34</v>
      </c>
      <c r="JC31" s="239">
        <v>389.33</v>
      </c>
      <c r="JD31" s="54">
        <v>5.91</v>
      </c>
      <c r="JE31" s="52">
        <v>298.42</v>
      </c>
      <c r="JF31" s="239">
        <v>289.12</v>
      </c>
      <c r="JG31" s="54">
        <v>3.22</v>
      </c>
      <c r="JH31" s="52">
        <v>366.87</v>
      </c>
      <c r="JI31" s="239">
        <v>349.09</v>
      </c>
      <c r="JJ31" s="54">
        <v>5.09</v>
      </c>
      <c r="JK31" s="1041"/>
      <c r="JL31" s="1041"/>
      <c r="JM31" s="1041" t="s">
        <v>76</v>
      </c>
      <c r="JN31" s="62">
        <v>57.7</v>
      </c>
      <c r="JO31" s="62">
        <v>70.58</v>
      </c>
      <c r="JP31" s="62">
        <v>67.02</v>
      </c>
      <c r="JQ31" s="62">
        <v>65.099999999999994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1073</v>
      </c>
      <c r="LS31" s="587">
        <v>927</v>
      </c>
      <c r="LT31" s="275">
        <v>15.75</v>
      </c>
      <c r="LU31" s="3"/>
      <c r="LV31" s="3"/>
      <c r="LW31" s="1198" t="s">
        <v>109</v>
      </c>
      <c r="LX31" s="383">
        <v>21</v>
      </c>
      <c r="LY31" s="1199">
        <v>25</v>
      </c>
      <c r="LZ31" s="1200">
        <v>-16</v>
      </c>
      <c r="MA31" s="597"/>
      <c r="MB31" s="51" t="s">
        <v>44</v>
      </c>
      <c r="MC31" s="52">
        <v>329.07</v>
      </c>
      <c r="MD31" s="432">
        <v>320.22000000000003</v>
      </c>
      <c r="ME31" s="54">
        <v>2.76</v>
      </c>
      <c r="MF31" s="52">
        <v>266.92</v>
      </c>
      <c r="MG31" s="432">
        <v>255.19</v>
      </c>
      <c r="MH31" s="54">
        <v>4.5999999999999996</v>
      </c>
      <c r="MI31" s="52">
        <v>304.7</v>
      </c>
      <c r="MJ31" s="432">
        <v>294.88</v>
      </c>
      <c r="MK31" s="54">
        <v>3.33</v>
      </c>
      <c r="ML31" s="422"/>
      <c r="MM31" s="422"/>
      <c r="MN31" s="422" t="s">
        <v>76</v>
      </c>
      <c r="MO31" s="729">
        <v>74.010000000000005</v>
      </c>
      <c r="MP31" s="729">
        <v>69.569999999999993</v>
      </c>
      <c r="MQ31" s="729">
        <v>65.459999999999994</v>
      </c>
      <c r="MR31" s="729">
        <v>65.099999999999994</v>
      </c>
      <c r="MS31" s="729">
        <v>68.540000000000006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78.34</v>
      </c>
      <c r="C32" s="129">
        <v>80.010000000000005</v>
      </c>
      <c r="D32" s="16">
        <v>-1.67</v>
      </c>
      <c r="E32" s="1037"/>
      <c r="F32" s="812"/>
      <c r="G32" s="17" t="s">
        <v>111</v>
      </c>
      <c r="H32" s="35">
        <v>26</v>
      </c>
      <c r="I32" s="36">
        <v>11</v>
      </c>
      <c r="J32" s="1026">
        <v>17</v>
      </c>
      <c r="K32" s="35">
        <v>54</v>
      </c>
      <c r="L32" s="38">
        <v>53</v>
      </c>
      <c r="M32" s="39">
        <v>1.89</v>
      </c>
      <c r="N32" s="1041"/>
      <c r="O32" s="51" t="s">
        <v>50</v>
      </c>
      <c r="P32" s="52">
        <v>219.43</v>
      </c>
      <c r="Q32" s="111">
        <v>219.5</v>
      </c>
      <c r="R32" s="55">
        <v>-0.03</v>
      </c>
      <c r="S32" s="52">
        <v>177.68</v>
      </c>
      <c r="T32" s="53">
        <v>169.17</v>
      </c>
      <c r="U32" s="55">
        <v>5.03</v>
      </c>
      <c r="V32" s="52">
        <v>198.43</v>
      </c>
      <c r="W32" s="53">
        <v>193.47</v>
      </c>
      <c r="X32" s="55">
        <v>2.56</v>
      </c>
      <c r="Y32" s="1041"/>
      <c r="Z32" s="41" t="s">
        <v>52</v>
      </c>
      <c r="AA32" s="41"/>
      <c r="AB32" s="42">
        <v>27141</v>
      </c>
      <c r="AC32" s="42">
        <v>25861</v>
      </c>
      <c r="AD32" s="42">
        <v>27089</v>
      </c>
      <c r="AE32" s="42">
        <v>80091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25235</v>
      </c>
      <c r="AN32" s="1276">
        <v>0</v>
      </c>
      <c r="AO32" s="1276">
        <v>54192</v>
      </c>
      <c r="AP32" s="1277">
        <v>2774</v>
      </c>
      <c r="AQ32" s="1277"/>
      <c r="AR32" s="1277"/>
      <c r="AS32" s="1277"/>
      <c r="AT32" s="1277"/>
      <c r="AU32" s="1279">
        <v>82201</v>
      </c>
      <c r="AV32" s="1280">
        <v>149921</v>
      </c>
      <c r="AW32" s="1280">
        <v>232122</v>
      </c>
      <c r="AX32" s="1419"/>
      <c r="AY32" s="41"/>
      <c r="AZ32" s="1275" t="s">
        <v>41</v>
      </c>
      <c r="BA32" s="1193">
        <v>526</v>
      </c>
      <c r="BB32" s="1276">
        <v>0</v>
      </c>
      <c r="BC32" s="1276">
        <v>138</v>
      </c>
      <c r="BD32" s="1277">
        <v>33</v>
      </c>
      <c r="BE32" s="1278"/>
      <c r="BF32" s="1278"/>
      <c r="BG32" s="1278"/>
      <c r="BH32" s="1278"/>
      <c r="BI32" s="1279">
        <v>697</v>
      </c>
      <c r="BJ32" s="1280">
        <v>651</v>
      </c>
      <c r="BK32" s="1280">
        <v>1348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75.17</v>
      </c>
      <c r="CG32" s="129">
        <v>79.47</v>
      </c>
      <c r="CH32" s="16">
        <v>-4.3</v>
      </c>
      <c r="CI32" s="812"/>
      <c r="CJ32" s="812"/>
      <c r="CK32" s="17" t="s">
        <v>111</v>
      </c>
      <c r="CL32" s="35">
        <v>7</v>
      </c>
      <c r="CM32" s="36">
        <v>10</v>
      </c>
      <c r="CN32" s="37">
        <v>7</v>
      </c>
      <c r="CO32" s="35">
        <v>24</v>
      </c>
      <c r="CP32" s="38">
        <v>31</v>
      </c>
      <c r="CQ32" s="39">
        <v>-22.58</v>
      </c>
      <c r="CR32" s="811"/>
      <c r="CS32" s="51" t="s">
        <v>50</v>
      </c>
      <c r="CT32" s="52">
        <v>196.45</v>
      </c>
      <c r="CU32" s="239">
        <v>188.88</v>
      </c>
      <c r="CV32" s="54">
        <v>4.01</v>
      </c>
      <c r="CW32" s="52">
        <v>164.66</v>
      </c>
      <c r="CX32" s="239">
        <v>161.78</v>
      </c>
      <c r="CY32" s="54">
        <v>1.78</v>
      </c>
      <c r="CZ32" s="52">
        <v>185.26</v>
      </c>
      <c r="DA32" s="239">
        <v>179.71</v>
      </c>
      <c r="DB32" s="54">
        <v>3.09</v>
      </c>
      <c r="DC32" s="1041"/>
      <c r="DD32" s="41" t="s">
        <v>52</v>
      </c>
      <c r="DE32" s="41"/>
      <c r="DF32" s="10">
        <v>26723</v>
      </c>
      <c r="DG32" s="10">
        <v>24902</v>
      </c>
      <c r="DH32" s="10">
        <v>23450</v>
      </c>
      <c r="DI32" s="10">
        <v>75075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24113</v>
      </c>
      <c r="DR32" s="1276">
        <v>0</v>
      </c>
      <c r="DS32" s="1276">
        <v>50433</v>
      </c>
      <c r="DT32" s="1277">
        <v>45933</v>
      </c>
      <c r="DU32" s="1278"/>
      <c r="DV32" s="1278"/>
      <c r="DW32" s="1278"/>
      <c r="DX32" s="1278"/>
      <c r="DY32" s="1279">
        <v>120479</v>
      </c>
      <c r="DZ32" s="1280">
        <v>127115</v>
      </c>
      <c r="EA32" s="1280">
        <v>247594</v>
      </c>
      <c r="EB32" s="1419"/>
      <c r="EC32" s="41"/>
      <c r="ED32" s="1275" t="s">
        <v>41</v>
      </c>
      <c r="EE32" s="1193">
        <v>314</v>
      </c>
      <c r="EF32" s="1276">
        <v>0</v>
      </c>
      <c r="EG32" s="1276">
        <v>215</v>
      </c>
      <c r="EH32" s="1277">
        <v>80</v>
      </c>
      <c r="EI32" s="1278"/>
      <c r="EJ32" s="1278"/>
      <c r="EK32" s="1278"/>
      <c r="EL32" s="1278"/>
      <c r="EM32" s="1279">
        <v>609</v>
      </c>
      <c r="EN32" s="1280">
        <v>271</v>
      </c>
      <c r="EO32" s="1280">
        <v>880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67.8</v>
      </c>
      <c r="FK32" s="129">
        <v>73.69</v>
      </c>
      <c r="FL32" s="16">
        <v>-5.89</v>
      </c>
      <c r="FM32" s="130"/>
      <c r="FN32" s="3"/>
      <c r="FO32" s="17" t="s">
        <v>111</v>
      </c>
      <c r="FP32" s="383">
        <v>13</v>
      </c>
      <c r="FQ32" s="384">
        <v>10</v>
      </c>
      <c r="FR32" s="385">
        <v>9</v>
      </c>
      <c r="FS32" s="35">
        <v>32</v>
      </c>
      <c r="FT32" s="38">
        <v>25</v>
      </c>
      <c r="FU32" s="39">
        <v>28</v>
      </c>
      <c r="FV32" s="545"/>
      <c r="FW32" s="51" t="s">
        <v>50</v>
      </c>
      <c r="FX32" s="52">
        <v>170.11</v>
      </c>
      <c r="FY32" s="239">
        <v>164.51</v>
      </c>
      <c r="FZ32" s="54">
        <v>3.4</v>
      </c>
      <c r="GA32" s="52">
        <v>166.96</v>
      </c>
      <c r="GB32" s="239">
        <v>164.43</v>
      </c>
      <c r="GC32" s="54">
        <v>1.54</v>
      </c>
      <c r="GD32" s="52">
        <v>169.09</v>
      </c>
      <c r="GE32" s="239">
        <v>164.49</v>
      </c>
      <c r="GF32" s="54">
        <v>2.8</v>
      </c>
      <c r="GG32" s="1041"/>
      <c r="GH32" s="41" t="s">
        <v>52</v>
      </c>
      <c r="GI32" s="41"/>
      <c r="GJ32" s="271">
        <v>24004</v>
      </c>
      <c r="GK32" s="271">
        <v>21189</v>
      </c>
      <c r="GL32" s="271">
        <v>23130</v>
      </c>
      <c r="GM32" s="271">
        <v>68323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21555</v>
      </c>
      <c r="GV32" s="1276">
        <v>0</v>
      </c>
      <c r="GW32" s="1276">
        <v>46126</v>
      </c>
      <c r="GX32" s="1277">
        <v>26985</v>
      </c>
      <c r="GY32" s="1278">
        <v>0</v>
      </c>
      <c r="GZ32" s="1278">
        <v>0</v>
      </c>
      <c r="HA32" s="1278">
        <v>0</v>
      </c>
      <c r="HB32" s="1278">
        <v>0</v>
      </c>
      <c r="HC32" s="1279">
        <v>94666</v>
      </c>
      <c r="HD32" s="1280">
        <v>93631</v>
      </c>
      <c r="HE32" s="1280">
        <v>188297</v>
      </c>
      <c r="HF32" s="1419"/>
      <c r="HG32" s="41"/>
      <c r="HH32" s="1275" t="s">
        <v>41</v>
      </c>
      <c r="HI32" s="1193">
        <v>297</v>
      </c>
      <c r="HJ32" s="1276">
        <v>0</v>
      </c>
      <c r="HK32" s="1276">
        <v>345</v>
      </c>
      <c r="HL32" s="1277">
        <v>0</v>
      </c>
      <c r="HM32" s="1278">
        <v>0</v>
      </c>
      <c r="HN32" s="1278">
        <v>0</v>
      </c>
      <c r="HO32" s="1278">
        <v>0</v>
      </c>
      <c r="HP32" s="1278">
        <v>0</v>
      </c>
      <c r="HQ32" s="1279">
        <v>642</v>
      </c>
      <c r="HR32" s="1280">
        <v>615</v>
      </c>
      <c r="HS32" s="1280">
        <v>1257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69.91</v>
      </c>
      <c r="IO32" s="129">
        <v>73.319999999999993</v>
      </c>
      <c r="IP32" s="16">
        <v>-3.41</v>
      </c>
      <c r="IQ32" s="130"/>
      <c r="IR32" s="3"/>
      <c r="IS32" s="17" t="s">
        <v>111</v>
      </c>
      <c r="IT32" s="383">
        <v>5</v>
      </c>
      <c r="IU32" s="384">
        <v>9</v>
      </c>
      <c r="IV32" s="385">
        <v>17</v>
      </c>
      <c r="IW32" s="35">
        <v>31</v>
      </c>
      <c r="IX32" s="38">
        <v>16</v>
      </c>
      <c r="IY32" s="39">
        <v>93.75</v>
      </c>
      <c r="IZ32" s="1041"/>
      <c r="JA32" s="51" t="s">
        <v>50</v>
      </c>
      <c r="JB32" s="52">
        <v>331.81</v>
      </c>
      <c r="JC32" s="239">
        <v>319.56</v>
      </c>
      <c r="JD32" s="54">
        <v>3.83</v>
      </c>
      <c r="JE32" s="52">
        <v>190.64</v>
      </c>
      <c r="JF32" s="239">
        <v>186.89</v>
      </c>
      <c r="JG32" s="54">
        <v>2.0099999999999998</v>
      </c>
      <c r="JH32" s="52">
        <v>275.47000000000003</v>
      </c>
      <c r="JI32" s="239">
        <v>266.29000000000002</v>
      </c>
      <c r="JJ32" s="54">
        <v>3.45</v>
      </c>
      <c r="JK32" s="1041"/>
      <c r="JL32" s="41" t="s">
        <v>52</v>
      </c>
      <c r="JM32" s="41"/>
      <c r="JN32" s="271">
        <v>22319</v>
      </c>
      <c r="JO32" s="271">
        <v>22758</v>
      </c>
      <c r="JP32" s="271">
        <v>24993</v>
      </c>
      <c r="JQ32" s="271">
        <v>70070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23793</v>
      </c>
      <c r="JZ32" s="1276">
        <v>0</v>
      </c>
      <c r="KA32" s="1276">
        <v>45939</v>
      </c>
      <c r="KB32" s="1277">
        <v>10198</v>
      </c>
      <c r="KC32" s="1278"/>
      <c r="KD32" s="1278"/>
      <c r="KE32" s="1278"/>
      <c r="KF32" s="1278"/>
      <c r="KG32" s="1280">
        <v>79930</v>
      </c>
      <c r="KH32" s="1280">
        <v>101465</v>
      </c>
      <c r="KI32" s="1280">
        <v>181395</v>
      </c>
      <c r="KJ32" s="1419"/>
      <c r="KK32" s="41"/>
      <c r="KL32" s="1275" t="s">
        <v>41</v>
      </c>
      <c r="KM32" s="1193">
        <v>115</v>
      </c>
      <c r="KN32" s="1276">
        <v>0</v>
      </c>
      <c r="KO32" s="1276">
        <v>223</v>
      </c>
      <c r="KP32" s="1277">
        <v>0</v>
      </c>
      <c r="KQ32" s="1278"/>
      <c r="KR32" s="1278"/>
      <c r="KS32" s="1278"/>
      <c r="KT32" s="1278"/>
      <c r="KU32" s="1279">
        <v>338</v>
      </c>
      <c r="KV32" s="1280">
        <v>711</v>
      </c>
      <c r="KW32" s="1280">
        <v>1049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72.8</v>
      </c>
      <c r="LS32" s="603">
        <v>76.62</v>
      </c>
      <c r="LT32" s="275">
        <v>-3.82</v>
      </c>
      <c r="LU32" s="130"/>
      <c r="LV32" s="3"/>
      <c r="LW32" s="1198" t="s">
        <v>111</v>
      </c>
      <c r="LX32" s="383">
        <v>141</v>
      </c>
      <c r="LY32" s="1199">
        <v>125</v>
      </c>
      <c r="LZ32" s="1200">
        <v>12.8</v>
      </c>
      <c r="MA32" s="597"/>
      <c r="MB32" s="51" t="s">
        <v>50</v>
      </c>
      <c r="MC32" s="52">
        <v>222.18</v>
      </c>
      <c r="MD32" s="432">
        <v>215.24</v>
      </c>
      <c r="ME32" s="54">
        <v>3.22</v>
      </c>
      <c r="MF32" s="52">
        <v>174.84</v>
      </c>
      <c r="MG32" s="432">
        <v>170.19</v>
      </c>
      <c r="MH32" s="54">
        <v>2.73</v>
      </c>
      <c r="MI32" s="52">
        <v>203.62</v>
      </c>
      <c r="MJ32" s="432">
        <v>197.68</v>
      </c>
      <c r="MK32" s="54">
        <v>3</v>
      </c>
      <c r="ML32" s="422"/>
      <c r="MM32" s="1245" t="s">
        <v>52</v>
      </c>
      <c r="MN32" s="1245"/>
      <c r="MO32" s="728">
        <v>80091</v>
      </c>
      <c r="MP32" s="728">
        <v>75075</v>
      </c>
      <c r="MQ32" s="728">
        <v>68323</v>
      </c>
      <c r="MR32" s="728">
        <v>70070</v>
      </c>
      <c r="MS32" s="728">
        <v>293559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94696</v>
      </c>
      <c r="NB32" s="1276">
        <v>0</v>
      </c>
      <c r="NC32" s="1276">
        <v>196690</v>
      </c>
      <c r="ND32" s="1277">
        <v>85890</v>
      </c>
      <c r="NE32" s="1278"/>
      <c r="NF32" s="1278"/>
      <c r="NG32" s="1278"/>
      <c r="NH32" s="1278"/>
      <c r="NI32" s="1279">
        <v>377276</v>
      </c>
      <c r="NJ32" s="1280">
        <v>472132</v>
      </c>
      <c r="NK32" s="1280">
        <v>849408</v>
      </c>
      <c r="NL32" s="1267"/>
      <c r="NM32" s="1267"/>
      <c r="NN32" s="1281" t="s">
        <v>41</v>
      </c>
      <c r="NO32" s="1193">
        <v>1252</v>
      </c>
      <c r="NP32" s="1276">
        <v>0</v>
      </c>
      <c r="NQ32" s="1276">
        <v>921</v>
      </c>
      <c r="NR32" s="1277">
        <v>113</v>
      </c>
      <c r="NS32" s="1278"/>
      <c r="NT32" s="1278"/>
      <c r="NU32" s="1278"/>
      <c r="NV32" s="1278"/>
      <c r="NW32" s="1279">
        <v>2286</v>
      </c>
      <c r="NX32" s="1280">
        <v>2248</v>
      </c>
      <c r="NY32" s="1280">
        <v>4534</v>
      </c>
    </row>
    <row r="33" spans="1:389" ht="23.25" customHeight="1" thickTop="1" x14ac:dyDescent="0.2">
      <c r="A33" s="64" t="s">
        <v>112</v>
      </c>
      <c r="B33" s="131">
        <v>80091</v>
      </c>
      <c r="C33" s="127">
        <v>73143</v>
      </c>
      <c r="D33" s="16">
        <v>9.5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139.66</v>
      </c>
      <c r="Q33" s="53">
        <v>136.88999999999999</v>
      </c>
      <c r="R33" s="55">
        <v>2.02</v>
      </c>
      <c r="S33" s="52">
        <v>66.290000000000006</v>
      </c>
      <c r="T33" s="53">
        <v>63.46</v>
      </c>
      <c r="U33" s="55">
        <v>4.46</v>
      </c>
      <c r="V33" s="52">
        <v>102.76</v>
      </c>
      <c r="W33" s="53">
        <v>98.92</v>
      </c>
      <c r="X33" s="55">
        <v>3.88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853"/>
      <c r="BB33" s="853"/>
      <c r="BC33" s="853"/>
      <c r="BD33" s="853"/>
      <c r="BE33" s="853"/>
      <c r="BF33" s="853"/>
      <c r="BG33" s="853"/>
      <c r="BH33" s="853"/>
      <c r="BI33" s="853"/>
      <c r="BJ33" s="853"/>
      <c r="BK33" s="853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75075</v>
      </c>
      <c r="CG33" s="127">
        <v>72629</v>
      </c>
      <c r="CH33" s="16">
        <v>3.37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114.75</v>
      </c>
      <c r="CU33" s="239">
        <v>113.14</v>
      </c>
      <c r="CV33" s="54">
        <v>1.42</v>
      </c>
      <c r="CW33" s="52">
        <v>56.18</v>
      </c>
      <c r="CX33" s="239">
        <v>58.26</v>
      </c>
      <c r="CY33" s="54">
        <v>-3.57</v>
      </c>
      <c r="CZ33" s="52">
        <v>94.14</v>
      </c>
      <c r="DA33" s="239">
        <v>94.58</v>
      </c>
      <c r="DB33" s="54">
        <v>-0.47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68323</v>
      </c>
      <c r="FK33" s="127">
        <v>66875</v>
      </c>
      <c r="FL33" s="16">
        <v>2.17</v>
      </c>
      <c r="FM33" s="3"/>
      <c r="FN33" s="3"/>
      <c r="FO33" s="17" t="s">
        <v>113</v>
      </c>
      <c r="FP33" s="383">
        <v>0</v>
      </c>
      <c r="FQ33" s="384">
        <v>0</v>
      </c>
      <c r="FR33" s="385">
        <v>0</v>
      </c>
      <c r="FS33" s="35">
        <v>0</v>
      </c>
      <c r="FT33" s="38">
        <v>0</v>
      </c>
      <c r="FU33" s="39">
        <v>0</v>
      </c>
      <c r="FV33" s="545"/>
      <c r="FW33" s="51" t="s">
        <v>55</v>
      </c>
      <c r="FX33" s="52">
        <v>87.99</v>
      </c>
      <c r="FY33" s="239">
        <v>89.91</v>
      </c>
      <c r="FZ33" s="54">
        <v>-2.14</v>
      </c>
      <c r="GA33" s="52">
        <v>73.319999999999993</v>
      </c>
      <c r="GB33" s="239">
        <v>74.48</v>
      </c>
      <c r="GC33" s="54">
        <v>-1.56</v>
      </c>
      <c r="GD33" s="52">
        <v>83.23</v>
      </c>
      <c r="GE33" s="239">
        <v>84.96</v>
      </c>
      <c r="GF33" s="54">
        <v>-2.04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/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70070</v>
      </c>
      <c r="IO33" s="127">
        <v>69154</v>
      </c>
      <c r="IP33" s="16">
        <v>1.32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86.86</v>
      </c>
      <c r="JC33" s="239">
        <v>82.96</v>
      </c>
      <c r="JD33" s="54">
        <v>4.7</v>
      </c>
      <c r="JE33" s="52">
        <v>57.7</v>
      </c>
      <c r="JF33" s="239">
        <v>62.54</v>
      </c>
      <c r="JG33" s="54">
        <v>-7.74</v>
      </c>
      <c r="JH33" s="52">
        <v>75.22</v>
      </c>
      <c r="JI33" s="239">
        <v>74.760000000000005</v>
      </c>
      <c r="JJ33" s="54">
        <v>0.62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293559</v>
      </c>
      <c r="LS33" s="588">
        <v>281801</v>
      </c>
      <c r="LT33" s="275">
        <v>4.17</v>
      </c>
      <c r="LU33" s="3"/>
      <c r="LV33" s="3"/>
      <c r="LW33" s="1198" t="s">
        <v>113</v>
      </c>
      <c r="LX33" s="383">
        <v>0</v>
      </c>
      <c r="LY33" s="1199">
        <v>0</v>
      </c>
      <c r="LZ33" s="1200">
        <v>0</v>
      </c>
      <c r="MA33" s="597"/>
      <c r="MB33" s="51" t="s">
        <v>55</v>
      </c>
      <c r="MC33" s="52">
        <v>106.67</v>
      </c>
      <c r="MD33" s="432">
        <v>104.76</v>
      </c>
      <c r="ME33" s="54">
        <v>1.82</v>
      </c>
      <c r="MF33" s="52">
        <v>63.11</v>
      </c>
      <c r="MG33" s="432">
        <v>64.14</v>
      </c>
      <c r="MH33" s="54">
        <v>-1.61</v>
      </c>
      <c r="MI33" s="52">
        <v>89.6</v>
      </c>
      <c r="MJ33" s="432">
        <v>88.94</v>
      </c>
      <c r="MK33" s="54">
        <v>0.74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79427</v>
      </c>
      <c r="C34" s="133">
        <v>72514</v>
      </c>
      <c r="D34" s="33">
        <v>9.5299999999999994</v>
      </c>
      <c r="E34" s="812"/>
      <c r="F34" s="812"/>
      <c r="G34" s="17" t="s">
        <v>115</v>
      </c>
      <c r="H34" s="35">
        <v>45</v>
      </c>
      <c r="I34" s="36">
        <v>9</v>
      </c>
      <c r="J34" s="1026">
        <v>11</v>
      </c>
      <c r="K34" s="35">
        <v>65</v>
      </c>
      <c r="L34" s="38">
        <v>59</v>
      </c>
      <c r="M34" s="39">
        <v>10.17</v>
      </c>
      <c r="N34" s="1041"/>
      <c r="O34" s="51" t="s">
        <v>61</v>
      </c>
      <c r="P34" s="52">
        <v>56.69</v>
      </c>
      <c r="Q34" s="53">
        <v>56.2</v>
      </c>
      <c r="R34" s="55">
        <v>0.87</v>
      </c>
      <c r="S34" s="52">
        <v>45.32</v>
      </c>
      <c r="T34" s="53">
        <v>44.12</v>
      </c>
      <c r="U34" s="55">
        <v>2.72</v>
      </c>
      <c r="V34" s="52">
        <v>50.97</v>
      </c>
      <c r="W34" s="53">
        <v>49.95</v>
      </c>
      <c r="X34" s="55">
        <v>2.04</v>
      </c>
      <c r="Y34" s="1041"/>
      <c r="Z34" s="1041"/>
      <c r="AA34" s="1041" t="s">
        <v>45</v>
      </c>
      <c r="AB34" s="56">
        <v>18651</v>
      </c>
      <c r="AC34" s="56">
        <v>17415</v>
      </c>
      <c r="AD34" s="56">
        <v>18264</v>
      </c>
      <c r="AE34" s="56">
        <v>54330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27"/>
      <c r="BB34" s="1328"/>
      <c r="BC34" s="1328"/>
      <c r="BD34" s="853"/>
      <c r="BE34" s="853"/>
      <c r="BF34" s="853"/>
      <c r="BG34" s="853"/>
      <c r="BH34" s="853"/>
      <c r="BI34" s="853"/>
      <c r="BJ34" s="853"/>
      <c r="BK34" s="854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74546</v>
      </c>
      <c r="CG34" s="133">
        <v>72120</v>
      </c>
      <c r="CH34" s="33">
        <v>3.36</v>
      </c>
      <c r="CI34" s="812"/>
      <c r="CJ34" s="812"/>
      <c r="CK34" s="17" t="s">
        <v>115</v>
      </c>
      <c r="CL34" s="35">
        <v>9</v>
      </c>
      <c r="CM34" s="36">
        <v>11</v>
      </c>
      <c r="CN34" s="37">
        <v>8</v>
      </c>
      <c r="CO34" s="35">
        <v>28</v>
      </c>
      <c r="CP34" s="38">
        <v>23</v>
      </c>
      <c r="CQ34" s="39">
        <v>21.74</v>
      </c>
      <c r="CR34" s="811"/>
      <c r="CS34" s="51" t="s">
        <v>61</v>
      </c>
      <c r="CT34" s="52">
        <v>57.66</v>
      </c>
      <c r="CU34" s="239">
        <v>57.01</v>
      </c>
      <c r="CV34" s="54">
        <v>1.1399999999999999</v>
      </c>
      <c r="CW34" s="52">
        <v>36.4</v>
      </c>
      <c r="CX34" s="239">
        <v>36.979999999999997</v>
      </c>
      <c r="CY34" s="54">
        <v>-1.57</v>
      </c>
      <c r="CZ34" s="52">
        <v>50.17</v>
      </c>
      <c r="DA34" s="239">
        <v>50.24</v>
      </c>
      <c r="DB34" s="54">
        <v>-0.14000000000000001</v>
      </c>
      <c r="DC34" s="1041"/>
      <c r="DD34" s="1041"/>
      <c r="DE34" s="1041" t="s">
        <v>45</v>
      </c>
      <c r="DF34" s="80">
        <v>18604</v>
      </c>
      <c r="DG34" s="80">
        <v>16317</v>
      </c>
      <c r="DH34" s="80">
        <v>15727</v>
      </c>
      <c r="DI34" s="10">
        <v>50648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67681</v>
      </c>
      <c r="FK34" s="133">
        <v>66243</v>
      </c>
      <c r="FL34" s="33">
        <v>2.17</v>
      </c>
      <c r="FM34" s="3"/>
      <c r="FN34" s="3"/>
      <c r="FO34" s="17" t="s">
        <v>115</v>
      </c>
      <c r="FP34" s="383">
        <v>10</v>
      </c>
      <c r="FQ34" s="384">
        <v>12</v>
      </c>
      <c r="FR34" s="385">
        <v>7</v>
      </c>
      <c r="FS34" s="35">
        <v>29</v>
      </c>
      <c r="FT34" s="38">
        <v>26</v>
      </c>
      <c r="FU34" s="39">
        <v>11.54</v>
      </c>
      <c r="FV34" s="545"/>
      <c r="FW34" s="51" t="s">
        <v>61</v>
      </c>
      <c r="FX34" s="52">
        <v>79.290000000000006</v>
      </c>
      <c r="FY34" s="239">
        <v>81.45</v>
      </c>
      <c r="FZ34" s="54">
        <v>-2.65</v>
      </c>
      <c r="GA34" s="52">
        <v>59.16</v>
      </c>
      <c r="GB34" s="239">
        <v>60.56</v>
      </c>
      <c r="GC34" s="54">
        <v>-2.31</v>
      </c>
      <c r="GD34" s="52">
        <v>72.77</v>
      </c>
      <c r="GE34" s="239">
        <v>74.739999999999995</v>
      </c>
      <c r="GF34" s="54">
        <v>-2.64</v>
      </c>
      <c r="GG34" s="1041"/>
      <c r="GH34" s="1041"/>
      <c r="GI34" s="1041" t="s">
        <v>45</v>
      </c>
      <c r="GJ34" s="387">
        <v>16249</v>
      </c>
      <c r="GK34" s="387">
        <v>14494</v>
      </c>
      <c r="GL34" s="387">
        <v>15728</v>
      </c>
      <c r="GM34" s="271">
        <v>46471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69732</v>
      </c>
      <c r="IO34" s="133">
        <v>68801</v>
      </c>
      <c r="IP34" s="33">
        <v>1.35</v>
      </c>
      <c r="IQ34" s="3"/>
      <c r="IR34" s="3"/>
      <c r="IS34" s="17" t="s">
        <v>115</v>
      </c>
      <c r="IT34" s="383">
        <v>10</v>
      </c>
      <c r="IU34" s="384">
        <v>5</v>
      </c>
      <c r="IV34" s="385">
        <v>43</v>
      </c>
      <c r="IW34" s="35">
        <v>58</v>
      </c>
      <c r="IX34" s="38">
        <v>44</v>
      </c>
      <c r="IY34" s="39">
        <v>31.82</v>
      </c>
      <c r="IZ34" s="1041"/>
      <c r="JA34" s="51" t="s">
        <v>61</v>
      </c>
      <c r="JB34" s="52">
        <v>117.32</v>
      </c>
      <c r="JC34" s="239">
        <v>127.44</v>
      </c>
      <c r="JD34" s="54">
        <v>-7.94</v>
      </c>
      <c r="JE34" s="52">
        <v>57.54</v>
      </c>
      <c r="JF34" s="239">
        <v>54.49</v>
      </c>
      <c r="JG34" s="54">
        <v>5.6</v>
      </c>
      <c r="JH34" s="52">
        <v>93.46</v>
      </c>
      <c r="JI34" s="239">
        <v>98.15</v>
      </c>
      <c r="JJ34" s="54">
        <v>-4.78</v>
      </c>
      <c r="JK34" s="1041"/>
      <c r="JL34" s="1041"/>
      <c r="JM34" s="1041" t="s">
        <v>45</v>
      </c>
      <c r="JN34" s="387">
        <v>15304</v>
      </c>
      <c r="JO34" s="387">
        <v>14002</v>
      </c>
      <c r="JP34" s="387">
        <v>16856</v>
      </c>
      <c r="JQ34" s="271">
        <v>46162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291386</v>
      </c>
      <c r="LS34" s="589">
        <v>279678</v>
      </c>
      <c r="LT34" s="186">
        <v>4.1900000000000004</v>
      </c>
      <c r="LU34" s="3"/>
      <c r="LV34" s="3"/>
      <c r="LW34" s="1198" t="s">
        <v>115</v>
      </c>
      <c r="LX34" s="383">
        <v>180</v>
      </c>
      <c r="LY34" s="1199">
        <v>152</v>
      </c>
      <c r="LZ34" s="1200">
        <v>18.420000000000002</v>
      </c>
      <c r="MA34" s="597"/>
      <c r="MB34" s="51" t="s">
        <v>61</v>
      </c>
      <c r="MC34" s="52">
        <v>75.680000000000007</v>
      </c>
      <c r="MD34" s="432">
        <v>78.400000000000006</v>
      </c>
      <c r="ME34" s="54">
        <v>-3.47</v>
      </c>
      <c r="MF34" s="52">
        <v>48.27</v>
      </c>
      <c r="MG34" s="432">
        <v>47.89</v>
      </c>
      <c r="MH34" s="54">
        <v>0.79</v>
      </c>
      <c r="MI34" s="52">
        <v>64.94</v>
      </c>
      <c r="MJ34" s="432">
        <v>66.52</v>
      </c>
      <c r="MK34" s="54">
        <v>-2.38</v>
      </c>
      <c r="ML34" s="422"/>
      <c r="MM34" s="422"/>
      <c r="MN34" s="422" t="s">
        <v>45</v>
      </c>
      <c r="MO34" s="728">
        <v>54330</v>
      </c>
      <c r="MP34" s="728">
        <v>50648</v>
      </c>
      <c r="MQ34" s="728">
        <v>46471</v>
      </c>
      <c r="MR34" s="728">
        <v>46162</v>
      </c>
      <c r="MS34" s="728">
        <v>197611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664</v>
      </c>
      <c r="C35" s="135">
        <v>629</v>
      </c>
      <c r="D35" s="69">
        <v>5.56</v>
      </c>
      <c r="E35" s="812"/>
      <c r="F35" s="812"/>
      <c r="G35" s="17" t="s">
        <v>118</v>
      </c>
      <c r="H35" s="35">
        <v>36</v>
      </c>
      <c r="I35" s="36">
        <v>55</v>
      </c>
      <c r="J35" s="1026">
        <v>30</v>
      </c>
      <c r="K35" s="35">
        <v>121</v>
      </c>
      <c r="L35" s="38">
        <v>119</v>
      </c>
      <c r="M35" s="39">
        <v>1.68</v>
      </c>
      <c r="N35" s="1041"/>
      <c r="O35" s="51" t="s">
        <v>66</v>
      </c>
      <c r="P35" s="52">
        <v>176.72</v>
      </c>
      <c r="Q35" s="53">
        <v>171.13</v>
      </c>
      <c r="R35" s="55">
        <v>3.27</v>
      </c>
      <c r="S35" s="52">
        <v>158.76</v>
      </c>
      <c r="T35" s="53">
        <v>152.82</v>
      </c>
      <c r="U35" s="55">
        <v>3.89</v>
      </c>
      <c r="V35" s="52">
        <v>167.69</v>
      </c>
      <c r="W35" s="53">
        <v>161.66</v>
      </c>
      <c r="X35" s="55">
        <v>3.73</v>
      </c>
      <c r="Y35" s="1041"/>
      <c r="Z35" s="1041"/>
      <c r="AA35" s="1041" t="s">
        <v>51</v>
      </c>
      <c r="AB35" s="56">
        <v>8490</v>
      </c>
      <c r="AC35" s="56">
        <v>8446</v>
      </c>
      <c r="AD35" s="56">
        <v>8825</v>
      </c>
      <c r="AE35" s="56">
        <v>25761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494" t="s">
        <v>17</v>
      </c>
      <c r="BB35" s="1495"/>
      <c r="BC35" s="1495"/>
      <c r="BD35" s="1495"/>
      <c r="BE35" s="1495"/>
      <c r="BF35" s="1495"/>
      <c r="BG35" s="1495"/>
      <c r="BH35" s="1495"/>
      <c r="BI35" s="1495"/>
      <c r="BJ35" s="1288" t="s">
        <v>18</v>
      </c>
      <c r="BK35" s="1289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529</v>
      </c>
      <c r="CG35" s="133">
        <v>509</v>
      </c>
      <c r="CH35" s="33">
        <v>3.93</v>
      </c>
      <c r="CI35" s="812"/>
      <c r="CJ35" s="812"/>
      <c r="CK35" s="17" t="s">
        <v>118</v>
      </c>
      <c r="CL35" s="35">
        <v>25</v>
      </c>
      <c r="CM35" s="36">
        <v>17</v>
      </c>
      <c r="CN35" s="37">
        <v>30</v>
      </c>
      <c r="CO35" s="35">
        <v>72</v>
      </c>
      <c r="CP35" s="38">
        <v>68</v>
      </c>
      <c r="CQ35" s="39">
        <v>5.88</v>
      </c>
      <c r="CR35" s="811"/>
      <c r="CS35" s="51" t="s">
        <v>66</v>
      </c>
      <c r="CT35" s="52">
        <v>108.57</v>
      </c>
      <c r="CU35" s="239">
        <v>117.4</v>
      </c>
      <c r="CV35" s="54">
        <v>-7.52</v>
      </c>
      <c r="CW35" s="52">
        <v>105.21</v>
      </c>
      <c r="CX35" s="239">
        <v>103.15</v>
      </c>
      <c r="CY35" s="54">
        <v>2</v>
      </c>
      <c r="CZ35" s="52">
        <v>107.38</v>
      </c>
      <c r="DA35" s="239">
        <v>112.58</v>
      </c>
      <c r="DB35" s="54">
        <v>-4.62</v>
      </c>
      <c r="DC35" s="1041"/>
      <c r="DD35" s="1041"/>
      <c r="DE35" s="1041" t="s">
        <v>51</v>
      </c>
      <c r="DF35" s="80">
        <v>8119</v>
      </c>
      <c r="DG35" s="80">
        <v>8585</v>
      </c>
      <c r="DH35" s="80">
        <v>7723</v>
      </c>
      <c r="DI35" s="10">
        <v>24427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642</v>
      </c>
      <c r="FK35" s="133">
        <v>632</v>
      </c>
      <c r="FL35" s="33">
        <v>1.58</v>
      </c>
      <c r="FM35" s="3"/>
      <c r="FN35" s="3"/>
      <c r="FO35" s="17" t="s">
        <v>118</v>
      </c>
      <c r="FP35" s="383">
        <v>21</v>
      </c>
      <c r="FQ35" s="384">
        <v>16</v>
      </c>
      <c r="FR35" s="385">
        <v>14</v>
      </c>
      <c r="FS35" s="35">
        <v>51</v>
      </c>
      <c r="FT35" s="38">
        <v>38</v>
      </c>
      <c r="FU35" s="39">
        <v>34.21</v>
      </c>
      <c r="FV35" s="545"/>
      <c r="FW35" s="51" t="s">
        <v>66</v>
      </c>
      <c r="FX35" s="52">
        <v>127.57</v>
      </c>
      <c r="FY35" s="239">
        <v>125.56</v>
      </c>
      <c r="FZ35" s="54">
        <v>1.6</v>
      </c>
      <c r="GA35" s="52">
        <v>86.95</v>
      </c>
      <c r="GB35" s="239">
        <v>85.86</v>
      </c>
      <c r="GC35" s="54">
        <v>1.27</v>
      </c>
      <c r="GD35" s="52">
        <v>114.42</v>
      </c>
      <c r="GE35" s="239">
        <v>112.81</v>
      </c>
      <c r="GF35" s="54">
        <v>1.43</v>
      </c>
      <c r="GG35" s="1041"/>
      <c r="GH35" s="1041"/>
      <c r="GI35" s="1041" t="s">
        <v>51</v>
      </c>
      <c r="GJ35" s="387">
        <v>7755</v>
      </c>
      <c r="GK35" s="387">
        <v>6695</v>
      </c>
      <c r="GL35" s="387">
        <v>7402</v>
      </c>
      <c r="GM35" s="271">
        <v>21852</v>
      </c>
      <c r="GN35" s="213"/>
      <c r="GO35" s="213"/>
      <c r="GP35" s="213"/>
      <c r="GQ35" s="213"/>
      <c r="GR35" s="1041"/>
      <c r="GS35" s="1041"/>
      <c r="GT35" s="1035"/>
      <c r="GU35" s="1510"/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338</v>
      </c>
      <c r="IO35" s="133">
        <v>353</v>
      </c>
      <c r="IP35" s="33">
        <v>-4.25</v>
      </c>
      <c r="IQ35" s="3"/>
      <c r="IR35" s="3"/>
      <c r="IS35" s="17" t="s">
        <v>118</v>
      </c>
      <c r="IT35" s="383">
        <v>7</v>
      </c>
      <c r="IU35" s="384">
        <v>14</v>
      </c>
      <c r="IV35" s="385">
        <v>38</v>
      </c>
      <c r="IW35" s="35">
        <v>59</v>
      </c>
      <c r="IX35" s="38">
        <v>44</v>
      </c>
      <c r="IY35" s="39">
        <v>34.090000000000003</v>
      </c>
      <c r="IZ35" s="1041"/>
      <c r="JA35" s="51" t="s">
        <v>66</v>
      </c>
      <c r="JB35" s="52">
        <v>191.17</v>
      </c>
      <c r="JC35" s="239">
        <v>185.64</v>
      </c>
      <c r="JD35" s="54">
        <v>2.98</v>
      </c>
      <c r="JE35" s="52">
        <v>164.22</v>
      </c>
      <c r="JF35" s="239">
        <v>161.29</v>
      </c>
      <c r="JG35" s="54">
        <v>1.82</v>
      </c>
      <c r="JH35" s="52">
        <v>180.42</v>
      </c>
      <c r="JI35" s="239">
        <v>175.86</v>
      </c>
      <c r="JJ35" s="54">
        <v>2.59</v>
      </c>
      <c r="JK35" s="1041"/>
      <c r="JL35" s="1041"/>
      <c r="JM35" s="1041" t="s">
        <v>51</v>
      </c>
      <c r="JN35" s="387">
        <v>7015</v>
      </c>
      <c r="JO35" s="387">
        <v>8756</v>
      </c>
      <c r="JP35" s="387">
        <v>8137</v>
      </c>
      <c r="JQ35" s="271">
        <v>23908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2173</v>
      </c>
      <c r="LS35" s="590">
        <v>2123</v>
      </c>
      <c r="LT35" s="190">
        <v>2.36</v>
      </c>
      <c r="LU35" s="3"/>
      <c r="LV35" s="3"/>
      <c r="LW35" s="1198" t="s">
        <v>118</v>
      </c>
      <c r="LX35" s="383">
        <v>303</v>
      </c>
      <c r="LY35" s="1199">
        <v>269</v>
      </c>
      <c r="LZ35" s="1200">
        <v>12.64</v>
      </c>
      <c r="MA35" s="597"/>
      <c r="MB35" s="51" t="s">
        <v>66</v>
      </c>
      <c r="MC35" s="52">
        <v>144.63999999999999</v>
      </c>
      <c r="MD35" s="432">
        <v>143.99</v>
      </c>
      <c r="ME35" s="54">
        <v>0.45</v>
      </c>
      <c r="MF35" s="52">
        <v>131.31</v>
      </c>
      <c r="MG35" s="432">
        <v>128.05000000000001</v>
      </c>
      <c r="MH35" s="54">
        <v>2.5499999999999998</v>
      </c>
      <c r="MI35" s="52">
        <v>139.41</v>
      </c>
      <c r="MJ35" s="432">
        <v>137.78</v>
      </c>
      <c r="MK35" s="54">
        <v>1.18</v>
      </c>
      <c r="ML35" s="422"/>
      <c r="MM35" s="422"/>
      <c r="MN35" s="422" t="s">
        <v>51</v>
      </c>
      <c r="MO35" s="728">
        <v>25761</v>
      </c>
      <c r="MP35" s="728">
        <v>24427</v>
      </c>
      <c r="MQ35" s="728">
        <v>21852</v>
      </c>
      <c r="MR35" s="728">
        <v>23908</v>
      </c>
      <c r="MS35" s="728">
        <v>95948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0</v>
      </c>
      <c r="J36" s="1026">
        <v>0</v>
      </c>
      <c r="K36" s="35">
        <v>0</v>
      </c>
      <c r="L36" s="38">
        <v>0</v>
      </c>
      <c r="M36" s="39">
        <v>0</v>
      </c>
      <c r="N36" s="1041"/>
      <c r="O36" s="70" t="s">
        <v>71</v>
      </c>
      <c r="P36" s="52">
        <v>54.64</v>
      </c>
      <c r="Q36" s="53">
        <v>53.14</v>
      </c>
      <c r="R36" s="55">
        <v>2.82</v>
      </c>
      <c r="S36" s="52">
        <v>60.82</v>
      </c>
      <c r="T36" s="53">
        <v>58.61</v>
      </c>
      <c r="U36" s="55">
        <v>3.77</v>
      </c>
      <c r="V36" s="52">
        <v>57.75</v>
      </c>
      <c r="W36" s="53">
        <v>55.97</v>
      </c>
      <c r="X36" s="55">
        <v>3.18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0</v>
      </c>
      <c r="CM36" s="36">
        <v>0</v>
      </c>
      <c r="CN36" s="37">
        <v>0</v>
      </c>
      <c r="CO36" s="35">
        <v>0</v>
      </c>
      <c r="CP36" s="38">
        <v>0</v>
      </c>
      <c r="CQ36" s="39">
        <v>0</v>
      </c>
      <c r="CR36" s="811"/>
      <c r="CS36" s="70" t="s">
        <v>71</v>
      </c>
      <c r="CT36" s="52">
        <v>61.94</v>
      </c>
      <c r="CU36" s="239">
        <v>59.7</v>
      </c>
      <c r="CV36" s="54">
        <v>3.75</v>
      </c>
      <c r="CW36" s="52">
        <v>50.03</v>
      </c>
      <c r="CX36" s="239">
        <v>53.89</v>
      </c>
      <c r="CY36" s="54">
        <v>-7.16</v>
      </c>
      <c r="CZ36" s="52">
        <v>57.75</v>
      </c>
      <c r="DA36" s="239">
        <v>57.73</v>
      </c>
      <c r="DB36" s="54">
        <v>0.03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0</v>
      </c>
      <c r="FQ36" s="384">
        <v>0</v>
      </c>
      <c r="FR36" s="385">
        <v>0</v>
      </c>
      <c r="FS36" s="35">
        <v>0</v>
      </c>
      <c r="FT36" s="38">
        <v>0</v>
      </c>
      <c r="FU36" s="39">
        <v>0</v>
      </c>
      <c r="FV36" s="545"/>
      <c r="FW36" s="70" t="s">
        <v>71</v>
      </c>
      <c r="FX36" s="52">
        <v>83.3</v>
      </c>
      <c r="FY36" s="239">
        <v>82.07</v>
      </c>
      <c r="FZ36" s="54">
        <v>1.5</v>
      </c>
      <c r="GA36" s="52">
        <v>85.75</v>
      </c>
      <c r="GB36" s="239">
        <v>84.58</v>
      </c>
      <c r="GC36" s="54">
        <v>1.38</v>
      </c>
      <c r="GD36" s="52">
        <v>84.09</v>
      </c>
      <c r="GE36" s="239">
        <v>82.87</v>
      </c>
      <c r="GF36" s="54">
        <v>1.47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0</v>
      </c>
      <c r="IY36" s="39">
        <v>0</v>
      </c>
      <c r="IZ36" s="1041"/>
      <c r="JA36" s="70" t="s">
        <v>71</v>
      </c>
      <c r="JB36" s="52">
        <v>96.5</v>
      </c>
      <c r="JC36" s="239">
        <v>91.09</v>
      </c>
      <c r="JD36" s="54">
        <v>5.94</v>
      </c>
      <c r="JE36" s="52">
        <v>70.209999999999994</v>
      </c>
      <c r="JF36" s="239">
        <v>75.69</v>
      </c>
      <c r="JG36" s="54">
        <v>-7.24</v>
      </c>
      <c r="JH36" s="52">
        <v>86</v>
      </c>
      <c r="JI36" s="239">
        <v>84.91</v>
      </c>
      <c r="JJ36" s="54">
        <v>1.28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0</v>
      </c>
      <c r="LY36" s="1199">
        <v>0</v>
      </c>
      <c r="LZ36" s="1200">
        <v>0</v>
      </c>
      <c r="MA36" s="597"/>
      <c r="MB36" s="70" t="s">
        <v>71</v>
      </c>
      <c r="MC36" s="52">
        <v>73.37</v>
      </c>
      <c r="MD36" s="432">
        <v>71.22</v>
      </c>
      <c r="ME36" s="54">
        <v>3.02</v>
      </c>
      <c r="MF36" s="52">
        <v>64.91</v>
      </c>
      <c r="MG36" s="432">
        <v>66.47</v>
      </c>
      <c r="MH36" s="54">
        <v>-2.35</v>
      </c>
      <c r="MI36" s="52">
        <v>70.05</v>
      </c>
      <c r="MJ36" s="432">
        <v>69.37</v>
      </c>
      <c r="MK36" s="54">
        <v>0.98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0</v>
      </c>
      <c r="I37" s="36">
        <v>0</v>
      </c>
      <c r="J37" s="1026">
        <v>0</v>
      </c>
      <c r="K37" s="35">
        <v>0</v>
      </c>
      <c r="L37" s="38">
        <v>0</v>
      </c>
      <c r="M37" s="39">
        <v>0</v>
      </c>
      <c r="N37" s="1041"/>
      <c r="O37" s="73" t="s">
        <v>75</v>
      </c>
      <c r="P37" s="74">
        <v>1233.18</v>
      </c>
      <c r="Q37" s="75">
        <v>1209.4100000000001</v>
      </c>
      <c r="R37" s="76">
        <v>1.97</v>
      </c>
      <c r="S37" s="77">
        <v>774.72000000000014</v>
      </c>
      <c r="T37" s="75">
        <v>738.68999999999994</v>
      </c>
      <c r="U37" s="76">
        <v>4.88</v>
      </c>
      <c r="V37" s="77">
        <v>1002.6300000000001</v>
      </c>
      <c r="W37" s="75">
        <v>965.99</v>
      </c>
      <c r="X37" s="76">
        <v>3.79</v>
      </c>
      <c r="Y37" s="1041"/>
      <c r="Z37" s="1041"/>
      <c r="AA37" s="1041" t="s">
        <v>62</v>
      </c>
      <c r="AB37" s="56">
        <v>0</v>
      </c>
      <c r="AC37" s="56">
        <v>0</v>
      </c>
      <c r="AD37" s="56">
        <v>0</v>
      </c>
      <c r="AE37" s="56">
        <v>0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8</v>
      </c>
      <c r="CM37" s="36">
        <v>12</v>
      </c>
      <c r="CN37" s="37">
        <v>0</v>
      </c>
      <c r="CO37" s="35">
        <v>20</v>
      </c>
      <c r="CP37" s="38">
        <v>15</v>
      </c>
      <c r="CQ37" s="39">
        <v>33.33</v>
      </c>
      <c r="CR37" s="811"/>
      <c r="CS37" s="73" t="s">
        <v>75</v>
      </c>
      <c r="CT37" s="74">
        <v>1311.14</v>
      </c>
      <c r="CU37" s="244">
        <v>1293.0000000000002</v>
      </c>
      <c r="CV37" s="76">
        <v>1.4</v>
      </c>
      <c r="CW37" s="77">
        <v>667.69</v>
      </c>
      <c r="CX37" s="244">
        <v>656.44999999999993</v>
      </c>
      <c r="CY37" s="76">
        <v>1.71</v>
      </c>
      <c r="CZ37" s="77">
        <v>1084.6199999999999</v>
      </c>
      <c r="DA37" s="244">
        <v>1077.68</v>
      </c>
      <c r="DB37" s="76">
        <v>0.64</v>
      </c>
      <c r="DC37" s="1041"/>
      <c r="DD37" s="1041"/>
      <c r="DE37" s="1041" t="s">
        <v>62</v>
      </c>
      <c r="DF37" s="80">
        <v>0</v>
      </c>
      <c r="DG37" s="80">
        <v>0</v>
      </c>
      <c r="DH37" s="80">
        <v>0</v>
      </c>
      <c r="DI37" s="10">
        <v>0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0</v>
      </c>
      <c r="FQ37" s="384">
        <v>0</v>
      </c>
      <c r="FR37" s="385">
        <v>0</v>
      </c>
      <c r="FS37" s="35">
        <v>0</v>
      </c>
      <c r="FT37" s="38">
        <v>0</v>
      </c>
      <c r="FU37" s="39">
        <v>0</v>
      </c>
      <c r="FV37" s="545"/>
      <c r="FW37" s="73" t="s">
        <v>75</v>
      </c>
      <c r="FX37" s="74">
        <v>1217.8399999999999</v>
      </c>
      <c r="FY37" s="244">
        <v>1213.03</v>
      </c>
      <c r="FZ37" s="76">
        <v>0.4</v>
      </c>
      <c r="GA37" s="77">
        <v>722.33</v>
      </c>
      <c r="GB37" s="244">
        <v>711.91000000000008</v>
      </c>
      <c r="GC37" s="76">
        <v>1.46</v>
      </c>
      <c r="GD37" s="77">
        <v>1057.32</v>
      </c>
      <c r="GE37" s="244">
        <v>1052.06</v>
      </c>
      <c r="GF37" s="76">
        <v>0.5</v>
      </c>
      <c r="GG37" s="1041"/>
      <c r="GH37" s="1041"/>
      <c r="GI37" s="1041" t="s">
        <v>62</v>
      </c>
      <c r="GJ37" s="387">
        <v>0</v>
      </c>
      <c r="GK37" s="387">
        <v>0</v>
      </c>
      <c r="GL37" s="387">
        <v>0</v>
      </c>
      <c r="GM37" s="271">
        <v>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>
        <v>0</v>
      </c>
      <c r="HN37" s="1262">
        <v>0</v>
      </c>
      <c r="HO37" s="1262">
        <v>0</v>
      </c>
      <c r="HP37" s="1262">
        <v>0</v>
      </c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0</v>
      </c>
      <c r="IU37" s="384">
        <v>0</v>
      </c>
      <c r="IV37" s="385">
        <v>0</v>
      </c>
      <c r="IW37" s="35">
        <v>0</v>
      </c>
      <c r="IX37" s="38">
        <v>0</v>
      </c>
      <c r="IY37" s="39">
        <v>0</v>
      </c>
      <c r="IZ37" s="1041"/>
      <c r="JA37" s="73" t="s">
        <v>75</v>
      </c>
      <c r="JB37" s="74">
        <v>1619.3799999999999</v>
      </c>
      <c r="JC37" s="244">
        <v>1591.86</v>
      </c>
      <c r="JD37" s="76">
        <v>1.73</v>
      </c>
      <c r="JE37" s="77">
        <v>838.73</v>
      </c>
      <c r="JF37" s="244">
        <v>830.02</v>
      </c>
      <c r="JG37" s="76">
        <v>1.05</v>
      </c>
      <c r="JH37" s="77">
        <v>1307.8000000000002</v>
      </c>
      <c r="JI37" s="244">
        <v>1285.97</v>
      </c>
      <c r="JJ37" s="76">
        <v>1.7</v>
      </c>
      <c r="JK37" s="1041"/>
      <c r="JL37" s="1041"/>
      <c r="JM37" s="1041" t="s">
        <v>62</v>
      </c>
      <c r="JN37" s="387">
        <v>0</v>
      </c>
      <c r="JO37" s="387">
        <v>0</v>
      </c>
      <c r="JP37" s="387">
        <v>0</v>
      </c>
      <c r="JQ37" s="271">
        <v>0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20</v>
      </c>
      <c r="LY37" s="1199">
        <v>15</v>
      </c>
      <c r="LZ37" s="1200">
        <v>33.33</v>
      </c>
      <c r="MA37" s="597"/>
      <c r="MB37" s="73" t="s">
        <v>75</v>
      </c>
      <c r="MC37" s="74">
        <v>1333.5100000000002</v>
      </c>
      <c r="MD37" s="553">
        <v>1317.43</v>
      </c>
      <c r="ME37" s="76">
        <v>1.22</v>
      </c>
      <c r="MF37" s="74">
        <v>749.36</v>
      </c>
      <c r="MG37" s="553">
        <v>731.93000000000006</v>
      </c>
      <c r="MH37" s="76">
        <v>2.38</v>
      </c>
      <c r="MI37" s="74">
        <v>1104.51</v>
      </c>
      <c r="MJ37" s="553">
        <v>1089.31</v>
      </c>
      <c r="MK37" s="76">
        <v>1.4</v>
      </c>
      <c r="ML37" s="422"/>
      <c r="MM37" s="422"/>
      <c r="MN37" s="422" t="s">
        <v>62</v>
      </c>
      <c r="MO37" s="728">
        <v>0</v>
      </c>
      <c r="MP37" s="728">
        <v>0</v>
      </c>
      <c r="MQ37" s="728">
        <v>0</v>
      </c>
      <c r="MR37" s="728">
        <v>0</v>
      </c>
      <c r="MS37" s="728">
        <v>0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5</v>
      </c>
      <c r="I38" s="36">
        <v>3</v>
      </c>
      <c r="J38" s="1026">
        <v>0</v>
      </c>
      <c r="K38" s="35">
        <v>8</v>
      </c>
      <c r="L38" s="38">
        <v>6</v>
      </c>
      <c r="M38" s="39">
        <v>33.33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0</v>
      </c>
      <c r="AC38" s="56">
        <v>0</v>
      </c>
      <c r="AD38" s="56">
        <v>0</v>
      </c>
      <c r="AE38" s="56">
        <v>0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0</v>
      </c>
      <c r="BB38" s="179">
        <v>0</v>
      </c>
      <c r="BC38" s="179">
        <v>0</v>
      </c>
      <c r="BD38" s="1270">
        <v>0</v>
      </c>
      <c r="BE38" s="179"/>
      <c r="BF38" s="179"/>
      <c r="BG38" s="179"/>
      <c r="BH38" s="179"/>
      <c r="BI38" s="1271">
        <v>0</v>
      </c>
      <c r="BJ38" s="1265">
        <v>0</v>
      </c>
      <c r="BK38" s="1266">
        <v>0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1</v>
      </c>
      <c r="CM38" s="36">
        <v>0</v>
      </c>
      <c r="CN38" s="37">
        <v>2</v>
      </c>
      <c r="CO38" s="35">
        <v>3</v>
      </c>
      <c r="CP38" s="38">
        <v>5</v>
      </c>
      <c r="CQ38" s="39">
        <v>-40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0</v>
      </c>
      <c r="DG38" s="80">
        <v>0</v>
      </c>
      <c r="DH38" s="80">
        <v>0</v>
      </c>
      <c r="DI38" s="10">
        <v>0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0</v>
      </c>
      <c r="EF38" s="179">
        <v>0</v>
      </c>
      <c r="EG38" s="179">
        <v>0</v>
      </c>
      <c r="EH38" s="1270">
        <v>0</v>
      </c>
      <c r="EI38" s="179"/>
      <c r="EJ38" s="179"/>
      <c r="EK38" s="179"/>
      <c r="EL38" s="179"/>
      <c r="EM38" s="1271">
        <v>0</v>
      </c>
      <c r="EN38" s="1265">
        <v>0</v>
      </c>
      <c r="EO38" s="1266">
        <v>0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4</v>
      </c>
      <c r="FQ38" s="384">
        <v>0</v>
      </c>
      <c r="FR38" s="385">
        <v>0</v>
      </c>
      <c r="FS38" s="35">
        <v>4</v>
      </c>
      <c r="FT38" s="38">
        <v>5</v>
      </c>
      <c r="FU38" s="39">
        <v>-20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0</v>
      </c>
      <c r="GK38" s="387">
        <v>0</v>
      </c>
      <c r="GL38" s="387">
        <v>0</v>
      </c>
      <c r="GM38" s="271">
        <v>0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0</v>
      </c>
      <c r="HJ38" s="179">
        <v>0</v>
      </c>
      <c r="HK38" s="179">
        <v>0</v>
      </c>
      <c r="HL38" s="1270">
        <v>0</v>
      </c>
      <c r="HM38" s="179">
        <v>0</v>
      </c>
      <c r="HN38" s="179">
        <v>0</v>
      </c>
      <c r="HO38" s="179">
        <v>0</v>
      </c>
      <c r="HP38" s="179">
        <v>0</v>
      </c>
      <c r="HQ38" s="1271">
        <v>0</v>
      </c>
      <c r="HR38" s="1265">
        <v>0</v>
      </c>
      <c r="HS38" s="1266">
        <v>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5</v>
      </c>
      <c r="IY38" s="39">
        <v>-100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0</v>
      </c>
      <c r="JO38" s="387">
        <v>0</v>
      </c>
      <c r="JP38" s="387">
        <v>0</v>
      </c>
      <c r="JQ38" s="271">
        <v>0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0</v>
      </c>
      <c r="KN38" s="179">
        <v>0</v>
      </c>
      <c r="KO38" s="179">
        <v>0</v>
      </c>
      <c r="KP38" s="1270">
        <v>0</v>
      </c>
      <c r="KQ38" s="179">
        <v>0</v>
      </c>
      <c r="KR38" s="179">
        <v>0</v>
      </c>
      <c r="KS38" s="179">
        <v>0</v>
      </c>
      <c r="KT38" s="179">
        <v>0</v>
      </c>
      <c r="KU38" s="1271">
        <v>0</v>
      </c>
      <c r="KV38" s="1265">
        <v>0</v>
      </c>
      <c r="KW38" s="1266">
        <v>0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15</v>
      </c>
      <c r="LY38" s="1199">
        <v>21</v>
      </c>
      <c r="LZ38" s="1200">
        <v>-28.57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0</v>
      </c>
      <c r="MP38" s="728">
        <v>0</v>
      </c>
      <c r="MQ38" s="728">
        <v>0</v>
      </c>
      <c r="MR38" s="728">
        <v>0</v>
      </c>
      <c r="MS38" s="728">
        <v>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0</v>
      </c>
      <c r="NP38" s="179">
        <v>0</v>
      </c>
      <c r="NQ38" s="179">
        <v>0</v>
      </c>
      <c r="NR38" s="1270">
        <v>0</v>
      </c>
      <c r="NS38" s="179"/>
      <c r="NT38" s="179"/>
      <c r="NU38" s="179"/>
      <c r="NV38" s="179"/>
      <c r="NW38" s="1271">
        <v>0</v>
      </c>
      <c r="NX38" s="1265">
        <v>0</v>
      </c>
      <c r="NY38" s="1266">
        <v>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3197</v>
      </c>
      <c r="AC39" s="56">
        <v>2827</v>
      </c>
      <c r="AD39" s="56">
        <v>3057</v>
      </c>
      <c r="AE39" s="56">
        <v>9081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6772</v>
      </c>
      <c r="BB39" s="179">
        <v>0</v>
      </c>
      <c r="BC39" s="179">
        <v>14675</v>
      </c>
      <c r="BD39" s="1270">
        <v>690</v>
      </c>
      <c r="BE39" s="179"/>
      <c r="BF39" s="179"/>
      <c r="BG39" s="179"/>
      <c r="BH39" s="179"/>
      <c r="BI39" s="1271">
        <v>22137</v>
      </c>
      <c r="BJ39" s="1265">
        <v>20242</v>
      </c>
      <c r="BK39" s="1266">
        <v>42379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2976</v>
      </c>
      <c r="DG39" s="80">
        <v>2675</v>
      </c>
      <c r="DH39" s="80">
        <v>2817</v>
      </c>
      <c r="DI39" s="10">
        <v>8468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6182</v>
      </c>
      <c r="EF39" s="179">
        <v>0</v>
      </c>
      <c r="EG39" s="179">
        <v>12965</v>
      </c>
      <c r="EH39" s="1270">
        <v>11055</v>
      </c>
      <c r="EI39" s="179"/>
      <c r="EJ39" s="179"/>
      <c r="EK39" s="179"/>
      <c r="EL39" s="179"/>
      <c r="EM39" s="1271">
        <v>30202</v>
      </c>
      <c r="EN39" s="1265">
        <v>31945</v>
      </c>
      <c r="EO39" s="1266">
        <v>62147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2635</v>
      </c>
      <c r="GK39" s="387">
        <v>2218</v>
      </c>
      <c r="GL39" s="387">
        <v>2543</v>
      </c>
      <c r="GM39" s="271">
        <v>7396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5972</v>
      </c>
      <c r="HJ39" s="179">
        <v>0</v>
      </c>
      <c r="HK39" s="179">
        <v>7796</v>
      </c>
      <c r="HL39" s="1270">
        <v>4226</v>
      </c>
      <c r="HM39" s="179">
        <v>0</v>
      </c>
      <c r="HN39" s="179">
        <v>0</v>
      </c>
      <c r="HO39" s="179">
        <v>0</v>
      </c>
      <c r="HP39" s="179">
        <v>0</v>
      </c>
      <c r="HQ39" s="1271">
        <v>17994</v>
      </c>
      <c r="HR39" s="1265">
        <v>12494</v>
      </c>
      <c r="HS39" s="1266">
        <v>30488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2604</v>
      </c>
      <c r="JO39" s="387">
        <v>3076</v>
      </c>
      <c r="JP39" s="387">
        <v>2817</v>
      </c>
      <c r="JQ39" s="271">
        <v>8497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6423</v>
      </c>
      <c r="KN39" s="179">
        <v>0</v>
      </c>
      <c r="KO39" s="179">
        <v>6140</v>
      </c>
      <c r="KP39" s="1270">
        <v>2253</v>
      </c>
      <c r="KQ39" s="179">
        <v>0</v>
      </c>
      <c r="KR39" s="179">
        <v>0</v>
      </c>
      <c r="KS39" s="179">
        <v>0</v>
      </c>
      <c r="KT39" s="179">
        <v>0</v>
      </c>
      <c r="KU39" s="1271">
        <v>14816</v>
      </c>
      <c r="KV39" s="1265">
        <v>21748</v>
      </c>
      <c r="KW39" s="1266">
        <v>36564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9081</v>
      </c>
      <c r="MP39" s="728">
        <v>8468</v>
      </c>
      <c r="MQ39" s="728">
        <v>7396</v>
      </c>
      <c r="MR39" s="728">
        <v>8497</v>
      </c>
      <c r="MS39" s="728">
        <v>33442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25349</v>
      </c>
      <c r="NP39" s="179">
        <v>0</v>
      </c>
      <c r="NQ39" s="179">
        <v>41576</v>
      </c>
      <c r="NR39" s="1270">
        <v>18224</v>
      </c>
      <c r="NS39" s="179"/>
      <c r="NT39" s="179"/>
      <c r="NU39" s="179"/>
      <c r="NV39" s="179"/>
      <c r="NW39" s="1271">
        <v>85149</v>
      </c>
      <c r="NX39" s="1265">
        <v>86429</v>
      </c>
      <c r="NY39" s="1266">
        <v>171578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5293</v>
      </c>
      <c r="AC40" s="56">
        <v>5619</v>
      </c>
      <c r="AD40" s="56">
        <v>5768</v>
      </c>
      <c r="AE40" s="56">
        <v>16680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18989</v>
      </c>
      <c r="BB40" s="179">
        <v>0</v>
      </c>
      <c r="BC40" s="179">
        <v>39655</v>
      </c>
      <c r="BD40" s="1270">
        <v>2117</v>
      </c>
      <c r="BE40" s="179"/>
      <c r="BF40" s="179"/>
      <c r="BG40" s="179"/>
      <c r="BH40" s="179"/>
      <c r="BI40" s="1271">
        <v>60761</v>
      </c>
      <c r="BJ40" s="1265">
        <v>130330</v>
      </c>
      <c r="BK40" s="1266">
        <v>191091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5143</v>
      </c>
      <c r="DG40" s="80">
        <v>5910</v>
      </c>
      <c r="DH40" s="80">
        <v>4906</v>
      </c>
      <c r="DI40" s="10">
        <v>15959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18245</v>
      </c>
      <c r="EF40" s="179">
        <v>0</v>
      </c>
      <c r="EG40" s="179">
        <v>37683</v>
      </c>
      <c r="EH40" s="1270">
        <v>34958</v>
      </c>
      <c r="EI40" s="179"/>
      <c r="EJ40" s="179"/>
      <c r="EK40" s="179"/>
      <c r="EL40" s="179"/>
      <c r="EM40" s="1271">
        <v>90886</v>
      </c>
      <c r="EN40" s="1265">
        <v>95441</v>
      </c>
      <c r="EO40" s="1266">
        <v>186327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5120</v>
      </c>
      <c r="GK40" s="387">
        <v>4477</v>
      </c>
      <c r="GL40" s="387">
        <v>4859</v>
      </c>
      <c r="GM40" s="271">
        <v>14456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15880</v>
      </c>
      <c r="HJ40" s="179">
        <v>0</v>
      </c>
      <c r="HK40" s="179">
        <v>38675</v>
      </c>
      <c r="HL40" s="1270">
        <v>22759</v>
      </c>
      <c r="HM40" s="179">
        <v>0</v>
      </c>
      <c r="HN40" s="179">
        <v>0</v>
      </c>
      <c r="HO40" s="179">
        <v>0</v>
      </c>
      <c r="HP40" s="179">
        <v>0</v>
      </c>
      <c r="HQ40" s="1271">
        <v>77314</v>
      </c>
      <c r="HR40" s="1265">
        <v>81752</v>
      </c>
      <c r="HS40" s="1266">
        <v>159066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4411</v>
      </c>
      <c r="JO40" s="387">
        <v>5680</v>
      </c>
      <c r="JP40" s="387">
        <v>5320</v>
      </c>
      <c r="JQ40" s="271">
        <v>15411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17485</v>
      </c>
      <c r="KN40" s="179">
        <v>0</v>
      </c>
      <c r="KO40" s="179">
        <v>40022</v>
      </c>
      <c r="KP40" s="1270">
        <v>7945</v>
      </c>
      <c r="KQ40" s="179">
        <v>0</v>
      </c>
      <c r="KR40" s="179">
        <v>0</v>
      </c>
      <c r="KS40" s="179">
        <v>0</v>
      </c>
      <c r="KT40" s="179">
        <v>0</v>
      </c>
      <c r="KU40" s="1271">
        <v>65452</v>
      </c>
      <c r="KV40" s="1265">
        <v>80428</v>
      </c>
      <c r="KW40" s="1266">
        <v>145880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16680</v>
      </c>
      <c r="MP40" s="728">
        <v>15959</v>
      </c>
      <c r="MQ40" s="728">
        <v>14456</v>
      </c>
      <c r="MR40" s="728">
        <v>15411</v>
      </c>
      <c r="MS40" s="728">
        <v>62506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70599</v>
      </c>
      <c r="NP40" s="179">
        <v>0</v>
      </c>
      <c r="NQ40" s="179">
        <v>156035</v>
      </c>
      <c r="NR40" s="1270">
        <v>67779</v>
      </c>
      <c r="NS40" s="179"/>
      <c r="NT40" s="179"/>
      <c r="NU40" s="179"/>
      <c r="NV40" s="179"/>
      <c r="NW40" s="1271">
        <v>294413</v>
      </c>
      <c r="NX40" s="1265">
        <v>387951</v>
      </c>
      <c r="NY40" s="1266">
        <v>682364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1.81</v>
      </c>
      <c r="AC41" s="112">
        <v>1.73</v>
      </c>
      <c r="AD41" s="112">
        <v>1.82</v>
      </c>
      <c r="AE41" s="112">
        <v>1.79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1.81</v>
      </c>
      <c r="DG41" s="262">
        <v>1.94</v>
      </c>
      <c r="DH41" s="262">
        <v>1.85</v>
      </c>
      <c r="DI41" s="262">
        <v>1.87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1.83</v>
      </c>
      <c r="GK41" s="394">
        <v>1.85</v>
      </c>
      <c r="GL41" s="394">
        <v>1.82</v>
      </c>
      <c r="GM41" s="394">
        <v>1.83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>
        <v>0</v>
      </c>
      <c r="HN41" s="179">
        <v>0</v>
      </c>
      <c r="HO41" s="179">
        <v>0</v>
      </c>
      <c r="HP41" s="179">
        <v>0</v>
      </c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1.86</v>
      </c>
      <c r="JO41" s="394">
        <v>1.91</v>
      </c>
      <c r="JP41" s="394">
        <v>1.93</v>
      </c>
      <c r="JQ41" s="394">
        <v>1.9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1.79</v>
      </c>
      <c r="MP41" s="729">
        <v>1.87</v>
      </c>
      <c r="MQ41" s="729">
        <v>1.83</v>
      </c>
      <c r="MR41" s="729">
        <v>1.9</v>
      </c>
      <c r="MS41" s="729">
        <v>1.85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25761</v>
      </c>
      <c r="BB42" s="1276">
        <v>0</v>
      </c>
      <c r="BC42" s="1276">
        <v>54330</v>
      </c>
      <c r="BD42" s="1277">
        <v>2807</v>
      </c>
      <c r="BE42" s="1278"/>
      <c r="BF42" s="1278"/>
      <c r="BG42" s="1278"/>
      <c r="BH42" s="1278"/>
      <c r="BI42" s="1279">
        <v>82898</v>
      </c>
      <c r="BJ42" s="1280">
        <v>150572</v>
      </c>
      <c r="BK42" s="1280">
        <v>233470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0</v>
      </c>
      <c r="CN42" s="37">
        <v>0</v>
      </c>
      <c r="CO42" s="145">
        <v>0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24427</v>
      </c>
      <c r="EF42" s="1276">
        <v>0</v>
      </c>
      <c r="EG42" s="1276">
        <v>50648</v>
      </c>
      <c r="EH42" s="1277">
        <v>46013</v>
      </c>
      <c r="EI42" s="1278"/>
      <c r="EJ42" s="1278"/>
      <c r="EK42" s="1278"/>
      <c r="EL42" s="1278"/>
      <c r="EM42" s="1279">
        <v>121088</v>
      </c>
      <c r="EN42" s="1280">
        <v>127386</v>
      </c>
      <c r="EO42" s="1280">
        <v>248474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21852</v>
      </c>
      <c r="HJ42" s="1276">
        <v>0</v>
      </c>
      <c r="HK42" s="1276">
        <v>46471</v>
      </c>
      <c r="HL42" s="1277">
        <v>26985</v>
      </c>
      <c r="HM42" s="1278">
        <v>0</v>
      </c>
      <c r="HN42" s="1278">
        <v>0</v>
      </c>
      <c r="HO42" s="1278">
        <v>0</v>
      </c>
      <c r="HP42" s="1278">
        <v>0</v>
      </c>
      <c r="HQ42" s="1279">
        <v>95308</v>
      </c>
      <c r="HR42" s="1280">
        <v>94246</v>
      </c>
      <c r="HS42" s="1280">
        <v>189554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0</v>
      </c>
      <c r="IW42" s="145">
        <v>0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23908</v>
      </c>
      <c r="KN42" s="1276">
        <v>0</v>
      </c>
      <c r="KO42" s="1276">
        <v>46162</v>
      </c>
      <c r="KP42" s="1277">
        <v>10198</v>
      </c>
      <c r="KQ42" s="1278">
        <v>0</v>
      </c>
      <c r="KR42" s="1278">
        <v>0</v>
      </c>
      <c r="KS42" s="1278">
        <v>0</v>
      </c>
      <c r="KT42" s="1278">
        <v>0</v>
      </c>
      <c r="KU42" s="1279">
        <v>80268</v>
      </c>
      <c r="KV42" s="1280">
        <v>102176</v>
      </c>
      <c r="KW42" s="1280">
        <v>182444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0</v>
      </c>
      <c r="LY42" s="1199">
        <v>0</v>
      </c>
      <c r="LZ42" s="1200">
        <v>0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95948</v>
      </c>
      <c r="NP42" s="1276">
        <v>0</v>
      </c>
      <c r="NQ42" s="1276">
        <v>197611</v>
      </c>
      <c r="NR42" s="1277">
        <v>86003</v>
      </c>
      <c r="NS42" s="1278"/>
      <c r="NT42" s="1278"/>
      <c r="NU42" s="1278"/>
      <c r="NV42" s="1278"/>
      <c r="NW42" s="1279">
        <v>379562</v>
      </c>
      <c r="NX42" s="1280">
        <v>474380</v>
      </c>
      <c r="NY42" s="1280">
        <v>853942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27141</v>
      </c>
      <c r="I43" s="522">
        <v>25861</v>
      </c>
      <c r="J43" s="550">
        <v>27089</v>
      </c>
      <c r="K43" s="153">
        <v>80091</v>
      </c>
      <c r="L43" s="502">
        <v>73143</v>
      </c>
      <c r="M43" s="155">
        <v>9.5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1.79</v>
      </c>
      <c r="AC43" s="115">
        <v>1.76</v>
      </c>
      <c r="AD43" s="115">
        <v>1.82</v>
      </c>
      <c r="AE43" s="115">
        <v>1.79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26723</v>
      </c>
      <c r="CM43" s="153">
        <v>24902</v>
      </c>
      <c r="CN43" s="153">
        <v>23450</v>
      </c>
      <c r="CO43" s="153">
        <v>75075</v>
      </c>
      <c r="CP43" s="154">
        <v>72629</v>
      </c>
      <c r="CQ43" s="155">
        <v>3.37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1.81</v>
      </c>
      <c r="DG43" s="259">
        <v>1.97</v>
      </c>
      <c r="DH43" s="259">
        <v>1.81</v>
      </c>
      <c r="DI43" s="259">
        <v>1.86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24004</v>
      </c>
      <c r="FQ43" s="153">
        <v>21189</v>
      </c>
      <c r="FR43" s="1193">
        <v>23130</v>
      </c>
      <c r="FS43" s="153">
        <v>68323</v>
      </c>
      <c r="FT43" s="1194">
        <v>66875</v>
      </c>
      <c r="FU43" s="155">
        <v>2.17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1.8</v>
      </c>
      <c r="GK43" s="366">
        <v>1.83</v>
      </c>
      <c r="GL43" s="366">
        <v>1.79</v>
      </c>
      <c r="GM43" s="366">
        <v>1.81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22319</v>
      </c>
      <c r="IU43" s="390">
        <v>22758</v>
      </c>
      <c r="IV43" s="1196">
        <v>24993</v>
      </c>
      <c r="IW43" s="153">
        <v>70070</v>
      </c>
      <c r="IX43" s="1197">
        <v>69154</v>
      </c>
      <c r="IY43" s="155">
        <v>1.32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1.86</v>
      </c>
      <c r="JO43" s="366">
        <v>1.99</v>
      </c>
      <c r="JP43" s="366">
        <v>1.98</v>
      </c>
      <c r="JQ43" s="366">
        <v>1.94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293559</v>
      </c>
      <c r="LY43" s="1204">
        <v>281801</v>
      </c>
      <c r="LZ43" s="1205">
        <v>4.17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1.79</v>
      </c>
      <c r="MP43" s="729">
        <v>1.86</v>
      </c>
      <c r="MQ43" s="729">
        <v>1.81</v>
      </c>
      <c r="MR43" s="729">
        <v>1.94</v>
      </c>
      <c r="MS43" s="729">
        <v>1.85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26866</v>
      </c>
      <c r="I44" s="11">
        <v>25640</v>
      </c>
      <c r="J44" s="11">
        <v>26921</v>
      </c>
      <c r="K44" s="11">
        <v>79427</v>
      </c>
      <c r="L44" s="160">
        <v>72514</v>
      </c>
      <c r="M44" s="161">
        <v>9.5299999999999994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1.85</v>
      </c>
      <c r="AC44" s="115">
        <v>1.68</v>
      </c>
      <c r="AD44" s="115">
        <v>1.84</v>
      </c>
      <c r="AE44" s="115">
        <v>1.79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26487</v>
      </c>
      <c r="CM44" s="11">
        <v>24773</v>
      </c>
      <c r="CN44" s="11">
        <v>23286</v>
      </c>
      <c r="CO44" s="11">
        <v>74546</v>
      </c>
      <c r="CP44" s="160">
        <v>72120</v>
      </c>
      <c r="CQ44" s="161">
        <v>3.36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1.83</v>
      </c>
      <c r="DG44" s="259">
        <v>1.89</v>
      </c>
      <c r="DH44" s="259">
        <v>1.93</v>
      </c>
      <c r="DI44" s="259">
        <v>1.88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23762</v>
      </c>
      <c r="FQ44" s="11">
        <v>20986</v>
      </c>
      <c r="FR44" s="11">
        <v>22933</v>
      </c>
      <c r="FS44" s="11">
        <v>67681</v>
      </c>
      <c r="FT44" s="160">
        <v>66243</v>
      </c>
      <c r="FU44" s="161">
        <v>2.17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1.9</v>
      </c>
      <c r="GK44" s="366">
        <v>1.89</v>
      </c>
      <c r="GL44" s="366">
        <v>1.88</v>
      </c>
      <c r="GM44" s="366">
        <v>1.89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22231</v>
      </c>
      <c r="IU44" s="11">
        <v>22689</v>
      </c>
      <c r="IV44" s="11">
        <v>24812</v>
      </c>
      <c r="IW44" s="11">
        <v>69732</v>
      </c>
      <c r="IX44" s="160">
        <v>68801</v>
      </c>
      <c r="IY44" s="161">
        <v>1.35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1.85</v>
      </c>
      <c r="JO44" s="366">
        <v>1.78</v>
      </c>
      <c r="JP44" s="366">
        <v>1.85</v>
      </c>
      <c r="JQ44" s="366">
        <v>1.82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291386</v>
      </c>
      <c r="LY44" s="429">
        <v>279678</v>
      </c>
      <c r="LZ44" s="1207">
        <v>4.1900000000000004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1.79</v>
      </c>
      <c r="MP44" s="729">
        <v>1.88</v>
      </c>
      <c r="MQ44" s="729">
        <v>1.89</v>
      </c>
      <c r="MR44" s="729">
        <v>1.82</v>
      </c>
      <c r="MS44" s="729">
        <v>1.85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275</v>
      </c>
      <c r="I45" s="11">
        <v>221</v>
      </c>
      <c r="J45" s="11">
        <v>168</v>
      </c>
      <c r="K45" s="11">
        <v>664</v>
      </c>
      <c r="L45" s="160">
        <v>629</v>
      </c>
      <c r="M45" s="165">
        <v>5.56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236</v>
      </c>
      <c r="CM45" s="11">
        <v>129</v>
      </c>
      <c r="CN45" s="11">
        <v>164</v>
      </c>
      <c r="CO45" s="11">
        <v>529</v>
      </c>
      <c r="CP45" s="160">
        <v>509</v>
      </c>
      <c r="CQ45" s="165">
        <v>3.93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242</v>
      </c>
      <c r="FQ45" s="11">
        <v>203</v>
      </c>
      <c r="FR45" s="11">
        <v>197</v>
      </c>
      <c r="FS45" s="11">
        <v>642</v>
      </c>
      <c r="FT45" s="160">
        <v>632</v>
      </c>
      <c r="FU45" s="165">
        <v>1.58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88</v>
      </c>
      <c r="IU45" s="11">
        <v>69</v>
      </c>
      <c r="IV45" s="11">
        <v>181</v>
      </c>
      <c r="IW45" s="11">
        <v>338</v>
      </c>
      <c r="IX45" s="160">
        <v>353</v>
      </c>
      <c r="IY45" s="165">
        <v>-4.25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2173</v>
      </c>
      <c r="LY45" s="429">
        <v>2123</v>
      </c>
      <c r="LZ45" s="1207">
        <v>2.36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0</v>
      </c>
      <c r="AC46" s="115">
        <v>0</v>
      </c>
      <c r="AD46" s="115">
        <v>0</v>
      </c>
      <c r="AE46" s="115">
        <v>0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0</v>
      </c>
      <c r="DG46" s="259">
        <v>0</v>
      </c>
      <c r="DH46" s="259">
        <v>0</v>
      </c>
      <c r="DI46" s="259">
        <v>0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0</v>
      </c>
      <c r="GK46" s="366">
        <v>0</v>
      </c>
      <c r="GL46" s="366">
        <v>0</v>
      </c>
      <c r="GM46" s="366">
        <v>0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0</v>
      </c>
      <c r="JO46" s="366">
        <v>0</v>
      </c>
      <c r="JP46" s="366">
        <v>0</v>
      </c>
      <c r="JQ46" s="366">
        <v>0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0</v>
      </c>
      <c r="MP46" s="729">
        <v>0</v>
      </c>
      <c r="MQ46" s="729">
        <v>0</v>
      </c>
      <c r="MR46" s="729">
        <v>0</v>
      </c>
      <c r="MS46" s="729" t="s">
        <v>176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0</v>
      </c>
      <c r="AC47" s="115">
        <v>0</v>
      </c>
      <c r="AD47" s="115">
        <v>0</v>
      </c>
      <c r="AE47" s="115">
        <v>0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0</v>
      </c>
      <c r="DG47" s="259">
        <v>0</v>
      </c>
      <c r="DH47" s="259">
        <v>0</v>
      </c>
      <c r="DI47" s="259">
        <v>0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0</v>
      </c>
      <c r="GK47" s="366">
        <v>0</v>
      </c>
      <c r="GL47" s="366">
        <v>0</v>
      </c>
      <c r="GM47" s="366">
        <v>0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0</v>
      </c>
      <c r="JO47" s="366">
        <v>0</v>
      </c>
      <c r="JP47" s="366">
        <v>0</v>
      </c>
      <c r="JQ47" s="366">
        <v>0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0</v>
      </c>
      <c r="MP47" s="729">
        <v>0</v>
      </c>
      <c r="MQ47" s="729">
        <v>0</v>
      </c>
      <c r="MR47" s="729">
        <v>0</v>
      </c>
      <c r="MS47" s="729" t="s">
        <v>176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1212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1.75</v>
      </c>
      <c r="AC48" s="115">
        <v>1.7</v>
      </c>
      <c r="AD48" s="115">
        <v>1.8</v>
      </c>
      <c r="AE48" s="115">
        <v>1.75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437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1.84</v>
      </c>
      <c r="DG48" s="259">
        <v>1.99</v>
      </c>
      <c r="DH48" s="259">
        <v>1.84</v>
      </c>
      <c r="DI48" s="259">
        <v>1.89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437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1.86</v>
      </c>
      <c r="GK48" s="366">
        <v>1.92</v>
      </c>
      <c r="GL48" s="366">
        <v>1.84</v>
      </c>
      <c r="GM48" s="366">
        <v>1.87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1.79</v>
      </c>
      <c r="JO48" s="366">
        <v>1.7</v>
      </c>
      <c r="JP48" s="366">
        <v>1.9</v>
      </c>
      <c r="JQ48" s="366">
        <v>1.8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1.75</v>
      </c>
      <c r="MP48" s="729">
        <v>1.89</v>
      </c>
      <c r="MQ48" s="729">
        <v>1.87</v>
      </c>
      <c r="MR48" s="729">
        <v>1.8</v>
      </c>
      <c r="MS48" s="729">
        <v>1.82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1.9</v>
      </c>
      <c r="AC49" s="115">
        <v>1.67</v>
      </c>
      <c r="AD49" s="115">
        <v>1.86</v>
      </c>
      <c r="AE49" s="115">
        <v>1.81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1.82</v>
      </c>
      <c r="DG49" s="259">
        <v>1.84</v>
      </c>
      <c r="DH49" s="259">
        <v>1.98</v>
      </c>
      <c r="DI49" s="259">
        <v>1.88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1.92</v>
      </c>
      <c r="GK49" s="366">
        <v>1.87</v>
      </c>
      <c r="GL49" s="366">
        <v>1.9</v>
      </c>
      <c r="GM49" s="366">
        <v>1.9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1.88</v>
      </c>
      <c r="JO49" s="366">
        <v>1.81</v>
      </c>
      <c r="JP49" s="366">
        <v>1.82</v>
      </c>
      <c r="JQ49" s="366">
        <v>1.84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1.81</v>
      </c>
      <c r="MP49" s="729">
        <v>1.88</v>
      </c>
      <c r="MQ49" s="729">
        <v>1.9</v>
      </c>
      <c r="MR49" s="729">
        <v>1.84</v>
      </c>
      <c r="MS49" s="729">
        <v>1.86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1.85</v>
      </c>
      <c r="AC50" s="112">
        <v>1.93</v>
      </c>
      <c r="AD50" s="112">
        <v>1.89</v>
      </c>
      <c r="AE50" s="112">
        <v>1.89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1.94</v>
      </c>
      <c r="DG50" s="201">
        <v>1.94</v>
      </c>
      <c r="DH50" s="201">
        <v>1.85</v>
      </c>
      <c r="DI50" s="201">
        <v>1.91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1.85</v>
      </c>
      <c r="GK50" s="395">
        <v>1.89</v>
      </c>
      <c r="GL50" s="395">
        <v>1.87</v>
      </c>
      <c r="GM50" s="395">
        <v>1.87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1.92</v>
      </c>
      <c r="JO50" s="395">
        <v>1.9</v>
      </c>
      <c r="JP50" s="395">
        <v>1.97</v>
      </c>
      <c r="JQ50" s="395">
        <v>1.93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1.89</v>
      </c>
      <c r="MP50" s="729">
        <v>1.91</v>
      </c>
      <c r="MQ50" s="729">
        <v>1.87</v>
      </c>
      <c r="MR50" s="729">
        <v>1.93</v>
      </c>
      <c r="MS50" s="729">
        <v>1.9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1.88</v>
      </c>
      <c r="AC52" s="115">
        <v>1.95</v>
      </c>
      <c r="AD52" s="115">
        <v>1.89</v>
      </c>
      <c r="AE52" s="115">
        <v>1.91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1.95</v>
      </c>
      <c r="DG52" s="231">
        <v>1.94</v>
      </c>
      <c r="DH52" s="231">
        <v>1.82</v>
      </c>
      <c r="DI52" s="231">
        <v>1.9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1.84</v>
      </c>
      <c r="GK52" s="396">
        <v>1.92</v>
      </c>
      <c r="GL52" s="396">
        <v>1.88</v>
      </c>
      <c r="GM52" s="396">
        <v>1.88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1.93</v>
      </c>
      <c r="JO52" s="396">
        <v>1.85</v>
      </c>
      <c r="JP52" s="396">
        <v>2</v>
      </c>
      <c r="JQ52" s="396">
        <v>1.93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1.91</v>
      </c>
      <c r="MP52" s="729">
        <v>1.9</v>
      </c>
      <c r="MQ52" s="729">
        <v>1.88</v>
      </c>
      <c r="MR52" s="729">
        <v>1.93</v>
      </c>
      <c r="MS52" s="729">
        <v>1.91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1.81</v>
      </c>
      <c r="AC53" s="115">
        <v>1.9</v>
      </c>
      <c r="AD53" s="115">
        <v>1.87</v>
      </c>
      <c r="AE53" s="115">
        <v>1.86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1.93</v>
      </c>
      <c r="DG53" s="231">
        <v>1.96</v>
      </c>
      <c r="DH53" s="231">
        <v>1.91</v>
      </c>
      <c r="DI53" s="231">
        <v>1.93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1.87</v>
      </c>
      <c r="GK53" s="396">
        <v>1.83</v>
      </c>
      <c r="GL53" s="396">
        <v>1.86</v>
      </c>
      <c r="GM53" s="396">
        <v>1.85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</v>
      </c>
      <c r="JO53" s="396">
        <v>1.99</v>
      </c>
      <c r="JP53" s="396">
        <v>1.91</v>
      </c>
      <c r="JQ53" s="396">
        <v>1.93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1.86</v>
      </c>
      <c r="MP53" s="729">
        <v>1.93</v>
      </c>
      <c r="MQ53" s="729">
        <v>1.85</v>
      </c>
      <c r="MR53" s="729">
        <v>1.93</v>
      </c>
      <c r="MS53" s="729">
        <v>1.9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0</v>
      </c>
      <c r="AC55" s="115">
        <v>0</v>
      </c>
      <c r="AD55" s="115">
        <v>0</v>
      </c>
      <c r="AE55" s="115">
        <v>0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0</v>
      </c>
      <c r="DG55" s="231">
        <v>0</v>
      </c>
      <c r="DH55" s="231">
        <v>0</v>
      </c>
      <c r="DI55" s="231">
        <v>0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0</v>
      </c>
      <c r="GK55" s="396">
        <v>0</v>
      </c>
      <c r="GL55" s="396">
        <v>0</v>
      </c>
      <c r="GM55" s="396">
        <v>0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0</v>
      </c>
      <c r="JO55" s="396">
        <v>0</v>
      </c>
      <c r="JP55" s="396">
        <v>0</v>
      </c>
      <c r="JQ55" s="396">
        <v>0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0</v>
      </c>
      <c r="MP55" s="729">
        <v>0</v>
      </c>
      <c r="MQ55" s="729">
        <v>0</v>
      </c>
      <c r="MR55" s="729">
        <v>0</v>
      </c>
      <c r="MS55" s="729" t="s">
        <v>176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0</v>
      </c>
      <c r="AC56" s="115">
        <v>0</v>
      </c>
      <c r="AD56" s="115">
        <v>0</v>
      </c>
      <c r="AE56" s="115">
        <v>0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0</v>
      </c>
      <c r="DG56" s="231">
        <v>0</v>
      </c>
      <c r="DH56" s="231">
        <v>0</v>
      </c>
      <c r="DI56" s="231">
        <v>0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0</v>
      </c>
      <c r="GK56" s="396">
        <v>0</v>
      </c>
      <c r="GL56" s="396">
        <v>0</v>
      </c>
      <c r="GM56" s="396">
        <v>0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0</v>
      </c>
      <c r="JO56" s="396">
        <v>0</v>
      </c>
      <c r="JP56" s="396">
        <v>0</v>
      </c>
      <c r="JQ56" s="396">
        <v>0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0</v>
      </c>
      <c r="MP56" s="729">
        <v>0</v>
      </c>
      <c r="MQ56" s="729">
        <v>0</v>
      </c>
      <c r="MR56" s="729">
        <v>0</v>
      </c>
      <c r="MS56" s="729" t="s">
        <v>176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1.85</v>
      </c>
      <c r="AC57" s="115">
        <v>1.91</v>
      </c>
      <c r="AD57" s="115">
        <v>1.85</v>
      </c>
      <c r="AE57" s="115">
        <v>1.87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1.92</v>
      </c>
      <c r="DG57" s="231">
        <v>1.96</v>
      </c>
      <c r="DH57" s="231">
        <v>1.9</v>
      </c>
      <c r="DI57" s="231">
        <v>1.93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1.82</v>
      </c>
      <c r="GK57" s="396">
        <v>1.8</v>
      </c>
      <c r="GL57" s="396">
        <v>1.83</v>
      </c>
      <c r="GM57" s="396">
        <v>1.82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1.89</v>
      </c>
      <c r="JO57" s="396">
        <v>1.99</v>
      </c>
      <c r="JP57" s="396">
        <v>1.91</v>
      </c>
      <c r="JQ57" s="396">
        <v>1.93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1.87</v>
      </c>
      <c r="MP57" s="729">
        <v>1.93</v>
      </c>
      <c r="MQ57" s="729">
        <v>1.82</v>
      </c>
      <c r="MR57" s="729">
        <v>1.93</v>
      </c>
      <c r="MS57" s="729">
        <v>1.89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1.79</v>
      </c>
      <c r="AC58" s="115">
        <v>1.9</v>
      </c>
      <c r="AD58" s="115">
        <v>1.88</v>
      </c>
      <c r="AE58" s="115">
        <v>1.86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1.93</v>
      </c>
      <c r="DG58" s="259">
        <v>1.96</v>
      </c>
      <c r="DH58" s="259">
        <v>1.92</v>
      </c>
      <c r="DI58" s="224">
        <v>1.94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1.89</v>
      </c>
      <c r="GK58" s="366">
        <v>1.84</v>
      </c>
      <c r="GL58" s="366">
        <v>1.87</v>
      </c>
      <c r="GM58" s="224">
        <v>1.87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1.9</v>
      </c>
      <c r="JO58" s="366">
        <v>1.99</v>
      </c>
      <c r="JP58" s="366">
        <v>1.91</v>
      </c>
      <c r="JQ58" s="224">
        <v>1.93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1.86</v>
      </c>
      <c r="MP58" s="729">
        <v>1.94</v>
      </c>
      <c r="MQ58" s="729">
        <v>1.87</v>
      </c>
      <c r="MR58" s="729">
        <v>1.93</v>
      </c>
      <c r="MS58" s="729">
        <v>1.9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s="491" customFormat="1" ht="23.25" customHeight="1" x14ac:dyDescent="0.2"/>
    <row r="62" spans="1:389" s="491" customFormat="1" ht="23.25" customHeight="1" x14ac:dyDescent="0.2"/>
    <row r="63" spans="1:389" s="491" customFormat="1" ht="23.25" customHeight="1" x14ac:dyDescent="0.2"/>
    <row r="64" spans="1:389" s="491" customFormat="1" ht="23.25" customHeight="1" x14ac:dyDescent="0.2"/>
    <row r="65" s="491" customFormat="1" ht="23.25" customHeight="1" x14ac:dyDescent="0.2"/>
    <row r="66" s="491" customFormat="1" ht="23.25" customHeight="1" x14ac:dyDescent="0.2"/>
    <row r="67" s="491" customFormat="1" ht="23.25" customHeight="1" x14ac:dyDescent="0.2"/>
    <row r="68" s="491" customFormat="1" ht="23.25" customHeight="1" x14ac:dyDescent="0.2"/>
    <row r="69" s="491" customFormat="1" ht="23.25" customHeight="1" x14ac:dyDescent="0.2"/>
    <row r="70" s="491" customFormat="1" ht="23.25" customHeight="1" x14ac:dyDescent="0.2"/>
    <row r="71" s="491" customFormat="1" ht="23.25" customHeight="1" x14ac:dyDescent="0.2"/>
    <row r="72" s="491" customFormat="1" ht="23.25" customHeight="1" x14ac:dyDescent="0.2"/>
    <row r="73" s="491" customFormat="1" ht="23.25" customHeight="1" x14ac:dyDescent="0.2"/>
    <row r="74" s="491" customFormat="1" ht="23.25" customHeight="1" x14ac:dyDescent="0.2"/>
    <row r="75" s="491" customFormat="1" ht="23.25" customHeight="1" x14ac:dyDescent="0.2"/>
    <row r="76" s="491" customFormat="1" ht="23.25" customHeight="1" x14ac:dyDescent="0.2"/>
    <row r="77" s="491" customFormat="1" ht="23.25" customHeight="1" x14ac:dyDescent="0.2"/>
    <row r="78" s="491" customFormat="1" ht="23.25" customHeight="1" x14ac:dyDescent="0.2"/>
    <row r="79" s="491" customFormat="1" ht="23.25" customHeight="1" x14ac:dyDescent="0.2"/>
    <row r="80" s="491" customFormat="1" ht="23.25" customHeight="1" x14ac:dyDescent="0.2"/>
    <row r="81" s="491" customFormat="1" ht="23.25" customHeight="1" x14ac:dyDescent="0.2"/>
    <row r="82" s="491" customFormat="1" ht="23.25" customHeight="1" x14ac:dyDescent="0.2"/>
    <row r="83" s="491" customFormat="1" ht="23.25" customHeight="1" x14ac:dyDescent="0.2"/>
    <row r="84" s="491" customFormat="1" ht="23.25" customHeight="1" x14ac:dyDescent="0.2"/>
    <row r="85" s="491" customFormat="1" ht="23.25" customHeight="1" x14ac:dyDescent="0.2"/>
    <row r="86" s="491" customFormat="1" ht="23.25" customHeight="1" x14ac:dyDescent="0.2"/>
    <row r="87" s="491" customFormat="1" ht="23.25" customHeight="1" x14ac:dyDescent="0.2"/>
    <row r="88" s="491" customFormat="1" ht="23.25" customHeight="1" x14ac:dyDescent="0.2"/>
    <row r="89" s="491" customFormat="1" ht="23.25" customHeight="1" x14ac:dyDescent="0.2"/>
    <row r="90" s="491" customFormat="1" ht="23.25" customHeight="1" x14ac:dyDescent="0.2"/>
    <row r="91" s="491" customFormat="1" ht="23.25" customHeight="1" x14ac:dyDescent="0.2"/>
    <row r="92" s="491" customFormat="1" ht="23.25" customHeight="1" x14ac:dyDescent="0.2"/>
    <row r="93" s="491" customFormat="1" ht="23.25" customHeight="1" x14ac:dyDescent="0.2"/>
    <row r="94" s="491" customFormat="1" ht="23.25" customHeight="1" x14ac:dyDescent="0.2"/>
    <row r="95" s="491" customFormat="1" ht="23.25" customHeight="1" x14ac:dyDescent="0.2"/>
    <row r="96" s="491" customFormat="1" ht="23.25" customHeight="1" x14ac:dyDescent="0.2"/>
    <row r="97" s="491" customFormat="1" ht="23.25" customHeight="1" x14ac:dyDescent="0.2"/>
    <row r="98" s="491" customFormat="1" ht="23.25" customHeight="1" x14ac:dyDescent="0.2"/>
    <row r="99" s="491" customFormat="1" ht="23.25" customHeight="1" x14ac:dyDescent="0.2"/>
    <row r="100" s="491" customFormat="1" ht="23.25" customHeight="1" x14ac:dyDescent="0.2"/>
    <row r="101" s="491" customFormat="1" ht="23.25" customHeight="1" x14ac:dyDescent="0.2"/>
    <row r="102" s="491" customFormat="1" ht="23.25" customHeight="1" x14ac:dyDescent="0.2"/>
    <row r="103" s="491" customFormat="1" ht="23.25" customHeight="1" x14ac:dyDescent="0.2"/>
    <row r="104" s="491" customFormat="1" ht="23.25" customHeight="1" x14ac:dyDescent="0.2"/>
    <row r="105" s="491" customFormat="1" ht="23.25" customHeight="1" x14ac:dyDescent="0.2"/>
    <row r="106" s="491" customFormat="1" ht="23.25" customHeight="1" x14ac:dyDescent="0.2"/>
    <row r="107" s="491" customFormat="1" ht="23.25" customHeight="1" x14ac:dyDescent="0.2"/>
    <row r="108" s="491" customFormat="1" ht="23.25" customHeight="1" x14ac:dyDescent="0.2"/>
    <row r="109" s="491" customFormat="1" ht="23.25" customHeight="1" x14ac:dyDescent="0.2"/>
    <row r="110" s="491" customFormat="1" ht="23.25" customHeight="1" x14ac:dyDescent="0.2"/>
    <row r="111" s="491" customFormat="1" ht="23.25" customHeight="1" x14ac:dyDescent="0.2"/>
    <row r="112" s="491" customFormat="1" ht="23.25" customHeight="1" x14ac:dyDescent="0.2"/>
    <row r="113" s="491" customFormat="1" ht="23.25" customHeight="1" x14ac:dyDescent="0.2"/>
    <row r="114" s="491" customFormat="1" ht="23.25" customHeight="1" x14ac:dyDescent="0.2"/>
    <row r="115" s="491" customFormat="1" ht="23.25" customHeight="1" x14ac:dyDescent="0.2"/>
    <row r="116" s="491" customFormat="1" ht="23.25" customHeight="1" x14ac:dyDescent="0.2"/>
    <row r="117" s="491" customFormat="1" ht="23.25" customHeight="1" x14ac:dyDescent="0.2"/>
    <row r="118" s="491" customFormat="1" ht="23.25" customHeight="1" x14ac:dyDescent="0.2"/>
    <row r="119" s="491" customFormat="1" ht="23.25" customHeight="1" x14ac:dyDescent="0.2"/>
    <row r="120" s="491" customFormat="1" ht="23.25" customHeight="1" x14ac:dyDescent="0.2"/>
    <row r="121" s="491" customFormat="1" ht="23.25" customHeight="1" x14ac:dyDescent="0.2"/>
    <row r="122" s="491" customFormat="1" ht="23.25" customHeight="1" x14ac:dyDescent="0.2"/>
    <row r="123" s="491" customFormat="1" ht="23.25" customHeight="1" x14ac:dyDescent="0.2"/>
    <row r="124" s="491" customFormat="1" ht="23.25" customHeight="1" x14ac:dyDescent="0.2"/>
    <row r="125" s="491" customFormat="1" ht="23.25" customHeight="1" x14ac:dyDescent="0.2"/>
    <row r="126" s="491" customFormat="1" ht="23.25" customHeight="1" x14ac:dyDescent="0.2"/>
    <row r="127" s="491" customFormat="1" ht="23.25" customHeight="1" x14ac:dyDescent="0.2"/>
    <row r="128" s="491" customFormat="1" ht="23.25" customHeight="1" x14ac:dyDescent="0.2"/>
    <row r="129" s="491" customFormat="1" ht="23.25" customHeight="1" x14ac:dyDescent="0.2"/>
    <row r="130" s="491" customFormat="1" ht="23.25" customHeight="1" x14ac:dyDescent="0.2"/>
    <row r="131" s="491" customFormat="1" ht="23.25" customHeight="1" x14ac:dyDescent="0.2"/>
    <row r="132" s="491" customFormat="1" ht="23.25" customHeight="1" x14ac:dyDescent="0.2"/>
    <row r="133" s="491" customFormat="1" ht="23.25" customHeight="1" x14ac:dyDescent="0.2"/>
    <row r="134" s="491" customFormat="1" ht="23.25" customHeight="1" x14ac:dyDescent="0.2"/>
    <row r="135" s="491" customFormat="1" ht="23.25" customHeight="1" x14ac:dyDescent="0.2"/>
    <row r="136" s="491" customFormat="1" ht="23.25" customHeight="1" x14ac:dyDescent="0.2"/>
    <row r="137" s="491" customFormat="1" ht="23.25" customHeight="1" x14ac:dyDescent="0.2"/>
    <row r="138" s="491" customFormat="1" ht="23.25" customHeight="1" x14ac:dyDescent="0.2"/>
    <row r="139" s="491" customFormat="1" ht="23.25" customHeight="1" x14ac:dyDescent="0.2"/>
    <row r="140" s="491" customFormat="1" ht="23.25" customHeight="1" x14ac:dyDescent="0.2"/>
    <row r="141" s="491" customFormat="1" ht="23.25" customHeight="1" x14ac:dyDescent="0.2"/>
    <row r="142" s="491" customFormat="1" ht="23.25" customHeight="1" x14ac:dyDescent="0.2"/>
    <row r="143" s="491" customFormat="1" ht="23.25" customHeight="1" x14ac:dyDescent="0.2"/>
    <row r="144" s="491" customFormat="1" ht="23.25" customHeight="1" x14ac:dyDescent="0.2"/>
    <row r="145" s="491" customFormat="1" ht="23.25" customHeight="1" x14ac:dyDescent="0.2"/>
    <row r="146" s="491" customFormat="1" ht="23.25" customHeight="1" x14ac:dyDescent="0.2"/>
    <row r="147" s="491" customFormat="1" ht="23.25" customHeight="1" x14ac:dyDescent="0.2"/>
    <row r="148" s="491" customFormat="1" ht="23.25" customHeight="1" x14ac:dyDescent="0.2"/>
    <row r="149" s="491" customFormat="1" ht="23.25" customHeight="1" x14ac:dyDescent="0.2"/>
    <row r="150" s="491" customFormat="1" ht="23.25" customHeight="1" x14ac:dyDescent="0.2"/>
    <row r="151" s="491" customFormat="1" ht="23.25" customHeight="1" x14ac:dyDescent="0.2"/>
    <row r="152" s="491" customFormat="1" ht="23.25" customHeight="1" x14ac:dyDescent="0.2"/>
    <row r="153" s="491" customFormat="1" ht="23.25" customHeight="1" x14ac:dyDescent="0.2"/>
    <row r="154" s="491" customFormat="1" ht="23.25" customHeight="1" x14ac:dyDescent="0.2"/>
    <row r="155" s="491" customFormat="1" ht="23.25" customHeight="1" x14ac:dyDescent="0.2"/>
    <row r="156" s="491" customFormat="1" ht="23.25" customHeight="1" x14ac:dyDescent="0.2"/>
    <row r="157" s="491" customFormat="1" ht="23.25" customHeight="1" x14ac:dyDescent="0.2"/>
    <row r="158" s="491" customFormat="1" ht="23.25" customHeight="1" x14ac:dyDescent="0.2"/>
    <row r="159" s="491" customFormat="1" ht="23.25" customHeight="1" x14ac:dyDescent="0.2"/>
    <row r="160" s="491" customFormat="1" ht="23.25" customHeight="1" x14ac:dyDescent="0.2"/>
    <row r="161" s="491" customFormat="1" ht="23.25" customHeight="1" x14ac:dyDescent="0.2"/>
    <row r="162" s="491" customFormat="1" ht="23.25" customHeight="1" x14ac:dyDescent="0.2"/>
    <row r="163" s="491" customFormat="1" ht="23.25" customHeight="1" x14ac:dyDescent="0.2"/>
    <row r="164" s="491" customFormat="1" ht="23.25" customHeight="1" x14ac:dyDescent="0.2"/>
    <row r="165" s="491" customFormat="1" ht="23.25" customHeight="1" x14ac:dyDescent="0.2"/>
    <row r="166" s="491" customFormat="1" ht="23.25" customHeight="1" x14ac:dyDescent="0.2"/>
    <row r="167" s="491" customFormat="1" ht="23.25" customHeight="1" x14ac:dyDescent="0.2"/>
    <row r="168" s="491" customFormat="1" ht="23.25" customHeight="1" x14ac:dyDescent="0.2"/>
    <row r="169" s="491" customFormat="1" ht="23.25" customHeight="1" x14ac:dyDescent="0.2"/>
    <row r="170" s="491" customFormat="1" ht="23.25" customHeight="1" x14ac:dyDescent="0.2"/>
    <row r="171" s="491" customFormat="1" ht="23.25" customHeight="1" x14ac:dyDescent="0.2"/>
    <row r="172" s="491" customFormat="1" ht="23.25" customHeight="1" x14ac:dyDescent="0.2"/>
    <row r="173" s="491" customFormat="1" ht="23.25" customHeight="1" x14ac:dyDescent="0.2"/>
    <row r="174" s="491" customFormat="1" ht="23.25" customHeight="1" x14ac:dyDescent="0.2"/>
    <row r="175" s="491" customFormat="1" ht="23.25" customHeight="1" x14ac:dyDescent="0.2"/>
    <row r="176" s="491" customFormat="1" ht="23.25" customHeight="1" x14ac:dyDescent="0.2"/>
    <row r="177" s="491" customFormat="1" ht="23.25" customHeight="1" x14ac:dyDescent="0.2"/>
    <row r="178" s="491" customFormat="1" ht="23.25" customHeight="1" x14ac:dyDescent="0.2"/>
    <row r="179" s="491" customFormat="1" ht="23.25" customHeight="1" x14ac:dyDescent="0.2"/>
    <row r="180" s="491" customFormat="1" ht="23.25" customHeight="1" x14ac:dyDescent="0.2"/>
    <row r="181" s="491" customFormat="1" ht="23.25" customHeight="1" x14ac:dyDescent="0.2"/>
    <row r="182" s="491" customFormat="1" ht="23.25" customHeight="1" x14ac:dyDescent="0.2"/>
    <row r="183" s="491" customFormat="1" ht="23.25" customHeight="1" x14ac:dyDescent="0.2"/>
    <row r="184" s="491" customFormat="1" ht="23.25" customHeight="1" x14ac:dyDescent="0.2"/>
    <row r="185" s="491" customFormat="1" ht="23.25" customHeight="1" x14ac:dyDescent="0.2"/>
    <row r="186" s="491" customFormat="1" ht="23.25" customHeight="1" x14ac:dyDescent="0.2"/>
    <row r="187" s="491" customFormat="1" ht="23.25" customHeight="1" x14ac:dyDescent="0.2"/>
    <row r="188" s="491" customFormat="1" ht="23.25" customHeight="1" x14ac:dyDescent="0.2"/>
    <row r="189" s="491" customFormat="1" ht="23.25" customHeight="1" x14ac:dyDescent="0.2"/>
    <row r="190" s="491" customFormat="1" ht="23.25" customHeight="1" x14ac:dyDescent="0.2"/>
    <row r="191" s="491" customFormat="1" ht="23.25" customHeight="1" x14ac:dyDescent="0.2"/>
    <row r="192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</sheetData>
  <mergeCells count="153"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V4:X4"/>
    <mergeCell ref="FB2:FC2"/>
    <mergeCell ref="FJ2:FL2"/>
    <mergeCell ref="FP2:FR2"/>
    <mergeCell ref="FS2:FT2"/>
    <mergeCell ref="CZ4:DB4"/>
    <mergeCell ref="DQ35:DT36"/>
    <mergeCell ref="GD4:GF4"/>
    <mergeCell ref="AM35:AP36"/>
    <mergeCell ref="V16:X16"/>
    <mergeCell ref="AM15:AU15"/>
    <mergeCell ref="BA15:BI15"/>
    <mergeCell ref="DQ15:DY15"/>
    <mergeCell ref="EE15:EM15"/>
    <mergeCell ref="AG3:AJ3"/>
    <mergeCell ref="AL3:AW3"/>
    <mergeCell ref="AZ3:BK3"/>
    <mergeCell ref="DK3:DN3"/>
    <mergeCell ref="DP3:EA3"/>
    <mergeCell ref="ED3:EO3"/>
    <mergeCell ref="V28:X28"/>
    <mergeCell ref="GH1:GM1"/>
    <mergeCell ref="GO1:GR1"/>
    <mergeCell ref="GT1:HE1"/>
    <mergeCell ref="CE1:CH1"/>
    <mergeCell ref="FI1:FL1"/>
    <mergeCell ref="GH2:GM2"/>
    <mergeCell ref="GO2:GR2"/>
    <mergeCell ref="GT2:HE2"/>
    <mergeCell ref="DD1:DI1"/>
    <mergeCell ref="DK1:DN1"/>
    <mergeCell ref="DP1:EA1"/>
    <mergeCell ref="ED1:EO1"/>
    <mergeCell ref="FO1:FU1"/>
    <mergeCell ref="FW1:GF1"/>
    <mergeCell ref="JS1:JV1"/>
    <mergeCell ref="JX1:KI1"/>
    <mergeCell ref="KL1:KW1"/>
    <mergeCell ref="HH2:HS2"/>
    <mergeCell ref="HY2:IA2"/>
    <mergeCell ref="IF2:IG2"/>
    <mergeCell ref="IN2:IP2"/>
    <mergeCell ref="IT2:IV2"/>
    <mergeCell ref="IW2:IX2"/>
    <mergeCell ref="JL2:JQ2"/>
    <mergeCell ref="JS2:JV2"/>
    <mergeCell ref="JX2:KI2"/>
    <mergeCell ref="KL2:KW2"/>
    <mergeCell ref="HH1:HS1"/>
    <mergeCell ref="IS1:IY1"/>
    <mergeCell ref="JA1:JJ1"/>
    <mergeCell ref="JL1:JQ1"/>
    <mergeCell ref="IM1:IP1"/>
    <mergeCell ref="LW1:LZ1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MZ2:NK2"/>
    <mergeCell ref="NN2:NY2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LC2:LE2"/>
    <mergeCell ref="LJ2:LK2"/>
    <mergeCell ref="LR2:LT2"/>
    <mergeCell ref="LX2:LY2"/>
    <mergeCell ref="MB2:MK2"/>
    <mergeCell ref="MM2:MS2"/>
    <mergeCell ref="MU2:MX2"/>
    <mergeCell ref="JS3:JV3"/>
    <mergeCell ref="JX3:KI3"/>
    <mergeCell ref="GO3:GR3"/>
    <mergeCell ref="GT3:HE3"/>
    <mergeCell ref="HH3:HS3"/>
    <mergeCell ref="AL45:AW45"/>
    <mergeCell ref="AL46:AW46"/>
    <mergeCell ref="NO46:NR46"/>
    <mergeCell ref="AL47:AW47"/>
    <mergeCell ref="BA47:BG47"/>
    <mergeCell ref="BH47:BI47"/>
    <mergeCell ref="BJ47:BK47"/>
    <mergeCell ref="NA15:NI15"/>
    <mergeCell ref="NO15:NW15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MZ3:NK3"/>
    <mergeCell ref="NN3:NY3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EE35:EM35"/>
    <mergeCell ref="JY35:KB35"/>
    <mergeCell ref="NA35:ND35"/>
    <mergeCell ref="GU35:GX35"/>
    <mergeCell ref="KL3:KW3"/>
    <mergeCell ref="MU3:MX3"/>
    <mergeCell ref="NO35:NW35"/>
    <mergeCell ref="GU15:HC15"/>
    <mergeCell ref="HI15:HQ15"/>
    <mergeCell ref="JY15:KG15"/>
    <mergeCell ref="KM15:KU15"/>
    <mergeCell ref="KM35:KU35"/>
    <mergeCell ref="HI35:HQ35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NZ420"/>
  <sheetViews>
    <sheetView topLeftCell="NZ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146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146</v>
      </c>
      <c r="AA1" s="1519"/>
      <c r="AB1" s="1519"/>
      <c r="AC1" s="1519"/>
      <c r="AD1" s="1519"/>
      <c r="AE1" s="1519"/>
      <c r="AG1" s="1519" t="s">
        <v>146</v>
      </c>
      <c r="AH1" s="1519"/>
      <c r="AI1" s="1519"/>
      <c r="AJ1" s="1519"/>
      <c r="AL1" s="1519" t="s">
        <v>146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146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146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146</v>
      </c>
      <c r="DE1" s="1523"/>
      <c r="DF1" s="1523"/>
      <c r="DG1" s="1523"/>
      <c r="DH1" s="1523"/>
      <c r="DI1" s="1523"/>
      <c r="DK1" s="1519" t="s">
        <v>146</v>
      </c>
      <c r="DL1" s="1519"/>
      <c r="DM1" s="1519"/>
      <c r="DN1" s="1519"/>
      <c r="DO1" s="1240"/>
      <c r="DP1" s="1519" t="s">
        <v>146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146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146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146</v>
      </c>
      <c r="GI1" s="1523"/>
      <c r="GJ1" s="1523"/>
      <c r="GK1" s="1523"/>
      <c r="GL1" s="1523"/>
      <c r="GM1" s="1523"/>
      <c r="GO1" s="1519" t="s">
        <v>146</v>
      </c>
      <c r="GP1" s="1519"/>
      <c r="GQ1" s="1519"/>
      <c r="GR1" s="1519"/>
      <c r="GS1" s="1240"/>
      <c r="GT1" s="1519" t="s">
        <v>146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146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146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146</v>
      </c>
      <c r="JM1" s="1523"/>
      <c r="JN1" s="1523"/>
      <c r="JO1" s="1523"/>
      <c r="JP1" s="1523"/>
      <c r="JQ1" s="1523"/>
      <c r="JS1" s="1519" t="s">
        <v>146</v>
      </c>
      <c r="JT1" s="1519"/>
      <c r="JU1" s="1519"/>
      <c r="JV1" s="1519"/>
      <c r="JW1" s="1240"/>
      <c r="JX1" s="1519" t="s">
        <v>146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146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146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146</v>
      </c>
      <c r="MN1" s="1541"/>
      <c r="MO1" s="1541"/>
      <c r="MP1" s="1541"/>
      <c r="MQ1" s="1541"/>
      <c r="MR1" s="1541"/>
      <c r="MS1" s="1541"/>
      <c r="MT1" s="1463"/>
      <c r="MU1" s="1519" t="s">
        <v>146</v>
      </c>
      <c r="MV1" s="1519"/>
      <c r="MW1" s="1519"/>
      <c r="MX1" s="1519"/>
      <c r="MY1" s="1452"/>
      <c r="MZ1" s="1519" t="s">
        <v>146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146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147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147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147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147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147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578089</v>
      </c>
      <c r="C4" s="15">
        <v>565511</v>
      </c>
      <c r="D4" s="16">
        <v>2.2200000000000002</v>
      </c>
      <c r="E4" s="812"/>
      <c r="F4" s="812"/>
      <c r="G4" s="17" t="s">
        <v>15</v>
      </c>
      <c r="H4" s="35">
        <v>86875</v>
      </c>
      <c r="I4" s="36">
        <v>74958</v>
      </c>
      <c r="J4" s="1026">
        <v>80698</v>
      </c>
      <c r="K4" s="35">
        <v>242531</v>
      </c>
      <c r="L4" s="38">
        <v>235943</v>
      </c>
      <c r="M4" s="39">
        <v>2.79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996967</v>
      </c>
      <c r="CG4" s="15">
        <v>968674</v>
      </c>
      <c r="CH4" s="16">
        <v>2.92</v>
      </c>
      <c r="CI4" s="812"/>
      <c r="CJ4" s="812"/>
      <c r="CK4" s="17" t="s">
        <v>15</v>
      </c>
      <c r="CL4" s="35">
        <v>66905</v>
      </c>
      <c r="CM4" s="36">
        <v>67410</v>
      </c>
      <c r="CN4" s="37">
        <v>67879</v>
      </c>
      <c r="CO4" s="35">
        <v>202194</v>
      </c>
      <c r="CP4" s="38">
        <v>193179</v>
      </c>
      <c r="CQ4" s="39">
        <v>4.67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1222038</v>
      </c>
      <c r="FK4" s="15">
        <v>1264855</v>
      </c>
      <c r="FL4" s="16">
        <v>-3.39</v>
      </c>
      <c r="FM4" s="3"/>
      <c r="FN4" s="3"/>
      <c r="FO4" s="17" t="s">
        <v>15</v>
      </c>
      <c r="FP4" s="383">
        <v>54615</v>
      </c>
      <c r="FQ4" s="384">
        <v>53607</v>
      </c>
      <c r="FR4" s="385">
        <v>50225</v>
      </c>
      <c r="FS4" s="35">
        <v>158447</v>
      </c>
      <c r="FT4" s="38">
        <v>161952</v>
      </c>
      <c r="FU4" s="39">
        <v>-2.16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1592907</v>
      </c>
      <c r="IO4" s="15">
        <v>1557236</v>
      </c>
      <c r="IP4" s="16">
        <v>2.29</v>
      </c>
      <c r="IQ4" s="3"/>
      <c r="IR4" s="3"/>
      <c r="IS4" s="17" t="s">
        <v>15</v>
      </c>
      <c r="IT4" s="383">
        <v>91034</v>
      </c>
      <c r="IU4" s="384">
        <v>89841</v>
      </c>
      <c r="IV4" s="385">
        <v>91717</v>
      </c>
      <c r="IW4" s="35">
        <v>272592</v>
      </c>
      <c r="IX4" s="38">
        <v>274491</v>
      </c>
      <c r="IY4" s="39">
        <v>-0.69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4390001</v>
      </c>
      <c r="LS4" s="15">
        <v>4356276</v>
      </c>
      <c r="LT4" s="275">
        <v>0.77</v>
      </c>
      <c r="LU4" s="3"/>
      <c r="LV4" s="3"/>
      <c r="LW4" s="1198" t="s">
        <v>15</v>
      </c>
      <c r="LX4" s="383">
        <v>875764</v>
      </c>
      <c r="LY4" s="1199">
        <v>865565</v>
      </c>
      <c r="LZ4" s="1200">
        <v>1.18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562252</v>
      </c>
      <c r="C5" s="32">
        <v>550080</v>
      </c>
      <c r="D5" s="33">
        <v>2.21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85</v>
      </c>
      <c r="AC5" s="42">
        <v>85</v>
      </c>
      <c r="AD5" s="42">
        <v>85</v>
      </c>
      <c r="AE5" s="42">
        <v>85</v>
      </c>
      <c r="AF5" s="1041"/>
      <c r="AG5" s="43" t="s">
        <v>25</v>
      </c>
      <c r="AH5" s="618">
        <v>85</v>
      </c>
      <c r="AI5" s="238">
        <v>83</v>
      </c>
      <c r="AJ5" s="1241">
        <v>2.41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984742</v>
      </c>
      <c r="CG5" s="32">
        <v>956850</v>
      </c>
      <c r="CH5" s="33">
        <v>2.91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85</v>
      </c>
      <c r="DG5" s="237">
        <v>85</v>
      </c>
      <c r="DH5" s="237">
        <v>85</v>
      </c>
      <c r="DI5" s="10">
        <v>85</v>
      </c>
      <c r="DJ5" s="1041"/>
      <c r="DK5" s="43" t="s">
        <v>25</v>
      </c>
      <c r="DL5" s="618">
        <v>85</v>
      </c>
      <c r="DM5" s="238">
        <v>83</v>
      </c>
      <c r="DN5" s="1241">
        <v>2.41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1191505</v>
      </c>
      <c r="FK5" s="32">
        <v>1233827</v>
      </c>
      <c r="FL5" s="33">
        <v>-3.43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85</v>
      </c>
      <c r="GK5" s="237">
        <v>85</v>
      </c>
      <c r="GL5" s="237">
        <v>85</v>
      </c>
      <c r="GM5" s="271">
        <v>85</v>
      </c>
      <c r="GN5" s="1041"/>
      <c r="GO5" s="43" t="s">
        <v>25</v>
      </c>
      <c r="GP5" s="618">
        <v>85</v>
      </c>
      <c r="GQ5" s="238">
        <v>83</v>
      </c>
      <c r="GR5" s="1241">
        <v>2.41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1548083</v>
      </c>
      <c r="IO5" s="32">
        <v>1510504</v>
      </c>
      <c r="IP5" s="33">
        <v>2.4900000000000002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85</v>
      </c>
      <c r="JO5" s="237">
        <v>85</v>
      </c>
      <c r="JP5" s="237">
        <v>85</v>
      </c>
      <c r="JQ5" s="271">
        <v>85</v>
      </c>
      <c r="JR5" s="1041"/>
      <c r="JS5" s="43" t="s">
        <v>25</v>
      </c>
      <c r="JT5" s="618">
        <v>85</v>
      </c>
      <c r="JU5" s="238">
        <v>83</v>
      </c>
      <c r="JV5" s="1241">
        <v>2.41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4286582</v>
      </c>
      <c r="LS5" s="429">
        <v>4251261</v>
      </c>
      <c r="LT5" s="186">
        <v>0.83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85</v>
      </c>
      <c r="MP5" s="728">
        <v>85</v>
      </c>
      <c r="MQ5" s="728">
        <v>85</v>
      </c>
      <c r="MR5" s="728">
        <v>85</v>
      </c>
      <c r="MS5" s="728">
        <v>85</v>
      </c>
      <c r="MT5" s="594"/>
      <c r="MU5" s="496" t="s">
        <v>25</v>
      </c>
      <c r="MV5" s="1183">
        <v>85</v>
      </c>
      <c r="MW5" s="1184">
        <v>83</v>
      </c>
      <c r="MX5" s="1246">
        <v>2.41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15837</v>
      </c>
      <c r="C6" s="50">
        <v>15431</v>
      </c>
      <c r="D6" s="61">
        <v>2.63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357.83</v>
      </c>
      <c r="Q6" s="53">
        <v>346.18</v>
      </c>
      <c r="R6" s="54">
        <v>3.37</v>
      </c>
      <c r="S6" s="52">
        <v>0</v>
      </c>
      <c r="T6" s="53">
        <v>0</v>
      </c>
      <c r="U6" s="55">
        <v>0</v>
      </c>
      <c r="V6" s="52">
        <v>230.69</v>
      </c>
      <c r="W6" s="53">
        <v>224.67</v>
      </c>
      <c r="X6" s="54">
        <v>2.68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3429</v>
      </c>
      <c r="AI6" s="1182">
        <v>3260</v>
      </c>
      <c r="AJ6" s="1241">
        <v>5.18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12225</v>
      </c>
      <c r="CG6" s="50">
        <v>11824</v>
      </c>
      <c r="CH6" s="61">
        <v>3.39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361.49</v>
      </c>
      <c r="CU6" s="239">
        <v>346.48</v>
      </c>
      <c r="CV6" s="54">
        <v>4.33</v>
      </c>
      <c r="CW6" s="52">
        <v>0</v>
      </c>
      <c r="CX6" s="239">
        <v>0</v>
      </c>
      <c r="CY6" s="54">
        <v>0</v>
      </c>
      <c r="CZ6" s="52">
        <v>207.58</v>
      </c>
      <c r="DA6" s="239">
        <v>201.54</v>
      </c>
      <c r="DB6" s="54">
        <v>3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3429</v>
      </c>
      <c r="DM6" s="1182">
        <v>3260</v>
      </c>
      <c r="DN6" s="1241">
        <v>5.18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30533</v>
      </c>
      <c r="FK6" s="50">
        <v>31028</v>
      </c>
      <c r="FL6" s="61">
        <v>-1.6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330.6</v>
      </c>
      <c r="FY6" s="239">
        <v>325.14999999999998</v>
      </c>
      <c r="FZ6" s="54">
        <v>1.68</v>
      </c>
      <c r="GA6" s="52">
        <v>0</v>
      </c>
      <c r="GB6" s="239">
        <v>0</v>
      </c>
      <c r="GC6" s="54">
        <v>0</v>
      </c>
      <c r="GD6" s="52">
        <v>137.88999999999999</v>
      </c>
      <c r="GE6" s="239">
        <v>135.13999999999999</v>
      </c>
      <c r="GF6" s="54">
        <v>2.0299999999999998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3429</v>
      </c>
      <c r="GQ6" s="1182">
        <v>3260</v>
      </c>
      <c r="GR6" s="1241">
        <v>5.18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44824</v>
      </c>
      <c r="IO6" s="50">
        <v>46732</v>
      </c>
      <c r="IP6" s="61">
        <v>-4.08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611.72</v>
      </c>
      <c r="JC6" s="239">
        <v>604.88</v>
      </c>
      <c r="JD6" s="54">
        <v>1.1299999999999999</v>
      </c>
      <c r="JE6" s="52">
        <v>0</v>
      </c>
      <c r="JF6" s="239">
        <v>0</v>
      </c>
      <c r="JG6" s="54">
        <v>0</v>
      </c>
      <c r="JH6" s="52">
        <v>256.93</v>
      </c>
      <c r="JI6" s="239">
        <v>265.11</v>
      </c>
      <c r="JJ6" s="54">
        <v>-3.09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3429</v>
      </c>
      <c r="JU6" s="1182">
        <v>3260</v>
      </c>
      <c r="JV6" s="1241">
        <v>5.18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103419</v>
      </c>
      <c r="LS6" s="435">
        <v>105015</v>
      </c>
      <c r="LT6" s="200">
        <v>-1.52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427.87</v>
      </c>
      <c r="MD6" s="432">
        <v>418.98</v>
      </c>
      <c r="ME6" s="54">
        <v>2.12</v>
      </c>
      <c r="MF6" s="52">
        <v>0</v>
      </c>
      <c r="MG6" s="432">
        <v>0</v>
      </c>
      <c r="MH6" s="54">
        <v>0</v>
      </c>
      <c r="MI6" s="52">
        <v>209.46</v>
      </c>
      <c r="MJ6" s="432">
        <v>208.3</v>
      </c>
      <c r="MK6" s="54">
        <v>0.56000000000000005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3429</v>
      </c>
      <c r="MW6" s="1182">
        <v>3260</v>
      </c>
      <c r="MX6" s="1241">
        <v>5.18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266417</v>
      </c>
      <c r="C7" s="15">
        <v>260797</v>
      </c>
      <c r="D7" s="16">
        <v>2.15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275.47000000000003</v>
      </c>
      <c r="Q7" s="53">
        <v>262.8</v>
      </c>
      <c r="R7" s="54">
        <v>4.82</v>
      </c>
      <c r="S7" s="52">
        <v>240.18</v>
      </c>
      <c r="T7" s="53">
        <v>230.48</v>
      </c>
      <c r="U7" s="54">
        <v>4.21</v>
      </c>
      <c r="V7" s="52">
        <v>262.93</v>
      </c>
      <c r="W7" s="53">
        <v>251.46</v>
      </c>
      <c r="X7" s="54">
        <v>4.5599999999999996</v>
      </c>
      <c r="Y7" s="1041"/>
      <c r="Z7" s="1041"/>
      <c r="AA7" s="1041" t="s">
        <v>45</v>
      </c>
      <c r="AB7" s="56">
        <v>67</v>
      </c>
      <c r="AC7" s="56">
        <v>67</v>
      </c>
      <c r="AD7" s="56">
        <v>67</v>
      </c>
      <c r="AE7" s="56">
        <v>67</v>
      </c>
      <c r="AF7" s="1041"/>
      <c r="AG7" s="43" t="s">
        <v>194</v>
      </c>
      <c r="AH7" s="620">
        <v>66.03</v>
      </c>
      <c r="AI7" s="240">
        <v>64.75</v>
      </c>
      <c r="AJ7" s="1241">
        <v>1.28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433796</v>
      </c>
      <c r="CG7" s="15">
        <v>422241</v>
      </c>
      <c r="CH7" s="16">
        <v>2.74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334.94</v>
      </c>
      <c r="CU7" s="239">
        <v>324.70999999999998</v>
      </c>
      <c r="CV7" s="54">
        <v>3.15</v>
      </c>
      <c r="CW7" s="52">
        <v>274.81</v>
      </c>
      <c r="CX7" s="239">
        <v>267.36</v>
      </c>
      <c r="CY7" s="54">
        <v>2.79</v>
      </c>
      <c r="CZ7" s="52">
        <v>309.33999999999997</v>
      </c>
      <c r="DA7" s="239">
        <v>300.72000000000003</v>
      </c>
      <c r="DB7" s="54">
        <v>2.87</v>
      </c>
      <c r="DC7" s="1041"/>
      <c r="DD7" s="1041"/>
      <c r="DE7" s="1041" t="s">
        <v>45</v>
      </c>
      <c r="DF7" s="11">
        <v>67</v>
      </c>
      <c r="DG7" s="11">
        <v>67</v>
      </c>
      <c r="DH7" s="11">
        <v>67</v>
      </c>
      <c r="DI7" s="10">
        <v>67</v>
      </c>
      <c r="DJ7" s="1041"/>
      <c r="DK7" s="43" t="s">
        <v>194</v>
      </c>
      <c r="DL7" s="620">
        <v>55.08</v>
      </c>
      <c r="DM7" s="240">
        <v>52.83</v>
      </c>
      <c r="DN7" s="1241">
        <v>2.25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311552</v>
      </c>
      <c r="FK7" s="15">
        <v>324530</v>
      </c>
      <c r="FL7" s="16">
        <v>-4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315.64999999999998</v>
      </c>
      <c r="FY7" s="239">
        <v>327.07</v>
      </c>
      <c r="FZ7" s="54">
        <v>-3.49</v>
      </c>
      <c r="GA7" s="52">
        <v>268.18</v>
      </c>
      <c r="GB7" s="239">
        <v>271.44</v>
      </c>
      <c r="GC7" s="54">
        <v>-1.2</v>
      </c>
      <c r="GD7" s="52">
        <v>287.98</v>
      </c>
      <c r="GE7" s="239">
        <v>294.56</v>
      </c>
      <c r="GF7" s="54">
        <v>-2.23</v>
      </c>
      <c r="GG7" s="1041"/>
      <c r="GH7" s="1041"/>
      <c r="GI7" s="1041" t="s">
        <v>45</v>
      </c>
      <c r="GJ7" s="11">
        <v>67</v>
      </c>
      <c r="GK7" s="11">
        <v>67</v>
      </c>
      <c r="GL7" s="11">
        <v>67</v>
      </c>
      <c r="GM7" s="271">
        <v>67</v>
      </c>
      <c r="GN7" s="1041"/>
      <c r="GO7" s="43" t="s">
        <v>46</v>
      </c>
      <c r="GP7" s="620">
        <v>47.83</v>
      </c>
      <c r="GQ7" s="240">
        <v>50.62</v>
      </c>
      <c r="GR7" s="1241">
        <v>-2.79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449876</v>
      </c>
      <c r="IO7" s="15">
        <v>456568</v>
      </c>
      <c r="IP7" s="16">
        <v>-1.47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569.01</v>
      </c>
      <c r="JC7" s="239">
        <v>555.41999999999996</v>
      </c>
      <c r="JD7" s="54">
        <v>2.4500000000000002</v>
      </c>
      <c r="JE7" s="52">
        <v>414.74</v>
      </c>
      <c r="JF7" s="239">
        <v>393.16</v>
      </c>
      <c r="JG7" s="54">
        <v>5.49</v>
      </c>
      <c r="JH7" s="52">
        <v>479.54</v>
      </c>
      <c r="JI7" s="239">
        <v>464.27</v>
      </c>
      <c r="JJ7" s="54">
        <v>3.29</v>
      </c>
      <c r="JK7" s="1041"/>
      <c r="JL7" s="1041"/>
      <c r="JM7" s="1041" t="s">
        <v>45</v>
      </c>
      <c r="JN7" s="11">
        <v>67</v>
      </c>
      <c r="JO7" s="11">
        <v>67</v>
      </c>
      <c r="JP7" s="11">
        <v>67</v>
      </c>
      <c r="JQ7" s="271">
        <v>67</v>
      </c>
      <c r="JR7" s="1041"/>
      <c r="JS7" s="43" t="s">
        <v>194</v>
      </c>
      <c r="JT7" s="620">
        <v>59.08</v>
      </c>
      <c r="JU7" s="240">
        <v>59.46</v>
      </c>
      <c r="JV7" s="1241">
        <v>-0.38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1461641</v>
      </c>
      <c r="LS7" s="15">
        <v>1464136</v>
      </c>
      <c r="LT7" s="275">
        <v>-0.17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387.95</v>
      </c>
      <c r="MD7" s="432">
        <v>382.28</v>
      </c>
      <c r="ME7" s="54">
        <v>1.48</v>
      </c>
      <c r="MF7" s="52">
        <v>323.76</v>
      </c>
      <c r="MG7" s="432">
        <v>312.66000000000003</v>
      </c>
      <c r="MH7" s="54">
        <v>3.55</v>
      </c>
      <c r="MI7" s="52">
        <v>355.18</v>
      </c>
      <c r="MJ7" s="432">
        <v>347.27</v>
      </c>
      <c r="MK7" s="54">
        <v>2.2799999999999998</v>
      </c>
      <c r="ML7" s="422"/>
      <c r="MM7" s="422"/>
      <c r="MN7" s="422" t="s">
        <v>45</v>
      </c>
      <c r="MO7" s="728">
        <v>67</v>
      </c>
      <c r="MP7" s="728">
        <v>67</v>
      </c>
      <c r="MQ7" s="728">
        <v>67</v>
      </c>
      <c r="MR7" s="728">
        <v>67</v>
      </c>
      <c r="MS7" s="728">
        <v>67</v>
      </c>
      <c r="MT7" s="594"/>
      <c r="MU7" s="43" t="s">
        <v>194</v>
      </c>
      <c r="MV7" s="620">
        <v>57.01</v>
      </c>
      <c r="MW7" s="240">
        <v>56.92</v>
      </c>
      <c r="MX7" s="1241">
        <v>0.09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258293</v>
      </c>
      <c r="C8" s="32">
        <v>252969</v>
      </c>
      <c r="D8" s="33">
        <v>2.1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244.06</v>
      </c>
      <c r="Q8" s="53">
        <v>233.94</v>
      </c>
      <c r="R8" s="54">
        <v>4.33</v>
      </c>
      <c r="S8" s="52">
        <v>185.72</v>
      </c>
      <c r="T8" s="53">
        <v>179.42</v>
      </c>
      <c r="U8" s="54">
        <v>3.51</v>
      </c>
      <c r="V8" s="52">
        <v>223.33</v>
      </c>
      <c r="W8" s="53">
        <v>214.8</v>
      </c>
      <c r="X8" s="54">
        <v>3.97</v>
      </c>
      <c r="Y8" s="1041"/>
      <c r="Z8" s="1041"/>
      <c r="AA8" s="1041" t="s">
        <v>51</v>
      </c>
      <c r="AB8" s="56">
        <v>18</v>
      </c>
      <c r="AC8" s="56">
        <v>18</v>
      </c>
      <c r="AD8" s="56">
        <v>18</v>
      </c>
      <c r="AE8" s="56">
        <v>18</v>
      </c>
      <c r="AF8" s="1041"/>
      <c r="AG8" s="43" t="s">
        <v>52</v>
      </c>
      <c r="AH8" s="618">
        <v>250604</v>
      </c>
      <c r="AI8" s="241">
        <v>243771</v>
      </c>
      <c r="AJ8" s="1241">
        <v>2.8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430132</v>
      </c>
      <c r="CG8" s="32">
        <v>418742</v>
      </c>
      <c r="CH8" s="33">
        <v>2.72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171.76</v>
      </c>
      <c r="CU8" s="239">
        <v>166.31</v>
      </c>
      <c r="CV8" s="54">
        <v>3.28</v>
      </c>
      <c r="CW8" s="52">
        <v>154.53</v>
      </c>
      <c r="CX8" s="239">
        <v>151.93</v>
      </c>
      <c r="CY8" s="54">
        <v>1.71</v>
      </c>
      <c r="CZ8" s="52">
        <v>164.43</v>
      </c>
      <c r="DA8" s="239">
        <v>160.29</v>
      </c>
      <c r="DB8" s="54">
        <v>2.58</v>
      </c>
      <c r="DC8" s="1041"/>
      <c r="DD8" s="1041"/>
      <c r="DE8" s="1041" t="s">
        <v>51</v>
      </c>
      <c r="DF8" s="11">
        <v>18</v>
      </c>
      <c r="DG8" s="11">
        <v>18</v>
      </c>
      <c r="DH8" s="11">
        <v>18</v>
      </c>
      <c r="DI8" s="10">
        <v>18</v>
      </c>
      <c r="DJ8" s="1041"/>
      <c r="DK8" s="43" t="s">
        <v>52</v>
      </c>
      <c r="DL8" s="618">
        <v>205743</v>
      </c>
      <c r="DM8" s="241">
        <v>196583</v>
      </c>
      <c r="DN8" s="1241">
        <v>4.66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308533</v>
      </c>
      <c r="FK8" s="32">
        <v>321428</v>
      </c>
      <c r="FL8" s="33">
        <v>-4.01</v>
      </c>
      <c r="FM8" s="3"/>
      <c r="FN8" s="3"/>
      <c r="FO8" s="34" t="s">
        <v>49</v>
      </c>
      <c r="FP8" s="383">
        <v>0</v>
      </c>
      <c r="FQ8" s="384">
        <v>12</v>
      </c>
      <c r="FR8" s="385">
        <v>0</v>
      </c>
      <c r="FS8" s="35">
        <v>12</v>
      </c>
      <c r="FT8" s="38">
        <v>0</v>
      </c>
      <c r="FU8" s="39">
        <v>0</v>
      </c>
      <c r="FV8" s="545"/>
      <c r="FW8" s="51" t="s">
        <v>50</v>
      </c>
      <c r="FX8" s="52">
        <v>207.38</v>
      </c>
      <c r="FY8" s="239">
        <v>209.86</v>
      </c>
      <c r="FZ8" s="54">
        <v>-1.18</v>
      </c>
      <c r="GA8" s="52">
        <v>231.69</v>
      </c>
      <c r="GB8" s="239">
        <v>242.18</v>
      </c>
      <c r="GC8" s="54">
        <v>-4.33</v>
      </c>
      <c r="GD8" s="52">
        <v>221.55</v>
      </c>
      <c r="GE8" s="239">
        <v>228.75</v>
      </c>
      <c r="GF8" s="54">
        <v>-3.15</v>
      </c>
      <c r="GG8" s="1041"/>
      <c r="GH8" s="1041"/>
      <c r="GI8" s="1041" t="s">
        <v>51</v>
      </c>
      <c r="GJ8" s="11">
        <v>18</v>
      </c>
      <c r="GK8" s="11">
        <v>18</v>
      </c>
      <c r="GL8" s="11">
        <v>18</v>
      </c>
      <c r="GM8" s="271">
        <v>18</v>
      </c>
      <c r="GN8" s="1041"/>
      <c r="GO8" s="43" t="s">
        <v>52</v>
      </c>
      <c r="GP8" s="618">
        <v>161268</v>
      </c>
      <c r="GQ8" s="241">
        <v>164825</v>
      </c>
      <c r="GR8" s="1241">
        <v>-2.16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430912</v>
      </c>
      <c r="IO8" s="32">
        <v>437218</v>
      </c>
      <c r="IP8" s="33">
        <v>-1.44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435.85</v>
      </c>
      <c r="JC8" s="239">
        <v>420.28</v>
      </c>
      <c r="JD8" s="54">
        <v>3.7</v>
      </c>
      <c r="JE8" s="52">
        <v>225.49</v>
      </c>
      <c r="JF8" s="239">
        <v>213.16</v>
      </c>
      <c r="JG8" s="54">
        <v>5.78</v>
      </c>
      <c r="JH8" s="52">
        <v>313.85000000000002</v>
      </c>
      <c r="JI8" s="239">
        <v>303.94</v>
      </c>
      <c r="JJ8" s="54">
        <v>3.26</v>
      </c>
      <c r="JK8" s="1041"/>
      <c r="JL8" s="1041"/>
      <c r="JM8" s="1041" t="s">
        <v>51</v>
      </c>
      <c r="JN8" s="11">
        <v>18</v>
      </c>
      <c r="JO8" s="11">
        <v>18</v>
      </c>
      <c r="JP8" s="11">
        <v>18</v>
      </c>
      <c r="JQ8" s="271">
        <v>18</v>
      </c>
      <c r="JR8" s="1041"/>
      <c r="JS8" s="43" t="s">
        <v>52</v>
      </c>
      <c r="JT8" s="618">
        <v>290948</v>
      </c>
      <c r="JU8" s="241">
        <v>293154</v>
      </c>
      <c r="JV8" s="1241">
        <v>-0.75</v>
      </c>
      <c r="JW8" s="11"/>
      <c r="JX8" s="1260" t="s">
        <v>53</v>
      </c>
      <c r="JY8" s="1269">
        <v>1109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1109</v>
      </c>
      <c r="KH8" s="1265">
        <v>1664</v>
      </c>
      <c r="KI8" s="1266">
        <v>2773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586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586</v>
      </c>
      <c r="KV8" s="1265">
        <v>143</v>
      </c>
      <c r="KW8" s="1266">
        <v>729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1427870</v>
      </c>
      <c r="LS8" s="32">
        <v>1430357</v>
      </c>
      <c r="LT8" s="186">
        <v>-0.17</v>
      </c>
      <c r="LU8" s="3"/>
      <c r="LV8" s="3"/>
      <c r="LW8" s="1201" t="s">
        <v>49</v>
      </c>
      <c r="LX8" s="383">
        <v>12</v>
      </c>
      <c r="LY8" s="1199">
        <v>0</v>
      </c>
      <c r="LZ8" s="1200">
        <v>0</v>
      </c>
      <c r="MA8" s="597"/>
      <c r="MB8" s="51" t="s">
        <v>50</v>
      </c>
      <c r="MC8" s="52">
        <v>272.74</v>
      </c>
      <c r="MD8" s="432">
        <v>266.08</v>
      </c>
      <c r="ME8" s="54">
        <v>2.5</v>
      </c>
      <c r="MF8" s="52">
        <v>209.41</v>
      </c>
      <c r="MG8" s="432">
        <v>207.31</v>
      </c>
      <c r="MH8" s="54">
        <v>1.01</v>
      </c>
      <c r="MI8" s="52">
        <v>240.41</v>
      </c>
      <c r="MJ8" s="432">
        <v>236.53</v>
      </c>
      <c r="MK8" s="54">
        <v>1.64</v>
      </c>
      <c r="ML8" s="422"/>
      <c r="MM8" s="422"/>
      <c r="MN8" s="422" t="s">
        <v>51</v>
      </c>
      <c r="MO8" s="728">
        <v>18</v>
      </c>
      <c r="MP8" s="728">
        <v>18</v>
      </c>
      <c r="MQ8" s="728">
        <v>18</v>
      </c>
      <c r="MR8" s="728">
        <v>18</v>
      </c>
      <c r="MS8" s="728">
        <v>18</v>
      </c>
      <c r="MT8" s="594"/>
      <c r="MU8" s="43" t="s">
        <v>52</v>
      </c>
      <c r="MV8" s="618">
        <v>908563</v>
      </c>
      <c r="MW8" s="241">
        <v>898333</v>
      </c>
      <c r="MX8" s="1241">
        <v>1.1399999999999999</v>
      </c>
      <c r="MY8" s="596"/>
      <c r="MZ8" s="1260" t="s">
        <v>53</v>
      </c>
      <c r="NA8" s="1269">
        <v>1109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1109</v>
      </c>
      <c r="NJ8" s="1265">
        <v>1664</v>
      </c>
      <c r="NK8" s="1266">
        <v>2773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586</v>
      </c>
      <c r="NR8" s="1270">
        <v>0</v>
      </c>
      <c r="NS8" s="179"/>
      <c r="NT8" s="179"/>
      <c r="NU8" s="179"/>
      <c r="NV8" s="179"/>
      <c r="NW8" s="1271">
        <v>586</v>
      </c>
      <c r="NX8" s="1265">
        <v>143</v>
      </c>
      <c r="NY8" s="1266">
        <v>729</v>
      </c>
    </row>
    <row r="9" spans="1:390" ht="23.25" customHeight="1" x14ac:dyDescent="0.2">
      <c r="A9" s="48" t="s">
        <v>28</v>
      </c>
      <c r="B9" s="49">
        <v>8124</v>
      </c>
      <c r="C9" s="50">
        <v>7828</v>
      </c>
      <c r="D9" s="61">
        <v>3.78</v>
      </c>
      <c r="E9" s="812"/>
      <c r="F9" s="812"/>
      <c r="G9" s="34" t="s">
        <v>54</v>
      </c>
      <c r="H9" s="35">
        <v>0</v>
      </c>
      <c r="I9" s="36">
        <v>0</v>
      </c>
      <c r="J9" s="1026">
        <v>0</v>
      </c>
      <c r="K9" s="35">
        <v>0</v>
      </c>
      <c r="L9" s="38">
        <v>0</v>
      </c>
      <c r="M9" s="39">
        <v>0</v>
      </c>
      <c r="N9" s="1041"/>
      <c r="O9" s="51" t="s">
        <v>55</v>
      </c>
      <c r="P9" s="52">
        <v>138.93</v>
      </c>
      <c r="Q9" s="53">
        <v>134.5</v>
      </c>
      <c r="R9" s="54">
        <v>3.29</v>
      </c>
      <c r="S9" s="52">
        <v>85.34</v>
      </c>
      <c r="T9" s="53">
        <v>83.09</v>
      </c>
      <c r="U9" s="54">
        <v>2.71</v>
      </c>
      <c r="V9" s="52">
        <v>119.89</v>
      </c>
      <c r="W9" s="53">
        <v>116.45</v>
      </c>
      <c r="X9" s="54">
        <v>2.95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1.61</v>
      </c>
      <c r="AI9" s="242">
        <v>1.57</v>
      </c>
      <c r="AJ9" s="1241">
        <v>0.04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3664</v>
      </c>
      <c r="CG9" s="50">
        <v>3499</v>
      </c>
      <c r="CH9" s="61">
        <v>4.72</v>
      </c>
      <c r="CI9" s="812"/>
      <c r="CJ9" s="812"/>
      <c r="CK9" s="34" t="s">
        <v>54</v>
      </c>
      <c r="CL9" s="35">
        <v>3</v>
      </c>
      <c r="CM9" s="36">
        <v>15</v>
      </c>
      <c r="CN9" s="37">
        <v>7</v>
      </c>
      <c r="CO9" s="35">
        <v>25</v>
      </c>
      <c r="CP9" s="38">
        <v>27</v>
      </c>
      <c r="CQ9" s="39">
        <v>-7.41</v>
      </c>
      <c r="CR9" s="811"/>
      <c r="CS9" s="51" t="s">
        <v>55</v>
      </c>
      <c r="CT9" s="52">
        <v>137.59</v>
      </c>
      <c r="CU9" s="239">
        <v>133.72999999999999</v>
      </c>
      <c r="CV9" s="54">
        <v>2.89</v>
      </c>
      <c r="CW9" s="52">
        <v>88.63</v>
      </c>
      <c r="CX9" s="239">
        <v>85.06</v>
      </c>
      <c r="CY9" s="54">
        <v>4.2</v>
      </c>
      <c r="CZ9" s="52">
        <v>116.75</v>
      </c>
      <c r="DA9" s="239">
        <v>113.37</v>
      </c>
      <c r="DB9" s="54">
        <v>2.98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1.6</v>
      </c>
      <c r="DM9" s="242">
        <v>1.56</v>
      </c>
      <c r="DN9" s="1241">
        <v>0.04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3019</v>
      </c>
      <c r="FK9" s="50">
        <v>3102</v>
      </c>
      <c r="FL9" s="61">
        <v>-2.68</v>
      </c>
      <c r="FM9" s="3"/>
      <c r="FN9" s="3"/>
      <c r="FO9" s="34" t="s">
        <v>54</v>
      </c>
      <c r="FP9" s="383">
        <v>0</v>
      </c>
      <c r="FQ9" s="384">
        <v>0</v>
      </c>
      <c r="FR9" s="385">
        <v>0</v>
      </c>
      <c r="FS9" s="35">
        <v>0</v>
      </c>
      <c r="FT9" s="38">
        <v>0</v>
      </c>
      <c r="FU9" s="39">
        <v>0</v>
      </c>
      <c r="FV9" s="545"/>
      <c r="FW9" s="51" t="s">
        <v>55</v>
      </c>
      <c r="FX9" s="52">
        <v>99.97</v>
      </c>
      <c r="FY9" s="239">
        <v>101.82</v>
      </c>
      <c r="FZ9" s="54">
        <v>-1.82</v>
      </c>
      <c r="GA9" s="52">
        <v>89.56</v>
      </c>
      <c r="GB9" s="239">
        <v>89.33</v>
      </c>
      <c r="GC9" s="54">
        <v>0.26</v>
      </c>
      <c r="GD9" s="52">
        <v>93.9</v>
      </c>
      <c r="GE9" s="239">
        <v>94.52</v>
      </c>
      <c r="GF9" s="54">
        <v>-0.66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1.72</v>
      </c>
      <c r="GQ9" s="242">
        <v>1.76</v>
      </c>
      <c r="GR9" s="1241">
        <v>-0.04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18964</v>
      </c>
      <c r="IO9" s="50">
        <v>19350</v>
      </c>
      <c r="IP9" s="61">
        <v>-1.99</v>
      </c>
      <c r="IQ9" s="3"/>
      <c r="IR9" s="3"/>
      <c r="IS9" s="34" t="s">
        <v>54</v>
      </c>
      <c r="IT9" s="383">
        <v>20</v>
      </c>
      <c r="IU9" s="384">
        <v>30</v>
      </c>
      <c r="IV9" s="385">
        <v>50</v>
      </c>
      <c r="IW9" s="35">
        <v>100</v>
      </c>
      <c r="IX9" s="38">
        <v>145</v>
      </c>
      <c r="IY9" s="39">
        <v>-31.03</v>
      </c>
      <c r="IZ9" s="1041"/>
      <c r="JA9" s="51" t="s">
        <v>55</v>
      </c>
      <c r="JB9" s="52">
        <v>131.47</v>
      </c>
      <c r="JC9" s="239">
        <v>137.1</v>
      </c>
      <c r="JD9" s="54">
        <v>-4.1100000000000003</v>
      </c>
      <c r="JE9" s="52">
        <v>100.09</v>
      </c>
      <c r="JF9" s="239">
        <v>107.49</v>
      </c>
      <c r="JG9" s="54">
        <v>-6.88</v>
      </c>
      <c r="JH9" s="52">
        <v>113.27</v>
      </c>
      <c r="JI9" s="239">
        <v>120.47</v>
      </c>
      <c r="JJ9" s="54">
        <v>-5.98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1.4</v>
      </c>
      <c r="JU9" s="242">
        <v>1.36</v>
      </c>
      <c r="JV9" s="1241">
        <v>0.04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33771</v>
      </c>
      <c r="LS9" s="435">
        <v>33779</v>
      </c>
      <c r="LT9" s="200">
        <v>-0.02</v>
      </c>
      <c r="LU9" s="3"/>
      <c r="LV9" s="3"/>
      <c r="LW9" s="1201" t="s">
        <v>54</v>
      </c>
      <c r="LX9" s="383">
        <v>125</v>
      </c>
      <c r="LY9" s="1199">
        <v>172</v>
      </c>
      <c r="LZ9" s="1200">
        <v>-27.33</v>
      </c>
      <c r="MA9" s="597"/>
      <c r="MB9" s="51" t="s">
        <v>55</v>
      </c>
      <c r="MC9" s="52">
        <v>127.49</v>
      </c>
      <c r="MD9" s="432">
        <v>127.37</v>
      </c>
      <c r="ME9" s="54">
        <v>0.09</v>
      </c>
      <c r="MF9" s="52">
        <v>93.05</v>
      </c>
      <c r="MG9" s="432">
        <v>94.77</v>
      </c>
      <c r="MH9" s="54">
        <v>-1.81</v>
      </c>
      <c r="MI9" s="52">
        <v>109.91</v>
      </c>
      <c r="MJ9" s="432">
        <v>110.98</v>
      </c>
      <c r="MK9" s="54">
        <v>-0.96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1.56</v>
      </c>
      <c r="MW9" s="242">
        <v>1.54</v>
      </c>
      <c r="MX9" s="1241">
        <v>0.02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311672</v>
      </c>
      <c r="C10" s="15">
        <v>304714</v>
      </c>
      <c r="D10" s="16">
        <v>2.2799999999999998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57.56</v>
      </c>
      <c r="Q10" s="53">
        <v>56.3</v>
      </c>
      <c r="R10" s="54">
        <v>2.2400000000000002</v>
      </c>
      <c r="S10" s="52">
        <v>50.36</v>
      </c>
      <c r="T10" s="53">
        <v>49.3</v>
      </c>
      <c r="U10" s="54">
        <v>2.15</v>
      </c>
      <c r="V10" s="52">
        <v>55</v>
      </c>
      <c r="W10" s="53">
        <v>53.84</v>
      </c>
      <c r="X10" s="54">
        <v>2.15</v>
      </c>
      <c r="Y10" s="1041"/>
      <c r="Z10" s="1041"/>
      <c r="AA10" s="1041" t="s">
        <v>62</v>
      </c>
      <c r="AB10" s="56">
        <v>1</v>
      </c>
      <c r="AC10" s="56">
        <v>1</v>
      </c>
      <c r="AD10" s="56">
        <v>1</v>
      </c>
      <c r="AE10" s="56">
        <v>1</v>
      </c>
      <c r="AF10" s="1041"/>
      <c r="AG10" s="65" t="s">
        <v>196</v>
      </c>
      <c r="AH10" s="622">
        <v>1.96</v>
      </c>
      <c r="AI10" s="243">
        <v>2.0099999999999998</v>
      </c>
      <c r="AJ10" s="1272">
        <v>-0.05</v>
      </c>
      <c r="AK10" s="62"/>
      <c r="AL10" s="1260" t="s">
        <v>64</v>
      </c>
      <c r="AM10" s="1269">
        <v>3174</v>
      </c>
      <c r="AN10" s="179">
        <v>0</v>
      </c>
      <c r="AO10" s="179">
        <v>28825</v>
      </c>
      <c r="AP10" s="1270">
        <v>0</v>
      </c>
      <c r="AQ10" s="1270"/>
      <c r="AR10" s="1270"/>
      <c r="AS10" s="1270"/>
      <c r="AT10" s="1270"/>
      <c r="AU10" s="1271">
        <v>31999</v>
      </c>
      <c r="AV10" s="1265">
        <v>27426</v>
      </c>
      <c r="AW10" s="1266">
        <v>59425</v>
      </c>
      <c r="AX10" s="225"/>
      <c r="AY10" s="1041"/>
      <c r="AZ10" s="1260" t="s">
        <v>64</v>
      </c>
      <c r="BA10" s="1269">
        <v>3511</v>
      </c>
      <c r="BB10" s="179">
        <v>0</v>
      </c>
      <c r="BC10" s="179">
        <v>2598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6109</v>
      </c>
      <c r="BJ10" s="1265">
        <v>4582</v>
      </c>
      <c r="BK10" s="1266">
        <v>10691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563171</v>
      </c>
      <c r="CG10" s="15">
        <v>546433</v>
      </c>
      <c r="CH10" s="16">
        <v>3.06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147.72999999999999</v>
      </c>
      <c r="CU10" s="239">
        <v>148.29</v>
      </c>
      <c r="CV10" s="54">
        <v>-0.38</v>
      </c>
      <c r="CW10" s="52">
        <v>59.09</v>
      </c>
      <c r="CX10" s="239">
        <v>57.87</v>
      </c>
      <c r="CY10" s="54">
        <v>2.11</v>
      </c>
      <c r="CZ10" s="52">
        <v>109.99</v>
      </c>
      <c r="DA10" s="239">
        <v>110.47</v>
      </c>
      <c r="DB10" s="54">
        <v>-0.43</v>
      </c>
      <c r="DC10" s="1041"/>
      <c r="DD10" s="1041"/>
      <c r="DE10" s="1041" t="s">
        <v>62</v>
      </c>
      <c r="DF10" s="11">
        <v>1</v>
      </c>
      <c r="DG10" s="11">
        <v>1</v>
      </c>
      <c r="DH10" s="11">
        <v>1</v>
      </c>
      <c r="DI10" s="10">
        <v>1</v>
      </c>
      <c r="DJ10" s="1041"/>
      <c r="DK10" s="65" t="s">
        <v>196</v>
      </c>
      <c r="DL10" s="622">
        <v>1.9</v>
      </c>
      <c r="DM10" s="243">
        <v>1.94</v>
      </c>
      <c r="DN10" s="1272">
        <v>-0.04</v>
      </c>
      <c r="DO10" s="62"/>
      <c r="DP10" s="1260" t="s">
        <v>64</v>
      </c>
      <c r="DQ10" s="1269">
        <v>3964</v>
      </c>
      <c r="DR10" s="179">
        <v>0</v>
      </c>
      <c r="DS10" s="179">
        <v>17542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21506</v>
      </c>
      <c r="DZ10" s="1265">
        <v>17026</v>
      </c>
      <c r="EA10" s="1266">
        <v>38532</v>
      </c>
      <c r="EB10" s="1041"/>
      <c r="EC10" s="1041"/>
      <c r="ED10" s="1260" t="s">
        <v>64</v>
      </c>
      <c r="EE10" s="1269">
        <v>1208</v>
      </c>
      <c r="EF10" s="179">
        <v>0</v>
      </c>
      <c r="EG10" s="179">
        <v>867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2075</v>
      </c>
      <c r="EN10" s="1265">
        <v>1816</v>
      </c>
      <c r="EO10" s="1266">
        <v>3891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910486</v>
      </c>
      <c r="FK10" s="15">
        <v>940325</v>
      </c>
      <c r="FL10" s="16">
        <v>-3.17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72.87</v>
      </c>
      <c r="FY10" s="239">
        <v>76.83</v>
      </c>
      <c r="FZ10" s="54">
        <v>-5.15</v>
      </c>
      <c r="GA10" s="52">
        <v>56.82</v>
      </c>
      <c r="GB10" s="239">
        <v>58.91</v>
      </c>
      <c r="GC10" s="54">
        <v>-3.55</v>
      </c>
      <c r="GD10" s="52">
        <v>63.51</v>
      </c>
      <c r="GE10" s="239">
        <v>66.36</v>
      </c>
      <c r="GF10" s="54">
        <v>-4.29</v>
      </c>
      <c r="GG10" s="1041"/>
      <c r="GH10" s="1041"/>
      <c r="GI10" s="1041" t="s">
        <v>62</v>
      </c>
      <c r="GJ10" s="11">
        <v>1</v>
      </c>
      <c r="GK10" s="11">
        <v>1</v>
      </c>
      <c r="GL10" s="11">
        <v>1</v>
      </c>
      <c r="GM10" s="271">
        <v>1</v>
      </c>
      <c r="GN10" s="1041"/>
      <c r="GO10" s="65" t="s">
        <v>63</v>
      </c>
      <c r="GP10" s="622">
        <v>1.84</v>
      </c>
      <c r="GQ10" s="243">
        <v>1.92</v>
      </c>
      <c r="GR10" s="1272">
        <v>-0.08</v>
      </c>
      <c r="GS10" s="62"/>
      <c r="GT10" s="1260" t="s">
        <v>64</v>
      </c>
      <c r="GU10" s="1269">
        <v>3140</v>
      </c>
      <c r="GV10" s="179">
        <v>0</v>
      </c>
      <c r="GW10" s="179">
        <v>10900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14040</v>
      </c>
      <c r="HD10" s="1265">
        <v>72540</v>
      </c>
      <c r="HE10" s="1266">
        <v>86580</v>
      </c>
      <c r="HF10" s="1041"/>
      <c r="HG10" s="1041"/>
      <c r="HH10" s="1260" t="s">
        <v>64</v>
      </c>
      <c r="HI10" s="1269">
        <v>783</v>
      </c>
      <c r="HJ10" s="179">
        <v>0</v>
      </c>
      <c r="HK10" s="179">
        <v>484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1267</v>
      </c>
      <c r="HR10" s="1265">
        <v>3886</v>
      </c>
      <c r="HS10" s="1266">
        <v>5153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1143031</v>
      </c>
      <c r="IO10" s="15">
        <v>1100668</v>
      </c>
      <c r="IP10" s="16">
        <v>3.85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104.81</v>
      </c>
      <c r="JC10" s="239">
        <v>114.45</v>
      </c>
      <c r="JD10" s="54">
        <v>-8.42</v>
      </c>
      <c r="JE10" s="52">
        <v>66.37</v>
      </c>
      <c r="JF10" s="239">
        <v>71.75</v>
      </c>
      <c r="JG10" s="54">
        <v>-7.5</v>
      </c>
      <c r="JH10" s="52">
        <v>82.52</v>
      </c>
      <c r="JI10" s="239">
        <v>90.47</v>
      </c>
      <c r="JJ10" s="54">
        <v>-8.7899999999999991</v>
      </c>
      <c r="JK10" s="1041"/>
      <c r="JL10" s="1041"/>
      <c r="JM10" s="1041" t="s">
        <v>62</v>
      </c>
      <c r="JN10" s="11">
        <v>1</v>
      </c>
      <c r="JO10" s="11">
        <v>1</v>
      </c>
      <c r="JP10" s="11">
        <v>1</v>
      </c>
      <c r="JQ10" s="271">
        <v>1</v>
      </c>
      <c r="JR10" s="1041"/>
      <c r="JS10" s="65" t="s">
        <v>196</v>
      </c>
      <c r="JT10" s="622">
        <v>2.17</v>
      </c>
      <c r="JU10" s="243">
        <v>2.23</v>
      </c>
      <c r="JV10" s="1272">
        <v>-0.06</v>
      </c>
      <c r="JW10" s="62"/>
      <c r="JX10" s="1260" t="s">
        <v>64</v>
      </c>
      <c r="JY10" s="1269">
        <v>2219</v>
      </c>
      <c r="JZ10" s="179">
        <v>0</v>
      </c>
      <c r="KA10" s="179">
        <v>21164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23383</v>
      </c>
      <c r="KH10" s="1265">
        <v>29229</v>
      </c>
      <c r="KI10" s="1266">
        <v>52612</v>
      </c>
      <c r="KJ10" s="1041"/>
      <c r="KK10" s="1041"/>
      <c r="KL10" s="1260" t="s">
        <v>64</v>
      </c>
      <c r="KM10" s="1269">
        <v>9403</v>
      </c>
      <c r="KN10" s="179">
        <v>0</v>
      </c>
      <c r="KO10" s="179">
        <v>1428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10831</v>
      </c>
      <c r="KV10" s="1265">
        <v>4062</v>
      </c>
      <c r="KW10" s="1266">
        <v>14893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2928360</v>
      </c>
      <c r="LS10" s="15">
        <v>2892140</v>
      </c>
      <c r="LT10" s="275">
        <v>1.25</v>
      </c>
      <c r="LU10" s="3"/>
      <c r="LV10" s="3"/>
      <c r="LW10" s="1201" t="s">
        <v>60</v>
      </c>
      <c r="LX10" s="383">
        <v>0</v>
      </c>
      <c r="LY10" s="1199">
        <v>0</v>
      </c>
      <c r="LZ10" s="1200">
        <v>0</v>
      </c>
      <c r="MA10" s="597"/>
      <c r="MB10" s="51" t="s">
        <v>61</v>
      </c>
      <c r="MC10" s="52">
        <v>99.72</v>
      </c>
      <c r="MD10" s="432">
        <v>103.26</v>
      </c>
      <c r="ME10" s="54">
        <v>-3.43</v>
      </c>
      <c r="MF10" s="52">
        <v>60.31</v>
      </c>
      <c r="MG10" s="432">
        <v>62.59</v>
      </c>
      <c r="MH10" s="54">
        <v>-3.64</v>
      </c>
      <c r="MI10" s="52">
        <v>79.599999999999994</v>
      </c>
      <c r="MJ10" s="432">
        <v>82.81</v>
      </c>
      <c r="MK10" s="54">
        <v>-3.88</v>
      </c>
      <c r="ML10" s="422"/>
      <c r="MM10" s="422"/>
      <c r="MN10" s="422" t="s">
        <v>62</v>
      </c>
      <c r="MO10" s="728">
        <v>1</v>
      </c>
      <c r="MP10" s="728">
        <v>1</v>
      </c>
      <c r="MQ10" s="728">
        <v>1</v>
      </c>
      <c r="MR10" s="728">
        <v>1</v>
      </c>
      <c r="MS10" s="728">
        <v>1</v>
      </c>
      <c r="MT10" s="594"/>
      <c r="MU10" s="65" t="s">
        <v>196</v>
      </c>
      <c r="MV10" s="622">
        <v>1.99</v>
      </c>
      <c r="MW10" s="243">
        <v>2.04</v>
      </c>
      <c r="MX10" s="1272">
        <v>-0.05</v>
      </c>
      <c r="MY10" s="600"/>
      <c r="MZ10" s="1260" t="s">
        <v>64</v>
      </c>
      <c r="NA10" s="1269">
        <v>12497</v>
      </c>
      <c r="NB10" s="179">
        <v>0</v>
      </c>
      <c r="NC10" s="179">
        <v>78431</v>
      </c>
      <c r="ND10" s="1270">
        <v>0</v>
      </c>
      <c r="NE10" s="179"/>
      <c r="NF10" s="179"/>
      <c r="NG10" s="179"/>
      <c r="NH10" s="179"/>
      <c r="NI10" s="1271">
        <v>90928</v>
      </c>
      <c r="NJ10" s="1265">
        <v>146221</v>
      </c>
      <c r="NK10" s="1266">
        <v>237149</v>
      </c>
      <c r="NL10" s="1267"/>
      <c r="NM10" s="1267"/>
      <c r="NN10" s="1268" t="s">
        <v>64</v>
      </c>
      <c r="NO10" s="1269">
        <v>14905</v>
      </c>
      <c r="NP10" s="179">
        <v>0</v>
      </c>
      <c r="NQ10" s="179">
        <v>5377</v>
      </c>
      <c r="NR10" s="1270">
        <v>0</v>
      </c>
      <c r="NS10" s="179"/>
      <c r="NT10" s="179"/>
      <c r="NU10" s="179"/>
      <c r="NV10" s="179"/>
      <c r="NW10" s="1271">
        <v>20282</v>
      </c>
      <c r="NX10" s="1265">
        <v>14346</v>
      </c>
      <c r="NY10" s="1266">
        <v>34628</v>
      </c>
    </row>
    <row r="11" spans="1:390" ht="23.25" customHeight="1" thickTop="1" thickBot="1" x14ac:dyDescent="0.25">
      <c r="A11" s="30" t="s">
        <v>48</v>
      </c>
      <c r="B11" s="31">
        <v>303959</v>
      </c>
      <c r="C11" s="32">
        <v>297111</v>
      </c>
      <c r="D11" s="33">
        <v>2.2999999999999998</v>
      </c>
      <c r="E11" s="812"/>
      <c r="F11" s="812"/>
      <c r="G11" s="34" t="s">
        <v>65</v>
      </c>
      <c r="H11" s="35">
        <v>0</v>
      </c>
      <c r="I11" s="36">
        <v>0</v>
      </c>
      <c r="J11" s="1026">
        <v>0</v>
      </c>
      <c r="K11" s="35">
        <v>0</v>
      </c>
      <c r="L11" s="38">
        <v>0</v>
      </c>
      <c r="M11" s="39">
        <v>0</v>
      </c>
      <c r="N11" s="1041"/>
      <c r="O11" s="51" t="s">
        <v>66</v>
      </c>
      <c r="P11" s="52">
        <v>179.73</v>
      </c>
      <c r="Q11" s="53">
        <v>172.9</v>
      </c>
      <c r="R11" s="54">
        <v>3.95</v>
      </c>
      <c r="S11" s="52">
        <v>132.18</v>
      </c>
      <c r="T11" s="53">
        <v>128.08000000000001</v>
      </c>
      <c r="U11" s="54">
        <v>3.2</v>
      </c>
      <c r="V11" s="52">
        <v>162.83000000000001</v>
      </c>
      <c r="W11" s="53">
        <v>157.16999999999999</v>
      </c>
      <c r="X11" s="54">
        <v>3.6</v>
      </c>
      <c r="Y11" s="1041"/>
      <c r="Z11" s="1041"/>
      <c r="AA11" s="1041" t="s">
        <v>67</v>
      </c>
      <c r="AB11" s="56">
        <v>3</v>
      </c>
      <c r="AC11" s="56">
        <v>3</v>
      </c>
      <c r="AD11" s="56">
        <v>3</v>
      </c>
      <c r="AE11" s="56">
        <v>3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554610</v>
      </c>
      <c r="CG11" s="32">
        <v>538108</v>
      </c>
      <c r="CH11" s="33">
        <v>3.07</v>
      </c>
      <c r="CI11" s="812"/>
      <c r="CJ11" s="812"/>
      <c r="CK11" s="34" t="s">
        <v>65</v>
      </c>
      <c r="CL11" s="35">
        <v>0</v>
      </c>
      <c r="CM11" s="36">
        <v>0</v>
      </c>
      <c r="CN11" s="37">
        <v>0</v>
      </c>
      <c r="CO11" s="35">
        <v>0</v>
      </c>
      <c r="CP11" s="38">
        <v>0</v>
      </c>
      <c r="CQ11" s="39">
        <v>0</v>
      </c>
      <c r="CR11" s="811"/>
      <c r="CS11" s="51" t="s">
        <v>66</v>
      </c>
      <c r="CT11" s="52">
        <v>198.32</v>
      </c>
      <c r="CU11" s="239">
        <v>192.87</v>
      </c>
      <c r="CV11" s="54">
        <v>2.83</v>
      </c>
      <c r="CW11" s="52">
        <v>103.08</v>
      </c>
      <c r="CX11" s="239">
        <v>101.55</v>
      </c>
      <c r="CY11" s="54">
        <v>1.51</v>
      </c>
      <c r="CZ11" s="52">
        <v>157.77000000000001</v>
      </c>
      <c r="DA11" s="239">
        <v>154.66999999999999</v>
      </c>
      <c r="DB11" s="54">
        <v>2</v>
      </c>
      <c r="DC11" s="1041"/>
      <c r="DD11" s="1041"/>
      <c r="DE11" s="1041" t="s">
        <v>67</v>
      </c>
      <c r="DF11" s="11">
        <v>3</v>
      </c>
      <c r="DG11" s="11">
        <v>3</v>
      </c>
      <c r="DH11" s="11">
        <v>3</v>
      </c>
      <c r="DI11" s="10">
        <v>3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882972</v>
      </c>
      <c r="FK11" s="32">
        <v>912399</v>
      </c>
      <c r="FL11" s="33">
        <v>-3.23</v>
      </c>
      <c r="FM11" s="3"/>
      <c r="FN11" s="3"/>
      <c r="FO11" s="34" t="s">
        <v>65</v>
      </c>
      <c r="FP11" s="383">
        <v>0</v>
      </c>
      <c r="FQ11" s="384">
        <v>0</v>
      </c>
      <c r="FR11" s="385">
        <v>0</v>
      </c>
      <c r="FS11" s="35">
        <v>0</v>
      </c>
      <c r="FT11" s="38">
        <v>0</v>
      </c>
      <c r="FU11" s="39">
        <v>0</v>
      </c>
      <c r="FV11" s="545"/>
      <c r="FW11" s="51" t="s">
        <v>66</v>
      </c>
      <c r="FX11" s="52">
        <v>99.19</v>
      </c>
      <c r="FY11" s="239">
        <v>101.64</v>
      </c>
      <c r="FZ11" s="54">
        <v>-2.41</v>
      </c>
      <c r="GA11" s="52">
        <v>93.84</v>
      </c>
      <c r="GB11" s="239">
        <v>94.67</v>
      </c>
      <c r="GC11" s="54">
        <v>-0.88</v>
      </c>
      <c r="GD11" s="52">
        <v>96.07</v>
      </c>
      <c r="GE11" s="239">
        <v>97.56</v>
      </c>
      <c r="GF11" s="54">
        <v>-1.53</v>
      </c>
      <c r="GG11" s="1041"/>
      <c r="GH11" s="1041"/>
      <c r="GI11" s="1041" t="s">
        <v>67</v>
      </c>
      <c r="GJ11" s="11">
        <v>3</v>
      </c>
      <c r="GK11" s="11">
        <v>3</v>
      </c>
      <c r="GL11" s="11">
        <v>3</v>
      </c>
      <c r="GM11" s="271">
        <v>3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1117171</v>
      </c>
      <c r="IO11" s="32">
        <v>1073286</v>
      </c>
      <c r="IP11" s="33">
        <v>4.09</v>
      </c>
      <c r="IQ11" s="3"/>
      <c r="IR11" s="3"/>
      <c r="IS11" s="34" t="s">
        <v>65</v>
      </c>
      <c r="IT11" s="383">
        <v>0</v>
      </c>
      <c r="IU11" s="384">
        <v>0</v>
      </c>
      <c r="IV11" s="385">
        <v>0</v>
      </c>
      <c r="IW11" s="35">
        <v>0</v>
      </c>
      <c r="IX11" s="38">
        <v>0</v>
      </c>
      <c r="IY11" s="39">
        <v>0</v>
      </c>
      <c r="IZ11" s="1041"/>
      <c r="JA11" s="51" t="s">
        <v>66</v>
      </c>
      <c r="JB11" s="52">
        <v>168.15</v>
      </c>
      <c r="JC11" s="239">
        <v>160.46</v>
      </c>
      <c r="JD11" s="54">
        <v>4.79</v>
      </c>
      <c r="JE11" s="52">
        <v>131.91</v>
      </c>
      <c r="JF11" s="239">
        <v>127.04</v>
      </c>
      <c r="JG11" s="54">
        <v>3.83</v>
      </c>
      <c r="JH11" s="52">
        <v>147.13</v>
      </c>
      <c r="JI11" s="239">
        <v>141.69</v>
      </c>
      <c r="JJ11" s="54">
        <v>3.84</v>
      </c>
      <c r="JK11" s="1041"/>
      <c r="JL11" s="1041"/>
      <c r="JM11" s="1041" t="s">
        <v>67</v>
      </c>
      <c r="JN11" s="11">
        <v>3</v>
      </c>
      <c r="JO11" s="11">
        <v>3</v>
      </c>
      <c r="JP11" s="11">
        <v>3</v>
      </c>
      <c r="JQ11" s="271">
        <v>3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2858712</v>
      </c>
      <c r="LS11" s="429">
        <v>2820904</v>
      </c>
      <c r="LT11" s="186">
        <v>1.34</v>
      </c>
      <c r="LU11" s="3"/>
      <c r="LV11" s="3"/>
      <c r="LW11" s="1201" t="s">
        <v>65</v>
      </c>
      <c r="LX11" s="383">
        <v>0</v>
      </c>
      <c r="LY11" s="1199">
        <v>0</v>
      </c>
      <c r="LZ11" s="1200">
        <v>0</v>
      </c>
      <c r="MA11" s="597"/>
      <c r="MB11" s="51" t="s">
        <v>66</v>
      </c>
      <c r="MC11" s="52">
        <v>162.94999999999999</v>
      </c>
      <c r="MD11" s="432">
        <v>157.81</v>
      </c>
      <c r="ME11" s="54">
        <v>3.26</v>
      </c>
      <c r="MF11" s="52">
        <v>114.59</v>
      </c>
      <c r="MG11" s="432">
        <v>111.82</v>
      </c>
      <c r="MH11" s="54">
        <v>2.48</v>
      </c>
      <c r="MI11" s="52">
        <v>138.27000000000001</v>
      </c>
      <c r="MJ11" s="432">
        <v>134.68</v>
      </c>
      <c r="MK11" s="54">
        <v>2.67</v>
      </c>
      <c r="ML11" s="422"/>
      <c r="MM11" s="422"/>
      <c r="MN11" s="422" t="s">
        <v>67</v>
      </c>
      <c r="MO11" s="728">
        <v>3</v>
      </c>
      <c r="MP11" s="728">
        <v>3</v>
      </c>
      <c r="MQ11" s="728">
        <v>3</v>
      </c>
      <c r="MR11" s="728">
        <v>3</v>
      </c>
      <c r="MS11" s="728">
        <v>3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7713</v>
      </c>
      <c r="C12" s="68">
        <v>7603</v>
      </c>
      <c r="D12" s="69">
        <v>1.45</v>
      </c>
      <c r="E12" s="812"/>
      <c r="F12" s="812"/>
      <c r="G12" s="34" t="s">
        <v>70</v>
      </c>
      <c r="H12" s="35">
        <v>55</v>
      </c>
      <c r="I12" s="36">
        <v>28</v>
      </c>
      <c r="J12" s="1026">
        <v>49</v>
      </c>
      <c r="K12" s="35">
        <v>132</v>
      </c>
      <c r="L12" s="38">
        <v>136</v>
      </c>
      <c r="M12" s="39">
        <v>-2.94</v>
      </c>
      <c r="N12" s="1041"/>
      <c r="O12" s="70" t="s">
        <v>71</v>
      </c>
      <c r="P12" s="52">
        <v>42.16</v>
      </c>
      <c r="Q12" s="53">
        <v>40.880000000000003</v>
      </c>
      <c r="R12" s="54">
        <v>3.13</v>
      </c>
      <c r="S12" s="52">
        <v>37.64</v>
      </c>
      <c r="T12" s="53">
        <v>37.159999999999997</v>
      </c>
      <c r="U12" s="54">
        <v>1.29</v>
      </c>
      <c r="V12" s="52">
        <v>40.56</v>
      </c>
      <c r="W12" s="53">
        <v>39.58</v>
      </c>
      <c r="X12" s="54">
        <v>2.48</v>
      </c>
      <c r="Y12" s="1041"/>
      <c r="Z12" s="1041"/>
      <c r="AA12" s="1041" t="s">
        <v>72</v>
      </c>
      <c r="AB12" s="56">
        <v>10</v>
      </c>
      <c r="AC12" s="56">
        <v>10</v>
      </c>
      <c r="AD12" s="56">
        <v>10</v>
      </c>
      <c r="AE12" s="56">
        <v>10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3174</v>
      </c>
      <c r="AN12" s="1276">
        <v>0</v>
      </c>
      <c r="AO12" s="1276">
        <v>28825</v>
      </c>
      <c r="AP12" s="1277">
        <v>0</v>
      </c>
      <c r="AQ12" s="1277"/>
      <c r="AR12" s="1277"/>
      <c r="AS12" s="1277"/>
      <c r="AT12" s="1277"/>
      <c r="AU12" s="1279">
        <v>31999</v>
      </c>
      <c r="AV12" s="1280">
        <v>27426</v>
      </c>
      <c r="AW12" s="1280">
        <v>59425</v>
      </c>
      <c r="AX12" s="1419"/>
      <c r="AY12" s="41"/>
      <c r="AZ12" s="1275" t="s">
        <v>41</v>
      </c>
      <c r="BA12" s="1193">
        <v>3511</v>
      </c>
      <c r="BB12" s="1276">
        <v>0</v>
      </c>
      <c r="BC12" s="1276">
        <v>2598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6109</v>
      </c>
      <c r="BJ12" s="1280">
        <v>4582</v>
      </c>
      <c r="BK12" s="1280">
        <v>10691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8561</v>
      </c>
      <c r="CG12" s="68">
        <v>8325</v>
      </c>
      <c r="CH12" s="69">
        <v>2.83</v>
      </c>
      <c r="CI12" s="812"/>
      <c r="CJ12" s="812"/>
      <c r="CK12" s="34" t="s">
        <v>70</v>
      </c>
      <c r="CL12" s="35">
        <v>18</v>
      </c>
      <c r="CM12" s="36">
        <v>9</v>
      </c>
      <c r="CN12" s="37">
        <v>18</v>
      </c>
      <c r="CO12" s="35">
        <v>45</v>
      </c>
      <c r="CP12" s="38">
        <v>49</v>
      </c>
      <c r="CQ12" s="39">
        <v>-8.16</v>
      </c>
      <c r="CR12" s="811"/>
      <c r="CS12" s="70" t="s">
        <v>71</v>
      </c>
      <c r="CT12" s="52">
        <v>43.33</v>
      </c>
      <c r="CU12" s="239">
        <v>41.78</v>
      </c>
      <c r="CV12" s="54">
        <v>3.71</v>
      </c>
      <c r="CW12" s="52">
        <v>34.5</v>
      </c>
      <c r="CX12" s="239">
        <v>33.28</v>
      </c>
      <c r="CY12" s="54">
        <v>3.67</v>
      </c>
      <c r="CZ12" s="52">
        <v>39.57</v>
      </c>
      <c r="DA12" s="239">
        <v>38.229999999999997</v>
      </c>
      <c r="DB12" s="54">
        <v>3.51</v>
      </c>
      <c r="DC12" s="1041"/>
      <c r="DD12" s="1041"/>
      <c r="DE12" s="1041" t="s">
        <v>72</v>
      </c>
      <c r="DF12" s="11">
        <v>10</v>
      </c>
      <c r="DG12" s="11">
        <v>10</v>
      </c>
      <c r="DH12" s="11">
        <v>10</v>
      </c>
      <c r="DI12" s="10">
        <v>10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3964</v>
      </c>
      <c r="DR12" s="1276">
        <v>0</v>
      </c>
      <c r="DS12" s="1276">
        <v>17542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21506</v>
      </c>
      <c r="DZ12" s="1280">
        <v>17026</v>
      </c>
      <c r="EA12" s="1280">
        <v>38532</v>
      </c>
      <c r="EB12" s="1041"/>
      <c r="EC12" s="1041"/>
      <c r="ED12" s="1275" t="s">
        <v>41</v>
      </c>
      <c r="EE12" s="1193">
        <v>1208</v>
      </c>
      <c r="EF12" s="1276">
        <v>0</v>
      </c>
      <c r="EG12" s="1276">
        <v>867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2075</v>
      </c>
      <c r="EN12" s="1280">
        <v>1816</v>
      </c>
      <c r="EO12" s="1280">
        <v>3891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27514</v>
      </c>
      <c r="FK12" s="68">
        <v>27926</v>
      </c>
      <c r="FL12" s="69">
        <v>-1.48</v>
      </c>
      <c r="FM12" s="3"/>
      <c r="FN12" s="3"/>
      <c r="FO12" s="34" t="s">
        <v>70</v>
      </c>
      <c r="FP12" s="383">
        <v>15</v>
      </c>
      <c r="FQ12" s="384">
        <v>11</v>
      </c>
      <c r="FR12" s="385">
        <v>14</v>
      </c>
      <c r="FS12" s="35">
        <v>40</v>
      </c>
      <c r="FT12" s="38">
        <v>31</v>
      </c>
      <c r="FU12" s="39">
        <v>29.03</v>
      </c>
      <c r="FV12" s="545"/>
      <c r="FW12" s="70" t="s">
        <v>71</v>
      </c>
      <c r="FX12" s="52">
        <v>57.43</v>
      </c>
      <c r="FY12" s="239">
        <v>56.9</v>
      </c>
      <c r="FZ12" s="54">
        <v>0.93</v>
      </c>
      <c r="GA12" s="52">
        <v>49.81</v>
      </c>
      <c r="GB12" s="239">
        <v>51.74</v>
      </c>
      <c r="GC12" s="54">
        <v>-3.73</v>
      </c>
      <c r="GD12" s="52">
        <v>52.99</v>
      </c>
      <c r="GE12" s="239">
        <v>53.88</v>
      </c>
      <c r="GF12" s="54">
        <v>-1.65</v>
      </c>
      <c r="GG12" s="1041"/>
      <c r="GH12" s="1041"/>
      <c r="GI12" s="1041" t="s">
        <v>72</v>
      </c>
      <c r="GJ12" s="11">
        <v>10</v>
      </c>
      <c r="GK12" s="11">
        <v>10</v>
      </c>
      <c r="GL12" s="11">
        <v>10</v>
      </c>
      <c r="GM12" s="271">
        <v>10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3140</v>
      </c>
      <c r="GV12" s="1276">
        <v>0</v>
      </c>
      <c r="GW12" s="1276">
        <v>10900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14040</v>
      </c>
      <c r="HD12" s="1280">
        <v>72540</v>
      </c>
      <c r="HE12" s="1280">
        <v>86580</v>
      </c>
      <c r="HF12" s="1041"/>
      <c r="HG12" s="1041"/>
      <c r="HH12" s="1275" t="s">
        <v>41</v>
      </c>
      <c r="HI12" s="1193">
        <v>783</v>
      </c>
      <c r="HJ12" s="1276">
        <v>0</v>
      </c>
      <c r="HK12" s="1276">
        <v>484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1267</v>
      </c>
      <c r="HR12" s="1280">
        <v>3886</v>
      </c>
      <c r="HS12" s="1280">
        <v>5153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25860</v>
      </c>
      <c r="IO12" s="68">
        <v>27382</v>
      </c>
      <c r="IP12" s="69">
        <v>-5.56</v>
      </c>
      <c r="IQ12" s="3"/>
      <c r="IR12" s="3"/>
      <c r="IS12" s="34" t="s">
        <v>70</v>
      </c>
      <c r="IT12" s="383">
        <v>72</v>
      </c>
      <c r="IU12" s="384">
        <v>120</v>
      </c>
      <c r="IV12" s="385">
        <v>89</v>
      </c>
      <c r="IW12" s="35">
        <v>281</v>
      </c>
      <c r="IX12" s="38">
        <v>313</v>
      </c>
      <c r="IY12" s="39">
        <v>-10.220000000000001</v>
      </c>
      <c r="IZ12" s="1041"/>
      <c r="JA12" s="70" t="s">
        <v>71</v>
      </c>
      <c r="JB12" s="52">
        <v>53.52</v>
      </c>
      <c r="JC12" s="239">
        <v>58.44</v>
      </c>
      <c r="JD12" s="54">
        <v>-8.42</v>
      </c>
      <c r="JE12" s="52">
        <v>48.25</v>
      </c>
      <c r="JF12" s="239">
        <v>45.09</v>
      </c>
      <c r="JG12" s="54">
        <v>7.01</v>
      </c>
      <c r="JH12" s="52">
        <v>50.46</v>
      </c>
      <c r="JI12" s="239">
        <v>50.94</v>
      </c>
      <c r="JJ12" s="54">
        <v>-0.94</v>
      </c>
      <c r="JK12" s="1041"/>
      <c r="JL12" s="1041"/>
      <c r="JM12" s="1041" t="s">
        <v>72</v>
      </c>
      <c r="JN12" s="11">
        <v>10</v>
      </c>
      <c r="JO12" s="11">
        <v>10</v>
      </c>
      <c r="JP12" s="11">
        <v>10</v>
      </c>
      <c r="JQ12" s="271">
        <v>10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3328</v>
      </c>
      <c r="JZ12" s="1276">
        <v>0</v>
      </c>
      <c r="KA12" s="1276">
        <v>21164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24492</v>
      </c>
      <c r="KH12" s="1280">
        <v>30893</v>
      </c>
      <c r="KI12" s="1280">
        <v>55385</v>
      </c>
      <c r="KJ12" s="1041"/>
      <c r="KK12" s="1041"/>
      <c r="KL12" s="1275" t="s">
        <v>41</v>
      </c>
      <c r="KM12" s="1193">
        <v>9403</v>
      </c>
      <c r="KN12" s="1276">
        <v>0</v>
      </c>
      <c r="KO12" s="1276">
        <v>2014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11417</v>
      </c>
      <c r="KV12" s="1280">
        <v>4205</v>
      </c>
      <c r="KW12" s="1280">
        <v>15622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69648</v>
      </c>
      <c r="LS12" s="438">
        <v>71236</v>
      </c>
      <c r="LT12" s="190">
        <v>-2.23</v>
      </c>
      <c r="LU12" s="3"/>
      <c r="LV12" s="3"/>
      <c r="LW12" s="1201" t="s">
        <v>70</v>
      </c>
      <c r="LX12" s="383">
        <v>498</v>
      </c>
      <c r="LY12" s="1199">
        <v>529</v>
      </c>
      <c r="LZ12" s="1200">
        <v>-5.86</v>
      </c>
      <c r="MA12" s="597"/>
      <c r="MB12" s="70" t="s">
        <v>71</v>
      </c>
      <c r="MC12" s="52">
        <v>49.39</v>
      </c>
      <c r="MD12" s="432">
        <v>50.11</v>
      </c>
      <c r="ME12" s="54">
        <v>-1.44</v>
      </c>
      <c r="MF12" s="52">
        <v>44.93</v>
      </c>
      <c r="MG12" s="432">
        <v>44.15</v>
      </c>
      <c r="MH12" s="54">
        <v>1.77</v>
      </c>
      <c r="MI12" s="52">
        <v>47.12</v>
      </c>
      <c r="MJ12" s="432">
        <v>47.11</v>
      </c>
      <c r="MK12" s="54">
        <v>0.02</v>
      </c>
      <c r="ML12" s="422"/>
      <c r="MM12" s="422"/>
      <c r="MN12" s="422" t="s">
        <v>72</v>
      </c>
      <c r="MO12" s="728">
        <v>10</v>
      </c>
      <c r="MP12" s="728">
        <v>10</v>
      </c>
      <c r="MQ12" s="728">
        <v>10</v>
      </c>
      <c r="MR12" s="728">
        <v>10</v>
      </c>
      <c r="MS12" s="728">
        <v>10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13606</v>
      </c>
      <c r="NB12" s="1276">
        <v>0</v>
      </c>
      <c r="NC12" s="1276">
        <v>78431</v>
      </c>
      <c r="ND12" s="1277">
        <v>0</v>
      </c>
      <c r="NE12" s="1278"/>
      <c r="NF12" s="1278"/>
      <c r="NG12" s="1278"/>
      <c r="NH12" s="1278"/>
      <c r="NI12" s="1279">
        <v>92037</v>
      </c>
      <c r="NJ12" s="1280">
        <v>147885</v>
      </c>
      <c r="NK12" s="1280">
        <v>239922</v>
      </c>
      <c r="NL12" s="1267"/>
      <c r="NM12" s="1267"/>
      <c r="NN12" s="1281" t="s">
        <v>41</v>
      </c>
      <c r="NO12" s="1193">
        <v>14905</v>
      </c>
      <c r="NP12" s="1276">
        <v>0</v>
      </c>
      <c r="NQ12" s="1276">
        <v>5963</v>
      </c>
      <c r="NR12" s="1277">
        <v>0</v>
      </c>
      <c r="NS12" s="1278"/>
      <c r="NT12" s="1278"/>
      <c r="NU12" s="1278"/>
      <c r="NV12" s="1278"/>
      <c r="NW12" s="1279">
        <v>20868</v>
      </c>
      <c r="NX12" s="1280">
        <v>14489</v>
      </c>
      <c r="NY12" s="1280">
        <v>35357</v>
      </c>
    </row>
    <row r="13" spans="1:390" ht="23.25" customHeight="1" thickTop="1" thickBot="1" x14ac:dyDescent="0.25">
      <c r="A13" s="64" t="s">
        <v>73</v>
      </c>
      <c r="B13" s="71">
        <v>2.13</v>
      </c>
      <c r="C13" s="72">
        <v>2.16</v>
      </c>
      <c r="D13" s="16">
        <v>-0.03</v>
      </c>
      <c r="E13" s="812"/>
      <c r="F13" s="812"/>
      <c r="G13" s="34" t="s">
        <v>74</v>
      </c>
      <c r="H13" s="35">
        <v>14</v>
      </c>
      <c r="I13" s="36">
        <v>12</v>
      </c>
      <c r="J13" s="1026">
        <v>12</v>
      </c>
      <c r="K13" s="35">
        <v>38</v>
      </c>
      <c r="L13" s="38">
        <v>37</v>
      </c>
      <c r="M13" s="39">
        <v>2.7</v>
      </c>
      <c r="N13" s="1041"/>
      <c r="O13" s="73" t="s">
        <v>75</v>
      </c>
      <c r="P13" s="74">
        <v>1295.74</v>
      </c>
      <c r="Q13" s="75">
        <v>1247.5000000000002</v>
      </c>
      <c r="R13" s="76">
        <v>3.87</v>
      </c>
      <c r="S13" s="77">
        <v>731.42</v>
      </c>
      <c r="T13" s="75">
        <v>707.53</v>
      </c>
      <c r="U13" s="76">
        <v>3.38</v>
      </c>
      <c r="V13" s="77">
        <v>1095.23</v>
      </c>
      <c r="W13" s="75">
        <v>1057.97</v>
      </c>
      <c r="X13" s="76">
        <v>3.52</v>
      </c>
      <c r="Y13" s="1041"/>
      <c r="Z13" s="1041"/>
      <c r="AA13" s="1041" t="s">
        <v>76</v>
      </c>
      <c r="AB13" s="56">
        <v>4</v>
      </c>
      <c r="AC13" s="56">
        <v>4</v>
      </c>
      <c r="AD13" s="56">
        <v>4</v>
      </c>
      <c r="AE13" s="56">
        <v>4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1.74</v>
      </c>
      <c r="CG13" s="72">
        <v>1.79</v>
      </c>
      <c r="CH13" s="16">
        <v>-0.05</v>
      </c>
      <c r="CI13" s="812"/>
      <c r="CJ13" s="812"/>
      <c r="CK13" s="34" t="s">
        <v>74</v>
      </c>
      <c r="CL13" s="35">
        <v>8</v>
      </c>
      <c r="CM13" s="36">
        <v>13</v>
      </c>
      <c r="CN13" s="37">
        <v>14</v>
      </c>
      <c r="CO13" s="35">
        <v>35</v>
      </c>
      <c r="CP13" s="38">
        <v>30</v>
      </c>
      <c r="CQ13" s="39">
        <v>16.670000000000002</v>
      </c>
      <c r="CR13" s="811"/>
      <c r="CS13" s="73" t="s">
        <v>75</v>
      </c>
      <c r="CT13" s="74">
        <v>1395.1599999999999</v>
      </c>
      <c r="CU13" s="244">
        <v>1354.1699999999998</v>
      </c>
      <c r="CV13" s="76">
        <v>3.03</v>
      </c>
      <c r="CW13" s="77">
        <v>714.6400000000001</v>
      </c>
      <c r="CX13" s="244">
        <v>697.05</v>
      </c>
      <c r="CY13" s="76">
        <v>2.52</v>
      </c>
      <c r="CZ13" s="77">
        <v>1105.4299999999998</v>
      </c>
      <c r="DA13" s="244">
        <v>1079.29</v>
      </c>
      <c r="DB13" s="76">
        <v>2.42</v>
      </c>
      <c r="DC13" s="1041"/>
      <c r="DD13" s="1041"/>
      <c r="DE13" s="1041" t="s">
        <v>76</v>
      </c>
      <c r="DF13" s="11">
        <v>4</v>
      </c>
      <c r="DG13" s="11">
        <v>4</v>
      </c>
      <c r="DH13" s="11">
        <v>4</v>
      </c>
      <c r="DI13" s="10">
        <v>4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2.0499999999999998</v>
      </c>
      <c r="FK13" s="72">
        <v>2.02</v>
      </c>
      <c r="FL13" s="16">
        <v>0.03</v>
      </c>
      <c r="FM13" s="3"/>
      <c r="FN13" s="3"/>
      <c r="FO13" s="34" t="s">
        <v>74</v>
      </c>
      <c r="FP13" s="383">
        <v>4</v>
      </c>
      <c r="FQ13" s="384">
        <v>9</v>
      </c>
      <c r="FR13" s="385">
        <v>6</v>
      </c>
      <c r="FS13" s="35">
        <v>19</v>
      </c>
      <c r="FT13" s="38">
        <v>22</v>
      </c>
      <c r="FU13" s="39">
        <v>-13.64</v>
      </c>
      <c r="FV13" s="545"/>
      <c r="FW13" s="73" t="s">
        <v>75</v>
      </c>
      <c r="FX13" s="74">
        <v>1183.0900000000001</v>
      </c>
      <c r="FY13" s="244">
        <v>1199.2700000000002</v>
      </c>
      <c r="FZ13" s="76">
        <v>-1.35</v>
      </c>
      <c r="GA13" s="77">
        <v>789.90000000000009</v>
      </c>
      <c r="GB13" s="244">
        <v>808.27</v>
      </c>
      <c r="GC13" s="76">
        <v>-2.27</v>
      </c>
      <c r="GD13" s="77">
        <v>953.8900000000001</v>
      </c>
      <c r="GE13" s="244">
        <v>970.7700000000001</v>
      </c>
      <c r="GF13" s="76">
        <v>-1.74</v>
      </c>
      <c r="GG13" s="1041"/>
      <c r="GH13" s="1041"/>
      <c r="GI13" s="1041" t="s">
        <v>76</v>
      </c>
      <c r="GJ13" s="11">
        <v>4</v>
      </c>
      <c r="GK13" s="11">
        <v>4</v>
      </c>
      <c r="GL13" s="11">
        <v>4</v>
      </c>
      <c r="GM13" s="271">
        <v>4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1.88</v>
      </c>
      <c r="IO13" s="72">
        <v>1.93</v>
      </c>
      <c r="IP13" s="16">
        <v>-0.05</v>
      </c>
      <c r="IQ13" s="812"/>
      <c r="IR13" s="3"/>
      <c r="IS13" s="34" t="s">
        <v>74</v>
      </c>
      <c r="IT13" s="383">
        <v>18</v>
      </c>
      <c r="IU13" s="384">
        <v>8</v>
      </c>
      <c r="IV13" s="385">
        <v>11</v>
      </c>
      <c r="IW13" s="35">
        <v>37</v>
      </c>
      <c r="IX13" s="38">
        <v>41</v>
      </c>
      <c r="IY13" s="39">
        <v>-9.76</v>
      </c>
      <c r="IZ13" s="1041"/>
      <c r="JA13" s="73" t="s">
        <v>75</v>
      </c>
      <c r="JB13" s="74">
        <v>2074.5300000000002</v>
      </c>
      <c r="JC13" s="244">
        <v>2051.0299999999997</v>
      </c>
      <c r="JD13" s="76">
        <v>1.1499999999999999</v>
      </c>
      <c r="JE13" s="77">
        <v>986.85</v>
      </c>
      <c r="JF13" s="244">
        <v>957.69</v>
      </c>
      <c r="JG13" s="76">
        <v>3.04</v>
      </c>
      <c r="JH13" s="77">
        <v>1443.7000000000003</v>
      </c>
      <c r="JI13" s="244">
        <v>1436.89</v>
      </c>
      <c r="JJ13" s="76">
        <v>0.47</v>
      </c>
      <c r="JK13" s="1041"/>
      <c r="JL13" s="1041"/>
      <c r="JM13" s="1041" t="s">
        <v>76</v>
      </c>
      <c r="JN13" s="11">
        <v>4</v>
      </c>
      <c r="JO13" s="11">
        <v>4</v>
      </c>
      <c r="JP13" s="11">
        <v>4</v>
      </c>
      <c r="JQ13" s="271">
        <v>4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1.92</v>
      </c>
      <c r="LS13" s="440">
        <v>1.95</v>
      </c>
      <c r="LT13" s="275">
        <v>-0.03</v>
      </c>
      <c r="LU13" s="3"/>
      <c r="LV13" s="3"/>
      <c r="LW13" s="1201" t="s">
        <v>74</v>
      </c>
      <c r="LX13" s="383">
        <v>129</v>
      </c>
      <c r="LY13" s="1199">
        <v>130</v>
      </c>
      <c r="LZ13" s="1200">
        <v>-0.77</v>
      </c>
      <c r="MA13" s="597"/>
      <c r="MB13" s="73" t="s">
        <v>75</v>
      </c>
      <c r="MC13" s="74">
        <v>1528.1100000000001</v>
      </c>
      <c r="MD13" s="553">
        <v>1505.8899999999999</v>
      </c>
      <c r="ME13" s="76">
        <v>1.48</v>
      </c>
      <c r="MF13" s="74">
        <v>846.05</v>
      </c>
      <c r="MG13" s="553">
        <v>833.30000000000007</v>
      </c>
      <c r="MH13" s="76">
        <v>1.53</v>
      </c>
      <c r="MI13" s="74">
        <v>1179.9499999999998</v>
      </c>
      <c r="MJ13" s="553">
        <v>1167.6799999999998</v>
      </c>
      <c r="MK13" s="76">
        <v>1.05</v>
      </c>
      <c r="ML13" s="422"/>
      <c r="MM13" s="422"/>
      <c r="MN13" s="422" t="s">
        <v>76</v>
      </c>
      <c r="MO13" s="728">
        <v>4</v>
      </c>
      <c r="MP13" s="728">
        <v>4</v>
      </c>
      <c r="MQ13" s="728">
        <v>4</v>
      </c>
      <c r="MR13" s="728">
        <v>4</v>
      </c>
      <c r="MS13" s="728">
        <v>4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2.14</v>
      </c>
      <c r="C14" s="84">
        <v>2.17</v>
      </c>
      <c r="D14" s="33">
        <v>-0.03</v>
      </c>
      <c r="E14" s="812"/>
      <c r="F14" s="812"/>
      <c r="G14" s="34" t="s">
        <v>77</v>
      </c>
      <c r="H14" s="35">
        <v>137</v>
      </c>
      <c r="I14" s="36">
        <v>159</v>
      </c>
      <c r="J14" s="1026">
        <v>82</v>
      </c>
      <c r="K14" s="35">
        <v>378</v>
      </c>
      <c r="L14" s="38">
        <v>390</v>
      </c>
      <c r="M14" s="39">
        <v>-3.08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3429</v>
      </c>
      <c r="AC14" s="42">
        <v>3429</v>
      </c>
      <c r="AD14" s="42">
        <v>3429</v>
      </c>
      <c r="AE14" s="42">
        <v>3429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1.74</v>
      </c>
      <c r="CG14" s="84">
        <v>1.79</v>
      </c>
      <c r="CH14" s="33">
        <v>-0.05</v>
      </c>
      <c r="CI14" s="812"/>
      <c r="CJ14" s="812"/>
      <c r="CK14" s="34" t="s">
        <v>77</v>
      </c>
      <c r="CL14" s="35">
        <v>75</v>
      </c>
      <c r="CM14" s="36">
        <v>66</v>
      </c>
      <c r="CN14" s="37">
        <v>49</v>
      </c>
      <c r="CO14" s="35">
        <v>190</v>
      </c>
      <c r="CP14" s="38">
        <v>168</v>
      </c>
      <c r="CQ14" s="39">
        <v>13.1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3429</v>
      </c>
      <c r="DG14" s="10">
        <v>3429</v>
      </c>
      <c r="DH14" s="10">
        <v>3429</v>
      </c>
      <c r="DI14" s="10">
        <v>3429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2.0499999999999998</v>
      </c>
      <c r="FK14" s="84">
        <v>2.02</v>
      </c>
      <c r="FL14" s="33">
        <v>0.03</v>
      </c>
      <c r="FM14" s="3"/>
      <c r="FN14" s="3"/>
      <c r="FO14" s="34" t="s">
        <v>77</v>
      </c>
      <c r="FP14" s="383">
        <v>52</v>
      </c>
      <c r="FQ14" s="384">
        <v>57</v>
      </c>
      <c r="FR14" s="385">
        <v>63</v>
      </c>
      <c r="FS14" s="35">
        <v>172</v>
      </c>
      <c r="FT14" s="38">
        <v>161</v>
      </c>
      <c r="FU14" s="39">
        <v>6.83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3429</v>
      </c>
      <c r="GK14" s="271">
        <v>3429</v>
      </c>
      <c r="GL14" s="271">
        <v>3429</v>
      </c>
      <c r="GM14" s="271">
        <v>3429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1.88</v>
      </c>
      <c r="IO14" s="84">
        <v>1.92</v>
      </c>
      <c r="IP14" s="33">
        <v>-0.04</v>
      </c>
      <c r="IQ14" s="3"/>
      <c r="IR14" s="3"/>
      <c r="IS14" s="34" t="s">
        <v>77</v>
      </c>
      <c r="IT14" s="383">
        <v>625</v>
      </c>
      <c r="IU14" s="384">
        <v>483</v>
      </c>
      <c r="IV14" s="385">
        <v>827</v>
      </c>
      <c r="IW14" s="35">
        <v>1935</v>
      </c>
      <c r="IX14" s="38">
        <v>2115</v>
      </c>
      <c r="IY14" s="39">
        <v>-8.51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3429</v>
      </c>
      <c r="JO14" s="271">
        <v>3429</v>
      </c>
      <c r="JP14" s="271">
        <v>3429</v>
      </c>
      <c r="JQ14" s="271">
        <v>3429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1.92</v>
      </c>
      <c r="LS14" s="84">
        <v>1.95</v>
      </c>
      <c r="LT14" s="186">
        <v>-0.03</v>
      </c>
      <c r="LU14" s="3"/>
      <c r="LV14" s="3"/>
      <c r="LW14" s="1201" t="s">
        <v>77</v>
      </c>
      <c r="LX14" s="383">
        <v>2675</v>
      </c>
      <c r="LY14" s="1199">
        <v>2834</v>
      </c>
      <c r="LZ14" s="1200">
        <v>-5.61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3429</v>
      </c>
      <c r="MP14" s="728">
        <v>3429</v>
      </c>
      <c r="MQ14" s="728">
        <v>3429</v>
      </c>
      <c r="MR14" s="728">
        <v>3429</v>
      </c>
      <c r="MS14" s="728">
        <v>3429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1.71</v>
      </c>
      <c r="C15" s="96">
        <v>1.79</v>
      </c>
      <c r="D15" s="69">
        <v>-0.08</v>
      </c>
      <c r="E15" s="812"/>
      <c r="F15" s="812"/>
      <c r="G15" s="34" t="s">
        <v>80</v>
      </c>
      <c r="H15" s="35">
        <v>92</v>
      </c>
      <c r="I15" s="36">
        <v>69</v>
      </c>
      <c r="J15" s="1026">
        <v>103</v>
      </c>
      <c r="K15" s="35">
        <v>264</v>
      </c>
      <c r="L15" s="38">
        <v>297</v>
      </c>
      <c r="M15" s="39">
        <v>-11.11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494" t="s">
        <v>17</v>
      </c>
      <c r="BB15" s="1495"/>
      <c r="BC15" s="1495"/>
      <c r="BD15" s="1495"/>
      <c r="BE15" s="1495"/>
      <c r="BF15" s="1495"/>
      <c r="BG15" s="1495"/>
      <c r="BH15" s="1495"/>
      <c r="BI15" s="1514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1.57</v>
      </c>
      <c r="CG15" s="96">
        <v>1.55</v>
      </c>
      <c r="CH15" s="69">
        <v>0.02</v>
      </c>
      <c r="CI15" s="812"/>
      <c r="CJ15" s="812"/>
      <c r="CK15" s="34" t="s">
        <v>80</v>
      </c>
      <c r="CL15" s="35">
        <v>17</v>
      </c>
      <c r="CM15" s="36">
        <v>37</v>
      </c>
      <c r="CN15" s="37">
        <v>22</v>
      </c>
      <c r="CO15" s="35">
        <v>76</v>
      </c>
      <c r="CP15" s="38">
        <v>70</v>
      </c>
      <c r="CQ15" s="39">
        <v>8.57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1.91</v>
      </c>
      <c r="FK15" s="96">
        <v>1.86</v>
      </c>
      <c r="FL15" s="69">
        <v>0.05</v>
      </c>
      <c r="FM15" s="3"/>
      <c r="FN15" s="3"/>
      <c r="FO15" s="34" t="s">
        <v>80</v>
      </c>
      <c r="FP15" s="383">
        <v>23</v>
      </c>
      <c r="FQ15" s="384">
        <v>19</v>
      </c>
      <c r="FR15" s="385">
        <v>25</v>
      </c>
      <c r="FS15" s="35">
        <v>67</v>
      </c>
      <c r="FT15" s="38">
        <v>82</v>
      </c>
      <c r="FU15" s="39">
        <v>-18.29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1.98</v>
      </c>
      <c r="IO15" s="96">
        <v>2.04</v>
      </c>
      <c r="IP15" s="69">
        <v>-0.06</v>
      </c>
      <c r="IQ15" s="3"/>
      <c r="IR15" s="3"/>
      <c r="IS15" s="34" t="s">
        <v>80</v>
      </c>
      <c r="IT15" s="383">
        <v>334</v>
      </c>
      <c r="IU15" s="384">
        <v>515</v>
      </c>
      <c r="IV15" s="385">
        <v>478</v>
      </c>
      <c r="IW15" s="35">
        <v>1327</v>
      </c>
      <c r="IX15" s="38">
        <v>1316</v>
      </c>
      <c r="IY15" s="39">
        <v>0.84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1.86</v>
      </c>
      <c r="LS15" s="96">
        <v>1.91</v>
      </c>
      <c r="LT15" s="190">
        <v>-0.05</v>
      </c>
      <c r="LU15" s="3"/>
      <c r="LV15" s="3"/>
      <c r="LW15" s="1201" t="s">
        <v>80</v>
      </c>
      <c r="LX15" s="383">
        <v>1734</v>
      </c>
      <c r="LY15" s="1199">
        <v>1765</v>
      </c>
      <c r="LZ15" s="1200">
        <v>-1.76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143</v>
      </c>
      <c r="I16" s="36">
        <v>82</v>
      </c>
      <c r="J16" s="1026">
        <v>75</v>
      </c>
      <c r="K16" s="35">
        <v>300</v>
      </c>
      <c r="L16" s="38">
        <v>249</v>
      </c>
      <c r="M16" s="39">
        <v>20.48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2074</v>
      </c>
      <c r="AC16" s="56">
        <v>2074</v>
      </c>
      <c r="AD16" s="56">
        <v>2074</v>
      </c>
      <c r="AE16" s="56">
        <v>2074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44</v>
      </c>
      <c r="CM16" s="36">
        <v>31</v>
      </c>
      <c r="CN16" s="37">
        <v>42</v>
      </c>
      <c r="CO16" s="35">
        <v>117</v>
      </c>
      <c r="CP16" s="38">
        <v>92</v>
      </c>
      <c r="CQ16" s="39">
        <v>27.17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2074</v>
      </c>
      <c r="DG16" s="80">
        <v>2074</v>
      </c>
      <c r="DH16" s="80">
        <v>2074</v>
      </c>
      <c r="DI16" s="10">
        <v>2074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64</v>
      </c>
      <c r="FQ16" s="384">
        <v>42</v>
      </c>
      <c r="FR16" s="385">
        <v>89</v>
      </c>
      <c r="FS16" s="35">
        <v>195</v>
      </c>
      <c r="FT16" s="38">
        <v>188</v>
      </c>
      <c r="FU16" s="39">
        <v>3.72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2074</v>
      </c>
      <c r="GK16" s="387">
        <v>2074</v>
      </c>
      <c r="GL16" s="387">
        <v>2074</v>
      </c>
      <c r="GM16" s="271">
        <v>2074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456</v>
      </c>
      <c r="IU16" s="384">
        <v>314</v>
      </c>
      <c r="IV16" s="385">
        <v>436</v>
      </c>
      <c r="IW16" s="35">
        <v>1206</v>
      </c>
      <c r="IX16" s="38">
        <v>1266</v>
      </c>
      <c r="IY16" s="39">
        <v>-4.74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2074</v>
      </c>
      <c r="JO16" s="387">
        <v>2074</v>
      </c>
      <c r="JP16" s="387">
        <v>2074</v>
      </c>
      <c r="JQ16" s="271">
        <v>2074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1818</v>
      </c>
      <c r="LY16" s="1199">
        <v>1795</v>
      </c>
      <c r="LZ16" s="1200">
        <v>1.28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2074</v>
      </c>
      <c r="MP16" s="728">
        <v>2074</v>
      </c>
      <c r="MQ16" s="728">
        <v>2074</v>
      </c>
      <c r="MR16" s="728">
        <v>2074</v>
      </c>
      <c r="MS16" s="728">
        <v>2074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1104.1500000000001</v>
      </c>
      <c r="C17" s="103">
        <v>1066.8100000000002</v>
      </c>
      <c r="D17" s="16">
        <v>3.5</v>
      </c>
      <c r="E17" s="809"/>
      <c r="F17" s="809"/>
      <c r="G17" s="34" t="s">
        <v>86</v>
      </c>
      <c r="H17" s="35">
        <v>889</v>
      </c>
      <c r="I17" s="36">
        <v>755</v>
      </c>
      <c r="J17" s="1026">
        <v>720</v>
      </c>
      <c r="K17" s="35">
        <v>2364</v>
      </c>
      <c r="L17" s="38">
        <v>2205</v>
      </c>
      <c r="M17" s="39">
        <v>7.21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1355</v>
      </c>
      <c r="AC17" s="56">
        <v>1355</v>
      </c>
      <c r="AD17" s="56">
        <v>1355</v>
      </c>
      <c r="AE17" s="56">
        <v>1355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1109.6199999999999</v>
      </c>
      <c r="CG17" s="103">
        <v>1083.1300000000001</v>
      </c>
      <c r="CH17" s="16">
        <v>2.4500000000000002</v>
      </c>
      <c r="CI17" s="812"/>
      <c r="CJ17" s="812"/>
      <c r="CK17" s="34" t="s">
        <v>86</v>
      </c>
      <c r="CL17" s="35">
        <v>178</v>
      </c>
      <c r="CM17" s="36">
        <v>159</v>
      </c>
      <c r="CN17" s="37">
        <v>121</v>
      </c>
      <c r="CO17" s="35">
        <v>458</v>
      </c>
      <c r="CP17" s="38">
        <v>448</v>
      </c>
      <c r="CQ17" s="39">
        <v>2.23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1355</v>
      </c>
      <c r="DG17" s="80">
        <v>1355</v>
      </c>
      <c r="DH17" s="80">
        <v>1355</v>
      </c>
      <c r="DI17" s="10">
        <v>1355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958.16000000000008</v>
      </c>
      <c r="FK17" s="103">
        <v>974.59999999999991</v>
      </c>
      <c r="FL17" s="16">
        <v>-1.69</v>
      </c>
      <c r="FM17" s="245"/>
      <c r="FN17" s="245"/>
      <c r="FO17" s="34" t="s">
        <v>86</v>
      </c>
      <c r="FP17" s="383">
        <v>48</v>
      </c>
      <c r="FQ17" s="384">
        <v>39</v>
      </c>
      <c r="FR17" s="385">
        <v>32</v>
      </c>
      <c r="FS17" s="35">
        <v>119</v>
      </c>
      <c r="FT17" s="38">
        <v>129</v>
      </c>
      <c r="FU17" s="39">
        <v>-7.75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1355</v>
      </c>
      <c r="GK17" s="387">
        <v>1355</v>
      </c>
      <c r="GL17" s="387">
        <v>1355</v>
      </c>
      <c r="GM17" s="271">
        <v>1355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1453.88</v>
      </c>
      <c r="IO17" s="103">
        <v>1448.3300000000002</v>
      </c>
      <c r="IP17" s="16">
        <v>0.38</v>
      </c>
      <c r="IQ17" s="245"/>
      <c r="IR17" s="245"/>
      <c r="IS17" s="34" t="s">
        <v>86</v>
      </c>
      <c r="IT17" s="383">
        <v>630</v>
      </c>
      <c r="IU17" s="384">
        <v>565</v>
      </c>
      <c r="IV17" s="385">
        <v>754</v>
      </c>
      <c r="IW17" s="35">
        <v>1949</v>
      </c>
      <c r="IX17" s="38">
        <v>1900</v>
      </c>
      <c r="IY17" s="39">
        <v>2.58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1355</v>
      </c>
      <c r="JO17" s="387">
        <v>1355</v>
      </c>
      <c r="JP17" s="387">
        <v>1355</v>
      </c>
      <c r="JQ17" s="271">
        <v>1355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1188.07</v>
      </c>
      <c r="LS17" s="103">
        <v>1176.2800000000002</v>
      </c>
      <c r="LT17" s="275">
        <v>1</v>
      </c>
      <c r="LU17" s="245"/>
      <c r="LV17" s="245"/>
      <c r="LW17" s="1201" t="s">
        <v>86</v>
      </c>
      <c r="LX17" s="383">
        <v>4890</v>
      </c>
      <c r="LY17" s="1199">
        <v>4682</v>
      </c>
      <c r="LZ17" s="1200">
        <v>4.4400000000000004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1355</v>
      </c>
      <c r="MP17" s="728">
        <v>1355</v>
      </c>
      <c r="MQ17" s="728">
        <v>1355</v>
      </c>
      <c r="MR17" s="728">
        <v>1355</v>
      </c>
      <c r="MS17" s="728">
        <v>1355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1095.23</v>
      </c>
      <c r="C18" s="107">
        <v>1057.97</v>
      </c>
      <c r="D18" s="33">
        <v>3.52</v>
      </c>
      <c r="E18" s="809"/>
      <c r="F18" s="809"/>
      <c r="G18" s="34" t="s">
        <v>87</v>
      </c>
      <c r="H18" s="35">
        <v>74</v>
      </c>
      <c r="I18" s="36">
        <v>35</v>
      </c>
      <c r="J18" s="1026">
        <v>59</v>
      </c>
      <c r="K18" s="35">
        <v>168</v>
      </c>
      <c r="L18" s="38">
        <v>181</v>
      </c>
      <c r="M18" s="39">
        <v>-7.18</v>
      </c>
      <c r="N18" s="1041"/>
      <c r="O18" s="51" t="s">
        <v>30</v>
      </c>
      <c r="P18" s="52">
        <v>433.28</v>
      </c>
      <c r="Q18" s="53">
        <v>425</v>
      </c>
      <c r="R18" s="55">
        <v>1.95</v>
      </c>
      <c r="S18" s="52">
        <v>0</v>
      </c>
      <c r="T18" s="53">
        <v>0</v>
      </c>
      <c r="U18" s="55">
        <v>0</v>
      </c>
      <c r="V18" s="52">
        <v>278.66000000000003</v>
      </c>
      <c r="W18" s="53">
        <v>275.77</v>
      </c>
      <c r="X18" s="55">
        <v>1.05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4191</v>
      </c>
      <c r="AN18" s="179">
        <v>0</v>
      </c>
      <c r="AO18" s="179">
        <v>2834</v>
      </c>
      <c r="AP18" s="1270">
        <v>1062</v>
      </c>
      <c r="AQ18" s="1270"/>
      <c r="AR18" s="1270"/>
      <c r="AS18" s="1270"/>
      <c r="AT18" s="1270"/>
      <c r="AU18" s="1271">
        <v>8087</v>
      </c>
      <c r="AV18" s="1265">
        <v>4951</v>
      </c>
      <c r="AW18" s="1266">
        <v>13038</v>
      </c>
      <c r="AX18" s="225"/>
      <c r="AY18" s="1041"/>
      <c r="AZ18" s="1260" t="s">
        <v>53</v>
      </c>
      <c r="BA18" s="1269">
        <v>81</v>
      </c>
      <c r="BB18" s="179">
        <v>0</v>
      </c>
      <c r="BC18" s="179">
        <v>125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206</v>
      </c>
      <c r="BJ18" s="1265">
        <v>128</v>
      </c>
      <c r="BK18" s="1266">
        <v>334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1105.4299999999998</v>
      </c>
      <c r="CG18" s="107">
        <v>1079.29</v>
      </c>
      <c r="CH18" s="33">
        <v>2.42</v>
      </c>
      <c r="CI18" s="812"/>
      <c r="CJ18" s="812"/>
      <c r="CK18" s="34" t="s">
        <v>87</v>
      </c>
      <c r="CL18" s="35">
        <v>29</v>
      </c>
      <c r="CM18" s="36">
        <v>42</v>
      </c>
      <c r="CN18" s="37">
        <v>30</v>
      </c>
      <c r="CO18" s="35">
        <v>101</v>
      </c>
      <c r="CP18" s="38">
        <v>83</v>
      </c>
      <c r="CQ18" s="39">
        <v>21.69</v>
      </c>
      <c r="CR18" s="811"/>
      <c r="CS18" s="51" t="s">
        <v>30</v>
      </c>
      <c r="CT18" s="52">
        <v>658.93</v>
      </c>
      <c r="CU18" s="239">
        <v>638.25</v>
      </c>
      <c r="CV18" s="54">
        <v>3.24</v>
      </c>
      <c r="CW18" s="52">
        <v>0</v>
      </c>
      <c r="CX18" s="239">
        <v>0</v>
      </c>
      <c r="CY18" s="54">
        <v>0</v>
      </c>
      <c r="CZ18" s="52">
        <v>264.52</v>
      </c>
      <c r="DA18" s="239">
        <v>252</v>
      </c>
      <c r="DB18" s="54">
        <v>4.97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4402</v>
      </c>
      <c r="DR18" s="179">
        <v>0</v>
      </c>
      <c r="DS18" s="179">
        <v>1708</v>
      </c>
      <c r="DT18" s="1270">
        <v>1421</v>
      </c>
      <c r="DU18" s="179">
        <v>0</v>
      </c>
      <c r="DV18" s="179">
        <v>0</v>
      </c>
      <c r="DW18" s="179">
        <v>0</v>
      </c>
      <c r="DX18" s="179">
        <v>0</v>
      </c>
      <c r="DY18" s="1271">
        <v>7531</v>
      </c>
      <c r="DZ18" s="1265">
        <v>3678</v>
      </c>
      <c r="EA18" s="1266">
        <v>11209</v>
      </c>
      <c r="EB18" s="1041"/>
      <c r="EC18" s="1041"/>
      <c r="ED18" s="1260" t="s">
        <v>53</v>
      </c>
      <c r="EE18" s="1269">
        <v>63</v>
      </c>
      <c r="EF18" s="179">
        <v>0</v>
      </c>
      <c r="EG18" s="179">
        <v>76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139</v>
      </c>
      <c r="EN18" s="1265">
        <v>65</v>
      </c>
      <c r="EO18" s="1266">
        <v>204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953.8900000000001</v>
      </c>
      <c r="FK18" s="107">
        <v>970.7700000000001</v>
      </c>
      <c r="FL18" s="33">
        <v>-1.74</v>
      </c>
      <c r="FM18" s="245"/>
      <c r="FN18" s="245"/>
      <c r="FO18" s="34" t="s">
        <v>87</v>
      </c>
      <c r="FP18" s="383">
        <v>52</v>
      </c>
      <c r="FQ18" s="384">
        <v>37</v>
      </c>
      <c r="FR18" s="385">
        <v>34</v>
      </c>
      <c r="FS18" s="35">
        <v>123</v>
      </c>
      <c r="FT18" s="38">
        <v>121</v>
      </c>
      <c r="FU18" s="39">
        <v>1.65</v>
      </c>
      <c r="FV18" s="545"/>
      <c r="FW18" s="51" t="s">
        <v>30</v>
      </c>
      <c r="FX18" s="52">
        <v>624.91</v>
      </c>
      <c r="FY18" s="239">
        <v>610.55999999999995</v>
      </c>
      <c r="FZ18" s="54">
        <v>2.35</v>
      </c>
      <c r="GA18" s="52">
        <v>0</v>
      </c>
      <c r="GB18" s="239">
        <v>0</v>
      </c>
      <c r="GC18" s="54">
        <v>0</v>
      </c>
      <c r="GD18" s="52">
        <v>108.41</v>
      </c>
      <c r="GE18" s="239">
        <v>104.33</v>
      </c>
      <c r="GF18" s="54">
        <v>3.91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4478</v>
      </c>
      <c r="GV18" s="179">
        <v>0</v>
      </c>
      <c r="GW18" s="179">
        <v>4782</v>
      </c>
      <c r="GX18" s="1270">
        <v>3598</v>
      </c>
      <c r="GY18" s="179">
        <v>0</v>
      </c>
      <c r="GZ18" s="179">
        <v>0</v>
      </c>
      <c r="HA18" s="179">
        <v>0</v>
      </c>
      <c r="HB18" s="179">
        <v>0</v>
      </c>
      <c r="HC18" s="1271">
        <v>12858</v>
      </c>
      <c r="HD18" s="1265">
        <v>13667</v>
      </c>
      <c r="HE18" s="1266">
        <v>26525</v>
      </c>
      <c r="HF18" s="1041"/>
      <c r="HG18" s="1041"/>
      <c r="HH18" s="1260" t="s">
        <v>53</v>
      </c>
      <c r="HI18" s="1269">
        <v>43</v>
      </c>
      <c r="HJ18" s="179">
        <v>0</v>
      </c>
      <c r="HK18" s="179">
        <v>92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135</v>
      </c>
      <c r="HR18" s="1265">
        <v>246</v>
      </c>
      <c r="HS18" s="1266">
        <v>381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1443.7000000000003</v>
      </c>
      <c r="IO18" s="107">
        <v>1436.89</v>
      </c>
      <c r="IP18" s="33">
        <v>0.47</v>
      </c>
      <c r="IQ18" s="245"/>
      <c r="IR18" s="245"/>
      <c r="IS18" s="34" t="s">
        <v>87</v>
      </c>
      <c r="IT18" s="383">
        <v>230</v>
      </c>
      <c r="IU18" s="384">
        <v>537</v>
      </c>
      <c r="IV18" s="385">
        <v>312</v>
      </c>
      <c r="IW18" s="35">
        <v>1079</v>
      </c>
      <c r="IX18" s="38">
        <v>1039</v>
      </c>
      <c r="IY18" s="39">
        <v>3.85</v>
      </c>
      <c r="IZ18" s="1041"/>
      <c r="JA18" s="51" t="s">
        <v>30</v>
      </c>
      <c r="JB18" s="52">
        <v>623.05999999999995</v>
      </c>
      <c r="JC18" s="239">
        <v>655.35</v>
      </c>
      <c r="JD18" s="54">
        <v>-4.93</v>
      </c>
      <c r="JE18" s="52">
        <v>0</v>
      </c>
      <c r="JF18" s="239">
        <v>0</v>
      </c>
      <c r="JG18" s="54">
        <v>0</v>
      </c>
      <c r="JH18" s="52">
        <v>369.27</v>
      </c>
      <c r="JI18" s="239">
        <v>386.84</v>
      </c>
      <c r="JJ18" s="54">
        <v>-4.54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2416</v>
      </c>
      <c r="JZ18" s="179">
        <v>0</v>
      </c>
      <c r="KA18" s="179">
        <v>3912</v>
      </c>
      <c r="KB18" s="1270">
        <v>6383</v>
      </c>
      <c r="KC18" s="179">
        <v>0</v>
      </c>
      <c r="KD18" s="179">
        <v>0</v>
      </c>
      <c r="KE18" s="179">
        <v>0</v>
      </c>
      <c r="KF18" s="179">
        <v>0</v>
      </c>
      <c r="KG18" s="1271">
        <v>12711</v>
      </c>
      <c r="KH18" s="1265">
        <v>9321</v>
      </c>
      <c r="KI18" s="1266">
        <v>22032</v>
      </c>
      <c r="KJ18" s="1041"/>
      <c r="KK18" s="1041"/>
      <c r="KL18" s="1260" t="s">
        <v>53</v>
      </c>
      <c r="KM18" s="1269">
        <v>240</v>
      </c>
      <c r="KN18" s="179">
        <v>0</v>
      </c>
      <c r="KO18" s="179">
        <v>609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849</v>
      </c>
      <c r="KV18" s="1265">
        <v>1242</v>
      </c>
      <c r="KW18" s="1266">
        <v>2091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1179.9499999999998</v>
      </c>
      <c r="LS18" s="107">
        <v>1167.6799999999998</v>
      </c>
      <c r="LT18" s="186">
        <v>1.05</v>
      </c>
      <c r="LU18" s="245"/>
      <c r="LV18" s="245"/>
      <c r="LW18" s="1201" t="s">
        <v>87</v>
      </c>
      <c r="LX18" s="383">
        <v>1471</v>
      </c>
      <c r="LY18" s="1199">
        <v>1424</v>
      </c>
      <c r="LZ18" s="1200">
        <v>3.3</v>
      </c>
      <c r="MA18" s="597"/>
      <c r="MB18" s="51" t="s">
        <v>30</v>
      </c>
      <c r="MC18" s="52">
        <v>586.02</v>
      </c>
      <c r="MD18" s="432">
        <v>601.54</v>
      </c>
      <c r="ME18" s="54">
        <v>-2.58</v>
      </c>
      <c r="MF18" s="52">
        <v>0</v>
      </c>
      <c r="MG18" s="432">
        <v>0</v>
      </c>
      <c r="MH18" s="54">
        <v>0</v>
      </c>
      <c r="MI18" s="52">
        <v>277.89</v>
      </c>
      <c r="MJ18" s="432">
        <v>285.88</v>
      </c>
      <c r="MK18" s="54">
        <v>-2.79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15487</v>
      </c>
      <c r="NB18" s="179">
        <v>0</v>
      </c>
      <c r="NC18" s="179">
        <v>13236</v>
      </c>
      <c r="ND18" s="1270">
        <v>12464</v>
      </c>
      <c r="NE18" s="179"/>
      <c r="NF18" s="179"/>
      <c r="NG18" s="179"/>
      <c r="NH18" s="179"/>
      <c r="NI18" s="1271">
        <v>41187</v>
      </c>
      <c r="NJ18" s="1265">
        <v>31617</v>
      </c>
      <c r="NK18" s="1266">
        <v>72804</v>
      </c>
      <c r="NL18" s="1267"/>
      <c r="NM18" s="1267"/>
      <c r="NN18" s="1268" t="s">
        <v>53</v>
      </c>
      <c r="NO18" s="1269">
        <v>427</v>
      </c>
      <c r="NP18" s="179">
        <v>0</v>
      </c>
      <c r="NQ18" s="179">
        <v>902</v>
      </c>
      <c r="NR18" s="1270">
        <v>0</v>
      </c>
      <c r="NS18" s="179"/>
      <c r="NT18" s="179"/>
      <c r="NU18" s="179"/>
      <c r="NV18" s="179"/>
      <c r="NW18" s="1271">
        <v>1329</v>
      </c>
      <c r="NX18" s="1265">
        <v>1681</v>
      </c>
      <c r="NY18" s="1266">
        <v>3010</v>
      </c>
    </row>
    <row r="19" spans="1:389" ht="23.25" customHeight="1" x14ac:dyDescent="0.2">
      <c r="A19" s="48" t="s">
        <v>28</v>
      </c>
      <c r="B19" s="108">
        <v>1457.05</v>
      </c>
      <c r="C19" s="109">
        <v>1412.5100000000002</v>
      </c>
      <c r="D19" s="61">
        <v>3.15</v>
      </c>
      <c r="E19" s="809"/>
      <c r="F19" s="809"/>
      <c r="G19" s="34" t="s">
        <v>88</v>
      </c>
      <c r="H19" s="35">
        <v>66</v>
      </c>
      <c r="I19" s="36">
        <v>121</v>
      </c>
      <c r="J19" s="1026">
        <v>92</v>
      </c>
      <c r="K19" s="35">
        <v>279</v>
      </c>
      <c r="L19" s="38">
        <v>289</v>
      </c>
      <c r="M19" s="39">
        <v>-3.46</v>
      </c>
      <c r="N19" s="1041"/>
      <c r="O19" s="51" t="s">
        <v>44</v>
      </c>
      <c r="P19" s="52">
        <v>422.15</v>
      </c>
      <c r="Q19" s="53">
        <v>394.3</v>
      </c>
      <c r="R19" s="55">
        <v>7.06</v>
      </c>
      <c r="S19" s="52">
        <v>342.61</v>
      </c>
      <c r="T19" s="53">
        <v>329.25</v>
      </c>
      <c r="U19" s="55">
        <v>4.0599999999999996</v>
      </c>
      <c r="V19" s="52">
        <v>393.77</v>
      </c>
      <c r="W19" s="53">
        <v>371.46</v>
      </c>
      <c r="X19" s="55">
        <v>6.01</v>
      </c>
      <c r="Y19" s="1041"/>
      <c r="Z19" s="1041"/>
      <c r="AA19" s="1041" t="s">
        <v>62</v>
      </c>
      <c r="AB19" s="56">
        <v>142</v>
      </c>
      <c r="AC19" s="56">
        <v>142</v>
      </c>
      <c r="AD19" s="56">
        <v>142</v>
      </c>
      <c r="AE19" s="56">
        <v>142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17952</v>
      </c>
      <c r="AN19" s="179">
        <v>0</v>
      </c>
      <c r="AO19" s="179">
        <v>34055</v>
      </c>
      <c r="AP19" s="1270">
        <v>3625</v>
      </c>
      <c r="AQ19" s="1270"/>
      <c r="AR19" s="1270"/>
      <c r="AS19" s="1270"/>
      <c r="AT19" s="1270"/>
      <c r="AU19" s="1271">
        <v>55632</v>
      </c>
      <c r="AV19" s="1265">
        <v>28662</v>
      </c>
      <c r="AW19" s="1266">
        <v>84294</v>
      </c>
      <c r="AX19" s="225"/>
      <c r="AY19" s="1041"/>
      <c r="AZ19" s="1260" t="s">
        <v>58</v>
      </c>
      <c r="BA19" s="1269">
        <v>170</v>
      </c>
      <c r="BB19" s="179">
        <v>0</v>
      </c>
      <c r="BC19" s="179">
        <v>317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487</v>
      </c>
      <c r="BJ19" s="1265">
        <v>888</v>
      </c>
      <c r="BK19" s="1266">
        <v>1375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1492.46</v>
      </c>
      <c r="CG19" s="109">
        <v>1442.0500000000002</v>
      </c>
      <c r="CH19" s="61">
        <v>3.5</v>
      </c>
      <c r="CI19" s="812"/>
      <c r="CJ19" s="812"/>
      <c r="CK19" s="34" t="s">
        <v>88</v>
      </c>
      <c r="CL19" s="35">
        <v>37</v>
      </c>
      <c r="CM19" s="36">
        <v>23</v>
      </c>
      <c r="CN19" s="37">
        <v>15</v>
      </c>
      <c r="CO19" s="35">
        <v>75</v>
      </c>
      <c r="CP19" s="38">
        <v>79</v>
      </c>
      <c r="CQ19" s="39">
        <v>-5.0599999999999996</v>
      </c>
      <c r="CR19" s="811"/>
      <c r="CS19" s="51" t="s">
        <v>44</v>
      </c>
      <c r="CT19" s="52">
        <v>400.81</v>
      </c>
      <c r="CU19" s="239">
        <v>378.05</v>
      </c>
      <c r="CV19" s="54">
        <v>6.02</v>
      </c>
      <c r="CW19" s="52">
        <v>294.38</v>
      </c>
      <c r="CX19" s="239">
        <v>280.83</v>
      </c>
      <c r="CY19" s="54">
        <v>4.82</v>
      </c>
      <c r="CZ19" s="52">
        <v>337.11</v>
      </c>
      <c r="DA19" s="239">
        <v>319.22000000000003</v>
      </c>
      <c r="DB19" s="54">
        <v>5.6</v>
      </c>
      <c r="DC19" s="1041"/>
      <c r="DD19" s="1041"/>
      <c r="DE19" s="1041" t="s">
        <v>62</v>
      </c>
      <c r="DF19" s="80">
        <v>142</v>
      </c>
      <c r="DG19" s="80">
        <v>142</v>
      </c>
      <c r="DH19" s="80">
        <v>142</v>
      </c>
      <c r="DI19" s="10">
        <v>142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22011</v>
      </c>
      <c r="DR19" s="179">
        <v>0</v>
      </c>
      <c r="DS19" s="179">
        <v>23659</v>
      </c>
      <c r="DT19" s="1270">
        <v>26297</v>
      </c>
      <c r="DU19" s="179">
        <v>0</v>
      </c>
      <c r="DV19" s="179">
        <v>0</v>
      </c>
      <c r="DW19" s="179">
        <v>0</v>
      </c>
      <c r="DX19" s="179">
        <v>0</v>
      </c>
      <c r="DY19" s="1271">
        <v>71967</v>
      </c>
      <c r="DZ19" s="1265">
        <v>65425</v>
      </c>
      <c r="EA19" s="1266">
        <v>137392</v>
      </c>
      <c r="EB19" s="1041"/>
      <c r="EC19" s="1041"/>
      <c r="ED19" s="1260" t="s">
        <v>58</v>
      </c>
      <c r="EE19" s="1269">
        <v>212</v>
      </c>
      <c r="EF19" s="179">
        <v>0</v>
      </c>
      <c r="EG19" s="179">
        <v>223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435</v>
      </c>
      <c r="EN19" s="1265">
        <v>1887</v>
      </c>
      <c r="EO19" s="1266">
        <v>2322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1151.78</v>
      </c>
      <c r="FK19" s="109">
        <v>1152</v>
      </c>
      <c r="FL19" s="61">
        <v>-0.02</v>
      </c>
      <c r="FM19" s="245"/>
      <c r="FN19" s="245"/>
      <c r="FO19" s="34" t="s">
        <v>88</v>
      </c>
      <c r="FP19" s="383">
        <v>15</v>
      </c>
      <c r="FQ19" s="384">
        <v>19</v>
      </c>
      <c r="FR19" s="385">
        <v>12</v>
      </c>
      <c r="FS19" s="35">
        <v>46</v>
      </c>
      <c r="FT19" s="38">
        <v>53</v>
      </c>
      <c r="FU19" s="39">
        <v>-13.21</v>
      </c>
      <c r="FV19" s="545"/>
      <c r="FW19" s="51" t="s">
        <v>44</v>
      </c>
      <c r="FX19" s="52">
        <v>493.43</v>
      </c>
      <c r="FY19" s="239">
        <v>481.52</v>
      </c>
      <c r="FZ19" s="54">
        <v>2.4700000000000002</v>
      </c>
      <c r="GA19" s="52">
        <v>328.82</v>
      </c>
      <c r="GB19" s="239">
        <v>324.05</v>
      </c>
      <c r="GC19" s="54">
        <v>1.47</v>
      </c>
      <c r="GD19" s="52">
        <v>357.38</v>
      </c>
      <c r="GE19" s="239">
        <v>350.96</v>
      </c>
      <c r="GF19" s="54">
        <v>1.83</v>
      </c>
      <c r="GG19" s="1041"/>
      <c r="GH19" s="1041"/>
      <c r="GI19" s="1041" t="s">
        <v>62</v>
      </c>
      <c r="GJ19" s="387">
        <v>142</v>
      </c>
      <c r="GK19" s="387">
        <v>142</v>
      </c>
      <c r="GL19" s="387">
        <v>142</v>
      </c>
      <c r="GM19" s="271">
        <v>142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10658</v>
      </c>
      <c r="GV19" s="179">
        <v>0</v>
      </c>
      <c r="GW19" s="179">
        <v>13036</v>
      </c>
      <c r="GX19" s="1270">
        <v>29407</v>
      </c>
      <c r="GY19" s="179">
        <v>0</v>
      </c>
      <c r="GZ19" s="179">
        <v>0</v>
      </c>
      <c r="HA19" s="179">
        <v>0</v>
      </c>
      <c r="HB19" s="179">
        <v>0</v>
      </c>
      <c r="HC19" s="1271">
        <v>53101</v>
      </c>
      <c r="HD19" s="1265">
        <v>85339</v>
      </c>
      <c r="HE19" s="1266">
        <v>138440</v>
      </c>
      <c r="HF19" s="1041"/>
      <c r="HG19" s="1041"/>
      <c r="HH19" s="1260" t="s">
        <v>58</v>
      </c>
      <c r="HI19" s="1269">
        <v>180</v>
      </c>
      <c r="HJ19" s="179">
        <v>0</v>
      </c>
      <c r="HK19" s="179">
        <v>356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536</v>
      </c>
      <c r="HR19" s="1265">
        <v>3159</v>
      </c>
      <c r="HS19" s="1266">
        <v>3695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1762.59</v>
      </c>
      <c r="IO19" s="109">
        <v>1775.28</v>
      </c>
      <c r="IP19" s="61">
        <v>-0.71</v>
      </c>
      <c r="IQ19" s="245"/>
      <c r="IR19" s="245"/>
      <c r="IS19" s="34" t="s">
        <v>88</v>
      </c>
      <c r="IT19" s="383">
        <v>155</v>
      </c>
      <c r="IU19" s="384">
        <v>331</v>
      </c>
      <c r="IV19" s="385">
        <v>275</v>
      </c>
      <c r="IW19" s="35">
        <v>761</v>
      </c>
      <c r="IX19" s="38">
        <v>758</v>
      </c>
      <c r="IY19" s="39">
        <v>0.4</v>
      </c>
      <c r="IZ19" s="1041"/>
      <c r="JA19" s="51" t="s">
        <v>44</v>
      </c>
      <c r="JB19" s="52">
        <v>589.47</v>
      </c>
      <c r="JC19" s="239">
        <v>570.01</v>
      </c>
      <c r="JD19" s="54">
        <v>3.41</v>
      </c>
      <c r="JE19" s="52">
        <v>405.57</v>
      </c>
      <c r="JF19" s="239">
        <v>392.21</v>
      </c>
      <c r="JG19" s="54">
        <v>3.41</v>
      </c>
      <c r="JH19" s="52">
        <v>514.55999999999995</v>
      </c>
      <c r="JI19" s="239">
        <v>497.16</v>
      </c>
      <c r="JJ19" s="54">
        <v>3.5</v>
      </c>
      <c r="JK19" s="1041"/>
      <c r="JL19" s="1041"/>
      <c r="JM19" s="1041" t="s">
        <v>62</v>
      </c>
      <c r="JN19" s="387">
        <v>142</v>
      </c>
      <c r="JO19" s="387">
        <v>142</v>
      </c>
      <c r="JP19" s="387">
        <v>142</v>
      </c>
      <c r="JQ19" s="271">
        <v>142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24184</v>
      </c>
      <c r="JZ19" s="179">
        <v>0</v>
      </c>
      <c r="KA19" s="179">
        <v>43053</v>
      </c>
      <c r="KB19" s="1270">
        <v>38681</v>
      </c>
      <c r="KC19" s="179">
        <v>0</v>
      </c>
      <c r="KD19" s="179">
        <v>0</v>
      </c>
      <c r="KE19" s="179">
        <v>0</v>
      </c>
      <c r="KF19" s="179">
        <v>0</v>
      </c>
      <c r="KG19" s="1271">
        <v>105918</v>
      </c>
      <c r="KH19" s="1265">
        <v>179912</v>
      </c>
      <c r="KI19" s="1266">
        <v>285830</v>
      </c>
      <c r="KJ19" s="1041"/>
      <c r="KK19" s="1041"/>
      <c r="KL19" s="1260" t="s">
        <v>58</v>
      </c>
      <c r="KM19" s="1269">
        <v>592</v>
      </c>
      <c r="KN19" s="179">
        <v>0</v>
      </c>
      <c r="KO19" s="179">
        <v>1385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1977</v>
      </c>
      <c r="KV19" s="1265">
        <v>3669</v>
      </c>
      <c r="KW19" s="1266">
        <v>5646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1532.05</v>
      </c>
      <c r="LS19" s="109">
        <v>1531.22</v>
      </c>
      <c r="LT19" s="200">
        <v>0.05</v>
      </c>
      <c r="LU19" s="245"/>
      <c r="LV19" s="245"/>
      <c r="LW19" s="1201" t="s">
        <v>88</v>
      </c>
      <c r="LX19" s="383">
        <v>1161</v>
      </c>
      <c r="LY19" s="1199">
        <v>1179</v>
      </c>
      <c r="LZ19" s="1200">
        <v>-1.53</v>
      </c>
      <c r="MA19" s="597"/>
      <c r="MB19" s="51" t="s">
        <v>44</v>
      </c>
      <c r="MC19" s="52">
        <v>527.75</v>
      </c>
      <c r="MD19" s="432">
        <v>509.16</v>
      </c>
      <c r="ME19" s="54">
        <v>3.65</v>
      </c>
      <c r="MF19" s="52">
        <v>354.64</v>
      </c>
      <c r="MG19" s="432">
        <v>345.75</v>
      </c>
      <c r="MH19" s="54">
        <v>2.57</v>
      </c>
      <c r="MI19" s="52">
        <v>436.73</v>
      </c>
      <c r="MJ19" s="432">
        <v>423.41</v>
      </c>
      <c r="MK19" s="54">
        <v>3.15</v>
      </c>
      <c r="ML19" s="422"/>
      <c r="MM19" s="422"/>
      <c r="MN19" s="422" t="s">
        <v>62</v>
      </c>
      <c r="MO19" s="728">
        <v>142</v>
      </c>
      <c r="MP19" s="728">
        <v>142</v>
      </c>
      <c r="MQ19" s="728">
        <v>142</v>
      </c>
      <c r="MR19" s="728">
        <v>142</v>
      </c>
      <c r="MS19" s="728">
        <v>142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74805</v>
      </c>
      <c r="NB19" s="179">
        <v>0</v>
      </c>
      <c r="NC19" s="179">
        <v>113803</v>
      </c>
      <c r="ND19" s="1270">
        <v>98010</v>
      </c>
      <c r="NE19" s="179"/>
      <c r="NF19" s="179"/>
      <c r="NG19" s="179"/>
      <c r="NH19" s="179"/>
      <c r="NI19" s="1271">
        <v>286618</v>
      </c>
      <c r="NJ19" s="1265">
        <v>359338</v>
      </c>
      <c r="NK19" s="1266">
        <v>645956</v>
      </c>
      <c r="NL19" s="1267"/>
      <c r="NM19" s="1267"/>
      <c r="NN19" s="1268" t="s">
        <v>58</v>
      </c>
      <c r="NO19" s="1269">
        <v>1154</v>
      </c>
      <c r="NP19" s="179">
        <v>0</v>
      </c>
      <c r="NQ19" s="179">
        <v>2281</v>
      </c>
      <c r="NR19" s="1270">
        <v>0</v>
      </c>
      <c r="NS19" s="179"/>
      <c r="NT19" s="179"/>
      <c r="NU19" s="179"/>
      <c r="NV19" s="179"/>
      <c r="NW19" s="1271">
        <v>3435</v>
      </c>
      <c r="NX19" s="1265">
        <v>9603</v>
      </c>
      <c r="NY19" s="1266">
        <v>13038</v>
      </c>
    </row>
    <row r="20" spans="1:389" ht="23.25" customHeight="1" x14ac:dyDescent="0.2">
      <c r="A20" s="110" t="s">
        <v>89</v>
      </c>
      <c r="B20" s="102">
        <v>1305.6699999999998</v>
      </c>
      <c r="C20" s="103">
        <v>1257.33</v>
      </c>
      <c r="D20" s="16">
        <v>3.84</v>
      </c>
      <c r="E20" s="809"/>
      <c r="F20" s="809"/>
      <c r="G20" s="34" t="s">
        <v>90</v>
      </c>
      <c r="H20" s="35">
        <v>73</v>
      </c>
      <c r="I20" s="36">
        <v>73</v>
      </c>
      <c r="J20" s="1026">
        <v>55</v>
      </c>
      <c r="K20" s="35">
        <v>201</v>
      </c>
      <c r="L20" s="38">
        <v>211</v>
      </c>
      <c r="M20" s="39">
        <v>-4.74</v>
      </c>
      <c r="N20" s="1041"/>
      <c r="O20" s="51" t="s">
        <v>50</v>
      </c>
      <c r="P20" s="52">
        <v>288.06</v>
      </c>
      <c r="Q20" s="53">
        <v>277.77999999999997</v>
      </c>
      <c r="R20" s="55">
        <v>3.7</v>
      </c>
      <c r="S20" s="52">
        <v>211.94</v>
      </c>
      <c r="T20" s="53">
        <v>203.38</v>
      </c>
      <c r="U20" s="55">
        <v>4.21</v>
      </c>
      <c r="V20" s="52">
        <v>260.89</v>
      </c>
      <c r="W20" s="53">
        <v>251.65</v>
      </c>
      <c r="X20" s="55">
        <v>3.67</v>
      </c>
      <c r="Y20" s="1041"/>
      <c r="Z20" s="1041"/>
      <c r="AA20" s="1041" t="s">
        <v>67</v>
      </c>
      <c r="AB20" s="56">
        <v>195</v>
      </c>
      <c r="AC20" s="56">
        <v>195</v>
      </c>
      <c r="AD20" s="56">
        <v>195</v>
      </c>
      <c r="AE20" s="56">
        <v>195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67798</v>
      </c>
      <c r="AN20" s="179">
        <v>0</v>
      </c>
      <c r="AO20" s="179">
        <v>83702</v>
      </c>
      <c r="AP20" s="1270">
        <v>11075</v>
      </c>
      <c r="AQ20" s="1270"/>
      <c r="AR20" s="1270"/>
      <c r="AS20" s="1270"/>
      <c r="AT20" s="1270"/>
      <c r="AU20" s="1271">
        <v>162575</v>
      </c>
      <c r="AV20" s="1265">
        <v>242920</v>
      </c>
      <c r="AW20" s="1266">
        <v>405495</v>
      </c>
      <c r="AX20" s="225"/>
      <c r="AY20" s="1041"/>
      <c r="AZ20" s="1260" t="s">
        <v>64</v>
      </c>
      <c r="BA20" s="1269">
        <v>567</v>
      </c>
      <c r="BB20" s="179">
        <v>0</v>
      </c>
      <c r="BC20" s="179">
        <v>704</v>
      </c>
      <c r="BD20" s="1270">
        <v>51</v>
      </c>
      <c r="BE20" s="179">
        <v>0</v>
      </c>
      <c r="BF20" s="179">
        <v>0</v>
      </c>
      <c r="BG20" s="179">
        <v>0</v>
      </c>
      <c r="BH20" s="179">
        <v>0</v>
      </c>
      <c r="BI20" s="1271">
        <v>1322</v>
      </c>
      <c r="BJ20" s="1265">
        <v>2115</v>
      </c>
      <c r="BK20" s="1266">
        <v>3437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1399.8500000000001</v>
      </c>
      <c r="CG20" s="103">
        <v>1358.37</v>
      </c>
      <c r="CH20" s="16">
        <v>3.05</v>
      </c>
      <c r="CI20" s="812"/>
      <c r="CJ20" s="812"/>
      <c r="CK20" s="34" t="s">
        <v>90</v>
      </c>
      <c r="CL20" s="35">
        <v>56</v>
      </c>
      <c r="CM20" s="36">
        <v>33</v>
      </c>
      <c r="CN20" s="37">
        <v>39</v>
      </c>
      <c r="CO20" s="35">
        <v>128</v>
      </c>
      <c r="CP20" s="38">
        <v>145</v>
      </c>
      <c r="CQ20" s="39">
        <v>-11.72</v>
      </c>
      <c r="CR20" s="811"/>
      <c r="CS20" s="51" t="s">
        <v>50</v>
      </c>
      <c r="CT20" s="52">
        <v>365.37</v>
      </c>
      <c r="CU20" s="239">
        <v>361.42</v>
      </c>
      <c r="CV20" s="54">
        <v>1.0900000000000001</v>
      </c>
      <c r="CW20" s="52">
        <v>350.08</v>
      </c>
      <c r="CX20" s="239">
        <v>347.38</v>
      </c>
      <c r="CY20" s="54">
        <v>0.78</v>
      </c>
      <c r="CZ20" s="52">
        <v>356.22</v>
      </c>
      <c r="DA20" s="239">
        <v>352.92</v>
      </c>
      <c r="DB20" s="54">
        <v>0.94</v>
      </c>
      <c r="DC20" s="1041"/>
      <c r="DD20" s="1041"/>
      <c r="DE20" s="1041" t="s">
        <v>67</v>
      </c>
      <c r="DF20" s="80">
        <v>195</v>
      </c>
      <c r="DG20" s="80">
        <v>195</v>
      </c>
      <c r="DH20" s="80">
        <v>195</v>
      </c>
      <c r="DI20" s="10">
        <v>195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51364</v>
      </c>
      <c r="DR20" s="179">
        <v>0</v>
      </c>
      <c r="DS20" s="179">
        <v>77544</v>
      </c>
      <c r="DT20" s="1270">
        <v>200220</v>
      </c>
      <c r="DU20" s="179">
        <v>0</v>
      </c>
      <c r="DV20" s="179">
        <v>0</v>
      </c>
      <c r="DW20" s="179">
        <v>0</v>
      </c>
      <c r="DX20" s="179">
        <v>0</v>
      </c>
      <c r="DY20" s="1271">
        <v>329128</v>
      </c>
      <c r="DZ20" s="1265">
        <v>468481</v>
      </c>
      <c r="EA20" s="1266">
        <v>797609</v>
      </c>
      <c r="EB20" s="1041"/>
      <c r="EC20" s="1041"/>
      <c r="ED20" s="1260" t="s">
        <v>64</v>
      </c>
      <c r="EE20" s="1269">
        <v>391</v>
      </c>
      <c r="EF20" s="179">
        <v>0</v>
      </c>
      <c r="EG20" s="179">
        <v>509</v>
      </c>
      <c r="EH20" s="1270">
        <v>115</v>
      </c>
      <c r="EI20" s="179">
        <v>0</v>
      </c>
      <c r="EJ20" s="179">
        <v>0</v>
      </c>
      <c r="EK20" s="179">
        <v>0</v>
      </c>
      <c r="EL20" s="179">
        <v>0</v>
      </c>
      <c r="EM20" s="1271">
        <v>1015</v>
      </c>
      <c r="EN20" s="1265">
        <v>4793</v>
      </c>
      <c r="EO20" s="1266">
        <v>5808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1189.8499999999999</v>
      </c>
      <c r="FK20" s="103">
        <v>1205.3600000000001</v>
      </c>
      <c r="FL20" s="16">
        <v>-1.29</v>
      </c>
      <c r="FM20" s="245"/>
      <c r="FN20" s="245"/>
      <c r="FO20" s="34" t="s">
        <v>90</v>
      </c>
      <c r="FP20" s="383">
        <v>31</v>
      </c>
      <c r="FQ20" s="384">
        <v>44</v>
      </c>
      <c r="FR20" s="385">
        <v>28</v>
      </c>
      <c r="FS20" s="35">
        <v>103</v>
      </c>
      <c r="FT20" s="38">
        <v>113</v>
      </c>
      <c r="FU20" s="39">
        <v>-8.85</v>
      </c>
      <c r="FV20" s="545"/>
      <c r="FW20" s="51" t="s">
        <v>50</v>
      </c>
      <c r="FX20" s="52">
        <v>265</v>
      </c>
      <c r="FY20" s="239">
        <v>262.64999999999998</v>
      </c>
      <c r="FZ20" s="54">
        <v>0.89</v>
      </c>
      <c r="GA20" s="52">
        <v>216.12</v>
      </c>
      <c r="GB20" s="239">
        <v>221.51</v>
      </c>
      <c r="GC20" s="54">
        <v>-2.4300000000000002</v>
      </c>
      <c r="GD20" s="52">
        <v>224.6</v>
      </c>
      <c r="GE20" s="239">
        <v>228.54</v>
      </c>
      <c r="GF20" s="54">
        <v>-1.72</v>
      </c>
      <c r="GG20" s="1041"/>
      <c r="GH20" s="1041"/>
      <c r="GI20" s="1041" t="s">
        <v>67</v>
      </c>
      <c r="GJ20" s="387">
        <v>195</v>
      </c>
      <c r="GK20" s="387">
        <v>195</v>
      </c>
      <c r="GL20" s="387">
        <v>195</v>
      </c>
      <c r="GM20" s="271">
        <v>195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38367</v>
      </c>
      <c r="GV20" s="179">
        <v>0</v>
      </c>
      <c r="GW20" s="179">
        <v>73086</v>
      </c>
      <c r="GX20" s="1270">
        <v>117081</v>
      </c>
      <c r="GY20" s="179">
        <v>0</v>
      </c>
      <c r="GZ20" s="179">
        <v>0</v>
      </c>
      <c r="HA20" s="179">
        <v>0</v>
      </c>
      <c r="HB20" s="179">
        <v>0</v>
      </c>
      <c r="HC20" s="1271">
        <v>228534</v>
      </c>
      <c r="HD20" s="1265">
        <v>711426</v>
      </c>
      <c r="HE20" s="1266">
        <v>939960</v>
      </c>
      <c r="HF20" s="1041"/>
      <c r="HG20" s="1041"/>
      <c r="HH20" s="1260" t="s">
        <v>64</v>
      </c>
      <c r="HI20" s="1269">
        <v>119</v>
      </c>
      <c r="HJ20" s="179">
        <v>0</v>
      </c>
      <c r="HK20" s="179">
        <v>764</v>
      </c>
      <c r="HL20" s="1270">
        <v>198</v>
      </c>
      <c r="HM20" s="179">
        <v>0</v>
      </c>
      <c r="HN20" s="179">
        <v>0</v>
      </c>
      <c r="HO20" s="179">
        <v>0</v>
      </c>
      <c r="HP20" s="179">
        <v>0</v>
      </c>
      <c r="HQ20" s="1271">
        <v>1081</v>
      </c>
      <c r="HR20" s="1265">
        <v>20223</v>
      </c>
      <c r="HS20" s="1266">
        <v>21304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2078.7200000000003</v>
      </c>
      <c r="IO20" s="103">
        <v>2057.62</v>
      </c>
      <c r="IP20" s="16">
        <v>1.03</v>
      </c>
      <c r="IQ20" s="245"/>
      <c r="IR20" s="245"/>
      <c r="IS20" s="34" t="s">
        <v>90</v>
      </c>
      <c r="IT20" s="383">
        <v>163</v>
      </c>
      <c r="IU20" s="384">
        <v>243</v>
      </c>
      <c r="IV20" s="385">
        <v>322</v>
      </c>
      <c r="IW20" s="35">
        <v>728</v>
      </c>
      <c r="IX20" s="38">
        <v>766</v>
      </c>
      <c r="IY20" s="39">
        <v>-4.96</v>
      </c>
      <c r="IZ20" s="1041"/>
      <c r="JA20" s="51" t="s">
        <v>50</v>
      </c>
      <c r="JB20" s="52">
        <v>269.92</v>
      </c>
      <c r="JC20" s="239">
        <v>279.85000000000002</v>
      </c>
      <c r="JD20" s="54">
        <v>-3.55</v>
      </c>
      <c r="JE20" s="52">
        <v>235.86</v>
      </c>
      <c r="JF20" s="239">
        <v>251.36</v>
      </c>
      <c r="JG20" s="54">
        <v>-6.17</v>
      </c>
      <c r="JH20" s="52">
        <v>256.04000000000002</v>
      </c>
      <c r="JI20" s="239">
        <v>268.17</v>
      </c>
      <c r="JJ20" s="54">
        <v>-4.5199999999999996</v>
      </c>
      <c r="JK20" s="1041"/>
      <c r="JL20" s="1041"/>
      <c r="JM20" s="1041" t="s">
        <v>67</v>
      </c>
      <c r="JN20" s="387">
        <v>195</v>
      </c>
      <c r="JO20" s="387">
        <v>195</v>
      </c>
      <c r="JP20" s="387">
        <v>195</v>
      </c>
      <c r="JQ20" s="271">
        <v>195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56421</v>
      </c>
      <c r="JZ20" s="179">
        <v>0</v>
      </c>
      <c r="KA20" s="179">
        <v>118114</v>
      </c>
      <c r="KB20" s="1270">
        <v>113256</v>
      </c>
      <c r="KC20" s="179">
        <v>0</v>
      </c>
      <c r="KD20" s="179">
        <v>0</v>
      </c>
      <c r="KE20" s="179">
        <v>0</v>
      </c>
      <c r="KF20" s="179">
        <v>0</v>
      </c>
      <c r="KG20" s="1271">
        <v>287791</v>
      </c>
      <c r="KH20" s="1265">
        <v>897045</v>
      </c>
      <c r="KI20" s="1266">
        <v>1184836</v>
      </c>
      <c r="KJ20" s="1041"/>
      <c r="KK20" s="1041"/>
      <c r="KL20" s="1260" t="s">
        <v>64</v>
      </c>
      <c r="KM20" s="1269">
        <v>1260</v>
      </c>
      <c r="KN20" s="179">
        <v>0</v>
      </c>
      <c r="KO20" s="179">
        <v>2853</v>
      </c>
      <c r="KP20" s="1270">
        <v>608</v>
      </c>
      <c r="KQ20" s="179">
        <v>0</v>
      </c>
      <c r="KR20" s="179">
        <v>0</v>
      </c>
      <c r="KS20" s="179">
        <v>0</v>
      </c>
      <c r="KT20" s="179">
        <v>0</v>
      </c>
      <c r="KU20" s="1271">
        <v>4721</v>
      </c>
      <c r="KV20" s="1265">
        <v>16744</v>
      </c>
      <c r="KW20" s="1266">
        <v>21465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1539.43</v>
      </c>
      <c r="LS20" s="103">
        <v>1517.8100000000002</v>
      </c>
      <c r="LT20" s="275">
        <v>1.42</v>
      </c>
      <c r="LU20" s="245"/>
      <c r="LV20" s="245"/>
      <c r="LW20" s="1201" t="s">
        <v>90</v>
      </c>
      <c r="LX20" s="383">
        <v>1160</v>
      </c>
      <c r="LY20" s="1199">
        <v>1235</v>
      </c>
      <c r="LZ20" s="1200">
        <v>-6.07</v>
      </c>
      <c r="MA20" s="597"/>
      <c r="MB20" s="51" t="s">
        <v>50</v>
      </c>
      <c r="MC20" s="52">
        <v>282.89999999999998</v>
      </c>
      <c r="MD20" s="432">
        <v>285.5</v>
      </c>
      <c r="ME20" s="54">
        <v>-0.91</v>
      </c>
      <c r="MF20" s="52">
        <v>239.49</v>
      </c>
      <c r="MG20" s="432">
        <v>245.8</v>
      </c>
      <c r="MH20" s="54">
        <v>-2.57</v>
      </c>
      <c r="MI20" s="52">
        <v>260.07</v>
      </c>
      <c r="MJ20" s="432">
        <v>264.67</v>
      </c>
      <c r="MK20" s="54">
        <v>-1.74</v>
      </c>
      <c r="ML20" s="422"/>
      <c r="MM20" s="422"/>
      <c r="MN20" s="422" t="s">
        <v>67</v>
      </c>
      <c r="MO20" s="728">
        <v>195</v>
      </c>
      <c r="MP20" s="728">
        <v>195</v>
      </c>
      <c r="MQ20" s="728">
        <v>195</v>
      </c>
      <c r="MR20" s="728">
        <v>195</v>
      </c>
      <c r="MS20" s="728">
        <v>195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213950</v>
      </c>
      <c r="NB20" s="179">
        <v>0</v>
      </c>
      <c r="NC20" s="179">
        <v>352446</v>
      </c>
      <c r="ND20" s="1270">
        <v>441632</v>
      </c>
      <c r="NE20" s="179"/>
      <c r="NF20" s="179"/>
      <c r="NG20" s="179"/>
      <c r="NH20" s="179"/>
      <c r="NI20" s="1271">
        <v>1008028</v>
      </c>
      <c r="NJ20" s="1265">
        <v>2319872</v>
      </c>
      <c r="NK20" s="1266">
        <v>3327900</v>
      </c>
      <c r="NL20" s="1267"/>
      <c r="NM20" s="1267"/>
      <c r="NN20" s="1268" t="s">
        <v>64</v>
      </c>
      <c r="NO20" s="1269">
        <v>2337</v>
      </c>
      <c r="NP20" s="179">
        <v>0</v>
      </c>
      <c r="NQ20" s="179">
        <v>4830</v>
      </c>
      <c r="NR20" s="1270">
        <v>972</v>
      </c>
      <c r="NS20" s="179"/>
      <c r="NT20" s="179"/>
      <c r="NU20" s="179"/>
      <c r="NV20" s="179"/>
      <c r="NW20" s="1271">
        <v>8139</v>
      </c>
      <c r="NX20" s="1265">
        <v>43875</v>
      </c>
      <c r="NY20" s="1266">
        <v>52014</v>
      </c>
    </row>
    <row r="21" spans="1:389" ht="23.25" customHeight="1" thickBot="1" x14ac:dyDescent="0.25">
      <c r="A21" s="30" t="s">
        <v>48</v>
      </c>
      <c r="B21" s="106">
        <v>1295.74</v>
      </c>
      <c r="C21" s="107">
        <v>1247.5000000000002</v>
      </c>
      <c r="D21" s="33">
        <v>3.87</v>
      </c>
      <c r="E21" s="809"/>
      <c r="F21" s="809"/>
      <c r="G21" s="34" t="s">
        <v>91</v>
      </c>
      <c r="H21" s="35">
        <v>25</v>
      </c>
      <c r="I21" s="36">
        <v>42</v>
      </c>
      <c r="J21" s="1026">
        <v>45</v>
      </c>
      <c r="K21" s="35">
        <v>112</v>
      </c>
      <c r="L21" s="38">
        <v>137</v>
      </c>
      <c r="M21" s="39">
        <v>-18.25</v>
      </c>
      <c r="N21" s="1041"/>
      <c r="O21" s="51" t="s">
        <v>55</v>
      </c>
      <c r="P21" s="52">
        <v>140.5</v>
      </c>
      <c r="Q21" s="53">
        <v>136.46</v>
      </c>
      <c r="R21" s="55">
        <v>2.96</v>
      </c>
      <c r="S21" s="52">
        <v>116.32</v>
      </c>
      <c r="T21" s="53">
        <v>115.41</v>
      </c>
      <c r="U21" s="55">
        <v>0.79</v>
      </c>
      <c r="V21" s="52">
        <v>131.87</v>
      </c>
      <c r="W21" s="53">
        <v>129.07</v>
      </c>
      <c r="X21" s="55">
        <v>2.17</v>
      </c>
      <c r="Y21" s="1041"/>
      <c r="Z21" s="1041"/>
      <c r="AA21" s="1041" t="s">
        <v>72</v>
      </c>
      <c r="AB21" s="56">
        <v>750</v>
      </c>
      <c r="AC21" s="56">
        <v>750</v>
      </c>
      <c r="AD21" s="56">
        <v>750</v>
      </c>
      <c r="AE21" s="56">
        <v>750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1395.1599999999999</v>
      </c>
      <c r="CG21" s="107">
        <v>1354.1699999999998</v>
      </c>
      <c r="CH21" s="33">
        <v>3.03</v>
      </c>
      <c r="CI21" s="812"/>
      <c r="CJ21" s="812"/>
      <c r="CK21" s="34" t="s">
        <v>91</v>
      </c>
      <c r="CL21" s="35">
        <v>88</v>
      </c>
      <c r="CM21" s="36">
        <v>114</v>
      </c>
      <c r="CN21" s="37">
        <v>106</v>
      </c>
      <c r="CO21" s="35">
        <v>308</v>
      </c>
      <c r="CP21" s="38">
        <v>334</v>
      </c>
      <c r="CQ21" s="39">
        <v>-7.78</v>
      </c>
      <c r="CR21" s="811"/>
      <c r="CS21" s="51" t="s">
        <v>55</v>
      </c>
      <c r="CT21" s="52">
        <v>228.85</v>
      </c>
      <c r="CU21" s="239">
        <v>223.47</v>
      </c>
      <c r="CV21" s="54">
        <v>2.41</v>
      </c>
      <c r="CW21" s="52">
        <v>232.38</v>
      </c>
      <c r="CX21" s="239">
        <v>228.02</v>
      </c>
      <c r="CY21" s="54">
        <v>1.91</v>
      </c>
      <c r="CZ21" s="52">
        <v>230.96</v>
      </c>
      <c r="DA21" s="239">
        <v>226.22</v>
      </c>
      <c r="DB21" s="54">
        <v>2.1</v>
      </c>
      <c r="DC21" s="1041"/>
      <c r="DD21" s="1041"/>
      <c r="DE21" s="1041" t="s">
        <v>72</v>
      </c>
      <c r="DF21" s="80">
        <v>750</v>
      </c>
      <c r="DG21" s="80">
        <v>750</v>
      </c>
      <c r="DH21" s="80">
        <v>750</v>
      </c>
      <c r="DI21" s="10">
        <v>750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1183.0900000000001</v>
      </c>
      <c r="FK21" s="107">
        <v>1199.2700000000002</v>
      </c>
      <c r="FL21" s="33">
        <v>-1.35</v>
      </c>
      <c r="FM21" s="245"/>
      <c r="FN21" s="245"/>
      <c r="FO21" s="34" t="s">
        <v>91</v>
      </c>
      <c r="FP21" s="383">
        <v>12</v>
      </c>
      <c r="FQ21" s="384">
        <v>23</v>
      </c>
      <c r="FR21" s="385">
        <v>10</v>
      </c>
      <c r="FS21" s="35">
        <v>45</v>
      </c>
      <c r="FT21" s="38">
        <v>48</v>
      </c>
      <c r="FU21" s="39">
        <v>-6.25</v>
      </c>
      <c r="FV21" s="545"/>
      <c r="FW21" s="51" t="s">
        <v>55</v>
      </c>
      <c r="FX21" s="52">
        <v>163.47999999999999</v>
      </c>
      <c r="FY21" s="239">
        <v>161</v>
      </c>
      <c r="FZ21" s="54">
        <v>1.54</v>
      </c>
      <c r="GA21" s="52">
        <v>125.18</v>
      </c>
      <c r="GB21" s="239">
        <v>121.82</v>
      </c>
      <c r="GC21" s="54">
        <v>2.76</v>
      </c>
      <c r="GD21" s="52">
        <v>131.83000000000001</v>
      </c>
      <c r="GE21" s="239">
        <v>128.51</v>
      </c>
      <c r="GF21" s="54">
        <v>2.58</v>
      </c>
      <c r="GG21" s="1041"/>
      <c r="GH21" s="1041"/>
      <c r="GI21" s="1041" t="s">
        <v>72</v>
      </c>
      <c r="GJ21" s="387">
        <v>750</v>
      </c>
      <c r="GK21" s="387">
        <v>750</v>
      </c>
      <c r="GL21" s="387">
        <v>750</v>
      </c>
      <c r="GM21" s="271">
        <v>750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2074.5300000000002</v>
      </c>
      <c r="IO21" s="107">
        <v>2051.0299999999997</v>
      </c>
      <c r="IP21" s="33">
        <v>1.1499999999999999</v>
      </c>
      <c r="IQ21" s="245"/>
      <c r="IR21" s="245"/>
      <c r="IS21" s="34" t="s">
        <v>91</v>
      </c>
      <c r="IT21" s="383">
        <v>271</v>
      </c>
      <c r="IU21" s="384">
        <v>352</v>
      </c>
      <c r="IV21" s="385">
        <v>498</v>
      </c>
      <c r="IW21" s="35">
        <v>1121</v>
      </c>
      <c r="IX21" s="38">
        <v>1061</v>
      </c>
      <c r="IY21" s="39">
        <v>5.66</v>
      </c>
      <c r="IZ21" s="1041"/>
      <c r="JA21" s="51" t="s">
        <v>55</v>
      </c>
      <c r="JB21" s="52">
        <v>213.78</v>
      </c>
      <c r="JC21" s="239">
        <v>216.88</v>
      </c>
      <c r="JD21" s="54">
        <v>-1.43</v>
      </c>
      <c r="JE21" s="52">
        <v>173.69</v>
      </c>
      <c r="JF21" s="239">
        <v>182.93</v>
      </c>
      <c r="JG21" s="54">
        <v>-5.05</v>
      </c>
      <c r="JH21" s="52">
        <v>197.45</v>
      </c>
      <c r="JI21" s="239">
        <v>202.97</v>
      </c>
      <c r="JJ21" s="54">
        <v>-2.72</v>
      </c>
      <c r="JK21" s="1041"/>
      <c r="JL21" s="1041"/>
      <c r="JM21" s="1041" t="s">
        <v>72</v>
      </c>
      <c r="JN21" s="387">
        <v>750</v>
      </c>
      <c r="JO21" s="387">
        <v>750</v>
      </c>
      <c r="JP21" s="387">
        <v>750</v>
      </c>
      <c r="JQ21" s="271">
        <v>750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1528.1100000000001</v>
      </c>
      <c r="LS21" s="107">
        <v>1505.8899999999999</v>
      </c>
      <c r="LT21" s="186">
        <v>1.48</v>
      </c>
      <c r="LU21" s="245"/>
      <c r="LV21" s="245"/>
      <c r="LW21" s="1201" t="s">
        <v>91</v>
      </c>
      <c r="LX21" s="383">
        <v>1586</v>
      </c>
      <c r="LY21" s="1199">
        <v>1580</v>
      </c>
      <c r="LZ21" s="1200">
        <v>0.38</v>
      </c>
      <c r="MA21" s="597"/>
      <c r="MB21" s="51" t="s">
        <v>55</v>
      </c>
      <c r="MC21" s="52">
        <v>194.86</v>
      </c>
      <c r="MD21" s="432">
        <v>195.45</v>
      </c>
      <c r="ME21" s="54">
        <v>-0.3</v>
      </c>
      <c r="MF21" s="52">
        <v>155.35</v>
      </c>
      <c r="MG21" s="432">
        <v>157.08000000000001</v>
      </c>
      <c r="MH21" s="54">
        <v>-1.1000000000000001</v>
      </c>
      <c r="MI21" s="52">
        <v>174.09</v>
      </c>
      <c r="MJ21" s="432">
        <v>175.32</v>
      </c>
      <c r="MK21" s="54">
        <v>-0.7</v>
      </c>
      <c r="ML21" s="422"/>
      <c r="MM21" s="422"/>
      <c r="MN21" s="422" t="s">
        <v>72</v>
      </c>
      <c r="MO21" s="728">
        <v>750</v>
      </c>
      <c r="MP21" s="728">
        <v>750</v>
      </c>
      <c r="MQ21" s="728">
        <v>750</v>
      </c>
      <c r="MR21" s="728">
        <v>750</v>
      </c>
      <c r="MS21" s="728">
        <v>750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1699.22</v>
      </c>
      <c r="C22" s="109">
        <v>1641.1399999999999</v>
      </c>
      <c r="D22" s="61">
        <v>3.54</v>
      </c>
      <c r="E22" s="809"/>
      <c r="F22" s="809"/>
      <c r="G22" s="17" t="s">
        <v>92</v>
      </c>
      <c r="H22" s="35">
        <v>29</v>
      </c>
      <c r="I22" s="36">
        <v>39</v>
      </c>
      <c r="J22" s="1026">
        <v>13</v>
      </c>
      <c r="K22" s="35">
        <v>81</v>
      </c>
      <c r="L22" s="38">
        <v>72</v>
      </c>
      <c r="M22" s="39">
        <v>12.5</v>
      </c>
      <c r="N22" s="1041"/>
      <c r="O22" s="51" t="s">
        <v>61</v>
      </c>
      <c r="P22" s="52">
        <v>115.6</v>
      </c>
      <c r="Q22" s="53">
        <v>114.79</v>
      </c>
      <c r="R22" s="55">
        <v>0.71</v>
      </c>
      <c r="S22" s="52">
        <v>72.099999999999994</v>
      </c>
      <c r="T22" s="53">
        <v>70.92</v>
      </c>
      <c r="U22" s="55">
        <v>1.66</v>
      </c>
      <c r="V22" s="52">
        <v>100.07</v>
      </c>
      <c r="W22" s="53">
        <v>99.39</v>
      </c>
      <c r="X22" s="55">
        <v>0.68</v>
      </c>
      <c r="Y22" s="1041"/>
      <c r="Z22" s="1041"/>
      <c r="AA22" s="1041" t="s">
        <v>76</v>
      </c>
      <c r="AB22" s="56">
        <v>268</v>
      </c>
      <c r="AC22" s="56">
        <v>268</v>
      </c>
      <c r="AD22" s="56">
        <v>268</v>
      </c>
      <c r="AE22" s="56">
        <v>268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89941</v>
      </c>
      <c r="AN22" s="1276">
        <v>0</v>
      </c>
      <c r="AO22" s="1276">
        <v>120591</v>
      </c>
      <c r="AP22" s="1277">
        <v>15762</v>
      </c>
      <c r="AQ22" s="1277"/>
      <c r="AR22" s="1277"/>
      <c r="AS22" s="1277"/>
      <c r="AT22" s="1277"/>
      <c r="AU22" s="1279">
        <v>226294</v>
      </c>
      <c r="AV22" s="1280">
        <v>276533</v>
      </c>
      <c r="AW22" s="1280">
        <v>502827</v>
      </c>
      <c r="AX22" s="1419"/>
      <c r="AY22" s="41"/>
      <c r="AZ22" s="1275" t="s">
        <v>41</v>
      </c>
      <c r="BA22" s="1193">
        <v>818</v>
      </c>
      <c r="BB22" s="1276">
        <v>0</v>
      </c>
      <c r="BC22" s="1276">
        <v>1146</v>
      </c>
      <c r="BD22" s="1277">
        <v>51</v>
      </c>
      <c r="BE22" s="1278">
        <v>0</v>
      </c>
      <c r="BF22" s="1278">
        <v>0</v>
      </c>
      <c r="BG22" s="1278">
        <v>0</v>
      </c>
      <c r="BH22" s="1278">
        <v>0</v>
      </c>
      <c r="BI22" s="1279">
        <v>2015</v>
      </c>
      <c r="BJ22" s="1280">
        <v>3131</v>
      </c>
      <c r="BK22" s="1280">
        <v>5146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2008.3200000000002</v>
      </c>
      <c r="CG22" s="109">
        <v>1938.8999999999999</v>
      </c>
      <c r="CH22" s="61">
        <v>3.58</v>
      </c>
      <c r="CI22" s="812"/>
      <c r="CJ22" s="812"/>
      <c r="CK22" s="17" t="s">
        <v>92</v>
      </c>
      <c r="CL22" s="35">
        <v>11</v>
      </c>
      <c r="CM22" s="36">
        <v>6</v>
      </c>
      <c r="CN22" s="37">
        <v>12</v>
      </c>
      <c r="CO22" s="35">
        <v>29</v>
      </c>
      <c r="CP22" s="38">
        <v>36</v>
      </c>
      <c r="CQ22" s="39">
        <v>-19.440000000000001</v>
      </c>
      <c r="CR22" s="811"/>
      <c r="CS22" s="51" t="s">
        <v>61</v>
      </c>
      <c r="CT22" s="52">
        <v>82.94</v>
      </c>
      <c r="CU22" s="239">
        <v>77.819999999999993</v>
      </c>
      <c r="CV22" s="54">
        <v>6.58</v>
      </c>
      <c r="CW22" s="52">
        <v>70.87</v>
      </c>
      <c r="CX22" s="239">
        <v>71.150000000000006</v>
      </c>
      <c r="CY22" s="54">
        <v>-0.39</v>
      </c>
      <c r="CZ22" s="52">
        <v>75.72</v>
      </c>
      <c r="DA22" s="239">
        <v>73.78</v>
      </c>
      <c r="DB22" s="54">
        <v>2.63</v>
      </c>
      <c r="DC22" s="1041"/>
      <c r="DD22" s="1041"/>
      <c r="DE22" s="1041" t="s">
        <v>76</v>
      </c>
      <c r="DF22" s="80">
        <v>268</v>
      </c>
      <c r="DG22" s="80">
        <v>268</v>
      </c>
      <c r="DH22" s="80">
        <v>268</v>
      </c>
      <c r="DI22" s="10">
        <v>268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77777</v>
      </c>
      <c r="DR22" s="1276">
        <v>0</v>
      </c>
      <c r="DS22" s="1276">
        <v>102911</v>
      </c>
      <c r="DT22" s="1277">
        <v>227938</v>
      </c>
      <c r="DU22" s="1278">
        <v>0</v>
      </c>
      <c r="DV22" s="1278">
        <v>0</v>
      </c>
      <c r="DW22" s="1278">
        <v>0</v>
      </c>
      <c r="DX22" s="1278">
        <v>0</v>
      </c>
      <c r="DY22" s="1279">
        <v>408626</v>
      </c>
      <c r="DZ22" s="1280">
        <v>537584</v>
      </c>
      <c r="EA22" s="1280">
        <v>946210</v>
      </c>
      <c r="EB22" s="1041"/>
      <c r="EC22" s="1041"/>
      <c r="ED22" s="1275" t="s">
        <v>41</v>
      </c>
      <c r="EE22" s="1193">
        <v>666</v>
      </c>
      <c r="EF22" s="1276">
        <v>0</v>
      </c>
      <c r="EG22" s="1276">
        <v>808</v>
      </c>
      <c r="EH22" s="1277">
        <v>115</v>
      </c>
      <c r="EI22" s="1278">
        <v>0</v>
      </c>
      <c r="EJ22" s="1278">
        <v>0</v>
      </c>
      <c r="EK22" s="1278">
        <v>0</v>
      </c>
      <c r="EL22" s="1278">
        <v>0</v>
      </c>
      <c r="EM22" s="1279">
        <v>1589</v>
      </c>
      <c r="EN22" s="1280">
        <v>6745</v>
      </c>
      <c r="EO22" s="1280">
        <v>8334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1929.6</v>
      </c>
      <c r="FK22" s="109">
        <v>1891.82</v>
      </c>
      <c r="FL22" s="61">
        <v>2</v>
      </c>
      <c r="FM22" s="245"/>
      <c r="FN22" s="245"/>
      <c r="FO22" s="17" t="s">
        <v>92</v>
      </c>
      <c r="FP22" s="383">
        <v>7</v>
      </c>
      <c r="FQ22" s="384">
        <v>10</v>
      </c>
      <c r="FR22" s="385">
        <v>8</v>
      </c>
      <c r="FS22" s="35">
        <v>25</v>
      </c>
      <c r="FT22" s="38">
        <v>24</v>
      </c>
      <c r="FU22" s="39">
        <v>4.17</v>
      </c>
      <c r="FV22" s="545"/>
      <c r="FW22" s="51" t="s">
        <v>61</v>
      </c>
      <c r="FX22" s="52">
        <v>143.35</v>
      </c>
      <c r="FY22" s="239">
        <v>139.84</v>
      </c>
      <c r="FZ22" s="54">
        <v>2.5099999999999998</v>
      </c>
      <c r="GA22" s="52">
        <v>115.98</v>
      </c>
      <c r="GB22" s="239">
        <v>119.49</v>
      </c>
      <c r="GC22" s="54">
        <v>-2.94</v>
      </c>
      <c r="GD22" s="52">
        <v>120.73</v>
      </c>
      <c r="GE22" s="239">
        <v>122.97</v>
      </c>
      <c r="GF22" s="54">
        <v>-1.82</v>
      </c>
      <c r="GG22" s="1041"/>
      <c r="GH22" s="1041"/>
      <c r="GI22" s="1041" t="s">
        <v>76</v>
      </c>
      <c r="GJ22" s="387">
        <v>268</v>
      </c>
      <c r="GK22" s="387">
        <v>268</v>
      </c>
      <c r="GL22" s="387">
        <v>268</v>
      </c>
      <c r="GM22" s="271">
        <v>268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53503</v>
      </c>
      <c r="GV22" s="1276">
        <v>0</v>
      </c>
      <c r="GW22" s="1276">
        <v>90904</v>
      </c>
      <c r="GX22" s="1277">
        <v>150086</v>
      </c>
      <c r="GY22" s="1278">
        <v>0</v>
      </c>
      <c r="GZ22" s="1278">
        <v>0</v>
      </c>
      <c r="HA22" s="1278">
        <v>0</v>
      </c>
      <c r="HB22" s="1278">
        <v>0</v>
      </c>
      <c r="HC22" s="1279">
        <v>294493</v>
      </c>
      <c r="HD22" s="1280">
        <v>810432</v>
      </c>
      <c r="HE22" s="1280">
        <v>1104925</v>
      </c>
      <c r="HF22" s="1041"/>
      <c r="HG22" s="1041"/>
      <c r="HH22" s="1275" t="s">
        <v>41</v>
      </c>
      <c r="HI22" s="1193">
        <v>342</v>
      </c>
      <c r="HJ22" s="1276">
        <v>0</v>
      </c>
      <c r="HK22" s="1276">
        <v>1212</v>
      </c>
      <c r="HL22" s="1277">
        <v>198</v>
      </c>
      <c r="HM22" s="1278">
        <v>0</v>
      </c>
      <c r="HN22" s="1278">
        <v>0</v>
      </c>
      <c r="HO22" s="1278">
        <v>0</v>
      </c>
      <c r="HP22" s="1278">
        <v>0</v>
      </c>
      <c r="HQ22" s="1279">
        <v>1752</v>
      </c>
      <c r="HR22" s="1280">
        <v>23628</v>
      </c>
      <c r="HS22" s="1280">
        <v>25380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2168.38</v>
      </c>
      <c r="IO22" s="109">
        <v>2197.7300000000005</v>
      </c>
      <c r="IP22" s="61">
        <v>-1.34</v>
      </c>
      <c r="IQ22" s="245"/>
      <c r="IR22" s="245"/>
      <c r="IS22" s="17" t="s">
        <v>92</v>
      </c>
      <c r="IT22" s="383">
        <v>31</v>
      </c>
      <c r="IU22" s="384">
        <v>15</v>
      </c>
      <c r="IV22" s="385">
        <v>0</v>
      </c>
      <c r="IW22" s="35">
        <v>46</v>
      </c>
      <c r="IX22" s="38">
        <v>91</v>
      </c>
      <c r="IY22" s="39">
        <v>-49.45</v>
      </c>
      <c r="IZ22" s="1041"/>
      <c r="JA22" s="51" t="s">
        <v>61</v>
      </c>
      <c r="JB22" s="52">
        <v>132.56</v>
      </c>
      <c r="JC22" s="239">
        <v>139.77000000000001</v>
      </c>
      <c r="JD22" s="54">
        <v>-5.16</v>
      </c>
      <c r="JE22" s="52">
        <v>120.11</v>
      </c>
      <c r="JF22" s="239">
        <v>117.75</v>
      </c>
      <c r="JG22" s="54">
        <v>2</v>
      </c>
      <c r="JH22" s="52">
        <v>127.49</v>
      </c>
      <c r="JI22" s="239">
        <v>130.75</v>
      </c>
      <c r="JJ22" s="54">
        <v>-2.4900000000000002</v>
      </c>
      <c r="JK22" s="1041"/>
      <c r="JL22" s="1041"/>
      <c r="JM22" s="1041" t="s">
        <v>76</v>
      </c>
      <c r="JN22" s="387">
        <v>268</v>
      </c>
      <c r="JO22" s="387">
        <v>268</v>
      </c>
      <c r="JP22" s="387">
        <v>268</v>
      </c>
      <c r="JQ22" s="271">
        <v>268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83021</v>
      </c>
      <c r="JZ22" s="1276">
        <v>0</v>
      </c>
      <c r="KA22" s="1276">
        <v>165079</v>
      </c>
      <c r="KB22" s="1277">
        <v>158320</v>
      </c>
      <c r="KC22" s="1278">
        <v>0</v>
      </c>
      <c r="KD22" s="1278">
        <v>0</v>
      </c>
      <c r="KE22" s="1278">
        <v>0</v>
      </c>
      <c r="KF22" s="1278">
        <v>0</v>
      </c>
      <c r="KG22" s="1279">
        <v>406420</v>
      </c>
      <c r="KH22" s="1280">
        <v>1086278</v>
      </c>
      <c r="KI22" s="1280">
        <v>1492698</v>
      </c>
      <c r="KJ22" s="1041"/>
      <c r="KK22" s="1041"/>
      <c r="KL22" s="1275" t="s">
        <v>41</v>
      </c>
      <c r="KM22" s="1193">
        <v>2092</v>
      </c>
      <c r="KN22" s="1276">
        <v>0</v>
      </c>
      <c r="KO22" s="1276">
        <v>4847</v>
      </c>
      <c r="KP22" s="1277">
        <v>608</v>
      </c>
      <c r="KQ22" s="1278">
        <v>0</v>
      </c>
      <c r="KR22" s="1278">
        <v>0</v>
      </c>
      <c r="KS22" s="1278">
        <v>0</v>
      </c>
      <c r="KT22" s="1278">
        <v>0</v>
      </c>
      <c r="KU22" s="1279">
        <v>7547</v>
      </c>
      <c r="KV22" s="1280">
        <v>21655</v>
      </c>
      <c r="KW22" s="1280">
        <v>29202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2033.63</v>
      </c>
      <c r="LS22" s="109">
        <v>2033.24</v>
      </c>
      <c r="LT22" s="200">
        <v>0.02</v>
      </c>
      <c r="LU22" s="245"/>
      <c r="LV22" s="245"/>
      <c r="LW22" s="1198" t="s">
        <v>92</v>
      </c>
      <c r="LX22" s="383">
        <v>181</v>
      </c>
      <c r="LY22" s="1199">
        <v>223</v>
      </c>
      <c r="LZ22" s="1200">
        <v>-18.829999999999998</v>
      </c>
      <c r="MA22" s="597"/>
      <c r="MB22" s="51" t="s">
        <v>61</v>
      </c>
      <c r="MC22" s="52">
        <v>125.77</v>
      </c>
      <c r="MD22" s="432">
        <v>129.58000000000001</v>
      </c>
      <c r="ME22" s="54">
        <v>-2.94</v>
      </c>
      <c r="MF22" s="52">
        <v>107.25</v>
      </c>
      <c r="MG22" s="432">
        <v>107.95</v>
      </c>
      <c r="MH22" s="54">
        <v>-0.65</v>
      </c>
      <c r="MI22" s="52">
        <v>116.03</v>
      </c>
      <c r="MJ22" s="432">
        <v>118.23</v>
      </c>
      <c r="MK22" s="54">
        <v>-1.86</v>
      </c>
      <c r="ML22" s="422"/>
      <c r="MM22" s="422"/>
      <c r="MN22" s="422" t="s">
        <v>76</v>
      </c>
      <c r="MO22" s="728">
        <v>268</v>
      </c>
      <c r="MP22" s="728">
        <v>268</v>
      </c>
      <c r="MQ22" s="728">
        <v>268</v>
      </c>
      <c r="MR22" s="728">
        <v>268</v>
      </c>
      <c r="MS22" s="728">
        <v>268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304242</v>
      </c>
      <c r="NB22" s="1276">
        <v>0</v>
      </c>
      <c r="NC22" s="1276">
        <v>479485</v>
      </c>
      <c r="ND22" s="1277">
        <v>552106</v>
      </c>
      <c r="NE22" s="1278"/>
      <c r="NF22" s="1278"/>
      <c r="NG22" s="1278"/>
      <c r="NH22" s="1278"/>
      <c r="NI22" s="1279">
        <v>1335833</v>
      </c>
      <c r="NJ22" s="1280">
        <v>2710827</v>
      </c>
      <c r="NK22" s="1280">
        <v>4046660</v>
      </c>
      <c r="NL22" s="1267"/>
      <c r="NM22" s="1267"/>
      <c r="NN22" s="1281" t="s">
        <v>41</v>
      </c>
      <c r="NO22" s="1193">
        <v>3918</v>
      </c>
      <c r="NP22" s="1276">
        <v>0</v>
      </c>
      <c r="NQ22" s="1276">
        <v>8013</v>
      </c>
      <c r="NR22" s="1277">
        <v>972</v>
      </c>
      <c r="NS22" s="1278"/>
      <c r="NT22" s="1278"/>
      <c r="NU22" s="1278"/>
      <c r="NV22" s="1278"/>
      <c r="NW22" s="1279">
        <v>12903</v>
      </c>
      <c r="NX22" s="1280">
        <v>55159</v>
      </c>
      <c r="NY22" s="1280">
        <v>68062</v>
      </c>
    </row>
    <row r="23" spans="1:389" ht="23.25" customHeight="1" thickTop="1" x14ac:dyDescent="0.2">
      <c r="A23" s="64" t="s">
        <v>93</v>
      </c>
      <c r="B23" s="102">
        <v>738.56</v>
      </c>
      <c r="C23" s="103">
        <v>714.57</v>
      </c>
      <c r="D23" s="16">
        <v>3.36</v>
      </c>
      <c r="E23" s="809"/>
      <c r="F23" s="809"/>
      <c r="G23" s="17" t="s">
        <v>94</v>
      </c>
      <c r="H23" s="35">
        <v>179</v>
      </c>
      <c r="I23" s="36">
        <v>117</v>
      </c>
      <c r="J23" s="1026">
        <v>125</v>
      </c>
      <c r="K23" s="35">
        <v>421</v>
      </c>
      <c r="L23" s="38">
        <v>373</v>
      </c>
      <c r="M23" s="39">
        <v>12.87</v>
      </c>
      <c r="N23" s="1041"/>
      <c r="O23" s="51" t="s">
        <v>66</v>
      </c>
      <c r="P23" s="52">
        <v>193.43</v>
      </c>
      <c r="Q23" s="111">
        <v>187.93</v>
      </c>
      <c r="R23" s="55">
        <v>2.93</v>
      </c>
      <c r="S23" s="52">
        <v>173.4</v>
      </c>
      <c r="T23" s="53">
        <v>168.81</v>
      </c>
      <c r="U23" s="55">
        <v>2.72</v>
      </c>
      <c r="V23" s="52">
        <v>186.28</v>
      </c>
      <c r="W23" s="53">
        <v>181.22</v>
      </c>
      <c r="X23" s="55">
        <v>2.79</v>
      </c>
      <c r="Y23" s="1041"/>
      <c r="Z23" s="41" t="s">
        <v>46</v>
      </c>
      <c r="AA23" s="41"/>
      <c r="AB23" s="112">
        <v>67.33</v>
      </c>
      <c r="AC23" s="112">
        <v>66.38</v>
      </c>
      <c r="AD23" s="112">
        <v>64.39</v>
      </c>
      <c r="AE23" s="112">
        <v>66.03</v>
      </c>
      <c r="AF23" s="551"/>
      <c r="AG23" s="551"/>
      <c r="AH23" s="551"/>
      <c r="AI23" s="551"/>
      <c r="AJ23" s="22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721.21</v>
      </c>
      <c r="CG23" s="103">
        <v>703.46</v>
      </c>
      <c r="CH23" s="16">
        <v>2.52</v>
      </c>
      <c r="CI23" s="812"/>
      <c r="CJ23" s="812"/>
      <c r="CK23" s="17" t="s">
        <v>94</v>
      </c>
      <c r="CL23" s="35">
        <v>84</v>
      </c>
      <c r="CM23" s="36">
        <v>35</v>
      </c>
      <c r="CN23" s="37">
        <v>57</v>
      </c>
      <c r="CO23" s="35">
        <v>176</v>
      </c>
      <c r="CP23" s="38">
        <v>140</v>
      </c>
      <c r="CQ23" s="39">
        <v>25.71</v>
      </c>
      <c r="CR23" s="811"/>
      <c r="CS23" s="51" t="s">
        <v>66</v>
      </c>
      <c r="CT23" s="52">
        <v>215.97</v>
      </c>
      <c r="CU23" s="239">
        <v>205.83</v>
      </c>
      <c r="CV23" s="54">
        <v>4.93</v>
      </c>
      <c r="CW23" s="52">
        <v>144.09</v>
      </c>
      <c r="CX23" s="239">
        <v>139.51</v>
      </c>
      <c r="CY23" s="54">
        <v>3.28</v>
      </c>
      <c r="CZ23" s="52">
        <v>172.95</v>
      </c>
      <c r="DA23" s="239">
        <v>165.69</v>
      </c>
      <c r="DB23" s="54">
        <v>4.38</v>
      </c>
      <c r="DC23" s="1041"/>
      <c r="DD23" s="41" t="s">
        <v>46</v>
      </c>
      <c r="DE23" s="41"/>
      <c r="DF23" s="246">
        <v>55.31</v>
      </c>
      <c r="DG23" s="246">
        <v>53.97</v>
      </c>
      <c r="DH23" s="246">
        <v>55.96</v>
      </c>
      <c r="DI23" s="246">
        <v>55.08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795.91</v>
      </c>
      <c r="FK23" s="103">
        <v>813.93999999999994</v>
      </c>
      <c r="FL23" s="16">
        <v>-2.2200000000000002</v>
      </c>
      <c r="FM23" s="245"/>
      <c r="FN23" s="245"/>
      <c r="FO23" s="17" t="s">
        <v>94</v>
      </c>
      <c r="FP23" s="383">
        <v>45</v>
      </c>
      <c r="FQ23" s="384">
        <v>26</v>
      </c>
      <c r="FR23" s="385">
        <v>31</v>
      </c>
      <c r="FS23" s="35">
        <v>102</v>
      </c>
      <c r="FT23" s="38">
        <v>96</v>
      </c>
      <c r="FU23" s="39">
        <v>6.25</v>
      </c>
      <c r="FV23" s="545"/>
      <c r="FW23" s="51" t="s">
        <v>66</v>
      </c>
      <c r="FX23" s="52">
        <v>171.16</v>
      </c>
      <c r="FY23" s="239">
        <v>171.66</v>
      </c>
      <c r="FZ23" s="54">
        <v>-0.28999999999999998</v>
      </c>
      <c r="GA23" s="52">
        <v>141.59</v>
      </c>
      <c r="GB23" s="239">
        <v>151.02000000000001</v>
      </c>
      <c r="GC23" s="54">
        <v>-6.24</v>
      </c>
      <c r="GD23" s="52">
        <v>146.72</v>
      </c>
      <c r="GE23" s="239">
        <v>154.54</v>
      </c>
      <c r="GF23" s="54">
        <v>-5.0599999999999996</v>
      </c>
      <c r="GG23" s="1041"/>
      <c r="GH23" s="41" t="s">
        <v>46</v>
      </c>
      <c r="GI23" s="41"/>
      <c r="GJ23" s="246">
        <v>49.18</v>
      </c>
      <c r="GK23" s="246">
        <v>46.92</v>
      </c>
      <c r="GL23" s="246">
        <v>47.38</v>
      </c>
      <c r="GM23" s="246">
        <v>47.83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991.05000000000007</v>
      </c>
      <c r="IO23" s="103">
        <v>962.89</v>
      </c>
      <c r="IP23" s="16">
        <v>2.92</v>
      </c>
      <c r="IQ23" s="245"/>
      <c r="IR23" s="245"/>
      <c r="IS23" s="17" t="s">
        <v>94</v>
      </c>
      <c r="IT23" s="383">
        <v>262</v>
      </c>
      <c r="IU23" s="384">
        <v>285</v>
      </c>
      <c r="IV23" s="385">
        <v>418</v>
      </c>
      <c r="IW23" s="35">
        <v>965</v>
      </c>
      <c r="IX23" s="38">
        <v>953</v>
      </c>
      <c r="IY23" s="39">
        <v>1.26</v>
      </c>
      <c r="IZ23" s="1041"/>
      <c r="JA23" s="51" t="s">
        <v>66</v>
      </c>
      <c r="JB23" s="52">
        <v>239.83</v>
      </c>
      <c r="JC23" s="239">
        <v>233.32</v>
      </c>
      <c r="JD23" s="54">
        <v>2.79</v>
      </c>
      <c r="JE23" s="52">
        <v>162.55000000000001</v>
      </c>
      <c r="JF23" s="239">
        <v>157.68</v>
      </c>
      <c r="JG23" s="54">
        <v>3.09</v>
      </c>
      <c r="JH23" s="52">
        <v>208.35</v>
      </c>
      <c r="JI23" s="239">
        <v>202.33</v>
      </c>
      <c r="JJ23" s="54">
        <v>2.98</v>
      </c>
      <c r="JK23" s="1041"/>
      <c r="JL23" s="41" t="s">
        <v>46</v>
      </c>
      <c r="JM23" s="41"/>
      <c r="JN23" s="246">
        <v>58.87</v>
      </c>
      <c r="JO23" s="246">
        <v>58.37</v>
      </c>
      <c r="JP23" s="246">
        <v>59.99</v>
      </c>
      <c r="JQ23" s="246">
        <v>59.08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851.59999999999991</v>
      </c>
      <c r="LS23" s="103">
        <v>839.28</v>
      </c>
      <c r="LT23" s="275">
        <v>1.47</v>
      </c>
      <c r="LU23" s="245"/>
      <c r="LV23" s="245"/>
      <c r="LW23" s="1198" t="s">
        <v>94</v>
      </c>
      <c r="LX23" s="383">
        <v>1664</v>
      </c>
      <c r="LY23" s="1199">
        <v>1562</v>
      </c>
      <c r="LZ23" s="1200">
        <v>6.53</v>
      </c>
      <c r="MA23" s="597"/>
      <c r="MB23" s="51" t="s">
        <v>66</v>
      </c>
      <c r="MC23" s="52">
        <v>221.77</v>
      </c>
      <c r="MD23" s="432">
        <v>216.22</v>
      </c>
      <c r="ME23" s="54">
        <v>2.57</v>
      </c>
      <c r="MF23" s="52">
        <v>153.19999999999999</v>
      </c>
      <c r="MG23" s="432">
        <v>154.13999999999999</v>
      </c>
      <c r="MH23" s="54">
        <v>-0.61</v>
      </c>
      <c r="MI23" s="52">
        <v>185.71</v>
      </c>
      <c r="MJ23" s="432">
        <v>183.64</v>
      </c>
      <c r="MK23" s="54">
        <v>1.1299999999999999</v>
      </c>
      <c r="ML23" s="422"/>
      <c r="MM23" s="1245" t="s">
        <v>46</v>
      </c>
      <c r="MN23" s="1245"/>
      <c r="MO23" s="729">
        <v>66.03</v>
      </c>
      <c r="MP23" s="729">
        <v>55.08</v>
      </c>
      <c r="MQ23" s="729">
        <v>47.83</v>
      </c>
      <c r="MR23" s="729">
        <v>59.08</v>
      </c>
      <c r="MS23" s="729">
        <v>57.01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731.42</v>
      </c>
      <c r="C24" s="107">
        <v>707.53</v>
      </c>
      <c r="D24" s="33">
        <v>3.38</v>
      </c>
      <c r="E24" s="809"/>
      <c r="F24" s="809"/>
      <c r="G24" s="34" t="s">
        <v>95</v>
      </c>
      <c r="H24" s="35">
        <v>73</v>
      </c>
      <c r="I24" s="36">
        <v>65</v>
      </c>
      <c r="J24" s="1026">
        <v>68</v>
      </c>
      <c r="K24" s="35">
        <v>206</v>
      </c>
      <c r="L24" s="38">
        <v>165</v>
      </c>
      <c r="M24" s="39">
        <v>24.85</v>
      </c>
      <c r="N24" s="1041"/>
      <c r="O24" s="70" t="s">
        <v>71</v>
      </c>
      <c r="P24" s="114">
        <v>106.2</v>
      </c>
      <c r="Q24" s="53">
        <v>104.88</v>
      </c>
      <c r="R24" s="55">
        <v>1.26</v>
      </c>
      <c r="S24" s="52">
        <v>104.28</v>
      </c>
      <c r="T24" s="53">
        <v>102.23</v>
      </c>
      <c r="U24" s="55">
        <v>2.0099999999999998</v>
      </c>
      <c r="V24" s="52">
        <v>105.51</v>
      </c>
      <c r="W24" s="53">
        <v>103.95</v>
      </c>
      <c r="X24" s="55">
        <v>1.5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79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714.6400000000001</v>
      </c>
      <c r="CG24" s="107">
        <v>697.05</v>
      </c>
      <c r="CH24" s="33">
        <v>2.52</v>
      </c>
      <c r="CI24" s="812"/>
      <c r="CJ24" s="812"/>
      <c r="CK24" s="34" t="s">
        <v>95</v>
      </c>
      <c r="CL24" s="35">
        <v>34</v>
      </c>
      <c r="CM24" s="36">
        <v>29</v>
      </c>
      <c r="CN24" s="37">
        <v>32</v>
      </c>
      <c r="CO24" s="35">
        <v>95</v>
      </c>
      <c r="CP24" s="38">
        <v>106</v>
      </c>
      <c r="CQ24" s="39">
        <v>-10.38</v>
      </c>
      <c r="CR24" s="811"/>
      <c r="CS24" s="70" t="s">
        <v>71</v>
      </c>
      <c r="CT24" s="114">
        <v>55.45</v>
      </c>
      <c r="CU24" s="239">
        <v>54.06</v>
      </c>
      <c r="CV24" s="54">
        <v>2.57</v>
      </c>
      <c r="CW24" s="52">
        <v>54.67</v>
      </c>
      <c r="CX24" s="239">
        <v>51.03</v>
      </c>
      <c r="CY24" s="54">
        <v>7.13</v>
      </c>
      <c r="CZ24" s="52">
        <v>54.98</v>
      </c>
      <c r="DA24" s="239">
        <v>52.22</v>
      </c>
      <c r="DB24" s="54">
        <v>5.29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789.90000000000009</v>
      </c>
      <c r="FK24" s="107">
        <v>808.27</v>
      </c>
      <c r="FL24" s="33">
        <v>-2.27</v>
      </c>
      <c r="FM24" s="245"/>
      <c r="FN24" s="245"/>
      <c r="FO24" s="34" t="s">
        <v>95</v>
      </c>
      <c r="FP24" s="383">
        <v>41</v>
      </c>
      <c r="FQ24" s="384">
        <v>38</v>
      </c>
      <c r="FR24" s="385">
        <v>34</v>
      </c>
      <c r="FS24" s="35">
        <v>113</v>
      </c>
      <c r="FT24" s="38">
        <v>119</v>
      </c>
      <c r="FU24" s="39">
        <v>-5.04</v>
      </c>
      <c r="FV24" s="545"/>
      <c r="FW24" s="70" t="s">
        <v>71</v>
      </c>
      <c r="FX24" s="114">
        <v>68.27</v>
      </c>
      <c r="FY24" s="239">
        <v>64.59</v>
      </c>
      <c r="FZ24" s="54">
        <v>5.7</v>
      </c>
      <c r="GA24" s="52">
        <v>60.82</v>
      </c>
      <c r="GB24" s="239">
        <v>61.65</v>
      </c>
      <c r="GC24" s="54">
        <v>-1.35</v>
      </c>
      <c r="GD24" s="52">
        <v>62.11</v>
      </c>
      <c r="GE24" s="239">
        <v>62.15</v>
      </c>
      <c r="GF24" s="54">
        <v>-0.06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986.85</v>
      </c>
      <c r="IO24" s="107">
        <v>957.69</v>
      </c>
      <c r="IP24" s="33">
        <v>3.04</v>
      </c>
      <c r="IQ24" s="245"/>
      <c r="IR24" s="245"/>
      <c r="IS24" s="34" t="s">
        <v>95</v>
      </c>
      <c r="IT24" s="383">
        <v>315</v>
      </c>
      <c r="IU24" s="384">
        <v>273</v>
      </c>
      <c r="IV24" s="385">
        <v>350</v>
      </c>
      <c r="IW24" s="35">
        <v>938</v>
      </c>
      <c r="IX24" s="38">
        <v>1036</v>
      </c>
      <c r="IY24" s="39">
        <v>-9.4600000000000009</v>
      </c>
      <c r="IZ24" s="1041"/>
      <c r="JA24" s="70" t="s">
        <v>71</v>
      </c>
      <c r="JB24" s="114">
        <v>99.76</v>
      </c>
      <c r="JC24" s="239">
        <v>102.55</v>
      </c>
      <c r="JD24" s="54">
        <v>-2.72</v>
      </c>
      <c r="JE24" s="52">
        <v>74.400000000000006</v>
      </c>
      <c r="JF24" s="239">
        <v>64.75</v>
      </c>
      <c r="JG24" s="54">
        <v>14.9</v>
      </c>
      <c r="JH24" s="52">
        <v>89.43</v>
      </c>
      <c r="JI24" s="239">
        <v>87.06</v>
      </c>
      <c r="JJ24" s="54">
        <v>2.72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846.05</v>
      </c>
      <c r="LS24" s="107">
        <v>833.30000000000007</v>
      </c>
      <c r="LT24" s="186">
        <v>1.53</v>
      </c>
      <c r="LU24" s="245"/>
      <c r="LV24" s="245"/>
      <c r="LW24" s="1201" t="s">
        <v>95</v>
      </c>
      <c r="LX24" s="383">
        <v>1352</v>
      </c>
      <c r="LY24" s="1199">
        <v>1426</v>
      </c>
      <c r="LZ24" s="1200">
        <v>-5.19</v>
      </c>
      <c r="MA24" s="597"/>
      <c r="MB24" s="70" t="s">
        <v>71</v>
      </c>
      <c r="MC24" s="52">
        <v>94.56</v>
      </c>
      <c r="MD24" s="432">
        <v>95.79</v>
      </c>
      <c r="ME24" s="54">
        <v>-1.28</v>
      </c>
      <c r="MF24" s="52">
        <v>69.78</v>
      </c>
      <c r="MG24" s="432">
        <v>65.84</v>
      </c>
      <c r="MH24" s="54">
        <v>5.98</v>
      </c>
      <c r="MI24" s="52">
        <v>81.53</v>
      </c>
      <c r="MJ24" s="432">
        <v>80.069999999999993</v>
      </c>
      <c r="MK24" s="54">
        <v>1.82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1020.6499999999999</v>
      </c>
      <c r="C25" s="120">
        <v>990</v>
      </c>
      <c r="D25" s="69">
        <v>3.1</v>
      </c>
      <c r="E25" s="809"/>
      <c r="F25" s="809"/>
      <c r="G25" s="17" t="s">
        <v>98</v>
      </c>
      <c r="H25" s="35">
        <v>27</v>
      </c>
      <c r="I25" s="36">
        <v>58</v>
      </c>
      <c r="J25" s="1026">
        <v>63</v>
      </c>
      <c r="K25" s="35">
        <v>148</v>
      </c>
      <c r="L25" s="38">
        <v>156</v>
      </c>
      <c r="M25" s="39">
        <v>-5.13</v>
      </c>
      <c r="N25" s="1041"/>
      <c r="O25" s="73" t="s">
        <v>75</v>
      </c>
      <c r="P25" s="74">
        <v>1699.22</v>
      </c>
      <c r="Q25" s="75">
        <v>1641.1399999999999</v>
      </c>
      <c r="R25" s="76">
        <v>3.54</v>
      </c>
      <c r="S25" s="77">
        <v>1020.6499999999999</v>
      </c>
      <c r="T25" s="75">
        <v>990</v>
      </c>
      <c r="U25" s="76">
        <v>3.1</v>
      </c>
      <c r="V25" s="77">
        <v>1457.05</v>
      </c>
      <c r="W25" s="75">
        <v>1412.5100000000002</v>
      </c>
      <c r="X25" s="76">
        <v>3.15</v>
      </c>
      <c r="Y25" s="1041"/>
      <c r="Z25" s="1041"/>
      <c r="AA25" s="1041" t="s">
        <v>45</v>
      </c>
      <c r="AB25" s="115">
        <v>70.14</v>
      </c>
      <c r="AC25" s="115">
        <v>67.95</v>
      </c>
      <c r="AD25" s="115">
        <v>67.760000000000005</v>
      </c>
      <c r="AE25" s="115">
        <v>68.62</v>
      </c>
      <c r="AF25" s="213"/>
      <c r="AG25" s="213"/>
      <c r="AH25" s="213"/>
      <c r="AI25" s="213"/>
      <c r="AJ25" s="79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1146.47</v>
      </c>
      <c r="CG25" s="120">
        <v>1117.9199999999998</v>
      </c>
      <c r="CH25" s="69">
        <v>2.5499999999999998</v>
      </c>
      <c r="CI25" s="812"/>
      <c r="CJ25" s="812"/>
      <c r="CK25" s="17" t="s">
        <v>98</v>
      </c>
      <c r="CL25" s="35">
        <v>30</v>
      </c>
      <c r="CM25" s="36">
        <v>16</v>
      </c>
      <c r="CN25" s="37">
        <v>22</v>
      </c>
      <c r="CO25" s="35">
        <v>68</v>
      </c>
      <c r="CP25" s="38">
        <v>72</v>
      </c>
      <c r="CQ25" s="39">
        <v>-5.56</v>
      </c>
      <c r="CR25" s="811"/>
      <c r="CS25" s="73" t="s">
        <v>75</v>
      </c>
      <c r="CT25" s="74">
        <v>2008.3200000000002</v>
      </c>
      <c r="CU25" s="244">
        <v>1938.8999999999999</v>
      </c>
      <c r="CV25" s="76">
        <v>3.58</v>
      </c>
      <c r="CW25" s="77">
        <v>1146.47</v>
      </c>
      <c r="CX25" s="244">
        <v>1117.9199999999998</v>
      </c>
      <c r="CY25" s="76">
        <v>2.5499999999999998</v>
      </c>
      <c r="CZ25" s="77">
        <v>1492.46</v>
      </c>
      <c r="DA25" s="244">
        <v>1442.0500000000002</v>
      </c>
      <c r="DB25" s="76">
        <v>3.5</v>
      </c>
      <c r="DC25" s="1041"/>
      <c r="DD25" s="1041"/>
      <c r="DE25" s="1041" t="s">
        <v>45</v>
      </c>
      <c r="DF25" s="62">
        <v>56.86</v>
      </c>
      <c r="DG25" s="62">
        <v>54.76</v>
      </c>
      <c r="DH25" s="62">
        <v>57.38</v>
      </c>
      <c r="DI25" s="62">
        <v>56.33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988.51000000000022</v>
      </c>
      <c r="FK25" s="120">
        <v>999.53999999999985</v>
      </c>
      <c r="FL25" s="69">
        <v>-1.1000000000000001</v>
      </c>
      <c r="FM25" s="245"/>
      <c r="FN25" s="245"/>
      <c r="FO25" s="17" t="s">
        <v>98</v>
      </c>
      <c r="FP25" s="383">
        <v>79</v>
      </c>
      <c r="FQ25" s="384">
        <v>72</v>
      </c>
      <c r="FR25" s="385">
        <v>97</v>
      </c>
      <c r="FS25" s="35">
        <v>248</v>
      </c>
      <c r="FT25" s="38">
        <v>279</v>
      </c>
      <c r="FU25" s="39">
        <v>-11.11</v>
      </c>
      <c r="FV25" s="545"/>
      <c r="FW25" s="73" t="s">
        <v>75</v>
      </c>
      <c r="FX25" s="74">
        <v>1929.6</v>
      </c>
      <c r="FY25" s="244">
        <v>1891.82</v>
      </c>
      <c r="FZ25" s="76">
        <v>2</v>
      </c>
      <c r="GA25" s="77">
        <v>988.51000000000022</v>
      </c>
      <c r="GB25" s="244">
        <v>999.53999999999985</v>
      </c>
      <c r="GC25" s="76">
        <v>-1.1000000000000001</v>
      </c>
      <c r="GD25" s="77">
        <v>1151.78</v>
      </c>
      <c r="GE25" s="244">
        <v>1152</v>
      </c>
      <c r="GF25" s="76">
        <v>-0.02</v>
      </c>
      <c r="GG25" s="1041"/>
      <c r="GH25" s="1041"/>
      <c r="GI25" s="1041" t="s">
        <v>45</v>
      </c>
      <c r="GJ25" s="62">
        <v>52.16</v>
      </c>
      <c r="GK25" s="62">
        <v>49.54</v>
      </c>
      <c r="GL25" s="62">
        <v>51.02</v>
      </c>
      <c r="GM25" s="62">
        <v>50.91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1172.1800000000003</v>
      </c>
      <c r="IO25" s="120">
        <v>1166.68</v>
      </c>
      <c r="IP25" s="69">
        <v>0.47</v>
      </c>
      <c r="IQ25" s="245"/>
      <c r="IR25" s="245"/>
      <c r="IS25" s="17" t="s">
        <v>98</v>
      </c>
      <c r="IT25" s="383">
        <v>456</v>
      </c>
      <c r="IU25" s="384">
        <v>315</v>
      </c>
      <c r="IV25" s="385">
        <v>302</v>
      </c>
      <c r="IW25" s="35">
        <v>1073</v>
      </c>
      <c r="IX25" s="38">
        <v>1104</v>
      </c>
      <c r="IY25" s="39">
        <v>-2.81</v>
      </c>
      <c r="IZ25" s="1041"/>
      <c r="JA25" s="73" t="s">
        <v>75</v>
      </c>
      <c r="JB25" s="74">
        <v>2168.38</v>
      </c>
      <c r="JC25" s="244">
        <v>2197.7300000000005</v>
      </c>
      <c r="JD25" s="76">
        <v>-1.34</v>
      </c>
      <c r="JE25" s="77">
        <v>1172.1800000000003</v>
      </c>
      <c r="JF25" s="244">
        <v>1166.68</v>
      </c>
      <c r="JG25" s="76">
        <v>0.47</v>
      </c>
      <c r="JH25" s="77">
        <v>1762.59</v>
      </c>
      <c r="JI25" s="244">
        <v>1775.28</v>
      </c>
      <c r="JJ25" s="76">
        <v>-0.71</v>
      </c>
      <c r="JK25" s="1041"/>
      <c r="JL25" s="1041"/>
      <c r="JM25" s="1041" t="s">
        <v>45</v>
      </c>
      <c r="JN25" s="62">
        <v>61.68</v>
      </c>
      <c r="JO25" s="62">
        <v>61.12</v>
      </c>
      <c r="JP25" s="62">
        <v>65.95</v>
      </c>
      <c r="JQ25" s="62">
        <v>62.92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1079.71</v>
      </c>
      <c r="LS25" s="120">
        <v>1076.56</v>
      </c>
      <c r="LT25" s="190">
        <v>0.28999999999999998</v>
      </c>
      <c r="LU25" s="245"/>
      <c r="LV25" s="245"/>
      <c r="LW25" s="1198" t="s">
        <v>98</v>
      </c>
      <c r="LX25" s="383">
        <v>1537</v>
      </c>
      <c r="LY25" s="1199">
        <v>1611</v>
      </c>
      <c r="LZ25" s="1200">
        <v>-4.59</v>
      </c>
      <c r="MA25" s="597"/>
      <c r="MB25" s="73" t="s">
        <v>75</v>
      </c>
      <c r="MC25" s="74">
        <v>2033.63</v>
      </c>
      <c r="MD25" s="553">
        <v>2033.24</v>
      </c>
      <c r="ME25" s="76">
        <v>0.02</v>
      </c>
      <c r="MF25" s="74">
        <v>1079.71</v>
      </c>
      <c r="MG25" s="553">
        <v>1076.56</v>
      </c>
      <c r="MH25" s="76">
        <v>0.28999999999999998</v>
      </c>
      <c r="MI25" s="74">
        <v>1532.05</v>
      </c>
      <c r="MJ25" s="553">
        <v>1531.22</v>
      </c>
      <c r="MK25" s="76">
        <v>0.05</v>
      </c>
      <c r="ML25" s="422"/>
      <c r="MM25" s="422"/>
      <c r="MN25" s="422" t="s">
        <v>45</v>
      </c>
      <c r="MO25" s="729">
        <v>68.62</v>
      </c>
      <c r="MP25" s="729">
        <v>56.33</v>
      </c>
      <c r="MQ25" s="729">
        <v>50.91</v>
      </c>
      <c r="MR25" s="729">
        <v>62.92</v>
      </c>
      <c r="MS25" s="729">
        <v>59.7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43</v>
      </c>
      <c r="I26" s="36">
        <v>28</v>
      </c>
      <c r="J26" s="1026">
        <v>28</v>
      </c>
      <c r="K26" s="35">
        <v>99</v>
      </c>
      <c r="L26" s="38">
        <v>102</v>
      </c>
      <c r="M26" s="39">
        <v>-2.94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63.02</v>
      </c>
      <c r="AC26" s="115">
        <v>63.97</v>
      </c>
      <c r="AD26" s="115">
        <v>59.23</v>
      </c>
      <c r="AE26" s="115">
        <v>62.07</v>
      </c>
      <c r="AF26" s="551"/>
      <c r="AG26" s="551"/>
      <c r="AH26" s="551"/>
      <c r="AI26" s="551"/>
      <c r="AJ26" s="79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53</v>
      </c>
      <c r="CM26" s="36">
        <v>30</v>
      </c>
      <c r="CN26" s="37">
        <v>39</v>
      </c>
      <c r="CO26" s="35">
        <v>122</v>
      </c>
      <c r="CP26" s="38">
        <v>133</v>
      </c>
      <c r="CQ26" s="39">
        <v>-8.27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52.93</v>
      </c>
      <c r="DG26" s="62">
        <v>52.78</v>
      </c>
      <c r="DH26" s="62">
        <v>53.78</v>
      </c>
      <c r="DI26" s="62">
        <v>53.16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116</v>
      </c>
      <c r="FQ26" s="384">
        <v>64</v>
      </c>
      <c r="FR26" s="385">
        <v>83</v>
      </c>
      <c r="FS26" s="35">
        <v>263</v>
      </c>
      <c r="FT26" s="38">
        <v>254</v>
      </c>
      <c r="FU26" s="39">
        <v>3.54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44.63</v>
      </c>
      <c r="GK26" s="62">
        <v>42.92</v>
      </c>
      <c r="GL26" s="62">
        <v>41.81</v>
      </c>
      <c r="GM26" s="62">
        <v>43.12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323</v>
      </c>
      <c r="IU26" s="384">
        <v>229</v>
      </c>
      <c r="IV26" s="385">
        <v>272</v>
      </c>
      <c r="IW26" s="35">
        <v>824</v>
      </c>
      <c r="IX26" s="38">
        <v>802</v>
      </c>
      <c r="IY26" s="39">
        <v>2.74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54.57</v>
      </c>
      <c r="JO26" s="62">
        <v>54.17</v>
      </c>
      <c r="JP26" s="62">
        <v>50.86</v>
      </c>
      <c r="JQ26" s="62">
        <v>53.2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1308</v>
      </c>
      <c r="LY26" s="1199">
        <v>1291</v>
      </c>
      <c r="LZ26" s="1200">
        <v>1.32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62.07</v>
      </c>
      <c r="MP26" s="729">
        <v>53.16</v>
      </c>
      <c r="MQ26" s="729">
        <v>43.12</v>
      </c>
      <c r="MR26" s="729">
        <v>53.2</v>
      </c>
      <c r="MS26" s="729">
        <v>52.89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970.0200000000001</v>
      </c>
      <c r="C27" s="103">
        <v>925.54</v>
      </c>
      <c r="D27" s="16">
        <v>4.8099999999999996</v>
      </c>
      <c r="E27" s="812"/>
      <c r="F27" s="812"/>
      <c r="G27" s="17" t="s">
        <v>102</v>
      </c>
      <c r="H27" s="35">
        <v>54</v>
      </c>
      <c r="I27" s="36">
        <v>22</v>
      </c>
      <c r="J27" s="1026">
        <v>19</v>
      </c>
      <c r="K27" s="35">
        <v>95</v>
      </c>
      <c r="L27" s="38">
        <v>105</v>
      </c>
      <c r="M27" s="39">
        <v>-9.52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79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1461.9100000000003</v>
      </c>
      <c r="CG27" s="103">
        <v>1409.92</v>
      </c>
      <c r="CH27" s="16">
        <v>3.69</v>
      </c>
      <c r="CI27" s="812"/>
      <c r="CJ27" s="812"/>
      <c r="CK27" s="17" t="s">
        <v>102</v>
      </c>
      <c r="CL27" s="35">
        <v>10</v>
      </c>
      <c r="CM27" s="36">
        <v>9</v>
      </c>
      <c r="CN27" s="37">
        <v>24</v>
      </c>
      <c r="CO27" s="35">
        <v>43</v>
      </c>
      <c r="CP27" s="38">
        <v>40</v>
      </c>
      <c r="CQ27" s="39">
        <v>7.5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1484.1</v>
      </c>
      <c r="FK27" s="103">
        <v>1554.95</v>
      </c>
      <c r="FL27" s="16">
        <v>-4.5599999999999996</v>
      </c>
      <c r="FM27" s="123"/>
      <c r="FN27" s="3"/>
      <c r="FO27" s="17" t="s">
        <v>102</v>
      </c>
      <c r="FP27" s="383">
        <v>5</v>
      </c>
      <c r="FQ27" s="384">
        <v>9</v>
      </c>
      <c r="FR27" s="385">
        <v>11</v>
      </c>
      <c r="FS27" s="35">
        <v>25</v>
      </c>
      <c r="FT27" s="38">
        <v>29</v>
      </c>
      <c r="FU27" s="39">
        <v>-13.79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2894.8500000000004</v>
      </c>
      <c r="IO27" s="129">
        <v>2868.33</v>
      </c>
      <c r="IP27" s="16">
        <v>0.92</v>
      </c>
      <c r="IQ27" s="123"/>
      <c r="IR27" s="3"/>
      <c r="IS27" s="17" t="s">
        <v>102</v>
      </c>
      <c r="IT27" s="383">
        <v>25</v>
      </c>
      <c r="IU27" s="384">
        <v>12</v>
      </c>
      <c r="IV27" s="385">
        <v>30</v>
      </c>
      <c r="IW27" s="35">
        <v>67</v>
      </c>
      <c r="IX27" s="38">
        <v>62</v>
      </c>
      <c r="IY27" s="39">
        <v>8.06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6810.8799999999983</v>
      </c>
      <c r="LS27" s="411">
        <v>6758.7400000000007</v>
      </c>
      <c r="LT27" s="275">
        <v>0.77</v>
      </c>
      <c r="LU27" s="614"/>
      <c r="LV27" s="3"/>
      <c r="LW27" s="1198" t="s">
        <v>102</v>
      </c>
      <c r="LX27" s="383">
        <v>230</v>
      </c>
      <c r="LY27" s="1199">
        <v>236</v>
      </c>
      <c r="LZ27" s="1200">
        <v>-2.54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938.54000000000008</v>
      </c>
      <c r="C28" s="107">
        <v>895.02</v>
      </c>
      <c r="D28" s="33">
        <v>4.8600000000000003</v>
      </c>
      <c r="E28" s="812"/>
      <c r="F28" s="812"/>
      <c r="G28" s="17" t="s">
        <v>104</v>
      </c>
      <c r="H28" s="35">
        <v>25</v>
      </c>
      <c r="I28" s="36">
        <v>17</v>
      </c>
      <c r="J28" s="1026">
        <v>25</v>
      </c>
      <c r="K28" s="35">
        <v>67</v>
      </c>
      <c r="L28" s="38">
        <v>71</v>
      </c>
      <c r="M28" s="39">
        <v>-5.63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72.12</v>
      </c>
      <c r="AC28" s="115">
        <v>74.28</v>
      </c>
      <c r="AD28" s="115">
        <v>74.53</v>
      </c>
      <c r="AE28" s="115">
        <v>73.64</v>
      </c>
      <c r="AF28" s="213"/>
      <c r="AG28" s="213"/>
      <c r="AH28" s="213"/>
      <c r="AI28" s="213"/>
      <c r="AJ28" s="79"/>
      <c r="AK28" s="1041"/>
      <c r="AL28" s="1298" t="s">
        <v>53</v>
      </c>
      <c r="AM28" s="1269">
        <v>4191</v>
      </c>
      <c r="AN28" s="179">
        <v>0</v>
      </c>
      <c r="AO28" s="179">
        <v>2834</v>
      </c>
      <c r="AP28" s="1270">
        <v>1062</v>
      </c>
      <c r="AQ28" s="1270"/>
      <c r="AR28" s="1270"/>
      <c r="AS28" s="1270"/>
      <c r="AT28" s="1270"/>
      <c r="AU28" s="1271">
        <v>8087</v>
      </c>
      <c r="AV28" s="1265">
        <v>4951</v>
      </c>
      <c r="AW28" s="1266">
        <v>13038</v>
      </c>
      <c r="AX28" s="225"/>
      <c r="AY28" s="1041"/>
      <c r="AZ28" s="1260" t="s">
        <v>53</v>
      </c>
      <c r="BA28" s="1269">
        <v>81</v>
      </c>
      <c r="BB28" s="179">
        <v>0</v>
      </c>
      <c r="BC28" s="179">
        <v>125</v>
      </c>
      <c r="BD28" s="1270">
        <v>0</v>
      </c>
      <c r="BE28" s="179"/>
      <c r="BF28" s="179"/>
      <c r="BG28" s="179"/>
      <c r="BH28" s="179"/>
      <c r="BI28" s="1271">
        <v>206</v>
      </c>
      <c r="BJ28" s="1265">
        <v>128</v>
      </c>
      <c r="BK28" s="1266">
        <v>334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1440.5300000000002</v>
      </c>
      <c r="CG28" s="107">
        <v>1390.1100000000001</v>
      </c>
      <c r="CH28" s="33">
        <v>3.63</v>
      </c>
      <c r="CI28" s="812"/>
      <c r="CJ28" s="812"/>
      <c r="CK28" s="17" t="s">
        <v>104</v>
      </c>
      <c r="CL28" s="35">
        <v>19</v>
      </c>
      <c r="CM28" s="36">
        <v>21</v>
      </c>
      <c r="CN28" s="37">
        <v>20</v>
      </c>
      <c r="CO28" s="35">
        <v>60</v>
      </c>
      <c r="CP28" s="38">
        <v>57</v>
      </c>
      <c r="CQ28" s="39">
        <v>5.26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58.52</v>
      </c>
      <c r="DG28" s="62">
        <v>60.63</v>
      </c>
      <c r="DH28" s="62">
        <v>57.12</v>
      </c>
      <c r="DI28" s="62">
        <v>58.76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4402</v>
      </c>
      <c r="DR28" s="179">
        <v>0</v>
      </c>
      <c r="DS28" s="179">
        <v>1708</v>
      </c>
      <c r="DT28" s="1270">
        <v>1421</v>
      </c>
      <c r="DU28" s="179"/>
      <c r="DV28" s="179"/>
      <c r="DW28" s="179"/>
      <c r="DX28" s="179"/>
      <c r="DY28" s="1271">
        <v>7531</v>
      </c>
      <c r="DZ28" s="1265">
        <v>3678</v>
      </c>
      <c r="EA28" s="1266">
        <v>11209</v>
      </c>
      <c r="EB28" s="225"/>
      <c r="EC28" s="1041"/>
      <c r="ED28" s="1260" t="s">
        <v>53</v>
      </c>
      <c r="EE28" s="1269">
        <v>63</v>
      </c>
      <c r="EF28" s="179">
        <v>0</v>
      </c>
      <c r="EG28" s="179">
        <v>76</v>
      </c>
      <c r="EH28" s="1270">
        <v>0</v>
      </c>
      <c r="EI28" s="179"/>
      <c r="EJ28" s="179"/>
      <c r="EK28" s="179"/>
      <c r="EL28" s="179"/>
      <c r="EM28" s="1271">
        <v>139</v>
      </c>
      <c r="EN28" s="1265">
        <v>65</v>
      </c>
      <c r="EO28" s="1266">
        <v>204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1445.77</v>
      </c>
      <c r="FK28" s="107">
        <v>1516.1100000000001</v>
      </c>
      <c r="FL28" s="33">
        <v>-4.6399999999999997</v>
      </c>
      <c r="FM28" s="3"/>
      <c r="FN28" s="3"/>
      <c r="FO28" s="17" t="s">
        <v>104</v>
      </c>
      <c r="FP28" s="383">
        <v>14</v>
      </c>
      <c r="FQ28" s="384">
        <v>12</v>
      </c>
      <c r="FR28" s="385">
        <v>16</v>
      </c>
      <c r="FS28" s="35">
        <v>42</v>
      </c>
      <c r="FT28" s="38">
        <v>45</v>
      </c>
      <c r="FU28" s="39">
        <v>-6.67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48.74</v>
      </c>
      <c r="GK28" s="62">
        <v>50.49</v>
      </c>
      <c r="GL28" s="62">
        <v>46.67</v>
      </c>
      <c r="GM28" s="62">
        <v>48.63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4478</v>
      </c>
      <c r="GV28" s="179">
        <v>0</v>
      </c>
      <c r="GW28" s="179">
        <v>4782</v>
      </c>
      <c r="GX28" s="1270">
        <v>3598</v>
      </c>
      <c r="GY28" s="179"/>
      <c r="GZ28" s="179"/>
      <c r="HA28" s="179"/>
      <c r="HB28" s="179"/>
      <c r="HC28" s="1271">
        <v>12858</v>
      </c>
      <c r="HD28" s="1265">
        <v>13667</v>
      </c>
      <c r="HE28" s="1266">
        <v>26525</v>
      </c>
      <c r="HF28" s="225"/>
      <c r="HG28" s="1041"/>
      <c r="HH28" s="1260" t="s">
        <v>53</v>
      </c>
      <c r="HI28" s="1269">
        <v>43</v>
      </c>
      <c r="HJ28" s="179">
        <v>0</v>
      </c>
      <c r="HK28" s="179">
        <v>92</v>
      </c>
      <c r="HL28" s="1270">
        <v>0</v>
      </c>
      <c r="HM28" s="179"/>
      <c r="HN28" s="179"/>
      <c r="HO28" s="179"/>
      <c r="HP28" s="179"/>
      <c r="HQ28" s="1271">
        <v>135</v>
      </c>
      <c r="HR28" s="1265">
        <v>246</v>
      </c>
      <c r="HS28" s="1266">
        <v>381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2783.1000000000004</v>
      </c>
      <c r="IO28" s="448">
        <v>2749.63</v>
      </c>
      <c r="IP28" s="33">
        <v>1.22</v>
      </c>
      <c r="IQ28" s="3"/>
      <c r="IR28" s="3"/>
      <c r="IS28" s="17" t="s">
        <v>104</v>
      </c>
      <c r="IT28" s="383">
        <v>26</v>
      </c>
      <c r="IU28" s="384">
        <v>16</v>
      </c>
      <c r="IV28" s="385">
        <v>21</v>
      </c>
      <c r="IW28" s="35">
        <v>63</v>
      </c>
      <c r="IX28" s="38">
        <v>64</v>
      </c>
      <c r="IY28" s="39">
        <v>-1.56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57.53</v>
      </c>
      <c r="JO28" s="62">
        <v>57.91</v>
      </c>
      <c r="JP28" s="62">
        <v>63.29</v>
      </c>
      <c r="JQ28" s="62">
        <v>59.58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3525</v>
      </c>
      <c r="JZ28" s="523">
        <v>0</v>
      </c>
      <c r="KA28" s="523">
        <v>3912</v>
      </c>
      <c r="KB28" s="1270">
        <v>6383</v>
      </c>
      <c r="KC28" s="179"/>
      <c r="KD28" s="179"/>
      <c r="KE28" s="179"/>
      <c r="KF28" s="179"/>
      <c r="KG28" s="1266">
        <v>13820</v>
      </c>
      <c r="KH28" s="1308">
        <v>10985</v>
      </c>
      <c r="KI28" s="1266">
        <v>24805</v>
      </c>
      <c r="KJ28" s="225"/>
      <c r="KK28" s="1041"/>
      <c r="KL28" s="1260" t="s">
        <v>53</v>
      </c>
      <c r="KM28" s="1269">
        <v>240</v>
      </c>
      <c r="KN28" s="179">
        <v>0</v>
      </c>
      <c r="KO28" s="179">
        <v>1195</v>
      </c>
      <c r="KP28" s="1270">
        <v>0</v>
      </c>
      <c r="KQ28" s="179"/>
      <c r="KR28" s="179"/>
      <c r="KS28" s="179"/>
      <c r="KT28" s="179"/>
      <c r="KU28" s="1271">
        <v>1435</v>
      </c>
      <c r="KV28" s="1265">
        <v>1385</v>
      </c>
      <c r="KW28" s="1266">
        <v>2820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6607.9399999999987</v>
      </c>
      <c r="LS28" s="407">
        <v>6550.8700000000008</v>
      </c>
      <c r="LT28" s="186">
        <v>0.87</v>
      </c>
      <c r="LU28" s="3"/>
      <c r="LV28" s="3"/>
      <c r="LW28" s="1198" t="s">
        <v>104</v>
      </c>
      <c r="LX28" s="383">
        <v>232</v>
      </c>
      <c r="LY28" s="1199">
        <v>237</v>
      </c>
      <c r="LZ28" s="1200">
        <v>-2.11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73.64</v>
      </c>
      <c r="MP28" s="729">
        <v>58.76</v>
      </c>
      <c r="MQ28" s="729">
        <v>48.63</v>
      </c>
      <c r="MR28" s="729">
        <v>59.58</v>
      </c>
      <c r="MS28" s="729">
        <v>60.15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16596</v>
      </c>
      <c r="NB28" s="179">
        <v>0</v>
      </c>
      <c r="NC28" s="179">
        <v>13236</v>
      </c>
      <c r="ND28" s="1270">
        <v>12464</v>
      </c>
      <c r="NE28" s="179"/>
      <c r="NF28" s="179"/>
      <c r="NG28" s="179"/>
      <c r="NH28" s="179"/>
      <c r="NI28" s="1271">
        <v>42296</v>
      </c>
      <c r="NJ28" s="1265">
        <v>33281</v>
      </c>
      <c r="NK28" s="1266">
        <v>75577</v>
      </c>
      <c r="NL28" s="1267"/>
      <c r="NM28" s="1267"/>
      <c r="NN28" s="1268" t="s">
        <v>53</v>
      </c>
      <c r="NO28" s="1269">
        <v>427</v>
      </c>
      <c r="NP28" s="179">
        <v>0</v>
      </c>
      <c r="NQ28" s="179">
        <v>1488</v>
      </c>
      <c r="NR28" s="1270">
        <v>0</v>
      </c>
      <c r="NS28" s="179"/>
      <c r="NT28" s="179"/>
      <c r="NU28" s="179"/>
      <c r="NV28" s="179"/>
      <c r="NW28" s="1271">
        <v>1915</v>
      </c>
      <c r="NX28" s="1265">
        <v>1824</v>
      </c>
      <c r="NY28" s="1266">
        <v>3739</v>
      </c>
    </row>
    <row r="29" spans="1:389" ht="23.25" customHeight="1" thickBot="1" x14ac:dyDescent="0.25">
      <c r="A29" s="66" t="s">
        <v>28</v>
      </c>
      <c r="B29" s="119">
        <v>31.480000000000004</v>
      </c>
      <c r="C29" s="120">
        <v>30.52</v>
      </c>
      <c r="D29" s="69">
        <v>3.15</v>
      </c>
      <c r="E29" s="812"/>
      <c r="F29" s="812"/>
      <c r="G29" s="17" t="s">
        <v>105</v>
      </c>
      <c r="H29" s="35">
        <v>96</v>
      </c>
      <c r="I29" s="36">
        <v>55</v>
      </c>
      <c r="J29" s="1026">
        <v>67</v>
      </c>
      <c r="K29" s="35">
        <v>218</v>
      </c>
      <c r="L29" s="38">
        <v>178</v>
      </c>
      <c r="M29" s="39">
        <v>22.47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59.63</v>
      </c>
      <c r="AC29" s="115">
        <v>65.819999999999993</v>
      </c>
      <c r="AD29" s="115">
        <v>57.53</v>
      </c>
      <c r="AE29" s="115">
        <v>60.99</v>
      </c>
      <c r="AF29" s="213"/>
      <c r="AG29" s="213"/>
      <c r="AH29" s="213"/>
      <c r="AI29" s="213"/>
      <c r="AJ29" s="79"/>
      <c r="AK29" s="1041"/>
      <c r="AL29" s="1298" t="s">
        <v>58</v>
      </c>
      <c r="AM29" s="1269">
        <v>17952</v>
      </c>
      <c r="AN29" s="179">
        <v>0</v>
      </c>
      <c r="AO29" s="179">
        <v>34055</v>
      </c>
      <c r="AP29" s="1270">
        <v>3625</v>
      </c>
      <c r="AQ29" s="1270"/>
      <c r="AR29" s="1270"/>
      <c r="AS29" s="1270"/>
      <c r="AT29" s="1270"/>
      <c r="AU29" s="1271">
        <v>55632</v>
      </c>
      <c r="AV29" s="1265">
        <v>28662</v>
      </c>
      <c r="AW29" s="1266">
        <v>84294</v>
      </c>
      <c r="AX29" s="225"/>
      <c r="AY29" s="1041"/>
      <c r="AZ29" s="1260" t="s">
        <v>58</v>
      </c>
      <c r="BA29" s="1269">
        <v>170</v>
      </c>
      <c r="BB29" s="179">
        <v>0</v>
      </c>
      <c r="BC29" s="179">
        <v>317</v>
      </c>
      <c r="BD29" s="1270">
        <v>0</v>
      </c>
      <c r="BE29" s="179"/>
      <c r="BF29" s="179"/>
      <c r="BG29" s="179"/>
      <c r="BH29" s="179"/>
      <c r="BI29" s="1271">
        <v>487</v>
      </c>
      <c r="BJ29" s="1265">
        <v>888</v>
      </c>
      <c r="BK29" s="1266">
        <v>1375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21.38</v>
      </c>
      <c r="CG29" s="120">
        <v>19.810000000000002</v>
      </c>
      <c r="CH29" s="69">
        <v>7.93</v>
      </c>
      <c r="CI29" s="812"/>
      <c r="CJ29" s="812"/>
      <c r="CK29" s="17" t="s">
        <v>105</v>
      </c>
      <c r="CL29" s="35">
        <v>45</v>
      </c>
      <c r="CM29" s="36">
        <v>24</v>
      </c>
      <c r="CN29" s="37">
        <v>56</v>
      </c>
      <c r="CO29" s="35">
        <v>125</v>
      </c>
      <c r="CP29" s="38">
        <v>120</v>
      </c>
      <c r="CQ29" s="39">
        <v>4.17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49.31</v>
      </c>
      <c r="DG29" s="62">
        <v>58.12</v>
      </c>
      <c r="DH29" s="62">
        <v>49.85</v>
      </c>
      <c r="DI29" s="62">
        <v>52.43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22011</v>
      </c>
      <c r="DR29" s="179">
        <v>0</v>
      </c>
      <c r="DS29" s="179">
        <v>23659</v>
      </c>
      <c r="DT29" s="1270">
        <v>26297</v>
      </c>
      <c r="DU29" s="179"/>
      <c r="DV29" s="179"/>
      <c r="DW29" s="179"/>
      <c r="DX29" s="179"/>
      <c r="DY29" s="1271">
        <v>71967</v>
      </c>
      <c r="DZ29" s="1265">
        <v>65425</v>
      </c>
      <c r="EA29" s="1266">
        <v>137392</v>
      </c>
      <c r="EB29" s="225"/>
      <c r="EC29" s="1041"/>
      <c r="ED29" s="1260" t="s">
        <v>58</v>
      </c>
      <c r="EE29" s="1269">
        <v>212</v>
      </c>
      <c r="EF29" s="179">
        <v>0</v>
      </c>
      <c r="EG29" s="179">
        <v>223</v>
      </c>
      <c r="EH29" s="1270">
        <v>0</v>
      </c>
      <c r="EI29" s="179"/>
      <c r="EJ29" s="179"/>
      <c r="EK29" s="179"/>
      <c r="EL29" s="179"/>
      <c r="EM29" s="1271">
        <v>435</v>
      </c>
      <c r="EN29" s="1265">
        <v>1887</v>
      </c>
      <c r="EO29" s="1266">
        <v>2322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38.33</v>
      </c>
      <c r="FK29" s="120">
        <v>38.840000000000003</v>
      </c>
      <c r="FL29" s="69">
        <v>-1.31</v>
      </c>
      <c r="FM29" s="3"/>
      <c r="FN29" s="3"/>
      <c r="FO29" s="17" t="s">
        <v>105</v>
      </c>
      <c r="FP29" s="383">
        <v>52</v>
      </c>
      <c r="FQ29" s="384">
        <v>31</v>
      </c>
      <c r="FR29" s="385">
        <v>35</v>
      </c>
      <c r="FS29" s="35">
        <v>118</v>
      </c>
      <c r="FT29" s="38">
        <v>106</v>
      </c>
      <c r="FU29" s="39">
        <v>11.32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51.67</v>
      </c>
      <c r="GK29" s="62">
        <v>47.21</v>
      </c>
      <c r="GL29" s="62">
        <v>44.08</v>
      </c>
      <c r="GM29" s="62">
        <v>47.65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10658</v>
      </c>
      <c r="GV29" s="179">
        <v>0</v>
      </c>
      <c r="GW29" s="179">
        <v>13036</v>
      </c>
      <c r="GX29" s="1270">
        <v>29407</v>
      </c>
      <c r="GY29" s="179"/>
      <c r="GZ29" s="179"/>
      <c r="HA29" s="179"/>
      <c r="HB29" s="179"/>
      <c r="HC29" s="1271">
        <v>53101</v>
      </c>
      <c r="HD29" s="1265">
        <v>85339</v>
      </c>
      <c r="HE29" s="1266">
        <v>138440</v>
      </c>
      <c r="HF29" s="225"/>
      <c r="HG29" s="1041"/>
      <c r="HH29" s="1260" t="s">
        <v>58</v>
      </c>
      <c r="HI29" s="1269">
        <v>180</v>
      </c>
      <c r="HJ29" s="179">
        <v>0</v>
      </c>
      <c r="HK29" s="179">
        <v>356</v>
      </c>
      <c r="HL29" s="1270">
        <v>0</v>
      </c>
      <c r="HM29" s="179"/>
      <c r="HN29" s="179"/>
      <c r="HO29" s="179"/>
      <c r="HP29" s="179"/>
      <c r="HQ29" s="1271">
        <v>536</v>
      </c>
      <c r="HR29" s="1265">
        <v>3159</v>
      </c>
      <c r="HS29" s="1266">
        <v>3695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111.74999999999999</v>
      </c>
      <c r="IO29" s="1033">
        <v>118.69999999999999</v>
      </c>
      <c r="IP29" s="69">
        <v>-5.86</v>
      </c>
      <c r="IQ29" s="3"/>
      <c r="IR29" s="3"/>
      <c r="IS29" s="17" t="s">
        <v>105</v>
      </c>
      <c r="IT29" s="383">
        <v>65</v>
      </c>
      <c r="IU29" s="384">
        <v>48</v>
      </c>
      <c r="IV29" s="385">
        <v>32</v>
      </c>
      <c r="IW29" s="35">
        <v>145</v>
      </c>
      <c r="IX29" s="38">
        <v>136</v>
      </c>
      <c r="IY29" s="39">
        <v>6.62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47.67</v>
      </c>
      <c r="JO29" s="62">
        <v>51.48</v>
      </c>
      <c r="JP29" s="62">
        <v>65.319999999999993</v>
      </c>
      <c r="JQ29" s="62">
        <v>54.82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24184</v>
      </c>
      <c r="JZ29" s="523">
        <v>0</v>
      </c>
      <c r="KA29" s="523">
        <v>43053</v>
      </c>
      <c r="KB29" s="1270">
        <v>38681</v>
      </c>
      <c r="KC29" s="179"/>
      <c r="KD29" s="179"/>
      <c r="KE29" s="179"/>
      <c r="KF29" s="179"/>
      <c r="KG29" s="1266">
        <v>105918</v>
      </c>
      <c r="KH29" s="1308">
        <v>179912</v>
      </c>
      <c r="KI29" s="1266">
        <v>285830</v>
      </c>
      <c r="KJ29" s="225"/>
      <c r="KK29" s="1041"/>
      <c r="KL29" s="1260" t="s">
        <v>58</v>
      </c>
      <c r="KM29" s="1269">
        <v>592</v>
      </c>
      <c r="KN29" s="179">
        <v>0</v>
      </c>
      <c r="KO29" s="179">
        <v>1385</v>
      </c>
      <c r="KP29" s="1270">
        <v>0</v>
      </c>
      <c r="KQ29" s="179"/>
      <c r="KR29" s="179"/>
      <c r="KS29" s="179"/>
      <c r="KT29" s="179"/>
      <c r="KU29" s="1271">
        <v>1977</v>
      </c>
      <c r="KV29" s="1265">
        <v>3669</v>
      </c>
      <c r="KW29" s="1266">
        <v>5646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202.94000000000003</v>
      </c>
      <c r="LS29" s="499">
        <v>207.87000000000006</v>
      </c>
      <c r="LT29" s="190">
        <v>-2.37</v>
      </c>
      <c r="LU29" s="3"/>
      <c r="LV29" s="3"/>
      <c r="LW29" s="1198" t="s">
        <v>105</v>
      </c>
      <c r="LX29" s="383">
        <v>606</v>
      </c>
      <c r="LY29" s="1199">
        <v>540</v>
      </c>
      <c r="LZ29" s="1200">
        <v>12.22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60.99</v>
      </c>
      <c r="MP29" s="729">
        <v>52.43</v>
      </c>
      <c r="MQ29" s="729">
        <v>47.65</v>
      </c>
      <c r="MR29" s="729">
        <v>54.82</v>
      </c>
      <c r="MS29" s="729">
        <v>53.97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74805</v>
      </c>
      <c r="NB29" s="179">
        <v>0</v>
      </c>
      <c r="NC29" s="179">
        <v>113803</v>
      </c>
      <c r="ND29" s="1270">
        <v>98010</v>
      </c>
      <c r="NE29" s="179"/>
      <c r="NF29" s="179"/>
      <c r="NG29" s="179"/>
      <c r="NH29" s="179"/>
      <c r="NI29" s="1271">
        <v>286618</v>
      </c>
      <c r="NJ29" s="1265">
        <v>359338</v>
      </c>
      <c r="NK29" s="1266">
        <v>645956</v>
      </c>
      <c r="NL29" s="1267"/>
      <c r="NM29" s="1267"/>
      <c r="NN29" s="1268" t="s">
        <v>58</v>
      </c>
      <c r="NO29" s="1269">
        <v>1154</v>
      </c>
      <c r="NP29" s="179">
        <v>0</v>
      </c>
      <c r="NQ29" s="179">
        <v>2281</v>
      </c>
      <c r="NR29" s="1270">
        <v>0</v>
      </c>
      <c r="NS29" s="179"/>
      <c r="NT29" s="179"/>
      <c r="NU29" s="179"/>
      <c r="NV29" s="179"/>
      <c r="NW29" s="1271">
        <v>3435</v>
      </c>
      <c r="NX29" s="1265">
        <v>9603</v>
      </c>
      <c r="NY29" s="1266">
        <v>13038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54</v>
      </c>
      <c r="I30" s="36">
        <v>41</v>
      </c>
      <c r="J30" s="1026">
        <v>15</v>
      </c>
      <c r="K30" s="35">
        <v>110</v>
      </c>
      <c r="L30" s="38">
        <v>119</v>
      </c>
      <c r="M30" s="39">
        <v>-7.56</v>
      </c>
      <c r="N30" s="1041"/>
      <c r="O30" s="51" t="s">
        <v>30</v>
      </c>
      <c r="P30" s="52">
        <v>359.69</v>
      </c>
      <c r="Q30" s="53">
        <v>348.14</v>
      </c>
      <c r="R30" s="55">
        <v>3.32</v>
      </c>
      <c r="S30" s="52">
        <v>0</v>
      </c>
      <c r="T30" s="53">
        <v>0</v>
      </c>
      <c r="U30" s="55">
        <v>0</v>
      </c>
      <c r="V30" s="52">
        <v>231.87</v>
      </c>
      <c r="W30" s="53">
        <v>225.94</v>
      </c>
      <c r="X30" s="55">
        <v>2.62</v>
      </c>
      <c r="Y30" s="1041"/>
      <c r="Z30" s="1041"/>
      <c r="AA30" s="1041" t="s">
        <v>72</v>
      </c>
      <c r="AB30" s="115">
        <v>62.06</v>
      </c>
      <c r="AC30" s="115">
        <v>62.8</v>
      </c>
      <c r="AD30" s="115">
        <v>56.86</v>
      </c>
      <c r="AE30" s="115">
        <v>60.57</v>
      </c>
      <c r="AF30" s="213"/>
      <c r="AG30" s="213"/>
      <c r="AH30" s="213"/>
      <c r="AI30" s="213"/>
      <c r="AJ30" s="79"/>
      <c r="AK30" s="1041"/>
      <c r="AL30" s="1298" t="s">
        <v>64</v>
      </c>
      <c r="AM30" s="1269">
        <v>70972</v>
      </c>
      <c r="AN30" s="179">
        <v>0</v>
      </c>
      <c r="AO30" s="179">
        <v>112527</v>
      </c>
      <c r="AP30" s="1270">
        <v>11075</v>
      </c>
      <c r="AQ30" s="1270"/>
      <c r="AR30" s="1270"/>
      <c r="AS30" s="1270"/>
      <c r="AT30" s="1270"/>
      <c r="AU30" s="1271">
        <v>194574</v>
      </c>
      <c r="AV30" s="1265">
        <v>270346</v>
      </c>
      <c r="AW30" s="1266">
        <v>464920</v>
      </c>
      <c r="AX30" s="225"/>
      <c r="AY30" s="1041"/>
      <c r="AZ30" s="1260" t="s">
        <v>64</v>
      </c>
      <c r="BA30" s="1269">
        <v>4078</v>
      </c>
      <c r="BB30" s="179">
        <v>0</v>
      </c>
      <c r="BC30" s="179">
        <v>3302</v>
      </c>
      <c r="BD30" s="1270">
        <v>51</v>
      </c>
      <c r="BE30" s="179"/>
      <c r="BF30" s="179"/>
      <c r="BG30" s="179"/>
      <c r="BH30" s="179"/>
      <c r="BI30" s="1271">
        <v>7431</v>
      </c>
      <c r="BJ30" s="1265">
        <v>6697</v>
      </c>
      <c r="BK30" s="1266">
        <v>14128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42</v>
      </c>
      <c r="CM30" s="36">
        <v>35</v>
      </c>
      <c r="CN30" s="37">
        <v>34</v>
      </c>
      <c r="CO30" s="35">
        <v>111</v>
      </c>
      <c r="CP30" s="38">
        <v>121</v>
      </c>
      <c r="CQ30" s="39">
        <v>-8.26</v>
      </c>
      <c r="CR30" s="811"/>
      <c r="CS30" s="51" t="s">
        <v>30</v>
      </c>
      <c r="CT30" s="52">
        <v>363.76</v>
      </c>
      <c r="CU30" s="239">
        <v>348.58</v>
      </c>
      <c r="CV30" s="54">
        <v>4.3499999999999996</v>
      </c>
      <c r="CW30" s="52">
        <v>0</v>
      </c>
      <c r="CX30" s="239">
        <v>0</v>
      </c>
      <c r="CY30" s="54">
        <v>0</v>
      </c>
      <c r="CZ30" s="52">
        <v>208.2</v>
      </c>
      <c r="DA30" s="239">
        <v>202.08</v>
      </c>
      <c r="DB30" s="54">
        <v>3.03</v>
      </c>
      <c r="DC30" s="1041"/>
      <c r="DD30" s="1041"/>
      <c r="DE30" s="1041" t="s">
        <v>72</v>
      </c>
      <c r="DF30" s="62">
        <v>52.89</v>
      </c>
      <c r="DG30" s="62">
        <v>50.93</v>
      </c>
      <c r="DH30" s="62">
        <v>54.86</v>
      </c>
      <c r="DI30" s="62">
        <v>52.89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55328</v>
      </c>
      <c r="DR30" s="179">
        <v>0</v>
      </c>
      <c r="DS30" s="179">
        <v>95086</v>
      </c>
      <c r="DT30" s="1270">
        <v>200220</v>
      </c>
      <c r="DU30" s="179"/>
      <c r="DV30" s="179"/>
      <c r="DW30" s="179"/>
      <c r="DX30" s="179"/>
      <c r="DY30" s="1271">
        <v>350634</v>
      </c>
      <c r="DZ30" s="1265">
        <v>485507</v>
      </c>
      <c r="EA30" s="1266">
        <v>836141</v>
      </c>
      <c r="EB30" s="225"/>
      <c r="EC30" s="1041"/>
      <c r="ED30" s="1260" t="s">
        <v>64</v>
      </c>
      <c r="EE30" s="1269">
        <v>1599</v>
      </c>
      <c r="EF30" s="179">
        <v>0</v>
      </c>
      <c r="EG30" s="179">
        <v>1376</v>
      </c>
      <c r="EH30" s="1270">
        <v>115</v>
      </c>
      <c r="EI30" s="179"/>
      <c r="EJ30" s="179"/>
      <c r="EK30" s="179"/>
      <c r="EL30" s="179"/>
      <c r="EM30" s="1271">
        <v>3090</v>
      </c>
      <c r="EN30" s="1265">
        <v>6609</v>
      </c>
      <c r="EO30" s="1266">
        <v>9699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21</v>
      </c>
      <c r="FQ30" s="384">
        <v>10</v>
      </c>
      <c r="FR30" s="385">
        <v>18</v>
      </c>
      <c r="FS30" s="35">
        <v>49</v>
      </c>
      <c r="FT30" s="38">
        <v>51</v>
      </c>
      <c r="FU30" s="39">
        <v>-3.92</v>
      </c>
      <c r="FV30" s="545"/>
      <c r="FW30" s="51" t="s">
        <v>30</v>
      </c>
      <c r="FX30" s="52">
        <v>333.27</v>
      </c>
      <c r="FY30" s="239">
        <v>327.66000000000003</v>
      </c>
      <c r="FZ30" s="54">
        <v>1.71</v>
      </c>
      <c r="GA30" s="52">
        <v>0</v>
      </c>
      <c r="GB30" s="239">
        <v>0</v>
      </c>
      <c r="GC30" s="54">
        <v>0</v>
      </c>
      <c r="GD30" s="52">
        <v>137.26</v>
      </c>
      <c r="GE30" s="239">
        <v>134.49</v>
      </c>
      <c r="GF30" s="54">
        <v>2.06</v>
      </c>
      <c r="GG30" s="1041"/>
      <c r="GH30" s="1041"/>
      <c r="GI30" s="1041" t="s">
        <v>72</v>
      </c>
      <c r="GJ30" s="62">
        <v>43.89</v>
      </c>
      <c r="GK30" s="62">
        <v>40.92</v>
      </c>
      <c r="GL30" s="62">
        <v>41.36</v>
      </c>
      <c r="GM30" s="62">
        <v>42.06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41507</v>
      </c>
      <c r="GV30" s="179">
        <v>0</v>
      </c>
      <c r="GW30" s="179">
        <v>83986</v>
      </c>
      <c r="GX30" s="1270">
        <v>117081</v>
      </c>
      <c r="GY30" s="179"/>
      <c r="GZ30" s="179"/>
      <c r="HA30" s="179"/>
      <c r="HB30" s="179"/>
      <c r="HC30" s="1271">
        <v>242574</v>
      </c>
      <c r="HD30" s="1265">
        <v>783966</v>
      </c>
      <c r="HE30" s="1266">
        <v>1026540</v>
      </c>
      <c r="HF30" s="225"/>
      <c r="HG30" s="1041"/>
      <c r="HH30" s="1260" t="s">
        <v>64</v>
      </c>
      <c r="HI30" s="1269">
        <v>902</v>
      </c>
      <c r="HJ30" s="179">
        <v>0</v>
      </c>
      <c r="HK30" s="179">
        <v>1248</v>
      </c>
      <c r="HL30" s="1270">
        <v>198</v>
      </c>
      <c r="HM30" s="179"/>
      <c r="HN30" s="179"/>
      <c r="HO30" s="179"/>
      <c r="HP30" s="179"/>
      <c r="HQ30" s="1271">
        <v>2348</v>
      </c>
      <c r="HR30" s="1265">
        <v>24109</v>
      </c>
      <c r="HS30" s="1266">
        <v>26457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232</v>
      </c>
      <c r="IU30" s="384">
        <v>295</v>
      </c>
      <c r="IV30" s="385">
        <v>298</v>
      </c>
      <c r="IW30" s="35">
        <v>825</v>
      </c>
      <c r="IX30" s="38">
        <v>772</v>
      </c>
      <c r="IY30" s="39">
        <v>6.87</v>
      </c>
      <c r="IZ30" s="1041"/>
      <c r="JA30" s="51" t="s">
        <v>30</v>
      </c>
      <c r="JB30" s="52">
        <v>612.23</v>
      </c>
      <c r="JC30" s="239">
        <v>607.15</v>
      </c>
      <c r="JD30" s="54">
        <v>0.84</v>
      </c>
      <c r="JE30" s="52">
        <v>0</v>
      </c>
      <c r="JF30" s="239">
        <v>0</v>
      </c>
      <c r="JG30" s="54">
        <v>0</v>
      </c>
      <c r="JH30" s="52">
        <v>260.52</v>
      </c>
      <c r="JI30" s="239">
        <v>269.23</v>
      </c>
      <c r="JJ30" s="54">
        <v>-3.24</v>
      </c>
      <c r="JK30" s="1041"/>
      <c r="JL30" s="1041"/>
      <c r="JM30" s="1041" t="s">
        <v>72</v>
      </c>
      <c r="JN30" s="62">
        <v>56.72</v>
      </c>
      <c r="JO30" s="62">
        <v>56.51</v>
      </c>
      <c r="JP30" s="62">
        <v>47.58</v>
      </c>
      <c r="JQ30" s="62">
        <v>53.6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58640</v>
      </c>
      <c r="JZ30" s="523">
        <v>0</v>
      </c>
      <c r="KA30" s="523">
        <v>139278</v>
      </c>
      <c r="KB30" s="1270">
        <v>113256</v>
      </c>
      <c r="KC30" s="179"/>
      <c r="KD30" s="179"/>
      <c r="KE30" s="179"/>
      <c r="KF30" s="179"/>
      <c r="KG30" s="1266">
        <v>311174</v>
      </c>
      <c r="KH30" s="1308">
        <v>926274</v>
      </c>
      <c r="KI30" s="1266">
        <v>1237448</v>
      </c>
      <c r="KJ30" s="225"/>
      <c r="KK30" s="1041"/>
      <c r="KL30" s="1260" t="s">
        <v>64</v>
      </c>
      <c r="KM30" s="1269">
        <v>10663</v>
      </c>
      <c r="KN30" s="179">
        <v>0</v>
      </c>
      <c r="KO30" s="179">
        <v>4281</v>
      </c>
      <c r="KP30" s="1270">
        <v>608</v>
      </c>
      <c r="KQ30" s="179"/>
      <c r="KR30" s="179"/>
      <c r="KS30" s="179"/>
      <c r="KT30" s="179"/>
      <c r="KU30" s="1271">
        <v>15552</v>
      </c>
      <c r="KV30" s="1265">
        <v>20806</v>
      </c>
      <c r="KW30" s="1266">
        <v>36358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1095</v>
      </c>
      <c r="LY30" s="1199">
        <v>1063</v>
      </c>
      <c r="LZ30" s="1200">
        <v>3.01</v>
      </c>
      <c r="MA30" s="597"/>
      <c r="MB30" s="51" t="s">
        <v>30</v>
      </c>
      <c r="MC30" s="52">
        <v>431.41</v>
      </c>
      <c r="MD30" s="432">
        <v>423.1</v>
      </c>
      <c r="ME30" s="54">
        <v>1.96</v>
      </c>
      <c r="MF30" s="52">
        <v>0</v>
      </c>
      <c r="MG30" s="432">
        <v>0</v>
      </c>
      <c r="MH30" s="54">
        <v>0</v>
      </c>
      <c r="MI30" s="52">
        <v>211.04</v>
      </c>
      <c r="MJ30" s="432">
        <v>210.14</v>
      </c>
      <c r="MK30" s="54">
        <v>0.43</v>
      </c>
      <c r="ML30" s="422"/>
      <c r="MM30" s="422"/>
      <c r="MN30" s="422" t="s">
        <v>72</v>
      </c>
      <c r="MO30" s="729">
        <v>60.57</v>
      </c>
      <c r="MP30" s="729">
        <v>52.89</v>
      </c>
      <c r="MQ30" s="729">
        <v>42.06</v>
      </c>
      <c r="MR30" s="729">
        <v>53.6</v>
      </c>
      <c r="MS30" s="729">
        <v>52.28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226447</v>
      </c>
      <c r="NB30" s="179">
        <v>0</v>
      </c>
      <c r="NC30" s="179">
        <v>430877</v>
      </c>
      <c r="ND30" s="1270">
        <v>441632</v>
      </c>
      <c r="NE30" s="179"/>
      <c r="NF30" s="179"/>
      <c r="NG30" s="179"/>
      <c r="NH30" s="179"/>
      <c r="NI30" s="1271">
        <v>1098956</v>
      </c>
      <c r="NJ30" s="1265">
        <v>2466093</v>
      </c>
      <c r="NK30" s="1266">
        <v>3565049</v>
      </c>
      <c r="NL30" s="1267"/>
      <c r="NM30" s="1267"/>
      <c r="NN30" s="1268" t="s">
        <v>64</v>
      </c>
      <c r="NO30" s="1269">
        <v>17242</v>
      </c>
      <c r="NP30" s="179">
        <v>0</v>
      </c>
      <c r="NQ30" s="179">
        <v>10207</v>
      </c>
      <c r="NR30" s="1270">
        <v>972</v>
      </c>
      <c r="NS30" s="179"/>
      <c r="NT30" s="179"/>
      <c r="NU30" s="179"/>
      <c r="NV30" s="179"/>
      <c r="NW30" s="1271">
        <v>28421</v>
      </c>
      <c r="NX30" s="1265">
        <v>58221</v>
      </c>
      <c r="NY30" s="1266">
        <v>86642</v>
      </c>
    </row>
    <row r="31" spans="1:389" ht="23.25" customHeight="1" thickBot="1" x14ac:dyDescent="0.25">
      <c r="A31" s="64" t="s">
        <v>108</v>
      </c>
      <c r="B31" s="126">
        <v>3429</v>
      </c>
      <c r="C31" s="127">
        <v>3260</v>
      </c>
      <c r="D31" s="16">
        <v>5.18</v>
      </c>
      <c r="E31" s="812"/>
      <c r="F31" s="812"/>
      <c r="G31" s="17" t="s">
        <v>109</v>
      </c>
      <c r="H31" s="35">
        <v>26</v>
      </c>
      <c r="I31" s="36">
        <v>32</v>
      </c>
      <c r="J31" s="1026">
        <v>29</v>
      </c>
      <c r="K31" s="35">
        <v>87</v>
      </c>
      <c r="L31" s="38">
        <v>92</v>
      </c>
      <c r="M31" s="39">
        <v>-5.43</v>
      </c>
      <c r="N31" s="1041"/>
      <c r="O31" s="51" t="s">
        <v>44</v>
      </c>
      <c r="P31" s="52">
        <v>279.08</v>
      </c>
      <c r="Q31" s="53">
        <v>266.08</v>
      </c>
      <c r="R31" s="55">
        <v>4.8899999999999997</v>
      </c>
      <c r="S31" s="52">
        <v>242.71</v>
      </c>
      <c r="T31" s="53">
        <v>232.94</v>
      </c>
      <c r="U31" s="55">
        <v>4.1900000000000004</v>
      </c>
      <c r="V31" s="52">
        <v>266.16000000000003</v>
      </c>
      <c r="W31" s="53">
        <v>254.45</v>
      </c>
      <c r="X31" s="55">
        <v>4.5999999999999996</v>
      </c>
      <c r="Y31" s="1041"/>
      <c r="Z31" s="1041"/>
      <c r="AA31" s="1041" t="s">
        <v>76</v>
      </c>
      <c r="AB31" s="115">
        <v>63.36</v>
      </c>
      <c r="AC31" s="115">
        <v>60.43</v>
      </c>
      <c r="AD31" s="115">
        <v>58.99</v>
      </c>
      <c r="AE31" s="115">
        <v>60.93</v>
      </c>
      <c r="AF31" s="213"/>
      <c r="AG31" s="213"/>
      <c r="AH31" s="213"/>
      <c r="AI31" s="213"/>
      <c r="AJ31" s="79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3429</v>
      </c>
      <c r="CG31" s="127">
        <v>3260</v>
      </c>
      <c r="CH31" s="16">
        <v>5.18</v>
      </c>
      <c r="CI31" s="812"/>
      <c r="CJ31" s="812"/>
      <c r="CK31" s="17" t="s">
        <v>109</v>
      </c>
      <c r="CL31" s="35">
        <v>18</v>
      </c>
      <c r="CM31" s="36">
        <v>15</v>
      </c>
      <c r="CN31" s="37">
        <v>14</v>
      </c>
      <c r="CO31" s="35">
        <v>47</v>
      </c>
      <c r="CP31" s="38">
        <v>51</v>
      </c>
      <c r="CQ31" s="39">
        <v>-7.84</v>
      </c>
      <c r="CR31" s="811"/>
      <c r="CS31" s="51" t="s">
        <v>44</v>
      </c>
      <c r="CT31" s="52">
        <v>335.44</v>
      </c>
      <c r="CU31" s="239">
        <v>325.08999999999997</v>
      </c>
      <c r="CV31" s="54">
        <v>3.18</v>
      </c>
      <c r="CW31" s="52">
        <v>275.11</v>
      </c>
      <c r="CX31" s="239">
        <v>267.57</v>
      </c>
      <c r="CY31" s="54">
        <v>2.82</v>
      </c>
      <c r="CZ31" s="52">
        <v>309.64</v>
      </c>
      <c r="DA31" s="239">
        <v>300.91000000000003</v>
      </c>
      <c r="DB31" s="54">
        <v>2.9</v>
      </c>
      <c r="DC31" s="1041"/>
      <c r="DD31" s="1041"/>
      <c r="DE31" s="1041" t="s">
        <v>76</v>
      </c>
      <c r="DF31" s="62">
        <v>52.7</v>
      </c>
      <c r="DG31" s="62">
        <v>49.89</v>
      </c>
      <c r="DH31" s="62">
        <v>51.85</v>
      </c>
      <c r="DI31" s="62">
        <v>51.48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3429</v>
      </c>
      <c r="FK31" s="127">
        <v>3260</v>
      </c>
      <c r="FL31" s="16">
        <v>5.18</v>
      </c>
      <c r="FM31" s="3"/>
      <c r="FN31" s="3"/>
      <c r="FO31" s="17" t="s">
        <v>109</v>
      </c>
      <c r="FP31" s="383">
        <v>13</v>
      </c>
      <c r="FQ31" s="384">
        <v>16</v>
      </c>
      <c r="FR31" s="385">
        <v>21</v>
      </c>
      <c r="FS31" s="35">
        <v>50</v>
      </c>
      <c r="FT31" s="38">
        <v>63</v>
      </c>
      <c r="FU31" s="39">
        <v>-20.63</v>
      </c>
      <c r="FV31" s="545"/>
      <c r="FW31" s="51" t="s">
        <v>44</v>
      </c>
      <c r="FX31" s="52">
        <v>317.26</v>
      </c>
      <c r="FY31" s="239">
        <v>328.43</v>
      </c>
      <c r="FZ31" s="54">
        <v>-3.4</v>
      </c>
      <c r="GA31" s="52">
        <v>270.02</v>
      </c>
      <c r="GB31" s="239">
        <v>273</v>
      </c>
      <c r="GC31" s="54">
        <v>-1.0900000000000001</v>
      </c>
      <c r="GD31" s="52">
        <v>289.47000000000003</v>
      </c>
      <c r="GE31" s="239">
        <v>295.75</v>
      </c>
      <c r="GF31" s="54">
        <v>-2.12</v>
      </c>
      <c r="GG31" s="1041"/>
      <c r="GH31" s="1041"/>
      <c r="GI31" s="1041" t="s">
        <v>76</v>
      </c>
      <c r="GJ31" s="62">
        <v>39.42</v>
      </c>
      <c r="GK31" s="62">
        <v>41.36</v>
      </c>
      <c r="GL31" s="62">
        <v>38.83</v>
      </c>
      <c r="GM31" s="62">
        <v>39.869999999999997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3429</v>
      </c>
      <c r="IO31" s="127">
        <v>3260</v>
      </c>
      <c r="IP31" s="16">
        <v>5.18</v>
      </c>
      <c r="IQ31" s="3"/>
      <c r="IR31" s="3"/>
      <c r="IS31" s="17" t="s">
        <v>109</v>
      </c>
      <c r="IT31" s="383">
        <v>352</v>
      </c>
      <c r="IU31" s="384">
        <v>465</v>
      </c>
      <c r="IV31" s="385">
        <v>652</v>
      </c>
      <c r="IW31" s="35">
        <v>1469</v>
      </c>
      <c r="IX31" s="38">
        <v>1560</v>
      </c>
      <c r="IY31" s="39">
        <v>-5.83</v>
      </c>
      <c r="IZ31" s="1041"/>
      <c r="JA31" s="51" t="s">
        <v>44</v>
      </c>
      <c r="JB31" s="52">
        <v>569.91999999999996</v>
      </c>
      <c r="JC31" s="239">
        <v>556.07000000000005</v>
      </c>
      <c r="JD31" s="54">
        <v>2.4900000000000002</v>
      </c>
      <c r="JE31" s="52">
        <v>414.53</v>
      </c>
      <c r="JF31" s="239">
        <v>393.13</v>
      </c>
      <c r="JG31" s="54">
        <v>5.44</v>
      </c>
      <c r="JH31" s="52">
        <v>480.65</v>
      </c>
      <c r="JI31" s="239">
        <v>465.38</v>
      </c>
      <c r="JJ31" s="54">
        <v>3.28</v>
      </c>
      <c r="JK31" s="1041"/>
      <c r="JL31" s="1041"/>
      <c r="JM31" s="1041" t="s">
        <v>76</v>
      </c>
      <c r="JN31" s="62">
        <v>52.02</v>
      </c>
      <c r="JO31" s="62">
        <v>47.6</v>
      </c>
      <c r="JP31" s="62">
        <v>42.93</v>
      </c>
      <c r="JQ31" s="62">
        <v>47.52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3429</v>
      </c>
      <c r="LS31" s="587">
        <v>3260</v>
      </c>
      <c r="LT31" s="275">
        <v>5.18</v>
      </c>
      <c r="LU31" s="3"/>
      <c r="LV31" s="3"/>
      <c r="LW31" s="1198" t="s">
        <v>109</v>
      </c>
      <c r="LX31" s="383">
        <v>1653</v>
      </c>
      <c r="LY31" s="1199">
        <v>1766</v>
      </c>
      <c r="LZ31" s="1200">
        <v>-6.4</v>
      </c>
      <c r="MA31" s="597"/>
      <c r="MB31" s="51" t="s">
        <v>44</v>
      </c>
      <c r="MC31" s="52">
        <v>391.08</v>
      </c>
      <c r="MD31" s="432">
        <v>385.15</v>
      </c>
      <c r="ME31" s="54">
        <v>1.54</v>
      </c>
      <c r="MF31" s="52">
        <v>324.5</v>
      </c>
      <c r="MG31" s="432">
        <v>313.47000000000003</v>
      </c>
      <c r="MH31" s="54">
        <v>3.52</v>
      </c>
      <c r="MI31" s="52">
        <v>357.07</v>
      </c>
      <c r="MJ31" s="432">
        <v>349.07</v>
      </c>
      <c r="MK31" s="54">
        <v>2.29</v>
      </c>
      <c r="ML31" s="422"/>
      <c r="MM31" s="422"/>
      <c r="MN31" s="422" t="s">
        <v>76</v>
      </c>
      <c r="MO31" s="729">
        <v>60.93</v>
      </c>
      <c r="MP31" s="729">
        <v>51.48</v>
      </c>
      <c r="MQ31" s="729">
        <v>39.869999999999997</v>
      </c>
      <c r="MR31" s="729">
        <v>47.52</v>
      </c>
      <c r="MS31" s="729">
        <v>49.95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66.03</v>
      </c>
      <c r="C32" s="129">
        <v>64.75</v>
      </c>
      <c r="D32" s="16">
        <v>1.28</v>
      </c>
      <c r="E32" s="1037"/>
      <c r="F32" s="812"/>
      <c r="G32" s="17" t="s">
        <v>111</v>
      </c>
      <c r="H32" s="35">
        <v>173</v>
      </c>
      <c r="I32" s="36">
        <v>139</v>
      </c>
      <c r="J32" s="1026">
        <v>151</v>
      </c>
      <c r="K32" s="35">
        <v>463</v>
      </c>
      <c r="L32" s="38">
        <v>508</v>
      </c>
      <c r="M32" s="39">
        <v>-8.86</v>
      </c>
      <c r="N32" s="1041"/>
      <c r="O32" s="51" t="s">
        <v>50</v>
      </c>
      <c r="P32" s="52">
        <v>245.14</v>
      </c>
      <c r="Q32" s="53">
        <v>235.04</v>
      </c>
      <c r="R32" s="55">
        <v>4.3</v>
      </c>
      <c r="S32" s="52">
        <v>186.37</v>
      </c>
      <c r="T32" s="53">
        <v>180.02</v>
      </c>
      <c r="U32" s="55">
        <v>3.53</v>
      </c>
      <c r="V32" s="52">
        <v>224.26</v>
      </c>
      <c r="W32" s="53">
        <v>215.72</v>
      </c>
      <c r="X32" s="55">
        <v>3.96</v>
      </c>
      <c r="Y32" s="1041"/>
      <c r="Z32" s="41" t="s">
        <v>52</v>
      </c>
      <c r="AA32" s="41"/>
      <c r="AB32" s="42">
        <v>89850</v>
      </c>
      <c r="AC32" s="42">
        <v>77528</v>
      </c>
      <c r="AD32" s="42">
        <v>83226</v>
      </c>
      <c r="AE32" s="42">
        <v>250604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93115</v>
      </c>
      <c r="AN32" s="1276">
        <v>0</v>
      </c>
      <c r="AO32" s="1276">
        <v>149416</v>
      </c>
      <c r="AP32" s="1277">
        <v>15762</v>
      </c>
      <c r="AQ32" s="1277"/>
      <c r="AR32" s="1277"/>
      <c r="AS32" s="1277"/>
      <c r="AT32" s="1277"/>
      <c r="AU32" s="1279">
        <v>258293</v>
      </c>
      <c r="AV32" s="1280">
        <v>303959</v>
      </c>
      <c r="AW32" s="1280">
        <v>562252</v>
      </c>
      <c r="AX32" s="1419"/>
      <c r="AY32" s="41"/>
      <c r="AZ32" s="1275" t="s">
        <v>41</v>
      </c>
      <c r="BA32" s="1193">
        <v>4329</v>
      </c>
      <c r="BB32" s="1276">
        <v>0</v>
      </c>
      <c r="BC32" s="1276">
        <v>3744</v>
      </c>
      <c r="BD32" s="1277">
        <v>51</v>
      </c>
      <c r="BE32" s="1278"/>
      <c r="BF32" s="1278"/>
      <c r="BG32" s="1278"/>
      <c r="BH32" s="1278"/>
      <c r="BI32" s="1279">
        <v>8124</v>
      </c>
      <c r="BJ32" s="1280">
        <v>7713</v>
      </c>
      <c r="BK32" s="1280">
        <v>15837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55.08</v>
      </c>
      <c r="CG32" s="129">
        <v>52.83</v>
      </c>
      <c r="CH32" s="16">
        <v>2.25</v>
      </c>
      <c r="CI32" s="812"/>
      <c r="CJ32" s="812"/>
      <c r="CK32" s="17" t="s">
        <v>111</v>
      </c>
      <c r="CL32" s="35">
        <v>96</v>
      </c>
      <c r="CM32" s="36">
        <v>130</v>
      </c>
      <c r="CN32" s="37">
        <v>78</v>
      </c>
      <c r="CO32" s="35">
        <v>304</v>
      </c>
      <c r="CP32" s="38">
        <v>305</v>
      </c>
      <c r="CQ32" s="39">
        <v>-0.33</v>
      </c>
      <c r="CR32" s="811"/>
      <c r="CS32" s="51" t="s">
        <v>50</v>
      </c>
      <c r="CT32" s="52">
        <v>173.24</v>
      </c>
      <c r="CU32" s="239">
        <v>167.71</v>
      </c>
      <c r="CV32" s="54">
        <v>3.3</v>
      </c>
      <c r="CW32" s="52">
        <v>157.51</v>
      </c>
      <c r="CX32" s="239">
        <v>154.91</v>
      </c>
      <c r="CY32" s="54">
        <v>1.68</v>
      </c>
      <c r="CZ32" s="52">
        <v>166.51</v>
      </c>
      <c r="DA32" s="239">
        <v>162.33000000000001</v>
      </c>
      <c r="DB32" s="54">
        <v>2.58</v>
      </c>
      <c r="DC32" s="1041"/>
      <c r="DD32" s="41" t="s">
        <v>52</v>
      </c>
      <c r="DE32" s="41"/>
      <c r="DF32" s="10">
        <v>68198</v>
      </c>
      <c r="DG32" s="10">
        <v>68576</v>
      </c>
      <c r="DH32" s="10">
        <v>68969</v>
      </c>
      <c r="DI32" s="10">
        <v>205743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81741</v>
      </c>
      <c r="DR32" s="1276">
        <v>0</v>
      </c>
      <c r="DS32" s="1276">
        <v>120453</v>
      </c>
      <c r="DT32" s="1277">
        <v>227938</v>
      </c>
      <c r="DU32" s="1278"/>
      <c r="DV32" s="1278"/>
      <c r="DW32" s="1278"/>
      <c r="DX32" s="1278"/>
      <c r="DY32" s="1279">
        <v>430132</v>
      </c>
      <c r="DZ32" s="1280">
        <v>554610</v>
      </c>
      <c r="EA32" s="1280">
        <v>984742</v>
      </c>
      <c r="EB32" s="1419"/>
      <c r="EC32" s="41"/>
      <c r="ED32" s="1275" t="s">
        <v>41</v>
      </c>
      <c r="EE32" s="1193">
        <v>1874</v>
      </c>
      <c r="EF32" s="1276">
        <v>0</v>
      </c>
      <c r="EG32" s="1276">
        <v>1675</v>
      </c>
      <c r="EH32" s="1277">
        <v>115</v>
      </c>
      <c r="EI32" s="1278"/>
      <c r="EJ32" s="1278"/>
      <c r="EK32" s="1278"/>
      <c r="EL32" s="1278"/>
      <c r="EM32" s="1279">
        <v>3664</v>
      </c>
      <c r="EN32" s="1280">
        <v>8561</v>
      </c>
      <c r="EO32" s="1280">
        <v>12225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47.83</v>
      </c>
      <c r="FK32" s="129">
        <v>50.62</v>
      </c>
      <c r="FL32" s="16">
        <v>-2.79</v>
      </c>
      <c r="FM32" s="130"/>
      <c r="FN32" s="3"/>
      <c r="FO32" s="17" t="s">
        <v>111</v>
      </c>
      <c r="FP32" s="383">
        <v>64</v>
      </c>
      <c r="FQ32" s="384">
        <v>52</v>
      </c>
      <c r="FR32" s="385">
        <v>57</v>
      </c>
      <c r="FS32" s="35">
        <v>173</v>
      </c>
      <c r="FT32" s="38">
        <v>168</v>
      </c>
      <c r="FU32" s="39">
        <v>2.98</v>
      </c>
      <c r="FV32" s="545"/>
      <c r="FW32" s="51" t="s">
        <v>50</v>
      </c>
      <c r="FX32" s="52">
        <v>207.9</v>
      </c>
      <c r="FY32" s="239">
        <v>210.32</v>
      </c>
      <c r="FZ32" s="54">
        <v>-1.1499999999999999</v>
      </c>
      <c r="GA32" s="52">
        <v>231.22</v>
      </c>
      <c r="GB32" s="239">
        <v>241.57</v>
      </c>
      <c r="GC32" s="54">
        <v>-4.28</v>
      </c>
      <c r="GD32" s="52">
        <v>221.62</v>
      </c>
      <c r="GE32" s="239">
        <v>228.74</v>
      </c>
      <c r="GF32" s="54">
        <v>-3.11</v>
      </c>
      <c r="GG32" s="1041"/>
      <c r="GH32" s="41" t="s">
        <v>52</v>
      </c>
      <c r="GI32" s="41"/>
      <c r="GJ32" s="271">
        <v>55597</v>
      </c>
      <c r="GK32" s="271">
        <v>54505</v>
      </c>
      <c r="GL32" s="271">
        <v>51166</v>
      </c>
      <c r="GM32" s="271">
        <v>161268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56643</v>
      </c>
      <c r="GV32" s="1276">
        <v>0</v>
      </c>
      <c r="GW32" s="1276">
        <v>101804</v>
      </c>
      <c r="GX32" s="1277">
        <v>150086</v>
      </c>
      <c r="GY32" s="1278"/>
      <c r="GZ32" s="1278"/>
      <c r="HA32" s="1278"/>
      <c r="HB32" s="1278"/>
      <c r="HC32" s="1279">
        <v>308533</v>
      </c>
      <c r="HD32" s="1280">
        <v>882972</v>
      </c>
      <c r="HE32" s="1280">
        <v>1191505</v>
      </c>
      <c r="HF32" s="1419"/>
      <c r="HG32" s="41"/>
      <c r="HH32" s="1275" t="s">
        <v>41</v>
      </c>
      <c r="HI32" s="1193">
        <v>1125</v>
      </c>
      <c r="HJ32" s="1276">
        <v>0</v>
      </c>
      <c r="HK32" s="1276">
        <v>1696</v>
      </c>
      <c r="HL32" s="1277">
        <v>198</v>
      </c>
      <c r="HM32" s="1278"/>
      <c r="HN32" s="1278"/>
      <c r="HO32" s="1278"/>
      <c r="HP32" s="1278"/>
      <c r="HQ32" s="1279">
        <v>3019</v>
      </c>
      <c r="HR32" s="1280">
        <v>27514</v>
      </c>
      <c r="HS32" s="1280">
        <v>30533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59.08</v>
      </c>
      <c r="IO32" s="129">
        <v>59.46</v>
      </c>
      <c r="IP32" s="16">
        <v>-0.38</v>
      </c>
      <c r="IQ32" s="130"/>
      <c r="IR32" s="3"/>
      <c r="IS32" s="17" t="s">
        <v>111</v>
      </c>
      <c r="IT32" s="383">
        <v>142</v>
      </c>
      <c r="IU32" s="384">
        <v>120</v>
      </c>
      <c r="IV32" s="385">
        <v>123</v>
      </c>
      <c r="IW32" s="35">
        <v>385</v>
      </c>
      <c r="IX32" s="38">
        <v>424</v>
      </c>
      <c r="IY32" s="39">
        <v>-9.1999999999999993</v>
      </c>
      <c r="IZ32" s="1041"/>
      <c r="JA32" s="51" t="s">
        <v>50</v>
      </c>
      <c r="JB32" s="52">
        <v>428.48</v>
      </c>
      <c r="JC32" s="239">
        <v>413.96</v>
      </c>
      <c r="JD32" s="54">
        <v>3.51</v>
      </c>
      <c r="JE32" s="52">
        <v>225.73</v>
      </c>
      <c r="JF32" s="239">
        <v>214.11</v>
      </c>
      <c r="JG32" s="54">
        <v>5.43</v>
      </c>
      <c r="JH32" s="52">
        <v>312</v>
      </c>
      <c r="JI32" s="239">
        <v>302.73</v>
      </c>
      <c r="JJ32" s="54">
        <v>3.06</v>
      </c>
      <c r="JK32" s="1041"/>
      <c r="JL32" s="41" t="s">
        <v>52</v>
      </c>
      <c r="JM32" s="41"/>
      <c r="JN32" s="271">
        <v>96603</v>
      </c>
      <c r="JO32" s="271">
        <v>95772</v>
      </c>
      <c r="JP32" s="271">
        <v>98573</v>
      </c>
      <c r="JQ32" s="271">
        <v>290948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86349</v>
      </c>
      <c r="JZ32" s="1276">
        <v>0</v>
      </c>
      <c r="KA32" s="1276">
        <v>186243</v>
      </c>
      <c r="KB32" s="1277">
        <v>158320</v>
      </c>
      <c r="KC32" s="1278"/>
      <c r="KD32" s="1278"/>
      <c r="KE32" s="1278"/>
      <c r="KF32" s="1278"/>
      <c r="KG32" s="1280">
        <v>430912</v>
      </c>
      <c r="KH32" s="1280">
        <v>1117171</v>
      </c>
      <c r="KI32" s="1280">
        <v>1548083</v>
      </c>
      <c r="KJ32" s="1419"/>
      <c r="KK32" s="41"/>
      <c r="KL32" s="1275" t="s">
        <v>41</v>
      </c>
      <c r="KM32" s="1193">
        <v>11495</v>
      </c>
      <c r="KN32" s="1276">
        <v>0</v>
      </c>
      <c r="KO32" s="1276">
        <v>6861</v>
      </c>
      <c r="KP32" s="1277">
        <v>608</v>
      </c>
      <c r="KQ32" s="1278"/>
      <c r="KR32" s="1278"/>
      <c r="KS32" s="1278"/>
      <c r="KT32" s="1278"/>
      <c r="KU32" s="1279">
        <v>18964</v>
      </c>
      <c r="KV32" s="1280">
        <v>25860</v>
      </c>
      <c r="KW32" s="1280">
        <v>44824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57.01</v>
      </c>
      <c r="LS32" s="603">
        <v>56.92</v>
      </c>
      <c r="LT32" s="275">
        <v>0.09</v>
      </c>
      <c r="LU32" s="130"/>
      <c r="LV32" s="3"/>
      <c r="LW32" s="1198" t="s">
        <v>111</v>
      </c>
      <c r="LX32" s="383">
        <v>1325</v>
      </c>
      <c r="LY32" s="1199">
        <v>1405</v>
      </c>
      <c r="LZ32" s="1200">
        <v>-5.69</v>
      </c>
      <c r="MA32" s="597"/>
      <c r="MB32" s="51" t="s">
        <v>50</v>
      </c>
      <c r="MC32" s="52">
        <v>272.95999999999998</v>
      </c>
      <c r="MD32" s="432">
        <v>266.52</v>
      </c>
      <c r="ME32" s="54">
        <v>2.42</v>
      </c>
      <c r="MF32" s="52">
        <v>210.12</v>
      </c>
      <c r="MG32" s="432">
        <v>208.26</v>
      </c>
      <c r="MH32" s="54">
        <v>0.89</v>
      </c>
      <c r="MI32" s="52">
        <v>240.86</v>
      </c>
      <c r="MJ32" s="432">
        <v>237.19</v>
      </c>
      <c r="MK32" s="54">
        <v>1.55</v>
      </c>
      <c r="ML32" s="422"/>
      <c r="MM32" s="1245" t="s">
        <v>52</v>
      </c>
      <c r="MN32" s="1245"/>
      <c r="MO32" s="728">
        <v>250604</v>
      </c>
      <c r="MP32" s="728">
        <v>205743</v>
      </c>
      <c r="MQ32" s="728">
        <v>161268</v>
      </c>
      <c r="MR32" s="728">
        <v>290948</v>
      </c>
      <c r="MS32" s="728">
        <v>908563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317848</v>
      </c>
      <c r="NB32" s="1276">
        <v>0</v>
      </c>
      <c r="NC32" s="1276">
        <v>557916</v>
      </c>
      <c r="ND32" s="1277">
        <v>552106</v>
      </c>
      <c r="NE32" s="1278"/>
      <c r="NF32" s="1278"/>
      <c r="NG32" s="1278"/>
      <c r="NH32" s="1278"/>
      <c r="NI32" s="1279">
        <v>1427870</v>
      </c>
      <c r="NJ32" s="1280">
        <v>2858712</v>
      </c>
      <c r="NK32" s="1280">
        <v>4286582</v>
      </c>
      <c r="NL32" s="1267"/>
      <c r="NM32" s="1267"/>
      <c r="NN32" s="1281" t="s">
        <v>41</v>
      </c>
      <c r="NO32" s="1193">
        <v>18823</v>
      </c>
      <c r="NP32" s="1276">
        <v>0</v>
      </c>
      <c r="NQ32" s="1276">
        <v>13976</v>
      </c>
      <c r="NR32" s="1277">
        <v>972</v>
      </c>
      <c r="NS32" s="1278"/>
      <c r="NT32" s="1278"/>
      <c r="NU32" s="1278"/>
      <c r="NV32" s="1278"/>
      <c r="NW32" s="1279">
        <v>33771</v>
      </c>
      <c r="NX32" s="1280">
        <v>69648</v>
      </c>
      <c r="NY32" s="1280">
        <v>103419</v>
      </c>
    </row>
    <row r="33" spans="1:389" ht="23.25" customHeight="1" thickTop="1" x14ac:dyDescent="0.2">
      <c r="A33" s="64" t="s">
        <v>112</v>
      </c>
      <c r="B33" s="131">
        <v>250604</v>
      </c>
      <c r="C33" s="127">
        <v>243771</v>
      </c>
      <c r="D33" s="16">
        <v>2.8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138.97</v>
      </c>
      <c r="Q33" s="53">
        <v>134.55000000000001</v>
      </c>
      <c r="R33" s="55">
        <v>3.29</v>
      </c>
      <c r="S33" s="52">
        <v>86.1</v>
      </c>
      <c r="T33" s="53">
        <v>83.9</v>
      </c>
      <c r="U33" s="55">
        <v>2.62</v>
      </c>
      <c r="V33" s="52">
        <v>120.18</v>
      </c>
      <c r="W33" s="53">
        <v>116.77</v>
      </c>
      <c r="X33" s="55">
        <v>2.92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205743</v>
      </c>
      <c r="CG33" s="127">
        <v>196583</v>
      </c>
      <c r="CH33" s="16">
        <v>4.66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138.29</v>
      </c>
      <c r="CU33" s="239">
        <v>134.38</v>
      </c>
      <c r="CV33" s="54">
        <v>2.91</v>
      </c>
      <c r="CW33" s="52">
        <v>90.82</v>
      </c>
      <c r="CX33" s="239">
        <v>87.24</v>
      </c>
      <c r="CY33" s="54">
        <v>4.0999999999999996</v>
      </c>
      <c r="CZ33" s="52">
        <v>117.99</v>
      </c>
      <c r="DA33" s="239">
        <v>114.57</v>
      </c>
      <c r="DB33" s="54">
        <v>2.99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161268</v>
      </c>
      <c r="FK33" s="127">
        <v>164825</v>
      </c>
      <c r="FL33" s="16">
        <v>-2.16</v>
      </c>
      <c r="FM33" s="3"/>
      <c r="FN33" s="3"/>
      <c r="FO33" s="17" t="s">
        <v>113</v>
      </c>
      <c r="FP33" s="383">
        <v>0</v>
      </c>
      <c r="FQ33" s="384">
        <v>0</v>
      </c>
      <c r="FR33" s="385">
        <v>0</v>
      </c>
      <c r="FS33" s="35">
        <v>0</v>
      </c>
      <c r="FT33" s="38">
        <v>0</v>
      </c>
      <c r="FU33" s="39">
        <v>0</v>
      </c>
      <c r="FV33" s="545"/>
      <c r="FW33" s="51" t="s">
        <v>55</v>
      </c>
      <c r="FX33" s="52">
        <v>100.54</v>
      </c>
      <c r="FY33" s="239">
        <v>102.34</v>
      </c>
      <c r="FZ33" s="54">
        <v>-1.76</v>
      </c>
      <c r="GA33" s="52">
        <v>90.63</v>
      </c>
      <c r="GB33" s="239">
        <v>90.29</v>
      </c>
      <c r="GC33" s="54">
        <v>0.38</v>
      </c>
      <c r="GD33" s="52">
        <v>94.72</v>
      </c>
      <c r="GE33" s="239">
        <v>95.24</v>
      </c>
      <c r="GF33" s="54">
        <v>-0.55000000000000004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290948</v>
      </c>
      <c r="IO33" s="127">
        <v>293154</v>
      </c>
      <c r="IP33" s="16">
        <v>-0.75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135.13</v>
      </c>
      <c r="JC33" s="239">
        <v>140.69</v>
      </c>
      <c r="JD33" s="54">
        <v>-3.95</v>
      </c>
      <c r="JE33" s="52">
        <v>101.76</v>
      </c>
      <c r="JF33" s="239">
        <v>109.37</v>
      </c>
      <c r="JG33" s="54">
        <v>-6.96</v>
      </c>
      <c r="JH33" s="52">
        <v>115.96</v>
      </c>
      <c r="JI33" s="239">
        <v>123.26</v>
      </c>
      <c r="JJ33" s="54">
        <v>-5.92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908563</v>
      </c>
      <c r="LS33" s="588">
        <v>898333</v>
      </c>
      <c r="LT33" s="275">
        <v>1.1399999999999999</v>
      </c>
      <c r="LU33" s="3"/>
      <c r="LV33" s="3"/>
      <c r="LW33" s="1198" t="s">
        <v>113</v>
      </c>
      <c r="LX33" s="383">
        <v>0</v>
      </c>
      <c r="LY33" s="1199">
        <v>0</v>
      </c>
      <c r="LZ33" s="1200">
        <v>0</v>
      </c>
      <c r="MA33" s="597"/>
      <c r="MB33" s="51" t="s">
        <v>55</v>
      </c>
      <c r="MC33" s="52">
        <v>129</v>
      </c>
      <c r="MD33" s="432">
        <v>128.91</v>
      </c>
      <c r="ME33" s="54">
        <v>7.0000000000000007E-2</v>
      </c>
      <c r="MF33" s="52">
        <v>94.53</v>
      </c>
      <c r="MG33" s="432">
        <v>96.3</v>
      </c>
      <c r="MH33" s="54">
        <v>-1.84</v>
      </c>
      <c r="MI33" s="52">
        <v>111.39</v>
      </c>
      <c r="MJ33" s="432">
        <v>112.5</v>
      </c>
      <c r="MK33" s="54">
        <v>-0.99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242531</v>
      </c>
      <c r="C34" s="133">
        <v>235943</v>
      </c>
      <c r="D34" s="33">
        <v>2.79</v>
      </c>
      <c r="E34" s="812"/>
      <c r="F34" s="812"/>
      <c r="G34" s="17" t="s">
        <v>115</v>
      </c>
      <c r="H34" s="35">
        <v>127</v>
      </c>
      <c r="I34" s="36">
        <v>129</v>
      </c>
      <c r="J34" s="1026">
        <v>106</v>
      </c>
      <c r="K34" s="35">
        <v>362</v>
      </c>
      <c r="L34" s="38">
        <v>281</v>
      </c>
      <c r="M34" s="39">
        <v>28.83</v>
      </c>
      <c r="N34" s="1041"/>
      <c r="O34" s="51" t="s">
        <v>61</v>
      </c>
      <c r="P34" s="52">
        <v>58.98</v>
      </c>
      <c r="Q34" s="53">
        <v>57.76</v>
      </c>
      <c r="R34" s="55">
        <v>2.11</v>
      </c>
      <c r="S34" s="52">
        <v>50.89</v>
      </c>
      <c r="T34" s="53">
        <v>49.84</v>
      </c>
      <c r="U34" s="55">
        <v>2.11</v>
      </c>
      <c r="V34" s="52">
        <v>56.11</v>
      </c>
      <c r="W34" s="53">
        <v>54.98</v>
      </c>
      <c r="X34" s="55">
        <v>2.06</v>
      </c>
      <c r="Y34" s="1041"/>
      <c r="Z34" s="1041"/>
      <c r="AA34" s="1041" t="s">
        <v>45</v>
      </c>
      <c r="AB34" s="56">
        <v>55850</v>
      </c>
      <c r="AC34" s="56">
        <v>46007</v>
      </c>
      <c r="AD34" s="56">
        <v>51303</v>
      </c>
      <c r="AE34" s="56">
        <v>153160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202194</v>
      </c>
      <c r="CG34" s="133">
        <v>193179</v>
      </c>
      <c r="CH34" s="33">
        <v>4.67</v>
      </c>
      <c r="CI34" s="812"/>
      <c r="CJ34" s="812"/>
      <c r="CK34" s="17" t="s">
        <v>115</v>
      </c>
      <c r="CL34" s="35">
        <v>68</v>
      </c>
      <c r="CM34" s="36">
        <v>61</v>
      </c>
      <c r="CN34" s="37">
        <v>67</v>
      </c>
      <c r="CO34" s="35">
        <v>196</v>
      </c>
      <c r="CP34" s="38">
        <v>172</v>
      </c>
      <c r="CQ34" s="39">
        <v>13.95</v>
      </c>
      <c r="CR34" s="811"/>
      <c r="CS34" s="51" t="s">
        <v>61</v>
      </c>
      <c r="CT34" s="52">
        <v>147.24</v>
      </c>
      <c r="CU34" s="239">
        <v>147.78</v>
      </c>
      <c r="CV34" s="54">
        <v>-0.37</v>
      </c>
      <c r="CW34" s="52">
        <v>59.27</v>
      </c>
      <c r="CX34" s="239">
        <v>58.07</v>
      </c>
      <c r="CY34" s="54">
        <v>2.0699999999999998</v>
      </c>
      <c r="CZ34" s="52">
        <v>109.62</v>
      </c>
      <c r="DA34" s="239">
        <v>110.08</v>
      </c>
      <c r="DB34" s="54">
        <v>-0.42</v>
      </c>
      <c r="DC34" s="1041"/>
      <c r="DD34" s="1041"/>
      <c r="DE34" s="1041" t="s">
        <v>45</v>
      </c>
      <c r="DF34" s="80">
        <v>40328</v>
      </c>
      <c r="DG34" s="80">
        <v>41053</v>
      </c>
      <c r="DH34" s="80">
        <v>40747</v>
      </c>
      <c r="DI34" s="10">
        <v>122128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158447</v>
      </c>
      <c r="FK34" s="133">
        <v>161952</v>
      </c>
      <c r="FL34" s="33">
        <v>-2.16</v>
      </c>
      <c r="FM34" s="3"/>
      <c r="FN34" s="3"/>
      <c r="FO34" s="17" t="s">
        <v>115</v>
      </c>
      <c r="FP34" s="383">
        <v>89</v>
      </c>
      <c r="FQ34" s="384">
        <v>84</v>
      </c>
      <c r="FR34" s="385">
        <v>80</v>
      </c>
      <c r="FS34" s="35">
        <v>253</v>
      </c>
      <c r="FT34" s="38">
        <v>275</v>
      </c>
      <c r="FU34" s="39">
        <v>-8</v>
      </c>
      <c r="FV34" s="545"/>
      <c r="FW34" s="51" t="s">
        <v>61</v>
      </c>
      <c r="FX34" s="52">
        <v>73.510000000000005</v>
      </c>
      <c r="FY34" s="239">
        <v>77.39</v>
      </c>
      <c r="FZ34" s="54">
        <v>-5.01</v>
      </c>
      <c r="GA34" s="52">
        <v>58.61</v>
      </c>
      <c r="GB34" s="239">
        <v>60.71</v>
      </c>
      <c r="GC34" s="54">
        <v>-3.46</v>
      </c>
      <c r="GD34" s="52">
        <v>64.739999999999995</v>
      </c>
      <c r="GE34" s="239">
        <v>67.55</v>
      </c>
      <c r="GF34" s="54">
        <v>-4.16</v>
      </c>
      <c r="GG34" s="1041"/>
      <c r="GH34" s="1041"/>
      <c r="GI34" s="1041" t="s">
        <v>45</v>
      </c>
      <c r="GJ34" s="387">
        <v>35832</v>
      </c>
      <c r="GK34" s="387">
        <v>34852</v>
      </c>
      <c r="GL34" s="387">
        <v>32816</v>
      </c>
      <c r="GM34" s="271">
        <v>103500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272592</v>
      </c>
      <c r="IO34" s="133">
        <v>274491</v>
      </c>
      <c r="IP34" s="33">
        <v>-0.69</v>
      </c>
      <c r="IQ34" s="3"/>
      <c r="IR34" s="3"/>
      <c r="IS34" s="17" t="s">
        <v>115</v>
      </c>
      <c r="IT34" s="383">
        <v>61</v>
      </c>
      <c r="IU34" s="384">
        <v>61</v>
      </c>
      <c r="IV34" s="385">
        <v>31</v>
      </c>
      <c r="IW34" s="35">
        <v>153</v>
      </c>
      <c r="IX34" s="38">
        <v>137</v>
      </c>
      <c r="IY34" s="39">
        <v>11.68</v>
      </c>
      <c r="IZ34" s="1041"/>
      <c r="JA34" s="51" t="s">
        <v>61</v>
      </c>
      <c r="JB34" s="52">
        <v>106.05</v>
      </c>
      <c r="JC34" s="239">
        <v>115.59</v>
      </c>
      <c r="JD34" s="54">
        <v>-8.25</v>
      </c>
      <c r="JE34" s="52">
        <v>67.58</v>
      </c>
      <c r="JF34" s="239">
        <v>72.900000000000006</v>
      </c>
      <c r="JG34" s="54">
        <v>-7.3</v>
      </c>
      <c r="JH34" s="52">
        <v>83.95</v>
      </c>
      <c r="JI34" s="239">
        <v>91.83</v>
      </c>
      <c r="JJ34" s="54">
        <v>-8.58</v>
      </c>
      <c r="JK34" s="1041"/>
      <c r="JL34" s="1041"/>
      <c r="JM34" s="1041" t="s">
        <v>45</v>
      </c>
      <c r="JN34" s="387">
        <v>63854</v>
      </c>
      <c r="JO34" s="387">
        <v>62545</v>
      </c>
      <c r="JP34" s="387">
        <v>66705</v>
      </c>
      <c r="JQ34" s="271">
        <v>193104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875764</v>
      </c>
      <c r="LS34" s="589">
        <v>865565</v>
      </c>
      <c r="LT34" s="186">
        <v>1.18</v>
      </c>
      <c r="LU34" s="3"/>
      <c r="LV34" s="3"/>
      <c r="LW34" s="1198" t="s">
        <v>115</v>
      </c>
      <c r="LX34" s="383">
        <v>964</v>
      </c>
      <c r="LY34" s="1199">
        <v>865</v>
      </c>
      <c r="LZ34" s="1200">
        <v>11.45</v>
      </c>
      <c r="MA34" s="597"/>
      <c r="MB34" s="51" t="s">
        <v>61</v>
      </c>
      <c r="MC34" s="52">
        <v>100.31</v>
      </c>
      <c r="MD34" s="432">
        <v>103.86</v>
      </c>
      <c r="ME34" s="54">
        <v>-3.42</v>
      </c>
      <c r="MF34" s="52">
        <v>61.42</v>
      </c>
      <c r="MG34" s="432">
        <v>63.7</v>
      </c>
      <c r="MH34" s="54">
        <v>-3.58</v>
      </c>
      <c r="MI34" s="52">
        <v>80.44</v>
      </c>
      <c r="MJ34" s="432">
        <v>83.65</v>
      </c>
      <c r="MK34" s="54">
        <v>-3.84</v>
      </c>
      <c r="ML34" s="422"/>
      <c r="MM34" s="422"/>
      <c r="MN34" s="422" t="s">
        <v>45</v>
      </c>
      <c r="MO34" s="728">
        <v>153160</v>
      </c>
      <c r="MP34" s="728">
        <v>122128</v>
      </c>
      <c r="MQ34" s="728">
        <v>103500</v>
      </c>
      <c r="MR34" s="728">
        <v>193104</v>
      </c>
      <c r="MS34" s="728">
        <v>571892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8073</v>
      </c>
      <c r="C35" s="135">
        <v>7828</v>
      </c>
      <c r="D35" s="69">
        <v>3.13</v>
      </c>
      <c r="E35" s="812"/>
      <c r="F35" s="812"/>
      <c r="G35" s="17" t="s">
        <v>118</v>
      </c>
      <c r="H35" s="35">
        <v>316</v>
      </c>
      <c r="I35" s="36">
        <v>272</v>
      </c>
      <c r="J35" s="1026">
        <v>358</v>
      </c>
      <c r="K35" s="35">
        <v>946</v>
      </c>
      <c r="L35" s="38">
        <v>965</v>
      </c>
      <c r="M35" s="39">
        <v>-1.97</v>
      </c>
      <c r="N35" s="1041"/>
      <c r="O35" s="51" t="s">
        <v>66</v>
      </c>
      <c r="P35" s="52">
        <v>180.07</v>
      </c>
      <c r="Q35" s="53">
        <v>173.28</v>
      </c>
      <c r="R35" s="55">
        <v>3.92</v>
      </c>
      <c r="S35" s="52">
        <v>133.19999999999999</v>
      </c>
      <c r="T35" s="53">
        <v>129.09</v>
      </c>
      <c r="U35" s="55">
        <v>3.18</v>
      </c>
      <c r="V35" s="52">
        <v>163.41</v>
      </c>
      <c r="W35" s="53">
        <v>157.77000000000001</v>
      </c>
      <c r="X35" s="55">
        <v>3.57</v>
      </c>
      <c r="Y35" s="1041"/>
      <c r="Z35" s="1041"/>
      <c r="AA35" s="1041" t="s">
        <v>51</v>
      </c>
      <c r="AB35" s="56">
        <v>34000</v>
      </c>
      <c r="AC35" s="56">
        <v>31521</v>
      </c>
      <c r="AD35" s="56">
        <v>31923</v>
      </c>
      <c r="AE35" s="56">
        <v>97444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3549</v>
      </c>
      <c r="CG35" s="133">
        <v>3404</v>
      </c>
      <c r="CH35" s="33">
        <v>4.26</v>
      </c>
      <c r="CI35" s="812"/>
      <c r="CJ35" s="812"/>
      <c r="CK35" s="17" t="s">
        <v>118</v>
      </c>
      <c r="CL35" s="35">
        <v>152</v>
      </c>
      <c r="CM35" s="36">
        <v>108</v>
      </c>
      <c r="CN35" s="37">
        <v>104</v>
      </c>
      <c r="CO35" s="35">
        <v>364</v>
      </c>
      <c r="CP35" s="38">
        <v>295</v>
      </c>
      <c r="CQ35" s="39">
        <v>23.39</v>
      </c>
      <c r="CR35" s="811"/>
      <c r="CS35" s="51" t="s">
        <v>66</v>
      </c>
      <c r="CT35" s="52">
        <v>198.46</v>
      </c>
      <c r="CU35" s="239">
        <v>192.96</v>
      </c>
      <c r="CV35" s="54">
        <v>2.85</v>
      </c>
      <c r="CW35" s="52">
        <v>103.7</v>
      </c>
      <c r="CX35" s="239">
        <v>102.12</v>
      </c>
      <c r="CY35" s="54">
        <v>1.55</v>
      </c>
      <c r="CZ35" s="52">
        <v>157.93</v>
      </c>
      <c r="DA35" s="239">
        <v>154.79</v>
      </c>
      <c r="DB35" s="54">
        <v>2.0299999999999998</v>
      </c>
      <c r="DC35" s="1041"/>
      <c r="DD35" s="1041"/>
      <c r="DE35" s="1041" t="s">
        <v>51</v>
      </c>
      <c r="DF35" s="80">
        <v>27870</v>
      </c>
      <c r="DG35" s="80">
        <v>27523</v>
      </c>
      <c r="DH35" s="80">
        <v>28222</v>
      </c>
      <c r="DI35" s="10">
        <v>83615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2821</v>
      </c>
      <c r="FK35" s="133">
        <v>2873</v>
      </c>
      <c r="FL35" s="33">
        <v>-1.81</v>
      </c>
      <c r="FM35" s="3"/>
      <c r="FN35" s="3"/>
      <c r="FO35" s="17" t="s">
        <v>118</v>
      </c>
      <c r="FP35" s="383">
        <v>53</v>
      </c>
      <c r="FQ35" s="384">
        <v>72</v>
      </c>
      <c r="FR35" s="385">
        <v>78</v>
      </c>
      <c r="FS35" s="35">
        <v>203</v>
      </c>
      <c r="FT35" s="38">
        <v>209</v>
      </c>
      <c r="FU35" s="39">
        <v>-2.87</v>
      </c>
      <c r="FV35" s="545"/>
      <c r="FW35" s="51" t="s">
        <v>66</v>
      </c>
      <c r="FX35" s="52">
        <v>99.84</v>
      </c>
      <c r="FY35" s="239">
        <v>102.25</v>
      </c>
      <c r="FZ35" s="54">
        <v>-2.36</v>
      </c>
      <c r="GA35" s="52">
        <v>95.28</v>
      </c>
      <c r="GB35" s="239">
        <v>96.34</v>
      </c>
      <c r="GC35" s="54">
        <v>-1.1000000000000001</v>
      </c>
      <c r="GD35" s="52">
        <v>97.16</v>
      </c>
      <c r="GE35" s="239">
        <v>98.77</v>
      </c>
      <c r="GF35" s="54">
        <v>-1.63</v>
      </c>
      <c r="GG35" s="1041"/>
      <c r="GH35" s="1041"/>
      <c r="GI35" s="1041" t="s">
        <v>51</v>
      </c>
      <c r="GJ35" s="387">
        <v>19765</v>
      </c>
      <c r="GK35" s="387">
        <v>19653</v>
      </c>
      <c r="GL35" s="387">
        <v>18350</v>
      </c>
      <c r="GM35" s="271">
        <v>57768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18356</v>
      </c>
      <c r="IO35" s="133">
        <v>18663</v>
      </c>
      <c r="IP35" s="33">
        <v>-1.64</v>
      </c>
      <c r="IQ35" s="3"/>
      <c r="IR35" s="3"/>
      <c r="IS35" s="17" t="s">
        <v>118</v>
      </c>
      <c r="IT35" s="383">
        <v>202</v>
      </c>
      <c r="IU35" s="384">
        <v>268</v>
      </c>
      <c r="IV35" s="385">
        <v>245</v>
      </c>
      <c r="IW35" s="35">
        <v>715</v>
      </c>
      <c r="IX35" s="38">
        <v>689</v>
      </c>
      <c r="IY35" s="39">
        <v>3.77</v>
      </c>
      <c r="IZ35" s="1041"/>
      <c r="JA35" s="51" t="s">
        <v>66</v>
      </c>
      <c r="JB35" s="52">
        <v>171.34</v>
      </c>
      <c r="JC35" s="239">
        <v>163.74</v>
      </c>
      <c r="JD35" s="54">
        <v>4.6399999999999997</v>
      </c>
      <c r="JE35" s="52">
        <v>132.61000000000001</v>
      </c>
      <c r="JF35" s="239">
        <v>127.8</v>
      </c>
      <c r="JG35" s="54">
        <v>3.76</v>
      </c>
      <c r="JH35" s="52">
        <v>149.09</v>
      </c>
      <c r="JI35" s="239">
        <v>143.74</v>
      </c>
      <c r="JJ35" s="54">
        <v>3.72</v>
      </c>
      <c r="JK35" s="1041"/>
      <c r="JL35" s="1041"/>
      <c r="JM35" s="1041" t="s">
        <v>51</v>
      </c>
      <c r="JN35" s="387">
        <v>32749</v>
      </c>
      <c r="JO35" s="387">
        <v>33227</v>
      </c>
      <c r="JP35" s="387">
        <v>31868</v>
      </c>
      <c r="JQ35" s="271">
        <v>97844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32799</v>
      </c>
      <c r="LS35" s="590">
        <v>32768</v>
      </c>
      <c r="LT35" s="190">
        <v>0.09</v>
      </c>
      <c r="LU35" s="3"/>
      <c r="LV35" s="3"/>
      <c r="LW35" s="1198" t="s">
        <v>118</v>
      </c>
      <c r="LX35" s="383">
        <v>2228</v>
      </c>
      <c r="LY35" s="1199">
        <v>2158</v>
      </c>
      <c r="LZ35" s="1200">
        <v>3.24</v>
      </c>
      <c r="MA35" s="597"/>
      <c r="MB35" s="51" t="s">
        <v>66</v>
      </c>
      <c r="MC35" s="52">
        <v>164.27</v>
      </c>
      <c r="MD35" s="432">
        <v>159.13</v>
      </c>
      <c r="ME35" s="54">
        <v>3.23</v>
      </c>
      <c r="MF35" s="52">
        <v>115.51</v>
      </c>
      <c r="MG35" s="432">
        <v>112.86</v>
      </c>
      <c r="MH35" s="54">
        <v>2.35</v>
      </c>
      <c r="MI35" s="52">
        <v>139.36000000000001</v>
      </c>
      <c r="MJ35" s="432">
        <v>135.84</v>
      </c>
      <c r="MK35" s="54">
        <v>2.59</v>
      </c>
      <c r="ML35" s="422"/>
      <c r="MM35" s="422"/>
      <c r="MN35" s="422" t="s">
        <v>51</v>
      </c>
      <c r="MO35" s="728">
        <v>97444</v>
      </c>
      <c r="MP35" s="728">
        <v>83615</v>
      </c>
      <c r="MQ35" s="728">
        <v>57768</v>
      </c>
      <c r="MR35" s="728">
        <v>97844</v>
      </c>
      <c r="MS35" s="728">
        <v>336671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32</v>
      </c>
      <c r="I36" s="36">
        <v>55</v>
      </c>
      <c r="J36" s="1026">
        <v>37</v>
      </c>
      <c r="K36" s="35">
        <v>124</v>
      </c>
      <c r="L36" s="38">
        <v>112</v>
      </c>
      <c r="M36" s="39">
        <v>10.71</v>
      </c>
      <c r="N36" s="1041"/>
      <c r="O36" s="70" t="s">
        <v>71</v>
      </c>
      <c r="P36" s="52">
        <v>43.74</v>
      </c>
      <c r="Q36" s="53">
        <v>42.48</v>
      </c>
      <c r="R36" s="55">
        <v>2.97</v>
      </c>
      <c r="S36" s="52">
        <v>39.29</v>
      </c>
      <c r="T36" s="53">
        <v>38.78</v>
      </c>
      <c r="U36" s="55">
        <v>1.32</v>
      </c>
      <c r="V36" s="52">
        <v>42.16</v>
      </c>
      <c r="W36" s="53">
        <v>41.18</v>
      </c>
      <c r="X36" s="55">
        <v>2.38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0</v>
      </c>
      <c r="CM36" s="36">
        <v>0</v>
      </c>
      <c r="CN36" s="37">
        <v>0</v>
      </c>
      <c r="CO36" s="35">
        <v>0</v>
      </c>
      <c r="CP36" s="38">
        <v>0</v>
      </c>
      <c r="CQ36" s="39">
        <v>0</v>
      </c>
      <c r="CR36" s="811"/>
      <c r="CS36" s="70" t="s">
        <v>71</v>
      </c>
      <c r="CT36" s="52">
        <v>43.42</v>
      </c>
      <c r="CU36" s="239">
        <v>41.87</v>
      </c>
      <c r="CV36" s="54">
        <v>3.7</v>
      </c>
      <c r="CW36" s="52">
        <v>34.799999999999997</v>
      </c>
      <c r="CX36" s="239">
        <v>33.549999999999997</v>
      </c>
      <c r="CY36" s="54">
        <v>3.73</v>
      </c>
      <c r="CZ36" s="52">
        <v>39.729999999999997</v>
      </c>
      <c r="DA36" s="239">
        <v>38.369999999999997</v>
      </c>
      <c r="DB36" s="54">
        <v>3.54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0</v>
      </c>
      <c r="FQ36" s="384">
        <v>0</v>
      </c>
      <c r="FR36" s="385">
        <v>0</v>
      </c>
      <c r="FS36" s="35">
        <v>0</v>
      </c>
      <c r="FT36" s="38">
        <v>3</v>
      </c>
      <c r="FU36" s="39">
        <v>-100</v>
      </c>
      <c r="FV36" s="545"/>
      <c r="FW36" s="70" t="s">
        <v>71</v>
      </c>
      <c r="FX36" s="52">
        <v>57.53</v>
      </c>
      <c r="FY36" s="239">
        <v>56.97</v>
      </c>
      <c r="FZ36" s="54">
        <v>0.98</v>
      </c>
      <c r="GA36" s="52">
        <v>50.15</v>
      </c>
      <c r="GB36" s="239">
        <v>52.03</v>
      </c>
      <c r="GC36" s="54">
        <v>-3.61</v>
      </c>
      <c r="GD36" s="52">
        <v>53.19</v>
      </c>
      <c r="GE36" s="239">
        <v>54.06</v>
      </c>
      <c r="GF36" s="54">
        <v>-1.61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0</v>
      </c>
      <c r="IY36" s="39">
        <v>0</v>
      </c>
      <c r="IZ36" s="1041"/>
      <c r="JA36" s="70" t="s">
        <v>71</v>
      </c>
      <c r="JB36" s="52">
        <v>55.57</v>
      </c>
      <c r="JC36" s="239">
        <v>60.42</v>
      </c>
      <c r="JD36" s="54">
        <v>-8.0299999999999994</v>
      </c>
      <c r="JE36" s="52">
        <v>48.84</v>
      </c>
      <c r="JF36" s="239">
        <v>45.58</v>
      </c>
      <c r="JG36" s="54">
        <v>7.15</v>
      </c>
      <c r="JH36" s="52">
        <v>51.71</v>
      </c>
      <c r="JI36" s="239">
        <v>52.16</v>
      </c>
      <c r="JJ36" s="54">
        <v>-0.86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124</v>
      </c>
      <c r="LY36" s="1199">
        <v>115</v>
      </c>
      <c r="LZ36" s="1200">
        <v>7.83</v>
      </c>
      <c r="MA36" s="597"/>
      <c r="MB36" s="70" t="s">
        <v>71</v>
      </c>
      <c r="MC36" s="52">
        <v>50.4</v>
      </c>
      <c r="MD36" s="432">
        <v>51.14</v>
      </c>
      <c r="ME36" s="54">
        <v>-1.45</v>
      </c>
      <c r="MF36" s="52">
        <v>45.52</v>
      </c>
      <c r="MG36" s="432">
        <v>44.69</v>
      </c>
      <c r="MH36" s="54">
        <v>1.86</v>
      </c>
      <c r="MI36" s="52">
        <v>47.91</v>
      </c>
      <c r="MJ36" s="432">
        <v>47.89</v>
      </c>
      <c r="MK36" s="54">
        <v>0.04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131</v>
      </c>
      <c r="I37" s="36">
        <v>91</v>
      </c>
      <c r="J37" s="1026">
        <v>132</v>
      </c>
      <c r="K37" s="35">
        <v>354</v>
      </c>
      <c r="L37" s="38">
        <v>327</v>
      </c>
      <c r="M37" s="39">
        <v>8.26</v>
      </c>
      <c r="N37" s="1041"/>
      <c r="O37" s="73" t="s">
        <v>75</v>
      </c>
      <c r="P37" s="74">
        <v>1305.6699999999998</v>
      </c>
      <c r="Q37" s="75">
        <v>1257.33</v>
      </c>
      <c r="R37" s="76">
        <v>3.84</v>
      </c>
      <c r="S37" s="77">
        <v>738.56</v>
      </c>
      <c r="T37" s="75">
        <v>714.57</v>
      </c>
      <c r="U37" s="76">
        <v>3.36</v>
      </c>
      <c r="V37" s="77">
        <v>1104.1500000000001</v>
      </c>
      <c r="W37" s="75">
        <v>1066.8100000000002</v>
      </c>
      <c r="X37" s="76">
        <v>3.5</v>
      </c>
      <c r="Y37" s="1041"/>
      <c r="Z37" s="1041"/>
      <c r="AA37" s="1041" t="s">
        <v>62</v>
      </c>
      <c r="AB37" s="56">
        <v>3369</v>
      </c>
      <c r="AC37" s="56">
        <v>3069</v>
      </c>
      <c r="AD37" s="56">
        <v>3299</v>
      </c>
      <c r="AE37" s="56">
        <v>9737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69</v>
      </c>
      <c r="CM37" s="36">
        <v>92</v>
      </c>
      <c r="CN37" s="37">
        <v>48</v>
      </c>
      <c r="CO37" s="35">
        <v>209</v>
      </c>
      <c r="CP37" s="38">
        <v>196</v>
      </c>
      <c r="CQ37" s="39">
        <v>6.63</v>
      </c>
      <c r="CR37" s="811"/>
      <c r="CS37" s="73" t="s">
        <v>75</v>
      </c>
      <c r="CT37" s="74">
        <v>1399.8500000000001</v>
      </c>
      <c r="CU37" s="244">
        <v>1358.37</v>
      </c>
      <c r="CV37" s="76">
        <v>3.05</v>
      </c>
      <c r="CW37" s="77">
        <v>721.21</v>
      </c>
      <c r="CX37" s="244">
        <v>703.46</v>
      </c>
      <c r="CY37" s="76">
        <v>2.52</v>
      </c>
      <c r="CZ37" s="77">
        <v>1109.6199999999999</v>
      </c>
      <c r="DA37" s="244">
        <v>1083.1300000000001</v>
      </c>
      <c r="DB37" s="76">
        <v>2.4500000000000002</v>
      </c>
      <c r="DC37" s="1041"/>
      <c r="DD37" s="1041"/>
      <c r="DE37" s="1041" t="s">
        <v>62</v>
      </c>
      <c r="DF37" s="80">
        <v>2768</v>
      </c>
      <c r="DG37" s="80">
        <v>2902</v>
      </c>
      <c r="DH37" s="80">
        <v>2752</v>
      </c>
      <c r="DI37" s="10">
        <v>8422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48</v>
      </c>
      <c r="FQ37" s="384">
        <v>54</v>
      </c>
      <c r="FR37" s="385">
        <v>43</v>
      </c>
      <c r="FS37" s="35">
        <v>145</v>
      </c>
      <c r="FT37" s="38">
        <v>137</v>
      </c>
      <c r="FU37" s="39">
        <v>5.84</v>
      </c>
      <c r="FV37" s="545"/>
      <c r="FW37" s="73" t="s">
        <v>75</v>
      </c>
      <c r="FX37" s="74">
        <v>1189.8499999999999</v>
      </c>
      <c r="FY37" s="244">
        <v>1205.3600000000001</v>
      </c>
      <c r="FZ37" s="76">
        <v>-1.29</v>
      </c>
      <c r="GA37" s="77">
        <v>795.91</v>
      </c>
      <c r="GB37" s="244">
        <v>813.93999999999994</v>
      </c>
      <c r="GC37" s="76">
        <v>-2.2200000000000002</v>
      </c>
      <c r="GD37" s="77">
        <v>958.16000000000008</v>
      </c>
      <c r="GE37" s="244">
        <v>974.59999999999991</v>
      </c>
      <c r="GF37" s="76">
        <v>-1.69</v>
      </c>
      <c r="GG37" s="1041"/>
      <c r="GH37" s="1041"/>
      <c r="GI37" s="1041" t="s">
        <v>62</v>
      </c>
      <c r="GJ37" s="387">
        <v>2229</v>
      </c>
      <c r="GK37" s="387">
        <v>2295</v>
      </c>
      <c r="GL37" s="387">
        <v>2056</v>
      </c>
      <c r="GM37" s="271">
        <v>6580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88</v>
      </c>
      <c r="IU37" s="384">
        <v>12</v>
      </c>
      <c r="IV37" s="385">
        <v>30</v>
      </c>
      <c r="IW37" s="35">
        <v>130</v>
      </c>
      <c r="IX37" s="38">
        <v>113</v>
      </c>
      <c r="IY37" s="39">
        <v>15.04</v>
      </c>
      <c r="IZ37" s="1041"/>
      <c r="JA37" s="73" t="s">
        <v>75</v>
      </c>
      <c r="JB37" s="74">
        <v>2078.7200000000003</v>
      </c>
      <c r="JC37" s="244">
        <v>2057.62</v>
      </c>
      <c r="JD37" s="76">
        <v>1.03</v>
      </c>
      <c r="JE37" s="77">
        <v>991.05000000000007</v>
      </c>
      <c r="JF37" s="244">
        <v>962.89</v>
      </c>
      <c r="JG37" s="76">
        <v>2.92</v>
      </c>
      <c r="JH37" s="77">
        <v>1453.88</v>
      </c>
      <c r="JI37" s="244">
        <v>1448.3300000000002</v>
      </c>
      <c r="JJ37" s="76">
        <v>0.38</v>
      </c>
      <c r="JK37" s="1041"/>
      <c r="JL37" s="1041"/>
      <c r="JM37" s="1041" t="s">
        <v>62</v>
      </c>
      <c r="JN37" s="387">
        <v>3411</v>
      </c>
      <c r="JO37" s="387">
        <v>3088</v>
      </c>
      <c r="JP37" s="387">
        <v>3809</v>
      </c>
      <c r="JQ37" s="271">
        <v>10308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838</v>
      </c>
      <c r="LY37" s="1199">
        <v>773</v>
      </c>
      <c r="LZ37" s="1200">
        <v>8.41</v>
      </c>
      <c r="MA37" s="597"/>
      <c r="MB37" s="73" t="s">
        <v>75</v>
      </c>
      <c r="MC37" s="74">
        <v>1539.43</v>
      </c>
      <c r="MD37" s="553">
        <v>1517.8100000000002</v>
      </c>
      <c r="ME37" s="76">
        <v>1.42</v>
      </c>
      <c r="MF37" s="74">
        <v>851.59999999999991</v>
      </c>
      <c r="MG37" s="553">
        <v>839.28</v>
      </c>
      <c r="MH37" s="76">
        <v>1.47</v>
      </c>
      <c r="MI37" s="74">
        <v>1188.07</v>
      </c>
      <c r="MJ37" s="553">
        <v>1176.2800000000002</v>
      </c>
      <c r="MK37" s="76">
        <v>1</v>
      </c>
      <c r="ML37" s="422"/>
      <c r="MM37" s="422"/>
      <c r="MN37" s="422" t="s">
        <v>62</v>
      </c>
      <c r="MO37" s="728">
        <v>9737</v>
      </c>
      <c r="MP37" s="728">
        <v>8422</v>
      </c>
      <c r="MQ37" s="728">
        <v>6580</v>
      </c>
      <c r="MR37" s="728">
        <v>10308</v>
      </c>
      <c r="MS37" s="728">
        <v>35047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0</v>
      </c>
      <c r="I38" s="36">
        <v>8</v>
      </c>
      <c r="J38" s="1026">
        <v>0</v>
      </c>
      <c r="K38" s="35">
        <v>8</v>
      </c>
      <c r="L38" s="38">
        <v>8</v>
      </c>
      <c r="M38" s="39">
        <v>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4014</v>
      </c>
      <c r="AC38" s="56">
        <v>3846</v>
      </c>
      <c r="AD38" s="56">
        <v>3762</v>
      </c>
      <c r="AE38" s="56">
        <v>11622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4272</v>
      </c>
      <c r="BB38" s="179">
        <v>0</v>
      </c>
      <c r="BC38" s="179">
        <v>2959</v>
      </c>
      <c r="BD38" s="1270">
        <v>1062</v>
      </c>
      <c r="BE38" s="179"/>
      <c r="BF38" s="179"/>
      <c r="BG38" s="179"/>
      <c r="BH38" s="179"/>
      <c r="BI38" s="1271">
        <v>8293</v>
      </c>
      <c r="BJ38" s="1265">
        <v>5079</v>
      </c>
      <c r="BK38" s="1266">
        <v>13372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12</v>
      </c>
      <c r="CO38" s="35">
        <v>12</v>
      </c>
      <c r="CP38" s="38">
        <v>13</v>
      </c>
      <c r="CQ38" s="39">
        <v>-7.69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3156</v>
      </c>
      <c r="DG38" s="80">
        <v>3668</v>
      </c>
      <c r="DH38" s="80">
        <v>3752</v>
      </c>
      <c r="DI38" s="10">
        <v>10576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4465</v>
      </c>
      <c r="EF38" s="179">
        <v>0</v>
      </c>
      <c r="EG38" s="179">
        <v>1784</v>
      </c>
      <c r="EH38" s="1270">
        <v>1421</v>
      </c>
      <c r="EI38" s="179"/>
      <c r="EJ38" s="179"/>
      <c r="EK38" s="179"/>
      <c r="EL38" s="179"/>
      <c r="EM38" s="1271">
        <v>7670</v>
      </c>
      <c r="EN38" s="1265">
        <v>3743</v>
      </c>
      <c r="EO38" s="1266">
        <v>11413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19</v>
      </c>
      <c r="FQ38" s="384">
        <v>27</v>
      </c>
      <c r="FR38" s="385">
        <v>12</v>
      </c>
      <c r="FS38" s="35">
        <v>58</v>
      </c>
      <c r="FT38" s="38">
        <v>67</v>
      </c>
      <c r="FU38" s="39">
        <v>-13.43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3022</v>
      </c>
      <c r="GK38" s="387">
        <v>2758</v>
      </c>
      <c r="GL38" s="387">
        <v>2802</v>
      </c>
      <c r="GM38" s="271">
        <v>8582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4521</v>
      </c>
      <c r="HJ38" s="179">
        <v>0</v>
      </c>
      <c r="HK38" s="179">
        <v>4874</v>
      </c>
      <c r="HL38" s="1270">
        <v>3598</v>
      </c>
      <c r="HM38" s="179"/>
      <c r="HN38" s="179"/>
      <c r="HO38" s="179"/>
      <c r="HP38" s="179"/>
      <c r="HQ38" s="1271">
        <v>12993</v>
      </c>
      <c r="HR38" s="1265">
        <v>13913</v>
      </c>
      <c r="HS38" s="1266">
        <v>26906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0</v>
      </c>
      <c r="IY38" s="39">
        <v>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3798</v>
      </c>
      <c r="JO38" s="387">
        <v>3745</v>
      </c>
      <c r="JP38" s="387">
        <v>6356</v>
      </c>
      <c r="JQ38" s="271">
        <v>13899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3765</v>
      </c>
      <c r="KN38" s="179">
        <v>0</v>
      </c>
      <c r="KO38" s="179">
        <v>5107</v>
      </c>
      <c r="KP38" s="1270">
        <v>6383</v>
      </c>
      <c r="KQ38" s="179">
        <v>0</v>
      </c>
      <c r="KR38" s="179">
        <v>0</v>
      </c>
      <c r="KS38" s="179">
        <v>0</v>
      </c>
      <c r="KT38" s="179">
        <v>0</v>
      </c>
      <c r="KU38" s="1271">
        <v>15255</v>
      </c>
      <c r="KV38" s="1265">
        <v>12370</v>
      </c>
      <c r="KW38" s="1266">
        <v>27625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78</v>
      </c>
      <c r="LY38" s="1199">
        <v>88</v>
      </c>
      <c r="LZ38" s="1200">
        <v>-11.36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11622</v>
      </c>
      <c r="MP38" s="728">
        <v>10576</v>
      </c>
      <c r="MQ38" s="728">
        <v>8582</v>
      </c>
      <c r="MR38" s="728">
        <v>13899</v>
      </c>
      <c r="MS38" s="728">
        <v>44679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17023</v>
      </c>
      <c r="NP38" s="179">
        <v>0</v>
      </c>
      <c r="NQ38" s="179">
        <v>14724</v>
      </c>
      <c r="NR38" s="1270">
        <v>12464</v>
      </c>
      <c r="NS38" s="179"/>
      <c r="NT38" s="179"/>
      <c r="NU38" s="179"/>
      <c r="NV38" s="179"/>
      <c r="NW38" s="1271">
        <v>44211</v>
      </c>
      <c r="NX38" s="1265">
        <v>35105</v>
      </c>
      <c r="NY38" s="1266">
        <v>79316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22</v>
      </c>
      <c r="I39" s="36">
        <v>26</v>
      </c>
      <c r="J39" s="1026">
        <v>0</v>
      </c>
      <c r="K39" s="35">
        <v>48</v>
      </c>
      <c r="L39" s="38">
        <v>46</v>
      </c>
      <c r="M39" s="39">
        <v>4.3499999999999996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19189</v>
      </c>
      <c r="AC39" s="56">
        <v>17925</v>
      </c>
      <c r="AD39" s="56">
        <v>17594</v>
      </c>
      <c r="AE39" s="56">
        <v>54708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18122</v>
      </c>
      <c r="BB39" s="179">
        <v>0</v>
      </c>
      <c r="BC39" s="179">
        <v>34372</v>
      </c>
      <c r="BD39" s="1270">
        <v>3625</v>
      </c>
      <c r="BE39" s="179"/>
      <c r="BF39" s="179"/>
      <c r="BG39" s="179"/>
      <c r="BH39" s="179"/>
      <c r="BI39" s="1271">
        <v>56119</v>
      </c>
      <c r="BJ39" s="1265">
        <v>29550</v>
      </c>
      <c r="BK39" s="1266">
        <v>85669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16202</v>
      </c>
      <c r="DG39" s="80">
        <v>15792</v>
      </c>
      <c r="DH39" s="80">
        <v>16677</v>
      </c>
      <c r="DI39" s="10">
        <v>48671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22223</v>
      </c>
      <c r="EF39" s="179">
        <v>0</v>
      </c>
      <c r="EG39" s="179">
        <v>23882</v>
      </c>
      <c r="EH39" s="1270">
        <v>26297</v>
      </c>
      <c r="EI39" s="179"/>
      <c r="EJ39" s="179"/>
      <c r="EK39" s="179"/>
      <c r="EL39" s="179"/>
      <c r="EM39" s="1271">
        <v>72402</v>
      </c>
      <c r="EN39" s="1265">
        <v>67312</v>
      </c>
      <c r="EO39" s="1266">
        <v>139714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10968</v>
      </c>
      <c r="GK39" s="387">
        <v>10934</v>
      </c>
      <c r="GL39" s="387">
        <v>10087</v>
      </c>
      <c r="GM39" s="271">
        <v>31989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10838</v>
      </c>
      <c r="HJ39" s="179">
        <v>0</v>
      </c>
      <c r="HK39" s="179">
        <v>13392</v>
      </c>
      <c r="HL39" s="1270">
        <v>29407</v>
      </c>
      <c r="HM39" s="179"/>
      <c r="HN39" s="179"/>
      <c r="HO39" s="179"/>
      <c r="HP39" s="179"/>
      <c r="HQ39" s="1271">
        <v>53637</v>
      </c>
      <c r="HR39" s="1265">
        <v>88498</v>
      </c>
      <c r="HS39" s="1266">
        <v>142135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19244</v>
      </c>
      <c r="JO39" s="387">
        <v>19108</v>
      </c>
      <c r="JP39" s="387">
        <v>15864</v>
      </c>
      <c r="JQ39" s="271">
        <v>54216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24776</v>
      </c>
      <c r="KN39" s="179">
        <v>0</v>
      </c>
      <c r="KO39" s="179">
        <v>44438</v>
      </c>
      <c r="KP39" s="1270">
        <v>38681</v>
      </c>
      <c r="KQ39" s="179">
        <v>0</v>
      </c>
      <c r="KR39" s="179">
        <v>0</v>
      </c>
      <c r="KS39" s="179">
        <v>0</v>
      </c>
      <c r="KT39" s="179">
        <v>0</v>
      </c>
      <c r="KU39" s="1271">
        <v>107895</v>
      </c>
      <c r="KV39" s="1265">
        <v>183581</v>
      </c>
      <c r="KW39" s="1266">
        <v>291476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48</v>
      </c>
      <c r="LY39" s="1199">
        <v>46</v>
      </c>
      <c r="LZ39" s="1200">
        <v>4.3499999999999996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54708</v>
      </c>
      <c r="MP39" s="728">
        <v>48671</v>
      </c>
      <c r="MQ39" s="728">
        <v>31989</v>
      </c>
      <c r="MR39" s="728">
        <v>54216</v>
      </c>
      <c r="MS39" s="728">
        <v>189584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75959</v>
      </c>
      <c r="NP39" s="179">
        <v>0</v>
      </c>
      <c r="NQ39" s="179">
        <v>116084</v>
      </c>
      <c r="NR39" s="1270">
        <v>98010</v>
      </c>
      <c r="NS39" s="179"/>
      <c r="NT39" s="179"/>
      <c r="NU39" s="179"/>
      <c r="NV39" s="179"/>
      <c r="NW39" s="1271">
        <v>290053</v>
      </c>
      <c r="NX39" s="1265">
        <v>368941</v>
      </c>
      <c r="NY39" s="1266">
        <v>658994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7428</v>
      </c>
      <c r="AC40" s="56">
        <v>6681</v>
      </c>
      <c r="AD40" s="56">
        <v>7268</v>
      </c>
      <c r="AE40" s="56">
        <v>21377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75050</v>
      </c>
      <c r="BB40" s="179">
        <v>0</v>
      </c>
      <c r="BC40" s="179">
        <v>115829</v>
      </c>
      <c r="BD40" s="1270">
        <v>11126</v>
      </c>
      <c r="BE40" s="179"/>
      <c r="BF40" s="179"/>
      <c r="BG40" s="179"/>
      <c r="BH40" s="179"/>
      <c r="BI40" s="1271">
        <v>202005</v>
      </c>
      <c r="BJ40" s="1265">
        <v>277043</v>
      </c>
      <c r="BK40" s="1266">
        <v>479048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5744</v>
      </c>
      <c r="DG40" s="80">
        <v>5161</v>
      </c>
      <c r="DH40" s="80">
        <v>5041</v>
      </c>
      <c r="DI40" s="10">
        <v>15946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56927</v>
      </c>
      <c r="EF40" s="179">
        <v>0</v>
      </c>
      <c r="EG40" s="179">
        <v>96462</v>
      </c>
      <c r="EH40" s="1270">
        <v>200335</v>
      </c>
      <c r="EI40" s="179"/>
      <c r="EJ40" s="179"/>
      <c r="EK40" s="179"/>
      <c r="EL40" s="179"/>
      <c r="EM40" s="1271">
        <v>353724</v>
      </c>
      <c r="EN40" s="1265">
        <v>492116</v>
      </c>
      <c r="EO40" s="1266">
        <v>845840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3546</v>
      </c>
      <c r="GK40" s="387">
        <v>3666</v>
      </c>
      <c r="GL40" s="387">
        <v>3405</v>
      </c>
      <c r="GM40" s="271">
        <v>10617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42409</v>
      </c>
      <c r="HJ40" s="179">
        <v>0</v>
      </c>
      <c r="HK40" s="179">
        <v>85234</v>
      </c>
      <c r="HL40" s="1270">
        <v>117279</v>
      </c>
      <c r="HM40" s="179"/>
      <c r="HN40" s="179"/>
      <c r="HO40" s="179"/>
      <c r="HP40" s="179"/>
      <c r="HQ40" s="1271">
        <v>244922</v>
      </c>
      <c r="HR40" s="1265">
        <v>808075</v>
      </c>
      <c r="HS40" s="1266">
        <v>1052997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6296</v>
      </c>
      <c r="JO40" s="387">
        <v>7286</v>
      </c>
      <c r="JP40" s="387">
        <v>5839</v>
      </c>
      <c r="JQ40" s="271">
        <v>19421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69303</v>
      </c>
      <c r="KN40" s="179">
        <v>0</v>
      </c>
      <c r="KO40" s="179">
        <v>143559</v>
      </c>
      <c r="KP40" s="1270">
        <v>113864</v>
      </c>
      <c r="KQ40" s="179">
        <v>0</v>
      </c>
      <c r="KR40" s="179">
        <v>0</v>
      </c>
      <c r="KS40" s="179">
        <v>0</v>
      </c>
      <c r="KT40" s="179">
        <v>0</v>
      </c>
      <c r="KU40" s="1271">
        <v>326726</v>
      </c>
      <c r="KV40" s="1265">
        <v>947080</v>
      </c>
      <c r="KW40" s="1266">
        <v>1273806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21377</v>
      </c>
      <c r="MP40" s="728">
        <v>15946</v>
      </c>
      <c r="MQ40" s="728">
        <v>10617</v>
      </c>
      <c r="MR40" s="728">
        <v>19421</v>
      </c>
      <c r="MS40" s="728">
        <v>67361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243689</v>
      </c>
      <c r="NP40" s="179">
        <v>0</v>
      </c>
      <c r="NQ40" s="179">
        <v>441084</v>
      </c>
      <c r="NR40" s="1270">
        <v>442604</v>
      </c>
      <c r="NS40" s="179"/>
      <c r="NT40" s="179"/>
      <c r="NU40" s="179"/>
      <c r="NV40" s="179"/>
      <c r="NW40" s="1271">
        <v>1127377</v>
      </c>
      <c r="NX40" s="1265">
        <v>2524314</v>
      </c>
      <c r="NY40" s="1266">
        <v>3651691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1.6</v>
      </c>
      <c r="AC41" s="112">
        <v>1.63</v>
      </c>
      <c r="AD41" s="112">
        <v>1.61</v>
      </c>
      <c r="AE41" s="112">
        <v>1.61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1.6</v>
      </c>
      <c r="DG41" s="262">
        <v>1.59</v>
      </c>
      <c r="DH41" s="262">
        <v>1.6</v>
      </c>
      <c r="DI41" s="262">
        <v>1.6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1.75</v>
      </c>
      <c r="GK41" s="394">
        <v>1.69</v>
      </c>
      <c r="GL41" s="394">
        <v>1.72</v>
      </c>
      <c r="GM41" s="394">
        <v>1.72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1.42</v>
      </c>
      <c r="JO41" s="394">
        <v>1.34</v>
      </c>
      <c r="JP41" s="394">
        <v>1.43</v>
      </c>
      <c r="JQ41" s="394">
        <v>1.4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1.61</v>
      </c>
      <c r="MP41" s="729">
        <v>1.6</v>
      </c>
      <c r="MQ41" s="729">
        <v>1.72</v>
      </c>
      <c r="MR41" s="729">
        <v>1.4</v>
      </c>
      <c r="MS41" s="729">
        <v>1.56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16</v>
      </c>
      <c r="M42" s="39">
        <v>-100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97444</v>
      </c>
      <c r="BB42" s="1276">
        <v>0</v>
      </c>
      <c r="BC42" s="1276">
        <v>153160</v>
      </c>
      <c r="BD42" s="1277">
        <v>15813</v>
      </c>
      <c r="BE42" s="1278"/>
      <c r="BF42" s="1278"/>
      <c r="BG42" s="1278"/>
      <c r="BH42" s="1278"/>
      <c r="BI42" s="1279">
        <v>266417</v>
      </c>
      <c r="BJ42" s="1280">
        <v>311672</v>
      </c>
      <c r="BK42" s="1280">
        <v>578089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9</v>
      </c>
      <c r="CM42" s="36">
        <v>13</v>
      </c>
      <c r="CN42" s="37">
        <v>8</v>
      </c>
      <c r="CO42" s="145">
        <v>30</v>
      </c>
      <c r="CP42" s="147">
        <v>22</v>
      </c>
      <c r="CQ42" s="39">
        <v>36.36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83615</v>
      </c>
      <c r="EF42" s="1276">
        <v>0</v>
      </c>
      <c r="EG42" s="1276">
        <v>122128</v>
      </c>
      <c r="EH42" s="1277">
        <v>228053</v>
      </c>
      <c r="EI42" s="1278"/>
      <c r="EJ42" s="1278"/>
      <c r="EK42" s="1278"/>
      <c r="EL42" s="1278"/>
      <c r="EM42" s="1279">
        <v>433796</v>
      </c>
      <c r="EN42" s="1280">
        <v>563171</v>
      </c>
      <c r="EO42" s="1280">
        <v>996967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9</v>
      </c>
      <c r="FR42" s="385">
        <v>4</v>
      </c>
      <c r="FS42" s="145">
        <v>13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57768</v>
      </c>
      <c r="HJ42" s="1276">
        <v>0</v>
      </c>
      <c r="HK42" s="1276">
        <v>103500</v>
      </c>
      <c r="HL42" s="1277">
        <v>150284</v>
      </c>
      <c r="HM42" s="1278"/>
      <c r="HN42" s="1278"/>
      <c r="HO42" s="1278"/>
      <c r="HP42" s="1278"/>
      <c r="HQ42" s="1279">
        <v>311552</v>
      </c>
      <c r="HR42" s="1280">
        <v>910486</v>
      </c>
      <c r="HS42" s="1280">
        <v>1222038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15</v>
      </c>
      <c r="IU42" s="384">
        <v>19</v>
      </c>
      <c r="IV42" s="385">
        <v>0</v>
      </c>
      <c r="IW42" s="145">
        <v>34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97844</v>
      </c>
      <c r="KN42" s="1276">
        <v>0</v>
      </c>
      <c r="KO42" s="1276">
        <v>193104</v>
      </c>
      <c r="KP42" s="1277">
        <v>158928</v>
      </c>
      <c r="KQ42" s="1278">
        <v>0</v>
      </c>
      <c r="KR42" s="1278">
        <v>0</v>
      </c>
      <c r="KS42" s="1278">
        <v>0</v>
      </c>
      <c r="KT42" s="1278">
        <v>0</v>
      </c>
      <c r="KU42" s="1279">
        <v>449876</v>
      </c>
      <c r="KV42" s="1280">
        <v>1143031</v>
      </c>
      <c r="KW42" s="1280">
        <v>1592907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77</v>
      </c>
      <c r="LY42" s="1199">
        <v>38</v>
      </c>
      <c r="LZ42" s="1200">
        <v>102.63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336671</v>
      </c>
      <c r="NP42" s="1276">
        <v>0</v>
      </c>
      <c r="NQ42" s="1276">
        <v>571892</v>
      </c>
      <c r="NR42" s="1277">
        <v>553078</v>
      </c>
      <c r="NS42" s="1278"/>
      <c r="NT42" s="1278"/>
      <c r="NU42" s="1278"/>
      <c r="NV42" s="1278"/>
      <c r="NW42" s="1279">
        <v>1461641</v>
      </c>
      <c r="NX42" s="1280">
        <v>2928360</v>
      </c>
      <c r="NY42" s="1280">
        <v>4390001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89850</v>
      </c>
      <c r="I43" s="522">
        <v>77528</v>
      </c>
      <c r="J43" s="550">
        <v>83226</v>
      </c>
      <c r="K43" s="153">
        <v>250604</v>
      </c>
      <c r="L43" s="502">
        <v>243771</v>
      </c>
      <c r="M43" s="155">
        <v>2.8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1.66</v>
      </c>
      <c r="AC43" s="115">
        <v>1.72</v>
      </c>
      <c r="AD43" s="115">
        <v>1.68</v>
      </c>
      <c r="AE43" s="115">
        <v>1.69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68198</v>
      </c>
      <c r="CM43" s="153">
        <v>68576</v>
      </c>
      <c r="CN43" s="153">
        <v>68969</v>
      </c>
      <c r="CO43" s="153">
        <v>205743</v>
      </c>
      <c r="CP43" s="154">
        <v>196583</v>
      </c>
      <c r="CQ43" s="155">
        <v>4.66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1.68</v>
      </c>
      <c r="DG43" s="259">
        <v>1.66</v>
      </c>
      <c r="DH43" s="259">
        <v>1.64</v>
      </c>
      <c r="DI43" s="259">
        <v>1.66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55597</v>
      </c>
      <c r="FQ43" s="153">
        <v>54505</v>
      </c>
      <c r="FR43" s="1193">
        <v>51166</v>
      </c>
      <c r="FS43" s="153">
        <v>161268</v>
      </c>
      <c r="FT43" s="1194">
        <v>164825</v>
      </c>
      <c r="FU43" s="155">
        <v>-2.16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1.8</v>
      </c>
      <c r="GK43" s="366">
        <v>1.73</v>
      </c>
      <c r="GL43" s="366">
        <v>1.78</v>
      </c>
      <c r="GM43" s="366">
        <v>1.77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96603</v>
      </c>
      <c r="IU43" s="390">
        <v>95772</v>
      </c>
      <c r="IV43" s="1196">
        <v>98573</v>
      </c>
      <c r="IW43" s="153">
        <v>290948</v>
      </c>
      <c r="IX43" s="1197">
        <v>293154</v>
      </c>
      <c r="IY43" s="155">
        <v>-0.75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1.44</v>
      </c>
      <c r="JO43" s="366">
        <v>1.33</v>
      </c>
      <c r="JP43" s="366">
        <v>1.47</v>
      </c>
      <c r="JQ43" s="366">
        <v>1.41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908563</v>
      </c>
      <c r="LY43" s="1204">
        <v>898333</v>
      </c>
      <c r="LZ43" s="1205">
        <v>1.1399999999999999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1.69</v>
      </c>
      <c r="MP43" s="729">
        <v>1.66</v>
      </c>
      <c r="MQ43" s="729">
        <v>1.77</v>
      </c>
      <c r="MR43" s="729">
        <v>1.41</v>
      </c>
      <c r="MS43" s="729">
        <v>1.6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86875</v>
      </c>
      <c r="I44" s="11">
        <v>74958</v>
      </c>
      <c r="J44" s="11">
        <v>80698</v>
      </c>
      <c r="K44" s="11">
        <v>242531</v>
      </c>
      <c r="L44" s="160">
        <v>235943</v>
      </c>
      <c r="M44" s="161">
        <v>2.79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1.53</v>
      </c>
      <c r="AC44" s="115">
        <v>1.48</v>
      </c>
      <c r="AD44" s="115">
        <v>1.5</v>
      </c>
      <c r="AE44" s="115">
        <v>1.5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66905</v>
      </c>
      <c r="CM44" s="11">
        <v>67410</v>
      </c>
      <c r="CN44" s="11">
        <v>67879</v>
      </c>
      <c r="CO44" s="11">
        <v>202194</v>
      </c>
      <c r="CP44" s="160">
        <v>193179</v>
      </c>
      <c r="CQ44" s="161">
        <v>4.67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1.47</v>
      </c>
      <c r="DG44" s="259">
        <v>1.49</v>
      </c>
      <c r="DH44" s="259">
        <v>1.53</v>
      </c>
      <c r="DI44" s="259">
        <v>1.5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54615</v>
      </c>
      <c r="FQ44" s="11">
        <v>53607</v>
      </c>
      <c r="FR44" s="11">
        <v>50225</v>
      </c>
      <c r="FS44" s="11">
        <v>158447</v>
      </c>
      <c r="FT44" s="160">
        <v>161952</v>
      </c>
      <c r="FU44" s="161">
        <v>-2.16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1.69</v>
      </c>
      <c r="GK44" s="366">
        <v>1.64</v>
      </c>
      <c r="GL44" s="366">
        <v>1.63</v>
      </c>
      <c r="GM44" s="366">
        <v>1.65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91034</v>
      </c>
      <c r="IU44" s="11">
        <v>89841</v>
      </c>
      <c r="IV44" s="11">
        <v>91717</v>
      </c>
      <c r="IW44" s="11">
        <v>272592</v>
      </c>
      <c r="IX44" s="160">
        <v>274491</v>
      </c>
      <c r="IY44" s="161">
        <v>-0.69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1.41</v>
      </c>
      <c r="JO44" s="366">
        <v>1.35</v>
      </c>
      <c r="JP44" s="366">
        <v>1.37</v>
      </c>
      <c r="JQ44" s="366">
        <v>1.38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875764</v>
      </c>
      <c r="LY44" s="429">
        <v>865565</v>
      </c>
      <c r="LZ44" s="1207">
        <v>1.18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1.5</v>
      </c>
      <c r="MP44" s="729">
        <v>1.5</v>
      </c>
      <c r="MQ44" s="729">
        <v>1.65</v>
      </c>
      <c r="MR44" s="729">
        <v>1.38</v>
      </c>
      <c r="MS44" s="729">
        <v>1.49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2975</v>
      </c>
      <c r="I45" s="11">
        <v>2570</v>
      </c>
      <c r="J45" s="11">
        <v>2528</v>
      </c>
      <c r="K45" s="11">
        <v>8073</v>
      </c>
      <c r="L45" s="160">
        <v>7828</v>
      </c>
      <c r="M45" s="165">
        <v>3.13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1293</v>
      </c>
      <c r="CM45" s="11">
        <v>1166</v>
      </c>
      <c r="CN45" s="11">
        <v>1090</v>
      </c>
      <c r="CO45" s="11">
        <v>3549</v>
      </c>
      <c r="CP45" s="160">
        <v>3404</v>
      </c>
      <c r="CQ45" s="165">
        <v>4.26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982</v>
      </c>
      <c r="FQ45" s="11">
        <v>898</v>
      </c>
      <c r="FR45" s="11">
        <v>941</v>
      </c>
      <c r="FS45" s="11">
        <v>2821</v>
      </c>
      <c r="FT45" s="160">
        <v>2873</v>
      </c>
      <c r="FU45" s="165">
        <v>-1.81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5569</v>
      </c>
      <c r="IU45" s="11">
        <v>5931</v>
      </c>
      <c r="IV45" s="11">
        <v>6856</v>
      </c>
      <c r="IW45" s="11">
        <v>18356</v>
      </c>
      <c r="IX45" s="160">
        <v>18663</v>
      </c>
      <c r="IY45" s="165">
        <v>-1.64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32799</v>
      </c>
      <c r="LY45" s="429">
        <v>32768</v>
      </c>
      <c r="LZ45" s="1207">
        <v>0.09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232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1.8</v>
      </c>
      <c r="AC46" s="115">
        <v>1.79</v>
      </c>
      <c r="AD46" s="115">
        <v>1.83</v>
      </c>
      <c r="AE46" s="115">
        <v>1.81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1.72</v>
      </c>
      <c r="DG46" s="259">
        <v>1.72</v>
      </c>
      <c r="DH46" s="259">
        <v>1.68</v>
      </c>
      <c r="DI46" s="259">
        <v>1.71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1.79</v>
      </c>
      <c r="GK46" s="366">
        <v>1.84</v>
      </c>
      <c r="GL46" s="366">
        <v>1.76</v>
      </c>
      <c r="GM46" s="366">
        <v>1.8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1.47</v>
      </c>
      <c r="JO46" s="366">
        <v>1.55</v>
      </c>
      <c r="JP46" s="366">
        <v>1.47</v>
      </c>
      <c r="JQ46" s="366">
        <v>1.5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1.81</v>
      </c>
      <c r="MP46" s="729">
        <v>1.71</v>
      </c>
      <c r="MQ46" s="729">
        <v>1.8</v>
      </c>
      <c r="MR46" s="729">
        <v>1.5</v>
      </c>
      <c r="MS46" s="729">
        <v>1.69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1.76</v>
      </c>
      <c r="AC47" s="115">
        <v>1.71</v>
      </c>
      <c r="AD47" s="115">
        <v>1.71</v>
      </c>
      <c r="AE47" s="115">
        <v>1.73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1.7</v>
      </c>
      <c r="DG47" s="259">
        <v>1.59</v>
      </c>
      <c r="DH47" s="259">
        <v>1.5</v>
      </c>
      <c r="DI47" s="259">
        <v>1.6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1.84</v>
      </c>
      <c r="GK47" s="366">
        <v>1.78</v>
      </c>
      <c r="GL47" s="366">
        <v>1.62</v>
      </c>
      <c r="GM47" s="366">
        <v>1.75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1.51</v>
      </c>
      <c r="JO47" s="366">
        <v>1.56</v>
      </c>
      <c r="JP47" s="366">
        <v>1.46</v>
      </c>
      <c r="JQ47" s="366">
        <v>1.51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1.73</v>
      </c>
      <c r="MP47" s="729">
        <v>1.6</v>
      </c>
      <c r="MQ47" s="729">
        <v>1.75</v>
      </c>
      <c r="MR47" s="729">
        <v>1.51</v>
      </c>
      <c r="MS47" s="729">
        <v>1.63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1.47</v>
      </c>
      <c r="AC48" s="115">
        <v>1.41</v>
      </c>
      <c r="AD48" s="115">
        <v>1.44</v>
      </c>
      <c r="AE48" s="115">
        <v>1.44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1.4</v>
      </c>
      <c r="DG48" s="259">
        <v>1.4</v>
      </c>
      <c r="DH48" s="259">
        <v>1.48</v>
      </c>
      <c r="DI48" s="259">
        <v>1.43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1.63</v>
      </c>
      <c r="GK48" s="366">
        <v>1.56</v>
      </c>
      <c r="GL48" s="366">
        <v>1.59</v>
      </c>
      <c r="GM48" s="366">
        <v>1.59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1.39</v>
      </c>
      <c r="JO48" s="366">
        <v>1.34</v>
      </c>
      <c r="JP48" s="366">
        <v>1.37</v>
      </c>
      <c r="JQ48" s="366">
        <v>1.37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1.44</v>
      </c>
      <c r="MP48" s="729">
        <v>1.43</v>
      </c>
      <c r="MQ48" s="729">
        <v>1.59</v>
      </c>
      <c r="MR48" s="729">
        <v>1.37</v>
      </c>
      <c r="MS48" s="729">
        <v>1.44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1.37</v>
      </c>
      <c r="AC49" s="115">
        <v>1.33</v>
      </c>
      <c r="AD49" s="115">
        <v>1.32</v>
      </c>
      <c r="AE49" s="115">
        <v>1.34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1.39</v>
      </c>
      <c r="DG49" s="259">
        <v>1.52</v>
      </c>
      <c r="DH49" s="259">
        <v>1.61</v>
      </c>
      <c r="DI49" s="259">
        <v>1.51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1.68</v>
      </c>
      <c r="GK49" s="366">
        <v>1.63</v>
      </c>
      <c r="GL49" s="366">
        <v>1.65</v>
      </c>
      <c r="GM49" s="366">
        <v>1.65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1.36</v>
      </c>
      <c r="JO49" s="366">
        <v>1.1299999999999999</v>
      </c>
      <c r="JP49" s="366">
        <v>1.24</v>
      </c>
      <c r="JQ49" s="366">
        <v>1.24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1.34</v>
      </c>
      <c r="MP49" s="729">
        <v>1.51</v>
      </c>
      <c r="MQ49" s="729">
        <v>1.65</v>
      </c>
      <c r="MR49" s="729">
        <v>1.24</v>
      </c>
      <c r="MS49" s="729">
        <v>1.4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1.98</v>
      </c>
      <c r="AC50" s="112">
        <v>1.96</v>
      </c>
      <c r="AD50" s="112">
        <v>1.95</v>
      </c>
      <c r="AE50" s="112">
        <v>1.96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1.89</v>
      </c>
      <c r="DG50" s="201">
        <v>1.9</v>
      </c>
      <c r="DH50" s="201">
        <v>1.91</v>
      </c>
      <c r="DI50" s="201">
        <v>1.9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1.87</v>
      </c>
      <c r="GK50" s="395">
        <v>1.85</v>
      </c>
      <c r="GL50" s="395">
        <v>1.81</v>
      </c>
      <c r="GM50" s="395">
        <v>1.84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2.1800000000000002</v>
      </c>
      <c r="JO50" s="395">
        <v>2.12</v>
      </c>
      <c r="JP50" s="395">
        <v>2.21</v>
      </c>
      <c r="JQ50" s="395">
        <v>2.17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1.96</v>
      </c>
      <c r="MP50" s="729">
        <v>1.9</v>
      </c>
      <c r="MQ50" s="729">
        <v>1.84</v>
      </c>
      <c r="MR50" s="729">
        <v>2.17</v>
      </c>
      <c r="MS50" s="729">
        <v>1.99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2.0099999999999998</v>
      </c>
      <c r="AC52" s="115">
        <v>1.99</v>
      </c>
      <c r="AD52" s="115">
        <v>1.98</v>
      </c>
      <c r="AE52" s="115">
        <v>1.99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1.88</v>
      </c>
      <c r="DG52" s="231">
        <v>1.94</v>
      </c>
      <c r="DH52" s="231">
        <v>1.88</v>
      </c>
      <c r="DI52" s="231">
        <v>1.9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1.92</v>
      </c>
      <c r="GK52" s="396">
        <v>1.89</v>
      </c>
      <c r="GL52" s="396">
        <v>1.84</v>
      </c>
      <c r="GM52" s="396">
        <v>1.88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2.31</v>
      </c>
      <c r="JO52" s="396">
        <v>2.19</v>
      </c>
      <c r="JP52" s="396">
        <v>2.3199999999999998</v>
      </c>
      <c r="JQ52" s="396">
        <v>2.27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1.99</v>
      </c>
      <c r="MP52" s="729">
        <v>1.9</v>
      </c>
      <c r="MQ52" s="729">
        <v>1.88</v>
      </c>
      <c r="MR52" s="729">
        <v>2.27</v>
      </c>
      <c r="MS52" s="729">
        <v>2.0299999999999998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1.94</v>
      </c>
      <c r="AC53" s="115">
        <v>1.91</v>
      </c>
      <c r="AD53" s="115">
        <v>1.91</v>
      </c>
      <c r="AE53" s="115">
        <v>1.92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1.89</v>
      </c>
      <c r="DG53" s="231">
        <v>1.84</v>
      </c>
      <c r="DH53" s="231">
        <v>1.96</v>
      </c>
      <c r="DI53" s="231">
        <v>1.9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1.78</v>
      </c>
      <c r="GK53" s="396">
        <v>1.78</v>
      </c>
      <c r="GL53" s="396">
        <v>1.75</v>
      </c>
      <c r="GM53" s="396">
        <v>1.77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1.99</v>
      </c>
      <c r="JO53" s="396">
        <v>2.0099999999999998</v>
      </c>
      <c r="JP53" s="396">
        <v>2.04</v>
      </c>
      <c r="JQ53" s="396">
        <v>2.02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1.92</v>
      </c>
      <c r="MP53" s="729">
        <v>1.9</v>
      </c>
      <c r="MQ53" s="729">
        <v>1.77</v>
      </c>
      <c r="MR53" s="729">
        <v>2.02</v>
      </c>
      <c r="MS53" s="729">
        <v>1.91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1.91</v>
      </c>
      <c r="AC55" s="115">
        <v>1.86</v>
      </c>
      <c r="AD55" s="115">
        <v>1.84</v>
      </c>
      <c r="AE55" s="115">
        <v>1.87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1.91</v>
      </c>
      <c r="DG55" s="231">
        <v>1.87</v>
      </c>
      <c r="DH55" s="231">
        <v>1.9</v>
      </c>
      <c r="DI55" s="231">
        <v>1.89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1.86</v>
      </c>
      <c r="GK55" s="396">
        <v>1.9</v>
      </c>
      <c r="GL55" s="396">
        <v>1.82</v>
      </c>
      <c r="GM55" s="396">
        <v>1.86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1.98</v>
      </c>
      <c r="JO55" s="396">
        <v>1.94</v>
      </c>
      <c r="JP55" s="396">
        <v>2.0099999999999998</v>
      </c>
      <c r="JQ55" s="396">
        <v>1.98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1.87</v>
      </c>
      <c r="MP55" s="729">
        <v>1.89</v>
      </c>
      <c r="MQ55" s="729">
        <v>1.86</v>
      </c>
      <c r="MR55" s="729">
        <v>1.98</v>
      </c>
      <c r="MS55" s="729">
        <v>1.9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1.96</v>
      </c>
      <c r="AC56" s="115">
        <v>1.83</v>
      </c>
      <c r="AD56" s="115">
        <v>1.85</v>
      </c>
      <c r="AE56" s="115">
        <v>1.88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1.86</v>
      </c>
      <c r="DG56" s="231">
        <v>1.66</v>
      </c>
      <c r="DH56" s="231">
        <v>1.93</v>
      </c>
      <c r="DI56" s="231">
        <v>1.82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1.78</v>
      </c>
      <c r="GK56" s="396">
        <v>1.72</v>
      </c>
      <c r="GL56" s="396">
        <v>1.76</v>
      </c>
      <c r="GM56" s="396">
        <v>1.75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1.99</v>
      </c>
      <c r="JO56" s="396">
        <v>1.94</v>
      </c>
      <c r="JP56" s="396">
        <v>2.35</v>
      </c>
      <c r="JQ56" s="396">
        <v>2.09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1.88</v>
      </c>
      <c r="MP56" s="729">
        <v>1.82</v>
      </c>
      <c r="MQ56" s="729">
        <v>1.75</v>
      </c>
      <c r="MR56" s="729">
        <v>2.09</v>
      </c>
      <c r="MS56" s="729">
        <v>1.9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1.93</v>
      </c>
      <c r="AC57" s="115">
        <v>1.93</v>
      </c>
      <c r="AD57" s="115">
        <v>1.92</v>
      </c>
      <c r="AE57" s="115">
        <v>1.93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1.9</v>
      </c>
      <c r="DG57" s="231">
        <v>1.87</v>
      </c>
      <c r="DH57" s="231">
        <v>1.98</v>
      </c>
      <c r="DI57" s="231">
        <v>1.92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1.76</v>
      </c>
      <c r="GK57" s="396">
        <v>1.78</v>
      </c>
      <c r="GL57" s="396">
        <v>1.73</v>
      </c>
      <c r="GM57" s="396">
        <v>1.76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2.0099999999999998</v>
      </c>
      <c r="JO57" s="396">
        <v>1.99</v>
      </c>
      <c r="JP57" s="396">
        <v>1.97</v>
      </c>
      <c r="JQ57" s="396">
        <v>1.99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1.93</v>
      </c>
      <c r="MP57" s="729">
        <v>1.92</v>
      </c>
      <c r="MQ57" s="729">
        <v>1.76</v>
      </c>
      <c r="MR57" s="729">
        <v>1.99</v>
      </c>
      <c r="MS57" s="729">
        <v>1.91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1.94</v>
      </c>
      <c r="AC58" s="115">
        <v>1.97</v>
      </c>
      <c r="AD58" s="115">
        <v>1.95</v>
      </c>
      <c r="AE58" s="115">
        <v>1.95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1.89</v>
      </c>
      <c r="DG58" s="259">
        <v>1.89</v>
      </c>
      <c r="DH58" s="259">
        <v>1.95</v>
      </c>
      <c r="DI58" s="224">
        <v>1.91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1.81</v>
      </c>
      <c r="GK58" s="366">
        <v>1.74</v>
      </c>
      <c r="GL58" s="366">
        <v>1.8</v>
      </c>
      <c r="GM58" s="224">
        <v>1.78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1.97</v>
      </c>
      <c r="JO58" s="366">
        <v>2.15</v>
      </c>
      <c r="JP58" s="366">
        <v>2.0299999999999998</v>
      </c>
      <c r="JQ58" s="224">
        <v>2.0499999999999998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1.95</v>
      </c>
      <c r="MP58" s="729">
        <v>1.91</v>
      </c>
      <c r="MQ58" s="729">
        <v>1.78</v>
      </c>
      <c r="MR58" s="729">
        <v>2.0499999999999998</v>
      </c>
      <c r="MS58" s="729">
        <v>1.93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78"/>
      <c r="B61" s="820"/>
      <c r="C61" s="827"/>
      <c r="D61" s="827"/>
      <c r="E61" s="766"/>
      <c r="F61" s="626"/>
      <c r="G61" s="1567"/>
      <c r="H61" s="1567"/>
      <c r="I61" s="1567"/>
      <c r="J61" s="1567"/>
      <c r="K61" s="1567"/>
      <c r="L61" s="1567"/>
      <c r="M61" s="1567"/>
      <c r="N61" s="1436"/>
      <c r="O61" s="1578"/>
      <c r="P61" s="1580"/>
      <c r="Q61" s="1580"/>
      <c r="R61" s="1582"/>
      <c r="S61" s="1580"/>
      <c r="T61" s="1580"/>
      <c r="U61" s="1582"/>
      <c r="V61" s="1580"/>
      <c r="W61" s="1580"/>
      <c r="X61" s="1582"/>
      <c r="Y61" s="1436"/>
      <c r="Z61" s="1567"/>
      <c r="AA61" s="1567"/>
      <c r="AB61" s="1583"/>
      <c r="AC61" s="1583"/>
      <c r="AD61" s="1583"/>
      <c r="AE61" s="1583"/>
      <c r="AF61" s="1436"/>
      <c r="AG61" s="1567"/>
      <c r="AH61" s="1575"/>
      <c r="AI61" s="1575"/>
      <c r="AJ61" s="1567"/>
      <c r="AK61" s="1439"/>
      <c r="AL61" s="219"/>
      <c r="AM61" s="212"/>
      <c r="AN61" s="212"/>
      <c r="AO61" s="212"/>
      <c r="AP61" s="212"/>
      <c r="AQ61" s="212"/>
      <c r="AR61" s="212"/>
      <c r="AS61" s="212"/>
      <c r="AT61" s="212"/>
      <c r="AU61" s="212"/>
      <c r="AV61" s="212"/>
      <c r="AW61" s="212"/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1422"/>
      <c r="BN61" s="1422"/>
      <c r="BO61" s="1422"/>
      <c r="BP61" s="417"/>
      <c r="BQ61" s="418"/>
      <c r="BR61" s="418"/>
      <c r="BS61" s="418"/>
      <c r="BT61" s="744"/>
      <c r="BU61" s="532"/>
      <c r="BV61" s="532"/>
      <c r="BW61" s="2"/>
      <c r="BX61" s="1422"/>
      <c r="BY61" s="634"/>
      <c r="BZ61" s="634"/>
      <c r="CA61" s="634"/>
      <c r="CB61" s="634"/>
      <c r="CC61" s="634"/>
      <c r="CD61" s="212"/>
      <c r="CE61" s="278"/>
      <c r="CF61" s="820"/>
      <c r="CG61" s="827"/>
      <c r="CH61" s="827"/>
      <c r="CI61" s="766"/>
      <c r="CJ61" s="626"/>
      <c r="CK61" s="192"/>
      <c r="CL61" s="192"/>
      <c r="CM61" s="192"/>
      <c r="CN61" s="192"/>
      <c r="CO61" s="192"/>
      <c r="CP61" s="192"/>
      <c r="CQ61" s="192"/>
      <c r="CR61" s="1436"/>
      <c r="CS61" s="177"/>
      <c r="CT61" s="827"/>
      <c r="CU61" s="1079"/>
      <c r="CV61" s="826"/>
      <c r="CW61" s="827"/>
      <c r="CX61" s="1079"/>
      <c r="CY61" s="826"/>
      <c r="CZ61" s="827"/>
      <c r="DA61" s="1079"/>
      <c r="DB61" s="826"/>
      <c r="DC61" s="1436"/>
      <c r="DD61" s="1567"/>
      <c r="DE61" s="1567"/>
      <c r="DF61" s="1583"/>
      <c r="DG61" s="1583"/>
      <c r="DH61" s="1583"/>
      <c r="DI61" s="1583"/>
      <c r="DJ61" s="1436"/>
      <c r="DK61" s="1584"/>
      <c r="DL61" s="1585"/>
      <c r="DM61" s="1585"/>
      <c r="DN61" s="1584"/>
      <c r="DO61" s="192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22"/>
      <c r="ER61" s="1422"/>
      <c r="ES61" s="1422"/>
      <c r="ET61" s="417"/>
      <c r="EU61" s="418"/>
      <c r="EV61" s="418"/>
      <c r="EW61" s="418"/>
      <c r="EX61" s="744"/>
      <c r="EY61" s="532"/>
      <c r="EZ61" s="532"/>
      <c r="FA61" s="2"/>
      <c r="FB61" s="1422"/>
      <c r="FC61" s="634"/>
      <c r="FD61" s="634"/>
      <c r="FE61" s="634"/>
      <c r="FF61" s="634"/>
      <c r="FG61" s="634"/>
      <c r="FH61" s="212"/>
      <c r="FI61" s="278"/>
      <c r="FJ61" s="820"/>
      <c r="FK61" s="827"/>
      <c r="FL61" s="827"/>
      <c r="FM61" s="766"/>
      <c r="FN61" s="626"/>
      <c r="FO61" s="1567"/>
      <c r="FP61" s="1567"/>
      <c r="FQ61" s="1567"/>
      <c r="FR61" s="1567"/>
      <c r="FS61" s="1567"/>
      <c r="FT61" s="1567"/>
      <c r="FU61" s="1567"/>
      <c r="FV61" s="1436"/>
      <c r="FW61" s="1578"/>
      <c r="FX61" s="1580"/>
      <c r="FY61" s="1580"/>
      <c r="FZ61" s="1582"/>
      <c r="GA61" s="1580"/>
      <c r="GB61" s="1580"/>
      <c r="GC61" s="1582"/>
      <c r="GD61" s="1580"/>
      <c r="GE61" s="1580"/>
      <c r="GF61" s="1582"/>
      <c r="GG61" s="1436"/>
      <c r="GH61" s="1567"/>
      <c r="GI61" s="1567"/>
      <c r="GJ61" s="1583"/>
      <c r="GK61" s="1583"/>
      <c r="GL61" s="1583"/>
      <c r="GM61" s="1583"/>
      <c r="GN61" s="1436"/>
      <c r="GO61" s="1567"/>
      <c r="GP61" s="1575"/>
      <c r="GQ61" s="1575"/>
      <c r="GR61" s="1567"/>
      <c r="GS61" s="1439"/>
      <c r="GT61" s="219"/>
      <c r="GU61" s="212"/>
      <c r="GV61" s="212"/>
      <c r="GW61" s="212"/>
      <c r="GX61" s="212"/>
      <c r="GY61" s="212"/>
      <c r="GZ61" s="212"/>
      <c r="HA61" s="212"/>
      <c r="HB61" s="212"/>
      <c r="HC61" s="212"/>
      <c r="HD61" s="212"/>
      <c r="HE61" s="212"/>
      <c r="HF61" s="212"/>
      <c r="HG61" s="212"/>
      <c r="HH61" s="212"/>
      <c r="HI61" s="212"/>
      <c r="HJ61" s="212"/>
      <c r="HK61" s="212"/>
      <c r="HL61" s="212"/>
      <c r="HM61" s="212"/>
      <c r="HN61" s="212"/>
      <c r="HO61" s="212"/>
      <c r="HP61" s="212"/>
      <c r="HQ61" s="212"/>
      <c r="HR61" s="212"/>
      <c r="HS61" s="212"/>
      <c r="HT61" s="212"/>
      <c r="HU61" s="1422"/>
      <c r="HV61" s="1422"/>
      <c r="HW61" s="1422"/>
      <c r="HX61" s="417"/>
      <c r="HY61" s="418"/>
      <c r="HZ61" s="418"/>
      <c r="IA61" s="418"/>
      <c r="IB61" s="744"/>
      <c r="IC61" s="532"/>
      <c r="ID61" s="532"/>
      <c r="IE61" s="2"/>
      <c r="IF61" s="1422"/>
      <c r="IG61" s="634"/>
      <c r="IH61" s="634"/>
      <c r="II61" s="634"/>
      <c r="IJ61" s="634"/>
      <c r="IK61" s="634"/>
      <c r="IL61" s="212"/>
      <c r="IM61" s="278"/>
      <c r="IN61" s="820"/>
      <c r="IO61" s="827"/>
      <c r="IP61" s="827"/>
      <c r="IQ61" s="766"/>
      <c r="IR61" s="626"/>
      <c r="IS61" s="1567"/>
      <c r="IT61" s="1567"/>
      <c r="IU61" s="1567"/>
      <c r="IV61" s="1567"/>
      <c r="IW61" s="1567"/>
      <c r="IX61" s="1567"/>
      <c r="IY61" s="1567"/>
      <c r="IZ61" s="1436"/>
      <c r="JA61" s="1578"/>
      <c r="JB61" s="1580"/>
      <c r="JC61" s="1580"/>
      <c r="JD61" s="1582"/>
      <c r="JE61" s="1580"/>
      <c r="JF61" s="1580"/>
      <c r="JG61" s="1582"/>
      <c r="JH61" s="1580"/>
      <c r="JI61" s="1580"/>
      <c r="JJ61" s="1582"/>
      <c r="JK61" s="1436"/>
      <c r="JL61" s="1567"/>
      <c r="JM61" s="1567"/>
      <c r="JN61" s="1583"/>
      <c r="JO61" s="1583"/>
      <c r="JP61" s="1583"/>
      <c r="JQ61" s="1583"/>
      <c r="JR61" s="1436"/>
      <c r="JS61" s="1567"/>
      <c r="JT61" s="1575"/>
      <c r="JU61" s="1575"/>
      <c r="JV61" s="1567"/>
      <c r="JW61" s="1439"/>
      <c r="JX61" s="219"/>
      <c r="JY61" s="212"/>
      <c r="JZ61" s="212"/>
      <c r="KA61" s="212"/>
      <c r="KB61" s="212"/>
      <c r="KC61" s="212"/>
      <c r="KD61" s="212"/>
      <c r="KE61" s="212"/>
      <c r="KF61" s="212"/>
      <c r="KG61" s="212"/>
      <c r="KH61" s="212"/>
      <c r="KI61" s="212"/>
      <c r="KJ61" s="212"/>
      <c r="KK61" s="212"/>
      <c r="KL61" s="212"/>
      <c r="KM61" s="212"/>
      <c r="KN61" s="212"/>
      <c r="KO61" s="212"/>
      <c r="KP61" s="212"/>
      <c r="KQ61" s="212"/>
      <c r="KR61" s="212"/>
      <c r="KS61" s="212"/>
      <c r="KT61" s="212"/>
      <c r="KU61" s="212"/>
      <c r="KV61" s="212"/>
      <c r="KW61" s="212"/>
      <c r="KX61" s="212"/>
      <c r="KY61" s="1422"/>
      <c r="KZ61" s="1422"/>
      <c r="LA61" s="1422"/>
      <c r="LB61" s="417"/>
      <c r="LC61" s="418"/>
      <c r="LD61" s="418"/>
      <c r="LE61" s="418"/>
      <c r="LF61" s="744"/>
      <c r="LG61" s="532"/>
      <c r="LH61" s="532"/>
      <c r="LI61" s="2"/>
      <c r="LJ61" s="1422"/>
      <c r="LK61" s="634"/>
      <c r="LL61" s="634"/>
      <c r="LM61" s="634"/>
      <c r="LN61" s="634"/>
      <c r="LO61" s="634"/>
      <c r="LP61" s="212"/>
      <c r="LQ61" s="278"/>
      <c r="LR61" s="402"/>
      <c r="LS61" s="402"/>
      <c r="LT61" s="402"/>
      <c r="LU61" s="212"/>
      <c r="LV61" s="211"/>
      <c r="LW61" s="219"/>
      <c r="LX61" s="192"/>
      <c r="LY61" s="192"/>
      <c r="LZ61" s="192"/>
      <c r="MA61" s="1571"/>
      <c r="MB61" s="1574"/>
      <c r="MC61" s="1574"/>
      <c r="MD61" s="1574"/>
      <c r="ME61" s="1574"/>
      <c r="MF61" s="1574"/>
      <c r="MG61" s="1574"/>
      <c r="MH61" s="1574"/>
      <c r="MI61" s="1574"/>
      <c r="MJ61" s="1574"/>
      <c r="MK61" s="1440"/>
      <c r="ML61" s="1436"/>
      <c r="MM61" s="1436"/>
      <c r="MN61" s="1436"/>
      <c r="MO61" s="481"/>
      <c r="MP61" s="481"/>
      <c r="MQ61" s="481"/>
      <c r="MR61" s="481"/>
      <c r="MS61" s="891"/>
      <c r="MT61" s="1571"/>
      <c r="MU61" s="1572"/>
      <c r="MV61" s="1573"/>
      <c r="MW61" s="1573"/>
      <c r="MX61" s="1439"/>
      <c r="MY61" s="192"/>
      <c r="MZ61" s="219"/>
      <c r="NA61" s="212"/>
      <c r="NB61" s="212"/>
      <c r="NC61" s="212"/>
      <c r="ND61" s="212"/>
      <c r="NE61" s="212"/>
      <c r="NF61" s="212"/>
      <c r="NG61" s="212"/>
      <c r="NH61" s="212"/>
      <c r="NI61" s="212"/>
      <c r="NJ61" s="212"/>
      <c r="NK61" s="212"/>
      <c r="NL61" s="212"/>
      <c r="NM61" s="212"/>
      <c r="NN61" s="212"/>
      <c r="NO61" s="212"/>
      <c r="NP61" s="212"/>
      <c r="NQ61" s="212"/>
      <c r="NR61" s="212"/>
      <c r="NS61" s="212"/>
      <c r="NT61" s="212"/>
      <c r="NU61" s="212"/>
      <c r="NV61" s="212"/>
      <c r="NW61" s="212"/>
      <c r="NX61" s="212"/>
      <c r="NY61" s="212"/>
      <c r="NZ61" s="212"/>
    </row>
    <row r="62" spans="1:390" s="491" customFormat="1" ht="23.25" customHeight="1" x14ac:dyDescent="0.2">
      <c r="A62" s="1433"/>
      <c r="B62" s="1579"/>
      <c r="C62" s="1580"/>
      <c r="D62" s="1580"/>
      <c r="E62" s="634"/>
      <c r="F62" s="634"/>
      <c r="G62" s="527"/>
      <c r="H62" s="1567"/>
      <c r="I62" s="1567"/>
      <c r="J62" s="1567"/>
      <c r="K62" s="1575"/>
      <c r="L62" s="1567"/>
      <c r="M62" s="1420"/>
      <c r="N62" s="1436"/>
      <c r="O62" s="757"/>
      <c r="P62" s="827"/>
      <c r="Q62" s="1079"/>
      <c r="R62" s="826"/>
      <c r="S62" s="827"/>
      <c r="T62" s="1079"/>
      <c r="U62" s="826"/>
      <c r="V62" s="827"/>
      <c r="W62" s="1079"/>
      <c r="X62" s="826"/>
      <c r="Y62" s="1436"/>
      <c r="Z62" s="1567"/>
      <c r="AA62" s="1567"/>
      <c r="AB62" s="1583"/>
      <c r="AC62" s="1583"/>
      <c r="AD62" s="1583"/>
      <c r="AE62" s="1583"/>
      <c r="AF62" s="1436"/>
      <c r="AG62" s="1567"/>
      <c r="AH62" s="1575"/>
      <c r="AI62" s="1567"/>
      <c r="AJ62" s="1567"/>
      <c r="AK62" s="1420"/>
      <c r="AL62" s="1436"/>
      <c r="AM62" s="1436"/>
      <c r="AN62" s="1436"/>
      <c r="AO62" s="1436"/>
      <c r="AP62" s="1436"/>
      <c r="AQ62" s="1436"/>
      <c r="AR62" s="1436"/>
      <c r="AS62" s="1436"/>
      <c r="AT62" s="1436"/>
      <c r="AU62" s="1436"/>
      <c r="AV62" s="1436"/>
      <c r="AW62" s="1436"/>
      <c r="AX62" s="1436"/>
      <c r="AY62" s="1436"/>
      <c r="AZ62" s="1436"/>
      <c r="BA62" s="1436"/>
      <c r="BB62" s="1436"/>
      <c r="BC62" s="1436"/>
      <c r="BD62" s="1436"/>
      <c r="BE62" s="1436"/>
      <c r="BF62" s="1436"/>
      <c r="BG62" s="1436"/>
      <c r="BH62" s="1436"/>
      <c r="BI62" s="1436"/>
      <c r="BJ62" s="1436"/>
      <c r="BK62" s="1436"/>
      <c r="BL62" s="1436"/>
      <c r="BM62" s="1422"/>
      <c r="BN62" s="1422"/>
      <c r="BO62" s="1422"/>
      <c r="BP62" s="1421"/>
      <c r="BQ62" s="1576"/>
      <c r="BR62" s="1576"/>
      <c r="BS62" s="1576"/>
      <c r="BT62" s="730"/>
      <c r="BU62" s="745"/>
      <c r="BV62" s="532"/>
      <c r="BW62" s="7"/>
      <c r="BX62" s="1577"/>
      <c r="BY62" s="1577"/>
      <c r="BZ62" s="1422"/>
      <c r="CA62" s="1422"/>
      <c r="CB62" s="1422"/>
      <c r="CC62" s="1422"/>
      <c r="CD62" s="1436"/>
      <c r="CE62" s="1433"/>
      <c r="CF62" s="1579"/>
      <c r="CG62" s="1580"/>
      <c r="CH62" s="1580"/>
      <c r="CI62" s="634"/>
      <c r="CJ62" s="634"/>
      <c r="CK62" s="527"/>
      <c r="CL62" s="1567"/>
      <c r="CM62" s="1567"/>
      <c r="CN62" s="1567"/>
      <c r="CO62" s="1575"/>
      <c r="CP62" s="1567"/>
      <c r="CQ62" s="1420"/>
      <c r="CR62" s="1436"/>
      <c r="CS62" s="408"/>
      <c r="CT62" s="827"/>
      <c r="CU62" s="1079"/>
      <c r="CV62" s="826"/>
      <c r="CW62" s="827"/>
      <c r="CX62" s="1079"/>
      <c r="CY62" s="826"/>
      <c r="CZ62" s="827"/>
      <c r="DA62" s="1079"/>
      <c r="DB62" s="826"/>
      <c r="DC62" s="1436"/>
      <c r="DD62" s="1567"/>
      <c r="DE62" s="1567"/>
      <c r="DF62" s="1583"/>
      <c r="DG62" s="1583"/>
      <c r="DH62" s="1583"/>
      <c r="DI62" s="1583"/>
      <c r="DJ62" s="1436"/>
      <c r="DK62" s="1567"/>
      <c r="DL62" s="1575"/>
      <c r="DM62" s="1567"/>
      <c r="DN62" s="1567"/>
      <c r="DO62" s="1436"/>
      <c r="DP62" s="1436"/>
      <c r="DQ62" s="1436"/>
      <c r="DR62" s="1436"/>
      <c r="DS62" s="1436"/>
      <c r="DT62" s="1436"/>
      <c r="DU62" s="1436"/>
      <c r="DV62" s="1436"/>
      <c r="DW62" s="1436"/>
      <c r="DX62" s="1436"/>
      <c r="DY62" s="1436"/>
      <c r="DZ62" s="1436"/>
      <c r="EA62" s="1436"/>
      <c r="EB62" s="1436"/>
      <c r="EC62" s="1436"/>
      <c r="ED62" s="1436"/>
      <c r="EE62" s="1436"/>
      <c r="EF62" s="1436"/>
      <c r="EG62" s="1436"/>
      <c r="EH62" s="1436"/>
      <c r="EI62" s="1436"/>
      <c r="EJ62" s="1436"/>
      <c r="EK62" s="1436"/>
      <c r="EL62" s="1436"/>
      <c r="EM62" s="1436"/>
      <c r="EN62" s="1436"/>
      <c r="EO62" s="1436"/>
      <c r="EP62" s="1436"/>
      <c r="EQ62" s="1422"/>
      <c r="ER62" s="1422"/>
      <c r="ES62" s="1422"/>
      <c r="ET62" s="1421"/>
      <c r="EU62" s="1576"/>
      <c r="EV62" s="1576"/>
      <c r="EW62" s="1576"/>
      <c r="EX62" s="730"/>
      <c r="EY62" s="745"/>
      <c r="EZ62" s="532"/>
      <c r="FA62" s="7"/>
      <c r="FB62" s="1577"/>
      <c r="FC62" s="1577"/>
      <c r="FD62" s="1422"/>
      <c r="FE62" s="1422"/>
      <c r="FF62" s="1422"/>
      <c r="FG62" s="1422"/>
      <c r="FH62" s="1436"/>
      <c r="FI62" s="1433"/>
      <c r="FJ62" s="1579"/>
      <c r="FK62" s="1580"/>
      <c r="FL62" s="1580"/>
      <c r="FM62" s="634"/>
      <c r="FN62" s="634"/>
      <c r="FO62" s="527"/>
      <c r="FP62" s="1567"/>
      <c r="FQ62" s="1567"/>
      <c r="FR62" s="1567"/>
      <c r="FS62" s="1575"/>
      <c r="FT62" s="1567"/>
      <c r="FU62" s="1420"/>
      <c r="FV62" s="1436"/>
      <c r="FW62" s="757"/>
      <c r="FX62" s="827"/>
      <c r="FY62" s="1079"/>
      <c r="FZ62" s="826"/>
      <c r="GA62" s="827"/>
      <c r="GB62" s="1079"/>
      <c r="GC62" s="826"/>
      <c r="GD62" s="827"/>
      <c r="GE62" s="1079"/>
      <c r="GF62" s="826"/>
      <c r="GG62" s="1436"/>
      <c r="GH62" s="1567"/>
      <c r="GI62" s="1567"/>
      <c r="GJ62" s="1583"/>
      <c r="GK62" s="1583"/>
      <c r="GL62" s="1583"/>
      <c r="GM62" s="1583"/>
      <c r="GN62" s="1436"/>
      <c r="GO62" s="1567"/>
      <c r="GP62" s="1575"/>
      <c r="GQ62" s="1567"/>
      <c r="GR62" s="1567"/>
      <c r="GS62" s="1420"/>
      <c r="GT62" s="1436"/>
      <c r="GU62" s="1436"/>
      <c r="GV62" s="1436"/>
      <c r="GW62" s="1436"/>
      <c r="GX62" s="1436"/>
      <c r="GY62" s="1436"/>
      <c r="GZ62" s="1436"/>
      <c r="HA62" s="1436"/>
      <c r="HB62" s="1436"/>
      <c r="HC62" s="1436"/>
      <c r="HD62" s="1436"/>
      <c r="HE62" s="1436"/>
      <c r="HF62" s="1436"/>
      <c r="HG62" s="1436"/>
      <c r="HH62" s="1436"/>
      <c r="HI62" s="1436"/>
      <c r="HJ62" s="1436"/>
      <c r="HK62" s="1436"/>
      <c r="HL62" s="1436"/>
      <c r="HM62" s="1436"/>
      <c r="HN62" s="1436"/>
      <c r="HO62" s="1436"/>
      <c r="HP62" s="1436"/>
      <c r="HQ62" s="1436"/>
      <c r="HR62" s="1436"/>
      <c r="HS62" s="1436"/>
      <c r="HT62" s="1436"/>
      <c r="HU62" s="1422"/>
      <c r="HV62" s="1422"/>
      <c r="HW62" s="1422"/>
      <c r="HX62" s="1421"/>
      <c r="HY62" s="1576"/>
      <c r="HZ62" s="1576"/>
      <c r="IA62" s="1576"/>
      <c r="IB62" s="730"/>
      <c r="IC62" s="745"/>
      <c r="ID62" s="532"/>
      <c r="IE62" s="7"/>
      <c r="IF62" s="1577"/>
      <c r="IG62" s="1577"/>
      <c r="IH62" s="1422"/>
      <c r="II62" s="1422"/>
      <c r="IJ62" s="1422"/>
      <c r="IK62" s="1422"/>
      <c r="IL62" s="1436"/>
      <c r="IM62" s="1433"/>
      <c r="IN62" s="1579"/>
      <c r="IO62" s="1580"/>
      <c r="IP62" s="1580"/>
      <c r="IQ62" s="634"/>
      <c r="IR62" s="634"/>
      <c r="IS62" s="527"/>
      <c r="IT62" s="1567"/>
      <c r="IU62" s="1567"/>
      <c r="IV62" s="1567"/>
      <c r="IW62" s="1575"/>
      <c r="IX62" s="1567"/>
      <c r="IY62" s="1420"/>
      <c r="IZ62" s="1436"/>
      <c r="JA62" s="757"/>
      <c r="JB62" s="827"/>
      <c r="JC62" s="1079"/>
      <c r="JD62" s="826"/>
      <c r="JE62" s="827"/>
      <c r="JF62" s="1079"/>
      <c r="JG62" s="826"/>
      <c r="JH62" s="827"/>
      <c r="JI62" s="1079"/>
      <c r="JJ62" s="826"/>
      <c r="JK62" s="1436"/>
      <c r="JL62" s="1567"/>
      <c r="JM62" s="1567"/>
      <c r="JN62" s="1583"/>
      <c r="JO62" s="1583"/>
      <c r="JP62" s="1583"/>
      <c r="JQ62" s="1583"/>
      <c r="JR62" s="1436"/>
      <c r="JS62" s="1567"/>
      <c r="JT62" s="1575"/>
      <c r="JU62" s="1567"/>
      <c r="JV62" s="1567"/>
      <c r="JW62" s="1420"/>
      <c r="JX62" s="1436"/>
      <c r="JY62" s="1436"/>
      <c r="JZ62" s="1436"/>
      <c r="KA62" s="1436"/>
      <c r="KB62" s="1436"/>
      <c r="KC62" s="1436"/>
      <c r="KD62" s="1436"/>
      <c r="KE62" s="1436"/>
      <c r="KF62" s="1436"/>
      <c r="KG62" s="1436"/>
      <c r="KH62" s="1436"/>
      <c r="KI62" s="1436"/>
      <c r="KJ62" s="1436"/>
      <c r="KK62" s="1436"/>
      <c r="KL62" s="1436"/>
      <c r="KM62" s="1436"/>
      <c r="KN62" s="1436"/>
      <c r="KO62" s="1436"/>
      <c r="KP62" s="1436"/>
      <c r="KQ62" s="1436"/>
      <c r="KR62" s="1436"/>
      <c r="KS62" s="1436"/>
      <c r="KT62" s="1436"/>
      <c r="KU62" s="1436"/>
      <c r="KV62" s="1436"/>
      <c r="KW62" s="1436"/>
      <c r="KX62" s="1436"/>
      <c r="KY62" s="1422"/>
      <c r="KZ62" s="1422"/>
      <c r="LA62" s="1422"/>
      <c r="LB62" s="1421"/>
      <c r="LC62" s="1576"/>
      <c r="LD62" s="1576"/>
      <c r="LE62" s="1576"/>
      <c r="LF62" s="730"/>
      <c r="LG62" s="745"/>
      <c r="LH62" s="532"/>
      <c r="LI62" s="7"/>
      <c r="LJ62" s="1577"/>
      <c r="LK62" s="1577"/>
      <c r="LL62" s="1422"/>
      <c r="LM62" s="1422"/>
      <c r="LN62" s="1422"/>
      <c r="LO62" s="1422"/>
      <c r="LP62" s="1436"/>
      <c r="LQ62" s="1433"/>
      <c r="LR62" s="1578"/>
      <c r="LS62" s="1578"/>
      <c r="LT62" s="1578"/>
      <c r="LU62" s="634"/>
      <c r="LV62" s="634"/>
      <c r="LW62" s="527"/>
      <c r="LX62" s="1567"/>
      <c r="LY62" s="1567"/>
      <c r="LZ62" s="1420"/>
      <c r="MA62" s="1436"/>
      <c r="MB62" s="757"/>
      <c r="MC62" s="402"/>
      <c r="MD62" s="403"/>
      <c r="ME62" s="402"/>
      <c r="MF62" s="402"/>
      <c r="MG62" s="403"/>
      <c r="MH62" s="402"/>
      <c r="MI62" s="402"/>
      <c r="MJ62" s="403"/>
      <c r="MK62" s="402"/>
      <c r="ML62" s="1436"/>
      <c r="MM62" s="192"/>
      <c r="MN62" s="192"/>
      <c r="MO62" s="192"/>
      <c r="MP62" s="192"/>
      <c r="MQ62" s="192"/>
      <c r="MR62" s="192"/>
      <c r="MS62" s="1420"/>
      <c r="MT62" s="1571"/>
      <c r="MU62" s="1567"/>
      <c r="MV62" s="1567"/>
      <c r="MW62" s="1567"/>
      <c r="MX62" s="1420"/>
      <c r="MY62" s="1436"/>
      <c r="MZ62" s="219"/>
      <c r="NA62" s="212"/>
      <c r="NB62" s="212"/>
      <c r="NC62" s="212"/>
      <c r="ND62" s="212"/>
      <c r="NE62" s="212"/>
      <c r="NF62" s="212"/>
      <c r="NG62" s="212"/>
      <c r="NH62" s="212"/>
      <c r="NI62" s="212"/>
      <c r="NJ62" s="212"/>
      <c r="NK62" s="212"/>
      <c r="NL62" s="212"/>
      <c r="NM62" s="212"/>
      <c r="NN62" s="212"/>
      <c r="NO62" s="212"/>
      <c r="NP62" s="212"/>
      <c r="NQ62" s="212"/>
      <c r="NR62" s="212"/>
      <c r="NS62" s="212"/>
      <c r="NT62" s="212"/>
      <c r="NU62" s="212"/>
      <c r="NV62" s="212"/>
      <c r="NW62" s="212"/>
      <c r="NX62" s="212"/>
      <c r="NY62" s="212"/>
      <c r="NZ62" s="212"/>
    </row>
    <row r="63" spans="1:390" s="491" customFormat="1" ht="23.25" customHeight="1" x14ac:dyDescent="0.2">
      <c r="A63" s="1064"/>
      <c r="B63" s="1433"/>
      <c r="C63" s="1433"/>
      <c r="D63" s="527"/>
      <c r="E63" s="634"/>
      <c r="F63" s="634"/>
      <c r="G63" s="527"/>
      <c r="H63" s="1418"/>
      <c r="I63" s="1418"/>
      <c r="J63" s="1418"/>
      <c r="K63" s="1420"/>
      <c r="L63" s="1420"/>
      <c r="M63" s="527"/>
      <c r="N63" s="1436"/>
      <c r="O63" s="401"/>
      <c r="P63" s="402"/>
      <c r="Q63" s="403"/>
      <c r="R63" s="402"/>
      <c r="S63" s="402"/>
      <c r="T63" s="403"/>
      <c r="U63" s="402"/>
      <c r="V63" s="402"/>
      <c r="W63" s="403"/>
      <c r="X63" s="404"/>
      <c r="Y63" s="1436"/>
      <c r="Z63" s="1436"/>
      <c r="AA63" s="1436"/>
      <c r="AB63" s="1436"/>
      <c r="AC63" s="1436"/>
      <c r="AD63" s="1436"/>
      <c r="AE63" s="542"/>
      <c r="AF63" s="1436"/>
      <c r="AG63" s="1420"/>
      <c r="AH63" s="542"/>
      <c r="AI63" s="549"/>
      <c r="AJ63" s="1436"/>
      <c r="AK63" s="1436"/>
      <c r="AL63" s="1436"/>
      <c r="AM63" s="1436"/>
      <c r="AN63" s="1436"/>
      <c r="AO63" s="1436"/>
      <c r="AP63" s="1436"/>
      <c r="AQ63" s="1436"/>
      <c r="AR63" s="1436"/>
      <c r="AS63" s="1436"/>
      <c r="AT63" s="1436"/>
      <c r="AU63" s="1436"/>
      <c r="AV63" s="1436"/>
      <c r="AW63" s="1436"/>
      <c r="AX63" s="1436"/>
      <c r="AY63" s="1436"/>
      <c r="AZ63" s="1436"/>
      <c r="BA63" s="1436"/>
      <c r="BB63" s="1436"/>
      <c r="BC63" s="1436"/>
      <c r="BD63" s="1436"/>
      <c r="BE63" s="1436"/>
      <c r="BF63" s="1436"/>
      <c r="BG63" s="1436"/>
      <c r="BH63" s="1436"/>
      <c r="BI63" s="1436"/>
      <c r="BJ63" s="1436"/>
      <c r="BK63" s="1436"/>
      <c r="BL63" s="1436"/>
      <c r="BM63" s="1422"/>
      <c r="BN63" s="1422"/>
      <c r="BO63" s="1422"/>
      <c r="BP63" s="423"/>
      <c r="BQ63" s="1421"/>
      <c r="BR63" s="1421"/>
      <c r="BS63" s="424"/>
      <c r="BT63" s="256"/>
      <c r="BU63" s="419"/>
      <c r="BV63" s="419"/>
      <c r="BW63" s="12"/>
      <c r="BX63" s="1422"/>
      <c r="BY63" s="255"/>
      <c r="BZ63" s="255"/>
      <c r="CA63" s="255"/>
      <c r="CB63" s="255"/>
      <c r="CC63" s="255"/>
      <c r="CD63" s="1436"/>
      <c r="CE63" s="1064"/>
      <c r="CF63" s="1433"/>
      <c r="CG63" s="1433"/>
      <c r="CH63" s="527"/>
      <c r="CI63" s="634"/>
      <c r="CJ63" s="634"/>
      <c r="CK63" s="527"/>
      <c r="CL63" s="1418"/>
      <c r="CM63" s="1418"/>
      <c r="CN63" s="1418"/>
      <c r="CO63" s="1420"/>
      <c r="CP63" s="1420"/>
      <c r="CQ63" s="527"/>
      <c r="CR63" s="1436"/>
      <c r="CS63" s="408"/>
      <c r="CT63" s="402"/>
      <c r="CU63" s="403"/>
      <c r="CV63" s="402"/>
      <c r="CW63" s="402"/>
      <c r="CX63" s="403"/>
      <c r="CY63" s="402"/>
      <c r="CZ63" s="402"/>
      <c r="DA63" s="403"/>
      <c r="DB63" s="404"/>
      <c r="DC63" s="1436"/>
      <c r="DD63" s="1436"/>
      <c r="DE63" s="1436"/>
      <c r="DF63" s="1436"/>
      <c r="DG63" s="1436"/>
      <c r="DH63" s="1436"/>
      <c r="DI63" s="542"/>
      <c r="DJ63" s="1436"/>
      <c r="DK63" s="1420"/>
      <c r="DL63" s="542"/>
      <c r="DM63" s="549"/>
      <c r="DN63" s="1436"/>
      <c r="DO63" s="1436"/>
      <c r="DP63" s="1436"/>
      <c r="DQ63" s="1436"/>
      <c r="DR63" s="1436"/>
      <c r="DS63" s="1436"/>
      <c r="DT63" s="1436"/>
      <c r="DU63" s="1436"/>
      <c r="DV63" s="1436"/>
      <c r="DW63" s="1436"/>
      <c r="DX63" s="1436"/>
      <c r="DY63" s="1436"/>
      <c r="DZ63" s="1436"/>
      <c r="EA63" s="1436"/>
      <c r="EB63" s="1436"/>
      <c r="EC63" s="1436"/>
      <c r="ED63" s="1436"/>
      <c r="EE63" s="1436"/>
      <c r="EF63" s="1436"/>
      <c r="EG63" s="1436"/>
      <c r="EH63" s="1436"/>
      <c r="EI63" s="1436"/>
      <c r="EJ63" s="1436"/>
      <c r="EK63" s="1436"/>
      <c r="EL63" s="1436"/>
      <c r="EM63" s="1436"/>
      <c r="EN63" s="1436"/>
      <c r="EO63" s="1436"/>
      <c r="EP63" s="1436"/>
      <c r="EQ63" s="1422"/>
      <c r="ER63" s="1422"/>
      <c r="ES63" s="1422"/>
      <c r="ET63" s="423"/>
      <c r="EU63" s="1421"/>
      <c r="EV63" s="1421"/>
      <c r="EW63" s="424"/>
      <c r="EX63" s="256"/>
      <c r="EY63" s="419"/>
      <c r="EZ63" s="419"/>
      <c r="FA63" s="12"/>
      <c r="FB63" s="1422"/>
      <c r="FC63" s="255"/>
      <c r="FD63" s="255"/>
      <c r="FE63" s="255"/>
      <c r="FF63" s="255"/>
      <c r="FG63" s="255"/>
      <c r="FH63" s="1436"/>
      <c r="FI63" s="1064"/>
      <c r="FJ63" s="1433"/>
      <c r="FK63" s="1433"/>
      <c r="FL63" s="527"/>
      <c r="FM63" s="634"/>
      <c r="FN63" s="634"/>
      <c r="FO63" s="221"/>
      <c r="FP63" s="1418"/>
      <c r="FQ63" s="1418"/>
      <c r="FR63" s="1418"/>
      <c r="FS63" s="1420"/>
      <c r="FT63" s="512"/>
      <c r="FU63" s="527"/>
      <c r="FV63" s="1436"/>
      <c r="FW63" s="401"/>
      <c r="FX63" s="402"/>
      <c r="FY63" s="403"/>
      <c r="FZ63" s="402"/>
      <c r="GA63" s="402"/>
      <c r="GB63" s="403"/>
      <c r="GC63" s="402"/>
      <c r="GD63" s="402"/>
      <c r="GE63" s="403"/>
      <c r="GF63" s="404"/>
      <c r="GG63" s="1436"/>
      <c r="GH63" s="1436"/>
      <c r="GI63" s="1436"/>
      <c r="GJ63" s="1436"/>
      <c r="GK63" s="1436"/>
      <c r="GL63" s="1436"/>
      <c r="GM63" s="542"/>
      <c r="GN63" s="1436"/>
      <c r="GO63" s="1420"/>
      <c r="GP63" s="1578"/>
      <c r="GQ63" s="1578"/>
      <c r="GR63" s="1578"/>
      <c r="GS63" s="1436"/>
      <c r="GT63" s="1436"/>
      <c r="GU63" s="1436"/>
      <c r="GV63" s="1436"/>
      <c r="GW63" s="1436"/>
      <c r="GX63" s="1436"/>
      <c r="GY63" s="1436"/>
      <c r="GZ63" s="1436"/>
      <c r="HA63" s="1436"/>
      <c r="HB63" s="1436"/>
      <c r="HC63" s="1436"/>
      <c r="HD63" s="1436"/>
      <c r="HE63" s="1436"/>
      <c r="HF63" s="1436"/>
      <c r="HG63" s="1436"/>
      <c r="HH63" s="1436"/>
      <c r="HI63" s="1436"/>
      <c r="HJ63" s="1436"/>
      <c r="HK63" s="1436"/>
      <c r="HL63" s="1436"/>
      <c r="HM63" s="1436"/>
      <c r="HN63" s="1436"/>
      <c r="HO63" s="1436"/>
      <c r="HP63" s="1436"/>
      <c r="HQ63" s="1436"/>
      <c r="HR63" s="1436"/>
      <c r="HS63" s="1436"/>
      <c r="HT63" s="1436"/>
      <c r="HU63" s="1422"/>
      <c r="HV63" s="1422"/>
      <c r="HW63" s="1422"/>
      <c r="HX63" s="423"/>
      <c r="HY63" s="1421"/>
      <c r="HZ63" s="1421"/>
      <c r="IA63" s="424"/>
      <c r="IB63" s="256"/>
      <c r="IC63" s="419"/>
      <c r="ID63" s="419"/>
      <c r="IE63" s="12"/>
      <c r="IF63" s="1422"/>
      <c r="IG63" s="255"/>
      <c r="IH63" s="255"/>
      <c r="II63" s="255"/>
      <c r="IJ63" s="255"/>
      <c r="IK63" s="255"/>
      <c r="IL63" s="1436"/>
      <c r="IM63" s="1064"/>
      <c r="IN63" s="1433"/>
      <c r="IO63" s="1433"/>
      <c r="IP63" s="527"/>
      <c r="IQ63" s="634"/>
      <c r="IR63" s="634"/>
      <c r="IS63" s="221"/>
      <c r="IT63" s="1418"/>
      <c r="IU63" s="1418"/>
      <c r="IV63" s="1418"/>
      <c r="IW63" s="1420"/>
      <c r="IX63" s="1420"/>
      <c r="IY63" s="527"/>
      <c r="IZ63" s="1436"/>
      <c r="JA63" s="401"/>
      <c r="JB63" s="402"/>
      <c r="JC63" s="403"/>
      <c r="JD63" s="402"/>
      <c r="JE63" s="402"/>
      <c r="JF63" s="403"/>
      <c r="JG63" s="402"/>
      <c r="JH63" s="402"/>
      <c r="JI63" s="403"/>
      <c r="JJ63" s="404"/>
      <c r="JK63" s="1436"/>
      <c r="JL63" s="1436"/>
      <c r="JM63" s="1436"/>
      <c r="JN63" s="1436"/>
      <c r="JO63" s="1436"/>
      <c r="JP63" s="1436"/>
      <c r="JQ63" s="542"/>
      <c r="JR63" s="1436"/>
      <c r="JS63" s="1420"/>
      <c r="JT63" s="1578"/>
      <c r="JU63" s="1578"/>
      <c r="JV63" s="1578"/>
      <c r="JW63" s="1436"/>
      <c r="JX63" s="1436"/>
      <c r="JY63" s="1436"/>
      <c r="JZ63" s="1436"/>
      <c r="KA63" s="1436"/>
      <c r="KB63" s="1436"/>
      <c r="KC63" s="1436"/>
      <c r="KD63" s="1436"/>
      <c r="KE63" s="1436"/>
      <c r="KF63" s="1436"/>
      <c r="KG63" s="1436"/>
      <c r="KH63" s="1436"/>
      <c r="KI63" s="1436"/>
      <c r="KJ63" s="1436"/>
      <c r="KK63" s="1436"/>
      <c r="KL63" s="1436"/>
      <c r="KM63" s="1436"/>
      <c r="KN63" s="1436"/>
      <c r="KO63" s="1436"/>
      <c r="KP63" s="1436"/>
      <c r="KQ63" s="1436"/>
      <c r="KR63" s="1436"/>
      <c r="KS63" s="1436"/>
      <c r="KT63" s="1436"/>
      <c r="KU63" s="1436"/>
      <c r="KV63" s="1436"/>
      <c r="KW63" s="1436"/>
      <c r="KX63" s="1436"/>
      <c r="KY63" s="1422"/>
      <c r="KZ63" s="1422"/>
      <c r="LA63" s="1422"/>
      <c r="LB63" s="423"/>
      <c r="LC63" s="1421"/>
      <c r="LD63" s="1421"/>
      <c r="LE63" s="424"/>
      <c r="LF63" s="256"/>
      <c r="LG63" s="419"/>
      <c r="LH63" s="419"/>
      <c r="LI63" s="12"/>
      <c r="LJ63" s="1422"/>
      <c r="LK63" s="255"/>
      <c r="LL63" s="255"/>
      <c r="LM63" s="255"/>
      <c r="LN63" s="255"/>
      <c r="LO63" s="255"/>
      <c r="LP63" s="1436"/>
      <c r="LQ63" s="1064"/>
      <c r="LR63" s="1433"/>
      <c r="LS63" s="406"/>
      <c r="LT63" s="527"/>
      <c r="LU63" s="634"/>
      <c r="LV63" s="634"/>
      <c r="LW63" s="527"/>
      <c r="LX63" s="1420"/>
      <c r="LY63" s="512"/>
      <c r="LZ63" s="527"/>
      <c r="MA63" s="1436"/>
      <c r="MB63" s="401"/>
      <c r="MC63" s="402"/>
      <c r="MD63" s="403"/>
      <c r="ME63" s="402"/>
      <c r="MF63" s="402"/>
      <c r="MG63" s="403"/>
      <c r="MH63" s="402"/>
      <c r="MI63" s="402"/>
      <c r="MJ63" s="403"/>
      <c r="MK63" s="404"/>
      <c r="ML63" s="1436"/>
      <c r="MM63" s="1436"/>
      <c r="MN63" s="1436"/>
      <c r="MO63" s="1436"/>
      <c r="MP63" s="1436"/>
      <c r="MQ63" s="1436"/>
      <c r="MR63" s="1436"/>
      <c r="MS63" s="542"/>
      <c r="MT63" s="1436"/>
      <c r="MU63" s="1420"/>
      <c r="MV63" s="542"/>
      <c r="MW63" s="549"/>
      <c r="MX63" s="1436"/>
      <c r="MY63" s="1436"/>
      <c r="MZ63" s="1436"/>
      <c r="NA63" s="1436"/>
      <c r="NB63" s="1436"/>
      <c r="NC63" s="1436"/>
      <c r="ND63" s="1436"/>
      <c r="NE63" s="1436"/>
      <c r="NF63" s="1436"/>
      <c r="NG63" s="1436"/>
      <c r="NH63" s="1436"/>
      <c r="NI63" s="1436"/>
      <c r="NJ63" s="1436"/>
      <c r="NK63" s="1436"/>
      <c r="NL63" s="1436"/>
      <c r="NM63" s="1436"/>
      <c r="NN63" s="1436"/>
      <c r="NO63" s="1436"/>
      <c r="NP63" s="1436"/>
      <c r="NQ63" s="1436"/>
      <c r="NR63" s="1436"/>
      <c r="NS63" s="1436"/>
      <c r="NT63" s="1436"/>
      <c r="NU63" s="1436"/>
      <c r="NV63" s="1436"/>
      <c r="NW63" s="1436"/>
      <c r="NX63" s="1436"/>
      <c r="NY63" s="1436"/>
      <c r="NZ63" s="212"/>
    </row>
    <row r="64" spans="1:390" s="491" customFormat="1" ht="23.25" customHeight="1" x14ac:dyDescent="0.2">
      <c r="A64" s="221"/>
      <c r="B64" s="1167"/>
      <c r="C64" s="476"/>
      <c r="D64" s="221"/>
      <c r="E64" s="650"/>
      <c r="F64" s="650"/>
      <c r="G64" s="451"/>
      <c r="H64" s="1080"/>
      <c r="I64" s="86"/>
      <c r="J64" s="86"/>
      <c r="K64" s="86"/>
      <c r="L64" s="939"/>
      <c r="M64" s="1081"/>
      <c r="N64" s="1436"/>
      <c r="O64" s="278"/>
      <c r="P64" s="278"/>
      <c r="Q64" s="405"/>
      <c r="R64" s="278"/>
      <c r="S64" s="278"/>
      <c r="T64" s="405"/>
      <c r="U64" s="278"/>
      <c r="V64" s="278"/>
      <c r="W64" s="405"/>
      <c r="X64" s="278"/>
      <c r="Y64" s="1436"/>
      <c r="Z64" s="1436"/>
      <c r="AA64" s="1436"/>
      <c r="AB64" s="542"/>
      <c r="AC64" s="542"/>
      <c r="AD64" s="542"/>
      <c r="AE64" s="1420"/>
      <c r="AF64" s="1436"/>
      <c r="AG64" s="1436"/>
      <c r="AH64" s="1420"/>
      <c r="AI64" s="512"/>
      <c r="AJ64" s="1420"/>
      <c r="AK64" s="1420"/>
      <c r="AL64" s="166"/>
      <c r="AM64" s="166"/>
      <c r="AN64" s="166"/>
      <c r="AO64" s="166"/>
      <c r="AP64" s="117"/>
      <c r="AQ64" s="117"/>
      <c r="AR64" s="117"/>
      <c r="AS64" s="117"/>
      <c r="AT64" s="117"/>
      <c r="AU64" s="117"/>
      <c r="AV64" s="117"/>
      <c r="AW64" s="117"/>
      <c r="AX64" s="1436"/>
      <c r="AY64" s="1436"/>
      <c r="AZ64" s="166"/>
      <c r="BA64" s="166"/>
      <c r="BB64" s="166"/>
      <c r="BC64" s="166"/>
      <c r="BD64" s="117"/>
      <c r="BE64" s="117"/>
      <c r="BF64" s="117"/>
      <c r="BG64" s="117"/>
      <c r="BH64" s="117"/>
      <c r="BI64" s="117"/>
      <c r="BJ64" s="117"/>
      <c r="BK64" s="117"/>
      <c r="BL64" s="117"/>
      <c r="BM64" s="425"/>
      <c r="BN64" s="425"/>
      <c r="BO64" s="425"/>
      <c r="BP64" s="426"/>
      <c r="BQ64" s="731"/>
      <c r="BR64" s="731"/>
      <c r="BS64" s="731"/>
      <c r="BT64" s="261"/>
      <c r="BU64" s="419"/>
      <c r="BV64" s="419"/>
      <c r="BW64" s="12"/>
      <c r="BX64" s="1422"/>
      <c r="BY64" s="746"/>
      <c r="BZ64" s="1436"/>
      <c r="CA64" s="1436"/>
      <c r="CB64" s="1436"/>
      <c r="CC64" s="1436"/>
      <c r="CD64" s="1436"/>
      <c r="CE64" s="221"/>
      <c r="CF64" s="221"/>
      <c r="CG64" s="476"/>
      <c r="CH64" s="221"/>
      <c r="CI64" s="650"/>
      <c r="CJ64" s="650"/>
      <c r="CK64" s="451"/>
      <c r="CL64" s="1080"/>
      <c r="CM64" s="86"/>
      <c r="CN64" s="86"/>
      <c r="CO64" s="86"/>
      <c r="CP64" s="939"/>
      <c r="CQ64" s="1081"/>
      <c r="CR64" s="1436"/>
      <c r="CS64" s="278"/>
      <c r="CT64" s="278"/>
      <c r="CU64" s="405"/>
      <c r="CV64" s="278"/>
      <c r="CW64" s="278"/>
      <c r="CX64" s="405"/>
      <c r="CY64" s="278"/>
      <c r="CZ64" s="278"/>
      <c r="DA64" s="405"/>
      <c r="DB64" s="278"/>
      <c r="DC64" s="1436"/>
      <c r="DD64" s="1436"/>
      <c r="DE64" s="1436"/>
      <c r="DF64" s="536"/>
      <c r="DG64" s="536"/>
      <c r="DH64" s="536"/>
      <c r="DI64" s="536"/>
      <c r="DJ64" s="1436"/>
      <c r="DK64" s="1436"/>
      <c r="DL64" s="1420"/>
      <c r="DM64" s="512"/>
      <c r="DN64" s="1420"/>
      <c r="DO64" s="1436"/>
      <c r="DP64" s="166"/>
      <c r="DQ64" s="166"/>
      <c r="DR64" s="166"/>
      <c r="DS64" s="166"/>
      <c r="DT64" s="117"/>
      <c r="DU64" s="117"/>
      <c r="DV64" s="117"/>
      <c r="DW64" s="117"/>
      <c r="DX64" s="117"/>
      <c r="DY64" s="117"/>
      <c r="DZ64" s="117"/>
      <c r="EA64" s="117"/>
      <c r="EB64" s="1436"/>
      <c r="EC64" s="1436"/>
      <c r="ED64" s="166"/>
      <c r="EE64" s="166"/>
      <c r="EF64" s="166"/>
      <c r="EG64" s="166"/>
      <c r="EH64" s="117"/>
      <c r="EI64" s="117"/>
      <c r="EJ64" s="117"/>
      <c r="EK64" s="117"/>
      <c r="EL64" s="117"/>
      <c r="EM64" s="117"/>
      <c r="EN64" s="117"/>
      <c r="EO64" s="117"/>
      <c r="EP64" s="117"/>
      <c r="EQ64" s="425"/>
      <c r="ER64" s="425"/>
      <c r="ES64" s="425"/>
      <c r="ET64" s="426"/>
      <c r="EU64" s="731"/>
      <c r="EV64" s="731"/>
      <c r="EW64" s="731"/>
      <c r="EX64" s="261"/>
      <c r="EY64" s="419"/>
      <c r="EZ64" s="419"/>
      <c r="FA64" s="12"/>
      <c r="FB64" s="1422"/>
      <c r="FC64" s="746"/>
      <c r="FD64" s="1436"/>
      <c r="FE64" s="1436"/>
      <c r="FF64" s="1436"/>
      <c r="FG64" s="1436"/>
      <c r="FH64" s="1436"/>
      <c r="FI64" s="221"/>
      <c r="FJ64" s="221"/>
      <c r="FK64" s="476"/>
      <c r="FL64" s="221"/>
      <c r="FM64" s="650"/>
      <c r="FN64" s="650"/>
      <c r="FO64" s="451"/>
      <c r="FP64" s="86"/>
      <c r="FQ64" s="86"/>
      <c r="FR64" s="86"/>
      <c r="FS64" s="86"/>
      <c r="FT64" s="939"/>
      <c r="FU64" s="1081"/>
      <c r="FV64" s="1436"/>
      <c r="FW64" s="278"/>
      <c r="FX64" s="278"/>
      <c r="FY64" s="405"/>
      <c r="FZ64" s="278"/>
      <c r="GA64" s="278"/>
      <c r="GB64" s="405"/>
      <c r="GC64" s="278"/>
      <c r="GD64" s="278"/>
      <c r="GE64" s="405"/>
      <c r="GF64" s="278"/>
      <c r="GG64" s="1436"/>
      <c r="GH64" s="1436"/>
      <c r="GI64" s="1436"/>
      <c r="GJ64" s="542"/>
      <c r="GK64" s="542"/>
      <c r="GL64" s="542"/>
      <c r="GM64" s="1420"/>
      <c r="GN64" s="1436"/>
      <c r="GO64" s="1436"/>
      <c r="GP64" s="1420"/>
      <c r="GQ64" s="512"/>
      <c r="GR64" s="1420"/>
      <c r="GS64" s="1420"/>
      <c r="GT64" s="166"/>
      <c r="GU64" s="166"/>
      <c r="GV64" s="166"/>
      <c r="GW64" s="166"/>
      <c r="GX64" s="117"/>
      <c r="GY64" s="117"/>
      <c r="GZ64" s="117"/>
      <c r="HA64" s="117"/>
      <c r="HB64" s="117"/>
      <c r="HC64" s="117"/>
      <c r="HD64" s="117"/>
      <c r="HE64" s="117"/>
      <c r="HF64" s="1436"/>
      <c r="HG64" s="1436"/>
      <c r="HH64" s="166"/>
      <c r="HI64" s="166"/>
      <c r="HJ64" s="166"/>
      <c r="HK64" s="166"/>
      <c r="HL64" s="117"/>
      <c r="HM64" s="117"/>
      <c r="HN64" s="117"/>
      <c r="HO64" s="117"/>
      <c r="HP64" s="117"/>
      <c r="HQ64" s="117"/>
      <c r="HR64" s="117"/>
      <c r="HS64" s="117"/>
      <c r="HT64" s="117"/>
      <c r="HU64" s="425"/>
      <c r="HV64" s="425"/>
      <c r="HW64" s="425"/>
      <c r="HX64" s="426"/>
      <c r="HY64" s="731"/>
      <c r="HZ64" s="731"/>
      <c r="IA64" s="731"/>
      <c r="IB64" s="261"/>
      <c r="IC64" s="419"/>
      <c r="ID64" s="419"/>
      <c r="IE64" s="12"/>
      <c r="IF64" s="1422"/>
      <c r="IG64" s="746"/>
      <c r="IH64" s="1436"/>
      <c r="II64" s="1436"/>
      <c r="IJ64" s="1436"/>
      <c r="IK64" s="1436"/>
      <c r="IL64" s="1436"/>
      <c r="IM64" s="221"/>
      <c r="IN64" s="221"/>
      <c r="IO64" s="476"/>
      <c r="IP64" s="221"/>
      <c r="IQ64" s="650"/>
      <c r="IR64" s="650"/>
      <c r="IS64" s="451"/>
      <c r="IT64" s="1080"/>
      <c r="IU64" s="86"/>
      <c r="IV64" s="86"/>
      <c r="IW64" s="86"/>
      <c r="IX64" s="939"/>
      <c r="IY64" s="1081"/>
      <c r="IZ64" s="1436"/>
      <c r="JA64" s="278"/>
      <c r="JB64" s="278"/>
      <c r="JC64" s="405"/>
      <c r="JD64" s="278"/>
      <c r="JE64" s="278"/>
      <c r="JF64" s="405"/>
      <c r="JG64" s="278"/>
      <c r="JH64" s="278"/>
      <c r="JI64" s="405"/>
      <c r="JJ64" s="278"/>
      <c r="JK64" s="1436"/>
      <c r="JL64" s="1436"/>
      <c r="JM64" s="1436"/>
      <c r="JN64" s="542"/>
      <c r="JO64" s="542"/>
      <c r="JP64" s="542"/>
      <c r="JQ64" s="1420"/>
      <c r="JR64" s="1436"/>
      <c r="JS64" s="1436"/>
      <c r="JT64" s="1420"/>
      <c r="JU64" s="512"/>
      <c r="JV64" s="527"/>
      <c r="JW64" s="1420"/>
      <c r="JX64" s="166"/>
      <c r="JY64" s="166"/>
      <c r="JZ64" s="166"/>
      <c r="KA64" s="166"/>
      <c r="KB64" s="117"/>
      <c r="KC64" s="117"/>
      <c r="KD64" s="117"/>
      <c r="KE64" s="117"/>
      <c r="KF64" s="117"/>
      <c r="KG64" s="117"/>
      <c r="KH64" s="117"/>
      <c r="KI64" s="117"/>
      <c r="KJ64" s="1436"/>
      <c r="KK64" s="1436"/>
      <c r="KL64" s="166"/>
      <c r="KM64" s="166"/>
      <c r="KN64" s="166"/>
      <c r="KO64" s="166"/>
      <c r="KP64" s="117"/>
      <c r="KQ64" s="117"/>
      <c r="KR64" s="117"/>
      <c r="KS64" s="117"/>
      <c r="KT64" s="117"/>
      <c r="KU64" s="117"/>
      <c r="KV64" s="117"/>
      <c r="KW64" s="117"/>
      <c r="KX64" s="117"/>
      <c r="KY64" s="425"/>
      <c r="KZ64" s="425"/>
      <c r="LA64" s="425"/>
      <c r="LB64" s="426"/>
      <c r="LC64" s="731"/>
      <c r="LD64" s="731"/>
      <c r="LE64" s="731"/>
      <c r="LF64" s="261"/>
      <c r="LG64" s="419"/>
      <c r="LH64" s="419"/>
      <c r="LI64" s="12"/>
      <c r="LJ64" s="1422"/>
      <c r="LK64" s="746"/>
      <c r="LL64" s="1436"/>
      <c r="LM64" s="1436"/>
      <c r="LN64" s="1436"/>
      <c r="LO64" s="1436"/>
      <c r="LP64" s="1436"/>
      <c r="LQ64" s="221"/>
      <c r="LR64" s="221"/>
      <c r="LS64" s="476"/>
      <c r="LT64" s="221"/>
      <c r="LU64" s="650"/>
      <c r="LV64" s="650"/>
      <c r="LW64" s="451"/>
      <c r="LX64" s="86"/>
      <c r="LY64" s="464"/>
      <c r="LZ64" s="1092"/>
      <c r="MA64" s="1436"/>
      <c r="MB64" s="278"/>
      <c r="MC64" s="278"/>
      <c r="MD64" s="405"/>
      <c r="ME64" s="278"/>
      <c r="MF64" s="278"/>
      <c r="MG64" s="405"/>
      <c r="MH64" s="278"/>
      <c r="MI64" s="278"/>
      <c r="MJ64" s="405"/>
      <c r="MK64" s="278"/>
      <c r="ML64" s="1436"/>
      <c r="MM64" s="1436"/>
      <c r="MN64" s="1436"/>
      <c r="MO64" s="542"/>
      <c r="MP64" s="542"/>
      <c r="MQ64" s="542"/>
      <c r="MR64" s="542"/>
      <c r="MS64" s="1420"/>
      <c r="MT64" s="1436"/>
      <c r="MU64" s="1436"/>
      <c r="MV64" s="1420"/>
      <c r="MW64" s="512"/>
      <c r="MX64" s="1420"/>
      <c r="MY64" s="1436"/>
      <c r="MZ64" s="166"/>
      <c r="NA64" s="166"/>
      <c r="NB64" s="166"/>
      <c r="NC64" s="166"/>
      <c r="ND64" s="117"/>
      <c r="NE64" s="117"/>
      <c r="NF64" s="117"/>
      <c r="NG64" s="117"/>
      <c r="NH64" s="117"/>
      <c r="NI64" s="117"/>
      <c r="NJ64" s="117"/>
      <c r="NK64" s="117"/>
      <c r="NL64" s="1436"/>
      <c r="NM64" s="1436"/>
      <c r="NN64" s="166"/>
      <c r="NO64" s="166"/>
      <c r="NP64" s="166"/>
      <c r="NQ64" s="166"/>
      <c r="NR64" s="117"/>
      <c r="NS64" s="117"/>
      <c r="NT64" s="117"/>
      <c r="NU64" s="117"/>
      <c r="NV64" s="117"/>
      <c r="NW64" s="117"/>
      <c r="NX64" s="117"/>
      <c r="NY64" s="117"/>
      <c r="NZ64" s="212"/>
    </row>
    <row r="65" spans="1:390" s="491" customFormat="1" ht="23.25" customHeight="1" x14ac:dyDescent="0.2">
      <c r="A65" s="217"/>
      <c r="B65" s="1168"/>
      <c r="C65" s="816"/>
      <c r="D65" s="85"/>
      <c r="E65" s="650"/>
      <c r="F65" s="650"/>
      <c r="G65" s="637"/>
      <c r="H65" s="86"/>
      <c r="I65" s="86"/>
      <c r="J65" s="86"/>
      <c r="K65" s="1080"/>
      <c r="L65" s="1083"/>
      <c r="M65" s="162"/>
      <c r="N65" s="1436"/>
      <c r="O65" s="1433"/>
      <c r="P65" s="1433"/>
      <c r="Q65" s="406"/>
      <c r="R65" s="1433"/>
      <c r="S65" s="1433"/>
      <c r="T65" s="406"/>
      <c r="U65" s="1433"/>
      <c r="V65" s="1433"/>
      <c r="W65" s="406"/>
      <c r="X65" s="1433"/>
      <c r="Y65" s="1436"/>
      <c r="Z65" s="192"/>
      <c r="AA65" s="192"/>
      <c r="AB65" s="192"/>
      <c r="AC65" s="192"/>
      <c r="AD65" s="192"/>
      <c r="AE65" s="181"/>
      <c r="AF65" s="1436"/>
      <c r="AG65" s="1436"/>
      <c r="AH65" s="364"/>
      <c r="AI65" s="373"/>
      <c r="AJ65" s="364"/>
      <c r="AK65" s="633"/>
      <c r="AL65" s="166"/>
      <c r="AM65" s="1432"/>
      <c r="AN65" s="1432"/>
      <c r="AO65" s="1432"/>
      <c r="AP65" s="1432"/>
      <c r="AQ65" s="1432"/>
      <c r="AR65" s="1432"/>
      <c r="AS65" s="1432"/>
      <c r="AT65" s="1432"/>
      <c r="AU65" s="1432"/>
      <c r="AV65" s="1432"/>
      <c r="AW65" s="1432"/>
      <c r="AX65" s="1436"/>
      <c r="AY65" s="1436"/>
      <c r="AZ65" s="166"/>
      <c r="BA65" s="1432"/>
      <c r="BB65" s="1432"/>
      <c r="BC65" s="1432"/>
      <c r="BD65" s="1432"/>
      <c r="BE65" s="1432"/>
      <c r="BF65" s="1432"/>
      <c r="BG65" s="1432"/>
      <c r="BH65" s="1432"/>
      <c r="BI65" s="1432"/>
      <c r="BJ65" s="1432"/>
      <c r="BK65" s="1432"/>
      <c r="BL65" s="1432"/>
      <c r="BM65" s="1422"/>
      <c r="BN65" s="1422"/>
      <c r="BO65" s="150"/>
      <c r="BP65" s="428"/>
      <c r="BQ65" s="880"/>
      <c r="BR65" s="880"/>
      <c r="BS65" s="634"/>
      <c r="BT65" s="255"/>
      <c r="BU65" s="419"/>
      <c r="BV65" s="419"/>
      <c r="BW65" s="734"/>
      <c r="BX65" s="1422"/>
      <c r="BY65" s="365"/>
      <c r="BZ65" s="481"/>
      <c r="CA65" s="481"/>
      <c r="CB65" s="481"/>
      <c r="CC65" s="481"/>
      <c r="CD65" s="1436"/>
      <c r="CE65" s="217"/>
      <c r="CF65" s="815"/>
      <c r="CG65" s="816"/>
      <c r="CH65" s="85"/>
      <c r="CI65" s="650"/>
      <c r="CJ65" s="650"/>
      <c r="CK65" s="637"/>
      <c r="CL65" s="86"/>
      <c r="CM65" s="86"/>
      <c r="CN65" s="86"/>
      <c r="CO65" s="1080"/>
      <c r="CP65" s="1083"/>
      <c r="CQ65" s="162"/>
      <c r="CR65" s="1436"/>
      <c r="CS65" s="1433"/>
      <c r="CT65" s="1433"/>
      <c r="CU65" s="1067"/>
      <c r="CV65" s="1433"/>
      <c r="CW65" s="1433"/>
      <c r="CX65" s="1067"/>
      <c r="CY65" s="1433"/>
      <c r="CZ65" s="1433"/>
      <c r="DA65" s="1067"/>
      <c r="DB65" s="1433"/>
      <c r="DC65" s="1436"/>
      <c r="DD65" s="192"/>
      <c r="DE65" s="192"/>
      <c r="DF65" s="192"/>
      <c r="DG65" s="192"/>
      <c r="DH65" s="192"/>
      <c r="DI65" s="181"/>
      <c r="DJ65" s="1436"/>
      <c r="DK65" s="1436"/>
      <c r="DL65" s="364"/>
      <c r="DM65" s="373"/>
      <c r="DN65" s="364"/>
      <c r="DO65" s="1436"/>
      <c r="DP65" s="166"/>
      <c r="DQ65" s="1432"/>
      <c r="DR65" s="1432"/>
      <c r="DS65" s="1432"/>
      <c r="DT65" s="1432"/>
      <c r="DU65" s="1432"/>
      <c r="DV65" s="1432"/>
      <c r="DW65" s="1432"/>
      <c r="DX65" s="1432"/>
      <c r="DY65" s="1432"/>
      <c r="DZ65" s="1432"/>
      <c r="EA65" s="1432"/>
      <c r="EB65" s="1436"/>
      <c r="EC65" s="1436"/>
      <c r="ED65" s="166"/>
      <c r="EE65" s="1432"/>
      <c r="EF65" s="1432"/>
      <c r="EG65" s="1432"/>
      <c r="EH65" s="1432"/>
      <c r="EI65" s="1432"/>
      <c r="EJ65" s="1432"/>
      <c r="EK65" s="1432"/>
      <c r="EL65" s="1432"/>
      <c r="EM65" s="1432"/>
      <c r="EN65" s="1432"/>
      <c r="EO65" s="1432"/>
      <c r="EP65" s="1432"/>
      <c r="EQ65" s="1422"/>
      <c r="ER65" s="1422"/>
      <c r="ES65" s="150"/>
      <c r="ET65" s="428"/>
      <c r="EU65" s="880"/>
      <c r="EV65" s="880"/>
      <c r="EW65" s="634"/>
      <c r="EX65" s="255"/>
      <c r="EY65" s="419"/>
      <c r="EZ65" s="419"/>
      <c r="FA65" s="734"/>
      <c r="FB65" s="1422"/>
      <c r="FC65" s="365"/>
      <c r="FD65" s="481"/>
      <c r="FE65" s="481"/>
      <c r="FF65" s="481"/>
      <c r="FG65" s="481"/>
      <c r="FH65" s="1436"/>
      <c r="FI65" s="217"/>
      <c r="FJ65" s="815"/>
      <c r="FK65" s="816"/>
      <c r="FL65" s="85"/>
      <c r="FM65" s="650"/>
      <c r="FN65" s="650"/>
      <c r="FO65" s="637"/>
      <c r="FP65" s="86"/>
      <c r="FQ65" s="86"/>
      <c r="FR65" s="86"/>
      <c r="FS65" s="1080"/>
      <c r="FT65" s="1083"/>
      <c r="FU65" s="162"/>
      <c r="FV65" s="1436"/>
      <c r="FW65" s="1433"/>
      <c r="FX65" s="1433"/>
      <c r="FY65" s="406"/>
      <c r="FZ65" s="1433"/>
      <c r="GA65" s="1433"/>
      <c r="GB65" s="406"/>
      <c r="GC65" s="1433"/>
      <c r="GD65" s="1433"/>
      <c r="GE65" s="406"/>
      <c r="GF65" s="1433"/>
      <c r="GG65" s="1436"/>
      <c r="GH65" s="192"/>
      <c r="GI65" s="192"/>
      <c r="GJ65" s="192"/>
      <c r="GK65" s="192"/>
      <c r="GL65" s="192"/>
      <c r="GM65" s="181"/>
      <c r="GN65" s="1436"/>
      <c r="GO65" s="1436"/>
      <c r="GP65" s="1436"/>
      <c r="GQ65" s="374"/>
      <c r="GR65" s="1436"/>
      <c r="GS65" s="633"/>
      <c r="GT65" s="166"/>
      <c r="GU65" s="1432"/>
      <c r="GV65" s="1432"/>
      <c r="GW65" s="1432"/>
      <c r="GX65" s="1432"/>
      <c r="GY65" s="1432"/>
      <c r="GZ65" s="1432"/>
      <c r="HA65" s="1432"/>
      <c r="HB65" s="1432"/>
      <c r="HC65" s="1432"/>
      <c r="HD65" s="1432"/>
      <c r="HE65" s="1432"/>
      <c r="HF65" s="1436"/>
      <c r="HG65" s="1436"/>
      <c r="HH65" s="166"/>
      <c r="HI65" s="1432"/>
      <c r="HJ65" s="1432"/>
      <c r="HK65" s="1432"/>
      <c r="HL65" s="1432"/>
      <c r="HM65" s="1432"/>
      <c r="HN65" s="1432"/>
      <c r="HO65" s="1432"/>
      <c r="HP65" s="1432"/>
      <c r="HQ65" s="1432"/>
      <c r="HR65" s="1432"/>
      <c r="HS65" s="1432"/>
      <c r="HT65" s="1432"/>
      <c r="HU65" s="1422"/>
      <c r="HV65" s="1422"/>
      <c r="HW65" s="150"/>
      <c r="HX65" s="428"/>
      <c r="HY65" s="880"/>
      <c r="HZ65" s="880"/>
      <c r="IA65" s="634"/>
      <c r="IB65" s="255"/>
      <c r="IC65" s="419"/>
      <c r="ID65" s="419"/>
      <c r="IE65" s="734"/>
      <c r="IF65" s="1422"/>
      <c r="IG65" s="365"/>
      <c r="IH65" s="481"/>
      <c r="II65" s="481"/>
      <c r="IJ65" s="481"/>
      <c r="IK65" s="481"/>
      <c r="IL65" s="1436"/>
      <c r="IM65" s="217"/>
      <c r="IN65" s="815"/>
      <c r="IO65" s="928"/>
      <c r="IP65" s="85"/>
      <c r="IQ65" s="650"/>
      <c r="IR65" s="650"/>
      <c r="IS65" s="637"/>
      <c r="IT65" s="86"/>
      <c r="IU65" s="86"/>
      <c r="IV65" s="86"/>
      <c r="IW65" s="1080"/>
      <c r="IX65" s="1083"/>
      <c r="IY65" s="162"/>
      <c r="IZ65" s="1436"/>
      <c r="JA65" s="1433"/>
      <c r="JB65" s="1433"/>
      <c r="JC65" s="406"/>
      <c r="JD65" s="1433"/>
      <c r="JE65" s="1433"/>
      <c r="JF65" s="406"/>
      <c r="JG65" s="1433"/>
      <c r="JH65" s="1433"/>
      <c r="JI65" s="406"/>
      <c r="JJ65" s="1433"/>
      <c r="JK65" s="1436"/>
      <c r="JL65" s="192"/>
      <c r="JM65" s="192"/>
      <c r="JN65" s="192"/>
      <c r="JO65" s="192"/>
      <c r="JP65" s="192"/>
      <c r="JQ65" s="181"/>
      <c r="JR65" s="1436"/>
      <c r="JS65" s="1436"/>
      <c r="JT65" s="1436"/>
      <c r="JU65" s="374"/>
      <c r="JV65" s="1436"/>
      <c r="JW65" s="633"/>
      <c r="JX65" s="166"/>
      <c r="JY65" s="1432"/>
      <c r="JZ65" s="1432"/>
      <c r="KA65" s="1432"/>
      <c r="KB65" s="1432"/>
      <c r="KC65" s="1432"/>
      <c r="KD65" s="1432"/>
      <c r="KE65" s="1432"/>
      <c r="KF65" s="1432"/>
      <c r="KG65" s="1432"/>
      <c r="KH65" s="1432"/>
      <c r="KI65" s="1432"/>
      <c r="KJ65" s="1436"/>
      <c r="KK65" s="1436"/>
      <c r="KL65" s="166"/>
      <c r="KM65" s="1432"/>
      <c r="KN65" s="1432"/>
      <c r="KO65" s="1432"/>
      <c r="KP65" s="1432"/>
      <c r="KQ65" s="1432"/>
      <c r="KR65" s="1432"/>
      <c r="KS65" s="1432"/>
      <c r="KT65" s="1432"/>
      <c r="KU65" s="1432"/>
      <c r="KV65" s="1432"/>
      <c r="KW65" s="1432"/>
      <c r="KX65" s="1432"/>
      <c r="KY65" s="1422"/>
      <c r="KZ65" s="1422"/>
      <c r="LA65" s="150"/>
      <c r="LB65" s="428"/>
      <c r="LC65" s="880"/>
      <c r="LD65" s="880"/>
      <c r="LE65" s="634"/>
      <c r="LF65" s="255"/>
      <c r="LG65" s="419"/>
      <c r="LH65" s="419"/>
      <c r="LI65" s="734"/>
      <c r="LJ65" s="1422"/>
      <c r="LK65" s="365"/>
      <c r="LL65" s="481"/>
      <c r="LM65" s="481"/>
      <c r="LN65" s="481"/>
      <c r="LO65" s="481"/>
      <c r="LP65" s="1436"/>
      <c r="LQ65" s="217"/>
      <c r="LR65" s="815"/>
      <c r="LS65" s="816"/>
      <c r="LT65" s="85"/>
      <c r="LU65" s="650"/>
      <c r="LV65" s="650"/>
      <c r="LW65" s="637"/>
      <c r="LX65" s="1080"/>
      <c r="LY65" s="816"/>
      <c r="LZ65" s="1093"/>
      <c r="MA65" s="1436"/>
      <c r="MB65" s="1433"/>
      <c r="MC65" s="1433"/>
      <c r="MD65" s="406"/>
      <c r="ME65" s="1433"/>
      <c r="MF65" s="1433"/>
      <c r="MG65" s="406"/>
      <c r="MH65" s="1433"/>
      <c r="MI65" s="1433"/>
      <c r="MJ65" s="406"/>
      <c r="MK65" s="1433"/>
      <c r="ML65" s="1436"/>
      <c r="MM65" s="192"/>
      <c r="MN65" s="192"/>
      <c r="MO65" s="542"/>
      <c r="MP65" s="542"/>
      <c r="MQ65" s="542"/>
      <c r="MR65" s="542"/>
      <c r="MS65" s="181"/>
      <c r="MT65" s="1436"/>
      <c r="MU65" s="1436"/>
      <c r="MV65" s="364"/>
      <c r="MW65" s="373"/>
      <c r="MX65" s="364"/>
      <c r="MY65" s="1436"/>
      <c r="MZ65" s="166"/>
      <c r="NA65" s="1566"/>
      <c r="NB65" s="1566"/>
      <c r="NC65" s="1566"/>
      <c r="ND65" s="1566"/>
      <c r="NE65" s="1566"/>
      <c r="NF65" s="1566"/>
      <c r="NG65" s="1566"/>
      <c r="NH65" s="1566"/>
      <c r="NI65" s="1566"/>
      <c r="NJ65" s="1432"/>
      <c r="NK65" s="1432"/>
      <c r="NL65" s="1436"/>
      <c r="NM65" s="1436"/>
      <c r="NN65" s="166"/>
      <c r="NO65" s="1566"/>
      <c r="NP65" s="1566"/>
      <c r="NQ65" s="1566"/>
      <c r="NR65" s="1566"/>
      <c r="NS65" s="1566"/>
      <c r="NT65" s="1566"/>
      <c r="NU65" s="1566"/>
      <c r="NV65" s="1566"/>
      <c r="NW65" s="1566"/>
      <c r="NX65" s="1432"/>
      <c r="NY65" s="1432"/>
      <c r="NZ65" s="212"/>
    </row>
    <row r="66" spans="1:390" s="491" customFormat="1" ht="23.25" customHeight="1" x14ac:dyDescent="0.2">
      <c r="A66" s="217"/>
      <c r="B66" s="1169"/>
      <c r="C66" s="32"/>
      <c r="D66" s="250"/>
      <c r="E66" s="650"/>
      <c r="F66" s="650"/>
      <c r="G66" s="637"/>
      <c r="H66" s="523"/>
      <c r="I66" s="523"/>
      <c r="J66" s="523"/>
      <c r="K66" s="523"/>
      <c r="L66" s="524"/>
      <c r="M66" s="165"/>
      <c r="N66" s="1436"/>
      <c r="O66" s="85"/>
      <c r="P66" s="85"/>
      <c r="Q66" s="89"/>
      <c r="R66" s="85"/>
      <c r="S66" s="85"/>
      <c r="T66" s="89"/>
      <c r="U66" s="85"/>
      <c r="V66" s="85"/>
      <c r="W66" s="89"/>
      <c r="X66" s="85"/>
      <c r="Y66" s="1436"/>
      <c r="Z66" s="1436"/>
      <c r="AA66" s="1436"/>
      <c r="AB66" s="1436"/>
      <c r="AC66" s="1436"/>
      <c r="AD66" s="1436"/>
      <c r="AE66" s="542"/>
      <c r="AF66" s="1436"/>
      <c r="AG66" s="1436"/>
      <c r="AH66" s="196"/>
      <c r="AI66" s="910"/>
      <c r="AJ66" s="1436"/>
      <c r="AK66" s="162"/>
      <c r="AL66" s="169"/>
      <c r="AM66" s="1432"/>
      <c r="AN66" s="1432"/>
      <c r="AO66" s="249"/>
      <c r="AP66" s="1432"/>
      <c r="AQ66" s="1432"/>
      <c r="AR66" s="1432"/>
      <c r="AS66" s="1432"/>
      <c r="AT66" s="1432"/>
      <c r="AU66" s="1432"/>
      <c r="AV66" s="1432"/>
      <c r="AW66" s="1432"/>
      <c r="AX66" s="1436"/>
      <c r="AY66" s="1436"/>
      <c r="AZ66" s="169"/>
      <c r="BA66" s="1432"/>
      <c r="BB66" s="1432"/>
      <c r="BC66" s="249"/>
      <c r="BD66" s="1432"/>
      <c r="BE66" s="1432"/>
      <c r="BF66" s="1432"/>
      <c r="BG66" s="1432"/>
      <c r="BH66" s="1432"/>
      <c r="BI66" s="1432"/>
      <c r="BJ66" s="1432"/>
      <c r="BK66" s="1432"/>
      <c r="BL66" s="1432"/>
      <c r="BM66" s="1422"/>
      <c r="BN66" s="1422"/>
      <c r="BO66" s="150"/>
      <c r="BP66" s="428"/>
      <c r="BQ66" s="46"/>
      <c r="BR66" s="46"/>
      <c r="BS66" s="46"/>
      <c r="BT66" s="46"/>
      <c r="BU66" s="427"/>
      <c r="BV66" s="419"/>
      <c r="BW66" s="734"/>
      <c r="BX66" s="28"/>
      <c r="BY66" s="365"/>
      <c r="BZ66" s="1436"/>
      <c r="CA66" s="1436"/>
      <c r="CB66" s="1436"/>
      <c r="CC66" s="1436"/>
      <c r="CD66" s="1436"/>
      <c r="CE66" s="217"/>
      <c r="CF66" s="399"/>
      <c r="CG66" s="32"/>
      <c r="CH66" s="250"/>
      <c r="CI66" s="650"/>
      <c r="CJ66" s="650"/>
      <c r="CK66" s="637"/>
      <c r="CL66" s="523"/>
      <c r="CM66" s="523"/>
      <c r="CN66" s="523"/>
      <c r="CO66" s="523"/>
      <c r="CP66" s="524"/>
      <c r="CQ66" s="165"/>
      <c r="CR66" s="1436"/>
      <c r="CS66" s="85"/>
      <c r="CT66" s="85"/>
      <c r="CU66" s="89"/>
      <c r="CV66" s="85"/>
      <c r="CW66" s="85"/>
      <c r="CX66" s="89"/>
      <c r="CY66" s="85"/>
      <c r="CZ66" s="85"/>
      <c r="DA66" s="89"/>
      <c r="DB66" s="85"/>
      <c r="DC66" s="1436"/>
      <c r="DD66" s="1436"/>
      <c r="DE66" s="1436"/>
      <c r="DF66" s="1436"/>
      <c r="DG66" s="1436"/>
      <c r="DH66" s="1436"/>
      <c r="DI66" s="542"/>
      <c r="DJ66" s="1436"/>
      <c r="DK66" s="1436"/>
      <c r="DL66" s="196"/>
      <c r="DM66" s="910"/>
      <c r="DN66" s="1436"/>
      <c r="DO66" s="1436"/>
      <c r="DP66" s="169"/>
      <c r="DQ66" s="1432"/>
      <c r="DR66" s="1432"/>
      <c r="DS66" s="249"/>
      <c r="DT66" s="1432"/>
      <c r="DU66" s="1432"/>
      <c r="DV66" s="1432"/>
      <c r="DW66" s="1432"/>
      <c r="DX66" s="1432"/>
      <c r="DY66" s="1432"/>
      <c r="DZ66" s="1432"/>
      <c r="EA66" s="1432"/>
      <c r="EB66" s="1436"/>
      <c r="EC66" s="1436"/>
      <c r="ED66" s="169"/>
      <c r="EE66" s="1432"/>
      <c r="EF66" s="1432"/>
      <c r="EG66" s="249"/>
      <c r="EH66" s="1432"/>
      <c r="EI66" s="1432"/>
      <c r="EJ66" s="1432"/>
      <c r="EK66" s="1432"/>
      <c r="EL66" s="1432"/>
      <c r="EM66" s="1432"/>
      <c r="EN66" s="1432"/>
      <c r="EO66" s="1432"/>
      <c r="EP66" s="1432"/>
      <c r="EQ66" s="1422"/>
      <c r="ER66" s="1422"/>
      <c r="ES66" s="150"/>
      <c r="ET66" s="428"/>
      <c r="EU66" s="46"/>
      <c r="EV66" s="46"/>
      <c r="EW66" s="46"/>
      <c r="EX66" s="46"/>
      <c r="EY66" s="427"/>
      <c r="EZ66" s="419"/>
      <c r="FA66" s="734"/>
      <c r="FB66" s="28"/>
      <c r="FC66" s="365"/>
      <c r="FD66" s="1436"/>
      <c r="FE66" s="1436"/>
      <c r="FF66" s="1436"/>
      <c r="FG66" s="1436"/>
      <c r="FH66" s="1436"/>
      <c r="FI66" s="217"/>
      <c r="FJ66" s="399"/>
      <c r="FK66" s="32"/>
      <c r="FL66" s="250"/>
      <c r="FM66" s="650"/>
      <c r="FN66" s="650"/>
      <c r="FO66" s="637"/>
      <c r="FP66" s="523"/>
      <c r="FQ66" s="523"/>
      <c r="FR66" s="523"/>
      <c r="FS66" s="523"/>
      <c r="FT66" s="524"/>
      <c r="FU66" s="165"/>
      <c r="FV66" s="1436"/>
      <c r="FW66" s="85"/>
      <c r="FX66" s="85"/>
      <c r="FY66" s="464"/>
      <c r="FZ66" s="85"/>
      <c r="GA66" s="85"/>
      <c r="GB66" s="464"/>
      <c r="GC66" s="85"/>
      <c r="GD66" s="85"/>
      <c r="GE66" s="464"/>
      <c r="GF66" s="85"/>
      <c r="GG66" s="1436"/>
      <c r="GH66" s="1436"/>
      <c r="GI66" s="1436"/>
      <c r="GJ66" s="1436"/>
      <c r="GK66" s="1436"/>
      <c r="GL66" s="1436"/>
      <c r="GM66" s="542"/>
      <c r="GN66" s="1436"/>
      <c r="GO66" s="1436"/>
      <c r="GP66" s="196"/>
      <c r="GQ66" s="910"/>
      <c r="GR66" s="1436"/>
      <c r="GS66" s="162"/>
      <c r="GT66" s="169"/>
      <c r="GU66" s="1432"/>
      <c r="GV66" s="1432"/>
      <c r="GW66" s="249"/>
      <c r="GX66" s="1432"/>
      <c r="GY66" s="1432"/>
      <c r="GZ66" s="1432"/>
      <c r="HA66" s="1432"/>
      <c r="HB66" s="1432"/>
      <c r="HC66" s="1432"/>
      <c r="HD66" s="1432"/>
      <c r="HE66" s="1432"/>
      <c r="HF66" s="1436"/>
      <c r="HG66" s="1436"/>
      <c r="HH66" s="169"/>
      <c r="HI66" s="1432"/>
      <c r="HJ66" s="1432"/>
      <c r="HK66" s="249"/>
      <c r="HL66" s="1432"/>
      <c r="HM66" s="1432"/>
      <c r="HN66" s="1432"/>
      <c r="HO66" s="1432"/>
      <c r="HP66" s="1432"/>
      <c r="HQ66" s="1432"/>
      <c r="HR66" s="1432"/>
      <c r="HS66" s="1432"/>
      <c r="HT66" s="1432"/>
      <c r="HU66" s="1422"/>
      <c r="HV66" s="1422"/>
      <c r="HW66" s="150"/>
      <c r="HX66" s="428"/>
      <c r="HY66" s="46"/>
      <c r="HZ66" s="46"/>
      <c r="IA66" s="46"/>
      <c r="IB66" s="46"/>
      <c r="IC66" s="427"/>
      <c r="ID66" s="419"/>
      <c r="IE66" s="734"/>
      <c r="IF66" s="28"/>
      <c r="IG66" s="365"/>
      <c r="IH66" s="1436"/>
      <c r="II66" s="1436"/>
      <c r="IJ66" s="1436"/>
      <c r="IK66" s="1436"/>
      <c r="IL66" s="1436"/>
      <c r="IM66" s="217"/>
      <c r="IN66" s="399"/>
      <c r="IO66" s="15"/>
      <c r="IP66" s="250"/>
      <c r="IQ66" s="650"/>
      <c r="IR66" s="650"/>
      <c r="IS66" s="637"/>
      <c r="IT66" s="523"/>
      <c r="IU66" s="523"/>
      <c r="IV66" s="523"/>
      <c r="IW66" s="523"/>
      <c r="IX66" s="524"/>
      <c r="IY66" s="165"/>
      <c r="IZ66" s="1436"/>
      <c r="JA66" s="85"/>
      <c r="JB66" s="85"/>
      <c r="JC66" s="464"/>
      <c r="JD66" s="85"/>
      <c r="JE66" s="85"/>
      <c r="JF66" s="464"/>
      <c r="JG66" s="85"/>
      <c r="JH66" s="85"/>
      <c r="JI66" s="464"/>
      <c r="JJ66" s="85"/>
      <c r="JK66" s="1436"/>
      <c r="JL66" s="1436"/>
      <c r="JM66" s="1436"/>
      <c r="JN66" s="1436"/>
      <c r="JO66" s="1436"/>
      <c r="JP66" s="1436"/>
      <c r="JQ66" s="542"/>
      <c r="JR66" s="1436"/>
      <c r="JS66" s="1436"/>
      <c r="JT66" s="196"/>
      <c r="JU66" s="910"/>
      <c r="JV66" s="1436"/>
      <c r="JW66" s="162"/>
      <c r="JX66" s="169"/>
      <c r="JY66" s="1432"/>
      <c r="JZ66" s="1432"/>
      <c r="KA66" s="249"/>
      <c r="KB66" s="1432"/>
      <c r="KC66" s="1432"/>
      <c r="KD66" s="1432"/>
      <c r="KE66" s="1432"/>
      <c r="KF66" s="1432"/>
      <c r="KG66" s="1432"/>
      <c r="KH66" s="1432"/>
      <c r="KI66" s="1432"/>
      <c r="KJ66" s="1436"/>
      <c r="KK66" s="1436"/>
      <c r="KL66" s="169"/>
      <c r="KM66" s="1432"/>
      <c r="KN66" s="1432"/>
      <c r="KO66" s="249"/>
      <c r="KP66" s="1432"/>
      <c r="KQ66" s="1432"/>
      <c r="KR66" s="1432"/>
      <c r="KS66" s="1432"/>
      <c r="KT66" s="1432"/>
      <c r="KU66" s="1432"/>
      <c r="KV66" s="1432"/>
      <c r="KW66" s="1432"/>
      <c r="KX66" s="1432"/>
      <c r="KY66" s="1422"/>
      <c r="KZ66" s="1422"/>
      <c r="LA66" s="150"/>
      <c r="LB66" s="428"/>
      <c r="LC66" s="46"/>
      <c r="LD66" s="46"/>
      <c r="LE66" s="46"/>
      <c r="LF66" s="46"/>
      <c r="LG66" s="427"/>
      <c r="LH66" s="419"/>
      <c r="LI66" s="734"/>
      <c r="LJ66" s="28"/>
      <c r="LK66" s="365"/>
      <c r="LL66" s="1436"/>
      <c r="LM66" s="1436"/>
      <c r="LN66" s="1436"/>
      <c r="LO66" s="1436"/>
      <c r="LP66" s="1436"/>
      <c r="LQ66" s="217"/>
      <c r="LR66" s="31"/>
      <c r="LS66" s="32"/>
      <c r="LT66" s="250"/>
      <c r="LU66" s="650"/>
      <c r="LV66" s="650"/>
      <c r="LW66" s="637"/>
      <c r="LX66" s="523"/>
      <c r="LY66" s="429"/>
      <c r="LZ66" s="453"/>
      <c r="MA66" s="1436"/>
      <c r="MB66" s="85"/>
      <c r="MC66" s="85"/>
      <c r="MD66" s="464"/>
      <c r="ME66" s="85"/>
      <c r="MF66" s="85"/>
      <c r="MG66" s="464"/>
      <c r="MH66" s="85"/>
      <c r="MI66" s="85"/>
      <c r="MJ66" s="464"/>
      <c r="MK66" s="85"/>
      <c r="ML66" s="1436"/>
      <c r="MM66" s="1436"/>
      <c r="MN66" s="1436"/>
      <c r="MO66" s="196"/>
      <c r="MP66" s="196"/>
      <c r="MQ66" s="196"/>
      <c r="MR66" s="196"/>
      <c r="MS66" s="196"/>
      <c r="MT66" s="1436"/>
      <c r="MU66" s="1436"/>
      <c r="MV66" s="196"/>
      <c r="MW66" s="374"/>
      <c r="MX66" s="1436"/>
      <c r="MY66" s="1436"/>
      <c r="MZ66" s="169"/>
      <c r="NA66" s="1432"/>
      <c r="NB66" s="1432"/>
      <c r="NC66" s="1432"/>
      <c r="ND66" s="1432"/>
      <c r="NE66" s="1432"/>
      <c r="NF66" s="1432"/>
      <c r="NG66" s="1432"/>
      <c r="NH66" s="1432"/>
      <c r="NI66" s="1432"/>
      <c r="NJ66" s="1432"/>
      <c r="NK66" s="1432"/>
      <c r="NL66" s="1436"/>
      <c r="NM66" s="1436"/>
      <c r="NN66" s="169"/>
      <c r="NO66" s="1432"/>
      <c r="NP66" s="1432"/>
      <c r="NQ66" s="249"/>
      <c r="NR66" s="1432"/>
      <c r="NS66" s="1432"/>
      <c r="NT66" s="1432"/>
      <c r="NU66" s="1432"/>
      <c r="NV66" s="1432"/>
      <c r="NW66" s="1432"/>
      <c r="NX66" s="1432"/>
      <c r="NY66" s="1432"/>
      <c r="NZ66" s="212"/>
    </row>
    <row r="67" spans="1:390" s="491" customFormat="1" ht="23.25" customHeight="1" x14ac:dyDescent="0.2">
      <c r="A67" s="221"/>
      <c r="B67" s="1170"/>
      <c r="C67" s="15"/>
      <c r="D67" s="1065"/>
      <c r="E67" s="650"/>
      <c r="F67" s="650"/>
      <c r="G67" s="529"/>
      <c r="H67" s="523"/>
      <c r="I67" s="523"/>
      <c r="J67" s="523"/>
      <c r="K67" s="523"/>
      <c r="L67" s="524"/>
      <c r="M67" s="165"/>
      <c r="N67" s="1436"/>
      <c r="O67" s="85"/>
      <c r="P67" s="85"/>
      <c r="Q67" s="89"/>
      <c r="R67" s="85"/>
      <c r="S67" s="85"/>
      <c r="T67" s="89"/>
      <c r="U67" s="85"/>
      <c r="V67" s="85"/>
      <c r="W67" s="89"/>
      <c r="X67" s="85"/>
      <c r="Y67" s="1436"/>
      <c r="Z67" s="1436"/>
      <c r="AA67" s="1436"/>
      <c r="AB67" s="1436"/>
      <c r="AC67" s="1436"/>
      <c r="AD67" s="1436"/>
      <c r="AE67" s="181"/>
      <c r="AF67" s="1436"/>
      <c r="AG67" s="1436"/>
      <c r="AH67" s="197"/>
      <c r="AI67" s="557"/>
      <c r="AJ67" s="651"/>
      <c r="AK67" s="165"/>
      <c r="AL67" s="117"/>
      <c r="AM67" s="883"/>
      <c r="AN67" s="883"/>
      <c r="AO67" s="883"/>
      <c r="AP67" s="883"/>
      <c r="AQ67" s="883"/>
      <c r="AR67" s="883"/>
      <c r="AS67" s="883"/>
      <c r="AT67" s="883"/>
      <c r="AU67" s="536"/>
      <c r="AV67" s="883"/>
      <c r="AW67" s="882"/>
      <c r="AX67" s="776"/>
      <c r="AY67" s="776"/>
      <c r="AZ67" s="117"/>
      <c r="BA67" s="883"/>
      <c r="BB67" s="883"/>
      <c r="BC67" s="883"/>
      <c r="BD67" s="883"/>
      <c r="BE67" s="883"/>
      <c r="BF67" s="883"/>
      <c r="BG67" s="883"/>
      <c r="BH67" s="883"/>
      <c r="BI67" s="536"/>
      <c r="BJ67" s="883"/>
      <c r="BK67" s="882"/>
      <c r="BL67" s="882"/>
      <c r="BM67" s="894"/>
      <c r="BN67" s="28"/>
      <c r="BO67" s="494"/>
      <c r="BP67" s="426"/>
      <c r="BQ67" s="27"/>
      <c r="BR67" s="27"/>
      <c r="BS67" s="27"/>
      <c r="BT67" s="27"/>
      <c r="BU67" s="427"/>
      <c r="BV67" s="419"/>
      <c r="BW67" s="47"/>
      <c r="BX67" s="28"/>
      <c r="BY67" s="365"/>
      <c r="BZ67" s="1436"/>
      <c r="CA67" s="1436"/>
      <c r="CB67" s="1436"/>
      <c r="CC67" s="1436"/>
      <c r="CD67" s="1436"/>
      <c r="CE67" s="221"/>
      <c r="CF67" s="562"/>
      <c r="CG67" s="15"/>
      <c r="CH67" s="1065"/>
      <c r="CI67" s="650"/>
      <c r="CJ67" s="650"/>
      <c r="CK67" s="529"/>
      <c r="CL67" s="523"/>
      <c r="CM67" s="523"/>
      <c r="CN67" s="523"/>
      <c r="CO67" s="523"/>
      <c r="CP67" s="524"/>
      <c r="CQ67" s="165"/>
      <c r="CR67" s="1436"/>
      <c r="CS67" s="85"/>
      <c r="CT67" s="85"/>
      <c r="CU67" s="89"/>
      <c r="CV67" s="85"/>
      <c r="CW67" s="85"/>
      <c r="CX67" s="89"/>
      <c r="CY67" s="85"/>
      <c r="CZ67" s="85"/>
      <c r="DA67" s="89"/>
      <c r="DB67" s="85"/>
      <c r="DC67" s="1436"/>
      <c r="DD67" s="1436"/>
      <c r="DE67" s="1436"/>
      <c r="DF67" s="1436"/>
      <c r="DG67" s="1436"/>
      <c r="DH67" s="1436"/>
      <c r="DI67" s="181"/>
      <c r="DJ67" s="1436"/>
      <c r="DK67" s="1436"/>
      <c r="DL67" s="197"/>
      <c r="DM67" s="373"/>
      <c r="DN67" s="651"/>
      <c r="DO67" s="364"/>
      <c r="DP67" s="117"/>
      <c r="DQ67" s="743"/>
      <c r="DR67" s="743"/>
      <c r="DS67" s="743"/>
      <c r="DT67" s="743"/>
      <c r="DU67" s="743"/>
      <c r="DV67" s="743"/>
      <c r="DW67" s="743"/>
      <c r="DX67" s="743"/>
      <c r="DY67" s="536"/>
      <c r="DZ67" s="743"/>
      <c r="EA67" s="882"/>
      <c r="EB67" s="776"/>
      <c r="EC67" s="1436"/>
      <c r="ED67" s="117"/>
      <c r="EE67" s="743"/>
      <c r="EF67" s="743"/>
      <c r="EG67" s="743"/>
      <c r="EH67" s="743"/>
      <c r="EI67" s="743"/>
      <c r="EJ67" s="743"/>
      <c r="EK67" s="743"/>
      <c r="EL67" s="743"/>
      <c r="EM67" s="536"/>
      <c r="EN67" s="743"/>
      <c r="EO67" s="882"/>
      <c r="EP67" s="882"/>
      <c r="EQ67" s="894"/>
      <c r="ER67" s="28"/>
      <c r="ES67" s="494"/>
      <c r="ET67" s="426"/>
      <c r="EU67" s="27"/>
      <c r="EV67" s="27"/>
      <c r="EW67" s="27"/>
      <c r="EX67" s="27"/>
      <c r="EY67" s="427"/>
      <c r="EZ67" s="419"/>
      <c r="FA67" s="47"/>
      <c r="FB67" s="28"/>
      <c r="FC67" s="365"/>
      <c r="FD67" s="1436"/>
      <c r="FE67" s="1436"/>
      <c r="FF67" s="1436"/>
      <c r="FG67" s="1436"/>
      <c r="FH67" s="1436"/>
      <c r="FI67" s="221"/>
      <c r="FJ67" s="562"/>
      <c r="FK67" s="15"/>
      <c r="FL67" s="1065"/>
      <c r="FM67" s="650"/>
      <c r="FN67" s="650"/>
      <c r="FO67" s="529"/>
      <c r="FP67" s="523"/>
      <c r="FQ67" s="523"/>
      <c r="FR67" s="523"/>
      <c r="FS67" s="523"/>
      <c r="FT67" s="524"/>
      <c r="FU67" s="165"/>
      <c r="FV67" s="1436"/>
      <c r="FW67" s="85"/>
      <c r="FX67" s="85"/>
      <c r="FY67" s="464"/>
      <c r="FZ67" s="85"/>
      <c r="GA67" s="85"/>
      <c r="GB67" s="464"/>
      <c r="GC67" s="85"/>
      <c r="GD67" s="85"/>
      <c r="GE67" s="464"/>
      <c r="GF67" s="85"/>
      <c r="GG67" s="1436"/>
      <c r="GH67" s="1436"/>
      <c r="GI67" s="1436"/>
      <c r="GJ67" s="1436"/>
      <c r="GK67" s="1436"/>
      <c r="GL67" s="1436"/>
      <c r="GM67" s="181"/>
      <c r="GN67" s="1436"/>
      <c r="GO67" s="1436"/>
      <c r="GP67" s="197"/>
      <c r="GQ67" s="557"/>
      <c r="GR67" s="651"/>
      <c r="GS67" s="165"/>
      <c r="GT67" s="117"/>
      <c r="GU67" s="743"/>
      <c r="GV67" s="743"/>
      <c r="GW67" s="743"/>
      <c r="GX67" s="743"/>
      <c r="GY67" s="743"/>
      <c r="GZ67" s="743"/>
      <c r="HA67" s="743"/>
      <c r="HB67" s="743"/>
      <c r="HC67" s="536"/>
      <c r="HD67" s="743"/>
      <c r="HE67" s="882"/>
      <c r="HF67" s="776"/>
      <c r="HG67" s="1436"/>
      <c r="HH67" s="117"/>
      <c r="HI67" s="743"/>
      <c r="HJ67" s="743"/>
      <c r="HK67" s="743"/>
      <c r="HL67" s="743"/>
      <c r="HM67" s="743"/>
      <c r="HN67" s="743"/>
      <c r="HO67" s="743"/>
      <c r="HP67" s="743"/>
      <c r="HQ67" s="536"/>
      <c r="HR67" s="743"/>
      <c r="HS67" s="882"/>
      <c r="HT67" s="882"/>
      <c r="HU67" s="894"/>
      <c r="HV67" s="28"/>
      <c r="HW67" s="494"/>
      <c r="HX67" s="426"/>
      <c r="HY67" s="27"/>
      <c r="HZ67" s="27"/>
      <c r="IA67" s="27"/>
      <c r="IB67" s="27"/>
      <c r="IC67" s="427"/>
      <c r="ID67" s="419"/>
      <c r="IE67" s="47"/>
      <c r="IF67" s="28"/>
      <c r="IG67" s="365"/>
      <c r="IH67" s="1436"/>
      <c r="II67" s="1436"/>
      <c r="IJ67" s="1436"/>
      <c r="IK67" s="1436"/>
      <c r="IL67" s="1436"/>
      <c r="IM67" s="221"/>
      <c r="IN67" s="562"/>
      <c r="IO67" s="15"/>
      <c r="IP67" s="1065"/>
      <c r="IQ67" s="650"/>
      <c r="IR67" s="650"/>
      <c r="IS67" s="529"/>
      <c r="IT67" s="523"/>
      <c r="IU67" s="523"/>
      <c r="IV67" s="523"/>
      <c r="IW67" s="523"/>
      <c r="IX67" s="524"/>
      <c r="IY67" s="165"/>
      <c r="IZ67" s="1436"/>
      <c r="JA67" s="85"/>
      <c r="JB67" s="85"/>
      <c r="JC67" s="464"/>
      <c r="JD67" s="85"/>
      <c r="JE67" s="85"/>
      <c r="JF67" s="464"/>
      <c r="JG67" s="85"/>
      <c r="JH67" s="85"/>
      <c r="JI67" s="464"/>
      <c r="JJ67" s="85"/>
      <c r="JK67" s="1436"/>
      <c r="JL67" s="1436"/>
      <c r="JM67" s="1436"/>
      <c r="JN67" s="1436"/>
      <c r="JO67" s="1436"/>
      <c r="JP67" s="1436"/>
      <c r="JQ67" s="181"/>
      <c r="JR67" s="1436"/>
      <c r="JS67" s="1436"/>
      <c r="JT67" s="197"/>
      <c r="JU67" s="557"/>
      <c r="JV67" s="651"/>
      <c r="JW67" s="165"/>
      <c r="JX67" s="117"/>
      <c r="JY67" s="743"/>
      <c r="JZ67" s="743"/>
      <c r="KA67" s="743"/>
      <c r="KB67" s="743"/>
      <c r="KC67" s="743"/>
      <c r="KD67" s="743"/>
      <c r="KE67" s="743"/>
      <c r="KF67" s="743"/>
      <c r="KG67" s="536"/>
      <c r="KH67" s="743"/>
      <c r="KI67" s="882"/>
      <c r="KJ67" s="776"/>
      <c r="KK67" s="1436"/>
      <c r="KL67" s="117"/>
      <c r="KM67" s="743"/>
      <c r="KN67" s="743"/>
      <c r="KO67" s="743"/>
      <c r="KP67" s="743"/>
      <c r="KQ67" s="743"/>
      <c r="KR67" s="743"/>
      <c r="KS67" s="743"/>
      <c r="KT67" s="743"/>
      <c r="KU67" s="536"/>
      <c r="KV67" s="743"/>
      <c r="KW67" s="882"/>
      <c r="KX67" s="882"/>
      <c r="KY67" s="894"/>
      <c r="KZ67" s="28"/>
      <c r="LA67" s="494"/>
      <c r="LB67" s="426"/>
      <c r="LC67" s="27"/>
      <c r="LD67" s="27"/>
      <c r="LE67" s="27"/>
      <c r="LF67" s="27"/>
      <c r="LG67" s="427"/>
      <c r="LH67" s="419"/>
      <c r="LI67" s="47"/>
      <c r="LJ67" s="28"/>
      <c r="LK67" s="365"/>
      <c r="LL67" s="1436"/>
      <c r="LM67" s="1436"/>
      <c r="LN67" s="1436"/>
      <c r="LO67" s="1436"/>
      <c r="LP67" s="1436"/>
      <c r="LQ67" s="221"/>
      <c r="LR67" s="14"/>
      <c r="LS67" s="15"/>
      <c r="LT67" s="1065"/>
      <c r="LU67" s="650"/>
      <c r="LV67" s="650"/>
      <c r="LW67" s="529"/>
      <c r="LX67" s="523"/>
      <c r="LY67" s="429"/>
      <c r="LZ67" s="453"/>
      <c r="MA67" s="1436"/>
      <c r="MB67" s="85"/>
      <c r="MC67" s="85"/>
      <c r="MD67" s="464"/>
      <c r="ME67" s="85"/>
      <c r="MF67" s="85"/>
      <c r="MG67" s="464"/>
      <c r="MH67" s="85"/>
      <c r="MI67" s="85"/>
      <c r="MJ67" s="464"/>
      <c r="MK67" s="85"/>
      <c r="ML67" s="1436"/>
      <c r="MM67" s="1436"/>
      <c r="MN67" s="1436"/>
      <c r="MO67" s="1071"/>
      <c r="MP67" s="1071"/>
      <c r="MQ67" s="1071"/>
      <c r="MR67" s="1071"/>
      <c r="MS67" s="1071"/>
      <c r="MT67" s="1436"/>
      <c r="MU67" s="1436"/>
      <c r="MV67" s="197"/>
      <c r="MW67" s="373"/>
      <c r="MX67" s="651"/>
      <c r="MY67" s="364"/>
      <c r="MZ67" s="117"/>
      <c r="NA67" s="85"/>
      <c r="NB67" s="85"/>
      <c r="NC67" s="85"/>
      <c r="ND67" s="85"/>
      <c r="NE67" s="85"/>
      <c r="NF67" s="85"/>
      <c r="NG67" s="85"/>
      <c r="NH67" s="85"/>
      <c r="NI67" s="85"/>
      <c r="NJ67" s="85"/>
      <c r="NK67" s="1095"/>
      <c r="NL67" s="313"/>
      <c r="NM67" s="313"/>
      <c r="NN67" s="117"/>
      <c r="NO67" s="85"/>
      <c r="NP67" s="85"/>
      <c r="NQ67" s="85"/>
      <c r="NR67" s="85"/>
      <c r="NS67" s="85"/>
      <c r="NT67" s="85"/>
      <c r="NU67" s="85"/>
      <c r="NV67" s="85"/>
      <c r="NW67" s="85"/>
      <c r="NX67" s="85"/>
      <c r="NY67" s="1095"/>
      <c r="NZ67" s="212"/>
    </row>
    <row r="68" spans="1:390" s="491" customFormat="1" ht="23.25" customHeight="1" x14ac:dyDescent="0.2">
      <c r="A68" s="217"/>
      <c r="B68" s="1169"/>
      <c r="C68" s="32"/>
      <c r="D68" s="250"/>
      <c r="E68" s="650"/>
      <c r="F68" s="650"/>
      <c r="G68" s="529"/>
      <c r="H68" s="523"/>
      <c r="I68" s="523"/>
      <c r="J68" s="523"/>
      <c r="K68" s="523"/>
      <c r="L68" s="524"/>
      <c r="M68" s="165"/>
      <c r="N68" s="1436"/>
      <c r="O68" s="85"/>
      <c r="P68" s="88"/>
      <c r="Q68" s="627"/>
      <c r="R68" s="254"/>
      <c r="S68" s="88"/>
      <c r="T68" s="627"/>
      <c r="U68" s="254"/>
      <c r="V68" s="88"/>
      <c r="W68" s="627"/>
      <c r="X68" s="254"/>
      <c r="Y68" s="1436"/>
      <c r="Z68" s="1436"/>
      <c r="AA68" s="1436"/>
      <c r="AB68" s="1436"/>
      <c r="AC68" s="1436"/>
      <c r="AD68" s="1436"/>
      <c r="AE68" s="181"/>
      <c r="AF68" s="1436"/>
      <c r="AG68" s="1436"/>
      <c r="AH68" s="640"/>
      <c r="AI68" s="557"/>
      <c r="AJ68" s="651"/>
      <c r="AK68" s="165"/>
      <c r="AL68" s="117"/>
      <c r="AM68" s="883"/>
      <c r="AN68" s="883"/>
      <c r="AO68" s="883"/>
      <c r="AP68" s="883"/>
      <c r="AQ68" s="883"/>
      <c r="AR68" s="883"/>
      <c r="AS68" s="883"/>
      <c r="AT68" s="883"/>
      <c r="AU68" s="536"/>
      <c r="AV68" s="883"/>
      <c r="AW68" s="882"/>
      <c r="AX68" s="776"/>
      <c r="AY68" s="776"/>
      <c r="AZ68" s="117"/>
      <c r="BA68" s="883"/>
      <c r="BB68" s="883"/>
      <c r="BC68" s="883"/>
      <c r="BD68" s="883"/>
      <c r="BE68" s="883"/>
      <c r="BF68" s="883"/>
      <c r="BG68" s="883"/>
      <c r="BH68" s="883"/>
      <c r="BI68" s="536"/>
      <c r="BJ68" s="883"/>
      <c r="BK68" s="882"/>
      <c r="BL68" s="882"/>
      <c r="BM68" s="430"/>
      <c r="BN68" s="430"/>
      <c r="BO68" s="494"/>
      <c r="BP68" s="428"/>
      <c r="BQ68" s="46"/>
      <c r="BR68" s="46"/>
      <c r="BS68" s="431"/>
      <c r="BT68" s="46"/>
      <c r="BU68" s="427"/>
      <c r="BV68" s="419"/>
      <c r="BW68" s="47"/>
      <c r="BX68" s="28"/>
      <c r="BY68" s="365"/>
      <c r="BZ68" s="1436"/>
      <c r="CA68" s="1436"/>
      <c r="CB68" s="1436"/>
      <c r="CC68" s="1436"/>
      <c r="CD68" s="1436"/>
      <c r="CE68" s="217"/>
      <c r="CF68" s="399"/>
      <c r="CG68" s="32"/>
      <c r="CH68" s="250"/>
      <c r="CI68" s="650"/>
      <c r="CJ68" s="650"/>
      <c r="CK68" s="529"/>
      <c r="CL68" s="523"/>
      <c r="CM68" s="523"/>
      <c r="CN68" s="523"/>
      <c r="CO68" s="523"/>
      <c r="CP68" s="524"/>
      <c r="CQ68" s="165"/>
      <c r="CR68" s="1436"/>
      <c r="CS68" s="85"/>
      <c r="CT68" s="88"/>
      <c r="CU68" s="627"/>
      <c r="CV68" s="254"/>
      <c r="CW68" s="88"/>
      <c r="CX68" s="627"/>
      <c r="CY68" s="254"/>
      <c r="CZ68" s="88"/>
      <c r="DA68" s="627"/>
      <c r="DB68" s="254"/>
      <c r="DC68" s="1436"/>
      <c r="DD68" s="1436"/>
      <c r="DE68" s="1436"/>
      <c r="DF68" s="1436"/>
      <c r="DG68" s="1436"/>
      <c r="DH68" s="1436"/>
      <c r="DI68" s="181"/>
      <c r="DJ68" s="1436"/>
      <c r="DK68" s="1436"/>
      <c r="DL68" s="640"/>
      <c r="DM68" s="922"/>
      <c r="DN68" s="651"/>
      <c r="DO68" s="640"/>
      <c r="DP68" s="117"/>
      <c r="DQ68" s="743"/>
      <c r="DR68" s="743"/>
      <c r="DS68" s="743"/>
      <c r="DT68" s="743"/>
      <c r="DU68" s="743"/>
      <c r="DV68" s="743"/>
      <c r="DW68" s="743"/>
      <c r="DX68" s="743"/>
      <c r="DY68" s="536"/>
      <c r="DZ68" s="743"/>
      <c r="EA68" s="882"/>
      <c r="EB68" s="776"/>
      <c r="EC68" s="1436"/>
      <c r="ED68" s="117"/>
      <c r="EE68" s="743"/>
      <c r="EF68" s="743"/>
      <c r="EG68" s="743"/>
      <c r="EH68" s="743"/>
      <c r="EI68" s="743"/>
      <c r="EJ68" s="743"/>
      <c r="EK68" s="743"/>
      <c r="EL68" s="743"/>
      <c r="EM68" s="536"/>
      <c r="EN68" s="743"/>
      <c r="EO68" s="882"/>
      <c r="EP68" s="882"/>
      <c r="EQ68" s="430"/>
      <c r="ER68" s="430"/>
      <c r="ES68" s="494"/>
      <c r="ET68" s="428"/>
      <c r="EU68" s="46"/>
      <c r="EV68" s="46"/>
      <c r="EW68" s="431"/>
      <c r="EX68" s="46"/>
      <c r="EY68" s="427"/>
      <c r="EZ68" s="419"/>
      <c r="FA68" s="47"/>
      <c r="FB68" s="28"/>
      <c r="FC68" s="365"/>
      <c r="FD68" s="1436"/>
      <c r="FE68" s="1436"/>
      <c r="FF68" s="1436"/>
      <c r="FG68" s="1436"/>
      <c r="FH68" s="1436"/>
      <c r="FI68" s="217"/>
      <c r="FJ68" s="399"/>
      <c r="FK68" s="32"/>
      <c r="FL68" s="250"/>
      <c r="FM68" s="650"/>
      <c r="FN68" s="650"/>
      <c r="FO68" s="529"/>
      <c r="FP68" s="523"/>
      <c r="FQ68" s="523"/>
      <c r="FR68" s="523"/>
      <c r="FS68" s="523"/>
      <c r="FT68" s="524"/>
      <c r="FU68" s="165"/>
      <c r="FV68" s="1436"/>
      <c r="FW68" s="85"/>
      <c r="FX68" s="88"/>
      <c r="FY68" s="253"/>
      <c r="FZ68" s="254"/>
      <c r="GA68" s="88"/>
      <c r="GB68" s="253"/>
      <c r="GC68" s="254"/>
      <c r="GD68" s="88"/>
      <c r="GE68" s="253"/>
      <c r="GF68" s="254"/>
      <c r="GG68" s="1436"/>
      <c r="GH68" s="1436"/>
      <c r="GI68" s="1436"/>
      <c r="GJ68" s="1436"/>
      <c r="GK68" s="1436"/>
      <c r="GL68" s="1436"/>
      <c r="GM68" s="181"/>
      <c r="GN68" s="1436"/>
      <c r="GO68" s="1436"/>
      <c r="GP68" s="640"/>
      <c r="GQ68" s="557"/>
      <c r="GR68" s="651"/>
      <c r="GS68" s="165"/>
      <c r="GT68" s="117"/>
      <c r="GU68" s="743"/>
      <c r="GV68" s="743"/>
      <c r="GW68" s="743"/>
      <c r="GX68" s="743"/>
      <c r="GY68" s="743"/>
      <c r="GZ68" s="743"/>
      <c r="HA68" s="743"/>
      <c r="HB68" s="743"/>
      <c r="HC68" s="536"/>
      <c r="HD68" s="743"/>
      <c r="HE68" s="882"/>
      <c r="HF68" s="776"/>
      <c r="HG68" s="1436"/>
      <c r="HH68" s="117"/>
      <c r="HI68" s="743"/>
      <c r="HJ68" s="743"/>
      <c r="HK68" s="743"/>
      <c r="HL68" s="743"/>
      <c r="HM68" s="743"/>
      <c r="HN68" s="743"/>
      <c r="HO68" s="743"/>
      <c r="HP68" s="743"/>
      <c r="HQ68" s="536"/>
      <c r="HR68" s="743"/>
      <c r="HS68" s="882"/>
      <c r="HT68" s="882"/>
      <c r="HU68" s="430"/>
      <c r="HV68" s="430"/>
      <c r="HW68" s="494"/>
      <c r="HX68" s="428"/>
      <c r="HY68" s="46"/>
      <c r="HZ68" s="46"/>
      <c r="IA68" s="431"/>
      <c r="IB68" s="46"/>
      <c r="IC68" s="427"/>
      <c r="ID68" s="419"/>
      <c r="IE68" s="47"/>
      <c r="IF68" s="28"/>
      <c r="IG68" s="365"/>
      <c r="IH68" s="1436"/>
      <c r="II68" s="1436"/>
      <c r="IJ68" s="1436"/>
      <c r="IK68" s="1436"/>
      <c r="IL68" s="1436"/>
      <c r="IM68" s="217"/>
      <c r="IN68" s="399"/>
      <c r="IO68" s="15"/>
      <c r="IP68" s="250"/>
      <c r="IQ68" s="650"/>
      <c r="IR68" s="650"/>
      <c r="IS68" s="529"/>
      <c r="IT68" s="523"/>
      <c r="IU68" s="523"/>
      <c r="IV68" s="523"/>
      <c r="IW68" s="523"/>
      <c r="IX68" s="524"/>
      <c r="IY68" s="165"/>
      <c r="IZ68" s="1436"/>
      <c r="JA68" s="85"/>
      <c r="JB68" s="88"/>
      <c r="JC68" s="253"/>
      <c r="JD68" s="254"/>
      <c r="JE68" s="88"/>
      <c r="JF68" s="253"/>
      <c r="JG68" s="254"/>
      <c r="JH68" s="88"/>
      <c r="JI68" s="253"/>
      <c r="JJ68" s="254"/>
      <c r="JK68" s="1436"/>
      <c r="JL68" s="1436"/>
      <c r="JM68" s="1436"/>
      <c r="JN68" s="1436"/>
      <c r="JO68" s="1436"/>
      <c r="JP68" s="1436"/>
      <c r="JQ68" s="181"/>
      <c r="JR68" s="1436"/>
      <c r="JS68" s="1436"/>
      <c r="JT68" s="640"/>
      <c r="JU68" s="557"/>
      <c r="JV68" s="651"/>
      <c r="JW68" s="165"/>
      <c r="JX68" s="117"/>
      <c r="JY68" s="743"/>
      <c r="JZ68" s="743"/>
      <c r="KA68" s="743"/>
      <c r="KB68" s="743"/>
      <c r="KC68" s="743"/>
      <c r="KD68" s="743"/>
      <c r="KE68" s="743"/>
      <c r="KF68" s="743"/>
      <c r="KG68" s="536"/>
      <c r="KH68" s="743"/>
      <c r="KI68" s="882"/>
      <c r="KJ68" s="776"/>
      <c r="KK68" s="1436"/>
      <c r="KL68" s="117"/>
      <c r="KM68" s="743"/>
      <c r="KN68" s="743"/>
      <c r="KO68" s="743"/>
      <c r="KP68" s="743"/>
      <c r="KQ68" s="743"/>
      <c r="KR68" s="743"/>
      <c r="KS68" s="743"/>
      <c r="KT68" s="743"/>
      <c r="KU68" s="536"/>
      <c r="KV68" s="743"/>
      <c r="KW68" s="882"/>
      <c r="KX68" s="882"/>
      <c r="KY68" s="430"/>
      <c r="KZ68" s="430"/>
      <c r="LA68" s="494"/>
      <c r="LB68" s="428"/>
      <c r="LC68" s="46"/>
      <c r="LD68" s="46"/>
      <c r="LE68" s="431"/>
      <c r="LF68" s="46"/>
      <c r="LG68" s="427"/>
      <c r="LH68" s="419"/>
      <c r="LI68" s="47"/>
      <c r="LJ68" s="28"/>
      <c r="LK68" s="365"/>
      <c r="LL68" s="1436"/>
      <c r="LM68" s="1436"/>
      <c r="LN68" s="1436"/>
      <c r="LO68" s="1436"/>
      <c r="LP68" s="1436"/>
      <c r="LQ68" s="217"/>
      <c r="LR68" s="31"/>
      <c r="LS68" s="32"/>
      <c r="LT68" s="250"/>
      <c r="LU68" s="650"/>
      <c r="LV68" s="650"/>
      <c r="LW68" s="529"/>
      <c r="LX68" s="523"/>
      <c r="LY68" s="429"/>
      <c r="LZ68" s="453"/>
      <c r="MA68" s="1436"/>
      <c r="MB68" s="85"/>
      <c r="MC68" s="88"/>
      <c r="MD68" s="253"/>
      <c r="ME68" s="254"/>
      <c r="MF68" s="88"/>
      <c r="MG68" s="253"/>
      <c r="MH68" s="254"/>
      <c r="MI68" s="88"/>
      <c r="MJ68" s="407"/>
      <c r="MK68" s="254"/>
      <c r="ML68" s="1436"/>
      <c r="MM68" s="1436"/>
      <c r="MN68" s="1436"/>
      <c r="MO68" s="1071"/>
      <c r="MP68" s="1071"/>
      <c r="MQ68" s="1071"/>
      <c r="MR68" s="1071"/>
      <c r="MS68" s="1071"/>
      <c r="MT68" s="1436"/>
      <c r="MU68" s="1436"/>
      <c r="MV68" s="640"/>
      <c r="MW68" s="557"/>
      <c r="MX68" s="868"/>
      <c r="MY68" s="640"/>
      <c r="MZ68" s="117"/>
      <c r="NA68" s="85"/>
      <c r="NB68" s="85"/>
      <c r="NC68" s="85"/>
      <c r="ND68" s="85"/>
      <c r="NE68" s="85"/>
      <c r="NF68" s="85"/>
      <c r="NG68" s="85"/>
      <c r="NH68" s="85"/>
      <c r="NI68" s="85"/>
      <c r="NJ68" s="85"/>
      <c r="NK68" s="1095"/>
      <c r="NL68" s="313"/>
      <c r="NM68" s="313"/>
      <c r="NN68" s="117"/>
      <c r="NO68" s="85"/>
      <c r="NP68" s="85"/>
      <c r="NQ68" s="85"/>
      <c r="NR68" s="85"/>
      <c r="NS68" s="85"/>
      <c r="NT68" s="85"/>
      <c r="NU68" s="85"/>
      <c r="NV68" s="85"/>
      <c r="NW68" s="85"/>
      <c r="NX68" s="85"/>
      <c r="NY68" s="1095"/>
      <c r="NZ68" s="212"/>
    </row>
    <row r="69" spans="1:390" s="491" customFormat="1" ht="23.25" customHeight="1" x14ac:dyDescent="0.2">
      <c r="A69" s="217"/>
      <c r="B69" s="1169"/>
      <c r="C69" s="32"/>
      <c r="D69" s="250"/>
      <c r="E69" s="650"/>
      <c r="F69" s="650"/>
      <c r="G69" s="529"/>
      <c r="H69" s="523"/>
      <c r="I69" s="523"/>
      <c r="J69" s="523"/>
      <c r="K69" s="523"/>
      <c r="L69" s="524"/>
      <c r="M69" s="165"/>
      <c r="N69" s="1436"/>
      <c r="O69" s="85"/>
      <c r="P69" s="88"/>
      <c r="Q69" s="627"/>
      <c r="R69" s="254"/>
      <c r="S69" s="88"/>
      <c r="T69" s="627"/>
      <c r="U69" s="254"/>
      <c r="V69" s="88"/>
      <c r="W69" s="627"/>
      <c r="X69" s="254"/>
      <c r="Y69" s="1436"/>
      <c r="Z69" s="1436"/>
      <c r="AA69" s="1436"/>
      <c r="AB69" s="1436"/>
      <c r="AC69" s="1436"/>
      <c r="AD69" s="1436"/>
      <c r="AE69" s="181"/>
      <c r="AF69" s="1436"/>
      <c r="AG69" s="1436"/>
      <c r="AH69" s="248"/>
      <c r="AI69" s="558"/>
      <c r="AJ69" s="248"/>
      <c r="AK69" s="165"/>
      <c r="AL69" s="117"/>
      <c r="AM69" s="391"/>
      <c r="AN69" s="391"/>
      <c r="AO69" s="391"/>
      <c r="AP69" s="391"/>
      <c r="AQ69" s="391"/>
      <c r="AR69" s="391"/>
      <c r="AS69" s="391"/>
      <c r="AT69" s="391"/>
      <c r="AU69" s="180"/>
      <c r="AV69" s="391"/>
      <c r="AW69" s="181"/>
      <c r="AX69" s="1171"/>
      <c r="AY69" s="776"/>
      <c r="AZ69" s="117"/>
      <c r="BA69" s="391"/>
      <c r="BB69" s="391"/>
      <c r="BC69" s="391"/>
      <c r="BD69" s="391"/>
      <c r="BE69" s="391"/>
      <c r="BF69" s="391"/>
      <c r="BG69" s="391"/>
      <c r="BH69" s="391"/>
      <c r="BI69" s="180"/>
      <c r="BJ69" s="391"/>
      <c r="BK69" s="181"/>
      <c r="BL69" s="181"/>
      <c r="BM69" s="434"/>
      <c r="BN69" s="430"/>
      <c r="BO69" s="494"/>
      <c r="BP69" s="428"/>
      <c r="BQ69" s="46"/>
      <c r="BR69" s="46"/>
      <c r="BS69" s="46"/>
      <c r="BT69" s="46"/>
      <c r="BU69" s="427"/>
      <c r="BV69" s="419"/>
      <c r="BW69" s="47"/>
      <c r="BX69" s="28"/>
      <c r="BY69" s="365"/>
      <c r="BZ69" s="1436"/>
      <c r="CA69" s="1436"/>
      <c r="CB69" s="1436"/>
      <c r="CC69" s="1436"/>
      <c r="CD69" s="1436"/>
      <c r="CE69" s="217"/>
      <c r="CF69" s="399"/>
      <c r="CG69" s="32"/>
      <c r="CH69" s="250"/>
      <c r="CI69" s="650"/>
      <c r="CJ69" s="650"/>
      <c r="CK69" s="529"/>
      <c r="CL69" s="523"/>
      <c r="CM69" s="523"/>
      <c r="CN69" s="523"/>
      <c r="CO69" s="523"/>
      <c r="CP69" s="524"/>
      <c r="CQ69" s="165"/>
      <c r="CR69" s="1436"/>
      <c r="CS69" s="85"/>
      <c r="CT69" s="88"/>
      <c r="CU69" s="627"/>
      <c r="CV69" s="254"/>
      <c r="CW69" s="88"/>
      <c r="CX69" s="627"/>
      <c r="CY69" s="254"/>
      <c r="CZ69" s="88"/>
      <c r="DA69" s="627"/>
      <c r="DB69" s="254"/>
      <c r="DC69" s="1436"/>
      <c r="DD69" s="1436"/>
      <c r="DE69" s="1436"/>
      <c r="DF69" s="1436"/>
      <c r="DG69" s="1436"/>
      <c r="DH69" s="1436"/>
      <c r="DI69" s="181"/>
      <c r="DJ69" s="1436"/>
      <c r="DK69" s="1436"/>
      <c r="DL69" s="248"/>
      <c r="DM69" s="537"/>
      <c r="DN69" s="248"/>
      <c r="DO69" s="248"/>
      <c r="DP69" s="117"/>
      <c r="DQ69" s="179"/>
      <c r="DR69" s="179"/>
      <c r="DS69" s="179"/>
      <c r="DT69" s="179"/>
      <c r="DU69" s="179"/>
      <c r="DV69" s="179"/>
      <c r="DW69" s="179"/>
      <c r="DX69" s="179"/>
      <c r="DY69" s="180"/>
      <c r="DZ69" s="179"/>
      <c r="EA69" s="181"/>
      <c r="EB69" s="1171"/>
      <c r="EC69" s="1436"/>
      <c r="ED69" s="117"/>
      <c r="EE69" s="179"/>
      <c r="EF69" s="179"/>
      <c r="EG69" s="179"/>
      <c r="EH69" s="179"/>
      <c r="EI69" s="179"/>
      <c r="EJ69" s="179"/>
      <c r="EK69" s="179"/>
      <c r="EL69" s="179"/>
      <c r="EM69" s="180"/>
      <c r="EN69" s="179"/>
      <c r="EO69" s="181"/>
      <c r="EP69" s="181"/>
      <c r="EQ69" s="434"/>
      <c r="ER69" s="430"/>
      <c r="ES69" s="494"/>
      <c r="ET69" s="428"/>
      <c r="EU69" s="46"/>
      <c r="EV69" s="46"/>
      <c r="EW69" s="46"/>
      <c r="EX69" s="46"/>
      <c r="EY69" s="427"/>
      <c r="EZ69" s="419"/>
      <c r="FA69" s="47"/>
      <c r="FB69" s="28"/>
      <c r="FC69" s="365"/>
      <c r="FD69" s="1436"/>
      <c r="FE69" s="1436"/>
      <c r="FF69" s="1436"/>
      <c r="FG69" s="1436"/>
      <c r="FH69" s="1436"/>
      <c r="FI69" s="217"/>
      <c r="FJ69" s="399"/>
      <c r="FK69" s="32"/>
      <c r="FL69" s="250"/>
      <c r="FM69" s="650"/>
      <c r="FN69" s="650"/>
      <c r="FO69" s="529"/>
      <c r="FP69" s="523"/>
      <c r="FQ69" s="523"/>
      <c r="FR69" s="523"/>
      <c r="FS69" s="523"/>
      <c r="FT69" s="524"/>
      <c r="FU69" s="165"/>
      <c r="FV69" s="1436"/>
      <c r="FW69" s="85"/>
      <c r="FX69" s="88"/>
      <c r="FY69" s="253"/>
      <c r="FZ69" s="254"/>
      <c r="GA69" s="88"/>
      <c r="GB69" s="253"/>
      <c r="GC69" s="254"/>
      <c r="GD69" s="88"/>
      <c r="GE69" s="253"/>
      <c r="GF69" s="254"/>
      <c r="GG69" s="1436"/>
      <c r="GH69" s="1436"/>
      <c r="GI69" s="1436"/>
      <c r="GJ69" s="1436"/>
      <c r="GK69" s="1436"/>
      <c r="GL69" s="1436"/>
      <c r="GM69" s="181"/>
      <c r="GN69" s="1436"/>
      <c r="GO69" s="1436"/>
      <c r="GP69" s="248"/>
      <c r="GQ69" s="558"/>
      <c r="GR69" s="248"/>
      <c r="GS69" s="165"/>
      <c r="GT69" s="117"/>
      <c r="GU69" s="179"/>
      <c r="GV69" s="179"/>
      <c r="GW69" s="179"/>
      <c r="GX69" s="179"/>
      <c r="GY69" s="179"/>
      <c r="GZ69" s="179"/>
      <c r="HA69" s="179"/>
      <c r="HB69" s="179"/>
      <c r="HC69" s="180"/>
      <c r="HD69" s="179"/>
      <c r="HE69" s="181"/>
      <c r="HF69" s="1171"/>
      <c r="HG69" s="1436"/>
      <c r="HH69" s="117"/>
      <c r="HI69" s="179"/>
      <c r="HJ69" s="179"/>
      <c r="HK69" s="179"/>
      <c r="HL69" s="179"/>
      <c r="HM69" s="179"/>
      <c r="HN69" s="179"/>
      <c r="HO69" s="179"/>
      <c r="HP69" s="179"/>
      <c r="HQ69" s="180"/>
      <c r="HR69" s="179"/>
      <c r="HS69" s="181"/>
      <c r="HT69" s="181"/>
      <c r="HU69" s="434"/>
      <c r="HV69" s="430"/>
      <c r="HW69" s="494"/>
      <c r="HX69" s="428"/>
      <c r="HY69" s="46"/>
      <c r="HZ69" s="46"/>
      <c r="IA69" s="46"/>
      <c r="IB69" s="46"/>
      <c r="IC69" s="427"/>
      <c r="ID69" s="419"/>
      <c r="IE69" s="47"/>
      <c r="IF69" s="28"/>
      <c r="IG69" s="365"/>
      <c r="IH69" s="1436"/>
      <c r="II69" s="1436"/>
      <c r="IJ69" s="1436"/>
      <c r="IK69" s="1436"/>
      <c r="IL69" s="1436"/>
      <c r="IM69" s="217"/>
      <c r="IN69" s="399"/>
      <c r="IO69" s="15"/>
      <c r="IP69" s="250"/>
      <c r="IQ69" s="650"/>
      <c r="IR69" s="650"/>
      <c r="IS69" s="529"/>
      <c r="IT69" s="523"/>
      <c r="IU69" s="523"/>
      <c r="IV69" s="523"/>
      <c r="IW69" s="523"/>
      <c r="IX69" s="524"/>
      <c r="IY69" s="165"/>
      <c r="IZ69" s="1436"/>
      <c r="JA69" s="85"/>
      <c r="JB69" s="88"/>
      <c r="JC69" s="253"/>
      <c r="JD69" s="254"/>
      <c r="JE69" s="88"/>
      <c r="JF69" s="253"/>
      <c r="JG69" s="254"/>
      <c r="JH69" s="88"/>
      <c r="JI69" s="253"/>
      <c r="JJ69" s="254"/>
      <c r="JK69" s="1436"/>
      <c r="JL69" s="1436"/>
      <c r="JM69" s="1436"/>
      <c r="JN69" s="1436"/>
      <c r="JO69" s="1436"/>
      <c r="JP69" s="1436"/>
      <c r="JQ69" s="181"/>
      <c r="JR69" s="1436"/>
      <c r="JS69" s="1436"/>
      <c r="JT69" s="548"/>
      <c r="JU69" s="558"/>
      <c r="JV69" s="248"/>
      <c r="JW69" s="165"/>
      <c r="JX69" s="117"/>
      <c r="JY69" s="179"/>
      <c r="JZ69" s="179"/>
      <c r="KA69" s="179"/>
      <c r="KB69" s="179"/>
      <c r="KC69" s="179"/>
      <c r="KD69" s="179"/>
      <c r="KE69" s="179"/>
      <c r="KF69" s="179"/>
      <c r="KG69" s="180"/>
      <c r="KH69" s="179"/>
      <c r="KI69" s="181"/>
      <c r="KJ69" s="1171"/>
      <c r="KK69" s="1436"/>
      <c r="KL69" s="117"/>
      <c r="KM69" s="179"/>
      <c r="KN69" s="179"/>
      <c r="KO69" s="179"/>
      <c r="KP69" s="179"/>
      <c r="KQ69" s="179"/>
      <c r="KR69" s="179"/>
      <c r="KS69" s="179"/>
      <c r="KT69" s="179"/>
      <c r="KU69" s="180"/>
      <c r="KV69" s="179"/>
      <c r="KW69" s="181"/>
      <c r="KX69" s="181"/>
      <c r="KY69" s="434"/>
      <c r="KZ69" s="430"/>
      <c r="LA69" s="494"/>
      <c r="LB69" s="428"/>
      <c r="LC69" s="46"/>
      <c r="LD69" s="46"/>
      <c r="LE69" s="46"/>
      <c r="LF69" s="46"/>
      <c r="LG69" s="427"/>
      <c r="LH69" s="419"/>
      <c r="LI69" s="47"/>
      <c r="LJ69" s="28"/>
      <c r="LK69" s="365"/>
      <c r="LL69" s="1436"/>
      <c r="LM69" s="1436"/>
      <c r="LN69" s="1436"/>
      <c r="LO69" s="1436"/>
      <c r="LP69" s="1436"/>
      <c r="LQ69" s="217"/>
      <c r="LR69" s="31"/>
      <c r="LS69" s="32"/>
      <c r="LT69" s="250"/>
      <c r="LU69" s="650"/>
      <c r="LV69" s="650"/>
      <c r="LW69" s="529"/>
      <c r="LX69" s="523"/>
      <c r="LY69" s="429"/>
      <c r="LZ69" s="453"/>
      <c r="MA69" s="1436"/>
      <c r="MB69" s="85"/>
      <c r="MC69" s="88"/>
      <c r="MD69" s="253"/>
      <c r="ME69" s="254"/>
      <c r="MF69" s="88"/>
      <c r="MG69" s="253"/>
      <c r="MH69" s="254"/>
      <c r="MI69" s="88"/>
      <c r="MJ69" s="407"/>
      <c r="MK69" s="254"/>
      <c r="ML69" s="1436"/>
      <c r="MM69" s="1436"/>
      <c r="MN69" s="1436"/>
      <c r="MO69" s="1071"/>
      <c r="MP69" s="1071"/>
      <c r="MQ69" s="1071"/>
      <c r="MR69" s="1071"/>
      <c r="MS69" s="1071"/>
      <c r="MT69" s="1436"/>
      <c r="MU69" s="1436"/>
      <c r="MV69" s="248"/>
      <c r="MW69" s="516"/>
      <c r="MX69" s="248"/>
      <c r="MY69" s="248"/>
      <c r="MZ69" s="117"/>
      <c r="NA69" s="433"/>
      <c r="NB69" s="433"/>
      <c r="NC69" s="433"/>
      <c r="ND69" s="433"/>
      <c r="NE69" s="433"/>
      <c r="NF69" s="433"/>
      <c r="NG69" s="433"/>
      <c r="NH69" s="433"/>
      <c r="NI69" s="433"/>
      <c r="NJ69" s="433"/>
      <c r="NK69" s="446"/>
      <c r="NL69" s="1112"/>
      <c r="NM69" s="1112"/>
      <c r="NN69" s="1113"/>
      <c r="NO69" s="433"/>
      <c r="NP69" s="433"/>
      <c r="NQ69" s="433"/>
      <c r="NR69" s="433"/>
      <c r="NS69" s="433"/>
      <c r="NT69" s="433"/>
      <c r="NU69" s="433"/>
      <c r="NV69" s="433"/>
      <c r="NW69" s="433"/>
      <c r="NX69" s="433"/>
      <c r="NY69" s="446"/>
      <c r="NZ69" s="212"/>
    </row>
    <row r="70" spans="1:390" s="491" customFormat="1" ht="23.25" customHeight="1" x14ac:dyDescent="0.2">
      <c r="A70" s="362"/>
      <c r="B70" s="1170"/>
      <c r="C70" s="15"/>
      <c r="D70" s="1065"/>
      <c r="E70" s="650"/>
      <c r="F70" s="650"/>
      <c r="G70" s="529"/>
      <c r="H70" s="523"/>
      <c r="I70" s="523"/>
      <c r="J70" s="523"/>
      <c r="K70" s="523"/>
      <c r="L70" s="524"/>
      <c r="M70" s="165"/>
      <c r="N70" s="1436"/>
      <c r="O70" s="85"/>
      <c r="P70" s="88"/>
      <c r="Q70" s="627"/>
      <c r="R70" s="254"/>
      <c r="S70" s="88"/>
      <c r="T70" s="627"/>
      <c r="U70" s="254"/>
      <c r="V70" s="88"/>
      <c r="W70" s="627"/>
      <c r="X70" s="254"/>
      <c r="Y70" s="1436"/>
      <c r="Z70" s="1436"/>
      <c r="AA70" s="1436"/>
      <c r="AB70" s="1436"/>
      <c r="AC70" s="1436"/>
      <c r="AD70" s="1436"/>
      <c r="AE70" s="181"/>
      <c r="AF70" s="1436"/>
      <c r="AG70" s="1436"/>
      <c r="AH70" s="364"/>
      <c r="AI70" s="557"/>
      <c r="AJ70" s="651"/>
      <c r="AK70" s="165"/>
      <c r="AL70" s="117"/>
      <c r="AM70" s="391"/>
      <c r="AN70" s="391"/>
      <c r="AO70" s="391"/>
      <c r="AP70" s="391"/>
      <c r="AQ70" s="391"/>
      <c r="AR70" s="391"/>
      <c r="AS70" s="391"/>
      <c r="AT70" s="391"/>
      <c r="AU70" s="180"/>
      <c r="AV70" s="391"/>
      <c r="AW70" s="181"/>
      <c r="AX70" s="1171"/>
      <c r="AY70" s="776"/>
      <c r="AZ70" s="117"/>
      <c r="BA70" s="391"/>
      <c r="BB70" s="391"/>
      <c r="BC70" s="391"/>
      <c r="BD70" s="391"/>
      <c r="BE70" s="391"/>
      <c r="BF70" s="391"/>
      <c r="BG70" s="391"/>
      <c r="BH70" s="391"/>
      <c r="BI70" s="180"/>
      <c r="BJ70" s="391"/>
      <c r="BK70" s="181"/>
      <c r="BL70" s="181"/>
      <c r="BM70" s="28"/>
      <c r="BN70" s="430"/>
      <c r="BO70" s="494"/>
      <c r="BP70" s="436"/>
      <c r="BQ70" s="27"/>
      <c r="BR70" s="27"/>
      <c r="BS70" s="27"/>
      <c r="BT70" s="27"/>
      <c r="BU70" s="427"/>
      <c r="BV70" s="419"/>
      <c r="BW70" s="47"/>
      <c r="BX70" s="28"/>
      <c r="BY70" s="365"/>
      <c r="BZ70" s="1436"/>
      <c r="CA70" s="1436"/>
      <c r="CB70" s="1436"/>
      <c r="CC70" s="1436"/>
      <c r="CD70" s="1436"/>
      <c r="CE70" s="362"/>
      <c r="CF70" s="562"/>
      <c r="CG70" s="15"/>
      <c r="CH70" s="1065"/>
      <c r="CI70" s="650"/>
      <c r="CJ70" s="650"/>
      <c r="CK70" s="529"/>
      <c r="CL70" s="523"/>
      <c r="CM70" s="523"/>
      <c r="CN70" s="523"/>
      <c r="CO70" s="523"/>
      <c r="CP70" s="524"/>
      <c r="CQ70" s="165"/>
      <c r="CR70" s="1436"/>
      <c r="CS70" s="85"/>
      <c r="CT70" s="88"/>
      <c r="CU70" s="627"/>
      <c r="CV70" s="254"/>
      <c r="CW70" s="88"/>
      <c r="CX70" s="627"/>
      <c r="CY70" s="254"/>
      <c r="CZ70" s="88"/>
      <c r="DA70" s="627"/>
      <c r="DB70" s="254"/>
      <c r="DC70" s="1436"/>
      <c r="DD70" s="1436"/>
      <c r="DE70" s="1436"/>
      <c r="DF70" s="1436"/>
      <c r="DG70" s="1436"/>
      <c r="DH70" s="1436"/>
      <c r="DI70" s="181"/>
      <c r="DJ70" s="1436"/>
      <c r="DK70" s="1436"/>
      <c r="DL70" s="364"/>
      <c r="DM70" s="373"/>
      <c r="DN70" s="651"/>
      <c r="DO70" s="364"/>
      <c r="DP70" s="117"/>
      <c r="DQ70" s="179"/>
      <c r="DR70" s="179"/>
      <c r="DS70" s="179"/>
      <c r="DT70" s="179"/>
      <c r="DU70" s="179"/>
      <c r="DV70" s="179"/>
      <c r="DW70" s="179"/>
      <c r="DX70" s="179"/>
      <c r="DY70" s="180"/>
      <c r="DZ70" s="179"/>
      <c r="EA70" s="181"/>
      <c r="EB70" s="1171"/>
      <c r="EC70" s="1436"/>
      <c r="ED70" s="117"/>
      <c r="EE70" s="179"/>
      <c r="EF70" s="179"/>
      <c r="EG70" s="179"/>
      <c r="EH70" s="179"/>
      <c r="EI70" s="179"/>
      <c r="EJ70" s="179"/>
      <c r="EK70" s="179"/>
      <c r="EL70" s="179"/>
      <c r="EM70" s="180"/>
      <c r="EN70" s="179"/>
      <c r="EO70" s="181"/>
      <c r="EP70" s="181"/>
      <c r="EQ70" s="28"/>
      <c r="ER70" s="430"/>
      <c r="ES70" s="494"/>
      <c r="ET70" s="436"/>
      <c r="EU70" s="27"/>
      <c r="EV70" s="27"/>
      <c r="EW70" s="27"/>
      <c r="EX70" s="27"/>
      <c r="EY70" s="427"/>
      <c r="EZ70" s="419"/>
      <c r="FA70" s="47"/>
      <c r="FB70" s="28"/>
      <c r="FC70" s="365"/>
      <c r="FD70" s="1436"/>
      <c r="FE70" s="1436"/>
      <c r="FF70" s="1436"/>
      <c r="FG70" s="1436"/>
      <c r="FH70" s="1436"/>
      <c r="FI70" s="362"/>
      <c r="FJ70" s="562"/>
      <c r="FK70" s="15"/>
      <c r="FL70" s="1065"/>
      <c r="FM70" s="650"/>
      <c r="FN70" s="650"/>
      <c r="FO70" s="529"/>
      <c r="FP70" s="523"/>
      <c r="FQ70" s="523"/>
      <c r="FR70" s="523"/>
      <c r="FS70" s="523"/>
      <c r="FT70" s="524"/>
      <c r="FU70" s="165"/>
      <c r="FV70" s="1436"/>
      <c r="FW70" s="85"/>
      <c r="FX70" s="88"/>
      <c r="FY70" s="253"/>
      <c r="FZ70" s="254"/>
      <c r="GA70" s="88"/>
      <c r="GB70" s="253"/>
      <c r="GC70" s="254"/>
      <c r="GD70" s="88"/>
      <c r="GE70" s="253"/>
      <c r="GF70" s="254"/>
      <c r="GG70" s="1436"/>
      <c r="GH70" s="1436"/>
      <c r="GI70" s="1436"/>
      <c r="GJ70" s="1436"/>
      <c r="GK70" s="1436"/>
      <c r="GL70" s="1436"/>
      <c r="GM70" s="181"/>
      <c r="GN70" s="1436"/>
      <c r="GO70" s="1436"/>
      <c r="GP70" s="364"/>
      <c r="GQ70" s="557"/>
      <c r="GR70" s="651"/>
      <c r="GS70" s="165"/>
      <c r="GT70" s="117"/>
      <c r="GU70" s="179"/>
      <c r="GV70" s="179"/>
      <c r="GW70" s="179"/>
      <c r="GX70" s="179"/>
      <c r="GY70" s="179"/>
      <c r="GZ70" s="179"/>
      <c r="HA70" s="179"/>
      <c r="HB70" s="179"/>
      <c r="HC70" s="180"/>
      <c r="HD70" s="179"/>
      <c r="HE70" s="181"/>
      <c r="HF70" s="1171"/>
      <c r="HG70" s="1436"/>
      <c r="HH70" s="117"/>
      <c r="HI70" s="179"/>
      <c r="HJ70" s="179"/>
      <c r="HK70" s="179"/>
      <c r="HL70" s="179"/>
      <c r="HM70" s="179"/>
      <c r="HN70" s="179"/>
      <c r="HO70" s="179"/>
      <c r="HP70" s="179"/>
      <c r="HQ70" s="180"/>
      <c r="HR70" s="179"/>
      <c r="HS70" s="181"/>
      <c r="HT70" s="181"/>
      <c r="HU70" s="28"/>
      <c r="HV70" s="430"/>
      <c r="HW70" s="494"/>
      <c r="HX70" s="436"/>
      <c r="HY70" s="27"/>
      <c r="HZ70" s="27"/>
      <c r="IA70" s="27"/>
      <c r="IB70" s="27"/>
      <c r="IC70" s="427"/>
      <c r="ID70" s="419"/>
      <c r="IE70" s="47"/>
      <c r="IF70" s="28"/>
      <c r="IG70" s="365"/>
      <c r="IH70" s="1436"/>
      <c r="II70" s="1436"/>
      <c r="IJ70" s="1436"/>
      <c r="IK70" s="1436"/>
      <c r="IL70" s="1436"/>
      <c r="IM70" s="362"/>
      <c r="IN70" s="562"/>
      <c r="IO70" s="15"/>
      <c r="IP70" s="1065"/>
      <c r="IQ70" s="650"/>
      <c r="IR70" s="650"/>
      <c r="IS70" s="529"/>
      <c r="IT70" s="523"/>
      <c r="IU70" s="523"/>
      <c r="IV70" s="523"/>
      <c r="IW70" s="523"/>
      <c r="IX70" s="524"/>
      <c r="IY70" s="165"/>
      <c r="IZ70" s="1436"/>
      <c r="JA70" s="85"/>
      <c r="JB70" s="88"/>
      <c r="JC70" s="253"/>
      <c r="JD70" s="254"/>
      <c r="JE70" s="88"/>
      <c r="JF70" s="253"/>
      <c r="JG70" s="254"/>
      <c r="JH70" s="88"/>
      <c r="JI70" s="253"/>
      <c r="JJ70" s="254"/>
      <c r="JK70" s="1436"/>
      <c r="JL70" s="1436"/>
      <c r="JM70" s="1436"/>
      <c r="JN70" s="1436"/>
      <c r="JO70" s="1436"/>
      <c r="JP70" s="1436"/>
      <c r="JQ70" s="181"/>
      <c r="JR70" s="1436"/>
      <c r="JS70" s="1436"/>
      <c r="JT70" s="364"/>
      <c r="JU70" s="557"/>
      <c r="JV70" s="651"/>
      <c r="JW70" s="165"/>
      <c r="JX70" s="117"/>
      <c r="JY70" s="179"/>
      <c r="JZ70" s="179"/>
      <c r="KA70" s="179"/>
      <c r="KB70" s="179"/>
      <c r="KC70" s="179"/>
      <c r="KD70" s="179"/>
      <c r="KE70" s="179"/>
      <c r="KF70" s="179"/>
      <c r="KG70" s="180"/>
      <c r="KH70" s="179"/>
      <c r="KI70" s="181"/>
      <c r="KJ70" s="1171"/>
      <c r="KK70" s="1436"/>
      <c r="KL70" s="117"/>
      <c r="KM70" s="179"/>
      <c r="KN70" s="179"/>
      <c r="KO70" s="179"/>
      <c r="KP70" s="179"/>
      <c r="KQ70" s="179"/>
      <c r="KR70" s="179"/>
      <c r="KS70" s="179"/>
      <c r="KT70" s="179"/>
      <c r="KU70" s="180"/>
      <c r="KV70" s="179"/>
      <c r="KW70" s="181"/>
      <c r="KX70" s="181"/>
      <c r="KY70" s="28"/>
      <c r="KZ70" s="430"/>
      <c r="LA70" s="494"/>
      <c r="LB70" s="436"/>
      <c r="LC70" s="27"/>
      <c r="LD70" s="27"/>
      <c r="LE70" s="27"/>
      <c r="LF70" s="27"/>
      <c r="LG70" s="427"/>
      <c r="LH70" s="419"/>
      <c r="LI70" s="47"/>
      <c r="LJ70" s="28"/>
      <c r="LK70" s="365"/>
      <c r="LL70" s="1436"/>
      <c r="LM70" s="1436"/>
      <c r="LN70" s="1436"/>
      <c r="LO70" s="1436"/>
      <c r="LP70" s="1436"/>
      <c r="LQ70" s="362"/>
      <c r="LR70" s="14"/>
      <c r="LS70" s="15"/>
      <c r="LT70" s="1065"/>
      <c r="LU70" s="650"/>
      <c r="LV70" s="650"/>
      <c r="LW70" s="529"/>
      <c r="LX70" s="523"/>
      <c r="LY70" s="429"/>
      <c r="LZ70" s="453"/>
      <c r="MA70" s="1436"/>
      <c r="MB70" s="85"/>
      <c r="MC70" s="88"/>
      <c r="MD70" s="253"/>
      <c r="ME70" s="254"/>
      <c r="MF70" s="88"/>
      <c r="MG70" s="253"/>
      <c r="MH70" s="254"/>
      <c r="MI70" s="88"/>
      <c r="MJ70" s="407"/>
      <c r="MK70" s="254"/>
      <c r="ML70" s="1436"/>
      <c r="MM70" s="1436"/>
      <c r="MN70" s="1436"/>
      <c r="MO70" s="1071"/>
      <c r="MP70" s="1071"/>
      <c r="MQ70" s="1071"/>
      <c r="MR70" s="1071"/>
      <c r="MS70" s="1071"/>
      <c r="MT70" s="1436"/>
      <c r="MU70" s="1436"/>
      <c r="MV70" s="364"/>
      <c r="MW70" s="373"/>
      <c r="MX70" s="651"/>
      <c r="MY70" s="364"/>
      <c r="MZ70" s="117"/>
      <c r="NA70" s="433"/>
      <c r="NB70" s="433"/>
      <c r="NC70" s="433"/>
      <c r="ND70" s="433"/>
      <c r="NE70" s="433"/>
      <c r="NF70" s="433"/>
      <c r="NG70" s="433"/>
      <c r="NH70" s="433"/>
      <c r="NI70" s="433"/>
      <c r="NJ70" s="433"/>
      <c r="NK70" s="446"/>
      <c r="NL70" s="1112"/>
      <c r="NM70" s="1112"/>
      <c r="NN70" s="1113"/>
      <c r="NO70" s="433"/>
      <c r="NP70" s="433"/>
      <c r="NQ70" s="433"/>
      <c r="NR70" s="433"/>
      <c r="NS70" s="433"/>
      <c r="NT70" s="433"/>
      <c r="NU70" s="433"/>
      <c r="NV70" s="433"/>
      <c r="NW70" s="433"/>
      <c r="NX70" s="433"/>
      <c r="NY70" s="446"/>
      <c r="NZ70" s="212"/>
    </row>
    <row r="71" spans="1:390" s="491" customFormat="1" ht="23.25" customHeight="1" x14ac:dyDescent="0.2">
      <c r="A71" s="217"/>
      <c r="B71" s="1169"/>
      <c r="C71" s="32"/>
      <c r="D71" s="250"/>
      <c r="E71" s="650"/>
      <c r="F71" s="650"/>
      <c r="G71" s="529"/>
      <c r="H71" s="523"/>
      <c r="I71" s="523"/>
      <c r="J71" s="523"/>
      <c r="K71" s="523"/>
      <c r="L71" s="524"/>
      <c r="M71" s="165"/>
      <c r="N71" s="1436"/>
      <c r="O71" s="85"/>
      <c r="P71" s="88"/>
      <c r="Q71" s="627"/>
      <c r="R71" s="254"/>
      <c r="S71" s="88"/>
      <c r="T71" s="627"/>
      <c r="U71" s="254"/>
      <c r="V71" s="88"/>
      <c r="W71" s="627"/>
      <c r="X71" s="254"/>
      <c r="Y71" s="1436"/>
      <c r="Z71" s="1436"/>
      <c r="AA71" s="1436"/>
      <c r="AB71" s="1436"/>
      <c r="AC71" s="1436"/>
      <c r="AD71" s="1436"/>
      <c r="AE71" s="181"/>
      <c r="AF71" s="1436"/>
      <c r="AG71" s="1436"/>
      <c r="AH71" s="481"/>
      <c r="AI71" s="558"/>
      <c r="AJ71" s="248"/>
      <c r="AK71" s="651"/>
      <c r="AL71" s="117"/>
      <c r="AM71" s="391"/>
      <c r="AN71" s="391"/>
      <c r="AO71" s="391"/>
      <c r="AP71" s="391"/>
      <c r="AQ71" s="391"/>
      <c r="AR71" s="391"/>
      <c r="AS71" s="391"/>
      <c r="AT71" s="391"/>
      <c r="AU71" s="180"/>
      <c r="AV71" s="391"/>
      <c r="AW71" s="181"/>
      <c r="AX71" s="1171"/>
      <c r="AY71" s="776"/>
      <c r="AZ71" s="117"/>
      <c r="BA71" s="391"/>
      <c r="BB71" s="391"/>
      <c r="BC71" s="391"/>
      <c r="BD71" s="391"/>
      <c r="BE71" s="391"/>
      <c r="BF71" s="391"/>
      <c r="BG71" s="391"/>
      <c r="BH71" s="391"/>
      <c r="BI71" s="180"/>
      <c r="BJ71" s="391"/>
      <c r="BK71" s="181"/>
      <c r="BL71" s="181"/>
      <c r="BM71" s="434"/>
      <c r="BN71" s="434"/>
      <c r="BO71" s="434"/>
      <c r="BP71" s="428"/>
      <c r="BQ71" s="46"/>
      <c r="BR71" s="46"/>
      <c r="BS71" s="46"/>
      <c r="BT71" s="46"/>
      <c r="BU71" s="427"/>
      <c r="BV71" s="419"/>
      <c r="BW71" s="47"/>
      <c r="BX71" s="28"/>
      <c r="BY71" s="365"/>
      <c r="BZ71" s="1436"/>
      <c r="CA71" s="1436"/>
      <c r="CB71" s="1436"/>
      <c r="CC71" s="1436"/>
      <c r="CD71" s="1436"/>
      <c r="CE71" s="217"/>
      <c r="CF71" s="399"/>
      <c r="CG71" s="32"/>
      <c r="CH71" s="250"/>
      <c r="CI71" s="650"/>
      <c r="CJ71" s="650"/>
      <c r="CK71" s="529"/>
      <c r="CL71" s="523"/>
      <c r="CM71" s="523"/>
      <c r="CN71" s="523"/>
      <c r="CO71" s="523"/>
      <c r="CP71" s="524"/>
      <c r="CQ71" s="165"/>
      <c r="CR71" s="1436"/>
      <c r="CS71" s="85"/>
      <c r="CT71" s="88"/>
      <c r="CU71" s="627"/>
      <c r="CV71" s="254"/>
      <c r="CW71" s="88"/>
      <c r="CX71" s="627"/>
      <c r="CY71" s="254"/>
      <c r="CZ71" s="88"/>
      <c r="DA71" s="627"/>
      <c r="DB71" s="254"/>
      <c r="DC71" s="1436"/>
      <c r="DD71" s="1436"/>
      <c r="DE71" s="1436"/>
      <c r="DF71" s="1436"/>
      <c r="DG71" s="1436"/>
      <c r="DH71" s="1436"/>
      <c r="DI71" s="181"/>
      <c r="DJ71" s="1436"/>
      <c r="DK71" s="1436"/>
      <c r="DL71" s="481"/>
      <c r="DM71" s="516"/>
      <c r="DN71" s="248"/>
      <c r="DO71" s="481"/>
      <c r="DP71" s="117"/>
      <c r="DQ71" s="179"/>
      <c r="DR71" s="179"/>
      <c r="DS71" s="179"/>
      <c r="DT71" s="179"/>
      <c r="DU71" s="179"/>
      <c r="DV71" s="179"/>
      <c r="DW71" s="179"/>
      <c r="DX71" s="179"/>
      <c r="DY71" s="180"/>
      <c r="DZ71" s="179"/>
      <c r="EA71" s="181"/>
      <c r="EB71" s="1171"/>
      <c r="EC71" s="1436"/>
      <c r="ED71" s="117"/>
      <c r="EE71" s="179"/>
      <c r="EF71" s="179"/>
      <c r="EG71" s="179"/>
      <c r="EH71" s="179"/>
      <c r="EI71" s="179"/>
      <c r="EJ71" s="179"/>
      <c r="EK71" s="179"/>
      <c r="EL71" s="179"/>
      <c r="EM71" s="180"/>
      <c r="EN71" s="179"/>
      <c r="EO71" s="181"/>
      <c r="EP71" s="181"/>
      <c r="EQ71" s="434"/>
      <c r="ER71" s="434"/>
      <c r="ES71" s="434"/>
      <c r="ET71" s="428"/>
      <c r="EU71" s="46"/>
      <c r="EV71" s="46"/>
      <c r="EW71" s="46"/>
      <c r="EX71" s="46"/>
      <c r="EY71" s="427"/>
      <c r="EZ71" s="419"/>
      <c r="FA71" s="47"/>
      <c r="FB71" s="28"/>
      <c r="FC71" s="365"/>
      <c r="FD71" s="1436"/>
      <c r="FE71" s="1436"/>
      <c r="FF71" s="1436"/>
      <c r="FG71" s="1436"/>
      <c r="FH71" s="1436"/>
      <c r="FI71" s="217"/>
      <c r="FJ71" s="399"/>
      <c r="FK71" s="32"/>
      <c r="FL71" s="250"/>
      <c r="FM71" s="650"/>
      <c r="FN71" s="650"/>
      <c r="FO71" s="529"/>
      <c r="FP71" s="523"/>
      <c r="FQ71" s="523"/>
      <c r="FR71" s="523"/>
      <c r="FS71" s="523"/>
      <c r="FT71" s="524"/>
      <c r="FU71" s="165"/>
      <c r="FV71" s="1436"/>
      <c r="FW71" s="85"/>
      <c r="FX71" s="88"/>
      <c r="FY71" s="253"/>
      <c r="FZ71" s="254"/>
      <c r="GA71" s="88"/>
      <c r="GB71" s="253"/>
      <c r="GC71" s="254"/>
      <c r="GD71" s="88"/>
      <c r="GE71" s="253"/>
      <c r="GF71" s="254"/>
      <c r="GG71" s="1436"/>
      <c r="GH71" s="1436"/>
      <c r="GI71" s="1436"/>
      <c r="GJ71" s="1436"/>
      <c r="GK71" s="1436"/>
      <c r="GL71" s="1436"/>
      <c r="GM71" s="181"/>
      <c r="GN71" s="1436"/>
      <c r="GO71" s="1436"/>
      <c r="GP71" s="481"/>
      <c r="GQ71" s="558"/>
      <c r="GR71" s="248"/>
      <c r="GS71" s="651"/>
      <c r="GT71" s="117"/>
      <c r="GU71" s="179"/>
      <c r="GV71" s="179"/>
      <c r="GW71" s="179"/>
      <c r="GX71" s="179"/>
      <c r="GY71" s="179"/>
      <c r="GZ71" s="179"/>
      <c r="HA71" s="179"/>
      <c r="HB71" s="179"/>
      <c r="HC71" s="180"/>
      <c r="HD71" s="179"/>
      <c r="HE71" s="181"/>
      <c r="HF71" s="1171"/>
      <c r="HG71" s="1436"/>
      <c r="HH71" s="117"/>
      <c r="HI71" s="179"/>
      <c r="HJ71" s="179"/>
      <c r="HK71" s="179"/>
      <c r="HL71" s="179"/>
      <c r="HM71" s="179"/>
      <c r="HN71" s="179"/>
      <c r="HO71" s="179"/>
      <c r="HP71" s="179"/>
      <c r="HQ71" s="180"/>
      <c r="HR71" s="179"/>
      <c r="HS71" s="181"/>
      <c r="HT71" s="181"/>
      <c r="HU71" s="434"/>
      <c r="HV71" s="434"/>
      <c r="HW71" s="434"/>
      <c r="HX71" s="428"/>
      <c r="HY71" s="46"/>
      <c r="HZ71" s="46"/>
      <c r="IA71" s="46"/>
      <c r="IB71" s="46"/>
      <c r="IC71" s="427"/>
      <c r="ID71" s="419"/>
      <c r="IE71" s="47"/>
      <c r="IF71" s="28"/>
      <c r="IG71" s="365"/>
      <c r="IH71" s="1436"/>
      <c r="II71" s="1436"/>
      <c r="IJ71" s="1436"/>
      <c r="IK71" s="1436"/>
      <c r="IL71" s="1436"/>
      <c r="IM71" s="217"/>
      <c r="IN71" s="399"/>
      <c r="IO71" s="15"/>
      <c r="IP71" s="250"/>
      <c r="IQ71" s="650"/>
      <c r="IR71" s="650"/>
      <c r="IS71" s="529"/>
      <c r="IT71" s="523"/>
      <c r="IU71" s="523"/>
      <c r="IV71" s="523"/>
      <c r="IW71" s="523"/>
      <c r="IX71" s="524"/>
      <c r="IY71" s="165"/>
      <c r="IZ71" s="1436"/>
      <c r="JA71" s="85"/>
      <c r="JB71" s="88"/>
      <c r="JC71" s="253"/>
      <c r="JD71" s="254"/>
      <c r="JE71" s="88"/>
      <c r="JF71" s="253"/>
      <c r="JG71" s="254"/>
      <c r="JH71" s="88"/>
      <c r="JI71" s="253"/>
      <c r="JJ71" s="254"/>
      <c r="JK71" s="1436"/>
      <c r="JL71" s="1436"/>
      <c r="JM71" s="1436"/>
      <c r="JN71" s="1436"/>
      <c r="JO71" s="1436"/>
      <c r="JP71" s="1436"/>
      <c r="JQ71" s="181"/>
      <c r="JR71" s="1436"/>
      <c r="JS71" s="1436"/>
      <c r="JT71" s="548"/>
      <c r="JU71" s="558"/>
      <c r="JV71" s="248"/>
      <c r="JW71" s="651"/>
      <c r="JX71" s="117"/>
      <c r="JY71" s="179"/>
      <c r="JZ71" s="179"/>
      <c r="KA71" s="179"/>
      <c r="KB71" s="179"/>
      <c r="KC71" s="179"/>
      <c r="KD71" s="179"/>
      <c r="KE71" s="179"/>
      <c r="KF71" s="179"/>
      <c r="KG71" s="180"/>
      <c r="KH71" s="179"/>
      <c r="KI71" s="181"/>
      <c r="KJ71" s="1171"/>
      <c r="KK71" s="1436"/>
      <c r="KL71" s="117"/>
      <c r="KM71" s="179"/>
      <c r="KN71" s="179"/>
      <c r="KO71" s="179"/>
      <c r="KP71" s="179"/>
      <c r="KQ71" s="179"/>
      <c r="KR71" s="179"/>
      <c r="KS71" s="179"/>
      <c r="KT71" s="179"/>
      <c r="KU71" s="180"/>
      <c r="KV71" s="179"/>
      <c r="KW71" s="181"/>
      <c r="KX71" s="181"/>
      <c r="KY71" s="434"/>
      <c r="KZ71" s="434"/>
      <c r="LA71" s="434"/>
      <c r="LB71" s="428"/>
      <c r="LC71" s="46"/>
      <c r="LD71" s="46"/>
      <c r="LE71" s="46"/>
      <c r="LF71" s="46"/>
      <c r="LG71" s="427"/>
      <c r="LH71" s="419"/>
      <c r="LI71" s="47"/>
      <c r="LJ71" s="28"/>
      <c r="LK71" s="365"/>
      <c r="LL71" s="1436"/>
      <c r="LM71" s="1436"/>
      <c r="LN71" s="1436"/>
      <c r="LO71" s="1436"/>
      <c r="LP71" s="1436"/>
      <c r="LQ71" s="217"/>
      <c r="LR71" s="31"/>
      <c r="LS71" s="32"/>
      <c r="LT71" s="250"/>
      <c r="LU71" s="650"/>
      <c r="LV71" s="650"/>
      <c r="LW71" s="529"/>
      <c r="LX71" s="523"/>
      <c r="LY71" s="429"/>
      <c r="LZ71" s="453"/>
      <c r="MA71" s="1436"/>
      <c r="MB71" s="85"/>
      <c r="MC71" s="88"/>
      <c r="MD71" s="253"/>
      <c r="ME71" s="254"/>
      <c r="MF71" s="88"/>
      <c r="MG71" s="253"/>
      <c r="MH71" s="254"/>
      <c r="MI71" s="88"/>
      <c r="MJ71" s="407"/>
      <c r="MK71" s="254"/>
      <c r="ML71" s="1436"/>
      <c r="MM71" s="1436"/>
      <c r="MN71" s="1436"/>
      <c r="MO71" s="1071"/>
      <c r="MP71" s="1071"/>
      <c r="MQ71" s="1071"/>
      <c r="MR71" s="1071"/>
      <c r="MS71" s="1071"/>
      <c r="MT71" s="1436"/>
      <c r="MU71" s="1436"/>
      <c r="MV71" s="481"/>
      <c r="MW71" s="516"/>
      <c r="MX71" s="248"/>
      <c r="MY71" s="481"/>
      <c r="MZ71" s="117"/>
      <c r="NA71" s="433"/>
      <c r="NB71" s="433"/>
      <c r="NC71" s="433"/>
      <c r="ND71" s="433"/>
      <c r="NE71" s="433"/>
      <c r="NF71" s="433"/>
      <c r="NG71" s="433"/>
      <c r="NH71" s="433"/>
      <c r="NI71" s="433"/>
      <c r="NJ71" s="433"/>
      <c r="NK71" s="446"/>
      <c r="NL71" s="1112"/>
      <c r="NM71" s="1112"/>
      <c r="NN71" s="1113"/>
      <c r="NO71" s="433"/>
      <c r="NP71" s="433"/>
      <c r="NQ71" s="433"/>
      <c r="NR71" s="433"/>
      <c r="NS71" s="433"/>
      <c r="NT71" s="433"/>
      <c r="NU71" s="433"/>
      <c r="NV71" s="433"/>
      <c r="NW71" s="433"/>
      <c r="NX71" s="433"/>
      <c r="NY71" s="446"/>
      <c r="NZ71" s="212"/>
    </row>
    <row r="72" spans="1:390" s="491" customFormat="1" ht="23.25" customHeight="1" x14ac:dyDescent="0.2">
      <c r="A72" s="217"/>
      <c r="B72" s="1169"/>
      <c r="C72" s="32"/>
      <c r="D72" s="250"/>
      <c r="E72" s="650"/>
      <c r="F72" s="650"/>
      <c r="G72" s="529"/>
      <c r="H72" s="523"/>
      <c r="I72" s="523"/>
      <c r="J72" s="523"/>
      <c r="K72" s="523"/>
      <c r="L72" s="524"/>
      <c r="M72" s="165"/>
      <c r="N72" s="1436"/>
      <c r="O72" s="85"/>
      <c r="P72" s="88"/>
      <c r="Q72" s="627"/>
      <c r="R72" s="254"/>
      <c r="S72" s="88"/>
      <c r="T72" s="627"/>
      <c r="U72" s="254"/>
      <c r="V72" s="88"/>
      <c r="W72" s="627"/>
      <c r="X72" s="254"/>
      <c r="Y72" s="1436"/>
      <c r="Z72" s="1436"/>
      <c r="AA72" s="1436"/>
      <c r="AB72" s="1436"/>
      <c r="AC72" s="1436"/>
      <c r="AD72" s="1436"/>
      <c r="AE72" s="181"/>
      <c r="AF72" s="1436"/>
      <c r="AG72" s="1436"/>
      <c r="AH72" s="481"/>
      <c r="AI72" s="558"/>
      <c r="AJ72" s="248"/>
      <c r="AK72" s="651"/>
      <c r="AL72" s="1432"/>
      <c r="AM72" s="180"/>
      <c r="AN72" s="180"/>
      <c r="AO72" s="180"/>
      <c r="AP72" s="180"/>
      <c r="AQ72" s="180"/>
      <c r="AR72" s="180"/>
      <c r="AS72" s="180"/>
      <c r="AT72" s="180"/>
      <c r="AU72" s="180"/>
      <c r="AV72" s="180"/>
      <c r="AW72" s="181"/>
      <c r="AX72" s="1171"/>
      <c r="AY72" s="776"/>
      <c r="AZ72" s="1432"/>
      <c r="BA72" s="180"/>
      <c r="BB72" s="180"/>
      <c r="BC72" s="180"/>
      <c r="BD72" s="180"/>
      <c r="BE72" s="391"/>
      <c r="BF72" s="180"/>
      <c r="BG72" s="180"/>
      <c r="BH72" s="180"/>
      <c r="BI72" s="180"/>
      <c r="BJ72" s="180"/>
      <c r="BK72" s="181"/>
      <c r="BL72" s="181"/>
      <c r="BM72" s="858"/>
      <c r="BN72" s="858"/>
      <c r="BO72" s="858"/>
      <c r="BP72" s="428"/>
      <c r="BQ72" s="46"/>
      <c r="BR72" s="46"/>
      <c r="BS72" s="46"/>
      <c r="BT72" s="46"/>
      <c r="BU72" s="427"/>
      <c r="BV72" s="419"/>
      <c r="BW72" s="47"/>
      <c r="BX72" s="28"/>
      <c r="BY72" s="365"/>
      <c r="BZ72" s="1436"/>
      <c r="CA72" s="1436"/>
      <c r="CB72" s="1436"/>
      <c r="CC72" s="1436"/>
      <c r="CD72" s="1436"/>
      <c r="CE72" s="217"/>
      <c r="CF72" s="399"/>
      <c r="CG72" s="32"/>
      <c r="CH72" s="250"/>
      <c r="CI72" s="650"/>
      <c r="CJ72" s="650"/>
      <c r="CK72" s="529"/>
      <c r="CL72" s="523"/>
      <c r="CM72" s="523"/>
      <c r="CN72" s="523"/>
      <c r="CO72" s="523"/>
      <c r="CP72" s="524"/>
      <c r="CQ72" s="165"/>
      <c r="CR72" s="1436"/>
      <c r="CS72" s="85"/>
      <c r="CT72" s="88"/>
      <c r="CU72" s="627"/>
      <c r="CV72" s="254"/>
      <c r="CW72" s="88"/>
      <c r="CX72" s="627"/>
      <c r="CY72" s="254"/>
      <c r="CZ72" s="88"/>
      <c r="DA72" s="627"/>
      <c r="DB72" s="254"/>
      <c r="DC72" s="1436"/>
      <c r="DD72" s="1436"/>
      <c r="DE72" s="1436"/>
      <c r="DF72" s="1436"/>
      <c r="DG72" s="1436"/>
      <c r="DH72" s="1436"/>
      <c r="DI72" s="181"/>
      <c r="DJ72" s="1436"/>
      <c r="DK72" s="1436"/>
      <c r="DL72" s="481"/>
      <c r="DM72" s="516"/>
      <c r="DN72" s="248"/>
      <c r="DO72" s="481"/>
      <c r="DP72" s="1432"/>
      <c r="DQ72" s="180"/>
      <c r="DR72" s="180"/>
      <c r="DS72" s="180"/>
      <c r="DT72" s="180"/>
      <c r="DU72" s="180"/>
      <c r="DV72" s="180"/>
      <c r="DW72" s="180"/>
      <c r="DX72" s="180"/>
      <c r="DY72" s="180"/>
      <c r="DZ72" s="180"/>
      <c r="EA72" s="181"/>
      <c r="EB72" s="1171"/>
      <c r="EC72" s="1436"/>
      <c r="ED72" s="1432"/>
      <c r="EE72" s="180"/>
      <c r="EF72" s="180"/>
      <c r="EG72" s="180"/>
      <c r="EH72" s="180"/>
      <c r="EI72" s="180"/>
      <c r="EJ72" s="180"/>
      <c r="EK72" s="180"/>
      <c r="EL72" s="180"/>
      <c r="EM72" s="180"/>
      <c r="EN72" s="180"/>
      <c r="EO72" s="180"/>
      <c r="EP72" s="180"/>
      <c r="EQ72" s="858"/>
      <c r="ER72" s="858"/>
      <c r="ES72" s="858"/>
      <c r="ET72" s="428"/>
      <c r="EU72" s="46"/>
      <c r="EV72" s="46"/>
      <c r="EW72" s="46"/>
      <c r="EX72" s="46"/>
      <c r="EY72" s="427"/>
      <c r="EZ72" s="419"/>
      <c r="FA72" s="47"/>
      <c r="FB72" s="28"/>
      <c r="FC72" s="365"/>
      <c r="FD72" s="1436"/>
      <c r="FE72" s="1436"/>
      <c r="FF72" s="1436"/>
      <c r="FG72" s="1436"/>
      <c r="FH72" s="1436"/>
      <c r="FI72" s="217"/>
      <c r="FJ72" s="399"/>
      <c r="FK72" s="32"/>
      <c r="FL72" s="250"/>
      <c r="FM72" s="650"/>
      <c r="FN72" s="650"/>
      <c r="FO72" s="529"/>
      <c r="FP72" s="523"/>
      <c r="FQ72" s="523"/>
      <c r="FR72" s="523"/>
      <c r="FS72" s="523"/>
      <c r="FT72" s="524"/>
      <c r="FU72" s="165"/>
      <c r="FV72" s="1436"/>
      <c r="FW72" s="85"/>
      <c r="FX72" s="88"/>
      <c r="FY72" s="253"/>
      <c r="FZ72" s="254"/>
      <c r="GA72" s="88"/>
      <c r="GB72" s="253"/>
      <c r="GC72" s="254"/>
      <c r="GD72" s="88"/>
      <c r="GE72" s="253"/>
      <c r="GF72" s="254"/>
      <c r="GG72" s="1436"/>
      <c r="GH72" s="1436"/>
      <c r="GI72" s="1436"/>
      <c r="GJ72" s="1436"/>
      <c r="GK72" s="1436"/>
      <c r="GL72" s="1436"/>
      <c r="GM72" s="181"/>
      <c r="GN72" s="1436"/>
      <c r="GO72" s="1436"/>
      <c r="GP72" s="481"/>
      <c r="GQ72" s="558"/>
      <c r="GR72" s="248"/>
      <c r="GS72" s="651"/>
      <c r="GT72" s="1432"/>
      <c r="GU72" s="180"/>
      <c r="GV72" s="180"/>
      <c r="GW72" s="180"/>
      <c r="GX72" s="180"/>
      <c r="GY72" s="180"/>
      <c r="GZ72" s="180"/>
      <c r="HA72" s="180"/>
      <c r="HB72" s="180"/>
      <c r="HC72" s="180"/>
      <c r="HD72" s="180"/>
      <c r="HE72" s="181"/>
      <c r="HF72" s="1171"/>
      <c r="HG72" s="1436"/>
      <c r="HH72" s="1432"/>
      <c r="HI72" s="180"/>
      <c r="HJ72" s="180"/>
      <c r="HK72" s="180"/>
      <c r="HL72" s="180"/>
      <c r="HM72" s="180"/>
      <c r="HN72" s="180"/>
      <c r="HO72" s="180"/>
      <c r="HP72" s="180"/>
      <c r="HQ72" s="180"/>
      <c r="HR72" s="180"/>
      <c r="HS72" s="181"/>
      <c r="HT72" s="181"/>
      <c r="HU72" s="858"/>
      <c r="HV72" s="858"/>
      <c r="HW72" s="858"/>
      <c r="HX72" s="428"/>
      <c r="HY72" s="46"/>
      <c r="HZ72" s="46"/>
      <c r="IA72" s="46"/>
      <c r="IB72" s="46"/>
      <c r="IC72" s="427"/>
      <c r="ID72" s="419"/>
      <c r="IE72" s="47"/>
      <c r="IF72" s="28"/>
      <c r="IG72" s="365"/>
      <c r="IH72" s="1436"/>
      <c r="II72" s="1436"/>
      <c r="IJ72" s="1436"/>
      <c r="IK72" s="1436"/>
      <c r="IL72" s="1436"/>
      <c r="IM72" s="217"/>
      <c r="IN72" s="399"/>
      <c r="IO72" s="15"/>
      <c r="IP72" s="250"/>
      <c r="IQ72" s="650"/>
      <c r="IR72" s="650"/>
      <c r="IS72" s="529"/>
      <c r="IT72" s="523"/>
      <c r="IU72" s="523"/>
      <c r="IV72" s="523"/>
      <c r="IW72" s="523"/>
      <c r="IX72" s="524"/>
      <c r="IY72" s="165"/>
      <c r="IZ72" s="1436"/>
      <c r="JA72" s="85"/>
      <c r="JB72" s="88"/>
      <c r="JC72" s="253"/>
      <c r="JD72" s="254"/>
      <c r="JE72" s="88"/>
      <c r="JF72" s="253"/>
      <c r="JG72" s="254"/>
      <c r="JH72" s="88"/>
      <c r="JI72" s="253"/>
      <c r="JJ72" s="254"/>
      <c r="JK72" s="1436"/>
      <c r="JL72" s="1436"/>
      <c r="JM72" s="1436"/>
      <c r="JN72" s="1436"/>
      <c r="JO72" s="1436"/>
      <c r="JP72" s="1436"/>
      <c r="JQ72" s="181"/>
      <c r="JR72" s="1436"/>
      <c r="JS72" s="1436"/>
      <c r="JT72" s="548"/>
      <c r="JU72" s="558"/>
      <c r="JV72" s="248"/>
      <c r="JW72" s="651"/>
      <c r="JX72" s="1432"/>
      <c r="JY72" s="180"/>
      <c r="JZ72" s="180"/>
      <c r="KA72" s="180"/>
      <c r="KB72" s="180"/>
      <c r="KC72" s="180"/>
      <c r="KD72" s="180"/>
      <c r="KE72" s="180"/>
      <c r="KF72" s="180"/>
      <c r="KG72" s="180"/>
      <c r="KH72" s="180"/>
      <c r="KI72" s="181"/>
      <c r="KJ72" s="1171"/>
      <c r="KK72" s="1436"/>
      <c r="KL72" s="1432"/>
      <c r="KM72" s="180"/>
      <c r="KN72" s="180"/>
      <c r="KO72" s="180"/>
      <c r="KP72" s="180"/>
      <c r="KQ72" s="180"/>
      <c r="KR72" s="180"/>
      <c r="KS72" s="180"/>
      <c r="KT72" s="180"/>
      <c r="KU72" s="180"/>
      <c r="KV72" s="180"/>
      <c r="KW72" s="181"/>
      <c r="KX72" s="181"/>
      <c r="KY72" s="858"/>
      <c r="KZ72" s="858"/>
      <c r="LA72" s="858"/>
      <c r="LB72" s="428"/>
      <c r="LC72" s="46"/>
      <c r="LD72" s="46"/>
      <c r="LE72" s="46"/>
      <c r="LF72" s="46"/>
      <c r="LG72" s="427"/>
      <c r="LH72" s="419"/>
      <c r="LI72" s="47"/>
      <c r="LJ72" s="28"/>
      <c r="LK72" s="365"/>
      <c r="LL72" s="1436"/>
      <c r="LM72" s="1436"/>
      <c r="LN72" s="1436"/>
      <c r="LO72" s="1436"/>
      <c r="LP72" s="1436"/>
      <c r="LQ72" s="217"/>
      <c r="LR72" s="31"/>
      <c r="LS72" s="32"/>
      <c r="LT72" s="250"/>
      <c r="LU72" s="650"/>
      <c r="LV72" s="650"/>
      <c r="LW72" s="529"/>
      <c r="LX72" s="523"/>
      <c r="LY72" s="429"/>
      <c r="LZ72" s="453"/>
      <c r="MA72" s="1436"/>
      <c r="MB72" s="85"/>
      <c r="MC72" s="88"/>
      <c r="MD72" s="253"/>
      <c r="ME72" s="254"/>
      <c r="MF72" s="88"/>
      <c r="MG72" s="253"/>
      <c r="MH72" s="254"/>
      <c r="MI72" s="88"/>
      <c r="MJ72" s="407"/>
      <c r="MK72" s="254"/>
      <c r="ML72" s="1436"/>
      <c r="MM72" s="1436"/>
      <c r="MN72" s="1436"/>
      <c r="MO72" s="1071"/>
      <c r="MP72" s="1071"/>
      <c r="MQ72" s="1071"/>
      <c r="MR72" s="1071"/>
      <c r="MS72" s="1071"/>
      <c r="MT72" s="1436"/>
      <c r="MU72" s="1436"/>
      <c r="MV72" s="481"/>
      <c r="MW72" s="516"/>
      <c r="MX72" s="248"/>
      <c r="MY72" s="481"/>
      <c r="MZ72" s="1432"/>
      <c r="NA72" s="446"/>
      <c r="NB72" s="446"/>
      <c r="NC72" s="446"/>
      <c r="ND72" s="446"/>
      <c r="NE72" s="446"/>
      <c r="NF72" s="446"/>
      <c r="NG72" s="446"/>
      <c r="NH72" s="446"/>
      <c r="NI72" s="446"/>
      <c r="NJ72" s="446"/>
      <c r="NK72" s="446"/>
      <c r="NL72" s="1112"/>
      <c r="NM72" s="1112"/>
      <c r="NN72" s="1438"/>
      <c r="NO72" s="446"/>
      <c r="NP72" s="446"/>
      <c r="NQ72" s="446"/>
      <c r="NR72" s="446"/>
      <c r="NS72" s="446"/>
      <c r="NT72" s="446"/>
      <c r="NU72" s="446"/>
      <c r="NV72" s="446"/>
      <c r="NW72" s="446"/>
      <c r="NX72" s="446"/>
      <c r="NY72" s="446"/>
      <c r="NZ72" s="212"/>
    </row>
    <row r="73" spans="1:390" s="491" customFormat="1" ht="23.25" customHeight="1" x14ac:dyDescent="0.2">
      <c r="A73" s="362"/>
      <c r="B73" s="1172"/>
      <c r="C73" s="15"/>
      <c r="D73" s="1065"/>
      <c r="E73" s="650"/>
      <c r="F73" s="650"/>
      <c r="G73" s="529"/>
      <c r="H73" s="523"/>
      <c r="I73" s="523"/>
      <c r="J73" s="523"/>
      <c r="K73" s="523"/>
      <c r="L73" s="524"/>
      <c r="M73" s="165"/>
      <c r="N73" s="1436"/>
      <c r="O73" s="409"/>
      <c r="P73" s="410"/>
      <c r="Q73" s="1068"/>
      <c r="R73" s="301"/>
      <c r="S73" s="410"/>
      <c r="T73" s="1068"/>
      <c r="U73" s="301"/>
      <c r="V73" s="410"/>
      <c r="W73" s="1068"/>
      <c r="X73" s="301"/>
      <c r="Y73" s="1436"/>
      <c r="Z73" s="1436"/>
      <c r="AA73" s="1436"/>
      <c r="AB73" s="1436"/>
      <c r="AC73" s="1436"/>
      <c r="AD73" s="1436"/>
      <c r="AE73" s="181"/>
      <c r="AF73" s="1436"/>
      <c r="AG73" s="1436"/>
      <c r="AH73" s="1436"/>
      <c r="AI73" s="374"/>
      <c r="AJ73" s="1436"/>
      <c r="AK73" s="1436"/>
      <c r="AL73" s="117"/>
      <c r="AM73" s="93"/>
      <c r="AN73" s="93"/>
      <c r="AO73" s="93"/>
      <c r="AP73" s="93"/>
      <c r="AQ73" s="93"/>
      <c r="AR73" s="93"/>
      <c r="AS73" s="93"/>
      <c r="AT73" s="93"/>
      <c r="AU73" s="93"/>
      <c r="AV73" s="94"/>
      <c r="AW73" s="93"/>
      <c r="AX73" s="1171"/>
      <c r="AY73" s="776"/>
      <c r="AZ73" s="117"/>
      <c r="BA73" s="93"/>
      <c r="BB73" s="93"/>
      <c r="BC73" s="93"/>
      <c r="BD73" s="93"/>
      <c r="BE73" s="93"/>
      <c r="BF73" s="93"/>
      <c r="BG73" s="93"/>
      <c r="BH73" s="93"/>
      <c r="BI73" s="93"/>
      <c r="BJ73" s="94"/>
      <c r="BK73" s="93"/>
      <c r="BL73" s="93"/>
      <c r="BM73" s="1422"/>
      <c r="BN73" s="1422"/>
      <c r="BO73" s="1422"/>
      <c r="BP73" s="436"/>
      <c r="BQ73" s="27"/>
      <c r="BR73" s="46"/>
      <c r="BS73" s="895"/>
      <c r="BT73" s="258"/>
      <c r="BU73" s="427"/>
      <c r="BV73" s="419"/>
      <c r="BW73" s="47"/>
      <c r="BX73" s="28"/>
      <c r="BY73" s="365"/>
      <c r="BZ73" s="1436"/>
      <c r="CA73" s="1436"/>
      <c r="CB73" s="1436"/>
      <c r="CC73" s="1436"/>
      <c r="CD73" s="1436"/>
      <c r="CE73" s="362"/>
      <c r="CF73" s="562"/>
      <c r="CG73" s="15"/>
      <c r="CH73" s="1065"/>
      <c r="CI73" s="650"/>
      <c r="CJ73" s="650"/>
      <c r="CK73" s="529"/>
      <c r="CL73" s="523"/>
      <c r="CM73" s="523"/>
      <c r="CN73" s="523"/>
      <c r="CO73" s="523"/>
      <c r="CP73" s="524"/>
      <c r="CQ73" s="165"/>
      <c r="CR73" s="1436"/>
      <c r="CS73" s="409"/>
      <c r="CT73" s="410"/>
      <c r="CU73" s="1068"/>
      <c r="CV73" s="301"/>
      <c r="CW73" s="410"/>
      <c r="CX73" s="1068"/>
      <c r="CY73" s="301"/>
      <c r="CZ73" s="410"/>
      <c r="DA73" s="1068"/>
      <c r="DB73" s="301"/>
      <c r="DC73" s="1436"/>
      <c r="DD73" s="1436"/>
      <c r="DE73" s="1436"/>
      <c r="DF73" s="1436"/>
      <c r="DG73" s="1436"/>
      <c r="DH73" s="1436"/>
      <c r="DI73" s="181"/>
      <c r="DJ73" s="1436"/>
      <c r="DK73" s="1436"/>
      <c r="DL73" s="1436"/>
      <c r="DM73" s="374"/>
      <c r="DN73" s="1436"/>
      <c r="DO73" s="1436"/>
      <c r="DP73" s="117"/>
      <c r="DQ73" s="93"/>
      <c r="DR73" s="93"/>
      <c r="DS73" s="93"/>
      <c r="DT73" s="93"/>
      <c r="DU73" s="93"/>
      <c r="DV73" s="93"/>
      <c r="DW73" s="93"/>
      <c r="DX73" s="93"/>
      <c r="DY73" s="93"/>
      <c r="DZ73" s="94"/>
      <c r="EA73" s="93"/>
      <c r="EB73" s="1171"/>
      <c r="EC73" s="1436"/>
      <c r="ED73" s="117"/>
      <c r="EE73" s="93"/>
      <c r="EF73" s="93"/>
      <c r="EG73" s="93"/>
      <c r="EH73" s="93"/>
      <c r="EI73" s="93"/>
      <c r="EJ73" s="93"/>
      <c r="EK73" s="93"/>
      <c r="EL73" s="93"/>
      <c r="EM73" s="93"/>
      <c r="EN73" s="94"/>
      <c r="EO73" s="93"/>
      <c r="EP73" s="93"/>
      <c r="EQ73" s="1422"/>
      <c r="ER73" s="1422"/>
      <c r="ES73" s="1422"/>
      <c r="ET73" s="436"/>
      <c r="EU73" s="27"/>
      <c r="EV73" s="46"/>
      <c r="EW73" s="895"/>
      <c r="EX73" s="258"/>
      <c r="EY73" s="427"/>
      <c r="EZ73" s="419"/>
      <c r="FA73" s="47"/>
      <c r="FB73" s="28"/>
      <c r="FC73" s="365"/>
      <c r="FD73" s="1436"/>
      <c r="FE73" s="1436"/>
      <c r="FF73" s="1436"/>
      <c r="FG73" s="1436"/>
      <c r="FH73" s="1436"/>
      <c r="FI73" s="362"/>
      <c r="FJ73" s="562"/>
      <c r="FK73" s="15"/>
      <c r="FL73" s="1065"/>
      <c r="FM73" s="650"/>
      <c r="FN73" s="650"/>
      <c r="FO73" s="529"/>
      <c r="FP73" s="523"/>
      <c r="FQ73" s="523"/>
      <c r="FR73" s="523"/>
      <c r="FS73" s="523"/>
      <c r="FT73" s="524"/>
      <c r="FU73" s="165"/>
      <c r="FV73" s="1436"/>
      <c r="FW73" s="409"/>
      <c r="FX73" s="410"/>
      <c r="FY73" s="1085"/>
      <c r="FZ73" s="301"/>
      <c r="GA73" s="410"/>
      <c r="GB73" s="1085"/>
      <c r="GC73" s="301"/>
      <c r="GD73" s="410"/>
      <c r="GE73" s="1085"/>
      <c r="GF73" s="301"/>
      <c r="GG73" s="1436"/>
      <c r="GH73" s="1436"/>
      <c r="GI73" s="1436"/>
      <c r="GJ73" s="1436"/>
      <c r="GK73" s="1436"/>
      <c r="GL73" s="1436"/>
      <c r="GM73" s="181"/>
      <c r="GN73" s="1436"/>
      <c r="GO73" s="1436"/>
      <c r="GP73" s="1436"/>
      <c r="GQ73" s="374"/>
      <c r="GR73" s="1436"/>
      <c r="GS73" s="1436"/>
      <c r="GT73" s="117"/>
      <c r="GU73" s="93"/>
      <c r="GV73" s="93"/>
      <c r="GW73" s="93"/>
      <c r="GX73" s="93"/>
      <c r="GY73" s="93"/>
      <c r="GZ73" s="93"/>
      <c r="HA73" s="93"/>
      <c r="HB73" s="93"/>
      <c r="HC73" s="93"/>
      <c r="HD73" s="94"/>
      <c r="HE73" s="93"/>
      <c r="HF73" s="1171"/>
      <c r="HG73" s="1436"/>
      <c r="HH73" s="117"/>
      <c r="HI73" s="93"/>
      <c r="HJ73" s="93"/>
      <c r="HK73" s="93"/>
      <c r="HL73" s="93"/>
      <c r="HM73" s="93"/>
      <c r="HN73" s="93"/>
      <c r="HO73" s="93"/>
      <c r="HP73" s="93"/>
      <c r="HQ73" s="93"/>
      <c r="HR73" s="94"/>
      <c r="HS73" s="93"/>
      <c r="HT73" s="93"/>
      <c r="HU73" s="1422"/>
      <c r="HV73" s="1422"/>
      <c r="HW73" s="1422"/>
      <c r="HX73" s="436"/>
      <c r="HY73" s="27"/>
      <c r="HZ73" s="46"/>
      <c r="IA73" s="895"/>
      <c r="IB73" s="258"/>
      <c r="IC73" s="427"/>
      <c r="ID73" s="419"/>
      <c r="IE73" s="47"/>
      <c r="IF73" s="28"/>
      <c r="IG73" s="365"/>
      <c r="IH73" s="1436"/>
      <c r="II73" s="1436"/>
      <c r="IJ73" s="1436"/>
      <c r="IK73" s="1436"/>
      <c r="IL73" s="1436"/>
      <c r="IM73" s="362"/>
      <c r="IN73" s="562"/>
      <c r="IO73" s="15"/>
      <c r="IP73" s="1065"/>
      <c r="IQ73" s="650"/>
      <c r="IR73" s="650"/>
      <c r="IS73" s="529"/>
      <c r="IT73" s="523"/>
      <c r="IU73" s="523"/>
      <c r="IV73" s="523"/>
      <c r="IW73" s="523"/>
      <c r="IX73" s="524"/>
      <c r="IY73" s="165"/>
      <c r="IZ73" s="1436"/>
      <c r="JA73" s="409"/>
      <c r="JB73" s="410"/>
      <c r="JC73" s="1085"/>
      <c r="JD73" s="301"/>
      <c r="JE73" s="410"/>
      <c r="JF73" s="1085"/>
      <c r="JG73" s="301"/>
      <c r="JH73" s="410"/>
      <c r="JI73" s="1085"/>
      <c r="JJ73" s="301"/>
      <c r="JK73" s="1436"/>
      <c r="JL73" s="1436"/>
      <c r="JM73" s="1436"/>
      <c r="JN73" s="1436"/>
      <c r="JO73" s="1436"/>
      <c r="JP73" s="1436"/>
      <c r="JQ73" s="181"/>
      <c r="JR73" s="1436"/>
      <c r="JS73" s="1436"/>
      <c r="JT73" s="1436"/>
      <c r="JU73" s="374"/>
      <c r="JV73" s="1436"/>
      <c r="JW73" s="1436"/>
      <c r="JX73" s="117"/>
      <c r="JY73" s="93"/>
      <c r="JZ73" s="93"/>
      <c r="KA73" s="93"/>
      <c r="KB73" s="93"/>
      <c r="KC73" s="93"/>
      <c r="KD73" s="93"/>
      <c r="KE73" s="93"/>
      <c r="KF73" s="93"/>
      <c r="KG73" s="93"/>
      <c r="KH73" s="94"/>
      <c r="KI73" s="93"/>
      <c r="KJ73" s="1171"/>
      <c r="KK73" s="1436"/>
      <c r="KL73" s="117"/>
      <c r="KM73" s="93"/>
      <c r="KN73" s="93"/>
      <c r="KO73" s="93"/>
      <c r="KP73" s="93"/>
      <c r="KQ73" s="93"/>
      <c r="KR73" s="93"/>
      <c r="KS73" s="93"/>
      <c r="KT73" s="93"/>
      <c r="KU73" s="93"/>
      <c r="KV73" s="94"/>
      <c r="KW73" s="93"/>
      <c r="KX73" s="93"/>
      <c r="KY73" s="1422"/>
      <c r="KZ73" s="1422"/>
      <c r="LA73" s="1422"/>
      <c r="LB73" s="436"/>
      <c r="LC73" s="27"/>
      <c r="LD73" s="46"/>
      <c r="LE73" s="895"/>
      <c r="LF73" s="258"/>
      <c r="LG73" s="427"/>
      <c r="LH73" s="419"/>
      <c r="LI73" s="47"/>
      <c r="LJ73" s="28"/>
      <c r="LK73" s="365"/>
      <c r="LL73" s="1436"/>
      <c r="LM73" s="1436"/>
      <c r="LN73" s="1436"/>
      <c r="LO73" s="1436"/>
      <c r="LP73" s="1436"/>
      <c r="LQ73" s="362"/>
      <c r="LR73" s="14"/>
      <c r="LS73" s="15"/>
      <c r="LT73" s="1065"/>
      <c r="LU73" s="650"/>
      <c r="LV73" s="650"/>
      <c r="LW73" s="529"/>
      <c r="LX73" s="523"/>
      <c r="LY73" s="429"/>
      <c r="LZ73" s="453"/>
      <c r="MA73" s="1436"/>
      <c r="MB73" s="409"/>
      <c r="MC73" s="410"/>
      <c r="MD73" s="253"/>
      <c r="ME73" s="301"/>
      <c r="MF73" s="410"/>
      <c r="MG73" s="1085"/>
      <c r="MH73" s="301"/>
      <c r="MI73" s="410"/>
      <c r="MJ73" s="411"/>
      <c r="MK73" s="301"/>
      <c r="ML73" s="1436"/>
      <c r="MM73" s="1436"/>
      <c r="MN73" s="1436"/>
      <c r="MO73" s="1071"/>
      <c r="MP73" s="1071"/>
      <c r="MQ73" s="1071"/>
      <c r="MR73" s="1071"/>
      <c r="MS73" s="1071"/>
      <c r="MT73" s="1436"/>
      <c r="MU73" s="1436"/>
      <c r="MV73" s="1436"/>
      <c r="MW73" s="374"/>
      <c r="MX73" s="1436"/>
      <c r="MY73" s="1436"/>
      <c r="MZ73" s="117"/>
      <c r="NA73" s="819"/>
      <c r="NB73" s="819"/>
      <c r="NC73" s="819"/>
      <c r="ND73" s="819"/>
      <c r="NE73" s="819"/>
      <c r="NF73" s="819"/>
      <c r="NG73" s="819"/>
      <c r="NH73" s="819"/>
      <c r="NI73" s="819"/>
      <c r="NJ73" s="1072"/>
      <c r="NK73" s="819"/>
      <c r="NL73" s="1112"/>
      <c r="NM73" s="1112"/>
      <c r="NN73" s="1113"/>
      <c r="NO73" s="819"/>
      <c r="NP73" s="819"/>
      <c r="NQ73" s="819"/>
      <c r="NR73" s="819"/>
      <c r="NS73" s="819"/>
      <c r="NT73" s="819"/>
      <c r="NU73" s="819"/>
      <c r="NV73" s="819"/>
      <c r="NW73" s="819"/>
      <c r="NX73" s="1072"/>
      <c r="NY73" s="819"/>
      <c r="NZ73" s="212"/>
    </row>
    <row r="74" spans="1:390" s="491" customFormat="1" ht="23.25" customHeight="1" x14ac:dyDescent="0.2">
      <c r="A74" s="217"/>
      <c r="B74" s="1173"/>
      <c r="C74" s="32"/>
      <c r="D74" s="250"/>
      <c r="E74" s="650"/>
      <c r="F74" s="650"/>
      <c r="G74" s="529"/>
      <c r="H74" s="523"/>
      <c r="I74" s="523"/>
      <c r="J74" s="523"/>
      <c r="K74" s="523"/>
      <c r="L74" s="524"/>
      <c r="M74" s="165"/>
      <c r="N74" s="1436"/>
      <c r="O74" s="85"/>
      <c r="P74" s="1145"/>
      <c r="Q74" s="1145"/>
      <c r="R74" s="1146"/>
      <c r="S74" s="88"/>
      <c r="T74" s="1145"/>
      <c r="U74" s="1146"/>
      <c r="V74" s="88"/>
      <c r="W74" s="1145"/>
      <c r="X74" s="1146"/>
      <c r="Y74" s="1436"/>
      <c r="Z74" s="192"/>
      <c r="AA74" s="192"/>
      <c r="AB74" s="542"/>
      <c r="AC74" s="542"/>
      <c r="AD74" s="542"/>
      <c r="AE74" s="181"/>
      <c r="AF74" s="1436"/>
      <c r="AG74" s="1436"/>
      <c r="AH74" s="1436"/>
      <c r="AI74" s="374"/>
      <c r="AJ74" s="1436"/>
      <c r="AK74" s="1436"/>
      <c r="AL74" s="166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1171"/>
      <c r="AY74" s="776"/>
      <c r="AZ74" s="166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1422"/>
      <c r="BN74" s="1422"/>
      <c r="BO74" s="1422"/>
      <c r="BP74" s="428"/>
      <c r="BQ74" s="46"/>
      <c r="BR74" s="46"/>
      <c r="BS74" s="258"/>
      <c r="BT74" s="260"/>
      <c r="BU74" s="427"/>
      <c r="BV74" s="419"/>
      <c r="BW74" s="47"/>
      <c r="BX74" s="28"/>
      <c r="BY74" s="365"/>
      <c r="BZ74" s="1436"/>
      <c r="CA74" s="1436"/>
      <c r="CB74" s="1436"/>
      <c r="CC74" s="1436"/>
      <c r="CD74" s="1436"/>
      <c r="CE74" s="217"/>
      <c r="CF74" s="399"/>
      <c r="CG74" s="32"/>
      <c r="CH74" s="250"/>
      <c r="CI74" s="650"/>
      <c r="CJ74" s="650"/>
      <c r="CK74" s="529"/>
      <c r="CL74" s="523"/>
      <c r="CM74" s="523"/>
      <c r="CN74" s="523"/>
      <c r="CO74" s="523"/>
      <c r="CP74" s="524"/>
      <c r="CQ74" s="165"/>
      <c r="CR74" s="1436"/>
      <c r="CS74" s="85"/>
      <c r="CT74" s="88"/>
      <c r="CU74" s="627"/>
      <c r="CV74" s="254"/>
      <c r="CW74" s="88"/>
      <c r="CX74" s="627"/>
      <c r="CY74" s="254"/>
      <c r="CZ74" s="88"/>
      <c r="DA74" s="627"/>
      <c r="DB74" s="254"/>
      <c r="DC74" s="1436"/>
      <c r="DD74" s="192"/>
      <c r="DE74" s="192"/>
      <c r="DF74" s="542"/>
      <c r="DG74" s="542"/>
      <c r="DH74" s="542"/>
      <c r="DI74" s="181"/>
      <c r="DJ74" s="1436"/>
      <c r="DK74" s="1436"/>
      <c r="DL74" s="1436"/>
      <c r="DM74" s="374"/>
      <c r="DN74" s="1436"/>
      <c r="DO74" s="1436"/>
      <c r="DP74" s="166"/>
      <c r="DQ74" s="93"/>
      <c r="DR74" s="93"/>
      <c r="DS74" s="93"/>
      <c r="DT74" s="93"/>
      <c r="DU74" s="93"/>
      <c r="DV74" s="93"/>
      <c r="DW74" s="93"/>
      <c r="DX74" s="93"/>
      <c r="DY74" s="93"/>
      <c r="DZ74" s="93"/>
      <c r="EA74" s="93"/>
      <c r="EB74" s="1171"/>
      <c r="EC74" s="1436"/>
      <c r="ED74" s="166"/>
      <c r="EE74" s="93"/>
      <c r="EF74" s="93"/>
      <c r="EG74" s="93"/>
      <c r="EH74" s="93"/>
      <c r="EI74" s="93"/>
      <c r="EJ74" s="93"/>
      <c r="EK74" s="93"/>
      <c r="EL74" s="93"/>
      <c r="EM74" s="93"/>
      <c r="EN74" s="93"/>
      <c r="EO74" s="93"/>
      <c r="EP74" s="93"/>
      <c r="EQ74" s="1422"/>
      <c r="ER74" s="1422"/>
      <c r="ES74" s="1422"/>
      <c r="ET74" s="428"/>
      <c r="EU74" s="46"/>
      <c r="EV74" s="46"/>
      <c r="EW74" s="258"/>
      <c r="EX74" s="260"/>
      <c r="EY74" s="427"/>
      <c r="EZ74" s="419"/>
      <c r="FA74" s="47"/>
      <c r="FB74" s="28"/>
      <c r="FC74" s="365"/>
      <c r="FD74" s="1436"/>
      <c r="FE74" s="1436"/>
      <c r="FF74" s="1436"/>
      <c r="FG74" s="1436"/>
      <c r="FH74" s="1436"/>
      <c r="FI74" s="217"/>
      <c r="FJ74" s="399"/>
      <c r="FK74" s="32"/>
      <c r="FL74" s="250"/>
      <c r="FM74" s="650"/>
      <c r="FN74" s="650"/>
      <c r="FO74" s="529"/>
      <c r="FP74" s="523"/>
      <c r="FQ74" s="523"/>
      <c r="FR74" s="523"/>
      <c r="FS74" s="523"/>
      <c r="FT74" s="524"/>
      <c r="FU74" s="165"/>
      <c r="FV74" s="1436"/>
      <c r="FW74" s="85"/>
      <c r="FX74" s="88"/>
      <c r="FY74" s="253"/>
      <c r="FZ74" s="254"/>
      <c r="GA74" s="88"/>
      <c r="GB74" s="253"/>
      <c r="GC74" s="254"/>
      <c r="GD74" s="88"/>
      <c r="GE74" s="253"/>
      <c r="GF74" s="254"/>
      <c r="GG74" s="1436"/>
      <c r="GH74" s="192"/>
      <c r="GI74" s="192"/>
      <c r="GJ74" s="542"/>
      <c r="GK74" s="542"/>
      <c r="GL74" s="542"/>
      <c r="GM74" s="181"/>
      <c r="GN74" s="1436"/>
      <c r="GO74" s="1436"/>
      <c r="GP74" s="1436"/>
      <c r="GQ74" s="374"/>
      <c r="GR74" s="1436"/>
      <c r="GS74" s="1436"/>
      <c r="GT74" s="166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1171"/>
      <c r="HG74" s="1436"/>
      <c r="HH74" s="166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1422"/>
      <c r="HV74" s="1422"/>
      <c r="HW74" s="1422"/>
      <c r="HX74" s="428"/>
      <c r="HY74" s="46"/>
      <c r="HZ74" s="46"/>
      <c r="IA74" s="258"/>
      <c r="IB74" s="260"/>
      <c r="IC74" s="427"/>
      <c r="ID74" s="419"/>
      <c r="IE74" s="47"/>
      <c r="IF74" s="28"/>
      <c r="IG74" s="365"/>
      <c r="IH74" s="1436"/>
      <c r="II74" s="1436"/>
      <c r="IJ74" s="1436"/>
      <c r="IK74" s="1436"/>
      <c r="IL74" s="1436"/>
      <c r="IM74" s="217"/>
      <c r="IN74" s="399"/>
      <c r="IO74" s="15"/>
      <c r="IP74" s="250"/>
      <c r="IQ74" s="650"/>
      <c r="IR74" s="650"/>
      <c r="IS74" s="529"/>
      <c r="IT74" s="523"/>
      <c r="IU74" s="523"/>
      <c r="IV74" s="523"/>
      <c r="IW74" s="523"/>
      <c r="IX74" s="524"/>
      <c r="IY74" s="165"/>
      <c r="IZ74" s="1436"/>
      <c r="JA74" s="85"/>
      <c r="JB74" s="88"/>
      <c r="JC74" s="253"/>
      <c r="JD74" s="254"/>
      <c r="JE74" s="88"/>
      <c r="JF74" s="253"/>
      <c r="JG74" s="254"/>
      <c r="JH74" s="88"/>
      <c r="JI74" s="253"/>
      <c r="JJ74" s="254"/>
      <c r="JK74" s="1436"/>
      <c r="JL74" s="192"/>
      <c r="JM74" s="192"/>
      <c r="JN74" s="542"/>
      <c r="JO74" s="542"/>
      <c r="JP74" s="542"/>
      <c r="JQ74" s="181"/>
      <c r="JR74" s="1436"/>
      <c r="JS74" s="1436"/>
      <c r="JT74" s="1436"/>
      <c r="JU74" s="374"/>
      <c r="JV74" s="1436"/>
      <c r="JW74" s="1436"/>
      <c r="JX74" s="166"/>
      <c r="JY74" s="93"/>
      <c r="JZ74" s="93"/>
      <c r="KA74" s="93"/>
      <c r="KB74" s="93"/>
      <c r="KC74" s="93"/>
      <c r="KD74" s="93"/>
      <c r="KE74" s="93"/>
      <c r="KF74" s="93"/>
      <c r="KG74" s="93"/>
      <c r="KH74" s="93"/>
      <c r="KI74" s="93"/>
      <c r="KJ74" s="1171"/>
      <c r="KK74" s="1436"/>
      <c r="KL74" s="166"/>
      <c r="KM74" s="93"/>
      <c r="KN74" s="93"/>
      <c r="KO74" s="93"/>
      <c r="KP74" s="93"/>
      <c r="KQ74" s="93"/>
      <c r="KR74" s="93"/>
      <c r="KS74" s="93"/>
      <c r="KT74" s="93"/>
      <c r="KU74" s="93"/>
      <c r="KV74" s="93"/>
      <c r="KW74" s="93"/>
      <c r="KX74" s="93"/>
      <c r="KY74" s="1422"/>
      <c r="KZ74" s="1422"/>
      <c r="LA74" s="1422"/>
      <c r="LB74" s="428"/>
      <c r="LC74" s="46"/>
      <c r="LD74" s="46"/>
      <c r="LE74" s="258"/>
      <c r="LF74" s="260"/>
      <c r="LG74" s="427"/>
      <c r="LH74" s="419"/>
      <c r="LI74" s="47"/>
      <c r="LJ74" s="28"/>
      <c r="LK74" s="365"/>
      <c r="LL74" s="1436"/>
      <c r="LM74" s="1436"/>
      <c r="LN74" s="1436"/>
      <c r="LO74" s="1436"/>
      <c r="LP74" s="1436"/>
      <c r="LQ74" s="217"/>
      <c r="LR74" s="31"/>
      <c r="LS74" s="32"/>
      <c r="LT74" s="250"/>
      <c r="LU74" s="650"/>
      <c r="LV74" s="650"/>
      <c r="LW74" s="529"/>
      <c r="LX74" s="523"/>
      <c r="LY74" s="429"/>
      <c r="LZ74" s="453"/>
      <c r="MA74" s="1436"/>
      <c r="MB74" s="85"/>
      <c r="MC74" s="88"/>
      <c r="MD74" s="253"/>
      <c r="ME74" s="254"/>
      <c r="MF74" s="88"/>
      <c r="MG74" s="253"/>
      <c r="MH74" s="254"/>
      <c r="MI74" s="88"/>
      <c r="MJ74" s="407"/>
      <c r="MK74" s="254"/>
      <c r="ML74" s="1436"/>
      <c r="MM74" s="192"/>
      <c r="MN74" s="192"/>
      <c r="MO74" s="126"/>
      <c r="MP74" s="126"/>
      <c r="MQ74" s="126"/>
      <c r="MR74" s="126"/>
      <c r="MS74" s="126"/>
      <c r="MT74" s="1436"/>
      <c r="MU74" s="1436"/>
      <c r="MV74" s="1436"/>
      <c r="MW74" s="374"/>
      <c r="MX74" s="1436"/>
      <c r="MY74" s="1436"/>
      <c r="MZ74" s="166"/>
      <c r="NA74" s="1114"/>
      <c r="NB74" s="1114"/>
      <c r="NC74" s="1114"/>
      <c r="ND74" s="819"/>
      <c r="NE74" s="819"/>
      <c r="NF74" s="819"/>
      <c r="NG74" s="819"/>
      <c r="NH74" s="819"/>
      <c r="NI74" s="819"/>
      <c r="NJ74" s="819"/>
      <c r="NK74" s="819"/>
      <c r="NL74" s="1112"/>
      <c r="NM74" s="1112"/>
      <c r="NN74" s="1115"/>
      <c r="NO74" s="1114"/>
      <c r="NP74" s="1114"/>
      <c r="NQ74" s="1114"/>
      <c r="NR74" s="819"/>
      <c r="NS74" s="819"/>
      <c r="NT74" s="819"/>
      <c r="NU74" s="819"/>
      <c r="NV74" s="819"/>
      <c r="NW74" s="819"/>
      <c r="NX74" s="819"/>
      <c r="NY74" s="819"/>
      <c r="NZ74" s="212"/>
    </row>
    <row r="75" spans="1:390" s="491" customFormat="1" ht="23.25" customHeight="1" x14ac:dyDescent="0.2">
      <c r="A75" s="217"/>
      <c r="B75" s="1174"/>
      <c r="C75" s="84"/>
      <c r="D75" s="250"/>
      <c r="E75" s="650"/>
      <c r="F75" s="650"/>
      <c r="G75" s="529"/>
      <c r="H75" s="523"/>
      <c r="I75" s="523"/>
      <c r="J75" s="523"/>
      <c r="K75" s="523"/>
      <c r="L75" s="524"/>
      <c r="M75" s="165"/>
      <c r="N75" s="1436"/>
      <c r="O75" s="412"/>
      <c r="P75" s="827"/>
      <c r="Q75" s="1079"/>
      <c r="R75" s="826"/>
      <c r="S75" s="827"/>
      <c r="T75" s="1079"/>
      <c r="U75" s="826"/>
      <c r="V75" s="827"/>
      <c r="W75" s="1079"/>
      <c r="X75" s="867"/>
      <c r="Y75" s="1436"/>
      <c r="Z75" s="1436"/>
      <c r="AA75" s="1436"/>
      <c r="AB75" s="196"/>
      <c r="AC75" s="196"/>
      <c r="AD75" s="196"/>
      <c r="AE75" s="181"/>
      <c r="AF75" s="1436"/>
      <c r="AG75" s="1436"/>
      <c r="AH75" s="1436"/>
      <c r="AI75" s="374"/>
      <c r="AJ75" s="1436"/>
      <c r="AK75" s="1436"/>
      <c r="AL75" s="166"/>
      <c r="AM75" s="862"/>
      <c r="AN75" s="862"/>
      <c r="AO75" s="862"/>
      <c r="AP75" s="862"/>
      <c r="AQ75" s="862"/>
      <c r="AR75" s="862"/>
      <c r="AS75" s="862"/>
      <c r="AT75" s="862"/>
      <c r="AU75" s="862"/>
      <c r="AV75" s="862"/>
      <c r="AW75" s="862"/>
      <c r="AX75" s="776"/>
      <c r="AY75" s="776"/>
      <c r="AZ75" s="166"/>
      <c r="BA75" s="862"/>
      <c r="BB75" s="862"/>
      <c r="BC75" s="862"/>
      <c r="BD75" s="862"/>
      <c r="BE75" s="862"/>
      <c r="BF75" s="862"/>
      <c r="BG75" s="862"/>
      <c r="BH75" s="862"/>
      <c r="BI75" s="862"/>
      <c r="BJ75" s="862"/>
      <c r="BK75" s="862"/>
      <c r="BL75" s="862"/>
      <c r="BM75" s="439"/>
      <c r="BN75" s="439"/>
      <c r="BO75" s="439"/>
      <c r="BP75" s="428"/>
      <c r="BQ75" s="46"/>
      <c r="BR75" s="46"/>
      <c r="BS75" s="258"/>
      <c r="BT75" s="260"/>
      <c r="BU75" s="427"/>
      <c r="BV75" s="495"/>
      <c r="BW75" s="47"/>
      <c r="BX75" s="28"/>
      <c r="BY75" s="365"/>
      <c r="BZ75" s="1436"/>
      <c r="CA75" s="1436"/>
      <c r="CB75" s="1436"/>
      <c r="CC75" s="1436"/>
      <c r="CD75" s="1436"/>
      <c r="CE75" s="217"/>
      <c r="CF75" s="85"/>
      <c r="CG75" s="107"/>
      <c r="CH75" s="250"/>
      <c r="CI75" s="650"/>
      <c r="CJ75" s="650"/>
      <c r="CK75" s="529"/>
      <c r="CL75" s="523"/>
      <c r="CM75" s="523"/>
      <c r="CN75" s="523"/>
      <c r="CO75" s="523"/>
      <c r="CP75" s="524"/>
      <c r="CQ75" s="165"/>
      <c r="CR75" s="1436"/>
      <c r="CS75" s="408"/>
      <c r="CT75" s="827"/>
      <c r="CU75" s="1079"/>
      <c r="CV75" s="826"/>
      <c r="CW75" s="827"/>
      <c r="CX75" s="1079"/>
      <c r="CY75" s="826"/>
      <c r="CZ75" s="827"/>
      <c r="DA75" s="1079"/>
      <c r="DB75" s="867"/>
      <c r="DC75" s="1436"/>
      <c r="DD75" s="1436"/>
      <c r="DE75" s="1436"/>
      <c r="DF75" s="196"/>
      <c r="DG75" s="196"/>
      <c r="DH75" s="196"/>
      <c r="DI75" s="181"/>
      <c r="DJ75" s="1436"/>
      <c r="DK75" s="1436"/>
      <c r="DL75" s="1436"/>
      <c r="DM75" s="374"/>
      <c r="DN75" s="1436"/>
      <c r="DO75" s="1436"/>
      <c r="DP75" s="166"/>
      <c r="DQ75" s="862"/>
      <c r="DR75" s="862"/>
      <c r="DS75" s="862"/>
      <c r="DT75" s="862"/>
      <c r="DU75" s="862"/>
      <c r="DV75" s="862"/>
      <c r="DW75" s="862"/>
      <c r="DX75" s="862"/>
      <c r="DY75" s="862"/>
      <c r="DZ75" s="862"/>
      <c r="EA75" s="862"/>
      <c r="EB75" s="776"/>
      <c r="EC75" s="1436"/>
      <c r="ED75" s="166"/>
      <c r="EE75" s="862"/>
      <c r="EF75" s="862"/>
      <c r="EG75" s="862"/>
      <c r="EH75" s="862"/>
      <c r="EI75" s="862"/>
      <c r="EJ75" s="862"/>
      <c r="EK75" s="862"/>
      <c r="EL75" s="862"/>
      <c r="EM75" s="862"/>
      <c r="EN75" s="862"/>
      <c r="EO75" s="862"/>
      <c r="EP75" s="862"/>
      <c r="EQ75" s="439"/>
      <c r="ER75" s="439"/>
      <c r="ES75" s="439"/>
      <c r="ET75" s="428"/>
      <c r="EU75" s="46"/>
      <c r="EV75" s="46"/>
      <c r="EW75" s="258"/>
      <c r="EX75" s="260"/>
      <c r="EY75" s="427"/>
      <c r="EZ75" s="495"/>
      <c r="FA75" s="47"/>
      <c r="FB75" s="28"/>
      <c r="FC75" s="365"/>
      <c r="FD75" s="1436"/>
      <c r="FE75" s="1436"/>
      <c r="FF75" s="1436"/>
      <c r="FG75" s="1436"/>
      <c r="FH75" s="1436"/>
      <c r="FI75" s="217"/>
      <c r="FJ75" s="85"/>
      <c r="FK75" s="84"/>
      <c r="FL75" s="250"/>
      <c r="FM75" s="650"/>
      <c r="FN75" s="650"/>
      <c r="FO75" s="529"/>
      <c r="FP75" s="523"/>
      <c r="FQ75" s="523"/>
      <c r="FR75" s="523"/>
      <c r="FS75" s="523"/>
      <c r="FT75" s="524"/>
      <c r="FU75" s="165"/>
      <c r="FV75" s="1436"/>
      <c r="FW75" s="412"/>
      <c r="FX75" s="827"/>
      <c r="FY75" s="892"/>
      <c r="FZ75" s="826"/>
      <c r="GA75" s="827"/>
      <c r="GB75" s="892"/>
      <c r="GC75" s="826"/>
      <c r="GD75" s="827"/>
      <c r="GE75" s="892"/>
      <c r="GF75" s="867"/>
      <c r="GG75" s="1436"/>
      <c r="GH75" s="1436"/>
      <c r="GI75" s="1436"/>
      <c r="GJ75" s="196"/>
      <c r="GK75" s="196"/>
      <c r="GL75" s="196"/>
      <c r="GM75" s="181"/>
      <c r="GN75" s="1436"/>
      <c r="GO75" s="1436"/>
      <c r="GP75" s="1436"/>
      <c r="GQ75" s="374"/>
      <c r="GR75" s="1436"/>
      <c r="GS75" s="1436"/>
      <c r="GT75" s="166"/>
      <c r="GU75" s="862"/>
      <c r="GV75" s="862"/>
      <c r="GW75" s="862"/>
      <c r="GX75" s="862"/>
      <c r="GY75" s="862"/>
      <c r="GZ75" s="862"/>
      <c r="HA75" s="862"/>
      <c r="HB75" s="862"/>
      <c r="HC75" s="862"/>
      <c r="HD75" s="862"/>
      <c r="HE75" s="862"/>
      <c r="HF75" s="776"/>
      <c r="HG75" s="1436"/>
      <c r="HH75" s="166"/>
      <c r="HI75" s="862"/>
      <c r="HJ75" s="862"/>
      <c r="HK75" s="862"/>
      <c r="HL75" s="862"/>
      <c r="HM75" s="862"/>
      <c r="HN75" s="862"/>
      <c r="HO75" s="862"/>
      <c r="HP75" s="862"/>
      <c r="HQ75" s="862"/>
      <c r="HR75" s="862"/>
      <c r="HS75" s="862"/>
      <c r="HT75" s="862"/>
      <c r="HU75" s="439"/>
      <c r="HV75" s="439"/>
      <c r="HW75" s="439"/>
      <c r="HX75" s="428"/>
      <c r="HY75" s="46"/>
      <c r="HZ75" s="46"/>
      <c r="IA75" s="258"/>
      <c r="IB75" s="260"/>
      <c r="IC75" s="427"/>
      <c r="ID75" s="495"/>
      <c r="IE75" s="47"/>
      <c r="IF75" s="28"/>
      <c r="IG75" s="365"/>
      <c r="IH75" s="1436"/>
      <c r="II75" s="1436"/>
      <c r="IJ75" s="1436"/>
      <c r="IK75" s="1436"/>
      <c r="IL75" s="1436"/>
      <c r="IM75" s="217"/>
      <c r="IN75" s="85"/>
      <c r="IO75" s="440"/>
      <c r="IP75" s="250"/>
      <c r="IQ75" s="650"/>
      <c r="IR75" s="650"/>
      <c r="IS75" s="529"/>
      <c r="IT75" s="523"/>
      <c r="IU75" s="523"/>
      <c r="IV75" s="523"/>
      <c r="IW75" s="523"/>
      <c r="IX75" s="524"/>
      <c r="IY75" s="165"/>
      <c r="IZ75" s="1436"/>
      <c r="JA75" s="412"/>
      <c r="JB75" s="827"/>
      <c r="JC75" s="892"/>
      <c r="JD75" s="826"/>
      <c r="JE75" s="827"/>
      <c r="JF75" s="892"/>
      <c r="JG75" s="826"/>
      <c r="JH75" s="827"/>
      <c r="JI75" s="892"/>
      <c r="JJ75" s="867"/>
      <c r="JK75" s="1436"/>
      <c r="JL75" s="1436"/>
      <c r="JM75" s="1436"/>
      <c r="JN75" s="196"/>
      <c r="JO75" s="196"/>
      <c r="JP75" s="196"/>
      <c r="JQ75" s="181"/>
      <c r="JR75" s="1436"/>
      <c r="JS75" s="1436"/>
      <c r="JT75" s="1436"/>
      <c r="JU75" s="374"/>
      <c r="JV75" s="1436"/>
      <c r="JW75" s="1436"/>
      <c r="JX75" s="166"/>
      <c r="JY75" s="862"/>
      <c r="JZ75" s="862"/>
      <c r="KA75" s="862"/>
      <c r="KB75" s="862"/>
      <c r="KC75" s="862"/>
      <c r="KD75" s="862"/>
      <c r="KE75" s="862"/>
      <c r="KF75" s="862"/>
      <c r="KG75" s="862"/>
      <c r="KH75" s="862"/>
      <c r="KI75" s="862"/>
      <c r="KJ75" s="776"/>
      <c r="KK75" s="1436"/>
      <c r="KL75" s="166"/>
      <c r="KM75" s="862"/>
      <c r="KN75" s="862"/>
      <c r="KO75" s="862"/>
      <c r="KP75" s="862"/>
      <c r="KQ75" s="862"/>
      <c r="KR75" s="862"/>
      <c r="KS75" s="862"/>
      <c r="KT75" s="862"/>
      <c r="KU75" s="862"/>
      <c r="KV75" s="862"/>
      <c r="KW75" s="862"/>
      <c r="KX75" s="862"/>
      <c r="KY75" s="439"/>
      <c r="KZ75" s="439"/>
      <c r="LA75" s="439"/>
      <c r="LB75" s="428"/>
      <c r="LC75" s="46"/>
      <c r="LD75" s="46"/>
      <c r="LE75" s="258"/>
      <c r="LF75" s="260"/>
      <c r="LG75" s="427"/>
      <c r="LH75" s="495"/>
      <c r="LI75" s="47"/>
      <c r="LJ75" s="28"/>
      <c r="LK75" s="365"/>
      <c r="LL75" s="1436"/>
      <c r="LM75" s="1436"/>
      <c r="LN75" s="1436"/>
      <c r="LO75" s="1436"/>
      <c r="LP75" s="1436"/>
      <c r="LQ75" s="217"/>
      <c r="LR75" s="83"/>
      <c r="LS75" s="84"/>
      <c r="LT75" s="250"/>
      <c r="LU75" s="650"/>
      <c r="LV75" s="650"/>
      <c r="LW75" s="529"/>
      <c r="LX75" s="523"/>
      <c r="LY75" s="429"/>
      <c r="LZ75" s="453"/>
      <c r="MA75" s="1436"/>
      <c r="MB75" s="412"/>
      <c r="MC75" s="827"/>
      <c r="MD75" s="892"/>
      <c r="ME75" s="826"/>
      <c r="MF75" s="827"/>
      <c r="MG75" s="892"/>
      <c r="MH75" s="826"/>
      <c r="MI75" s="827"/>
      <c r="MJ75" s="825"/>
      <c r="MK75" s="867"/>
      <c r="ML75" s="1436"/>
      <c r="MM75" s="1436"/>
      <c r="MN75" s="1436"/>
      <c r="MO75" s="1071"/>
      <c r="MP75" s="1071"/>
      <c r="MQ75" s="1071"/>
      <c r="MR75" s="1071"/>
      <c r="MS75" s="1071"/>
      <c r="MT75" s="1436"/>
      <c r="MU75" s="1436"/>
      <c r="MV75" s="1436"/>
      <c r="MW75" s="374"/>
      <c r="MX75" s="1436"/>
      <c r="MY75" s="1436"/>
      <c r="MZ75" s="166"/>
      <c r="NA75" s="1581"/>
      <c r="NB75" s="1581"/>
      <c r="NC75" s="1581"/>
      <c r="ND75" s="1581"/>
      <c r="NE75" s="1581"/>
      <c r="NF75" s="1581"/>
      <c r="NG75" s="1581"/>
      <c r="NH75" s="1581"/>
      <c r="NI75" s="1581"/>
      <c r="NJ75" s="1438"/>
      <c r="NK75" s="1438"/>
      <c r="NL75" s="1112"/>
      <c r="NM75" s="1112"/>
      <c r="NN75" s="1115"/>
      <c r="NO75" s="1581"/>
      <c r="NP75" s="1581"/>
      <c r="NQ75" s="1581"/>
      <c r="NR75" s="1581"/>
      <c r="NS75" s="1581"/>
      <c r="NT75" s="1581"/>
      <c r="NU75" s="1581"/>
      <c r="NV75" s="1581"/>
      <c r="NW75" s="1581"/>
      <c r="NX75" s="1438"/>
      <c r="NY75" s="1438"/>
      <c r="NZ75" s="212"/>
    </row>
    <row r="76" spans="1:390" s="491" customFormat="1" ht="23.25" customHeight="1" x14ac:dyDescent="0.2">
      <c r="A76" s="362"/>
      <c r="B76" s="1174"/>
      <c r="C76" s="84"/>
      <c r="D76" s="250"/>
      <c r="E76" s="650"/>
      <c r="F76" s="650"/>
      <c r="G76" s="529"/>
      <c r="H76" s="523"/>
      <c r="I76" s="523"/>
      <c r="J76" s="523"/>
      <c r="K76" s="523"/>
      <c r="L76" s="524"/>
      <c r="M76" s="165"/>
      <c r="N76" s="1436"/>
      <c r="O76" s="278"/>
      <c r="P76" s="278"/>
      <c r="Q76" s="405"/>
      <c r="R76" s="278"/>
      <c r="S76" s="823"/>
      <c r="T76" s="405"/>
      <c r="U76" s="278"/>
      <c r="V76" s="823"/>
      <c r="W76" s="405"/>
      <c r="X76" s="278"/>
      <c r="Y76" s="1436"/>
      <c r="Z76" s="1436"/>
      <c r="AA76" s="1436"/>
      <c r="AB76" s="197"/>
      <c r="AC76" s="197"/>
      <c r="AD76" s="197"/>
      <c r="AE76" s="181"/>
      <c r="AF76" s="1436"/>
      <c r="AG76" s="1436"/>
      <c r="AH76" s="1436"/>
      <c r="AI76" s="374"/>
      <c r="AJ76" s="1436"/>
      <c r="AK76" s="1436"/>
      <c r="AL76" s="169"/>
      <c r="AM76" s="862"/>
      <c r="AN76" s="862"/>
      <c r="AO76" s="1134"/>
      <c r="AP76" s="862"/>
      <c r="AQ76" s="862"/>
      <c r="AR76" s="862"/>
      <c r="AS76" s="862"/>
      <c r="AT76" s="862"/>
      <c r="AU76" s="862"/>
      <c r="AV76" s="862"/>
      <c r="AW76" s="884"/>
      <c r="AX76" s="776"/>
      <c r="AY76" s="776"/>
      <c r="AZ76" s="169"/>
      <c r="BA76" s="862"/>
      <c r="BB76" s="862"/>
      <c r="BC76" s="1134"/>
      <c r="BD76" s="862"/>
      <c r="BE76" s="862"/>
      <c r="BF76" s="862"/>
      <c r="BG76" s="862"/>
      <c r="BH76" s="862"/>
      <c r="BI76" s="862"/>
      <c r="BJ76" s="862"/>
      <c r="BK76" s="884"/>
      <c r="BL76" s="884"/>
      <c r="BM76" s="1422"/>
      <c r="BN76" s="1422"/>
      <c r="BO76" s="1422"/>
      <c r="BP76" s="436"/>
      <c r="BQ76" s="46"/>
      <c r="BR76" s="46"/>
      <c r="BS76" s="255"/>
      <c r="BT76" s="481"/>
      <c r="BU76" s="427"/>
      <c r="BV76" s="495"/>
      <c r="BW76" s="47"/>
      <c r="BX76" s="28"/>
      <c r="BY76" s="365"/>
      <c r="BZ76" s="1436"/>
      <c r="CA76" s="1436"/>
      <c r="CB76" s="1436"/>
      <c r="CC76" s="1436"/>
      <c r="CD76" s="1436"/>
      <c r="CE76" s="362"/>
      <c r="CF76" s="85"/>
      <c r="CG76" s="107"/>
      <c r="CH76" s="250"/>
      <c r="CI76" s="650"/>
      <c r="CJ76" s="650"/>
      <c r="CK76" s="529"/>
      <c r="CL76" s="523"/>
      <c r="CM76" s="523"/>
      <c r="CN76" s="523"/>
      <c r="CO76" s="523"/>
      <c r="CP76" s="524"/>
      <c r="CQ76" s="165"/>
      <c r="CR76" s="1436"/>
      <c r="CS76" s="278"/>
      <c r="CT76" s="278"/>
      <c r="CU76" s="405"/>
      <c r="CV76" s="278"/>
      <c r="CW76" s="823"/>
      <c r="CX76" s="405"/>
      <c r="CY76" s="278"/>
      <c r="CZ76" s="823"/>
      <c r="DA76" s="405"/>
      <c r="DB76" s="278"/>
      <c r="DC76" s="1436"/>
      <c r="DD76" s="1436"/>
      <c r="DE76" s="1436"/>
      <c r="DF76" s="197"/>
      <c r="DG76" s="197"/>
      <c r="DH76" s="197"/>
      <c r="DI76" s="181"/>
      <c r="DJ76" s="1436"/>
      <c r="DK76" s="1436"/>
      <c r="DL76" s="1436"/>
      <c r="DM76" s="374"/>
      <c r="DN76" s="1436"/>
      <c r="DO76" s="1436"/>
      <c r="DP76" s="169"/>
      <c r="DQ76" s="862"/>
      <c r="DR76" s="862"/>
      <c r="DS76" s="1134"/>
      <c r="DT76" s="862"/>
      <c r="DU76" s="862"/>
      <c r="DV76" s="862"/>
      <c r="DW76" s="862"/>
      <c r="DX76" s="862"/>
      <c r="DY76" s="862"/>
      <c r="DZ76" s="862"/>
      <c r="EA76" s="884"/>
      <c r="EB76" s="776"/>
      <c r="EC76" s="1436"/>
      <c r="ED76" s="169"/>
      <c r="EE76" s="862"/>
      <c r="EF76" s="862"/>
      <c r="EG76" s="1134"/>
      <c r="EH76" s="862"/>
      <c r="EI76" s="862"/>
      <c r="EJ76" s="862"/>
      <c r="EK76" s="862"/>
      <c r="EL76" s="862"/>
      <c r="EM76" s="862"/>
      <c r="EN76" s="862"/>
      <c r="EO76" s="884"/>
      <c r="EP76" s="884"/>
      <c r="EQ76" s="1422"/>
      <c r="ER76" s="1422"/>
      <c r="ES76" s="1422"/>
      <c r="ET76" s="436"/>
      <c r="EU76" s="46"/>
      <c r="EV76" s="46"/>
      <c r="EW76" s="255"/>
      <c r="EX76" s="481"/>
      <c r="EY76" s="427"/>
      <c r="EZ76" s="495"/>
      <c r="FA76" s="47"/>
      <c r="FB76" s="28"/>
      <c r="FC76" s="365"/>
      <c r="FD76" s="1436"/>
      <c r="FE76" s="1436"/>
      <c r="FF76" s="1436"/>
      <c r="FG76" s="1436"/>
      <c r="FH76" s="1436"/>
      <c r="FI76" s="362"/>
      <c r="FJ76" s="85"/>
      <c r="FK76" s="84"/>
      <c r="FL76" s="250"/>
      <c r="FM76" s="650"/>
      <c r="FN76" s="650"/>
      <c r="FO76" s="529"/>
      <c r="FP76" s="523"/>
      <c r="FQ76" s="523"/>
      <c r="FR76" s="523"/>
      <c r="FS76" s="523"/>
      <c r="FT76" s="524"/>
      <c r="FU76" s="165"/>
      <c r="FV76" s="1436"/>
      <c r="FW76" s="278"/>
      <c r="FX76" s="278"/>
      <c r="FY76" s="414"/>
      <c r="FZ76" s="278"/>
      <c r="GA76" s="823"/>
      <c r="GB76" s="414"/>
      <c r="GC76" s="278"/>
      <c r="GD76" s="823"/>
      <c r="GE76" s="414"/>
      <c r="GF76" s="278"/>
      <c r="GG76" s="1436"/>
      <c r="GH76" s="1436"/>
      <c r="GI76" s="1436"/>
      <c r="GJ76" s="197"/>
      <c r="GK76" s="197"/>
      <c r="GL76" s="197"/>
      <c r="GM76" s="181"/>
      <c r="GN76" s="1436"/>
      <c r="GO76" s="1436"/>
      <c r="GP76" s="1436"/>
      <c r="GQ76" s="374"/>
      <c r="GR76" s="1436"/>
      <c r="GS76" s="1436"/>
      <c r="GT76" s="169"/>
      <c r="GU76" s="862"/>
      <c r="GV76" s="862"/>
      <c r="GW76" s="1134"/>
      <c r="GX76" s="862"/>
      <c r="GY76" s="862"/>
      <c r="GZ76" s="862"/>
      <c r="HA76" s="862"/>
      <c r="HB76" s="862"/>
      <c r="HC76" s="862"/>
      <c r="HD76" s="862"/>
      <c r="HE76" s="884"/>
      <c r="HF76" s="776"/>
      <c r="HG76" s="1436"/>
      <c r="HH76" s="169"/>
      <c r="HI76" s="862"/>
      <c r="HJ76" s="862"/>
      <c r="HK76" s="1134"/>
      <c r="HL76" s="862"/>
      <c r="HM76" s="862"/>
      <c r="HN76" s="862"/>
      <c r="HO76" s="862"/>
      <c r="HP76" s="862"/>
      <c r="HQ76" s="862"/>
      <c r="HR76" s="862"/>
      <c r="HS76" s="884"/>
      <c r="HT76" s="884"/>
      <c r="HU76" s="1422"/>
      <c r="HV76" s="1422"/>
      <c r="HW76" s="1422"/>
      <c r="HX76" s="436"/>
      <c r="HY76" s="46"/>
      <c r="HZ76" s="46"/>
      <c r="IA76" s="255"/>
      <c r="IB76" s="481"/>
      <c r="IC76" s="427"/>
      <c r="ID76" s="495"/>
      <c r="IE76" s="47"/>
      <c r="IF76" s="28"/>
      <c r="IG76" s="365"/>
      <c r="IH76" s="1436"/>
      <c r="II76" s="1436"/>
      <c r="IJ76" s="1436"/>
      <c r="IK76" s="1436"/>
      <c r="IL76" s="1436"/>
      <c r="IM76" s="362"/>
      <c r="IN76" s="85"/>
      <c r="IO76" s="440"/>
      <c r="IP76" s="250"/>
      <c r="IQ76" s="650"/>
      <c r="IR76" s="650"/>
      <c r="IS76" s="529"/>
      <c r="IT76" s="523"/>
      <c r="IU76" s="523"/>
      <c r="IV76" s="523"/>
      <c r="IW76" s="523"/>
      <c r="IX76" s="524"/>
      <c r="IY76" s="165"/>
      <c r="IZ76" s="1436"/>
      <c r="JA76" s="278"/>
      <c r="JB76" s="278"/>
      <c r="JC76" s="414"/>
      <c r="JD76" s="278"/>
      <c r="JE76" s="823"/>
      <c r="JF76" s="414"/>
      <c r="JG76" s="278"/>
      <c r="JH76" s="823"/>
      <c r="JI76" s="414"/>
      <c r="JJ76" s="278"/>
      <c r="JK76" s="1436"/>
      <c r="JL76" s="1436"/>
      <c r="JM76" s="1436"/>
      <c r="JN76" s="197"/>
      <c r="JO76" s="197"/>
      <c r="JP76" s="197"/>
      <c r="JQ76" s="181"/>
      <c r="JR76" s="1436"/>
      <c r="JS76" s="1436"/>
      <c r="JT76" s="1436"/>
      <c r="JU76" s="374"/>
      <c r="JV76" s="1436"/>
      <c r="JW76" s="1436"/>
      <c r="JX76" s="169"/>
      <c r="JY76" s="862"/>
      <c r="JZ76" s="862"/>
      <c r="KA76" s="1134"/>
      <c r="KB76" s="862"/>
      <c r="KC76" s="862"/>
      <c r="KD76" s="862"/>
      <c r="KE76" s="862"/>
      <c r="KF76" s="862"/>
      <c r="KG76" s="862"/>
      <c r="KH76" s="862"/>
      <c r="KI76" s="884"/>
      <c r="KJ76" s="776"/>
      <c r="KK76" s="1436"/>
      <c r="KL76" s="169"/>
      <c r="KM76" s="862"/>
      <c r="KN76" s="862"/>
      <c r="KO76" s="1134"/>
      <c r="KP76" s="862"/>
      <c r="KQ76" s="862"/>
      <c r="KR76" s="862"/>
      <c r="KS76" s="862"/>
      <c r="KT76" s="862"/>
      <c r="KU76" s="862"/>
      <c r="KV76" s="862"/>
      <c r="KW76" s="884"/>
      <c r="KX76" s="884"/>
      <c r="KY76" s="1422"/>
      <c r="KZ76" s="1422"/>
      <c r="LA76" s="1422"/>
      <c r="LB76" s="436"/>
      <c r="LC76" s="46"/>
      <c r="LD76" s="46"/>
      <c r="LE76" s="255"/>
      <c r="LF76" s="481"/>
      <c r="LG76" s="427"/>
      <c r="LH76" s="495"/>
      <c r="LI76" s="47"/>
      <c r="LJ76" s="28"/>
      <c r="LK76" s="365"/>
      <c r="LL76" s="1436"/>
      <c r="LM76" s="1436"/>
      <c r="LN76" s="1436"/>
      <c r="LO76" s="1436"/>
      <c r="LP76" s="1436"/>
      <c r="LQ76" s="362"/>
      <c r="LR76" s="83"/>
      <c r="LS76" s="84"/>
      <c r="LT76" s="250"/>
      <c r="LU76" s="650"/>
      <c r="LV76" s="650"/>
      <c r="LW76" s="529"/>
      <c r="LX76" s="523"/>
      <c r="LY76" s="429"/>
      <c r="LZ76" s="453"/>
      <c r="MA76" s="1436"/>
      <c r="MB76" s="278"/>
      <c r="MC76" s="278"/>
      <c r="MD76" s="1086"/>
      <c r="ME76" s="278"/>
      <c r="MF76" s="823"/>
      <c r="MG76" s="1086"/>
      <c r="MH76" s="278"/>
      <c r="MI76" s="823"/>
      <c r="MJ76" s="1086"/>
      <c r="MK76" s="278"/>
      <c r="ML76" s="1436"/>
      <c r="MM76" s="1436"/>
      <c r="MN76" s="1436"/>
      <c r="MO76" s="1071"/>
      <c r="MP76" s="1071"/>
      <c r="MQ76" s="1071"/>
      <c r="MR76" s="1071"/>
      <c r="MS76" s="1071"/>
      <c r="MT76" s="1436"/>
      <c r="MU76" s="1436"/>
      <c r="MV76" s="1436"/>
      <c r="MW76" s="374"/>
      <c r="MX76" s="1436"/>
      <c r="MY76" s="1436"/>
      <c r="MZ76" s="169"/>
      <c r="NA76" s="1438"/>
      <c r="NB76" s="1438"/>
      <c r="NC76" s="1438"/>
      <c r="ND76" s="1438"/>
      <c r="NE76" s="1438"/>
      <c r="NF76" s="1438"/>
      <c r="NG76" s="1438"/>
      <c r="NH76" s="1438"/>
      <c r="NI76" s="1438"/>
      <c r="NJ76" s="1438"/>
      <c r="NK76" s="1438"/>
      <c r="NL76" s="1112"/>
      <c r="NM76" s="1112"/>
      <c r="NN76" s="1116"/>
      <c r="NO76" s="1438"/>
      <c r="NP76" s="1438"/>
      <c r="NQ76" s="1117"/>
      <c r="NR76" s="1438"/>
      <c r="NS76" s="1438"/>
      <c r="NT76" s="1438"/>
      <c r="NU76" s="1438"/>
      <c r="NV76" s="1438"/>
      <c r="NW76" s="1438"/>
      <c r="NX76" s="1438"/>
      <c r="NY76" s="1438"/>
      <c r="NZ76" s="212"/>
    </row>
    <row r="77" spans="1:390" s="491" customFormat="1" ht="23.25" customHeight="1" x14ac:dyDescent="0.2">
      <c r="A77" s="362"/>
      <c r="B77" s="1175"/>
      <c r="C77" s="440"/>
      <c r="D77" s="1065"/>
      <c r="E77" s="1087"/>
      <c r="F77" s="1087"/>
      <c r="G77" s="529"/>
      <c r="H77" s="523"/>
      <c r="I77" s="523"/>
      <c r="J77" s="523"/>
      <c r="K77" s="523"/>
      <c r="L77" s="524"/>
      <c r="M77" s="165"/>
      <c r="N77" s="1436"/>
      <c r="O77" s="1433"/>
      <c r="P77" s="1433"/>
      <c r="Q77" s="1067"/>
      <c r="R77" s="1433"/>
      <c r="S77" s="1433"/>
      <c r="T77" s="1067"/>
      <c r="U77" s="1433"/>
      <c r="V77" s="1433"/>
      <c r="W77" s="1067"/>
      <c r="X77" s="1433"/>
      <c r="Y77" s="1436"/>
      <c r="Z77" s="1436"/>
      <c r="AA77" s="1436"/>
      <c r="AB77" s="197"/>
      <c r="AC77" s="197"/>
      <c r="AD77" s="197"/>
      <c r="AE77" s="181"/>
      <c r="AF77" s="1436"/>
      <c r="AG77" s="1436"/>
      <c r="AH77" s="1436"/>
      <c r="AI77" s="374"/>
      <c r="AJ77" s="1436"/>
      <c r="AK77" s="1436"/>
      <c r="AL77" s="117"/>
      <c r="AM77" s="883"/>
      <c r="AN77" s="883"/>
      <c r="AO77" s="883"/>
      <c r="AP77" s="883"/>
      <c r="AQ77" s="883"/>
      <c r="AR77" s="883"/>
      <c r="AS77" s="883"/>
      <c r="AT77" s="883"/>
      <c r="AU77" s="536"/>
      <c r="AV77" s="883"/>
      <c r="AW77" s="882"/>
      <c r="AX77" s="776"/>
      <c r="AY77" s="776"/>
      <c r="AZ77" s="117"/>
      <c r="BA77" s="883"/>
      <c r="BB77" s="883"/>
      <c r="BC77" s="883"/>
      <c r="BD77" s="883"/>
      <c r="BE77" s="883"/>
      <c r="BF77" s="883"/>
      <c r="BG77" s="883"/>
      <c r="BH77" s="883"/>
      <c r="BI77" s="536"/>
      <c r="BJ77" s="883"/>
      <c r="BK77" s="882"/>
      <c r="BL77" s="882"/>
      <c r="BM77" s="1422"/>
      <c r="BN77" s="1422"/>
      <c r="BO77" s="1436"/>
      <c r="BP77" s="436"/>
      <c r="BQ77" s="27"/>
      <c r="BR77" s="27"/>
      <c r="BS77" s="255"/>
      <c r="BT77" s="261"/>
      <c r="BU77" s="427"/>
      <c r="BV77" s="495"/>
      <c r="BW77" s="47"/>
      <c r="BX77" s="28"/>
      <c r="BY77" s="365"/>
      <c r="BZ77" s="1436"/>
      <c r="CA77" s="1436"/>
      <c r="CB77" s="1436"/>
      <c r="CC77" s="1436"/>
      <c r="CD77" s="1436"/>
      <c r="CE77" s="362"/>
      <c r="CF77" s="585"/>
      <c r="CG77" s="103"/>
      <c r="CH77" s="1065"/>
      <c r="CI77" s="1087"/>
      <c r="CJ77" s="1087"/>
      <c r="CK77" s="529"/>
      <c r="CL77" s="523"/>
      <c r="CM77" s="523"/>
      <c r="CN77" s="523"/>
      <c r="CO77" s="523"/>
      <c r="CP77" s="524"/>
      <c r="CQ77" s="165"/>
      <c r="CR77" s="1436"/>
      <c r="CS77" s="1433"/>
      <c r="CT77" s="1433"/>
      <c r="CU77" s="1067"/>
      <c r="CV77" s="1433"/>
      <c r="CW77" s="1433"/>
      <c r="CX77" s="1067"/>
      <c r="CY77" s="1433"/>
      <c r="CZ77" s="1433"/>
      <c r="DA77" s="1067"/>
      <c r="DB77" s="1433"/>
      <c r="DC77" s="1436"/>
      <c r="DD77" s="1436"/>
      <c r="DE77" s="1436"/>
      <c r="DF77" s="197"/>
      <c r="DG77" s="197"/>
      <c r="DH77" s="197"/>
      <c r="DI77" s="181"/>
      <c r="DJ77" s="1436"/>
      <c r="DK77" s="1436"/>
      <c r="DL77" s="1436"/>
      <c r="DM77" s="374"/>
      <c r="DN77" s="1436"/>
      <c r="DO77" s="1436"/>
      <c r="DP77" s="117"/>
      <c r="DQ77" s="743"/>
      <c r="DR77" s="743"/>
      <c r="DS77" s="743"/>
      <c r="DT77" s="743"/>
      <c r="DU77" s="743"/>
      <c r="DV77" s="743"/>
      <c r="DW77" s="743"/>
      <c r="DX77" s="743"/>
      <c r="DY77" s="536"/>
      <c r="DZ77" s="743"/>
      <c r="EA77" s="882"/>
      <c r="EB77" s="776"/>
      <c r="EC77" s="1436"/>
      <c r="ED77" s="117"/>
      <c r="EE77" s="743"/>
      <c r="EF77" s="743"/>
      <c r="EG77" s="743"/>
      <c r="EH77" s="743"/>
      <c r="EI77" s="743"/>
      <c r="EJ77" s="743"/>
      <c r="EK77" s="743"/>
      <c r="EL77" s="743"/>
      <c r="EM77" s="536"/>
      <c r="EN77" s="743"/>
      <c r="EO77" s="882"/>
      <c r="EP77" s="882"/>
      <c r="EQ77" s="1422"/>
      <c r="ER77" s="1422"/>
      <c r="ES77" s="1436"/>
      <c r="ET77" s="436"/>
      <c r="EU77" s="27"/>
      <c r="EV77" s="27"/>
      <c r="EW77" s="255"/>
      <c r="EX77" s="261"/>
      <c r="EY77" s="427"/>
      <c r="EZ77" s="495"/>
      <c r="FA77" s="47"/>
      <c r="FB77" s="28"/>
      <c r="FC77" s="365"/>
      <c r="FD77" s="1436"/>
      <c r="FE77" s="1436"/>
      <c r="FF77" s="1436"/>
      <c r="FG77" s="1436"/>
      <c r="FH77" s="1436"/>
      <c r="FI77" s="362"/>
      <c r="FJ77" s="585"/>
      <c r="FK77" s="440"/>
      <c r="FL77" s="1065"/>
      <c r="FM77" s="1087"/>
      <c r="FN77" s="1087"/>
      <c r="FO77" s="529"/>
      <c r="FP77" s="523"/>
      <c r="FQ77" s="523"/>
      <c r="FR77" s="523"/>
      <c r="FS77" s="523"/>
      <c r="FT77" s="524"/>
      <c r="FU77" s="165"/>
      <c r="FV77" s="1436"/>
      <c r="FW77" s="1433"/>
      <c r="FX77" s="1433"/>
      <c r="FY77" s="406"/>
      <c r="FZ77" s="1433"/>
      <c r="GA77" s="1433"/>
      <c r="GB77" s="406"/>
      <c r="GC77" s="1433"/>
      <c r="GD77" s="1433"/>
      <c r="GE77" s="406"/>
      <c r="GF77" s="1433"/>
      <c r="GG77" s="1436"/>
      <c r="GH77" s="1436"/>
      <c r="GI77" s="1436"/>
      <c r="GJ77" s="197"/>
      <c r="GK77" s="197"/>
      <c r="GL77" s="197"/>
      <c r="GM77" s="181"/>
      <c r="GN77" s="1436"/>
      <c r="GO77" s="1436"/>
      <c r="GP77" s="1436"/>
      <c r="GQ77" s="374"/>
      <c r="GR77" s="1436"/>
      <c r="GS77" s="1436"/>
      <c r="GT77" s="117"/>
      <c r="GU77" s="743"/>
      <c r="GV77" s="743"/>
      <c r="GW77" s="743"/>
      <c r="GX77" s="743"/>
      <c r="GY77" s="743"/>
      <c r="GZ77" s="743"/>
      <c r="HA77" s="743"/>
      <c r="HB77" s="743"/>
      <c r="HC77" s="536"/>
      <c r="HD77" s="743"/>
      <c r="HE77" s="882"/>
      <c r="HF77" s="776"/>
      <c r="HG77" s="1436"/>
      <c r="HH77" s="117"/>
      <c r="HI77" s="743"/>
      <c r="HJ77" s="743"/>
      <c r="HK77" s="743"/>
      <c r="HL77" s="743"/>
      <c r="HM77" s="743"/>
      <c r="HN77" s="743"/>
      <c r="HO77" s="743"/>
      <c r="HP77" s="743"/>
      <c r="HQ77" s="536"/>
      <c r="HR77" s="743"/>
      <c r="HS77" s="882"/>
      <c r="HT77" s="882"/>
      <c r="HU77" s="1422"/>
      <c r="HV77" s="1422"/>
      <c r="HW77" s="1436"/>
      <c r="HX77" s="436"/>
      <c r="HY77" s="27"/>
      <c r="HZ77" s="27"/>
      <c r="IA77" s="255"/>
      <c r="IB77" s="261"/>
      <c r="IC77" s="427"/>
      <c r="ID77" s="495"/>
      <c r="IE77" s="47"/>
      <c r="IF77" s="28"/>
      <c r="IG77" s="365"/>
      <c r="IH77" s="1436"/>
      <c r="II77" s="1436"/>
      <c r="IJ77" s="1436"/>
      <c r="IK77" s="1436"/>
      <c r="IL77" s="1436"/>
      <c r="IM77" s="362"/>
      <c r="IN77" s="585"/>
      <c r="IO77" s="440"/>
      <c r="IP77" s="1065"/>
      <c r="IQ77" s="1087"/>
      <c r="IR77" s="1087"/>
      <c r="IS77" s="529"/>
      <c r="IT77" s="523"/>
      <c r="IU77" s="523"/>
      <c r="IV77" s="523"/>
      <c r="IW77" s="523"/>
      <c r="IX77" s="524"/>
      <c r="IY77" s="165"/>
      <c r="IZ77" s="1436"/>
      <c r="JA77" s="1433"/>
      <c r="JB77" s="1433"/>
      <c r="JC77" s="406"/>
      <c r="JD77" s="1433"/>
      <c r="JE77" s="1433"/>
      <c r="JF77" s="406"/>
      <c r="JG77" s="1433"/>
      <c r="JH77" s="1433"/>
      <c r="JI77" s="406"/>
      <c r="JJ77" s="1433"/>
      <c r="JK77" s="1436"/>
      <c r="JL77" s="1436"/>
      <c r="JM77" s="1436"/>
      <c r="JN77" s="197"/>
      <c r="JO77" s="197"/>
      <c r="JP77" s="197"/>
      <c r="JQ77" s="181"/>
      <c r="JR77" s="1436"/>
      <c r="JS77" s="1436"/>
      <c r="JT77" s="1436"/>
      <c r="JU77" s="374"/>
      <c r="JV77" s="1436"/>
      <c r="JW77" s="1436"/>
      <c r="JX77" s="117"/>
      <c r="JY77" s="743"/>
      <c r="JZ77" s="743"/>
      <c r="KA77" s="743"/>
      <c r="KB77" s="743"/>
      <c r="KC77" s="743"/>
      <c r="KD77" s="743"/>
      <c r="KE77" s="743"/>
      <c r="KF77" s="743"/>
      <c r="KG77" s="536"/>
      <c r="KH77" s="743"/>
      <c r="KI77" s="882"/>
      <c r="KJ77" s="776"/>
      <c r="KK77" s="1436"/>
      <c r="KL77" s="117"/>
      <c r="KM77" s="743"/>
      <c r="KN77" s="743"/>
      <c r="KO77" s="743"/>
      <c r="KP77" s="743"/>
      <c r="KQ77" s="743"/>
      <c r="KR77" s="743"/>
      <c r="KS77" s="743"/>
      <c r="KT77" s="743"/>
      <c r="KU77" s="536"/>
      <c r="KV77" s="743"/>
      <c r="KW77" s="882"/>
      <c r="KX77" s="882"/>
      <c r="KY77" s="1422"/>
      <c r="KZ77" s="1422"/>
      <c r="LA77" s="1436"/>
      <c r="LB77" s="436"/>
      <c r="LC77" s="27"/>
      <c r="LD77" s="27"/>
      <c r="LE77" s="255"/>
      <c r="LF77" s="261"/>
      <c r="LG77" s="427"/>
      <c r="LH77" s="495"/>
      <c r="LI77" s="47"/>
      <c r="LJ77" s="28"/>
      <c r="LK77" s="365"/>
      <c r="LL77" s="1436"/>
      <c r="LM77" s="1436"/>
      <c r="LN77" s="1436"/>
      <c r="LO77" s="1436"/>
      <c r="LP77" s="1436"/>
      <c r="LQ77" s="362"/>
      <c r="LR77" s="400"/>
      <c r="LS77" s="440"/>
      <c r="LT77" s="1065"/>
      <c r="LU77" s="1087"/>
      <c r="LV77" s="1087"/>
      <c r="LW77" s="529"/>
      <c r="LX77" s="523"/>
      <c r="LY77" s="429"/>
      <c r="LZ77" s="453"/>
      <c r="MA77" s="1436"/>
      <c r="MB77" s="1433"/>
      <c r="MC77" s="1433"/>
      <c r="MD77" s="406"/>
      <c r="ME77" s="1433"/>
      <c r="MF77" s="1433"/>
      <c r="MG77" s="406"/>
      <c r="MH77" s="1433"/>
      <c r="MI77" s="1433"/>
      <c r="MJ77" s="406"/>
      <c r="MK77" s="1433"/>
      <c r="ML77" s="1436"/>
      <c r="MM77" s="1436"/>
      <c r="MN77" s="1436"/>
      <c r="MO77" s="1071"/>
      <c r="MP77" s="1071"/>
      <c r="MQ77" s="1071"/>
      <c r="MR77" s="1071"/>
      <c r="MS77" s="1071"/>
      <c r="MT77" s="1436"/>
      <c r="MU77" s="1436"/>
      <c r="MV77" s="1436"/>
      <c r="MW77" s="374"/>
      <c r="MX77" s="1436"/>
      <c r="MY77" s="1436"/>
      <c r="MZ77" s="117"/>
      <c r="NA77" s="828"/>
      <c r="NB77" s="828"/>
      <c r="NC77" s="828"/>
      <c r="ND77" s="828"/>
      <c r="NE77" s="828"/>
      <c r="NF77" s="828"/>
      <c r="NG77" s="828"/>
      <c r="NH77" s="828"/>
      <c r="NI77" s="828"/>
      <c r="NJ77" s="828"/>
      <c r="NK77" s="1088"/>
      <c r="NL77" s="1112"/>
      <c r="NM77" s="1112"/>
      <c r="NN77" s="1113"/>
      <c r="NO77" s="828"/>
      <c r="NP77" s="828"/>
      <c r="NQ77" s="828"/>
      <c r="NR77" s="828"/>
      <c r="NS77" s="828"/>
      <c r="NT77" s="828"/>
      <c r="NU77" s="828"/>
      <c r="NV77" s="828"/>
      <c r="NW77" s="828"/>
      <c r="NX77" s="828"/>
      <c r="NY77" s="1088"/>
      <c r="NZ77" s="212"/>
    </row>
    <row r="78" spans="1:390" s="491" customFormat="1" ht="23.25" customHeight="1" x14ac:dyDescent="0.2">
      <c r="A78" s="217"/>
      <c r="B78" s="1174"/>
      <c r="C78" s="194"/>
      <c r="D78" s="250"/>
      <c r="E78" s="1087"/>
      <c r="F78" s="1087"/>
      <c r="G78" s="529"/>
      <c r="H78" s="523"/>
      <c r="I78" s="523"/>
      <c r="J78" s="523"/>
      <c r="K78" s="523"/>
      <c r="L78" s="524"/>
      <c r="M78" s="165"/>
      <c r="N78" s="1436"/>
      <c r="O78" s="85"/>
      <c r="P78" s="85"/>
      <c r="Q78" s="89"/>
      <c r="R78" s="85"/>
      <c r="S78" s="85"/>
      <c r="T78" s="89"/>
      <c r="U78" s="85"/>
      <c r="V78" s="85"/>
      <c r="W78" s="89"/>
      <c r="X78" s="85"/>
      <c r="Y78" s="1436"/>
      <c r="Z78" s="1436"/>
      <c r="AA78" s="1436"/>
      <c r="AB78" s="197"/>
      <c r="AC78" s="197"/>
      <c r="AD78" s="197"/>
      <c r="AE78" s="181"/>
      <c r="AF78" s="1436"/>
      <c r="AG78" s="1436"/>
      <c r="AH78" s="1436"/>
      <c r="AI78" s="374"/>
      <c r="AJ78" s="1436"/>
      <c r="AK78" s="1436"/>
      <c r="AL78" s="117"/>
      <c r="AM78" s="883"/>
      <c r="AN78" s="883"/>
      <c r="AO78" s="883"/>
      <c r="AP78" s="883"/>
      <c r="AQ78" s="883"/>
      <c r="AR78" s="883"/>
      <c r="AS78" s="883"/>
      <c r="AT78" s="883"/>
      <c r="AU78" s="536"/>
      <c r="AV78" s="883"/>
      <c r="AW78" s="882"/>
      <c r="AX78" s="776"/>
      <c r="AY78" s="776"/>
      <c r="AZ78" s="117"/>
      <c r="BA78" s="883"/>
      <c r="BB78" s="883"/>
      <c r="BC78" s="883"/>
      <c r="BD78" s="883"/>
      <c r="BE78" s="883"/>
      <c r="BF78" s="883"/>
      <c r="BG78" s="883"/>
      <c r="BH78" s="883"/>
      <c r="BI78" s="536"/>
      <c r="BJ78" s="883"/>
      <c r="BK78" s="882"/>
      <c r="BL78" s="882"/>
      <c r="BM78" s="1422"/>
      <c r="BN78" s="1422"/>
      <c r="BO78" s="1436"/>
      <c r="BP78" s="428"/>
      <c r="BQ78" s="46"/>
      <c r="BR78" s="46"/>
      <c r="BS78" s="46"/>
      <c r="BT78" s="634"/>
      <c r="BU78" s="427"/>
      <c r="BV78" s="419"/>
      <c r="BW78" s="47"/>
      <c r="BX78" s="28"/>
      <c r="BY78" s="365"/>
      <c r="BZ78" s="1436"/>
      <c r="CA78" s="1436"/>
      <c r="CB78" s="1436"/>
      <c r="CC78" s="1436"/>
      <c r="CD78" s="1436"/>
      <c r="CE78" s="217"/>
      <c r="CF78" s="85"/>
      <c r="CG78" s="896"/>
      <c r="CH78" s="250"/>
      <c r="CI78" s="1087"/>
      <c r="CJ78" s="1087"/>
      <c r="CK78" s="529"/>
      <c r="CL78" s="523"/>
      <c r="CM78" s="523"/>
      <c r="CN78" s="523"/>
      <c r="CO78" s="523"/>
      <c r="CP78" s="524"/>
      <c r="CQ78" s="165"/>
      <c r="CR78" s="1436"/>
      <c r="CS78" s="85"/>
      <c r="CT78" s="85"/>
      <c r="CU78" s="89"/>
      <c r="CV78" s="85"/>
      <c r="CW78" s="85"/>
      <c r="CX78" s="89"/>
      <c r="CY78" s="85"/>
      <c r="CZ78" s="85"/>
      <c r="DA78" s="89"/>
      <c r="DB78" s="85"/>
      <c r="DC78" s="1436"/>
      <c r="DD78" s="1436"/>
      <c r="DE78" s="1436"/>
      <c r="DF78" s="197"/>
      <c r="DG78" s="197"/>
      <c r="DH78" s="197"/>
      <c r="DI78" s="181"/>
      <c r="DJ78" s="1436"/>
      <c r="DK78" s="1436"/>
      <c r="DL78" s="1436"/>
      <c r="DM78" s="374"/>
      <c r="DN78" s="1436"/>
      <c r="DO78" s="1436"/>
      <c r="DP78" s="117"/>
      <c r="DQ78" s="743"/>
      <c r="DR78" s="743"/>
      <c r="DS78" s="743"/>
      <c r="DT78" s="743"/>
      <c r="DU78" s="743"/>
      <c r="DV78" s="743"/>
      <c r="DW78" s="743"/>
      <c r="DX78" s="743"/>
      <c r="DY78" s="536"/>
      <c r="DZ78" s="883"/>
      <c r="EA78" s="882"/>
      <c r="EB78" s="776"/>
      <c r="EC78" s="1436"/>
      <c r="ED78" s="117"/>
      <c r="EE78" s="743"/>
      <c r="EF78" s="743"/>
      <c r="EG78" s="743"/>
      <c r="EH78" s="743"/>
      <c r="EI78" s="743"/>
      <c r="EJ78" s="743"/>
      <c r="EK78" s="743"/>
      <c r="EL78" s="743"/>
      <c r="EM78" s="536"/>
      <c r="EN78" s="743"/>
      <c r="EO78" s="882"/>
      <c r="EP78" s="882"/>
      <c r="EQ78" s="1422"/>
      <c r="ER78" s="1422"/>
      <c r="ES78" s="1436"/>
      <c r="ET78" s="428"/>
      <c r="EU78" s="46"/>
      <c r="EV78" s="46"/>
      <c r="EW78" s="46"/>
      <c r="EX78" s="634"/>
      <c r="EY78" s="427"/>
      <c r="EZ78" s="419"/>
      <c r="FA78" s="47"/>
      <c r="FB78" s="28"/>
      <c r="FC78" s="365"/>
      <c r="FD78" s="1436"/>
      <c r="FE78" s="1436"/>
      <c r="FF78" s="1436"/>
      <c r="FG78" s="1436"/>
      <c r="FH78" s="1436"/>
      <c r="FI78" s="217"/>
      <c r="FJ78" s="85"/>
      <c r="FK78" s="194"/>
      <c r="FL78" s="250"/>
      <c r="FM78" s="1087"/>
      <c r="FN78" s="1087"/>
      <c r="FO78" s="529"/>
      <c r="FP78" s="523"/>
      <c r="FQ78" s="523"/>
      <c r="FR78" s="523"/>
      <c r="FS78" s="523"/>
      <c r="FT78" s="524"/>
      <c r="FU78" s="165"/>
      <c r="FV78" s="1436"/>
      <c r="FW78" s="85"/>
      <c r="FX78" s="85"/>
      <c r="FY78" s="464"/>
      <c r="FZ78" s="85"/>
      <c r="GA78" s="85"/>
      <c r="GB78" s="464"/>
      <c r="GC78" s="85"/>
      <c r="GD78" s="85"/>
      <c r="GE78" s="464"/>
      <c r="GF78" s="85"/>
      <c r="GG78" s="1436"/>
      <c r="GH78" s="1436"/>
      <c r="GI78" s="1436"/>
      <c r="GJ78" s="197"/>
      <c r="GK78" s="197"/>
      <c r="GL78" s="197"/>
      <c r="GM78" s="181"/>
      <c r="GN78" s="1436"/>
      <c r="GO78" s="1436"/>
      <c r="GP78" s="1436"/>
      <c r="GQ78" s="374"/>
      <c r="GR78" s="1436"/>
      <c r="GS78" s="1436"/>
      <c r="GT78" s="117"/>
      <c r="GU78" s="743"/>
      <c r="GV78" s="743"/>
      <c r="GW78" s="743"/>
      <c r="GX78" s="743"/>
      <c r="GY78" s="743"/>
      <c r="GZ78" s="743"/>
      <c r="HA78" s="743"/>
      <c r="HB78" s="743"/>
      <c r="HC78" s="536"/>
      <c r="HD78" s="743"/>
      <c r="HE78" s="882"/>
      <c r="HF78" s="776"/>
      <c r="HG78" s="1436"/>
      <c r="HH78" s="117"/>
      <c r="HI78" s="743"/>
      <c r="HJ78" s="743"/>
      <c r="HK78" s="743"/>
      <c r="HL78" s="743"/>
      <c r="HM78" s="743"/>
      <c r="HN78" s="743"/>
      <c r="HO78" s="743"/>
      <c r="HP78" s="743"/>
      <c r="HQ78" s="536"/>
      <c r="HR78" s="743"/>
      <c r="HS78" s="882"/>
      <c r="HT78" s="882"/>
      <c r="HU78" s="1422"/>
      <c r="HV78" s="1422"/>
      <c r="HW78" s="1436"/>
      <c r="HX78" s="428"/>
      <c r="HY78" s="46"/>
      <c r="HZ78" s="46"/>
      <c r="IA78" s="46"/>
      <c r="IB78" s="634"/>
      <c r="IC78" s="427"/>
      <c r="ID78" s="419"/>
      <c r="IE78" s="47"/>
      <c r="IF78" s="28"/>
      <c r="IG78" s="365"/>
      <c r="IH78" s="1436"/>
      <c r="II78" s="1436"/>
      <c r="IJ78" s="1436"/>
      <c r="IK78" s="1436"/>
      <c r="IL78" s="1436"/>
      <c r="IM78" s="217"/>
      <c r="IN78" s="85"/>
      <c r="IO78" s="554"/>
      <c r="IP78" s="250"/>
      <c r="IQ78" s="1087"/>
      <c r="IR78" s="1087"/>
      <c r="IS78" s="529"/>
      <c r="IT78" s="523"/>
      <c r="IU78" s="523"/>
      <c r="IV78" s="523"/>
      <c r="IW78" s="523"/>
      <c r="IX78" s="524"/>
      <c r="IY78" s="165"/>
      <c r="IZ78" s="1436"/>
      <c r="JA78" s="85"/>
      <c r="JB78" s="85"/>
      <c r="JC78" s="464"/>
      <c r="JD78" s="85"/>
      <c r="JE78" s="85"/>
      <c r="JF78" s="464"/>
      <c r="JG78" s="85"/>
      <c r="JH78" s="85"/>
      <c r="JI78" s="464"/>
      <c r="JJ78" s="85"/>
      <c r="JK78" s="1436"/>
      <c r="JL78" s="1436"/>
      <c r="JM78" s="1436"/>
      <c r="JN78" s="197"/>
      <c r="JO78" s="197"/>
      <c r="JP78" s="197"/>
      <c r="JQ78" s="181"/>
      <c r="JR78" s="1436"/>
      <c r="JS78" s="1436"/>
      <c r="JT78" s="1436"/>
      <c r="JU78" s="374"/>
      <c r="JV78" s="1436"/>
      <c r="JW78" s="1436"/>
      <c r="JX78" s="117"/>
      <c r="JY78" s="743"/>
      <c r="JZ78" s="743"/>
      <c r="KA78" s="743"/>
      <c r="KB78" s="743"/>
      <c r="KC78" s="743"/>
      <c r="KD78" s="743"/>
      <c r="KE78" s="743"/>
      <c r="KF78" s="743"/>
      <c r="KG78" s="536"/>
      <c r="KH78" s="743"/>
      <c r="KI78" s="882"/>
      <c r="KJ78" s="776"/>
      <c r="KK78" s="1436"/>
      <c r="KL78" s="117"/>
      <c r="KM78" s="743"/>
      <c r="KN78" s="743"/>
      <c r="KO78" s="743"/>
      <c r="KP78" s="743"/>
      <c r="KQ78" s="743"/>
      <c r="KR78" s="743"/>
      <c r="KS78" s="743"/>
      <c r="KT78" s="743"/>
      <c r="KU78" s="536"/>
      <c r="KV78" s="743"/>
      <c r="KW78" s="882"/>
      <c r="KX78" s="882"/>
      <c r="KY78" s="1422"/>
      <c r="KZ78" s="1422"/>
      <c r="LA78" s="1436"/>
      <c r="LB78" s="428"/>
      <c r="LC78" s="46"/>
      <c r="LD78" s="46"/>
      <c r="LE78" s="46"/>
      <c r="LF78" s="634"/>
      <c r="LG78" s="427"/>
      <c r="LH78" s="419"/>
      <c r="LI78" s="47"/>
      <c r="LJ78" s="28"/>
      <c r="LK78" s="365"/>
      <c r="LL78" s="1436"/>
      <c r="LM78" s="1436"/>
      <c r="LN78" s="1436"/>
      <c r="LO78" s="1436"/>
      <c r="LP78" s="1436"/>
      <c r="LQ78" s="217"/>
      <c r="LR78" s="441"/>
      <c r="LS78" s="194"/>
      <c r="LT78" s="250"/>
      <c r="LU78" s="1087"/>
      <c r="LV78" s="1087"/>
      <c r="LW78" s="529"/>
      <c r="LX78" s="523"/>
      <c r="LY78" s="429"/>
      <c r="LZ78" s="453"/>
      <c r="MA78" s="1436"/>
      <c r="MB78" s="85"/>
      <c r="MC78" s="85"/>
      <c r="MD78" s="464"/>
      <c r="ME78" s="85"/>
      <c r="MF78" s="85"/>
      <c r="MG78" s="464"/>
      <c r="MH78" s="85"/>
      <c r="MI78" s="85"/>
      <c r="MJ78" s="464"/>
      <c r="MK78" s="85"/>
      <c r="ML78" s="1436"/>
      <c r="MM78" s="1436"/>
      <c r="MN78" s="1436"/>
      <c r="MO78" s="1071"/>
      <c r="MP78" s="1071"/>
      <c r="MQ78" s="1071"/>
      <c r="MR78" s="1071"/>
      <c r="MS78" s="1071"/>
      <c r="MT78" s="1436"/>
      <c r="MU78" s="1436"/>
      <c r="MV78" s="1436"/>
      <c r="MW78" s="374"/>
      <c r="MX78" s="1436"/>
      <c r="MY78" s="1436"/>
      <c r="MZ78" s="117"/>
      <c r="NA78" s="828"/>
      <c r="NB78" s="828"/>
      <c r="NC78" s="828"/>
      <c r="ND78" s="828"/>
      <c r="NE78" s="828"/>
      <c r="NF78" s="828"/>
      <c r="NG78" s="828"/>
      <c r="NH78" s="828"/>
      <c r="NI78" s="828"/>
      <c r="NJ78" s="828"/>
      <c r="NK78" s="1088"/>
      <c r="NL78" s="1112"/>
      <c r="NM78" s="1112"/>
      <c r="NN78" s="1113"/>
      <c r="NO78" s="828"/>
      <c r="NP78" s="828"/>
      <c r="NQ78" s="828"/>
      <c r="NR78" s="828"/>
      <c r="NS78" s="828"/>
      <c r="NT78" s="828"/>
      <c r="NU78" s="828"/>
      <c r="NV78" s="828"/>
      <c r="NW78" s="828"/>
      <c r="NX78" s="828"/>
      <c r="NY78" s="1088"/>
      <c r="NZ78" s="212"/>
    </row>
    <row r="79" spans="1:390" s="491" customFormat="1" ht="23.25" customHeight="1" x14ac:dyDescent="0.2">
      <c r="A79" s="217"/>
      <c r="B79" s="1174"/>
      <c r="C79" s="107"/>
      <c r="D79" s="250"/>
      <c r="E79" s="1070"/>
      <c r="F79" s="1070"/>
      <c r="G79" s="529"/>
      <c r="H79" s="523"/>
      <c r="I79" s="523"/>
      <c r="J79" s="523"/>
      <c r="K79" s="523"/>
      <c r="L79" s="524"/>
      <c r="M79" s="165"/>
      <c r="N79" s="1436"/>
      <c r="O79" s="85"/>
      <c r="P79" s="85"/>
      <c r="Q79" s="89"/>
      <c r="R79" s="85"/>
      <c r="S79" s="85"/>
      <c r="T79" s="89"/>
      <c r="U79" s="85"/>
      <c r="V79" s="85"/>
      <c r="W79" s="89"/>
      <c r="X79" s="85"/>
      <c r="Y79" s="1436"/>
      <c r="Z79" s="1436"/>
      <c r="AA79" s="1436"/>
      <c r="AB79" s="197"/>
      <c r="AC79" s="197"/>
      <c r="AD79" s="197"/>
      <c r="AE79" s="181"/>
      <c r="AF79" s="1436"/>
      <c r="AG79" s="1436"/>
      <c r="AH79" s="1436"/>
      <c r="AI79" s="374"/>
      <c r="AJ79" s="1436"/>
      <c r="AK79" s="1436"/>
      <c r="AL79" s="117"/>
      <c r="AM79" s="391"/>
      <c r="AN79" s="391"/>
      <c r="AO79" s="391"/>
      <c r="AP79" s="391"/>
      <c r="AQ79" s="391"/>
      <c r="AR79" s="391"/>
      <c r="AS79" s="391"/>
      <c r="AT79" s="391"/>
      <c r="AU79" s="180"/>
      <c r="AV79" s="391"/>
      <c r="AW79" s="181"/>
      <c r="AX79" s="1171"/>
      <c r="AY79" s="776"/>
      <c r="AZ79" s="117"/>
      <c r="BA79" s="391"/>
      <c r="BB79" s="391"/>
      <c r="BC79" s="391"/>
      <c r="BD79" s="391"/>
      <c r="BE79" s="391"/>
      <c r="BF79" s="391"/>
      <c r="BG79" s="391"/>
      <c r="BH79" s="391"/>
      <c r="BI79" s="180"/>
      <c r="BJ79" s="391"/>
      <c r="BK79" s="181"/>
      <c r="BL79" s="181"/>
      <c r="BM79" s="1422"/>
      <c r="BN79" s="1422"/>
      <c r="BO79" s="1436"/>
      <c r="BP79" s="428"/>
      <c r="BQ79" s="46"/>
      <c r="BR79" s="46"/>
      <c r="BS79" s="255"/>
      <c r="BT79" s="46"/>
      <c r="BU79" s="427"/>
      <c r="BV79" s="419"/>
      <c r="BW79" s="47"/>
      <c r="BX79" s="28"/>
      <c r="BY79" s="365"/>
      <c r="BZ79" s="1436"/>
      <c r="CA79" s="1436"/>
      <c r="CB79" s="1436"/>
      <c r="CC79" s="1436"/>
      <c r="CD79" s="1436"/>
      <c r="CE79" s="217"/>
      <c r="CF79" s="85"/>
      <c r="CG79" s="107"/>
      <c r="CH79" s="250"/>
      <c r="CI79" s="1070"/>
      <c r="CJ79" s="1070"/>
      <c r="CK79" s="529"/>
      <c r="CL79" s="523"/>
      <c r="CM79" s="523"/>
      <c r="CN79" s="523"/>
      <c r="CO79" s="523"/>
      <c r="CP79" s="524"/>
      <c r="CQ79" s="165"/>
      <c r="CR79" s="1436"/>
      <c r="CS79" s="85"/>
      <c r="CT79" s="85"/>
      <c r="CU79" s="89"/>
      <c r="CV79" s="85"/>
      <c r="CW79" s="85"/>
      <c r="CX79" s="89"/>
      <c r="CY79" s="85"/>
      <c r="CZ79" s="85"/>
      <c r="DA79" s="89"/>
      <c r="DB79" s="85"/>
      <c r="DC79" s="1436"/>
      <c r="DD79" s="1436"/>
      <c r="DE79" s="1436"/>
      <c r="DF79" s="197"/>
      <c r="DG79" s="197"/>
      <c r="DH79" s="197"/>
      <c r="DI79" s="181"/>
      <c r="DJ79" s="1436"/>
      <c r="DK79" s="1436"/>
      <c r="DL79" s="1436"/>
      <c r="DM79" s="374"/>
      <c r="DN79" s="1436"/>
      <c r="DO79" s="1436"/>
      <c r="DP79" s="117"/>
      <c r="DQ79" s="179"/>
      <c r="DR79" s="179"/>
      <c r="DS79" s="179"/>
      <c r="DT79" s="179"/>
      <c r="DU79" s="179"/>
      <c r="DV79" s="179"/>
      <c r="DW79" s="179"/>
      <c r="DX79" s="179"/>
      <c r="DY79" s="180"/>
      <c r="DZ79" s="179"/>
      <c r="EA79" s="181"/>
      <c r="EB79" s="1171"/>
      <c r="EC79" s="1436"/>
      <c r="ED79" s="117"/>
      <c r="EE79" s="179"/>
      <c r="EF79" s="179"/>
      <c r="EG79" s="179"/>
      <c r="EH79" s="179"/>
      <c r="EI79" s="179"/>
      <c r="EJ79" s="179"/>
      <c r="EK79" s="179"/>
      <c r="EL79" s="179"/>
      <c r="EM79" s="180"/>
      <c r="EN79" s="179"/>
      <c r="EO79" s="181"/>
      <c r="EP79" s="181"/>
      <c r="EQ79" s="1422"/>
      <c r="ER79" s="1422"/>
      <c r="ES79" s="1436"/>
      <c r="ET79" s="428"/>
      <c r="EU79" s="46"/>
      <c r="EV79" s="46"/>
      <c r="EW79" s="255"/>
      <c r="EX79" s="46"/>
      <c r="EY79" s="427"/>
      <c r="EZ79" s="419"/>
      <c r="FA79" s="47"/>
      <c r="FB79" s="28"/>
      <c r="FC79" s="365"/>
      <c r="FD79" s="1436"/>
      <c r="FE79" s="1436"/>
      <c r="FF79" s="1436"/>
      <c r="FG79" s="1436"/>
      <c r="FH79" s="1436"/>
      <c r="FI79" s="217"/>
      <c r="FJ79" s="85"/>
      <c r="FK79" s="107"/>
      <c r="FL79" s="250"/>
      <c r="FM79" s="1070"/>
      <c r="FN79" s="1070"/>
      <c r="FO79" s="529"/>
      <c r="FP79" s="523"/>
      <c r="FQ79" s="523"/>
      <c r="FR79" s="523"/>
      <c r="FS79" s="523"/>
      <c r="FT79" s="524"/>
      <c r="FU79" s="165"/>
      <c r="FV79" s="1436"/>
      <c r="FW79" s="85"/>
      <c r="FX79" s="85"/>
      <c r="FY79" s="464"/>
      <c r="FZ79" s="85"/>
      <c r="GA79" s="85"/>
      <c r="GB79" s="464"/>
      <c r="GC79" s="85"/>
      <c r="GD79" s="85"/>
      <c r="GE79" s="464"/>
      <c r="GF79" s="85"/>
      <c r="GG79" s="1436"/>
      <c r="GH79" s="1436"/>
      <c r="GI79" s="1436"/>
      <c r="GJ79" s="197"/>
      <c r="GK79" s="197"/>
      <c r="GL79" s="197"/>
      <c r="GM79" s="181"/>
      <c r="GN79" s="1436"/>
      <c r="GO79" s="1436"/>
      <c r="GP79" s="1436"/>
      <c r="GQ79" s="374"/>
      <c r="GR79" s="1436"/>
      <c r="GS79" s="1436"/>
      <c r="GT79" s="117"/>
      <c r="GU79" s="179"/>
      <c r="GV79" s="179"/>
      <c r="GW79" s="179"/>
      <c r="GX79" s="179"/>
      <c r="GY79" s="179"/>
      <c r="GZ79" s="179"/>
      <c r="HA79" s="179"/>
      <c r="HB79" s="179"/>
      <c r="HC79" s="180"/>
      <c r="HD79" s="179"/>
      <c r="HE79" s="181"/>
      <c r="HF79" s="1171"/>
      <c r="HG79" s="1436"/>
      <c r="HH79" s="117"/>
      <c r="HI79" s="179"/>
      <c r="HJ79" s="179"/>
      <c r="HK79" s="179"/>
      <c r="HL79" s="179"/>
      <c r="HM79" s="179"/>
      <c r="HN79" s="179"/>
      <c r="HO79" s="179"/>
      <c r="HP79" s="179"/>
      <c r="HQ79" s="180"/>
      <c r="HR79" s="179"/>
      <c r="HS79" s="181"/>
      <c r="HT79" s="181"/>
      <c r="HU79" s="1422"/>
      <c r="HV79" s="1422"/>
      <c r="HW79" s="1436"/>
      <c r="HX79" s="428"/>
      <c r="HY79" s="46"/>
      <c r="HZ79" s="46"/>
      <c r="IA79" s="255"/>
      <c r="IB79" s="46"/>
      <c r="IC79" s="427"/>
      <c r="ID79" s="419"/>
      <c r="IE79" s="47"/>
      <c r="IF79" s="28"/>
      <c r="IG79" s="365"/>
      <c r="IH79" s="1436"/>
      <c r="II79" s="1436"/>
      <c r="IJ79" s="1436"/>
      <c r="IK79" s="1436"/>
      <c r="IL79" s="1436"/>
      <c r="IM79" s="217"/>
      <c r="IN79" s="85"/>
      <c r="IO79" s="103"/>
      <c r="IP79" s="250"/>
      <c r="IQ79" s="1070"/>
      <c r="IR79" s="1070"/>
      <c r="IS79" s="529"/>
      <c r="IT79" s="523"/>
      <c r="IU79" s="523"/>
      <c r="IV79" s="523"/>
      <c r="IW79" s="523"/>
      <c r="IX79" s="524"/>
      <c r="IY79" s="165"/>
      <c r="IZ79" s="1436"/>
      <c r="JA79" s="85"/>
      <c r="JB79" s="85"/>
      <c r="JC79" s="464"/>
      <c r="JD79" s="85"/>
      <c r="JE79" s="85"/>
      <c r="JF79" s="464"/>
      <c r="JG79" s="85"/>
      <c r="JH79" s="85"/>
      <c r="JI79" s="464"/>
      <c r="JJ79" s="85"/>
      <c r="JK79" s="1436"/>
      <c r="JL79" s="1436"/>
      <c r="JM79" s="1436"/>
      <c r="JN79" s="197"/>
      <c r="JO79" s="197"/>
      <c r="JP79" s="197"/>
      <c r="JQ79" s="181"/>
      <c r="JR79" s="1436"/>
      <c r="JS79" s="1436"/>
      <c r="JT79" s="1436"/>
      <c r="JU79" s="374"/>
      <c r="JV79" s="1436"/>
      <c r="JW79" s="1436"/>
      <c r="JX79" s="117"/>
      <c r="JY79" s="179"/>
      <c r="JZ79" s="179"/>
      <c r="KA79" s="179"/>
      <c r="KB79" s="179"/>
      <c r="KC79" s="179"/>
      <c r="KD79" s="179"/>
      <c r="KE79" s="179"/>
      <c r="KF79" s="179"/>
      <c r="KG79" s="180"/>
      <c r="KH79" s="179"/>
      <c r="KI79" s="181"/>
      <c r="KJ79" s="1171"/>
      <c r="KK79" s="1436"/>
      <c r="KL79" s="117"/>
      <c r="KM79" s="179"/>
      <c r="KN79" s="179"/>
      <c r="KO79" s="179"/>
      <c r="KP79" s="179"/>
      <c r="KQ79" s="179"/>
      <c r="KR79" s="179"/>
      <c r="KS79" s="179"/>
      <c r="KT79" s="179"/>
      <c r="KU79" s="180"/>
      <c r="KV79" s="179"/>
      <c r="KW79" s="181"/>
      <c r="KX79" s="181"/>
      <c r="KY79" s="1422"/>
      <c r="KZ79" s="1422"/>
      <c r="LA79" s="1436"/>
      <c r="LB79" s="428"/>
      <c r="LC79" s="46"/>
      <c r="LD79" s="46"/>
      <c r="LE79" s="255"/>
      <c r="LF79" s="46"/>
      <c r="LG79" s="427"/>
      <c r="LH79" s="419"/>
      <c r="LI79" s="47"/>
      <c r="LJ79" s="28"/>
      <c r="LK79" s="365"/>
      <c r="LL79" s="1436"/>
      <c r="LM79" s="1436"/>
      <c r="LN79" s="1436"/>
      <c r="LO79" s="1436"/>
      <c r="LP79" s="1436"/>
      <c r="LQ79" s="217"/>
      <c r="LR79" s="441"/>
      <c r="LS79" s="107"/>
      <c r="LT79" s="250"/>
      <c r="LU79" s="1070"/>
      <c r="LV79" s="1070"/>
      <c r="LW79" s="529"/>
      <c r="LX79" s="523"/>
      <c r="LY79" s="429"/>
      <c r="LZ79" s="453"/>
      <c r="MA79" s="1436"/>
      <c r="MB79" s="85"/>
      <c r="MC79" s="85"/>
      <c r="MD79" s="464"/>
      <c r="ME79" s="85"/>
      <c r="MF79" s="85"/>
      <c r="MG79" s="464"/>
      <c r="MH79" s="85"/>
      <c r="MI79" s="85"/>
      <c r="MJ79" s="464"/>
      <c r="MK79" s="85"/>
      <c r="ML79" s="1436"/>
      <c r="MM79" s="1436"/>
      <c r="MN79" s="1436"/>
      <c r="MO79" s="1071"/>
      <c r="MP79" s="1071"/>
      <c r="MQ79" s="1071"/>
      <c r="MR79" s="1071"/>
      <c r="MS79" s="1071"/>
      <c r="MT79" s="1436"/>
      <c r="MU79" s="1436"/>
      <c r="MV79" s="1436"/>
      <c r="MW79" s="374"/>
      <c r="MX79" s="1436"/>
      <c r="MY79" s="1436"/>
      <c r="MZ79" s="117"/>
      <c r="NA79" s="433"/>
      <c r="NB79" s="433"/>
      <c r="NC79" s="433"/>
      <c r="ND79" s="433"/>
      <c r="NE79" s="433"/>
      <c r="NF79" s="433"/>
      <c r="NG79" s="433"/>
      <c r="NH79" s="433"/>
      <c r="NI79" s="433"/>
      <c r="NJ79" s="433"/>
      <c r="NK79" s="446"/>
      <c r="NL79" s="1112"/>
      <c r="NM79" s="1112"/>
      <c r="NN79" s="1113"/>
      <c r="NO79" s="433"/>
      <c r="NP79" s="433"/>
      <c r="NQ79" s="433"/>
      <c r="NR79" s="433"/>
      <c r="NS79" s="433"/>
      <c r="NT79" s="433"/>
      <c r="NU79" s="433"/>
      <c r="NV79" s="433"/>
      <c r="NW79" s="433"/>
      <c r="NX79" s="433"/>
      <c r="NY79" s="446"/>
      <c r="NZ79" s="212"/>
    </row>
    <row r="80" spans="1:390" s="491" customFormat="1" ht="23.25" customHeight="1" x14ac:dyDescent="0.2">
      <c r="A80" s="408"/>
      <c r="B80" s="1176"/>
      <c r="C80" s="103"/>
      <c r="D80" s="1065"/>
      <c r="E80" s="1070"/>
      <c r="F80" s="1070"/>
      <c r="G80" s="529"/>
      <c r="H80" s="523"/>
      <c r="I80" s="523"/>
      <c r="J80" s="523"/>
      <c r="K80" s="523"/>
      <c r="L80" s="524"/>
      <c r="M80" s="165"/>
      <c r="N80" s="1436"/>
      <c r="O80" s="85"/>
      <c r="P80" s="88"/>
      <c r="Q80" s="627"/>
      <c r="R80" s="254"/>
      <c r="S80" s="88"/>
      <c r="T80" s="627"/>
      <c r="U80" s="254"/>
      <c r="V80" s="88"/>
      <c r="W80" s="627"/>
      <c r="X80" s="254"/>
      <c r="Y80" s="1436"/>
      <c r="Z80" s="1436"/>
      <c r="AA80" s="1436"/>
      <c r="AB80" s="197"/>
      <c r="AC80" s="197"/>
      <c r="AD80" s="197"/>
      <c r="AE80" s="181"/>
      <c r="AF80" s="1436"/>
      <c r="AG80" s="1436"/>
      <c r="AH80" s="1436"/>
      <c r="AI80" s="374"/>
      <c r="AJ80" s="1436"/>
      <c r="AK80" s="1436"/>
      <c r="AL80" s="117"/>
      <c r="AM80" s="391"/>
      <c r="AN80" s="391"/>
      <c r="AO80" s="391"/>
      <c r="AP80" s="391"/>
      <c r="AQ80" s="391"/>
      <c r="AR80" s="391"/>
      <c r="AS80" s="391"/>
      <c r="AT80" s="391"/>
      <c r="AU80" s="180"/>
      <c r="AV80" s="391"/>
      <c r="AW80" s="181"/>
      <c r="AX80" s="1171"/>
      <c r="AY80" s="776"/>
      <c r="AZ80" s="117"/>
      <c r="BA80" s="391"/>
      <c r="BB80" s="391"/>
      <c r="BC80" s="391"/>
      <c r="BD80" s="391"/>
      <c r="BE80" s="391"/>
      <c r="BF80" s="391"/>
      <c r="BG80" s="391"/>
      <c r="BH80" s="391"/>
      <c r="BI80" s="180"/>
      <c r="BJ80" s="391"/>
      <c r="BK80" s="181"/>
      <c r="BL80" s="181"/>
      <c r="BM80" s="1422"/>
      <c r="BN80" s="1422"/>
      <c r="BO80" s="1436"/>
      <c r="BP80" s="443"/>
      <c r="BQ80" s="27"/>
      <c r="BR80" s="27"/>
      <c r="BS80" s="27"/>
      <c r="BT80" s="27"/>
      <c r="BU80" s="427"/>
      <c r="BV80" s="419"/>
      <c r="BW80" s="47"/>
      <c r="BX80" s="28"/>
      <c r="BY80" s="365"/>
      <c r="BZ80" s="1436"/>
      <c r="CA80" s="1436"/>
      <c r="CB80" s="1436"/>
      <c r="CC80" s="1436"/>
      <c r="CD80" s="1436"/>
      <c r="CE80" s="408"/>
      <c r="CF80" s="221"/>
      <c r="CG80" s="103"/>
      <c r="CH80" s="1065"/>
      <c r="CI80" s="1070"/>
      <c r="CJ80" s="1070"/>
      <c r="CK80" s="529"/>
      <c r="CL80" s="523"/>
      <c r="CM80" s="523"/>
      <c r="CN80" s="523"/>
      <c r="CO80" s="523"/>
      <c r="CP80" s="524"/>
      <c r="CQ80" s="165"/>
      <c r="CR80" s="1436"/>
      <c r="CS80" s="85"/>
      <c r="CT80" s="88"/>
      <c r="CU80" s="627"/>
      <c r="CV80" s="254"/>
      <c r="CW80" s="88"/>
      <c r="CX80" s="627"/>
      <c r="CY80" s="254"/>
      <c r="CZ80" s="88"/>
      <c r="DA80" s="627"/>
      <c r="DB80" s="254"/>
      <c r="DC80" s="1436"/>
      <c r="DD80" s="1436"/>
      <c r="DE80" s="1436"/>
      <c r="DF80" s="197"/>
      <c r="DG80" s="197"/>
      <c r="DH80" s="197"/>
      <c r="DI80" s="181"/>
      <c r="DJ80" s="1436"/>
      <c r="DK80" s="1436"/>
      <c r="DL80" s="1436"/>
      <c r="DM80" s="374"/>
      <c r="DN80" s="1436"/>
      <c r="DO80" s="1436"/>
      <c r="DP80" s="117"/>
      <c r="DQ80" s="179"/>
      <c r="DR80" s="179"/>
      <c r="DS80" s="179"/>
      <c r="DT80" s="179"/>
      <c r="DU80" s="179"/>
      <c r="DV80" s="179"/>
      <c r="DW80" s="179"/>
      <c r="DX80" s="179"/>
      <c r="DY80" s="180"/>
      <c r="DZ80" s="179"/>
      <c r="EA80" s="181"/>
      <c r="EB80" s="1171"/>
      <c r="EC80" s="1436"/>
      <c r="ED80" s="117"/>
      <c r="EE80" s="179"/>
      <c r="EF80" s="179"/>
      <c r="EG80" s="179"/>
      <c r="EH80" s="179"/>
      <c r="EI80" s="179"/>
      <c r="EJ80" s="179"/>
      <c r="EK80" s="179"/>
      <c r="EL80" s="179"/>
      <c r="EM80" s="180"/>
      <c r="EN80" s="179"/>
      <c r="EO80" s="181"/>
      <c r="EP80" s="181"/>
      <c r="EQ80" s="1422"/>
      <c r="ER80" s="1422"/>
      <c r="ES80" s="1436"/>
      <c r="ET80" s="443"/>
      <c r="EU80" s="27"/>
      <c r="EV80" s="27"/>
      <c r="EW80" s="27"/>
      <c r="EX80" s="27"/>
      <c r="EY80" s="427"/>
      <c r="EZ80" s="419"/>
      <c r="FA80" s="47"/>
      <c r="FB80" s="28"/>
      <c r="FC80" s="365"/>
      <c r="FD80" s="1436"/>
      <c r="FE80" s="1436"/>
      <c r="FF80" s="1436"/>
      <c r="FG80" s="1436"/>
      <c r="FH80" s="1436"/>
      <c r="FI80" s="408"/>
      <c r="FJ80" s="221"/>
      <c r="FK80" s="103"/>
      <c r="FL80" s="1065"/>
      <c r="FM80" s="1070"/>
      <c r="FN80" s="1070"/>
      <c r="FO80" s="529"/>
      <c r="FP80" s="523"/>
      <c r="FQ80" s="523"/>
      <c r="FR80" s="523"/>
      <c r="FS80" s="523"/>
      <c r="FT80" s="524"/>
      <c r="FU80" s="165"/>
      <c r="FV80" s="1436"/>
      <c r="FW80" s="85"/>
      <c r="FX80" s="88"/>
      <c r="FY80" s="253"/>
      <c r="FZ80" s="254"/>
      <c r="GA80" s="88"/>
      <c r="GB80" s="253"/>
      <c r="GC80" s="254"/>
      <c r="GD80" s="88"/>
      <c r="GE80" s="253"/>
      <c r="GF80" s="254"/>
      <c r="GG80" s="1436"/>
      <c r="GH80" s="1436"/>
      <c r="GI80" s="1436"/>
      <c r="GJ80" s="197"/>
      <c r="GK80" s="197"/>
      <c r="GL80" s="197"/>
      <c r="GM80" s="181"/>
      <c r="GN80" s="1436"/>
      <c r="GO80" s="1436"/>
      <c r="GP80" s="1436"/>
      <c r="GQ80" s="374"/>
      <c r="GR80" s="1436"/>
      <c r="GS80" s="1436"/>
      <c r="GT80" s="117"/>
      <c r="GU80" s="179"/>
      <c r="GV80" s="179"/>
      <c r="GW80" s="179"/>
      <c r="GX80" s="179"/>
      <c r="GY80" s="179"/>
      <c r="GZ80" s="179"/>
      <c r="HA80" s="179"/>
      <c r="HB80" s="179"/>
      <c r="HC80" s="180"/>
      <c r="HD80" s="179"/>
      <c r="HE80" s="181"/>
      <c r="HF80" s="1171"/>
      <c r="HG80" s="1436"/>
      <c r="HH80" s="117"/>
      <c r="HI80" s="179"/>
      <c r="HJ80" s="179"/>
      <c r="HK80" s="179"/>
      <c r="HL80" s="179"/>
      <c r="HM80" s="179"/>
      <c r="HN80" s="179"/>
      <c r="HO80" s="179"/>
      <c r="HP80" s="179"/>
      <c r="HQ80" s="180"/>
      <c r="HR80" s="179"/>
      <c r="HS80" s="181"/>
      <c r="HT80" s="181"/>
      <c r="HU80" s="1422"/>
      <c r="HV80" s="1422"/>
      <c r="HW80" s="1436"/>
      <c r="HX80" s="443"/>
      <c r="HY80" s="27"/>
      <c r="HZ80" s="27"/>
      <c r="IA80" s="27"/>
      <c r="IB80" s="27"/>
      <c r="IC80" s="427"/>
      <c r="ID80" s="419"/>
      <c r="IE80" s="47"/>
      <c r="IF80" s="28"/>
      <c r="IG80" s="365"/>
      <c r="IH80" s="1436"/>
      <c r="II80" s="1436"/>
      <c r="IJ80" s="1436"/>
      <c r="IK80" s="1436"/>
      <c r="IL80" s="1436"/>
      <c r="IM80" s="408"/>
      <c r="IN80" s="221"/>
      <c r="IO80" s="103"/>
      <c r="IP80" s="1065"/>
      <c r="IQ80" s="1070"/>
      <c r="IR80" s="1070"/>
      <c r="IS80" s="529"/>
      <c r="IT80" s="523"/>
      <c r="IU80" s="523"/>
      <c r="IV80" s="523"/>
      <c r="IW80" s="523"/>
      <c r="IX80" s="524"/>
      <c r="IY80" s="165"/>
      <c r="IZ80" s="1436"/>
      <c r="JA80" s="85"/>
      <c r="JB80" s="88"/>
      <c r="JC80" s="253"/>
      <c r="JD80" s="254"/>
      <c r="JE80" s="88"/>
      <c r="JF80" s="253"/>
      <c r="JG80" s="254"/>
      <c r="JH80" s="88"/>
      <c r="JI80" s="253"/>
      <c r="JJ80" s="254"/>
      <c r="JK80" s="1436"/>
      <c r="JL80" s="1436"/>
      <c r="JM80" s="1436"/>
      <c r="JN80" s="197"/>
      <c r="JO80" s="197"/>
      <c r="JP80" s="197"/>
      <c r="JQ80" s="181"/>
      <c r="JR80" s="1436"/>
      <c r="JS80" s="1436"/>
      <c r="JT80" s="1436"/>
      <c r="JU80" s="374"/>
      <c r="JV80" s="1436"/>
      <c r="JW80" s="1436"/>
      <c r="JX80" s="117"/>
      <c r="JY80" s="179"/>
      <c r="JZ80" s="179"/>
      <c r="KA80" s="179"/>
      <c r="KB80" s="179"/>
      <c r="KC80" s="179"/>
      <c r="KD80" s="179"/>
      <c r="KE80" s="179"/>
      <c r="KF80" s="179"/>
      <c r="KG80" s="180"/>
      <c r="KH80" s="179"/>
      <c r="KI80" s="181"/>
      <c r="KJ80" s="1171"/>
      <c r="KK80" s="1436"/>
      <c r="KL80" s="117"/>
      <c r="KM80" s="179"/>
      <c r="KN80" s="179"/>
      <c r="KO80" s="179"/>
      <c r="KP80" s="179"/>
      <c r="KQ80" s="179"/>
      <c r="KR80" s="179"/>
      <c r="KS80" s="179"/>
      <c r="KT80" s="179"/>
      <c r="KU80" s="180"/>
      <c r="KV80" s="179"/>
      <c r="KW80" s="181"/>
      <c r="KX80" s="181"/>
      <c r="KY80" s="1422"/>
      <c r="KZ80" s="1422"/>
      <c r="LA80" s="1436"/>
      <c r="LB80" s="443"/>
      <c r="LC80" s="27"/>
      <c r="LD80" s="27"/>
      <c r="LE80" s="27"/>
      <c r="LF80" s="27"/>
      <c r="LG80" s="427"/>
      <c r="LH80" s="419"/>
      <c r="LI80" s="47"/>
      <c r="LJ80" s="28"/>
      <c r="LK80" s="365"/>
      <c r="LL80" s="1436"/>
      <c r="LM80" s="1436"/>
      <c r="LN80" s="1436"/>
      <c r="LO80" s="1436"/>
      <c r="LP80" s="1436"/>
      <c r="LQ80" s="408"/>
      <c r="LR80" s="442"/>
      <c r="LS80" s="103"/>
      <c r="LT80" s="1065"/>
      <c r="LU80" s="1070"/>
      <c r="LV80" s="1070"/>
      <c r="LW80" s="529"/>
      <c r="LX80" s="523"/>
      <c r="LY80" s="429"/>
      <c r="LZ80" s="453"/>
      <c r="MA80" s="1436"/>
      <c r="MB80" s="85"/>
      <c r="MC80" s="88"/>
      <c r="MD80" s="407"/>
      <c r="ME80" s="254"/>
      <c r="MF80" s="88"/>
      <c r="MG80" s="407"/>
      <c r="MH80" s="254"/>
      <c r="MI80" s="88"/>
      <c r="MJ80" s="407"/>
      <c r="MK80" s="254"/>
      <c r="ML80" s="1436"/>
      <c r="MM80" s="1436"/>
      <c r="MN80" s="1436"/>
      <c r="MO80" s="1071"/>
      <c r="MP80" s="1071"/>
      <c r="MQ80" s="1071"/>
      <c r="MR80" s="1071"/>
      <c r="MS80" s="1071"/>
      <c r="MT80" s="1436"/>
      <c r="MU80" s="1436"/>
      <c r="MV80" s="1436"/>
      <c r="MW80" s="374"/>
      <c r="MX80" s="1436"/>
      <c r="MY80" s="1436"/>
      <c r="MZ80" s="117"/>
      <c r="NA80" s="433"/>
      <c r="NB80" s="433"/>
      <c r="NC80" s="433"/>
      <c r="ND80" s="433"/>
      <c r="NE80" s="433"/>
      <c r="NF80" s="433"/>
      <c r="NG80" s="433"/>
      <c r="NH80" s="433"/>
      <c r="NI80" s="433"/>
      <c r="NJ80" s="433"/>
      <c r="NK80" s="446"/>
      <c r="NL80" s="1112"/>
      <c r="NM80" s="1112"/>
      <c r="NN80" s="1113"/>
      <c r="NO80" s="433"/>
      <c r="NP80" s="433"/>
      <c r="NQ80" s="433"/>
      <c r="NR80" s="433"/>
      <c r="NS80" s="433"/>
      <c r="NT80" s="433"/>
      <c r="NU80" s="433"/>
      <c r="NV80" s="433"/>
      <c r="NW80" s="433"/>
      <c r="NX80" s="433"/>
      <c r="NY80" s="446"/>
      <c r="NZ80" s="212"/>
    </row>
    <row r="81" spans="1:390" s="491" customFormat="1" ht="23.25" customHeight="1" x14ac:dyDescent="0.2">
      <c r="A81" s="217"/>
      <c r="B81" s="1174"/>
      <c r="C81" s="107"/>
      <c r="D81" s="250"/>
      <c r="E81" s="1070"/>
      <c r="F81" s="1070"/>
      <c r="G81" s="529"/>
      <c r="H81" s="523"/>
      <c r="I81" s="523"/>
      <c r="J81" s="523"/>
      <c r="K81" s="523"/>
      <c r="L81" s="524"/>
      <c r="M81" s="165"/>
      <c r="N81" s="1436"/>
      <c r="O81" s="85"/>
      <c r="P81" s="88"/>
      <c r="Q81" s="627"/>
      <c r="R81" s="254"/>
      <c r="S81" s="88"/>
      <c r="T81" s="627"/>
      <c r="U81" s="254"/>
      <c r="V81" s="88"/>
      <c r="W81" s="627"/>
      <c r="X81" s="254"/>
      <c r="Y81" s="1436"/>
      <c r="Z81" s="1436"/>
      <c r="AA81" s="1436"/>
      <c r="AB81" s="197"/>
      <c r="AC81" s="197"/>
      <c r="AD81" s="197"/>
      <c r="AE81" s="181"/>
      <c r="AF81" s="1436"/>
      <c r="AG81" s="1436"/>
      <c r="AH81" s="1436"/>
      <c r="AI81" s="374"/>
      <c r="AJ81" s="1436"/>
      <c r="AK81" s="1436"/>
      <c r="AL81" s="117"/>
      <c r="AM81" s="391"/>
      <c r="AN81" s="391"/>
      <c r="AO81" s="391"/>
      <c r="AP81" s="391"/>
      <c r="AQ81" s="391"/>
      <c r="AR81" s="391"/>
      <c r="AS81" s="391"/>
      <c r="AT81" s="391"/>
      <c r="AU81" s="180"/>
      <c r="AV81" s="391"/>
      <c r="AW81" s="181"/>
      <c r="AX81" s="1171"/>
      <c r="AY81" s="776"/>
      <c r="AZ81" s="117"/>
      <c r="BA81" s="391"/>
      <c r="BB81" s="391"/>
      <c r="BC81" s="391"/>
      <c r="BD81" s="391"/>
      <c r="BE81" s="391"/>
      <c r="BF81" s="391"/>
      <c r="BG81" s="391"/>
      <c r="BH81" s="391"/>
      <c r="BI81" s="180"/>
      <c r="BJ81" s="391"/>
      <c r="BK81" s="181"/>
      <c r="BL81" s="181"/>
      <c r="BM81" s="1422"/>
      <c r="BN81" s="1422"/>
      <c r="BO81" s="1436"/>
      <c r="BP81" s="428"/>
      <c r="BQ81" s="46"/>
      <c r="BR81" s="46"/>
      <c r="BS81" s="46"/>
      <c r="BT81" s="46"/>
      <c r="BU81" s="427"/>
      <c r="BV81" s="419"/>
      <c r="BW81" s="47"/>
      <c r="BX81" s="28"/>
      <c r="BY81" s="365"/>
      <c r="BZ81" s="1436"/>
      <c r="CA81" s="1436"/>
      <c r="CB81" s="1436"/>
      <c r="CC81" s="1436"/>
      <c r="CD81" s="1436"/>
      <c r="CE81" s="217"/>
      <c r="CF81" s="85"/>
      <c r="CG81" s="107"/>
      <c r="CH81" s="250"/>
      <c r="CI81" s="1070"/>
      <c r="CJ81" s="1070"/>
      <c r="CK81" s="529"/>
      <c r="CL81" s="523"/>
      <c r="CM81" s="523"/>
      <c r="CN81" s="523"/>
      <c r="CO81" s="523"/>
      <c r="CP81" s="524"/>
      <c r="CQ81" s="165"/>
      <c r="CR81" s="1436"/>
      <c r="CS81" s="85"/>
      <c r="CT81" s="88"/>
      <c r="CU81" s="627"/>
      <c r="CV81" s="254"/>
      <c r="CW81" s="88"/>
      <c r="CX81" s="627"/>
      <c r="CY81" s="254"/>
      <c r="CZ81" s="88"/>
      <c r="DA81" s="627"/>
      <c r="DB81" s="254"/>
      <c r="DC81" s="1436"/>
      <c r="DD81" s="1436"/>
      <c r="DE81" s="1436"/>
      <c r="DF81" s="197"/>
      <c r="DG81" s="197"/>
      <c r="DH81" s="197"/>
      <c r="DI81" s="181"/>
      <c r="DJ81" s="1436"/>
      <c r="DK81" s="1436"/>
      <c r="DL81" s="1436"/>
      <c r="DM81" s="374"/>
      <c r="DN81" s="1436"/>
      <c r="DO81" s="1436"/>
      <c r="DP81" s="117"/>
      <c r="DQ81" s="179"/>
      <c r="DR81" s="179"/>
      <c r="DS81" s="179"/>
      <c r="DT81" s="179"/>
      <c r="DU81" s="179"/>
      <c r="DV81" s="179"/>
      <c r="DW81" s="179"/>
      <c r="DX81" s="179"/>
      <c r="DY81" s="180"/>
      <c r="DZ81" s="179"/>
      <c r="EA81" s="181"/>
      <c r="EB81" s="1171"/>
      <c r="EC81" s="1436"/>
      <c r="ED81" s="117"/>
      <c r="EE81" s="179"/>
      <c r="EF81" s="179"/>
      <c r="EG81" s="179"/>
      <c r="EH81" s="179"/>
      <c r="EI81" s="179"/>
      <c r="EJ81" s="179"/>
      <c r="EK81" s="179"/>
      <c r="EL81" s="179"/>
      <c r="EM81" s="180"/>
      <c r="EN81" s="179"/>
      <c r="EO81" s="181"/>
      <c r="EP81" s="181"/>
      <c r="EQ81" s="1422"/>
      <c r="ER81" s="1422"/>
      <c r="ES81" s="1436"/>
      <c r="ET81" s="428"/>
      <c r="EU81" s="46"/>
      <c r="EV81" s="46"/>
      <c r="EW81" s="46"/>
      <c r="EX81" s="46"/>
      <c r="EY81" s="427"/>
      <c r="EZ81" s="419"/>
      <c r="FA81" s="47"/>
      <c r="FB81" s="28"/>
      <c r="FC81" s="365"/>
      <c r="FD81" s="1436"/>
      <c r="FE81" s="1436"/>
      <c r="FF81" s="1436"/>
      <c r="FG81" s="1436"/>
      <c r="FH81" s="1436"/>
      <c r="FI81" s="217"/>
      <c r="FJ81" s="85"/>
      <c r="FK81" s="107"/>
      <c r="FL81" s="250"/>
      <c r="FM81" s="1070"/>
      <c r="FN81" s="1070"/>
      <c r="FO81" s="529"/>
      <c r="FP81" s="523"/>
      <c r="FQ81" s="523"/>
      <c r="FR81" s="523"/>
      <c r="FS81" s="523"/>
      <c r="FT81" s="524"/>
      <c r="FU81" s="165"/>
      <c r="FV81" s="1436"/>
      <c r="FW81" s="85"/>
      <c r="FX81" s="88"/>
      <c r="FY81" s="253"/>
      <c r="FZ81" s="254"/>
      <c r="GA81" s="88"/>
      <c r="GB81" s="253"/>
      <c r="GC81" s="254"/>
      <c r="GD81" s="88"/>
      <c r="GE81" s="253"/>
      <c r="GF81" s="254"/>
      <c r="GG81" s="1436"/>
      <c r="GH81" s="1436"/>
      <c r="GI81" s="1436"/>
      <c r="GJ81" s="197"/>
      <c r="GK81" s="197"/>
      <c r="GL81" s="197"/>
      <c r="GM81" s="181"/>
      <c r="GN81" s="1436"/>
      <c r="GO81" s="1436"/>
      <c r="GP81" s="1436"/>
      <c r="GQ81" s="374"/>
      <c r="GR81" s="1436"/>
      <c r="GS81" s="1436"/>
      <c r="GT81" s="117"/>
      <c r="GU81" s="179"/>
      <c r="GV81" s="179"/>
      <c r="GW81" s="179"/>
      <c r="GX81" s="179"/>
      <c r="GY81" s="179"/>
      <c r="GZ81" s="179"/>
      <c r="HA81" s="179"/>
      <c r="HB81" s="179"/>
      <c r="HC81" s="180"/>
      <c r="HD81" s="179"/>
      <c r="HE81" s="181"/>
      <c r="HF81" s="1171"/>
      <c r="HG81" s="1436"/>
      <c r="HH81" s="117"/>
      <c r="HI81" s="179"/>
      <c r="HJ81" s="179"/>
      <c r="HK81" s="179"/>
      <c r="HL81" s="179"/>
      <c r="HM81" s="179"/>
      <c r="HN81" s="179"/>
      <c r="HO81" s="179"/>
      <c r="HP81" s="179"/>
      <c r="HQ81" s="180"/>
      <c r="HR81" s="179"/>
      <c r="HS81" s="181"/>
      <c r="HT81" s="181"/>
      <c r="HU81" s="1422"/>
      <c r="HV81" s="1422"/>
      <c r="HW81" s="1436"/>
      <c r="HX81" s="428"/>
      <c r="HY81" s="46"/>
      <c r="HZ81" s="46"/>
      <c r="IA81" s="46"/>
      <c r="IB81" s="46"/>
      <c r="IC81" s="427"/>
      <c r="ID81" s="419"/>
      <c r="IE81" s="47"/>
      <c r="IF81" s="28"/>
      <c r="IG81" s="365"/>
      <c r="IH81" s="1436"/>
      <c r="II81" s="1436"/>
      <c r="IJ81" s="1436"/>
      <c r="IK81" s="1436"/>
      <c r="IL81" s="1436"/>
      <c r="IM81" s="217"/>
      <c r="IN81" s="85"/>
      <c r="IO81" s="103"/>
      <c r="IP81" s="250"/>
      <c r="IQ81" s="1070"/>
      <c r="IR81" s="1070"/>
      <c r="IS81" s="529"/>
      <c r="IT81" s="523"/>
      <c r="IU81" s="523"/>
      <c r="IV81" s="523"/>
      <c r="IW81" s="523"/>
      <c r="IX81" s="524"/>
      <c r="IY81" s="165"/>
      <c r="IZ81" s="1436"/>
      <c r="JA81" s="85"/>
      <c r="JB81" s="88"/>
      <c r="JC81" s="253"/>
      <c r="JD81" s="254"/>
      <c r="JE81" s="88"/>
      <c r="JF81" s="253"/>
      <c r="JG81" s="254"/>
      <c r="JH81" s="88"/>
      <c r="JI81" s="253"/>
      <c r="JJ81" s="254"/>
      <c r="JK81" s="1436"/>
      <c r="JL81" s="1436"/>
      <c r="JM81" s="1436"/>
      <c r="JN81" s="197"/>
      <c r="JO81" s="197"/>
      <c r="JP81" s="197"/>
      <c r="JQ81" s="181"/>
      <c r="JR81" s="1436"/>
      <c r="JS81" s="1436"/>
      <c r="JT81" s="1436"/>
      <c r="JU81" s="374"/>
      <c r="JV81" s="1436"/>
      <c r="JW81" s="1436"/>
      <c r="JX81" s="117"/>
      <c r="JY81" s="179"/>
      <c r="JZ81" s="179"/>
      <c r="KA81" s="179"/>
      <c r="KB81" s="179"/>
      <c r="KC81" s="179"/>
      <c r="KD81" s="179"/>
      <c r="KE81" s="179"/>
      <c r="KF81" s="179"/>
      <c r="KG81" s="180"/>
      <c r="KH81" s="179"/>
      <c r="KI81" s="181"/>
      <c r="KJ81" s="1171"/>
      <c r="KK81" s="1436"/>
      <c r="KL81" s="117"/>
      <c r="KM81" s="179"/>
      <c r="KN81" s="179"/>
      <c r="KO81" s="179"/>
      <c r="KP81" s="179"/>
      <c r="KQ81" s="179"/>
      <c r="KR81" s="179"/>
      <c r="KS81" s="179"/>
      <c r="KT81" s="179"/>
      <c r="KU81" s="180"/>
      <c r="KV81" s="179"/>
      <c r="KW81" s="181"/>
      <c r="KX81" s="181"/>
      <c r="KY81" s="1422"/>
      <c r="KZ81" s="1422"/>
      <c r="LA81" s="1436"/>
      <c r="LB81" s="428"/>
      <c r="LC81" s="46"/>
      <c r="LD81" s="46"/>
      <c r="LE81" s="46"/>
      <c r="LF81" s="46"/>
      <c r="LG81" s="427"/>
      <c r="LH81" s="419"/>
      <c r="LI81" s="47"/>
      <c r="LJ81" s="28"/>
      <c r="LK81" s="365"/>
      <c r="LL81" s="1436"/>
      <c r="LM81" s="1436"/>
      <c r="LN81" s="1436"/>
      <c r="LO81" s="1436"/>
      <c r="LP81" s="1436"/>
      <c r="LQ81" s="217"/>
      <c r="LR81" s="441"/>
      <c r="LS81" s="107"/>
      <c r="LT81" s="250"/>
      <c r="LU81" s="1070"/>
      <c r="LV81" s="1070"/>
      <c r="LW81" s="529"/>
      <c r="LX81" s="523"/>
      <c r="LY81" s="429"/>
      <c r="LZ81" s="453"/>
      <c r="MA81" s="1436"/>
      <c r="MB81" s="85"/>
      <c r="MC81" s="88"/>
      <c r="MD81" s="407"/>
      <c r="ME81" s="254"/>
      <c r="MF81" s="88"/>
      <c r="MG81" s="407"/>
      <c r="MH81" s="254"/>
      <c r="MI81" s="88"/>
      <c r="MJ81" s="407"/>
      <c r="MK81" s="254"/>
      <c r="ML81" s="1436"/>
      <c r="MM81" s="1436"/>
      <c r="MN81" s="1436"/>
      <c r="MO81" s="1071"/>
      <c r="MP81" s="1071"/>
      <c r="MQ81" s="1071"/>
      <c r="MR81" s="1071"/>
      <c r="MS81" s="1071"/>
      <c r="MT81" s="1436"/>
      <c r="MU81" s="1436"/>
      <c r="MV81" s="1436"/>
      <c r="MW81" s="374"/>
      <c r="MX81" s="1436"/>
      <c r="MY81" s="1436"/>
      <c r="MZ81" s="117"/>
      <c r="NA81" s="433"/>
      <c r="NB81" s="433"/>
      <c r="NC81" s="433"/>
      <c r="ND81" s="433"/>
      <c r="NE81" s="433"/>
      <c r="NF81" s="433"/>
      <c r="NG81" s="433"/>
      <c r="NH81" s="433"/>
      <c r="NI81" s="433"/>
      <c r="NJ81" s="433"/>
      <c r="NK81" s="446"/>
      <c r="NL81" s="1112"/>
      <c r="NM81" s="1112"/>
      <c r="NN81" s="1113"/>
      <c r="NO81" s="433"/>
      <c r="NP81" s="433"/>
      <c r="NQ81" s="433"/>
      <c r="NR81" s="433"/>
      <c r="NS81" s="433"/>
      <c r="NT81" s="433"/>
      <c r="NU81" s="433"/>
      <c r="NV81" s="433"/>
      <c r="NW81" s="433"/>
      <c r="NX81" s="433"/>
      <c r="NY81" s="446"/>
      <c r="NZ81" s="212"/>
    </row>
    <row r="82" spans="1:390" s="491" customFormat="1" ht="23.25" customHeight="1" x14ac:dyDescent="0.2">
      <c r="A82" s="217"/>
      <c r="B82" s="1174"/>
      <c r="C82" s="107"/>
      <c r="D82" s="250"/>
      <c r="E82" s="1070"/>
      <c r="F82" s="1070"/>
      <c r="G82" s="900"/>
      <c r="H82" s="523"/>
      <c r="I82" s="523"/>
      <c r="J82" s="523"/>
      <c r="K82" s="523"/>
      <c r="L82" s="524"/>
      <c r="M82" s="165"/>
      <c r="N82" s="1436"/>
      <c r="O82" s="85"/>
      <c r="P82" s="88"/>
      <c r="Q82" s="627"/>
      <c r="R82" s="254"/>
      <c r="S82" s="88"/>
      <c r="T82" s="627"/>
      <c r="U82" s="254"/>
      <c r="V82" s="88"/>
      <c r="W82" s="627"/>
      <c r="X82" s="254"/>
      <c r="Y82" s="1436"/>
      <c r="Z82" s="1436"/>
      <c r="AA82" s="1436"/>
      <c r="AB82" s="197"/>
      <c r="AC82" s="197"/>
      <c r="AD82" s="197"/>
      <c r="AE82" s="181"/>
      <c r="AF82" s="1436"/>
      <c r="AG82" s="1436"/>
      <c r="AH82" s="1436"/>
      <c r="AI82" s="374"/>
      <c r="AJ82" s="1436"/>
      <c r="AK82" s="1436"/>
      <c r="AL82" s="1432"/>
      <c r="AM82" s="180"/>
      <c r="AN82" s="180"/>
      <c r="AO82" s="180"/>
      <c r="AP82" s="180"/>
      <c r="AQ82" s="180"/>
      <c r="AR82" s="180"/>
      <c r="AS82" s="180"/>
      <c r="AT82" s="180"/>
      <c r="AU82" s="180"/>
      <c r="AV82" s="180"/>
      <c r="AW82" s="181"/>
      <c r="AX82" s="1171"/>
      <c r="AY82" s="776"/>
      <c r="AZ82" s="1432"/>
      <c r="BA82" s="180"/>
      <c r="BB82" s="180"/>
      <c r="BC82" s="180"/>
      <c r="BD82" s="180"/>
      <c r="BE82" s="180"/>
      <c r="BF82" s="180"/>
      <c r="BG82" s="180"/>
      <c r="BH82" s="180"/>
      <c r="BI82" s="180"/>
      <c r="BJ82" s="180"/>
      <c r="BK82" s="181"/>
      <c r="BL82" s="181"/>
      <c r="BM82" s="1422"/>
      <c r="BN82" s="1422"/>
      <c r="BO82" s="1436"/>
      <c r="BP82" s="428"/>
      <c r="BQ82" s="46"/>
      <c r="BR82" s="46"/>
      <c r="BS82" s="46"/>
      <c r="BT82" s="46"/>
      <c r="BU82" s="427"/>
      <c r="BV82" s="419"/>
      <c r="BW82" s="861"/>
      <c r="BX82" s="28"/>
      <c r="BY82" s="365"/>
      <c r="BZ82" s="1436"/>
      <c r="CA82" s="1436"/>
      <c r="CB82" s="1436"/>
      <c r="CC82" s="1436"/>
      <c r="CD82" s="1436"/>
      <c r="CE82" s="217"/>
      <c r="CF82" s="85"/>
      <c r="CG82" s="107"/>
      <c r="CH82" s="250"/>
      <c r="CI82" s="1070"/>
      <c r="CJ82" s="1070"/>
      <c r="CK82" s="900"/>
      <c r="CL82" s="523"/>
      <c r="CM82" s="523"/>
      <c r="CN82" s="523"/>
      <c r="CO82" s="523"/>
      <c r="CP82" s="524"/>
      <c r="CQ82" s="165"/>
      <c r="CR82" s="1436"/>
      <c r="CS82" s="85"/>
      <c r="CT82" s="88"/>
      <c r="CU82" s="627"/>
      <c r="CV82" s="254"/>
      <c r="CW82" s="88"/>
      <c r="CX82" s="627"/>
      <c r="CY82" s="254"/>
      <c r="CZ82" s="88"/>
      <c r="DA82" s="627"/>
      <c r="DB82" s="254"/>
      <c r="DC82" s="1436"/>
      <c r="DD82" s="1436"/>
      <c r="DE82" s="1436"/>
      <c r="DF82" s="197"/>
      <c r="DG82" s="197"/>
      <c r="DH82" s="197"/>
      <c r="DI82" s="181"/>
      <c r="DJ82" s="1436"/>
      <c r="DK82" s="1436"/>
      <c r="DL82" s="1436"/>
      <c r="DM82" s="374"/>
      <c r="DN82" s="1436"/>
      <c r="DO82" s="1436"/>
      <c r="DP82" s="1432"/>
      <c r="DQ82" s="180"/>
      <c r="DR82" s="180"/>
      <c r="DS82" s="180"/>
      <c r="DT82" s="180"/>
      <c r="DU82" s="180"/>
      <c r="DV82" s="180"/>
      <c r="DW82" s="180"/>
      <c r="DX82" s="180"/>
      <c r="DY82" s="180"/>
      <c r="DZ82" s="180"/>
      <c r="EA82" s="181"/>
      <c r="EB82" s="1171"/>
      <c r="EC82" s="1436"/>
      <c r="ED82" s="1432"/>
      <c r="EE82" s="180"/>
      <c r="EF82" s="180"/>
      <c r="EG82" s="180"/>
      <c r="EH82" s="180"/>
      <c r="EI82" s="180"/>
      <c r="EJ82" s="180"/>
      <c r="EK82" s="180"/>
      <c r="EL82" s="180"/>
      <c r="EM82" s="180"/>
      <c r="EN82" s="180"/>
      <c r="EO82" s="180"/>
      <c r="EP82" s="180"/>
      <c r="EQ82" s="1422"/>
      <c r="ER82" s="1422"/>
      <c r="ES82" s="1436"/>
      <c r="ET82" s="428"/>
      <c r="EU82" s="46"/>
      <c r="EV82" s="46"/>
      <c r="EW82" s="46"/>
      <c r="EX82" s="46"/>
      <c r="EY82" s="427"/>
      <c r="EZ82" s="419"/>
      <c r="FA82" s="861"/>
      <c r="FB82" s="28"/>
      <c r="FC82" s="365"/>
      <c r="FD82" s="1436"/>
      <c r="FE82" s="1436"/>
      <c r="FF82" s="1436"/>
      <c r="FG82" s="1436"/>
      <c r="FH82" s="1436"/>
      <c r="FI82" s="217"/>
      <c r="FJ82" s="85"/>
      <c r="FK82" s="107"/>
      <c r="FL82" s="250"/>
      <c r="FM82" s="1070"/>
      <c r="FN82" s="1070"/>
      <c r="FO82" s="900"/>
      <c r="FP82" s="523"/>
      <c r="FQ82" s="523"/>
      <c r="FR82" s="523"/>
      <c r="FS82" s="523"/>
      <c r="FT82" s="524"/>
      <c r="FU82" s="165"/>
      <c r="FV82" s="1436"/>
      <c r="FW82" s="85"/>
      <c r="FX82" s="88"/>
      <c r="FY82" s="253"/>
      <c r="FZ82" s="254"/>
      <c r="GA82" s="88"/>
      <c r="GB82" s="253"/>
      <c r="GC82" s="254"/>
      <c r="GD82" s="88"/>
      <c r="GE82" s="253"/>
      <c r="GF82" s="254"/>
      <c r="GG82" s="1436"/>
      <c r="GH82" s="1436"/>
      <c r="GI82" s="1436"/>
      <c r="GJ82" s="197"/>
      <c r="GK82" s="197"/>
      <c r="GL82" s="197"/>
      <c r="GM82" s="181"/>
      <c r="GN82" s="1436"/>
      <c r="GO82" s="1436"/>
      <c r="GP82" s="1436"/>
      <c r="GQ82" s="374"/>
      <c r="GR82" s="1436"/>
      <c r="GS82" s="1436"/>
      <c r="GT82" s="1432"/>
      <c r="GU82" s="180"/>
      <c r="GV82" s="180"/>
      <c r="GW82" s="180"/>
      <c r="GX82" s="180"/>
      <c r="GY82" s="180"/>
      <c r="GZ82" s="180"/>
      <c r="HA82" s="180"/>
      <c r="HB82" s="180"/>
      <c r="HC82" s="180"/>
      <c r="HD82" s="180"/>
      <c r="HE82" s="181"/>
      <c r="HF82" s="1171"/>
      <c r="HG82" s="1436"/>
      <c r="HH82" s="1432"/>
      <c r="HI82" s="180"/>
      <c r="HJ82" s="180"/>
      <c r="HK82" s="180"/>
      <c r="HL82" s="180"/>
      <c r="HM82" s="180"/>
      <c r="HN82" s="180"/>
      <c r="HO82" s="180"/>
      <c r="HP82" s="180"/>
      <c r="HQ82" s="180"/>
      <c r="HR82" s="180"/>
      <c r="HS82" s="181"/>
      <c r="HT82" s="181"/>
      <c r="HU82" s="1422"/>
      <c r="HV82" s="1422"/>
      <c r="HW82" s="1436"/>
      <c r="HX82" s="428"/>
      <c r="HY82" s="46"/>
      <c r="HZ82" s="46"/>
      <c r="IA82" s="46"/>
      <c r="IB82" s="46"/>
      <c r="IC82" s="427"/>
      <c r="ID82" s="419"/>
      <c r="IE82" s="861"/>
      <c r="IF82" s="28"/>
      <c r="IG82" s="365"/>
      <c r="IH82" s="1436"/>
      <c r="II82" s="1436"/>
      <c r="IJ82" s="1436"/>
      <c r="IK82" s="1436"/>
      <c r="IL82" s="1436"/>
      <c r="IM82" s="217"/>
      <c r="IN82" s="85"/>
      <c r="IO82" s="103"/>
      <c r="IP82" s="250"/>
      <c r="IQ82" s="1070"/>
      <c r="IR82" s="1070"/>
      <c r="IS82" s="900"/>
      <c r="IT82" s="523"/>
      <c r="IU82" s="523"/>
      <c r="IV82" s="523"/>
      <c r="IW82" s="523"/>
      <c r="IX82" s="524"/>
      <c r="IY82" s="165"/>
      <c r="IZ82" s="1436"/>
      <c r="JA82" s="85"/>
      <c r="JB82" s="88"/>
      <c r="JC82" s="253"/>
      <c r="JD82" s="254"/>
      <c r="JE82" s="88"/>
      <c r="JF82" s="253"/>
      <c r="JG82" s="254"/>
      <c r="JH82" s="88"/>
      <c r="JI82" s="253"/>
      <c r="JJ82" s="254"/>
      <c r="JK82" s="1436"/>
      <c r="JL82" s="1436"/>
      <c r="JM82" s="1436"/>
      <c r="JN82" s="197"/>
      <c r="JO82" s="197"/>
      <c r="JP82" s="197"/>
      <c r="JQ82" s="181"/>
      <c r="JR82" s="1436"/>
      <c r="JS82" s="1436"/>
      <c r="JT82" s="1436"/>
      <c r="JU82" s="374"/>
      <c r="JV82" s="1436"/>
      <c r="JW82" s="1436"/>
      <c r="JX82" s="1432"/>
      <c r="JY82" s="180"/>
      <c r="JZ82" s="180"/>
      <c r="KA82" s="180"/>
      <c r="KB82" s="180"/>
      <c r="KC82" s="180"/>
      <c r="KD82" s="180"/>
      <c r="KE82" s="180"/>
      <c r="KF82" s="180"/>
      <c r="KG82" s="180"/>
      <c r="KH82" s="180"/>
      <c r="KI82" s="181"/>
      <c r="KJ82" s="1171"/>
      <c r="KK82" s="1436"/>
      <c r="KL82" s="1432"/>
      <c r="KM82" s="180"/>
      <c r="KN82" s="180"/>
      <c r="KO82" s="180"/>
      <c r="KP82" s="180"/>
      <c r="KQ82" s="180"/>
      <c r="KR82" s="180"/>
      <c r="KS82" s="180"/>
      <c r="KT82" s="180"/>
      <c r="KU82" s="180"/>
      <c r="KV82" s="180"/>
      <c r="KW82" s="181"/>
      <c r="KX82" s="181"/>
      <c r="KY82" s="1422"/>
      <c r="KZ82" s="1422"/>
      <c r="LA82" s="1436"/>
      <c r="LB82" s="428"/>
      <c r="LC82" s="46"/>
      <c r="LD82" s="46"/>
      <c r="LE82" s="46"/>
      <c r="LF82" s="46"/>
      <c r="LG82" s="427"/>
      <c r="LH82" s="419"/>
      <c r="LI82" s="861"/>
      <c r="LJ82" s="28"/>
      <c r="LK82" s="365"/>
      <c r="LL82" s="1436"/>
      <c r="LM82" s="1436"/>
      <c r="LN82" s="1436"/>
      <c r="LO82" s="1436"/>
      <c r="LP82" s="1436"/>
      <c r="LQ82" s="217"/>
      <c r="LR82" s="441"/>
      <c r="LS82" s="107"/>
      <c r="LT82" s="250"/>
      <c r="LU82" s="1070"/>
      <c r="LV82" s="1070"/>
      <c r="LW82" s="900"/>
      <c r="LX82" s="523"/>
      <c r="LY82" s="429"/>
      <c r="LZ82" s="453"/>
      <c r="MA82" s="1436"/>
      <c r="MB82" s="85"/>
      <c r="MC82" s="88"/>
      <c r="MD82" s="407"/>
      <c r="ME82" s="254"/>
      <c r="MF82" s="88"/>
      <c r="MG82" s="407"/>
      <c r="MH82" s="254"/>
      <c r="MI82" s="88"/>
      <c r="MJ82" s="407"/>
      <c r="MK82" s="254"/>
      <c r="ML82" s="1436"/>
      <c r="MM82" s="1436"/>
      <c r="MN82" s="1436"/>
      <c r="MO82" s="1071"/>
      <c r="MP82" s="1071"/>
      <c r="MQ82" s="1071"/>
      <c r="MR82" s="1071"/>
      <c r="MS82" s="1071"/>
      <c r="MT82" s="1436"/>
      <c r="MU82" s="1436"/>
      <c r="MV82" s="1436"/>
      <c r="MW82" s="374"/>
      <c r="MX82" s="1436"/>
      <c r="MY82" s="1436"/>
      <c r="MZ82" s="1432"/>
      <c r="NA82" s="446"/>
      <c r="NB82" s="446"/>
      <c r="NC82" s="446"/>
      <c r="ND82" s="446"/>
      <c r="NE82" s="446"/>
      <c r="NF82" s="446"/>
      <c r="NG82" s="446"/>
      <c r="NH82" s="446"/>
      <c r="NI82" s="446"/>
      <c r="NJ82" s="446"/>
      <c r="NK82" s="446"/>
      <c r="NL82" s="1112"/>
      <c r="NM82" s="1112"/>
      <c r="NN82" s="1438"/>
      <c r="NO82" s="446"/>
      <c r="NP82" s="446"/>
      <c r="NQ82" s="446"/>
      <c r="NR82" s="446"/>
      <c r="NS82" s="446"/>
      <c r="NT82" s="446"/>
      <c r="NU82" s="446"/>
      <c r="NV82" s="446"/>
      <c r="NW82" s="446"/>
      <c r="NX82" s="446"/>
      <c r="NY82" s="446"/>
      <c r="NZ82" s="212"/>
    </row>
    <row r="83" spans="1:390" s="491" customFormat="1" ht="23.25" customHeight="1" x14ac:dyDescent="0.2">
      <c r="A83" s="362"/>
      <c r="B83" s="1176"/>
      <c r="C83" s="103"/>
      <c r="D83" s="1065"/>
      <c r="E83" s="1070"/>
      <c r="F83" s="1070"/>
      <c r="G83" s="900"/>
      <c r="H83" s="523"/>
      <c r="I83" s="523"/>
      <c r="J83" s="523"/>
      <c r="K83" s="523"/>
      <c r="L83" s="524"/>
      <c r="M83" s="165"/>
      <c r="N83" s="1436"/>
      <c r="O83" s="85"/>
      <c r="P83" s="88"/>
      <c r="Q83" s="627"/>
      <c r="R83" s="254"/>
      <c r="S83" s="88"/>
      <c r="T83" s="627"/>
      <c r="U83" s="254"/>
      <c r="V83" s="88"/>
      <c r="W83" s="627"/>
      <c r="X83" s="254"/>
      <c r="Y83" s="1436"/>
      <c r="Z83" s="192"/>
      <c r="AA83" s="192"/>
      <c r="AB83" s="636"/>
      <c r="AC83" s="636"/>
      <c r="AD83" s="636"/>
      <c r="AE83" s="636"/>
      <c r="AF83" s="312"/>
      <c r="AG83" s="312"/>
      <c r="AH83" s="312"/>
      <c r="AI83" s="312"/>
      <c r="AJ83" s="312"/>
      <c r="AK83" s="1436"/>
      <c r="AL83" s="1436"/>
      <c r="AM83" s="915"/>
      <c r="AN83" s="915"/>
      <c r="AO83" s="915"/>
      <c r="AP83" s="915"/>
      <c r="AQ83" s="915"/>
      <c r="AR83" s="915"/>
      <c r="AS83" s="915"/>
      <c r="AT83" s="915"/>
      <c r="AU83" s="915"/>
      <c r="AV83" s="915"/>
      <c r="AW83" s="915"/>
      <c r="AX83" s="1171"/>
      <c r="AY83" s="776"/>
      <c r="AZ83" s="380"/>
      <c r="BA83" s="915"/>
      <c r="BB83" s="915"/>
      <c r="BC83" s="915"/>
      <c r="BD83" s="915"/>
      <c r="BE83" s="915"/>
      <c r="BF83" s="915"/>
      <c r="BG83" s="915"/>
      <c r="BH83" s="915"/>
      <c r="BI83" s="915"/>
      <c r="BJ83" s="915"/>
      <c r="BK83" s="915"/>
      <c r="BL83" s="915"/>
      <c r="BM83" s="1422"/>
      <c r="BN83" s="1422"/>
      <c r="BO83" s="1436"/>
      <c r="BP83" s="436"/>
      <c r="BQ83" s="27"/>
      <c r="BR83" s="27"/>
      <c r="BS83" s="27"/>
      <c r="BT83" s="27"/>
      <c r="BU83" s="427"/>
      <c r="BV83" s="419"/>
      <c r="BW83" s="861"/>
      <c r="BX83" s="28"/>
      <c r="BY83" s="365"/>
      <c r="BZ83" s="1436"/>
      <c r="CA83" s="1436"/>
      <c r="CB83" s="1436"/>
      <c r="CC83" s="1436"/>
      <c r="CD83" s="1436"/>
      <c r="CE83" s="362"/>
      <c r="CF83" s="221"/>
      <c r="CG83" s="103"/>
      <c r="CH83" s="1065"/>
      <c r="CI83" s="1070"/>
      <c r="CJ83" s="1070"/>
      <c r="CK83" s="900"/>
      <c r="CL83" s="523"/>
      <c r="CM83" s="523"/>
      <c r="CN83" s="523"/>
      <c r="CO83" s="523"/>
      <c r="CP83" s="524"/>
      <c r="CQ83" s="165"/>
      <c r="CR83" s="1436"/>
      <c r="CS83" s="85"/>
      <c r="CT83" s="88"/>
      <c r="CU83" s="627"/>
      <c r="CV83" s="254"/>
      <c r="CW83" s="88"/>
      <c r="CX83" s="627"/>
      <c r="CY83" s="254"/>
      <c r="CZ83" s="88"/>
      <c r="DA83" s="627"/>
      <c r="DB83" s="254"/>
      <c r="DC83" s="1436"/>
      <c r="DD83" s="192"/>
      <c r="DE83" s="192"/>
      <c r="DF83" s="636"/>
      <c r="DG83" s="636"/>
      <c r="DH83" s="636"/>
      <c r="DI83" s="636"/>
      <c r="DJ83" s="312"/>
      <c r="DK83" s="312"/>
      <c r="DL83" s="312"/>
      <c r="DM83" s="312"/>
      <c r="DN83" s="312"/>
      <c r="DO83" s="1436"/>
      <c r="DP83" s="1436"/>
      <c r="DQ83" s="364"/>
      <c r="DR83" s="364"/>
      <c r="DS83" s="364"/>
      <c r="DT83" s="364"/>
      <c r="DU83" s="364"/>
      <c r="DV83" s="364"/>
      <c r="DW83" s="364"/>
      <c r="DX83" s="364"/>
      <c r="DY83" s="364"/>
      <c r="DZ83" s="364"/>
      <c r="EA83" s="364"/>
      <c r="EB83" s="1171"/>
      <c r="EC83" s="1436"/>
      <c r="ED83" s="1436"/>
      <c r="EE83" s="364"/>
      <c r="EF83" s="364"/>
      <c r="EG83" s="364"/>
      <c r="EH83" s="364"/>
      <c r="EI83" s="364"/>
      <c r="EJ83" s="364"/>
      <c r="EK83" s="364"/>
      <c r="EL83" s="364"/>
      <c r="EM83" s="364"/>
      <c r="EN83" s="364"/>
      <c r="EO83" s="364"/>
      <c r="EP83" s="364"/>
      <c r="EQ83" s="1422"/>
      <c r="ER83" s="1422"/>
      <c r="ES83" s="1436"/>
      <c r="ET83" s="436"/>
      <c r="EU83" s="27"/>
      <c r="EV83" s="27"/>
      <c r="EW83" s="27"/>
      <c r="EX83" s="27"/>
      <c r="EY83" s="427"/>
      <c r="EZ83" s="419"/>
      <c r="FA83" s="861"/>
      <c r="FB83" s="28"/>
      <c r="FC83" s="365"/>
      <c r="FD83" s="1436"/>
      <c r="FE83" s="1436"/>
      <c r="FF83" s="1436"/>
      <c r="FG83" s="1436"/>
      <c r="FH83" s="1436"/>
      <c r="FI83" s="362"/>
      <c r="FJ83" s="221"/>
      <c r="FK83" s="103"/>
      <c r="FL83" s="1065"/>
      <c r="FM83" s="1070"/>
      <c r="FN83" s="1070"/>
      <c r="FO83" s="900"/>
      <c r="FP83" s="523"/>
      <c r="FQ83" s="523"/>
      <c r="FR83" s="523"/>
      <c r="FS83" s="523"/>
      <c r="FT83" s="524"/>
      <c r="FU83" s="165"/>
      <c r="FV83" s="1436"/>
      <c r="FW83" s="85"/>
      <c r="FX83" s="88"/>
      <c r="FY83" s="253"/>
      <c r="FZ83" s="254"/>
      <c r="GA83" s="88"/>
      <c r="GB83" s="253"/>
      <c r="GC83" s="254"/>
      <c r="GD83" s="88"/>
      <c r="GE83" s="253"/>
      <c r="GF83" s="254"/>
      <c r="GG83" s="1436"/>
      <c r="GH83" s="192"/>
      <c r="GI83" s="192"/>
      <c r="GJ83" s="636"/>
      <c r="GK83" s="636"/>
      <c r="GL83" s="636"/>
      <c r="GM83" s="636"/>
      <c r="GN83" s="312"/>
      <c r="GO83" s="312"/>
      <c r="GP83" s="312"/>
      <c r="GQ83" s="312"/>
      <c r="GR83" s="312"/>
      <c r="GS83" s="1436"/>
      <c r="GT83" s="1436"/>
      <c r="GU83" s="364"/>
      <c r="GV83" s="364"/>
      <c r="GW83" s="364"/>
      <c r="GX83" s="364"/>
      <c r="GY83" s="364"/>
      <c r="GZ83" s="364"/>
      <c r="HA83" s="364"/>
      <c r="HB83" s="364"/>
      <c r="HC83" s="180"/>
      <c r="HD83" s="364"/>
      <c r="HE83" s="364"/>
      <c r="HF83" s="1171"/>
      <c r="HG83" s="1436"/>
      <c r="HH83" s="1436"/>
      <c r="HI83" s="364"/>
      <c r="HJ83" s="364"/>
      <c r="HK83" s="364"/>
      <c r="HL83" s="364"/>
      <c r="HM83" s="364"/>
      <c r="HN83" s="364"/>
      <c r="HO83" s="364"/>
      <c r="HP83" s="364"/>
      <c r="HQ83" s="364"/>
      <c r="HR83" s="364"/>
      <c r="HS83" s="364"/>
      <c r="HT83" s="364"/>
      <c r="HU83" s="1422"/>
      <c r="HV83" s="1422"/>
      <c r="HW83" s="1436"/>
      <c r="HX83" s="436"/>
      <c r="HY83" s="27"/>
      <c r="HZ83" s="27"/>
      <c r="IA83" s="27"/>
      <c r="IB83" s="27"/>
      <c r="IC83" s="427"/>
      <c r="ID83" s="419"/>
      <c r="IE83" s="861"/>
      <c r="IF83" s="28"/>
      <c r="IG83" s="365"/>
      <c r="IH83" s="1436"/>
      <c r="II83" s="1436"/>
      <c r="IJ83" s="1436"/>
      <c r="IK83" s="1436"/>
      <c r="IL83" s="1436"/>
      <c r="IM83" s="362"/>
      <c r="IN83" s="221"/>
      <c r="IO83" s="103"/>
      <c r="IP83" s="1065"/>
      <c r="IQ83" s="1070"/>
      <c r="IR83" s="1070"/>
      <c r="IS83" s="900"/>
      <c r="IT83" s="523"/>
      <c r="IU83" s="523"/>
      <c r="IV83" s="523"/>
      <c r="IW83" s="523"/>
      <c r="IX83" s="524"/>
      <c r="IY83" s="165"/>
      <c r="IZ83" s="1436"/>
      <c r="JA83" s="85"/>
      <c r="JB83" s="88"/>
      <c r="JC83" s="253"/>
      <c r="JD83" s="254"/>
      <c r="JE83" s="88"/>
      <c r="JF83" s="253"/>
      <c r="JG83" s="254"/>
      <c r="JH83" s="88"/>
      <c r="JI83" s="253"/>
      <c r="JJ83" s="254"/>
      <c r="JK83" s="1436"/>
      <c r="JL83" s="192"/>
      <c r="JM83" s="192"/>
      <c r="JN83" s="636"/>
      <c r="JO83" s="636"/>
      <c r="JP83" s="636"/>
      <c r="JQ83" s="636"/>
      <c r="JR83" s="312"/>
      <c r="JS83" s="312"/>
      <c r="JT83" s="312"/>
      <c r="JU83" s="312"/>
      <c r="JV83" s="312"/>
      <c r="JW83" s="1436"/>
      <c r="JX83" s="1436"/>
      <c r="JY83" s="364"/>
      <c r="JZ83" s="364"/>
      <c r="KA83" s="364"/>
      <c r="KB83" s="364"/>
      <c r="KC83" s="364"/>
      <c r="KD83" s="364"/>
      <c r="KE83" s="364"/>
      <c r="KF83" s="364"/>
      <c r="KG83" s="364"/>
      <c r="KH83" s="364"/>
      <c r="KI83" s="364"/>
      <c r="KJ83" s="1171"/>
      <c r="KK83" s="1436"/>
      <c r="KL83" s="1436"/>
      <c r="KM83" s="364"/>
      <c r="KN83" s="364"/>
      <c r="KO83" s="364"/>
      <c r="KP83" s="364"/>
      <c r="KQ83" s="364"/>
      <c r="KR83" s="364"/>
      <c r="KS83" s="364"/>
      <c r="KT83" s="364"/>
      <c r="KU83" s="364"/>
      <c r="KV83" s="364"/>
      <c r="KW83" s="364"/>
      <c r="KX83" s="364"/>
      <c r="KY83" s="1422"/>
      <c r="KZ83" s="1422"/>
      <c r="LA83" s="1436"/>
      <c r="LB83" s="436"/>
      <c r="LC83" s="27"/>
      <c r="LD83" s="27"/>
      <c r="LE83" s="27"/>
      <c r="LF83" s="27"/>
      <c r="LG83" s="427"/>
      <c r="LH83" s="419"/>
      <c r="LI83" s="861"/>
      <c r="LJ83" s="28"/>
      <c r="LK83" s="365"/>
      <c r="LL83" s="1436"/>
      <c r="LM83" s="1436"/>
      <c r="LN83" s="1436"/>
      <c r="LO83" s="1436"/>
      <c r="LP83" s="1436"/>
      <c r="LQ83" s="362"/>
      <c r="LR83" s="442"/>
      <c r="LS83" s="103"/>
      <c r="LT83" s="1065"/>
      <c r="LU83" s="1070"/>
      <c r="LV83" s="1070"/>
      <c r="LW83" s="900"/>
      <c r="LX83" s="523"/>
      <c r="LY83" s="429"/>
      <c r="LZ83" s="453"/>
      <c r="MA83" s="1436"/>
      <c r="MB83" s="85"/>
      <c r="MC83" s="88"/>
      <c r="MD83" s="407"/>
      <c r="ME83" s="254"/>
      <c r="MF83" s="88"/>
      <c r="MG83" s="407"/>
      <c r="MH83" s="254"/>
      <c r="MI83" s="88"/>
      <c r="MJ83" s="407"/>
      <c r="MK83" s="254"/>
      <c r="ML83" s="1436"/>
      <c r="MM83" s="192"/>
      <c r="MN83" s="192"/>
      <c r="MO83" s="1135"/>
      <c r="MP83" s="1135"/>
      <c r="MQ83" s="1135"/>
      <c r="MR83" s="1135"/>
      <c r="MS83" s="1135"/>
      <c r="MT83" s="1436"/>
      <c r="MU83" s="1436"/>
      <c r="MV83" s="1436"/>
      <c r="MW83" s="1436"/>
      <c r="MX83" s="1436"/>
      <c r="MY83" s="1436"/>
      <c r="MZ83" s="1436"/>
      <c r="NA83" s="1111"/>
      <c r="NB83" s="1111"/>
      <c r="NC83" s="1111"/>
      <c r="ND83" s="1111"/>
      <c r="NE83" s="1111"/>
      <c r="NF83" s="1111"/>
      <c r="NG83" s="1111"/>
      <c r="NH83" s="1111"/>
      <c r="NI83" s="1111"/>
      <c r="NJ83" s="1111"/>
      <c r="NK83" s="1111"/>
      <c r="NL83" s="1112"/>
      <c r="NM83" s="1112"/>
      <c r="NN83" s="1112"/>
      <c r="NO83" s="1111"/>
      <c r="NP83" s="1111"/>
      <c r="NQ83" s="1111"/>
      <c r="NR83" s="1111"/>
      <c r="NS83" s="1111"/>
      <c r="NT83" s="1111"/>
      <c r="NU83" s="1111"/>
      <c r="NV83" s="1111"/>
      <c r="NW83" s="1111"/>
      <c r="NX83" s="1111"/>
      <c r="NY83" s="1111"/>
      <c r="NZ83" s="212"/>
    </row>
    <row r="84" spans="1:390" s="491" customFormat="1" ht="23.25" customHeight="1" x14ac:dyDescent="0.2">
      <c r="A84" s="217"/>
      <c r="B84" s="1174"/>
      <c r="C84" s="107"/>
      <c r="D84" s="250"/>
      <c r="E84" s="1070"/>
      <c r="F84" s="1070"/>
      <c r="G84" s="637"/>
      <c r="H84" s="523"/>
      <c r="I84" s="523"/>
      <c r="J84" s="523"/>
      <c r="K84" s="523"/>
      <c r="L84" s="524"/>
      <c r="M84" s="165"/>
      <c r="N84" s="1436"/>
      <c r="O84" s="85"/>
      <c r="P84" s="88"/>
      <c r="Q84" s="627"/>
      <c r="R84" s="254"/>
      <c r="S84" s="88"/>
      <c r="T84" s="627"/>
      <c r="U84" s="254"/>
      <c r="V84" s="88"/>
      <c r="W84" s="627"/>
      <c r="X84" s="254"/>
      <c r="Y84" s="1436"/>
      <c r="Z84" s="1436"/>
      <c r="AA84" s="1436"/>
      <c r="AB84" s="364"/>
      <c r="AC84" s="364"/>
      <c r="AD84" s="364"/>
      <c r="AE84" s="364"/>
      <c r="AF84" s="313"/>
      <c r="AG84" s="313"/>
      <c r="AH84" s="313"/>
      <c r="AI84" s="313"/>
      <c r="AJ84" s="313"/>
      <c r="AK84" s="1436"/>
      <c r="AL84" s="166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1171"/>
      <c r="AY84" s="776"/>
      <c r="AZ84" s="166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1422"/>
      <c r="BN84" s="1422"/>
      <c r="BO84" s="1436"/>
      <c r="BP84" s="428"/>
      <c r="BQ84" s="46"/>
      <c r="BR84" s="46"/>
      <c r="BS84" s="46"/>
      <c r="BT84" s="46"/>
      <c r="BU84" s="427"/>
      <c r="BV84" s="419"/>
      <c r="BW84" s="734"/>
      <c r="BX84" s="28"/>
      <c r="BY84" s="365"/>
      <c r="BZ84" s="1436"/>
      <c r="CA84" s="1436"/>
      <c r="CB84" s="1436"/>
      <c r="CC84" s="1436"/>
      <c r="CD84" s="1436"/>
      <c r="CE84" s="217"/>
      <c r="CF84" s="85"/>
      <c r="CG84" s="107"/>
      <c r="CH84" s="250"/>
      <c r="CI84" s="1070"/>
      <c r="CJ84" s="1070"/>
      <c r="CK84" s="637"/>
      <c r="CL84" s="523"/>
      <c r="CM84" s="523"/>
      <c r="CN84" s="523"/>
      <c r="CO84" s="523"/>
      <c r="CP84" s="524"/>
      <c r="CQ84" s="165"/>
      <c r="CR84" s="1436"/>
      <c r="CS84" s="85"/>
      <c r="CT84" s="88"/>
      <c r="CU84" s="627"/>
      <c r="CV84" s="254"/>
      <c r="CW84" s="88"/>
      <c r="CX84" s="627"/>
      <c r="CY84" s="254"/>
      <c r="CZ84" s="88"/>
      <c r="DA84" s="627"/>
      <c r="DB84" s="254"/>
      <c r="DC84" s="1436"/>
      <c r="DD84" s="1436"/>
      <c r="DE84" s="1436"/>
      <c r="DF84" s="364"/>
      <c r="DG84" s="364"/>
      <c r="DH84" s="364"/>
      <c r="DI84" s="636"/>
      <c r="DJ84" s="313"/>
      <c r="DK84" s="313"/>
      <c r="DL84" s="313"/>
      <c r="DM84" s="313"/>
      <c r="DN84" s="313"/>
      <c r="DO84" s="1436"/>
      <c r="DP84" s="166"/>
      <c r="DQ84" s="93"/>
      <c r="DR84" s="93"/>
      <c r="DS84" s="93"/>
      <c r="DT84" s="93"/>
      <c r="DU84" s="93"/>
      <c r="DV84" s="93"/>
      <c r="DW84" s="93"/>
      <c r="DX84" s="93"/>
      <c r="DY84" s="93"/>
      <c r="DZ84" s="93"/>
      <c r="EA84" s="93"/>
      <c r="EB84" s="1171"/>
      <c r="EC84" s="1436"/>
      <c r="ED84" s="166"/>
      <c r="EE84" s="93"/>
      <c r="EF84" s="93"/>
      <c r="EG84" s="93"/>
      <c r="EH84" s="93"/>
      <c r="EI84" s="93"/>
      <c r="EJ84" s="93"/>
      <c r="EK84" s="93"/>
      <c r="EL84" s="93"/>
      <c r="EM84" s="93"/>
      <c r="EN84" s="93"/>
      <c r="EO84" s="93"/>
      <c r="EP84" s="93"/>
      <c r="EQ84" s="1422"/>
      <c r="ER84" s="1422"/>
      <c r="ES84" s="1436"/>
      <c r="ET84" s="428"/>
      <c r="EU84" s="46"/>
      <c r="EV84" s="46"/>
      <c r="EW84" s="46"/>
      <c r="EX84" s="46"/>
      <c r="EY84" s="427"/>
      <c r="EZ84" s="419"/>
      <c r="FA84" s="734"/>
      <c r="FB84" s="28"/>
      <c r="FC84" s="365"/>
      <c r="FD84" s="1436"/>
      <c r="FE84" s="1436"/>
      <c r="FF84" s="1436"/>
      <c r="FG84" s="1436"/>
      <c r="FH84" s="1436"/>
      <c r="FI84" s="217"/>
      <c r="FJ84" s="85"/>
      <c r="FK84" s="107"/>
      <c r="FL84" s="250"/>
      <c r="FM84" s="1070"/>
      <c r="FN84" s="1070"/>
      <c r="FO84" s="637"/>
      <c r="FP84" s="523"/>
      <c r="FQ84" s="523"/>
      <c r="FR84" s="523"/>
      <c r="FS84" s="523"/>
      <c r="FT84" s="524"/>
      <c r="FU84" s="165"/>
      <c r="FV84" s="1436"/>
      <c r="FW84" s="85"/>
      <c r="FX84" s="88"/>
      <c r="FY84" s="253"/>
      <c r="FZ84" s="254"/>
      <c r="GA84" s="88"/>
      <c r="GB84" s="253"/>
      <c r="GC84" s="254"/>
      <c r="GD84" s="88"/>
      <c r="GE84" s="253"/>
      <c r="GF84" s="254"/>
      <c r="GG84" s="1436"/>
      <c r="GH84" s="1436"/>
      <c r="GI84" s="1436"/>
      <c r="GJ84" s="364"/>
      <c r="GK84" s="364"/>
      <c r="GL84" s="364"/>
      <c r="GM84" s="364"/>
      <c r="GN84" s="313"/>
      <c r="GO84" s="313"/>
      <c r="GP84" s="313"/>
      <c r="GQ84" s="313"/>
      <c r="GR84" s="313"/>
      <c r="GS84" s="1436"/>
      <c r="GT84" s="166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1171"/>
      <c r="HG84" s="1436"/>
      <c r="HH84" s="166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1422"/>
      <c r="HV84" s="1422"/>
      <c r="HW84" s="1436"/>
      <c r="HX84" s="428"/>
      <c r="HY84" s="46"/>
      <c r="HZ84" s="46"/>
      <c r="IA84" s="46"/>
      <c r="IB84" s="46"/>
      <c r="IC84" s="427"/>
      <c r="ID84" s="419"/>
      <c r="IE84" s="734"/>
      <c r="IF84" s="28"/>
      <c r="IG84" s="365"/>
      <c r="IH84" s="1436"/>
      <c r="II84" s="1436"/>
      <c r="IJ84" s="1436"/>
      <c r="IK84" s="1436"/>
      <c r="IL84" s="1436"/>
      <c r="IM84" s="217"/>
      <c r="IN84" s="85"/>
      <c r="IO84" s="103"/>
      <c r="IP84" s="250"/>
      <c r="IQ84" s="1070"/>
      <c r="IR84" s="1070"/>
      <c r="IS84" s="637"/>
      <c r="IT84" s="523"/>
      <c r="IU84" s="523"/>
      <c r="IV84" s="523"/>
      <c r="IW84" s="523"/>
      <c r="IX84" s="524"/>
      <c r="IY84" s="165"/>
      <c r="IZ84" s="1436"/>
      <c r="JA84" s="85"/>
      <c r="JB84" s="88"/>
      <c r="JC84" s="253"/>
      <c r="JD84" s="254"/>
      <c r="JE84" s="88"/>
      <c r="JF84" s="253"/>
      <c r="JG84" s="254"/>
      <c r="JH84" s="88"/>
      <c r="JI84" s="253"/>
      <c r="JJ84" s="254"/>
      <c r="JK84" s="1436"/>
      <c r="JL84" s="1436"/>
      <c r="JM84" s="1436"/>
      <c r="JN84" s="364"/>
      <c r="JO84" s="364"/>
      <c r="JP84" s="364"/>
      <c r="JQ84" s="364"/>
      <c r="JR84" s="313"/>
      <c r="JS84" s="313"/>
      <c r="JT84" s="313"/>
      <c r="JU84" s="313"/>
      <c r="JV84" s="313"/>
      <c r="JW84" s="1436"/>
      <c r="JX84" s="166"/>
      <c r="JY84" s="93"/>
      <c r="JZ84" s="93"/>
      <c r="KA84" s="93"/>
      <c r="KB84" s="93"/>
      <c r="KC84" s="93"/>
      <c r="KD84" s="93"/>
      <c r="KE84" s="93"/>
      <c r="KF84" s="93"/>
      <c r="KG84" s="93"/>
      <c r="KH84" s="93"/>
      <c r="KI84" s="93"/>
      <c r="KJ84" s="1171"/>
      <c r="KK84" s="1436"/>
      <c r="KL84" s="166"/>
      <c r="KM84" s="93"/>
      <c r="KN84" s="93"/>
      <c r="KO84" s="93"/>
      <c r="KP84" s="93"/>
      <c r="KQ84" s="93"/>
      <c r="KR84" s="93"/>
      <c r="KS84" s="93"/>
      <c r="KT84" s="93"/>
      <c r="KU84" s="93"/>
      <c r="KV84" s="93"/>
      <c r="KW84" s="93"/>
      <c r="KX84" s="93"/>
      <c r="KY84" s="1422"/>
      <c r="KZ84" s="1422"/>
      <c r="LA84" s="1436"/>
      <c r="LB84" s="428"/>
      <c r="LC84" s="46"/>
      <c r="LD84" s="46"/>
      <c r="LE84" s="46"/>
      <c r="LF84" s="46"/>
      <c r="LG84" s="427"/>
      <c r="LH84" s="419"/>
      <c r="LI84" s="734"/>
      <c r="LJ84" s="28"/>
      <c r="LK84" s="365"/>
      <c r="LL84" s="1436"/>
      <c r="LM84" s="1436"/>
      <c r="LN84" s="1436"/>
      <c r="LO84" s="1436"/>
      <c r="LP84" s="1436"/>
      <c r="LQ84" s="217"/>
      <c r="LR84" s="441"/>
      <c r="LS84" s="107"/>
      <c r="LT84" s="250"/>
      <c r="LU84" s="1070"/>
      <c r="LV84" s="1070"/>
      <c r="LW84" s="637"/>
      <c r="LX84" s="523"/>
      <c r="LY84" s="429"/>
      <c r="LZ84" s="453"/>
      <c r="MA84" s="1436"/>
      <c r="MB84" s="85"/>
      <c r="MC84" s="88"/>
      <c r="MD84" s="407"/>
      <c r="ME84" s="254"/>
      <c r="MF84" s="88"/>
      <c r="MG84" s="407"/>
      <c r="MH84" s="254"/>
      <c r="MI84" s="88"/>
      <c r="MJ84" s="407"/>
      <c r="MK84" s="254"/>
      <c r="ML84" s="1436"/>
      <c r="MM84" s="1436"/>
      <c r="MN84" s="1436"/>
      <c r="MO84" s="640"/>
      <c r="MP84" s="640"/>
      <c r="MQ84" s="640"/>
      <c r="MR84" s="640"/>
      <c r="MS84" s="640"/>
      <c r="MT84" s="1436"/>
      <c r="MU84" s="1436"/>
      <c r="MV84" s="1436"/>
      <c r="MW84" s="1436"/>
      <c r="MX84" s="1436"/>
      <c r="MY84" s="1436"/>
      <c r="MZ84" s="166"/>
      <c r="NA84" s="1114"/>
      <c r="NB84" s="1114"/>
      <c r="NC84" s="1114"/>
      <c r="ND84" s="819"/>
      <c r="NE84" s="819"/>
      <c r="NF84" s="819"/>
      <c r="NG84" s="819"/>
      <c r="NH84" s="819"/>
      <c r="NI84" s="819"/>
      <c r="NJ84" s="819"/>
      <c r="NK84" s="819"/>
      <c r="NL84" s="1112"/>
      <c r="NM84" s="1112"/>
      <c r="NN84" s="1115"/>
      <c r="NO84" s="1114"/>
      <c r="NP84" s="1114"/>
      <c r="NQ84" s="1114"/>
      <c r="NR84" s="819"/>
      <c r="NS84" s="819"/>
      <c r="NT84" s="819"/>
      <c r="NU84" s="819"/>
      <c r="NV84" s="819"/>
      <c r="NW84" s="819"/>
      <c r="NX84" s="819"/>
      <c r="NY84" s="819"/>
      <c r="NZ84" s="212"/>
    </row>
    <row r="85" spans="1:390" s="491" customFormat="1" ht="23.25" customHeight="1" x14ac:dyDescent="0.2">
      <c r="A85" s="217"/>
      <c r="B85" s="1174"/>
      <c r="C85" s="107"/>
      <c r="D85" s="250"/>
      <c r="E85" s="1070"/>
      <c r="F85" s="1070"/>
      <c r="G85" s="451"/>
      <c r="H85" s="523"/>
      <c r="I85" s="523"/>
      <c r="J85" s="523"/>
      <c r="K85" s="523"/>
      <c r="L85" s="524"/>
      <c r="M85" s="165"/>
      <c r="N85" s="1436"/>
      <c r="O85" s="409"/>
      <c r="P85" s="410"/>
      <c r="Q85" s="1068"/>
      <c r="R85" s="301"/>
      <c r="S85" s="410"/>
      <c r="T85" s="1068"/>
      <c r="U85" s="301"/>
      <c r="V85" s="410"/>
      <c r="W85" s="1068"/>
      <c r="X85" s="301"/>
      <c r="Y85" s="1436"/>
      <c r="Z85" s="1436"/>
      <c r="AA85" s="1436"/>
      <c r="AB85" s="248"/>
      <c r="AC85" s="248"/>
      <c r="AD85" s="248"/>
      <c r="AE85" s="248"/>
      <c r="AF85" s="313"/>
      <c r="AG85" s="313"/>
      <c r="AH85" s="313"/>
      <c r="AI85" s="313"/>
      <c r="AJ85" s="313"/>
      <c r="AK85" s="1436"/>
      <c r="AL85" s="166"/>
      <c r="AM85" s="862"/>
      <c r="AN85" s="862"/>
      <c r="AO85" s="862"/>
      <c r="AP85" s="862"/>
      <c r="AQ85" s="862"/>
      <c r="AR85" s="862"/>
      <c r="AS85" s="862"/>
      <c r="AT85" s="862"/>
      <c r="AU85" s="862"/>
      <c r="AV85" s="862"/>
      <c r="AW85" s="862"/>
      <c r="AX85" s="776"/>
      <c r="AY85" s="776"/>
      <c r="AZ85" s="166"/>
      <c r="BA85" s="862"/>
      <c r="BB85" s="862"/>
      <c r="BC85" s="862"/>
      <c r="BD85" s="862"/>
      <c r="BE85" s="862"/>
      <c r="BF85" s="862"/>
      <c r="BG85" s="862"/>
      <c r="BH85" s="862"/>
      <c r="BI85" s="862"/>
      <c r="BJ85" s="862"/>
      <c r="BK85" s="862"/>
      <c r="BL85" s="862"/>
      <c r="BM85" s="1422"/>
      <c r="BN85" s="1422"/>
      <c r="BO85" s="1436"/>
      <c r="BP85" s="428"/>
      <c r="BQ85" s="46"/>
      <c r="BR85" s="46"/>
      <c r="BS85" s="46"/>
      <c r="BT85" s="46"/>
      <c r="BU85" s="427"/>
      <c r="BV85" s="419"/>
      <c r="BW85" s="12"/>
      <c r="BX85" s="28"/>
      <c r="BY85" s="365"/>
      <c r="BZ85" s="1436"/>
      <c r="CA85" s="1436"/>
      <c r="CB85" s="1436"/>
      <c r="CC85" s="1436"/>
      <c r="CD85" s="1436"/>
      <c r="CE85" s="217"/>
      <c r="CF85" s="85"/>
      <c r="CG85" s="107"/>
      <c r="CH85" s="250"/>
      <c r="CI85" s="1070"/>
      <c r="CJ85" s="1070"/>
      <c r="CK85" s="451"/>
      <c r="CL85" s="523"/>
      <c r="CM85" s="523"/>
      <c r="CN85" s="523"/>
      <c r="CO85" s="523"/>
      <c r="CP85" s="524"/>
      <c r="CQ85" s="165"/>
      <c r="CR85" s="1436"/>
      <c r="CS85" s="409"/>
      <c r="CT85" s="410"/>
      <c r="CU85" s="1068"/>
      <c r="CV85" s="301"/>
      <c r="CW85" s="410"/>
      <c r="CX85" s="1068"/>
      <c r="CY85" s="301"/>
      <c r="CZ85" s="410"/>
      <c r="DA85" s="1068"/>
      <c r="DB85" s="301"/>
      <c r="DC85" s="1436"/>
      <c r="DD85" s="1436"/>
      <c r="DE85" s="1436"/>
      <c r="DF85" s="248"/>
      <c r="DG85" s="248"/>
      <c r="DH85" s="248"/>
      <c r="DI85" s="1118"/>
      <c r="DJ85" s="313"/>
      <c r="DK85" s="313"/>
      <c r="DL85" s="313"/>
      <c r="DM85" s="313"/>
      <c r="DN85" s="313"/>
      <c r="DO85" s="1436"/>
      <c r="DP85" s="166"/>
      <c r="DQ85" s="862"/>
      <c r="DR85" s="862"/>
      <c r="DS85" s="862"/>
      <c r="DT85" s="862"/>
      <c r="DU85" s="862"/>
      <c r="DV85" s="862"/>
      <c r="DW85" s="862"/>
      <c r="DX85" s="862"/>
      <c r="DY85" s="862"/>
      <c r="DZ85" s="862"/>
      <c r="EA85" s="862"/>
      <c r="EB85" s="1436"/>
      <c r="EC85" s="1436"/>
      <c r="ED85" s="166"/>
      <c r="EE85" s="862"/>
      <c r="EF85" s="862"/>
      <c r="EG85" s="862"/>
      <c r="EH85" s="862"/>
      <c r="EI85" s="862"/>
      <c r="EJ85" s="862"/>
      <c r="EK85" s="862"/>
      <c r="EL85" s="862"/>
      <c r="EM85" s="862"/>
      <c r="EN85" s="862"/>
      <c r="EO85" s="862"/>
      <c r="EP85" s="862"/>
      <c r="EQ85" s="1422"/>
      <c r="ER85" s="1422"/>
      <c r="ES85" s="1436"/>
      <c r="ET85" s="428"/>
      <c r="EU85" s="46"/>
      <c r="EV85" s="46"/>
      <c r="EW85" s="46"/>
      <c r="EX85" s="46"/>
      <c r="EY85" s="427"/>
      <c r="EZ85" s="419"/>
      <c r="FA85" s="12"/>
      <c r="FB85" s="28"/>
      <c r="FC85" s="365"/>
      <c r="FD85" s="1436"/>
      <c r="FE85" s="1436"/>
      <c r="FF85" s="1436"/>
      <c r="FG85" s="1436"/>
      <c r="FH85" s="1436"/>
      <c r="FI85" s="217"/>
      <c r="FJ85" s="85"/>
      <c r="FK85" s="107"/>
      <c r="FL85" s="250"/>
      <c r="FM85" s="1070"/>
      <c r="FN85" s="1070"/>
      <c r="FO85" s="451"/>
      <c r="FP85" s="523"/>
      <c r="FQ85" s="523"/>
      <c r="FR85" s="523"/>
      <c r="FS85" s="523"/>
      <c r="FT85" s="524"/>
      <c r="FU85" s="165"/>
      <c r="FV85" s="1436"/>
      <c r="FW85" s="409"/>
      <c r="FX85" s="410"/>
      <c r="FY85" s="1085"/>
      <c r="FZ85" s="301"/>
      <c r="GA85" s="410"/>
      <c r="GB85" s="1085"/>
      <c r="GC85" s="301"/>
      <c r="GD85" s="410"/>
      <c r="GE85" s="1085"/>
      <c r="GF85" s="301"/>
      <c r="GG85" s="1436"/>
      <c r="GH85" s="1436"/>
      <c r="GI85" s="1436"/>
      <c r="GJ85" s="248"/>
      <c r="GK85" s="248"/>
      <c r="GL85" s="248"/>
      <c r="GM85" s="248"/>
      <c r="GN85" s="313"/>
      <c r="GO85" s="313"/>
      <c r="GP85" s="313"/>
      <c r="GQ85" s="313"/>
      <c r="GR85" s="313"/>
      <c r="GS85" s="1436"/>
      <c r="GT85" s="166"/>
      <c r="GU85" s="862"/>
      <c r="GV85" s="862"/>
      <c r="GW85" s="862"/>
      <c r="GX85" s="862"/>
      <c r="GY85" s="862"/>
      <c r="GZ85" s="862"/>
      <c r="HA85" s="862"/>
      <c r="HB85" s="862"/>
      <c r="HC85" s="862"/>
      <c r="HD85" s="862"/>
      <c r="HE85" s="862"/>
      <c r="HF85" s="1436"/>
      <c r="HG85" s="1436"/>
      <c r="HH85" s="166"/>
      <c r="HI85" s="862"/>
      <c r="HJ85" s="862"/>
      <c r="HK85" s="862"/>
      <c r="HL85" s="862"/>
      <c r="HM85" s="862"/>
      <c r="HN85" s="862"/>
      <c r="HO85" s="862"/>
      <c r="HP85" s="862"/>
      <c r="HQ85" s="862"/>
      <c r="HR85" s="862"/>
      <c r="HS85" s="862"/>
      <c r="HT85" s="862"/>
      <c r="HU85" s="1422"/>
      <c r="HV85" s="1422"/>
      <c r="HW85" s="1436"/>
      <c r="HX85" s="428"/>
      <c r="HY85" s="46"/>
      <c r="HZ85" s="46"/>
      <c r="IA85" s="46"/>
      <c r="IB85" s="46"/>
      <c r="IC85" s="427"/>
      <c r="ID85" s="419"/>
      <c r="IE85" s="12"/>
      <c r="IF85" s="28"/>
      <c r="IG85" s="365"/>
      <c r="IH85" s="1436"/>
      <c r="II85" s="1436"/>
      <c r="IJ85" s="1436"/>
      <c r="IK85" s="1436"/>
      <c r="IL85" s="1436"/>
      <c r="IM85" s="217"/>
      <c r="IN85" s="85"/>
      <c r="IO85" s="103"/>
      <c r="IP85" s="250"/>
      <c r="IQ85" s="1070"/>
      <c r="IR85" s="1070"/>
      <c r="IS85" s="451"/>
      <c r="IT85" s="523"/>
      <c r="IU85" s="523"/>
      <c r="IV85" s="523"/>
      <c r="IW85" s="523"/>
      <c r="IX85" s="524"/>
      <c r="IY85" s="165"/>
      <c r="IZ85" s="1436"/>
      <c r="JA85" s="409"/>
      <c r="JB85" s="410"/>
      <c r="JC85" s="1085"/>
      <c r="JD85" s="301"/>
      <c r="JE85" s="410"/>
      <c r="JF85" s="1085"/>
      <c r="JG85" s="301"/>
      <c r="JH85" s="410"/>
      <c r="JI85" s="1085"/>
      <c r="JJ85" s="301"/>
      <c r="JK85" s="1436"/>
      <c r="JL85" s="1436"/>
      <c r="JM85" s="1436"/>
      <c r="JN85" s="248"/>
      <c r="JO85" s="248"/>
      <c r="JP85" s="248"/>
      <c r="JQ85" s="248"/>
      <c r="JR85" s="313"/>
      <c r="JS85" s="313"/>
      <c r="JT85" s="313"/>
      <c r="JU85" s="313"/>
      <c r="JV85" s="313"/>
      <c r="JW85" s="1436"/>
      <c r="JX85" s="166"/>
      <c r="JY85" s="862"/>
      <c r="JZ85" s="862"/>
      <c r="KA85" s="862"/>
      <c r="KB85" s="862"/>
      <c r="KC85" s="862"/>
      <c r="KD85" s="862"/>
      <c r="KE85" s="862"/>
      <c r="KF85" s="862"/>
      <c r="KG85" s="862"/>
      <c r="KH85" s="862"/>
      <c r="KI85" s="862"/>
      <c r="KJ85" s="1436"/>
      <c r="KK85" s="1436"/>
      <c r="KL85" s="166"/>
      <c r="KM85" s="862"/>
      <c r="KN85" s="862"/>
      <c r="KO85" s="862"/>
      <c r="KP85" s="862"/>
      <c r="KQ85" s="862"/>
      <c r="KR85" s="862"/>
      <c r="KS85" s="862"/>
      <c r="KT85" s="862"/>
      <c r="KU85" s="862"/>
      <c r="KV85" s="862"/>
      <c r="KW85" s="862"/>
      <c r="KX85" s="862"/>
      <c r="KY85" s="1422"/>
      <c r="KZ85" s="1422"/>
      <c r="LA85" s="1436"/>
      <c r="LB85" s="428"/>
      <c r="LC85" s="46"/>
      <c r="LD85" s="46"/>
      <c r="LE85" s="46"/>
      <c r="LF85" s="46"/>
      <c r="LG85" s="427"/>
      <c r="LH85" s="419"/>
      <c r="LI85" s="12"/>
      <c r="LJ85" s="28"/>
      <c r="LK85" s="365"/>
      <c r="LL85" s="1436"/>
      <c r="LM85" s="1436"/>
      <c r="LN85" s="1436"/>
      <c r="LO85" s="1436"/>
      <c r="LP85" s="1436"/>
      <c r="LQ85" s="217"/>
      <c r="LR85" s="441"/>
      <c r="LS85" s="107"/>
      <c r="LT85" s="250"/>
      <c r="LU85" s="1070"/>
      <c r="LV85" s="1070"/>
      <c r="LW85" s="451"/>
      <c r="LX85" s="523"/>
      <c r="LY85" s="429"/>
      <c r="LZ85" s="453"/>
      <c r="MA85" s="1436"/>
      <c r="MB85" s="409"/>
      <c r="MC85" s="410"/>
      <c r="MD85" s="411"/>
      <c r="ME85" s="301"/>
      <c r="MF85" s="410"/>
      <c r="MG85" s="411"/>
      <c r="MH85" s="301"/>
      <c r="MI85" s="410"/>
      <c r="MJ85" s="411"/>
      <c r="MK85" s="301"/>
      <c r="ML85" s="1436"/>
      <c r="MM85" s="1436"/>
      <c r="MN85" s="1436"/>
      <c r="MO85" s="481"/>
      <c r="MP85" s="481"/>
      <c r="MQ85" s="481"/>
      <c r="MR85" s="481"/>
      <c r="MS85" s="248"/>
      <c r="MT85" s="1436"/>
      <c r="MU85" s="1436"/>
      <c r="MV85" s="1436"/>
      <c r="MW85" s="1436"/>
      <c r="MX85" s="1436"/>
      <c r="MY85" s="1436"/>
      <c r="MZ85" s="169"/>
      <c r="NA85" s="1581"/>
      <c r="NB85" s="1581"/>
      <c r="NC85" s="1581"/>
      <c r="ND85" s="1581"/>
      <c r="NE85" s="1581"/>
      <c r="NF85" s="1581"/>
      <c r="NG85" s="1581"/>
      <c r="NH85" s="1581"/>
      <c r="NI85" s="1581"/>
      <c r="NJ85" s="1438"/>
      <c r="NK85" s="1438"/>
      <c r="NL85" s="1112"/>
      <c r="NM85" s="1112"/>
      <c r="NN85" s="1116"/>
      <c r="NO85" s="1581"/>
      <c r="NP85" s="1581"/>
      <c r="NQ85" s="1581"/>
      <c r="NR85" s="1581"/>
      <c r="NS85" s="1581"/>
      <c r="NT85" s="1581"/>
      <c r="NU85" s="1581"/>
      <c r="NV85" s="1581"/>
      <c r="NW85" s="1581"/>
      <c r="NX85" s="1438"/>
      <c r="NY85" s="1438"/>
      <c r="NZ85" s="212"/>
    </row>
    <row r="86" spans="1:390" s="491" customFormat="1" ht="23.25" customHeight="1" x14ac:dyDescent="0.2">
      <c r="A86" s="362"/>
      <c r="B86" s="1174"/>
      <c r="C86" s="107"/>
      <c r="D86" s="250"/>
      <c r="E86" s="942"/>
      <c r="F86" s="942"/>
      <c r="G86" s="900"/>
      <c r="H86" s="523"/>
      <c r="I86" s="523"/>
      <c r="J86" s="523"/>
      <c r="K86" s="523"/>
      <c r="L86" s="524"/>
      <c r="M86" s="165"/>
      <c r="N86" s="1436"/>
      <c r="O86" s="85"/>
      <c r="P86" s="1145"/>
      <c r="Q86" s="1145"/>
      <c r="R86" s="1146"/>
      <c r="S86" s="88"/>
      <c r="T86" s="1145"/>
      <c r="U86" s="1146"/>
      <c r="V86" s="88"/>
      <c r="W86" s="1145"/>
      <c r="X86" s="1146"/>
      <c r="Y86" s="1436"/>
      <c r="Z86" s="1436"/>
      <c r="AA86" s="1436"/>
      <c r="AB86" s="248"/>
      <c r="AC86" s="248"/>
      <c r="AD86" s="248"/>
      <c r="AE86" s="248"/>
      <c r="AF86" s="398"/>
      <c r="AG86" s="398"/>
      <c r="AH86" s="398"/>
      <c r="AI86" s="398"/>
      <c r="AJ86" s="313"/>
      <c r="AK86" s="1436"/>
      <c r="AL86" s="169"/>
      <c r="AM86" s="862"/>
      <c r="AN86" s="862"/>
      <c r="AO86" s="1134"/>
      <c r="AP86" s="862"/>
      <c r="AQ86" s="862"/>
      <c r="AR86" s="862"/>
      <c r="AS86" s="862"/>
      <c r="AT86" s="862"/>
      <c r="AU86" s="862"/>
      <c r="AV86" s="862"/>
      <c r="AW86" s="884"/>
      <c r="AX86" s="1171"/>
      <c r="AY86" s="776"/>
      <c r="AZ86" s="169"/>
      <c r="BA86" s="862"/>
      <c r="BB86" s="862"/>
      <c r="BC86" s="1134"/>
      <c r="BD86" s="862"/>
      <c r="BE86" s="862"/>
      <c r="BF86" s="862"/>
      <c r="BG86" s="862"/>
      <c r="BH86" s="862"/>
      <c r="BI86" s="862"/>
      <c r="BJ86" s="862"/>
      <c r="BK86" s="884"/>
      <c r="BL86" s="884"/>
      <c r="BM86" s="1422"/>
      <c r="BN86" s="1422"/>
      <c r="BO86" s="1422"/>
      <c r="BP86" s="436"/>
      <c r="BQ86" s="46"/>
      <c r="BR86" s="46"/>
      <c r="BS86" s="46"/>
      <c r="BT86" s="46"/>
      <c r="BU86" s="427"/>
      <c r="BV86" s="419"/>
      <c r="BW86" s="861"/>
      <c r="BX86" s="28"/>
      <c r="BY86" s="365"/>
      <c r="BZ86" s="1436"/>
      <c r="CA86" s="1436"/>
      <c r="CB86" s="1436"/>
      <c r="CC86" s="1436"/>
      <c r="CD86" s="1436"/>
      <c r="CE86" s="362"/>
      <c r="CF86" s="85"/>
      <c r="CG86" s="107"/>
      <c r="CH86" s="250"/>
      <c r="CI86" s="942"/>
      <c r="CJ86" s="942"/>
      <c r="CK86" s="900"/>
      <c r="CL86" s="523"/>
      <c r="CM86" s="523"/>
      <c r="CN86" s="523"/>
      <c r="CO86" s="523"/>
      <c r="CP86" s="524"/>
      <c r="CQ86" s="165"/>
      <c r="CR86" s="1436"/>
      <c r="CS86" s="85"/>
      <c r="CT86" s="88"/>
      <c r="CU86" s="627"/>
      <c r="CV86" s="254"/>
      <c r="CW86" s="88"/>
      <c r="CX86" s="627"/>
      <c r="CY86" s="254"/>
      <c r="CZ86" s="88"/>
      <c r="DA86" s="627"/>
      <c r="DB86" s="254"/>
      <c r="DC86" s="1436"/>
      <c r="DD86" s="1436"/>
      <c r="DE86" s="1436"/>
      <c r="DF86" s="248"/>
      <c r="DG86" s="248"/>
      <c r="DH86" s="248"/>
      <c r="DI86" s="1118"/>
      <c r="DJ86" s="398"/>
      <c r="DK86" s="398"/>
      <c r="DL86" s="398"/>
      <c r="DM86" s="398"/>
      <c r="DN86" s="313"/>
      <c r="DO86" s="1436"/>
      <c r="DP86" s="169"/>
      <c r="DQ86" s="862"/>
      <c r="DR86" s="862"/>
      <c r="DS86" s="1134"/>
      <c r="DT86" s="862"/>
      <c r="DU86" s="862"/>
      <c r="DV86" s="862"/>
      <c r="DW86" s="862"/>
      <c r="DX86" s="862"/>
      <c r="DY86" s="862"/>
      <c r="DZ86" s="862"/>
      <c r="EA86" s="884"/>
      <c r="EB86" s="547"/>
      <c r="EC86" s="1436"/>
      <c r="ED86" s="169"/>
      <c r="EE86" s="862"/>
      <c r="EF86" s="862"/>
      <c r="EG86" s="1134"/>
      <c r="EH86" s="862"/>
      <c r="EI86" s="862"/>
      <c r="EJ86" s="862"/>
      <c r="EK86" s="862"/>
      <c r="EL86" s="862"/>
      <c r="EM86" s="862"/>
      <c r="EN86" s="862"/>
      <c r="EO86" s="884"/>
      <c r="EP86" s="884"/>
      <c r="EQ86" s="1422"/>
      <c r="ER86" s="1422"/>
      <c r="ES86" s="1422"/>
      <c r="ET86" s="436"/>
      <c r="EU86" s="46"/>
      <c r="EV86" s="46"/>
      <c r="EW86" s="46"/>
      <c r="EX86" s="46"/>
      <c r="EY86" s="427"/>
      <c r="EZ86" s="419"/>
      <c r="FA86" s="861"/>
      <c r="FB86" s="28"/>
      <c r="FC86" s="365"/>
      <c r="FD86" s="1436"/>
      <c r="FE86" s="1436"/>
      <c r="FF86" s="1436"/>
      <c r="FG86" s="1436"/>
      <c r="FH86" s="1436"/>
      <c r="FI86" s="362"/>
      <c r="FJ86" s="85"/>
      <c r="FK86" s="107"/>
      <c r="FL86" s="250"/>
      <c r="FM86" s="942"/>
      <c r="FN86" s="942"/>
      <c r="FO86" s="900"/>
      <c r="FP86" s="523"/>
      <c r="FQ86" s="523"/>
      <c r="FR86" s="523"/>
      <c r="FS86" s="523"/>
      <c r="FT86" s="524"/>
      <c r="FU86" s="165"/>
      <c r="FV86" s="1436"/>
      <c r="FW86" s="85"/>
      <c r="FX86" s="88"/>
      <c r="FY86" s="253"/>
      <c r="FZ86" s="254"/>
      <c r="GA86" s="88"/>
      <c r="GB86" s="253"/>
      <c r="GC86" s="254"/>
      <c r="GD86" s="88"/>
      <c r="GE86" s="253"/>
      <c r="GF86" s="254"/>
      <c r="GG86" s="1436"/>
      <c r="GH86" s="1436"/>
      <c r="GI86" s="1436"/>
      <c r="GJ86" s="248"/>
      <c r="GK86" s="248"/>
      <c r="GL86" s="248"/>
      <c r="GM86" s="248"/>
      <c r="GN86" s="398"/>
      <c r="GO86" s="398"/>
      <c r="GP86" s="398"/>
      <c r="GQ86" s="398"/>
      <c r="GR86" s="313"/>
      <c r="GS86" s="1436"/>
      <c r="GT86" s="169"/>
      <c r="GU86" s="862"/>
      <c r="GV86" s="862"/>
      <c r="GW86" s="1134"/>
      <c r="GX86" s="862"/>
      <c r="GY86" s="862"/>
      <c r="GZ86" s="862"/>
      <c r="HA86" s="862"/>
      <c r="HB86" s="862"/>
      <c r="HC86" s="862"/>
      <c r="HD86" s="862"/>
      <c r="HE86" s="884"/>
      <c r="HF86" s="547"/>
      <c r="HG86" s="1436"/>
      <c r="HH86" s="169"/>
      <c r="HI86" s="862"/>
      <c r="HJ86" s="862"/>
      <c r="HK86" s="1134"/>
      <c r="HL86" s="862"/>
      <c r="HM86" s="862"/>
      <c r="HN86" s="862"/>
      <c r="HO86" s="862"/>
      <c r="HP86" s="862"/>
      <c r="HQ86" s="862"/>
      <c r="HR86" s="862"/>
      <c r="HS86" s="884"/>
      <c r="HT86" s="884"/>
      <c r="HU86" s="1422"/>
      <c r="HV86" s="1422"/>
      <c r="HW86" s="1422"/>
      <c r="HX86" s="436"/>
      <c r="HY86" s="46"/>
      <c r="HZ86" s="46"/>
      <c r="IA86" s="46"/>
      <c r="IB86" s="46"/>
      <c r="IC86" s="427"/>
      <c r="ID86" s="419"/>
      <c r="IE86" s="861"/>
      <c r="IF86" s="28"/>
      <c r="IG86" s="365"/>
      <c r="IH86" s="1436"/>
      <c r="II86" s="1436"/>
      <c r="IJ86" s="1436"/>
      <c r="IK86" s="1436"/>
      <c r="IL86" s="1436"/>
      <c r="IM86" s="362"/>
      <c r="IN86" s="85"/>
      <c r="IO86" s="103"/>
      <c r="IP86" s="250"/>
      <c r="IQ86" s="942"/>
      <c r="IR86" s="942"/>
      <c r="IS86" s="900"/>
      <c r="IT86" s="523"/>
      <c r="IU86" s="523"/>
      <c r="IV86" s="523"/>
      <c r="IW86" s="523"/>
      <c r="IX86" s="524"/>
      <c r="IY86" s="165"/>
      <c r="IZ86" s="1436"/>
      <c r="JA86" s="85"/>
      <c r="JB86" s="88"/>
      <c r="JC86" s="253"/>
      <c r="JD86" s="254"/>
      <c r="JE86" s="88"/>
      <c r="JF86" s="253"/>
      <c r="JG86" s="254"/>
      <c r="JH86" s="88"/>
      <c r="JI86" s="253"/>
      <c r="JJ86" s="254"/>
      <c r="JK86" s="1436"/>
      <c r="JL86" s="1436"/>
      <c r="JM86" s="1436"/>
      <c r="JN86" s="248"/>
      <c r="JO86" s="248"/>
      <c r="JP86" s="248"/>
      <c r="JQ86" s="248"/>
      <c r="JR86" s="398"/>
      <c r="JS86" s="398"/>
      <c r="JT86" s="398"/>
      <c r="JU86" s="398"/>
      <c r="JV86" s="313"/>
      <c r="JW86" s="1436"/>
      <c r="JX86" s="169"/>
      <c r="JY86" s="862"/>
      <c r="JZ86" s="862"/>
      <c r="KA86" s="1134"/>
      <c r="KB86" s="862"/>
      <c r="KC86" s="862"/>
      <c r="KD86" s="862"/>
      <c r="KE86" s="862"/>
      <c r="KF86" s="862"/>
      <c r="KG86" s="862"/>
      <c r="KH86" s="862"/>
      <c r="KI86" s="884"/>
      <c r="KJ86" s="547"/>
      <c r="KK86" s="1436"/>
      <c r="KL86" s="169"/>
      <c r="KM86" s="862"/>
      <c r="KN86" s="862"/>
      <c r="KO86" s="1134"/>
      <c r="KP86" s="862"/>
      <c r="KQ86" s="862"/>
      <c r="KR86" s="862"/>
      <c r="KS86" s="862"/>
      <c r="KT86" s="862"/>
      <c r="KU86" s="862"/>
      <c r="KV86" s="862"/>
      <c r="KW86" s="884"/>
      <c r="KX86" s="884"/>
      <c r="KY86" s="1422"/>
      <c r="KZ86" s="1422"/>
      <c r="LA86" s="1422"/>
      <c r="LB86" s="436"/>
      <c r="LC86" s="46"/>
      <c r="LD86" s="46"/>
      <c r="LE86" s="46"/>
      <c r="LF86" s="46"/>
      <c r="LG86" s="427"/>
      <c r="LH86" s="419"/>
      <c r="LI86" s="861"/>
      <c r="LJ86" s="28"/>
      <c r="LK86" s="365"/>
      <c r="LL86" s="1436"/>
      <c r="LM86" s="1436"/>
      <c r="LN86" s="1436"/>
      <c r="LO86" s="1436"/>
      <c r="LP86" s="1436"/>
      <c r="LQ86" s="362"/>
      <c r="LR86" s="441"/>
      <c r="LS86" s="107"/>
      <c r="LT86" s="250"/>
      <c r="LU86" s="942"/>
      <c r="LV86" s="942"/>
      <c r="LW86" s="900"/>
      <c r="LX86" s="523"/>
      <c r="LY86" s="429"/>
      <c r="LZ86" s="453"/>
      <c r="MA86" s="1436"/>
      <c r="MB86" s="85"/>
      <c r="MC86" s="88"/>
      <c r="MD86" s="407"/>
      <c r="ME86" s="254"/>
      <c r="MF86" s="88"/>
      <c r="MG86" s="407"/>
      <c r="MH86" s="254"/>
      <c r="MI86" s="88"/>
      <c r="MJ86" s="407"/>
      <c r="MK86" s="254"/>
      <c r="ML86" s="1436"/>
      <c r="MM86" s="1436"/>
      <c r="MN86" s="1436"/>
      <c r="MO86" s="481"/>
      <c r="MP86" s="481"/>
      <c r="MQ86" s="481"/>
      <c r="MR86" s="481"/>
      <c r="MS86" s="248"/>
      <c r="MT86" s="1436"/>
      <c r="MU86" s="1436"/>
      <c r="MV86" s="1436"/>
      <c r="MW86" s="1436"/>
      <c r="MX86" s="1436"/>
      <c r="MY86" s="1436"/>
      <c r="MZ86" s="169"/>
      <c r="NA86" s="1438"/>
      <c r="NB86" s="1438"/>
      <c r="NC86" s="1117"/>
      <c r="ND86" s="1438"/>
      <c r="NE86" s="1438"/>
      <c r="NF86" s="1438"/>
      <c r="NG86" s="1438"/>
      <c r="NH86" s="1438"/>
      <c r="NI86" s="1438"/>
      <c r="NJ86" s="1438"/>
      <c r="NK86" s="1438"/>
      <c r="NL86" s="1112"/>
      <c r="NM86" s="1112"/>
      <c r="NN86" s="1116"/>
      <c r="NO86" s="1438"/>
      <c r="NP86" s="1438"/>
      <c r="NQ86" s="1117"/>
      <c r="NR86" s="1438"/>
      <c r="NS86" s="1438"/>
      <c r="NT86" s="1438"/>
      <c r="NU86" s="1438"/>
      <c r="NV86" s="1438"/>
      <c r="NW86" s="1438"/>
      <c r="NX86" s="1438"/>
      <c r="NY86" s="1438"/>
      <c r="NZ86" s="212"/>
    </row>
    <row r="87" spans="1:390" s="491" customFormat="1" ht="23.25" customHeight="1" x14ac:dyDescent="0.2">
      <c r="A87" s="362"/>
      <c r="B87" s="1176"/>
      <c r="C87" s="103"/>
      <c r="D87" s="1065"/>
      <c r="E87" s="942"/>
      <c r="F87" s="942"/>
      <c r="G87" s="451"/>
      <c r="H87" s="523"/>
      <c r="I87" s="523"/>
      <c r="J87" s="523"/>
      <c r="K87" s="523"/>
      <c r="L87" s="524"/>
      <c r="M87" s="165"/>
      <c r="N87" s="1436"/>
      <c r="O87" s="415"/>
      <c r="P87" s="827"/>
      <c r="Q87" s="1079"/>
      <c r="R87" s="826"/>
      <c r="S87" s="827"/>
      <c r="T87" s="1079"/>
      <c r="U87" s="826"/>
      <c r="V87" s="827"/>
      <c r="W87" s="1079"/>
      <c r="X87" s="867"/>
      <c r="Y87" s="1436"/>
      <c r="Z87" s="1436"/>
      <c r="AA87" s="1436"/>
      <c r="AB87" s="248"/>
      <c r="AC87" s="248"/>
      <c r="AD87" s="248"/>
      <c r="AE87" s="248"/>
      <c r="AF87" s="397"/>
      <c r="AG87" s="397"/>
      <c r="AH87" s="397"/>
      <c r="AI87" s="397"/>
      <c r="AJ87" s="313"/>
      <c r="AK87" s="1436"/>
      <c r="AL87" s="117"/>
      <c r="AM87" s="743"/>
      <c r="AN87" s="743"/>
      <c r="AO87" s="743"/>
      <c r="AP87" s="743"/>
      <c r="AQ87" s="743"/>
      <c r="AR87" s="743"/>
      <c r="AS87" s="743"/>
      <c r="AT87" s="743"/>
      <c r="AU87" s="536"/>
      <c r="AV87" s="743"/>
      <c r="AW87" s="882"/>
      <c r="AX87" s="1436"/>
      <c r="AY87" s="1436"/>
      <c r="AZ87" s="117"/>
      <c r="BA87" s="743"/>
      <c r="BB87" s="743"/>
      <c r="BC87" s="743"/>
      <c r="BD87" s="743"/>
      <c r="BE87" s="743"/>
      <c r="BF87" s="743"/>
      <c r="BG87" s="743"/>
      <c r="BH87" s="743"/>
      <c r="BI87" s="536"/>
      <c r="BJ87" s="743"/>
      <c r="BK87" s="882"/>
      <c r="BL87" s="882"/>
      <c r="BM87" s="1422"/>
      <c r="BN87" s="1422"/>
      <c r="BO87" s="1422"/>
      <c r="BP87" s="436"/>
      <c r="BQ87" s="27"/>
      <c r="BR87" s="27"/>
      <c r="BS87" s="27"/>
      <c r="BT87" s="27"/>
      <c r="BU87" s="427"/>
      <c r="BV87" s="419"/>
      <c r="BW87" s="12"/>
      <c r="BX87" s="28"/>
      <c r="BY87" s="365"/>
      <c r="BZ87" s="1436"/>
      <c r="CA87" s="1436"/>
      <c r="CB87" s="1436"/>
      <c r="CC87" s="1436"/>
      <c r="CD87" s="1436"/>
      <c r="CE87" s="362"/>
      <c r="CF87" s="221"/>
      <c r="CG87" s="103"/>
      <c r="CH87" s="1065"/>
      <c r="CI87" s="942"/>
      <c r="CJ87" s="942"/>
      <c r="CK87" s="451"/>
      <c r="CL87" s="523"/>
      <c r="CM87" s="523"/>
      <c r="CN87" s="523"/>
      <c r="CO87" s="523"/>
      <c r="CP87" s="524"/>
      <c r="CQ87" s="165"/>
      <c r="CR87" s="1436"/>
      <c r="CS87" s="408"/>
      <c r="CT87" s="827"/>
      <c r="CU87" s="1079"/>
      <c r="CV87" s="826"/>
      <c r="CW87" s="827"/>
      <c r="CX87" s="1079"/>
      <c r="CY87" s="826"/>
      <c r="CZ87" s="827"/>
      <c r="DA87" s="1079"/>
      <c r="DB87" s="867"/>
      <c r="DC87" s="1436"/>
      <c r="DD87" s="1436"/>
      <c r="DE87" s="1436"/>
      <c r="DF87" s="248"/>
      <c r="DG87" s="248"/>
      <c r="DH87" s="248"/>
      <c r="DI87" s="1118"/>
      <c r="DJ87" s="397"/>
      <c r="DK87" s="397"/>
      <c r="DL87" s="397"/>
      <c r="DM87" s="397"/>
      <c r="DN87" s="313"/>
      <c r="DO87" s="1436"/>
      <c r="DP87" s="117"/>
      <c r="DQ87" s="743"/>
      <c r="DR87" s="743"/>
      <c r="DS87" s="743"/>
      <c r="DT87" s="743"/>
      <c r="DU87" s="743"/>
      <c r="DV87" s="743"/>
      <c r="DW87" s="743"/>
      <c r="DX87" s="743"/>
      <c r="DY87" s="536"/>
      <c r="DZ87" s="743"/>
      <c r="EA87" s="882"/>
      <c r="EB87" s="1436"/>
      <c r="EC87" s="1436"/>
      <c r="ED87" s="117"/>
      <c r="EE87" s="743"/>
      <c r="EF87" s="743"/>
      <c r="EG87" s="743"/>
      <c r="EH87" s="743"/>
      <c r="EI87" s="743"/>
      <c r="EJ87" s="743"/>
      <c r="EK87" s="743"/>
      <c r="EL87" s="743"/>
      <c r="EM87" s="536"/>
      <c r="EN87" s="743"/>
      <c r="EO87" s="882"/>
      <c r="EP87" s="882"/>
      <c r="EQ87" s="1422"/>
      <c r="ER87" s="1422"/>
      <c r="ES87" s="1422"/>
      <c r="ET87" s="436"/>
      <c r="EU87" s="27"/>
      <c r="EV87" s="27"/>
      <c r="EW87" s="27"/>
      <c r="EX87" s="27"/>
      <c r="EY87" s="427"/>
      <c r="EZ87" s="419"/>
      <c r="FA87" s="12"/>
      <c r="FB87" s="28"/>
      <c r="FC87" s="365"/>
      <c r="FD87" s="1436"/>
      <c r="FE87" s="1436"/>
      <c r="FF87" s="1436"/>
      <c r="FG87" s="1436"/>
      <c r="FH87" s="1436"/>
      <c r="FI87" s="362"/>
      <c r="FJ87" s="221"/>
      <c r="FK87" s="103"/>
      <c r="FL87" s="1065"/>
      <c r="FM87" s="942"/>
      <c r="FN87" s="942"/>
      <c r="FO87" s="451"/>
      <c r="FP87" s="523"/>
      <c r="FQ87" s="523"/>
      <c r="FR87" s="523"/>
      <c r="FS87" s="523"/>
      <c r="FT87" s="524"/>
      <c r="FU87" s="165"/>
      <c r="FV87" s="1436"/>
      <c r="FW87" s="415"/>
      <c r="FX87" s="827"/>
      <c r="FY87" s="892"/>
      <c r="FZ87" s="826"/>
      <c r="GA87" s="827"/>
      <c r="GB87" s="892"/>
      <c r="GC87" s="826"/>
      <c r="GD87" s="827"/>
      <c r="GE87" s="892"/>
      <c r="GF87" s="867"/>
      <c r="GG87" s="1436"/>
      <c r="GH87" s="1436"/>
      <c r="GI87" s="1436"/>
      <c r="GJ87" s="248"/>
      <c r="GK87" s="248"/>
      <c r="GL87" s="248"/>
      <c r="GM87" s="248"/>
      <c r="GN87" s="397"/>
      <c r="GO87" s="397"/>
      <c r="GP87" s="397"/>
      <c r="GQ87" s="397"/>
      <c r="GR87" s="313"/>
      <c r="GS87" s="1436"/>
      <c r="GT87" s="117"/>
      <c r="GU87" s="743"/>
      <c r="GV87" s="743"/>
      <c r="GW87" s="743"/>
      <c r="GX87" s="743"/>
      <c r="GY87" s="743"/>
      <c r="GZ87" s="743"/>
      <c r="HA87" s="743"/>
      <c r="HB87" s="743"/>
      <c r="HC87" s="536"/>
      <c r="HD87" s="743"/>
      <c r="HE87" s="882"/>
      <c r="HF87" s="1436"/>
      <c r="HG87" s="1436"/>
      <c r="HH87" s="117"/>
      <c r="HI87" s="743"/>
      <c r="HJ87" s="743"/>
      <c r="HK87" s="743"/>
      <c r="HL87" s="743"/>
      <c r="HM87" s="743"/>
      <c r="HN87" s="743"/>
      <c r="HO87" s="743"/>
      <c r="HP87" s="743"/>
      <c r="HQ87" s="536"/>
      <c r="HR87" s="743"/>
      <c r="HS87" s="882"/>
      <c r="HT87" s="882"/>
      <c r="HU87" s="1422"/>
      <c r="HV87" s="1422"/>
      <c r="HW87" s="1422"/>
      <c r="HX87" s="436"/>
      <c r="HY87" s="27"/>
      <c r="HZ87" s="27"/>
      <c r="IA87" s="27"/>
      <c r="IB87" s="27"/>
      <c r="IC87" s="427"/>
      <c r="ID87" s="419"/>
      <c r="IE87" s="12"/>
      <c r="IF87" s="28"/>
      <c r="IG87" s="365"/>
      <c r="IH87" s="1436"/>
      <c r="II87" s="1436"/>
      <c r="IJ87" s="1436"/>
      <c r="IK87" s="1436"/>
      <c r="IL87" s="1436"/>
      <c r="IM87" s="362"/>
      <c r="IN87" s="221"/>
      <c r="IO87" s="103"/>
      <c r="IP87" s="1065"/>
      <c r="IQ87" s="942"/>
      <c r="IR87" s="942"/>
      <c r="IS87" s="451"/>
      <c r="IT87" s="523"/>
      <c r="IU87" s="523"/>
      <c r="IV87" s="523"/>
      <c r="IW87" s="523"/>
      <c r="IX87" s="524"/>
      <c r="IY87" s="165"/>
      <c r="IZ87" s="1436"/>
      <c r="JA87" s="415"/>
      <c r="JB87" s="827"/>
      <c r="JC87" s="892"/>
      <c r="JD87" s="826"/>
      <c r="JE87" s="827"/>
      <c r="JF87" s="892"/>
      <c r="JG87" s="826"/>
      <c r="JH87" s="827"/>
      <c r="JI87" s="892"/>
      <c r="JJ87" s="867"/>
      <c r="JK87" s="1436"/>
      <c r="JL87" s="1436"/>
      <c r="JM87" s="1436"/>
      <c r="JN87" s="248"/>
      <c r="JO87" s="248"/>
      <c r="JP87" s="248"/>
      <c r="JQ87" s="248"/>
      <c r="JR87" s="397"/>
      <c r="JS87" s="397"/>
      <c r="JT87" s="397"/>
      <c r="JU87" s="397"/>
      <c r="JV87" s="313"/>
      <c r="JW87" s="1436"/>
      <c r="JX87" s="117"/>
      <c r="JY87" s="743"/>
      <c r="JZ87" s="743"/>
      <c r="KA87" s="743"/>
      <c r="KB87" s="743"/>
      <c r="KC87" s="743"/>
      <c r="KD87" s="743"/>
      <c r="KE87" s="743"/>
      <c r="KF87" s="743"/>
      <c r="KG87" s="536"/>
      <c r="KH87" s="743"/>
      <c r="KI87" s="882"/>
      <c r="KJ87" s="1436"/>
      <c r="KK87" s="1436"/>
      <c r="KL87" s="117"/>
      <c r="KM87" s="743"/>
      <c r="KN87" s="743"/>
      <c r="KO87" s="743"/>
      <c r="KP87" s="743"/>
      <c r="KQ87" s="743"/>
      <c r="KR87" s="743"/>
      <c r="KS87" s="743"/>
      <c r="KT87" s="743"/>
      <c r="KU87" s="536"/>
      <c r="KV87" s="743"/>
      <c r="KW87" s="882"/>
      <c r="KX87" s="882"/>
      <c r="KY87" s="1422"/>
      <c r="KZ87" s="1422"/>
      <c r="LA87" s="1422"/>
      <c r="LB87" s="436"/>
      <c r="LC87" s="27"/>
      <c r="LD87" s="27"/>
      <c r="LE87" s="27"/>
      <c r="LF87" s="27"/>
      <c r="LG87" s="427"/>
      <c r="LH87" s="419"/>
      <c r="LI87" s="12"/>
      <c r="LJ87" s="28"/>
      <c r="LK87" s="365"/>
      <c r="LL87" s="1436"/>
      <c r="LM87" s="1436"/>
      <c r="LN87" s="1436"/>
      <c r="LO87" s="1436"/>
      <c r="LP87" s="1436"/>
      <c r="LQ87" s="362"/>
      <c r="LR87" s="442"/>
      <c r="LS87" s="103"/>
      <c r="LT87" s="1065"/>
      <c r="LU87" s="942"/>
      <c r="LV87" s="942"/>
      <c r="LW87" s="451"/>
      <c r="LX87" s="523"/>
      <c r="LY87" s="429"/>
      <c r="LZ87" s="453"/>
      <c r="MA87" s="1436"/>
      <c r="MB87" s="415"/>
      <c r="MC87" s="827"/>
      <c r="MD87" s="825"/>
      <c r="ME87" s="826"/>
      <c r="MF87" s="827"/>
      <c r="MG87" s="825"/>
      <c r="MH87" s="826"/>
      <c r="MI87" s="827"/>
      <c r="MJ87" s="825"/>
      <c r="MK87" s="867"/>
      <c r="ML87" s="1436"/>
      <c r="MM87" s="1436"/>
      <c r="MN87" s="1436"/>
      <c r="MO87" s="481"/>
      <c r="MP87" s="481"/>
      <c r="MQ87" s="481"/>
      <c r="MR87" s="481"/>
      <c r="MS87" s="248"/>
      <c r="MT87" s="1436"/>
      <c r="MU87" s="1436"/>
      <c r="MV87" s="1436"/>
      <c r="MW87" s="1436"/>
      <c r="MX87" s="1436"/>
      <c r="MY87" s="1436"/>
      <c r="MZ87" s="117"/>
      <c r="NA87" s="828"/>
      <c r="NB87" s="828"/>
      <c r="NC87" s="828"/>
      <c r="ND87" s="828"/>
      <c r="NE87" s="828"/>
      <c r="NF87" s="828"/>
      <c r="NG87" s="828"/>
      <c r="NH87" s="828"/>
      <c r="NI87" s="828"/>
      <c r="NJ87" s="828"/>
      <c r="NK87" s="1088"/>
      <c r="NL87" s="1112"/>
      <c r="NM87" s="1112"/>
      <c r="NN87" s="1113"/>
      <c r="NO87" s="828"/>
      <c r="NP87" s="828"/>
      <c r="NQ87" s="828"/>
      <c r="NR87" s="828"/>
      <c r="NS87" s="828"/>
      <c r="NT87" s="828"/>
      <c r="NU87" s="828"/>
      <c r="NV87" s="828"/>
      <c r="NW87" s="828"/>
      <c r="NX87" s="828"/>
      <c r="NY87" s="1088"/>
      <c r="NZ87" s="212"/>
    </row>
    <row r="88" spans="1:390" s="491" customFormat="1" ht="23.25" customHeight="1" x14ac:dyDescent="0.2">
      <c r="A88" s="217"/>
      <c r="B88" s="1174"/>
      <c r="C88" s="194"/>
      <c r="D88" s="250"/>
      <c r="E88" s="650"/>
      <c r="F88" s="650"/>
      <c r="G88" s="451"/>
      <c r="H88" s="523"/>
      <c r="I88" s="523"/>
      <c r="J88" s="523"/>
      <c r="K88" s="523"/>
      <c r="L88" s="524"/>
      <c r="M88" s="165"/>
      <c r="N88" s="1436"/>
      <c r="O88" s="278"/>
      <c r="P88" s="278"/>
      <c r="Q88" s="405"/>
      <c r="R88" s="278"/>
      <c r="S88" s="823"/>
      <c r="T88" s="405"/>
      <c r="U88" s="278"/>
      <c r="V88" s="823"/>
      <c r="W88" s="405"/>
      <c r="X88" s="278"/>
      <c r="Y88" s="1436"/>
      <c r="Z88" s="1436"/>
      <c r="AA88" s="1436"/>
      <c r="AB88" s="248"/>
      <c r="AC88" s="248"/>
      <c r="AD88" s="248"/>
      <c r="AE88" s="248"/>
      <c r="AF88" s="313"/>
      <c r="AG88" s="313"/>
      <c r="AH88" s="313"/>
      <c r="AI88" s="313"/>
      <c r="AJ88" s="313"/>
      <c r="AK88" s="1436"/>
      <c r="AL88" s="117"/>
      <c r="AM88" s="743"/>
      <c r="AN88" s="743"/>
      <c r="AO88" s="743"/>
      <c r="AP88" s="743"/>
      <c r="AQ88" s="743"/>
      <c r="AR88" s="743"/>
      <c r="AS88" s="743"/>
      <c r="AT88" s="743"/>
      <c r="AU88" s="536"/>
      <c r="AV88" s="743"/>
      <c r="AW88" s="882"/>
      <c r="AX88" s="1436"/>
      <c r="AY88" s="1436"/>
      <c r="AZ88" s="117"/>
      <c r="BA88" s="743"/>
      <c r="BB88" s="743"/>
      <c r="BC88" s="743"/>
      <c r="BD88" s="743"/>
      <c r="BE88" s="743"/>
      <c r="BF88" s="743"/>
      <c r="BG88" s="743"/>
      <c r="BH88" s="743"/>
      <c r="BI88" s="536"/>
      <c r="BJ88" s="743"/>
      <c r="BK88" s="882"/>
      <c r="BL88" s="882"/>
      <c r="BM88" s="1422"/>
      <c r="BN88" s="1422"/>
      <c r="BO88" s="1422"/>
      <c r="BP88" s="428"/>
      <c r="BQ88" s="46"/>
      <c r="BR88" s="27"/>
      <c r="BS88" s="46"/>
      <c r="BT88" s="255"/>
      <c r="BU88" s="427"/>
      <c r="BV88" s="419"/>
      <c r="BW88" s="12"/>
      <c r="BX88" s="28"/>
      <c r="BY88" s="365"/>
      <c r="BZ88" s="1436"/>
      <c r="CA88" s="1436"/>
      <c r="CB88" s="1436"/>
      <c r="CC88" s="1436"/>
      <c r="CD88" s="1436"/>
      <c r="CE88" s="217"/>
      <c r="CF88" s="85"/>
      <c r="CG88" s="896"/>
      <c r="CH88" s="250"/>
      <c r="CI88" s="650"/>
      <c r="CJ88" s="650"/>
      <c r="CK88" s="451"/>
      <c r="CL88" s="523"/>
      <c r="CM88" s="523"/>
      <c r="CN88" s="523"/>
      <c r="CO88" s="523"/>
      <c r="CP88" s="524"/>
      <c r="CQ88" s="165"/>
      <c r="CR88" s="1436"/>
      <c r="CS88" s="278"/>
      <c r="CT88" s="278"/>
      <c r="CU88" s="405"/>
      <c r="CV88" s="278"/>
      <c r="CW88" s="823"/>
      <c r="CX88" s="405"/>
      <c r="CY88" s="278"/>
      <c r="CZ88" s="823"/>
      <c r="DA88" s="405"/>
      <c r="DB88" s="278"/>
      <c r="DC88" s="1436"/>
      <c r="DD88" s="1436"/>
      <c r="DE88" s="1436"/>
      <c r="DF88" s="248"/>
      <c r="DG88" s="248"/>
      <c r="DH88" s="248"/>
      <c r="DI88" s="1118"/>
      <c r="DJ88" s="313"/>
      <c r="DK88" s="313"/>
      <c r="DL88" s="313"/>
      <c r="DM88" s="313"/>
      <c r="DN88" s="313"/>
      <c r="DO88" s="1436"/>
      <c r="DP88" s="117"/>
      <c r="DQ88" s="743"/>
      <c r="DR88" s="743"/>
      <c r="DS88" s="743"/>
      <c r="DT88" s="743"/>
      <c r="DU88" s="743"/>
      <c r="DV88" s="743"/>
      <c r="DW88" s="743"/>
      <c r="DX88" s="743"/>
      <c r="DY88" s="536"/>
      <c r="DZ88" s="743"/>
      <c r="EA88" s="882"/>
      <c r="EB88" s="1436"/>
      <c r="EC88" s="1436"/>
      <c r="ED88" s="117"/>
      <c r="EE88" s="743"/>
      <c r="EF88" s="743"/>
      <c r="EG88" s="743"/>
      <c r="EH88" s="743"/>
      <c r="EI88" s="743"/>
      <c r="EJ88" s="743"/>
      <c r="EK88" s="743"/>
      <c r="EL88" s="743"/>
      <c r="EM88" s="536"/>
      <c r="EN88" s="743"/>
      <c r="EO88" s="882"/>
      <c r="EP88" s="882"/>
      <c r="EQ88" s="1422"/>
      <c r="ER88" s="1422"/>
      <c r="ES88" s="1422"/>
      <c r="ET88" s="428"/>
      <c r="EU88" s="46"/>
      <c r="EV88" s="27"/>
      <c r="EW88" s="46"/>
      <c r="EX88" s="255"/>
      <c r="EY88" s="427"/>
      <c r="EZ88" s="419"/>
      <c r="FA88" s="12"/>
      <c r="FB88" s="28"/>
      <c r="FC88" s="365"/>
      <c r="FD88" s="1436"/>
      <c r="FE88" s="1436"/>
      <c r="FF88" s="1436"/>
      <c r="FG88" s="1436"/>
      <c r="FH88" s="1436"/>
      <c r="FI88" s="217"/>
      <c r="FJ88" s="85"/>
      <c r="FK88" s="194"/>
      <c r="FL88" s="250"/>
      <c r="FM88" s="650"/>
      <c r="FN88" s="650"/>
      <c r="FO88" s="451"/>
      <c r="FP88" s="523"/>
      <c r="FQ88" s="523"/>
      <c r="FR88" s="523"/>
      <c r="FS88" s="523"/>
      <c r="FT88" s="524"/>
      <c r="FU88" s="165"/>
      <c r="FV88" s="1436"/>
      <c r="FW88" s="278"/>
      <c r="FX88" s="278"/>
      <c r="FY88" s="414"/>
      <c r="FZ88" s="278"/>
      <c r="GA88" s="823"/>
      <c r="GB88" s="414"/>
      <c r="GC88" s="278"/>
      <c r="GD88" s="823"/>
      <c r="GE88" s="414"/>
      <c r="GF88" s="278"/>
      <c r="GG88" s="1436"/>
      <c r="GH88" s="1436"/>
      <c r="GI88" s="1436"/>
      <c r="GJ88" s="248"/>
      <c r="GK88" s="248"/>
      <c r="GL88" s="248"/>
      <c r="GM88" s="248"/>
      <c r="GN88" s="313"/>
      <c r="GO88" s="313"/>
      <c r="GP88" s="313"/>
      <c r="GQ88" s="313"/>
      <c r="GR88" s="313"/>
      <c r="GS88" s="1436"/>
      <c r="GT88" s="117"/>
      <c r="GU88" s="743"/>
      <c r="GV88" s="743"/>
      <c r="GW88" s="743"/>
      <c r="GX88" s="743"/>
      <c r="GY88" s="743"/>
      <c r="GZ88" s="743"/>
      <c r="HA88" s="743"/>
      <c r="HB88" s="743"/>
      <c r="HC88" s="536"/>
      <c r="HD88" s="743"/>
      <c r="HE88" s="882"/>
      <c r="HF88" s="1436"/>
      <c r="HG88" s="1436"/>
      <c r="HH88" s="117"/>
      <c r="HI88" s="743"/>
      <c r="HJ88" s="743"/>
      <c r="HK88" s="743"/>
      <c r="HL88" s="743"/>
      <c r="HM88" s="743"/>
      <c r="HN88" s="743"/>
      <c r="HO88" s="743"/>
      <c r="HP88" s="743"/>
      <c r="HQ88" s="536"/>
      <c r="HR88" s="743"/>
      <c r="HS88" s="882"/>
      <c r="HT88" s="882"/>
      <c r="HU88" s="1422"/>
      <c r="HV88" s="1422"/>
      <c r="HW88" s="1422"/>
      <c r="HX88" s="428"/>
      <c r="HY88" s="46"/>
      <c r="HZ88" s="27"/>
      <c r="IA88" s="46"/>
      <c r="IB88" s="255"/>
      <c r="IC88" s="427"/>
      <c r="ID88" s="419"/>
      <c r="IE88" s="12"/>
      <c r="IF88" s="28"/>
      <c r="IG88" s="365"/>
      <c r="IH88" s="1436"/>
      <c r="II88" s="1436"/>
      <c r="IJ88" s="1436"/>
      <c r="IK88" s="1436"/>
      <c r="IL88" s="1436"/>
      <c r="IM88" s="217"/>
      <c r="IN88" s="85"/>
      <c r="IO88" s="554"/>
      <c r="IP88" s="250"/>
      <c r="IQ88" s="650"/>
      <c r="IR88" s="650"/>
      <c r="IS88" s="451"/>
      <c r="IT88" s="523"/>
      <c r="IU88" s="523"/>
      <c r="IV88" s="523"/>
      <c r="IW88" s="523"/>
      <c r="IX88" s="524"/>
      <c r="IY88" s="165"/>
      <c r="IZ88" s="1436"/>
      <c r="JA88" s="278"/>
      <c r="JB88" s="278"/>
      <c r="JC88" s="414"/>
      <c r="JD88" s="278"/>
      <c r="JE88" s="823"/>
      <c r="JF88" s="414"/>
      <c r="JG88" s="278"/>
      <c r="JH88" s="823"/>
      <c r="JI88" s="414"/>
      <c r="JJ88" s="278"/>
      <c r="JK88" s="1436"/>
      <c r="JL88" s="1436"/>
      <c r="JM88" s="1436"/>
      <c r="JN88" s="248"/>
      <c r="JO88" s="248"/>
      <c r="JP88" s="248"/>
      <c r="JQ88" s="248"/>
      <c r="JR88" s="313"/>
      <c r="JS88" s="313"/>
      <c r="JT88" s="313"/>
      <c r="JU88" s="313"/>
      <c r="JV88" s="313"/>
      <c r="JW88" s="1436"/>
      <c r="JX88" s="117"/>
      <c r="JY88" s="743"/>
      <c r="JZ88" s="743"/>
      <c r="KA88" s="743"/>
      <c r="KB88" s="743"/>
      <c r="KC88" s="743"/>
      <c r="KD88" s="743"/>
      <c r="KE88" s="743"/>
      <c r="KF88" s="743"/>
      <c r="KG88" s="536"/>
      <c r="KH88" s="743"/>
      <c r="KI88" s="882"/>
      <c r="KJ88" s="1436"/>
      <c r="KK88" s="1436"/>
      <c r="KL88" s="117"/>
      <c r="KM88" s="743"/>
      <c r="KN88" s="743"/>
      <c r="KO88" s="743"/>
      <c r="KP88" s="743"/>
      <c r="KQ88" s="743"/>
      <c r="KR88" s="743"/>
      <c r="KS88" s="743"/>
      <c r="KT88" s="743"/>
      <c r="KU88" s="536"/>
      <c r="KV88" s="743"/>
      <c r="KW88" s="882"/>
      <c r="KX88" s="882"/>
      <c r="KY88" s="1422"/>
      <c r="KZ88" s="1422"/>
      <c r="LA88" s="1422"/>
      <c r="LB88" s="428"/>
      <c r="LC88" s="46"/>
      <c r="LD88" s="27"/>
      <c r="LE88" s="46"/>
      <c r="LF88" s="255"/>
      <c r="LG88" s="427"/>
      <c r="LH88" s="419"/>
      <c r="LI88" s="12"/>
      <c r="LJ88" s="28"/>
      <c r="LK88" s="365"/>
      <c r="LL88" s="1436"/>
      <c r="LM88" s="1436"/>
      <c r="LN88" s="1436"/>
      <c r="LO88" s="1436"/>
      <c r="LP88" s="1436"/>
      <c r="LQ88" s="217"/>
      <c r="LR88" s="83"/>
      <c r="LS88" s="194"/>
      <c r="LT88" s="250"/>
      <c r="LU88" s="650"/>
      <c r="LV88" s="650"/>
      <c r="LW88" s="451"/>
      <c r="LX88" s="523"/>
      <c r="LY88" s="429"/>
      <c r="LZ88" s="453"/>
      <c r="MA88" s="1436"/>
      <c r="MB88" s="278"/>
      <c r="MC88" s="278"/>
      <c r="MD88" s="1086"/>
      <c r="ME88" s="278"/>
      <c r="MF88" s="823"/>
      <c r="MG88" s="1086"/>
      <c r="MH88" s="278"/>
      <c r="MI88" s="823"/>
      <c r="MJ88" s="1086"/>
      <c r="MK88" s="278"/>
      <c r="ML88" s="1436"/>
      <c r="MM88" s="1436"/>
      <c r="MN88" s="1436"/>
      <c r="MO88" s="481"/>
      <c r="MP88" s="481"/>
      <c r="MQ88" s="481"/>
      <c r="MR88" s="481"/>
      <c r="MS88" s="248"/>
      <c r="MT88" s="1436"/>
      <c r="MU88" s="1436"/>
      <c r="MV88" s="1436"/>
      <c r="MW88" s="1436"/>
      <c r="MX88" s="1436"/>
      <c r="MY88" s="1436"/>
      <c r="MZ88" s="117"/>
      <c r="NA88" s="828"/>
      <c r="NB88" s="828"/>
      <c r="NC88" s="828"/>
      <c r="ND88" s="828"/>
      <c r="NE88" s="828"/>
      <c r="NF88" s="828"/>
      <c r="NG88" s="828"/>
      <c r="NH88" s="828"/>
      <c r="NI88" s="828"/>
      <c r="NJ88" s="828"/>
      <c r="NK88" s="1088"/>
      <c r="NL88" s="1112"/>
      <c r="NM88" s="1112"/>
      <c r="NN88" s="1113"/>
      <c r="NO88" s="828"/>
      <c r="NP88" s="828"/>
      <c r="NQ88" s="828"/>
      <c r="NR88" s="828"/>
      <c r="NS88" s="828"/>
      <c r="NT88" s="828"/>
      <c r="NU88" s="828"/>
      <c r="NV88" s="828"/>
      <c r="NW88" s="828"/>
      <c r="NX88" s="828"/>
      <c r="NY88" s="1088"/>
      <c r="NZ88" s="212"/>
    </row>
    <row r="89" spans="1:390" s="491" customFormat="1" ht="23.25" customHeight="1" x14ac:dyDescent="0.2">
      <c r="A89" s="217"/>
      <c r="B89" s="1174"/>
      <c r="C89" s="107"/>
      <c r="D89" s="250"/>
      <c r="E89" s="650"/>
      <c r="F89" s="650"/>
      <c r="G89" s="451"/>
      <c r="H89" s="523"/>
      <c r="I89" s="523"/>
      <c r="J89" s="523"/>
      <c r="K89" s="523"/>
      <c r="L89" s="524"/>
      <c r="M89" s="165"/>
      <c r="N89" s="1436"/>
      <c r="O89" s="1433"/>
      <c r="P89" s="1433"/>
      <c r="Q89" s="1067"/>
      <c r="R89" s="1433"/>
      <c r="S89" s="1433"/>
      <c r="T89" s="1067"/>
      <c r="U89" s="1433"/>
      <c r="V89" s="1433"/>
      <c r="W89" s="1067"/>
      <c r="X89" s="1433"/>
      <c r="Y89" s="1436"/>
      <c r="Z89" s="1436"/>
      <c r="AA89" s="1436"/>
      <c r="AB89" s="248"/>
      <c r="AC89" s="248"/>
      <c r="AD89" s="248"/>
      <c r="AE89" s="248"/>
      <c r="AF89" s="397"/>
      <c r="AG89" s="397"/>
      <c r="AH89" s="397"/>
      <c r="AI89" s="397"/>
      <c r="AJ89" s="313"/>
      <c r="AK89" s="1436"/>
      <c r="AL89" s="117"/>
      <c r="AM89" s="179"/>
      <c r="AN89" s="179"/>
      <c r="AO89" s="179"/>
      <c r="AP89" s="179"/>
      <c r="AQ89" s="179"/>
      <c r="AR89" s="179"/>
      <c r="AS89" s="179"/>
      <c r="AT89" s="179"/>
      <c r="AU89" s="180"/>
      <c r="AV89" s="179"/>
      <c r="AW89" s="181"/>
      <c r="AX89" s="1436"/>
      <c r="AY89" s="1436"/>
      <c r="AZ89" s="117"/>
      <c r="BA89" s="179"/>
      <c r="BB89" s="179"/>
      <c r="BC89" s="179"/>
      <c r="BD89" s="179"/>
      <c r="BE89" s="179"/>
      <c r="BF89" s="179"/>
      <c r="BG89" s="179"/>
      <c r="BH89" s="179"/>
      <c r="BI89" s="180"/>
      <c r="BJ89" s="179"/>
      <c r="BK89" s="181"/>
      <c r="BL89" s="181"/>
      <c r="BM89" s="1422"/>
      <c r="BN89" s="1422"/>
      <c r="BO89" s="1422"/>
      <c r="BP89" s="428"/>
      <c r="BQ89" s="46"/>
      <c r="BR89" s="27"/>
      <c r="BS89" s="46"/>
      <c r="BT89" s="255"/>
      <c r="BU89" s="427"/>
      <c r="BV89" s="419"/>
      <c r="BW89" s="12"/>
      <c r="BX89" s="28"/>
      <c r="BY89" s="365"/>
      <c r="BZ89" s="1436"/>
      <c r="CA89" s="1436"/>
      <c r="CB89" s="1436"/>
      <c r="CC89" s="1436"/>
      <c r="CD89" s="1436"/>
      <c r="CE89" s="217"/>
      <c r="CF89" s="88"/>
      <c r="CG89" s="107"/>
      <c r="CH89" s="250"/>
      <c r="CI89" s="650"/>
      <c r="CJ89" s="650"/>
      <c r="CK89" s="451"/>
      <c r="CL89" s="523"/>
      <c r="CM89" s="523"/>
      <c r="CN89" s="523"/>
      <c r="CO89" s="523"/>
      <c r="CP89" s="524"/>
      <c r="CQ89" s="165"/>
      <c r="CR89" s="1436"/>
      <c r="CS89" s="1433"/>
      <c r="CT89" s="1433"/>
      <c r="CU89" s="1067"/>
      <c r="CV89" s="1433"/>
      <c r="CW89" s="1433"/>
      <c r="CX89" s="1067"/>
      <c r="CY89" s="1433"/>
      <c r="CZ89" s="1433"/>
      <c r="DA89" s="1067"/>
      <c r="DB89" s="1433"/>
      <c r="DC89" s="1436"/>
      <c r="DD89" s="1436"/>
      <c r="DE89" s="1436"/>
      <c r="DF89" s="248"/>
      <c r="DG89" s="248"/>
      <c r="DH89" s="248"/>
      <c r="DI89" s="1118"/>
      <c r="DJ89" s="397"/>
      <c r="DK89" s="397"/>
      <c r="DL89" s="397"/>
      <c r="DM89" s="397"/>
      <c r="DN89" s="313"/>
      <c r="DO89" s="1436"/>
      <c r="DP89" s="117"/>
      <c r="DQ89" s="179"/>
      <c r="DR89" s="179"/>
      <c r="DS89" s="179"/>
      <c r="DT89" s="179"/>
      <c r="DU89" s="179"/>
      <c r="DV89" s="179"/>
      <c r="DW89" s="179"/>
      <c r="DX89" s="179"/>
      <c r="DY89" s="180"/>
      <c r="DZ89" s="179"/>
      <c r="EA89" s="181"/>
      <c r="EB89" s="1436"/>
      <c r="EC89" s="1436"/>
      <c r="ED89" s="117"/>
      <c r="EE89" s="179"/>
      <c r="EF89" s="179"/>
      <c r="EG89" s="179"/>
      <c r="EH89" s="179"/>
      <c r="EI89" s="179"/>
      <c r="EJ89" s="179"/>
      <c r="EK89" s="179"/>
      <c r="EL89" s="179"/>
      <c r="EM89" s="180"/>
      <c r="EN89" s="179"/>
      <c r="EO89" s="181"/>
      <c r="EP89" s="181"/>
      <c r="EQ89" s="1422"/>
      <c r="ER89" s="1422"/>
      <c r="ES89" s="1422"/>
      <c r="ET89" s="428"/>
      <c r="EU89" s="46"/>
      <c r="EV89" s="27"/>
      <c r="EW89" s="46"/>
      <c r="EX89" s="255"/>
      <c r="EY89" s="427"/>
      <c r="EZ89" s="419"/>
      <c r="FA89" s="12"/>
      <c r="FB89" s="28"/>
      <c r="FC89" s="365"/>
      <c r="FD89" s="1436"/>
      <c r="FE89" s="1436"/>
      <c r="FF89" s="1436"/>
      <c r="FG89" s="1436"/>
      <c r="FH89" s="1436"/>
      <c r="FI89" s="217"/>
      <c r="FJ89" s="88"/>
      <c r="FK89" s="107"/>
      <c r="FL89" s="250"/>
      <c r="FM89" s="650"/>
      <c r="FN89" s="650"/>
      <c r="FO89" s="451"/>
      <c r="FP89" s="523"/>
      <c r="FQ89" s="523"/>
      <c r="FR89" s="523"/>
      <c r="FS89" s="523"/>
      <c r="FT89" s="524"/>
      <c r="FU89" s="165"/>
      <c r="FV89" s="1436"/>
      <c r="FW89" s="1433"/>
      <c r="FX89" s="1433"/>
      <c r="FY89" s="406"/>
      <c r="FZ89" s="1433"/>
      <c r="GA89" s="1433"/>
      <c r="GB89" s="406"/>
      <c r="GC89" s="1433"/>
      <c r="GD89" s="1433"/>
      <c r="GE89" s="406"/>
      <c r="GF89" s="1433"/>
      <c r="GG89" s="1436"/>
      <c r="GH89" s="1436"/>
      <c r="GI89" s="1436"/>
      <c r="GJ89" s="248"/>
      <c r="GK89" s="248"/>
      <c r="GL89" s="248"/>
      <c r="GM89" s="248"/>
      <c r="GN89" s="397"/>
      <c r="GO89" s="397"/>
      <c r="GP89" s="397"/>
      <c r="GQ89" s="397"/>
      <c r="GR89" s="313"/>
      <c r="GS89" s="1436"/>
      <c r="GT89" s="117"/>
      <c r="GU89" s="179"/>
      <c r="GV89" s="179"/>
      <c r="GW89" s="179"/>
      <c r="GX89" s="179"/>
      <c r="GY89" s="179"/>
      <c r="GZ89" s="179"/>
      <c r="HA89" s="179"/>
      <c r="HB89" s="179"/>
      <c r="HC89" s="180"/>
      <c r="HD89" s="179"/>
      <c r="HE89" s="181"/>
      <c r="HF89" s="1436"/>
      <c r="HG89" s="1436"/>
      <c r="HH89" s="117"/>
      <c r="HI89" s="179"/>
      <c r="HJ89" s="179"/>
      <c r="HK89" s="179"/>
      <c r="HL89" s="179"/>
      <c r="HM89" s="179"/>
      <c r="HN89" s="179"/>
      <c r="HO89" s="179"/>
      <c r="HP89" s="179"/>
      <c r="HQ89" s="180"/>
      <c r="HR89" s="179"/>
      <c r="HS89" s="181"/>
      <c r="HT89" s="181"/>
      <c r="HU89" s="1422"/>
      <c r="HV89" s="1422"/>
      <c r="HW89" s="1422"/>
      <c r="HX89" s="428"/>
      <c r="HY89" s="46"/>
      <c r="HZ89" s="27"/>
      <c r="IA89" s="46"/>
      <c r="IB89" s="255"/>
      <c r="IC89" s="427"/>
      <c r="ID89" s="419"/>
      <c r="IE89" s="12"/>
      <c r="IF89" s="28"/>
      <c r="IG89" s="365"/>
      <c r="IH89" s="1436"/>
      <c r="II89" s="1436"/>
      <c r="IJ89" s="1436"/>
      <c r="IK89" s="1436"/>
      <c r="IL89" s="1436"/>
      <c r="IM89" s="217"/>
      <c r="IN89" s="88"/>
      <c r="IO89" s="103"/>
      <c r="IP89" s="250"/>
      <c r="IQ89" s="650"/>
      <c r="IR89" s="650"/>
      <c r="IS89" s="451"/>
      <c r="IT89" s="523"/>
      <c r="IU89" s="523"/>
      <c r="IV89" s="523"/>
      <c r="IW89" s="523"/>
      <c r="IX89" s="524"/>
      <c r="IY89" s="165"/>
      <c r="IZ89" s="1436"/>
      <c r="JA89" s="1433"/>
      <c r="JB89" s="1433"/>
      <c r="JC89" s="406"/>
      <c r="JD89" s="1433"/>
      <c r="JE89" s="1433"/>
      <c r="JF89" s="406"/>
      <c r="JG89" s="1433"/>
      <c r="JH89" s="1433"/>
      <c r="JI89" s="406"/>
      <c r="JJ89" s="1433"/>
      <c r="JK89" s="1436"/>
      <c r="JL89" s="1436"/>
      <c r="JM89" s="1436"/>
      <c r="JN89" s="248"/>
      <c r="JO89" s="248"/>
      <c r="JP89" s="248"/>
      <c r="JQ89" s="248"/>
      <c r="JR89" s="397"/>
      <c r="JS89" s="397"/>
      <c r="JT89" s="397"/>
      <c r="JU89" s="397"/>
      <c r="JV89" s="313"/>
      <c r="JW89" s="1436"/>
      <c r="JX89" s="117"/>
      <c r="JY89" s="179"/>
      <c r="JZ89" s="179"/>
      <c r="KA89" s="179"/>
      <c r="KB89" s="179"/>
      <c r="KC89" s="179"/>
      <c r="KD89" s="179"/>
      <c r="KE89" s="179"/>
      <c r="KF89" s="179"/>
      <c r="KG89" s="180"/>
      <c r="KH89" s="179"/>
      <c r="KI89" s="181"/>
      <c r="KJ89" s="1436"/>
      <c r="KK89" s="1436"/>
      <c r="KL89" s="117"/>
      <c r="KM89" s="179"/>
      <c r="KN89" s="179"/>
      <c r="KO89" s="179"/>
      <c r="KP89" s="179"/>
      <c r="KQ89" s="179"/>
      <c r="KR89" s="179"/>
      <c r="KS89" s="179"/>
      <c r="KT89" s="179"/>
      <c r="KU89" s="180"/>
      <c r="KV89" s="179"/>
      <c r="KW89" s="181"/>
      <c r="KX89" s="181"/>
      <c r="KY89" s="1422"/>
      <c r="KZ89" s="1422"/>
      <c r="LA89" s="1422"/>
      <c r="LB89" s="428"/>
      <c r="LC89" s="46"/>
      <c r="LD89" s="27"/>
      <c r="LE89" s="46"/>
      <c r="LF89" s="255"/>
      <c r="LG89" s="427"/>
      <c r="LH89" s="419"/>
      <c r="LI89" s="12"/>
      <c r="LJ89" s="28"/>
      <c r="LK89" s="365"/>
      <c r="LL89" s="1436"/>
      <c r="LM89" s="1436"/>
      <c r="LN89" s="1436"/>
      <c r="LO89" s="1436"/>
      <c r="LP89" s="1436"/>
      <c r="LQ89" s="217"/>
      <c r="LR89" s="83"/>
      <c r="LS89" s="107"/>
      <c r="LT89" s="250"/>
      <c r="LU89" s="650"/>
      <c r="LV89" s="650"/>
      <c r="LW89" s="451"/>
      <c r="LX89" s="523"/>
      <c r="LY89" s="429"/>
      <c r="LZ89" s="453"/>
      <c r="MA89" s="1436"/>
      <c r="MB89" s="1433"/>
      <c r="MC89" s="1433"/>
      <c r="MD89" s="406"/>
      <c r="ME89" s="1433"/>
      <c r="MF89" s="1433"/>
      <c r="MG89" s="406"/>
      <c r="MH89" s="1433"/>
      <c r="MI89" s="1433"/>
      <c r="MJ89" s="406"/>
      <c r="MK89" s="1433"/>
      <c r="ML89" s="1436"/>
      <c r="MM89" s="1436"/>
      <c r="MN89" s="1436"/>
      <c r="MO89" s="481"/>
      <c r="MP89" s="481"/>
      <c r="MQ89" s="481"/>
      <c r="MR89" s="481"/>
      <c r="MS89" s="248"/>
      <c r="MT89" s="1436"/>
      <c r="MU89" s="1436"/>
      <c r="MV89" s="1436"/>
      <c r="MW89" s="1436"/>
      <c r="MX89" s="1436"/>
      <c r="MY89" s="1436"/>
      <c r="MZ89" s="117"/>
      <c r="NA89" s="433"/>
      <c r="NB89" s="433"/>
      <c r="NC89" s="433"/>
      <c r="ND89" s="433"/>
      <c r="NE89" s="433"/>
      <c r="NF89" s="433"/>
      <c r="NG89" s="433"/>
      <c r="NH89" s="433"/>
      <c r="NI89" s="433"/>
      <c r="NJ89" s="433"/>
      <c r="NK89" s="446"/>
      <c r="NL89" s="1112"/>
      <c r="NM89" s="1112"/>
      <c r="NN89" s="1113"/>
      <c r="NO89" s="433"/>
      <c r="NP89" s="433"/>
      <c r="NQ89" s="433"/>
      <c r="NR89" s="433"/>
      <c r="NS89" s="433"/>
      <c r="NT89" s="433"/>
      <c r="NU89" s="433"/>
      <c r="NV89" s="433"/>
      <c r="NW89" s="433"/>
      <c r="NX89" s="433"/>
      <c r="NY89" s="446"/>
      <c r="NZ89" s="212"/>
    </row>
    <row r="90" spans="1:390" s="491" customFormat="1" ht="23.25" customHeight="1" x14ac:dyDescent="0.2">
      <c r="A90" s="362"/>
      <c r="B90" s="1177"/>
      <c r="C90" s="107"/>
      <c r="D90" s="250"/>
      <c r="E90" s="650"/>
      <c r="F90" s="650"/>
      <c r="G90" s="451"/>
      <c r="H90" s="523"/>
      <c r="I90" s="523"/>
      <c r="J90" s="523"/>
      <c r="K90" s="523"/>
      <c r="L90" s="524"/>
      <c r="M90" s="165"/>
      <c r="N90" s="1436"/>
      <c r="O90" s="85"/>
      <c r="P90" s="85"/>
      <c r="Q90" s="89"/>
      <c r="R90" s="85"/>
      <c r="S90" s="85"/>
      <c r="T90" s="89"/>
      <c r="U90" s="85"/>
      <c r="V90" s="85"/>
      <c r="W90" s="89"/>
      <c r="X90" s="85"/>
      <c r="Y90" s="1436"/>
      <c r="Z90" s="1436"/>
      <c r="AA90" s="1436"/>
      <c r="AB90" s="248"/>
      <c r="AC90" s="248"/>
      <c r="AD90" s="248"/>
      <c r="AE90" s="248"/>
      <c r="AF90" s="397"/>
      <c r="AG90" s="397"/>
      <c r="AH90" s="397"/>
      <c r="AI90" s="397"/>
      <c r="AJ90" s="313"/>
      <c r="AK90" s="1436"/>
      <c r="AL90" s="117"/>
      <c r="AM90" s="179"/>
      <c r="AN90" s="179"/>
      <c r="AO90" s="179"/>
      <c r="AP90" s="179"/>
      <c r="AQ90" s="179"/>
      <c r="AR90" s="179"/>
      <c r="AS90" s="179"/>
      <c r="AT90" s="179"/>
      <c r="AU90" s="180"/>
      <c r="AV90" s="179"/>
      <c r="AW90" s="181"/>
      <c r="AX90" s="1436"/>
      <c r="AY90" s="1436"/>
      <c r="AZ90" s="117"/>
      <c r="BA90" s="179"/>
      <c r="BB90" s="179"/>
      <c r="BC90" s="179"/>
      <c r="BD90" s="179"/>
      <c r="BE90" s="179"/>
      <c r="BF90" s="179"/>
      <c r="BG90" s="179"/>
      <c r="BH90" s="179"/>
      <c r="BI90" s="180"/>
      <c r="BJ90" s="179"/>
      <c r="BK90" s="181"/>
      <c r="BL90" s="181"/>
      <c r="BM90" s="1422"/>
      <c r="BN90" s="1422"/>
      <c r="BO90" s="1422"/>
      <c r="BP90" s="436"/>
      <c r="BQ90" s="46"/>
      <c r="BR90" s="46"/>
      <c r="BS90" s="46"/>
      <c r="BT90" s="255"/>
      <c r="BU90" s="427"/>
      <c r="BV90" s="419"/>
      <c r="BW90" s="12"/>
      <c r="BX90" s="28"/>
      <c r="BY90" s="365"/>
      <c r="BZ90" s="1436"/>
      <c r="CA90" s="1436"/>
      <c r="CB90" s="1436"/>
      <c r="CC90" s="1436"/>
      <c r="CD90" s="1436"/>
      <c r="CE90" s="362"/>
      <c r="CF90" s="88"/>
      <c r="CG90" s="107"/>
      <c r="CH90" s="250"/>
      <c r="CI90" s="650"/>
      <c r="CJ90" s="650"/>
      <c r="CK90" s="451"/>
      <c r="CL90" s="523"/>
      <c r="CM90" s="523"/>
      <c r="CN90" s="523"/>
      <c r="CO90" s="523"/>
      <c r="CP90" s="524"/>
      <c r="CQ90" s="165"/>
      <c r="CR90" s="1436"/>
      <c r="CS90" s="85"/>
      <c r="CT90" s="85"/>
      <c r="CU90" s="89"/>
      <c r="CV90" s="85"/>
      <c r="CW90" s="85"/>
      <c r="CX90" s="89"/>
      <c r="CY90" s="85"/>
      <c r="CZ90" s="85"/>
      <c r="DA90" s="89"/>
      <c r="DB90" s="85"/>
      <c r="DC90" s="1436"/>
      <c r="DD90" s="1436"/>
      <c r="DE90" s="1436"/>
      <c r="DF90" s="248"/>
      <c r="DG90" s="248"/>
      <c r="DH90" s="248"/>
      <c r="DI90" s="1118"/>
      <c r="DJ90" s="397"/>
      <c r="DK90" s="397"/>
      <c r="DL90" s="397"/>
      <c r="DM90" s="397"/>
      <c r="DN90" s="313"/>
      <c r="DO90" s="1436"/>
      <c r="DP90" s="117"/>
      <c r="DQ90" s="179"/>
      <c r="DR90" s="179"/>
      <c r="DS90" s="179"/>
      <c r="DT90" s="179"/>
      <c r="DU90" s="179"/>
      <c r="DV90" s="179"/>
      <c r="DW90" s="179"/>
      <c r="DX90" s="179"/>
      <c r="DY90" s="180"/>
      <c r="DZ90" s="179"/>
      <c r="EA90" s="181"/>
      <c r="EB90" s="1436"/>
      <c r="EC90" s="1436"/>
      <c r="ED90" s="117"/>
      <c r="EE90" s="179"/>
      <c r="EF90" s="179"/>
      <c r="EG90" s="179"/>
      <c r="EH90" s="179"/>
      <c r="EI90" s="179"/>
      <c r="EJ90" s="179"/>
      <c r="EK90" s="179"/>
      <c r="EL90" s="179"/>
      <c r="EM90" s="180"/>
      <c r="EN90" s="179"/>
      <c r="EO90" s="181"/>
      <c r="EP90" s="181"/>
      <c r="EQ90" s="1422"/>
      <c r="ER90" s="1422"/>
      <c r="ES90" s="1422"/>
      <c r="ET90" s="436"/>
      <c r="EU90" s="46"/>
      <c r="EV90" s="46"/>
      <c r="EW90" s="46"/>
      <c r="EX90" s="255"/>
      <c r="EY90" s="427"/>
      <c r="EZ90" s="419"/>
      <c r="FA90" s="12"/>
      <c r="FB90" s="28"/>
      <c r="FC90" s="365"/>
      <c r="FD90" s="1436"/>
      <c r="FE90" s="1436"/>
      <c r="FF90" s="1436"/>
      <c r="FG90" s="1436"/>
      <c r="FH90" s="1436"/>
      <c r="FI90" s="362"/>
      <c r="FJ90" s="88"/>
      <c r="FK90" s="107"/>
      <c r="FL90" s="250"/>
      <c r="FM90" s="650"/>
      <c r="FN90" s="650"/>
      <c r="FO90" s="451"/>
      <c r="FP90" s="523"/>
      <c r="FQ90" s="523"/>
      <c r="FR90" s="523"/>
      <c r="FS90" s="523"/>
      <c r="FT90" s="524"/>
      <c r="FU90" s="165"/>
      <c r="FV90" s="1436"/>
      <c r="FW90" s="85"/>
      <c r="FX90" s="85"/>
      <c r="FY90" s="464"/>
      <c r="FZ90" s="85"/>
      <c r="GA90" s="85"/>
      <c r="GB90" s="464"/>
      <c r="GC90" s="85"/>
      <c r="GD90" s="85"/>
      <c r="GE90" s="464"/>
      <c r="GF90" s="85"/>
      <c r="GG90" s="1436"/>
      <c r="GH90" s="1436"/>
      <c r="GI90" s="1436"/>
      <c r="GJ90" s="248"/>
      <c r="GK90" s="248"/>
      <c r="GL90" s="248"/>
      <c r="GM90" s="248"/>
      <c r="GN90" s="397"/>
      <c r="GO90" s="397"/>
      <c r="GP90" s="397"/>
      <c r="GQ90" s="397"/>
      <c r="GR90" s="313"/>
      <c r="GS90" s="1436"/>
      <c r="GT90" s="117"/>
      <c r="GU90" s="179"/>
      <c r="GV90" s="179"/>
      <c r="GW90" s="179"/>
      <c r="GX90" s="179"/>
      <c r="GY90" s="179"/>
      <c r="GZ90" s="179"/>
      <c r="HA90" s="179"/>
      <c r="HB90" s="179"/>
      <c r="HC90" s="180"/>
      <c r="HD90" s="179"/>
      <c r="HE90" s="181"/>
      <c r="HF90" s="1436"/>
      <c r="HG90" s="1436"/>
      <c r="HH90" s="117"/>
      <c r="HI90" s="179"/>
      <c r="HJ90" s="179"/>
      <c r="HK90" s="179"/>
      <c r="HL90" s="179"/>
      <c r="HM90" s="179"/>
      <c r="HN90" s="179"/>
      <c r="HO90" s="179"/>
      <c r="HP90" s="179"/>
      <c r="HQ90" s="180"/>
      <c r="HR90" s="179"/>
      <c r="HS90" s="181"/>
      <c r="HT90" s="181"/>
      <c r="HU90" s="1422"/>
      <c r="HV90" s="1422"/>
      <c r="HW90" s="1422"/>
      <c r="HX90" s="436"/>
      <c r="HY90" s="46"/>
      <c r="HZ90" s="46"/>
      <c r="IA90" s="46"/>
      <c r="IB90" s="255"/>
      <c r="IC90" s="427"/>
      <c r="ID90" s="419"/>
      <c r="IE90" s="12"/>
      <c r="IF90" s="28"/>
      <c r="IG90" s="365"/>
      <c r="IH90" s="1436"/>
      <c r="II90" s="1436"/>
      <c r="IJ90" s="1436"/>
      <c r="IK90" s="1436"/>
      <c r="IL90" s="1436"/>
      <c r="IM90" s="362"/>
      <c r="IN90" s="88"/>
      <c r="IO90" s="103"/>
      <c r="IP90" s="250"/>
      <c r="IQ90" s="650"/>
      <c r="IR90" s="650"/>
      <c r="IS90" s="451"/>
      <c r="IT90" s="523"/>
      <c r="IU90" s="523"/>
      <c r="IV90" s="523"/>
      <c r="IW90" s="523"/>
      <c r="IX90" s="524"/>
      <c r="IY90" s="165"/>
      <c r="IZ90" s="1436"/>
      <c r="JA90" s="85"/>
      <c r="JB90" s="85"/>
      <c r="JC90" s="464"/>
      <c r="JD90" s="85"/>
      <c r="JE90" s="85"/>
      <c r="JF90" s="464"/>
      <c r="JG90" s="85"/>
      <c r="JH90" s="85"/>
      <c r="JI90" s="464"/>
      <c r="JJ90" s="85"/>
      <c r="JK90" s="1436"/>
      <c r="JL90" s="1436"/>
      <c r="JM90" s="1436"/>
      <c r="JN90" s="248"/>
      <c r="JO90" s="248"/>
      <c r="JP90" s="248"/>
      <c r="JQ90" s="248"/>
      <c r="JR90" s="397"/>
      <c r="JS90" s="397"/>
      <c r="JT90" s="397"/>
      <c r="JU90" s="397"/>
      <c r="JV90" s="313"/>
      <c r="JW90" s="1436"/>
      <c r="JX90" s="117"/>
      <c r="JY90" s="179"/>
      <c r="JZ90" s="179"/>
      <c r="KA90" s="179"/>
      <c r="KB90" s="179"/>
      <c r="KC90" s="179"/>
      <c r="KD90" s="179"/>
      <c r="KE90" s="179"/>
      <c r="KF90" s="179"/>
      <c r="KG90" s="180"/>
      <c r="KH90" s="179"/>
      <c r="KI90" s="181"/>
      <c r="KJ90" s="1436"/>
      <c r="KK90" s="1436"/>
      <c r="KL90" s="117"/>
      <c r="KM90" s="179"/>
      <c r="KN90" s="179"/>
      <c r="KO90" s="179"/>
      <c r="KP90" s="179"/>
      <c r="KQ90" s="179"/>
      <c r="KR90" s="179"/>
      <c r="KS90" s="179"/>
      <c r="KT90" s="179"/>
      <c r="KU90" s="180"/>
      <c r="KV90" s="179"/>
      <c r="KW90" s="181"/>
      <c r="KX90" s="181"/>
      <c r="KY90" s="1422"/>
      <c r="KZ90" s="1422"/>
      <c r="LA90" s="1422"/>
      <c r="LB90" s="436"/>
      <c r="LC90" s="46"/>
      <c r="LD90" s="46"/>
      <c r="LE90" s="46"/>
      <c r="LF90" s="255"/>
      <c r="LG90" s="427"/>
      <c r="LH90" s="419"/>
      <c r="LI90" s="12"/>
      <c r="LJ90" s="28"/>
      <c r="LK90" s="365"/>
      <c r="LL90" s="1436"/>
      <c r="LM90" s="1436"/>
      <c r="LN90" s="1436"/>
      <c r="LO90" s="1436"/>
      <c r="LP90" s="1436"/>
      <c r="LQ90" s="362"/>
      <c r="LR90" s="83"/>
      <c r="LS90" s="107"/>
      <c r="LT90" s="250"/>
      <c r="LU90" s="650"/>
      <c r="LV90" s="650"/>
      <c r="LW90" s="451"/>
      <c r="LX90" s="523"/>
      <c r="LY90" s="429"/>
      <c r="LZ90" s="453"/>
      <c r="MA90" s="1436"/>
      <c r="MB90" s="85"/>
      <c r="MC90" s="85"/>
      <c r="MD90" s="464"/>
      <c r="ME90" s="85"/>
      <c r="MF90" s="85"/>
      <c r="MG90" s="464"/>
      <c r="MH90" s="85"/>
      <c r="MI90" s="85"/>
      <c r="MJ90" s="464"/>
      <c r="MK90" s="85"/>
      <c r="ML90" s="1436"/>
      <c r="MM90" s="1436"/>
      <c r="MN90" s="1436"/>
      <c r="MO90" s="481"/>
      <c r="MP90" s="481"/>
      <c r="MQ90" s="481"/>
      <c r="MR90" s="481"/>
      <c r="MS90" s="248"/>
      <c r="MT90" s="1436"/>
      <c r="MU90" s="1436"/>
      <c r="MV90" s="1436"/>
      <c r="MW90" s="1436"/>
      <c r="MX90" s="1436"/>
      <c r="MY90" s="1436"/>
      <c r="MZ90" s="117"/>
      <c r="NA90" s="433"/>
      <c r="NB90" s="433"/>
      <c r="NC90" s="433"/>
      <c r="ND90" s="433"/>
      <c r="NE90" s="433"/>
      <c r="NF90" s="433"/>
      <c r="NG90" s="433"/>
      <c r="NH90" s="433"/>
      <c r="NI90" s="433"/>
      <c r="NJ90" s="433"/>
      <c r="NK90" s="446"/>
      <c r="NL90" s="1112"/>
      <c r="NM90" s="1112"/>
      <c r="NN90" s="1113"/>
      <c r="NO90" s="433"/>
      <c r="NP90" s="433"/>
      <c r="NQ90" s="433"/>
      <c r="NR90" s="433"/>
      <c r="NS90" s="433"/>
      <c r="NT90" s="433"/>
      <c r="NU90" s="433"/>
      <c r="NV90" s="433"/>
      <c r="NW90" s="433"/>
      <c r="NX90" s="433"/>
      <c r="NY90" s="446"/>
      <c r="NZ90" s="212"/>
    </row>
    <row r="91" spans="1:390" s="491" customFormat="1" ht="23.25" customHeight="1" x14ac:dyDescent="0.2">
      <c r="A91" s="362"/>
      <c r="B91" s="1178"/>
      <c r="C91" s="129"/>
      <c r="D91" s="1065"/>
      <c r="E91" s="650"/>
      <c r="F91" s="650"/>
      <c r="G91" s="451"/>
      <c r="H91" s="523"/>
      <c r="I91" s="523"/>
      <c r="J91" s="523"/>
      <c r="K91" s="523"/>
      <c r="L91" s="524"/>
      <c r="M91" s="165"/>
      <c r="N91" s="1436"/>
      <c r="O91" s="85"/>
      <c r="P91" s="85"/>
      <c r="Q91" s="89"/>
      <c r="R91" s="85"/>
      <c r="S91" s="85"/>
      <c r="T91" s="89"/>
      <c r="U91" s="85"/>
      <c r="V91" s="85"/>
      <c r="W91" s="89"/>
      <c r="X91" s="85"/>
      <c r="Y91" s="1436"/>
      <c r="Z91" s="1436"/>
      <c r="AA91" s="1436"/>
      <c r="AB91" s="248"/>
      <c r="AC91" s="248"/>
      <c r="AD91" s="248"/>
      <c r="AE91" s="248"/>
      <c r="AF91" s="397"/>
      <c r="AG91" s="397"/>
      <c r="AH91" s="397"/>
      <c r="AI91" s="397"/>
      <c r="AJ91" s="313"/>
      <c r="AK91" s="1436"/>
      <c r="AL91" s="117"/>
      <c r="AM91" s="179"/>
      <c r="AN91" s="179"/>
      <c r="AO91" s="179"/>
      <c r="AP91" s="179"/>
      <c r="AQ91" s="179"/>
      <c r="AR91" s="179"/>
      <c r="AS91" s="179"/>
      <c r="AT91" s="179"/>
      <c r="AU91" s="180"/>
      <c r="AV91" s="179"/>
      <c r="AW91" s="181"/>
      <c r="AX91" s="1436"/>
      <c r="AY91" s="1436"/>
      <c r="AZ91" s="117"/>
      <c r="BA91" s="179"/>
      <c r="BB91" s="179"/>
      <c r="BC91" s="179"/>
      <c r="BD91" s="179"/>
      <c r="BE91" s="179"/>
      <c r="BF91" s="179"/>
      <c r="BG91" s="179"/>
      <c r="BH91" s="179"/>
      <c r="BI91" s="180"/>
      <c r="BJ91" s="179"/>
      <c r="BK91" s="181"/>
      <c r="BL91" s="181"/>
      <c r="BM91" s="1422"/>
      <c r="BN91" s="1422"/>
      <c r="BO91" s="1422"/>
      <c r="BP91" s="436"/>
      <c r="BQ91" s="46"/>
      <c r="BR91" s="46"/>
      <c r="BS91" s="46"/>
      <c r="BT91" s="255"/>
      <c r="BU91" s="427"/>
      <c r="BV91" s="419"/>
      <c r="BW91" s="12"/>
      <c r="BX91" s="28"/>
      <c r="BY91" s="365"/>
      <c r="BZ91" s="1436"/>
      <c r="CA91" s="1436"/>
      <c r="CB91" s="1436"/>
      <c r="CC91" s="1436"/>
      <c r="CD91" s="1436"/>
      <c r="CE91" s="362"/>
      <c r="CF91" s="533"/>
      <c r="CG91" s="448"/>
      <c r="CH91" s="1065"/>
      <c r="CI91" s="650"/>
      <c r="CJ91" s="650"/>
      <c r="CK91" s="451"/>
      <c r="CL91" s="523"/>
      <c r="CM91" s="523"/>
      <c r="CN91" s="523"/>
      <c r="CO91" s="523"/>
      <c r="CP91" s="524"/>
      <c r="CQ91" s="165"/>
      <c r="CR91" s="1436"/>
      <c r="CS91" s="85"/>
      <c r="CT91" s="85"/>
      <c r="CU91" s="89"/>
      <c r="CV91" s="85"/>
      <c r="CW91" s="85"/>
      <c r="CX91" s="89"/>
      <c r="CY91" s="85"/>
      <c r="CZ91" s="85"/>
      <c r="DA91" s="89"/>
      <c r="DB91" s="85"/>
      <c r="DC91" s="1436"/>
      <c r="DD91" s="1436"/>
      <c r="DE91" s="1436"/>
      <c r="DF91" s="248"/>
      <c r="DG91" s="248"/>
      <c r="DH91" s="248"/>
      <c r="DI91" s="1118"/>
      <c r="DJ91" s="397"/>
      <c r="DK91" s="397"/>
      <c r="DL91" s="397"/>
      <c r="DM91" s="397"/>
      <c r="DN91" s="313"/>
      <c r="DO91" s="1436"/>
      <c r="DP91" s="117"/>
      <c r="DQ91" s="179"/>
      <c r="DR91" s="179"/>
      <c r="DS91" s="179"/>
      <c r="DT91" s="179"/>
      <c r="DU91" s="179"/>
      <c r="DV91" s="179"/>
      <c r="DW91" s="179"/>
      <c r="DX91" s="179"/>
      <c r="DY91" s="180"/>
      <c r="DZ91" s="179"/>
      <c r="EA91" s="181"/>
      <c r="EB91" s="1436"/>
      <c r="EC91" s="1436"/>
      <c r="ED91" s="117"/>
      <c r="EE91" s="179"/>
      <c r="EF91" s="179"/>
      <c r="EG91" s="179"/>
      <c r="EH91" s="179"/>
      <c r="EI91" s="179"/>
      <c r="EJ91" s="179"/>
      <c r="EK91" s="179"/>
      <c r="EL91" s="179"/>
      <c r="EM91" s="180"/>
      <c r="EN91" s="179"/>
      <c r="EO91" s="181"/>
      <c r="EP91" s="181"/>
      <c r="EQ91" s="1422"/>
      <c r="ER91" s="1422"/>
      <c r="ES91" s="1422"/>
      <c r="ET91" s="436"/>
      <c r="EU91" s="46"/>
      <c r="EV91" s="46"/>
      <c r="EW91" s="46"/>
      <c r="EX91" s="255"/>
      <c r="EY91" s="427"/>
      <c r="EZ91" s="419"/>
      <c r="FA91" s="12"/>
      <c r="FB91" s="28"/>
      <c r="FC91" s="365"/>
      <c r="FD91" s="1436"/>
      <c r="FE91" s="1436"/>
      <c r="FF91" s="1436"/>
      <c r="FG91" s="1436"/>
      <c r="FH91" s="1436"/>
      <c r="FI91" s="362"/>
      <c r="FJ91" s="535"/>
      <c r="FK91" s="129"/>
      <c r="FL91" s="1065"/>
      <c r="FM91" s="650"/>
      <c r="FN91" s="650"/>
      <c r="FO91" s="451"/>
      <c r="FP91" s="523"/>
      <c r="FQ91" s="523"/>
      <c r="FR91" s="523"/>
      <c r="FS91" s="523"/>
      <c r="FT91" s="524"/>
      <c r="FU91" s="165"/>
      <c r="FV91" s="1436"/>
      <c r="FW91" s="85"/>
      <c r="FX91" s="85"/>
      <c r="FY91" s="464"/>
      <c r="FZ91" s="85"/>
      <c r="GA91" s="85"/>
      <c r="GB91" s="464"/>
      <c r="GC91" s="85"/>
      <c r="GD91" s="85"/>
      <c r="GE91" s="464"/>
      <c r="GF91" s="85"/>
      <c r="GG91" s="1436"/>
      <c r="GH91" s="1436"/>
      <c r="GI91" s="1436"/>
      <c r="GJ91" s="248"/>
      <c r="GK91" s="248"/>
      <c r="GL91" s="248"/>
      <c r="GM91" s="248"/>
      <c r="GN91" s="397"/>
      <c r="GO91" s="397"/>
      <c r="GP91" s="397"/>
      <c r="GQ91" s="397"/>
      <c r="GR91" s="313"/>
      <c r="GS91" s="1436"/>
      <c r="GT91" s="117"/>
      <c r="GU91" s="179"/>
      <c r="GV91" s="179"/>
      <c r="GW91" s="179"/>
      <c r="GX91" s="179"/>
      <c r="GY91" s="179"/>
      <c r="GZ91" s="179"/>
      <c r="HA91" s="179"/>
      <c r="HB91" s="179"/>
      <c r="HC91" s="180"/>
      <c r="HD91" s="179"/>
      <c r="HE91" s="181"/>
      <c r="HF91" s="1436"/>
      <c r="HG91" s="1436"/>
      <c r="HH91" s="117"/>
      <c r="HI91" s="179"/>
      <c r="HJ91" s="179"/>
      <c r="HK91" s="179"/>
      <c r="HL91" s="179"/>
      <c r="HM91" s="179"/>
      <c r="HN91" s="179"/>
      <c r="HO91" s="179"/>
      <c r="HP91" s="179"/>
      <c r="HQ91" s="180"/>
      <c r="HR91" s="179"/>
      <c r="HS91" s="181"/>
      <c r="HT91" s="181"/>
      <c r="HU91" s="1422"/>
      <c r="HV91" s="1422"/>
      <c r="HW91" s="1422"/>
      <c r="HX91" s="436"/>
      <c r="HY91" s="46"/>
      <c r="HZ91" s="46"/>
      <c r="IA91" s="46"/>
      <c r="IB91" s="255"/>
      <c r="IC91" s="427"/>
      <c r="ID91" s="419"/>
      <c r="IE91" s="12"/>
      <c r="IF91" s="28"/>
      <c r="IG91" s="365"/>
      <c r="IH91" s="1436"/>
      <c r="II91" s="1436"/>
      <c r="IJ91" s="1436"/>
      <c r="IK91" s="1436"/>
      <c r="IL91" s="1436"/>
      <c r="IM91" s="362"/>
      <c r="IN91" s="535"/>
      <c r="IO91" s="103"/>
      <c r="IP91" s="1065"/>
      <c r="IQ91" s="650"/>
      <c r="IR91" s="650"/>
      <c r="IS91" s="451"/>
      <c r="IT91" s="523"/>
      <c r="IU91" s="523"/>
      <c r="IV91" s="523"/>
      <c r="IW91" s="523"/>
      <c r="IX91" s="524"/>
      <c r="IY91" s="165"/>
      <c r="IZ91" s="1436"/>
      <c r="JA91" s="85"/>
      <c r="JB91" s="85"/>
      <c r="JC91" s="464"/>
      <c r="JD91" s="85"/>
      <c r="JE91" s="85"/>
      <c r="JF91" s="464"/>
      <c r="JG91" s="85"/>
      <c r="JH91" s="85"/>
      <c r="JI91" s="464"/>
      <c r="JJ91" s="85"/>
      <c r="JK91" s="1436"/>
      <c r="JL91" s="1436"/>
      <c r="JM91" s="1436"/>
      <c r="JN91" s="248"/>
      <c r="JO91" s="248"/>
      <c r="JP91" s="248"/>
      <c r="JQ91" s="248"/>
      <c r="JR91" s="397"/>
      <c r="JS91" s="397"/>
      <c r="JT91" s="397"/>
      <c r="JU91" s="397"/>
      <c r="JV91" s="313"/>
      <c r="JW91" s="1436"/>
      <c r="JX91" s="117"/>
      <c r="JY91" s="179"/>
      <c r="JZ91" s="179"/>
      <c r="KA91" s="179"/>
      <c r="KB91" s="179"/>
      <c r="KC91" s="179"/>
      <c r="KD91" s="179"/>
      <c r="KE91" s="179"/>
      <c r="KF91" s="179"/>
      <c r="KG91" s="180"/>
      <c r="KH91" s="179"/>
      <c r="KI91" s="181"/>
      <c r="KJ91" s="1436"/>
      <c r="KK91" s="1436"/>
      <c r="KL91" s="117"/>
      <c r="KM91" s="179"/>
      <c r="KN91" s="179"/>
      <c r="KO91" s="179"/>
      <c r="KP91" s="179"/>
      <c r="KQ91" s="179"/>
      <c r="KR91" s="179"/>
      <c r="KS91" s="179"/>
      <c r="KT91" s="179"/>
      <c r="KU91" s="180"/>
      <c r="KV91" s="179"/>
      <c r="KW91" s="181"/>
      <c r="KX91" s="181"/>
      <c r="KY91" s="1422"/>
      <c r="KZ91" s="1422"/>
      <c r="LA91" s="1422"/>
      <c r="LB91" s="436"/>
      <c r="LC91" s="46"/>
      <c r="LD91" s="46"/>
      <c r="LE91" s="46"/>
      <c r="LF91" s="255"/>
      <c r="LG91" s="427"/>
      <c r="LH91" s="419"/>
      <c r="LI91" s="12"/>
      <c r="LJ91" s="28"/>
      <c r="LK91" s="365"/>
      <c r="LL91" s="1436"/>
      <c r="LM91" s="1436"/>
      <c r="LN91" s="1436"/>
      <c r="LO91" s="1436"/>
      <c r="LP91" s="1436"/>
      <c r="LQ91" s="362"/>
      <c r="LR91" s="400"/>
      <c r="LS91" s="103"/>
      <c r="LT91" s="1065"/>
      <c r="LU91" s="650"/>
      <c r="LV91" s="650"/>
      <c r="LW91" s="451"/>
      <c r="LX91" s="523"/>
      <c r="LY91" s="429"/>
      <c r="LZ91" s="453"/>
      <c r="MA91" s="1436"/>
      <c r="MB91" s="85"/>
      <c r="MC91" s="85"/>
      <c r="MD91" s="464"/>
      <c r="ME91" s="85"/>
      <c r="MF91" s="85"/>
      <c r="MG91" s="464"/>
      <c r="MH91" s="85"/>
      <c r="MI91" s="85"/>
      <c r="MJ91" s="464"/>
      <c r="MK91" s="85"/>
      <c r="ML91" s="1436"/>
      <c r="MM91" s="1436"/>
      <c r="MN91" s="1436"/>
      <c r="MO91" s="481"/>
      <c r="MP91" s="481"/>
      <c r="MQ91" s="481"/>
      <c r="MR91" s="481"/>
      <c r="MS91" s="248"/>
      <c r="MT91" s="1436"/>
      <c r="MU91" s="1436"/>
      <c r="MV91" s="1436"/>
      <c r="MW91" s="1436"/>
      <c r="MX91" s="1436"/>
      <c r="MY91" s="1436"/>
      <c r="MZ91" s="117"/>
      <c r="NA91" s="433"/>
      <c r="NB91" s="433"/>
      <c r="NC91" s="433"/>
      <c r="ND91" s="433"/>
      <c r="NE91" s="433"/>
      <c r="NF91" s="433"/>
      <c r="NG91" s="433"/>
      <c r="NH91" s="433"/>
      <c r="NI91" s="433"/>
      <c r="NJ91" s="433"/>
      <c r="NK91" s="446"/>
      <c r="NL91" s="1112"/>
      <c r="NM91" s="1112"/>
      <c r="NN91" s="1113"/>
      <c r="NO91" s="433"/>
      <c r="NP91" s="433"/>
      <c r="NQ91" s="433"/>
      <c r="NR91" s="433"/>
      <c r="NS91" s="433"/>
      <c r="NT91" s="433"/>
      <c r="NU91" s="433"/>
      <c r="NV91" s="433"/>
      <c r="NW91" s="433"/>
      <c r="NX91" s="433"/>
      <c r="NY91" s="446"/>
      <c r="NZ91" s="212"/>
    </row>
    <row r="92" spans="1:390" s="491" customFormat="1" ht="23.25" customHeight="1" x14ac:dyDescent="0.2">
      <c r="A92" s="362"/>
      <c r="B92" s="1176"/>
      <c r="C92" s="818"/>
      <c r="D92" s="1065"/>
      <c r="E92" s="943"/>
      <c r="F92" s="650"/>
      <c r="G92" s="451"/>
      <c r="H92" s="523"/>
      <c r="I92" s="523"/>
      <c r="J92" s="523"/>
      <c r="K92" s="523"/>
      <c r="L92" s="524"/>
      <c r="M92" s="165"/>
      <c r="N92" s="1436"/>
      <c r="O92" s="85"/>
      <c r="P92" s="88"/>
      <c r="Q92" s="627"/>
      <c r="R92" s="254"/>
      <c r="S92" s="88"/>
      <c r="T92" s="627"/>
      <c r="U92" s="254"/>
      <c r="V92" s="88"/>
      <c r="W92" s="627"/>
      <c r="X92" s="254"/>
      <c r="Y92" s="1436"/>
      <c r="Z92" s="192"/>
      <c r="AA92" s="192"/>
      <c r="AB92" s="128"/>
      <c r="AC92" s="128"/>
      <c r="AD92" s="128"/>
      <c r="AE92" s="128"/>
      <c r="AF92" s="397"/>
      <c r="AG92" s="397"/>
      <c r="AH92" s="397"/>
      <c r="AI92" s="397"/>
      <c r="AJ92" s="313"/>
      <c r="AK92" s="1436"/>
      <c r="AL92" s="1432"/>
      <c r="AM92" s="180"/>
      <c r="AN92" s="180"/>
      <c r="AO92" s="180"/>
      <c r="AP92" s="180"/>
      <c r="AQ92" s="180"/>
      <c r="AR92" s="180"/>
      <c r="AS92" s="180"/>
      <c r="AT92" s="180"/>
      <c r="AU92" s="180"/>
      <c r="AV92" s="180"/>
      <c r="AW92" s="181"/>
      <c r="AX92" s="1436"/>
      <c r="AY92" s="1436"/>
      <c r="AZ92" s="1432"/>
      <c r="BA92" s="180"/>
      <c r="BB92" s="180"/>
      <c r="BC92" s="180"/>
      <c r="BD92" s="180"/>
      <c r="BE92" s="180"/>
      <c r="BF92" s="180"/>
      <c r="BG92" s="180"/>
      <c r="BH92" s="180"/>
      <c r="BI92" s="180"/>
      <c r="BJ92" s="180"/>
      <c r="BK92" s="181"/>
      <c r="BL92" s="181"/>
      <c r="BM92" s="1422"/>
      <c r="BN92" s="1422"/>
      <c r="BO92" s="1422"/>
      <c r="BP92" s="436"/>
      <c r="BQ92" s="46"/>
      <c r="BR92" s="46"/>
      <c r="BS92" s="449"/>
      <c r="BT92" s="255"/>
      <c r="BU92" s="427"/>
      <c r="BV92" s="419"/>
      <c r="BW92" s="12"/>
      <c r="BX92" s="28"/>
      <c r="BY92" s="365"/>
      <c r="BZ92" s="1436"/>
      <c r="CA92" s="1436"/>
      <c r="CB92" s="1436"/>
      <c r="CC92" s="1436"/>
      <c r="CD92" s="1436"/>
      <c r="CE92" s="362"/>
      <c r="CF92" s="196"/>
      <c r="CG92" s="898"/>
      <c r="CH92" s="1065"/>
      <c r="CI92" s="943"/>
      <c r="CJ92" s="650"/>
      <c r="CK92" s="451"/>
      <c r="CL92" s="523"/>
      <c r="CM92" s="523"/>
      <c r="CN92" s="523"/>
      <c r="CO92" s="523"/>
      <c r="CP92" s="524"/>
      <c r="CQ92" s="165"/>
      <c r="CR92" s="1436"/>
      <c r="CS92" s="85"/>
      <c r="CT92" s="88"/>
      <c r="CU92" s="627"/>
      <c r="CV92" s="254"/>
      <c r="CW92" s="88"/>
      <c r="CX92" s="627"/>
      <c r="CY92" s="254"/>
      <c r="CZ92" s="88"/>
      <c r="DA92" s="627"/>
      <c r="DB92" s="254"/>
      <c r="DC92" s="1436"/>
      <c r="DD92" s="192"/>
      <c r="DE92" s="192"/>
      <c r="DF92" s="128"/>
      <c r="DG92" s="128"/>
      <c r="DH92" s="128"/>
      <c r="DI92" s="128"/>
      <c r="DJ92" s="397"/>
      <c r="DK92" s="397"/>
      <c r="DL92" s="397"/>
      <c r="DM92" s="397"/>
      <c r="DN92" s="313"/>
      <c r="DO92" s="1436"/>
      <c r="DP92" s="1432"/>
      <c r="DQ92" s="180"/>
      <c r="DR92" s="180"/>
      <c r="DS92" s="180"/>
      <c r="DT92" s="180"/>
      <c r="DU92" s="180"/>
      <c r="DV92" s="180"/>
      <c r="DW92" s="180"/>
      <c r="DX92" s="180"/>
      <c r="DY92" s="180"/>
      <c r="DZ92" s="180"/>
      <c r="EA92" s="181"/>
      <c r="EB92" s="1436"/>
      <c r="EC92" s="1436"/>
      <c r="ED92" s="1432"/>
      <c r="EE92" s="180"/>
      <c r="EF92" s="180"/>
      <c r="EG92" s="180"/>
      <c r="EH92" s="180"/>
      <c r="EI92" s="180"/>
      <c r="EJ92" s="180"/>
      <c r="EK92" s="180"/>
      <c r="EL92" s="180"/>
      <c r="EM92" s="180"/>
      <c r="EN92" s="180"/>
      <c r="EO92" s="180"/>
      <c r="EP92" s="180"/>
      <c r="EQ92" s="1422"/>
      <c r="ER92" s="1422"/>
      <c r="ES92" s="1422"/>
      <c r="ET92" s="436"/>
      <c r="EU92" s="46"/>
      <c r="EV92" s="46"/>
      <c r="EW92" s="449"/>
      <c r="EX92" s="255"/>
      <c r="EY92" s="427"/>
      <c r="EZ92" s="419"/>
      <c r="FA92" s="12"/>
      <c r="FB92" s="28"/>
      <c r="FC92" s="365"/>
      <c r="FD92" s="1436"/>
      <c r="FE92" s="1436"/>
      <c r="FF92" s="1436"/>
      <c r="FG92" s="1436"/>
      <c r="FH92" s="1436"/>
      <c r="FI92" s="362"/>
      <c r="FJ92" s="542"/>
      <c r="FK92" s="818"/>
      <c r="FL92" s="1065"/>
      <c r="FM92" s="943"/>
      <c r="FN92" s="650"/>
      <c r="FO92" s="451"/>
      <c r="FP92" s="523"/>
      <c r="FQ92" s="523"/>
      <c r="FR92" s="523"/>
      <c r="FS92" s="523"/>
      <c r="FT92" s="524"/>
      <c r="FU92" s="165"/>
      <c r="FV92" s="1436"/>
      <c r="FW92" s="85"/>
      <c r="FX92" s="88"/>
      <c r="FY92" s="253"/>
      <c r="FZ92" s="254"/>
      <c r="GA92" s="88"/>
      <c r="GB92" s="253"/>
      <c r="GC92" s="254"/>
      <c r="GD92" s="88"/>
      <c r="GE92" s="253"/>
      <c r="GF92" s="254"/>
      <c r="GG92" s="1436"/>
      <c r="GH92" s="192"/>
      <c r="GI92" s="192"/>
      <c r="GJ92" s="128"/>
      <c r="GK92" s="128"/>
      <c r="GL92" s="128"/>
      <c r="GM92" s="128"/>
      <c r="GN92" s="397"/>
      <c r="GO92" s="397"/>
      <c r="GP92" s="397"/>
      <c r="GQ92" s="397"/>
      <c r="GR92" s="313"/>
      <c r="GS92" s="1436"/>
      <c r="GT92" s="1432"/>
      <c r="GU92" s="180"/>
      <c r="GV92" s="180"/>
      <c r="GW92" s="180"/>
      <c r="GX92" s="180"/>
      <c r="GY92" s="180"/>
      <c r="GZ92" s="180"/>
      <c r="HA92" s="180"/>
      <c r="HB92" s="180"/>
      <c r="HC92" s="180"/>
      <c r="HD92" s="180"/>
      <c r="HE92" s="181"/>
      <c r="HF92" s="1436"/>
      <c r="HG92" s="1436"/>
      <c r="HH92" s="1432"/>
      <c r="HI92" s="180"/>
      <c r="HJ92" s="180"/>
      <c r="HK92" s="180"/>
      <c r="HL92" s="180"/>
      <c r="HM92" s="180"/>
      <c r="HN92" s="180"/>
      <c r="HO92" s="180"/>
      <c r="HP92" s="180"/>
      <c r="HQ92" s="180"/>
      <c r="HR92" s="180"/>
      <c r="HS92" s="181"/>
      <c r="HT92" s="181"/>
      <c r="HU92" s="1422"/>
      <c r="HV92" s="1422"/>
      <c r="HW92" s="1422"/>
      <c r="HX92" s="436"/>
      <c r="HY92" s="46"/>
      <c r="HZ92" s="46"/>
      <c r="IA92" s="449"/>
      <c r="IB92" s="255"/>
      <c r="IC92" s="427"/>
      <c r="ID92" s="419"/>
      <c r="IE92" s="12"/>
      <c r="IF92" s="28"/>
      <c r="IG92" s="365"/>
      <c r="IH92" s="1436"/>
      <c r="II92" s="1436"/>
      <c r="IJ92" s="1436"/>
      <c r="IK92" s="1436"/>
      <c r="IL92" s="1436"/>
      <c r="IM92" s="362"/>
      <c r="IN92" s="542"/>
      <c r="IO92" s="554"/>
      <c r="IP92" s="1065"/>
      <c r="IQ92" s="943"/>
      <c r="IR92" s="650"/>
      <c r="IS92" s="451"/>
      <c r="IT92" s="523"/>
      <c r="IU92" s="523"/>
      <c r="IV92" s="523"/>
      <c r="IW92" s="523"/>
      <c r="IX92" s="524"/>
      <c r="IY92" s="165"/>
      <c r="IZ92" s="1436"/>
      <c r="JA92" s="85"/>
      <c r="JB92" s="88"/>
      <c r="JC92" s="253"/>
      <c r="JD92" s="254"/>
      <c r="JE92" s="88"/>
      <c r="JF92" s="253"/>
      <c r="JG92" s="254"/>
      <c r="JH92" s="88"/>
      <c r="JI92" s="253"/>
      <c r="JJ92" s="254"/>
      <c r="JK92" s="1436"/>
      <c r="JL92" s="192"/>
      <c r="JM92" s="192"/>
      <c r="JN92" s="128"/>
      <c r="JO92" s="128"/>
      <c r="JP92" s="128"/>
      <c r="JQ92" s="128"/>
      <c r="JR92" s="397"/>
      <c r="JS92" s="397"/>
      <c r="JT92" s="397"/>
      <c r="JU92" s="397"/>
      <c r="JV92" s="313"/>
      <c r="JW92" s="1436"/>
      <c r="JX92" s="1432"/>
      <c r="JY92" s="180"/>
      <c r="JZ92" s="180"/>
      <c r="KA92" s="180"/>
      <c r="KB92" s="180"/>
      <c r="KC92" s="180"/>
      <c r="KD92" s="180"/>
      <c r="KE92" s="180"/>
      <c r="KF92" s="180"/>
      <c r="KG92" s="180"/>
      <c r="KH92" s="180"/>
      <c r="KI92" s="181"/>
      <c r="KJ92" s="1436"/>
      <c r="KK92" s="1436"/>
      <c r="KL92" s="1432"/>
      <c r="KM92" s="180"/>
      <c r="KN92" s="180"/>
      <c r="KO92" s="180"/>
      <c r="KP92" s="180"/>
      <c r="KQ92" s="180"/>
      <c r="KR92" s="180"/>
      <c r="KS92" s="180"/>
      <c r="KT92" s="180"/>
      <c r="KU92" s="180"/>
      <c r="KV92" s="180"/>
      <c r="KW92" s="181"/>
      <c r="KX92" s="181"/>
      <c r="KY92" s="1422"/>
      <c r="KZ92" s="1422"/>
      <c r="LA92" s="1422"/>
      <c r="LB92" s="436"/>
      <c r="LC92" s="46"/>
      <c r="LD92" s="46"/>
      <c r="LE92" s="449"/>
      <c r="LF92" s="255"/>
      <c r="LG92" s="427"/>
      <c r="LH92" s="419"/>
      <c r="LI92" s="12"/>
      <c r="LJ92" s="28"/>
      <c r="LK92" s="365"/>
      <c r="LL92" s="1436"/>
      <c r="LM92" s="1436"/>
      <c r="LN92" s="1436"/>
      <c r="LO92" s="1436"/>
      <c r="LP92" s="1436"/>
      <c r="LQ92" s="362"/>
      <c r="LR92" s="829"/>
      <c r="LS92" s="904"/>
      <c r="LT92" s="1065"/>
      <c r="LU92" s="943"/>
      <c r="LV92" s="650"/>
      <c r="LW92" s="451"/>
      <c r="LX92" s="523"/>
      <c r="LY92" s="429"/>
      <c r="LZ92" s="453"/>
      <c r="MA92" s="1436"/>
      <c r="MB92" s="85"/>
      <c r="MC92" s="88"/>
      <c r="MD92" s="407"/>
      <c r="ME92" s="254"/>
      <c r="MF92" s="88"/>
      <c r="MG92" s="407"/>
      <c r="MH92" s="254"/>
      <c r="MI92" s="88"/>
      <c r="MJ92" s="407"/>
      <c r="MK92" s="254"/>
      <c r="ML92" s="1436"/>
      <c r="MM92" s="192"/>
      <c r="MN92" s="192"/>
      <c r="MO92" s="534"/>
      <c r="MP92" s="534"/>
      <c r="MQ92" s="534"/>
      <c r="MR92" s="534"/>
      <c r="MS92" s="128"/>
      <c r="MT92" s="1436"/>
      <c r="MU92" s="1436"/>
      <c r="MV92" s="1436"/>
      <c r="MW92" s="1436"/>
      <c r="MX92" s="1436"/>
      <c r="MY92" s="1436"/>
      <c r="MZ92" s="1432"/>
      <c r="NA92" s="446"/>
      <c r="NB92" s="446"/>
      <c r="NC92" s="446"/>
      <c r="ND92" s="446"/>
      <c r="NE92" s="446"/>
      <c r="NF92" s="446"/>
      <c r="NG92" s="446"/>
      <c r="NH92" s="446"/>
      <c r="NI92" s="446"/>
      <c r="NJ92" s="446"/>
      <c r="NK92" s="446"/>
      <c r="NL92" s="1112"/>
      <c r="NM92" s="1112"/>
      <c r="NN92" s="1438"/>
      <c r="NO92" s="446"/>
      <c r="NP92" s="446"/>
      <c r="NQ92" s="446"/>
      <c r="NR92" s="446"/>
      <c r="NS92" s="446"/>
      <c r="NT92" s="446"/>
      <c r="NU92" s="446"/>
      <c r="NV92" s="446"/>
      <c r="NW92" s="446"/>
      <c r="NX92" s="446"/>
      <c r="NY92" s="446"/>
      <c r="NZ92" s="212"/>
    </row>
    <row r="93" spans="1:390" s="491" customFormat="1" ht="23.25" customHeight="1" x14ac:dyDescent="0.2">
      <c r="A93" s="362"/>
      <c r="B93" s="1179"/>
      <c r="C93" s="127"/>
      <c r="D93" s="1065"/>
      <c r="E93" s="650"/>
      <c r="F93" s="650"/>
      <c r="G93" s="451"/>
      <c r="H93" s="523"/>
      <c r="I93" s="523"/>
      <c r="J93" s="523"/>
      <c r="K93" s="523"/>
      <c r="L93" s="524"/>
      <c r="M93" s="165"/>
      <c r="N93" s="1436"/>
      <c r="O93" s="85"/>
      <c r="P93" s="88"/>
      <c r="Q93" s="627"/>
      <c r="R93" s="254"/>
      <c r="S93" s="88"/>
      <c r="T93" s="627"/>
      <c r="U93" s="254"/>
      <c r="V93" s="88"/>
      <c r="W93" s="627"/>
      <c r="X93" s="254"/>
      <c r="Y93" s="1436"/>
      <c r="Z93" s="1436"/>
      <c r="AA93" s="1436"/>
      <c r="AB93" s="447"/>
      <c r="AC93" s="447"/>
      <c r="AD93" s="447"/>
      <c r="AE93" s="128"/>
      <c r="AF93" s="397"/>
      <c r="AG93" s="397"/>
      <c r="AH93" s="397"/>
      <c r="AI93" s="397"/>
      <c r="AJ93" s="313"/>
      <c r="AK93" s="1436"/>
      <c r="AL93" s="1436"/>
      <c r="AM93" s="364"/>
      <c r="AN93" s="364"/>
      <c r="AO93" s="364"/>
      <c r="AP93" s="364"/>
      <c r="AQ93" s="364"/>
      <c r="AR93" s="364"/>
      <c r="AS93" s="364"/>
      <c r="AT93" s="364"/>
      <c r="AU93" s="364"/>
      <c r="AV93" s="364"/>
      <c r="AW93" s="364"/>
      <c r="AX93" s="1436"/>
      <c r="AY93" s="1436"/>
      <c r="AZ93" s="1436"/>
      <c r="BA93" s="364"/>
      <c r="BB93" s="364"/>
      <c r="BC93" s="364"/>
      <c r="BD93" s="364"/>
      <c r="BE93" s="364"/>
      <c r="BF93" s="364"/>
      <c r="BG93" s="364"/>
      <c r="BH93" s="364"/>
      <c r="BI93" s="364"/>
      <c r="BJ93" s="364"/>
      <c r="BK93" s="364"/>
      <c r="BL93" s="364"/>
      <c r="BM93" s="1422"/>
      <c r="BN93" s="1422"/>
      <c r="BO93" s="1422"/>
      <c r="BP93" s="436"/>
      <c r="BQ93" s="46"/>
      <c r="BR93" s="46"/>
      <c r="BS93" s="27"/>
      <c r="BT93" s="27"/>
      <c r="BU93" s="427"/>
      <c r="BV93" s="419"/>
      <c r="BW93" s="12"/>
      <c r="BX93" s="28"/>
      <c r="BY93" s="365"/>
      <c r="BZ93" s="1436"/>
      <c r="CA93" s="1436"/>
      <c r="CB93" s="1436"/>
      <c r="CC93" s="1436"/>
      <c r="CD93" s="1436"/>
      <c r="CE93" s="362"/>
      <c r="CF93" s="181"/>
      <c r="CG93" s="127"/>
      <c r="CH93" s="1065"/>
      <c r="CI93" s="650"/>
      <c r="CJ93" s="650"/>
      <c r="CK93" s="451"/>
      <c r="CL93" s="523"/>
      <c r="CM93" s="523"/>
      <c r="CN93" s="523"/>
      <c r="CO93" s="523"/>
      <c r="CP93" s="524"/>
      <c r="CQ93" s="165"/>
      <c r="CR93" s="1436"/>
      <c r="CS93" s="85"/>
      <c r="CT93" s="88"/>
      <c r="CU93" s="627"/>
      <c r="CV93" s="254"/>
      <c r="CW93" s="88"/>
      <c r="CX93" s="627"/>
      <c r="CY93" s="254"/>
      <c r="CZ93" s="88"/>
      <c r="DA93" s="627"/>
      <c r="DB93" s="254"/>
      <c r="DC93" s="1436"/>
      <c r="DD93" s="1436"/>
      <c r="DE93" s="1436"/>
      <c r="DF93" s="447"/>
      <c r="DG93" s="447"/>
      <c r="DH93" s="447"/>
      <c r="DI93" s="128"/>
      <c r="DJ93" s="397"/>
      <c r="DK93" s="397"/>
      <c r="DL93" s="397"/>
      <c r="DM93" s="397"/>
      <c r="DN93" s="313"/>
      <c r="DO93" s="1436"/>
      <c r="DP93" s="1436"/>
      <c r="DQ93" s="364"/>
      <c r="DR93" s="364"/>
      <c r="DS93" s="364"/>
      <c r="DT93" s="364"/>
      <c r="DU93" s="364"/>
      <c r="DV93" s="364"/>
      <c r="DW93" s="364"/>
      <c r="DX93" s="364"/>
      <c r="DY93" s="364"/>
      <c r="DZ93" s="364"/>
      <c r="EA93" s="364"/>
      <c r="EB93" s="1436"/>
      <c r="EC93" s="1436"/>
      <c r="ED93" s="1436"/>
      <c r="EE93" s="364"/>
      <c r="EF93" s="364"/>
      <c r="EG93" s="364"/>
      <c r="EH93" s="364"/>
      <c r="EI93" s="364"/>
      <c r="EJ93" s="364"/>
      <c r="EK93" s="364"/>
      <c r="EL93" s="364"/>
      <c r="EM93" s="364"/>
      <c r="EN93" s="364"/>
      <c r="EO93" s="364"/>
      <c r="EP93" s="364"/>
      <c r="EQ93" s="1422"/>
      <c r="ER93" s="1422"/>
      <c r="ES93" s="1422"/>
      <c r="ET93" s="436"/>
      <c r="EU93" s="46"/>
      <c r="EV93" s="46"/>
      <c r="EW93" s="27"/>
      <c r="EX93" s="27"/>
      <c r="EY93" s="427"/>
      <c r="EZ93" s="419"/>
      <c r="FA93" s="12"/>
      <c r="FB93" s="28"/>
      <c r="FC93" s="365"/>
      <c r="FD93" s="1436"/>
      <c r="FE93" s="1436"/>
      <c r="FF93" s="1436"/>
      <c r="FG93" s="1436"/>
      <c r="FH93" s="1436"/>
      <c r="FI93" s="362"/>
      <c r="FJ93" s="126"/>
      <c r="FK93" s="445"/>
      <c r="FL93" s="1065"/>
      <c r="FM93" s="650"/>
      <c r="FN93" s="650"/>
      <c r="FO93" s="451"/>
      <c r="FP93" s="523"/>
      <c r="FQ93" s="523"/>
      <c r="FR93" s="523"/>
      <c r="FS93" s="523"/>
      <c r="FT93" s="524"/>
      <c r="FU93" s="165"/>
      <c r="FV93" s="1436"/>
      <c r="FW93" s="85"/>
      <c r="FX93" s="88"/>
      <c r="FY93" s="253"/>
      <c r="FZ93" s="254"/>
      <c r="GA93" s="88"/>
      <c r="GB93" s="253"/>
      <c r="GC93" s="254"/>
      <c r="GD93" s="88"/>
      <c r="GE93" s="253"/>
      <c r="GF93" s="254"/>
      <c r="GG93" s="1436"/>
      <c r="GH93" s="1436"/>
      <c r="GI93" s="1436"/>
      <c r="GJ93" s="447"/>
      <c r="GK93" s="447"/>
      <c r="GL93" s="447"/>
      <c r="GM93" s="128"/>
      <c r="GN93" s="397"/>
      <c r="GO93" s="397"/>
      <c r="GP93" s="397"/>
      <c r="GQ93" s="397"/>
      <c r="GR93" s="313"/>
      <c r="GS93" s="1436"/>
      <c r="GT93" s="1436"/>
      <c r="GU93" s="364"/>
      <c r="GV93" s="364"/>
      <c r="GW93" s="364"/>
      <c r="GX93" s="364"/>
      <c r="GY93" s="364"/>
      <c r="GZ93" s="364"/>
      <c r="HA93" s="364"/>
      <c r="HB93" s="364"/>
      <c r="HC93" s="364"/>
      <c r="HD93" s="364"/>
      <c r="HE93" s="364"/>
      <c r="HF93" s="1436"/>
      <c r="HG93" s="1436"/>
      <c r="HH93" s="1436"/>
      <c r="HI93" s="364"/>
      <c r="HJ93" s="364"/>
      <c r="HK93" s="364"/>
      <c r="HL93" s="364"/>
      <c r="HM93" s="364"/>
      <c r="HN93" s="364"/>
      <c r="HO93" s="364"/>
      <c r="HP93" s="364"/>
      <c r="HQ93" s="364"/>
      <c r="HR93" s="364"/>
      <c r="HS93" s="364"/>
      <c r="HT93" s="364"/>
      <c r="HU93" s="1422"/>
      <c r="HV93" s="1422"/>
      <c r="HW93" s="1422"/>
      <c r="HX93" s="436"/>
      <c r="HY93" s="46"/>
      <c r="HZ93" s="46"/>
      <c r="IA93" s="27"/>
      <c r="IB93" s="27"/>
      <c r="IC93" s="427"/>
      <c r="ID93" s="419"/>
      <c r="IE93" s="12"/>
      <c r="IF93" s="28"/>
      <c r="IG93" s="365"/>
      <c r="IH93" s="1436"/>
      <c r="II93" s="1436"/>
      <c r="IJ93" s="1436"/>
      <c r="IK93" s="1436"/>
      <c r="IL93" s="1436"/>
      <c r="IM93" s="362"/>
      <c r="IN93" s="181"/>
      <c r="IO93" s="560"/>
      <c r="IP93" s="1065"/>
      <c r="IQ93" s="650"/>
      <c r="IR93" s="650"/>
      <c r="IS93" s="451"/>
      <c r="IT93" s="523"/>
      <c r="IU93" s="523"/>
      <c r="IV93" s="523"/>
      <c r="IW93" s="523"/>
      <c r="IX93" s="524"/>
      <c r="IY93" s="165"/>
      <c r="IZ93" s="1436"/>
      <c r="JA93" s="85"/>
      <c r="JB93" s="88"/>
      <c r="JC93" s="253"/>
      <c r="JD93" s="254"/>
      <c r="JE93" s="88"/>
      <c r="JF93" s="253"/>
      <c r="JG93" s="254"/>
      <c r="JH93" s="88"/>
      <c r="JI93" s="253"/>
      <c r="JJ93" s="254"/>
      <c r="JK93" s="1436"/>
      <c r="JL93" s="1436"/>
      <c r="JM93" s="1436"/>
      <c r="JN93" s="447"/>
      <c r="JO93" s="447"/>
      <c r="JP93" s="447"/>
      <c r="JQ93" s="128"/>
      <c r="JR93" s="397"/>
      <c r="JS93" s="397"/>
      <c r="JT93" s="397"/>
      <c r="JU93" s="397"/>
      <c r="JV93" s="313"/>
      <c r="JW93" s="1436"/>
      <c r="JX93" s="1436"/>
      <c r="JY93" s="364"/>
      <c r="JZ93" s="364"/>
      <c r="KA93" s="364"/>
      <c r="KB93" s="364"/>
      <c r="KC93" s="364"/>
      <c r="KD93" s="364"/>
      <c r="KE93" s="364"/>
      <c r="KF93" s="364"/>
      <c r="KG93" s="364"/>
      <c r="KH93" s="364"/>
      <c r="KI93" s="364"/>
      <c r="KJ93" s="1436"/>
      <c r="KK93" s="1436"/>
      <c r="KL93" s="1436"/>
      <c r="KM93" s="364"/>
      <c r="KN93" s="364"/>
      <c r="KO93" s="364"/>
      <c r="KP93" s="364"/>
      <c r="KQ93" s="364"/>
      <c r="KR93" s="364"/>
      <c r="KS93" s="364"/>
      <c r="KT93" s="364"/>
      <c r="KU93" s="364"/>
      <c r="KV93" s="364"/>
      <c r="KW93" s="364"/>
      <c r="KX93" s="364"/>
      <c r="KY93" s="1422"/>
      <c r="KZ93" s="1422"/>
      <c r="LA93" s="1422"/>
      <c r="LB93" s="436"/>
      <c r="LC93" s="46"/>
      <c r="LD93" s="46"/>
      <c r="LE93" s="27"/>
      <c r="LF93" s="27"/>
      <c r="LG93" s="427"/>
      <c r="LH93" s="419"/>
      <c r="LI93" s="12"/>
      <c r="LJ93" s="28"/>
      <c r="LK93" s="365"/>
      <c r="LL93" s="1436"/>
      <c r="LM93" s="1436"/>
      <c r="LN93" s="1436"/>
      <c r="LO93" s="1436"/>
      <c r="LP93" s="1436"/>
      <c r="LQ93" s="362"/>
      <c r="LR93" s="446"/>
      <c r="LS93" s="15"/>
      <c r="LT93" s="1065"/>
      <c r="LU93" s="650"/>
      <c r="LV93" s="650"/>
      <c r="LW93" s="451"/>
      <c r="LX93" s="523"/>
      <c r="LY93" s="429"/>
      <c r="LZ93" s="453"/>
      <c r="MA93" s="1436"/>
      <c r="MB93" s="85"/>
      <c r="MC93" s="88"/>
      <c r="MD93" s="407"/>
      <c r="ME93" s="254"/>
      <c r="MF93" s="88"/>
      <c r="MG93" s="407"/>
      <c r="MH93" s="254"/>
      <c r="MI93" s="88"/>
      <c r="MJ93" s="407"/>
      <c r="MK93" s="254"/>
      <c r="ML93" s="1436"/>
      <c r="MM93" s="1436"/>
      <c r="MN93" s="1436"/>
      <c r="MO93" s="481"/>
      <c r="MP93" s="481"/>
      <c r="MQ93" s="481"/>
      <c r="MR93" s="481"/>
      <c r="MS93" s="128"/>
      <c r="MT93" s="1436"/>
      <c r="MU93" s="1436"/>
      <c r="MV93" s="1436"/>
      <c r="MW93" s="1436"/>
      <c r="MX93" s="1436"/>
      <c r="MY93" s="1436"/>
      <c r="MZ93" s="1436"/>
      <c r="NA93" s="1111"/>
      <c r="NB93" s="1111"/>
      <c r="NC93" s="1111"/>
      <c r="ND93" s="1111"/>
      <c r="NE93" s="1111"/>
      <c r="NF93" s="1111"/>
      <c r="NG93" s="1111"/>
      <c r="NH93" s="1111"/>
      <c r="NI93" s="1111"/>
      <c r="NJ93" s="1111"/>
      <c r="NK93" s="1111"/>
      <c r="NL93" s="1112"/>
      <c r="NM93" s="1112"/>
      <c r="NN93" s="1112"/>
      <c r="NO93" s="1111"/>
      <c r="NP93" s="1111"/>
      <c r="NQ93" s="1111"/>
      <c r="NR93" s="1111"/>
      <c r="NS93" s="1111"/>
      <c r="NT93" s="1111"/>
      <c r="NU93" s="1111"/>
      <c r="NV93" s="1111"/>
      <c r="NW93" s="1111"/>
      <c r="NX93" s="1111"/>
      <c r="NY93" s="1111"/>
      <c r="NZ93" s="219"/>
    </row>
    <row r="94" spans="1:390" s="491" customFormat="1" ht="23.25" customHeight="1" x14ac:dyDescent="0.2">
      <c r="A94" s="217"/>
      <c r="B94" s="1180"/>
      <c r="C94" s="448"/>
      <c r="D94" s="250"/>
      <c r="E94" s="944"/>
      <c r="F94" s="650"/>
      <c r="G94" s="451"/>
      <c r="H94" s="523"/>
      <c r="I94" s="523"/>
      <c r="J94" s="523"/>
      <c r="K94" s="523"/>
      <c r="L94" s="524"/>
      <c r="M94" s="165"/>
      <c r="N94" s="1436"/>
      <c r="O94" s="85"/>
      <c r="P94" s="88"/>
      <c r="Q94" s="627"/>
      <c r="R94" s="254"/>
      <c r="S94" s="88"/>
      <c r="T94" s="627"/>
      <c r="U94" s="254"/>
      <c r="V94" s="88"/>
      <c r="W94" s="627"/>
      <c r="X94" s="254"/>
      <c r="Y94" s="1436"/>
      <c r="Z94" s="1436"/>
      <c r="AA94" s="1436"/>
      <c r="AB94" s="197"/>
      <c r="AC94" s="197"/>
      <c r="AD94" s="197"/>
      <c r="AE94" s="181"/>
      <c r="AF94" s="313"/>
      <c r="AG94" s="313"/>
      <c r="AH94" s="313"/>
      <c r="AI94" s="313"/>
      <c r="AJ94" s="313"/>
      <c r="AK94" s="1436"/>
      <c r="AL94" s="1436"/>
      <c r="AM94" s="364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1436"/>
      <c r="AY94" s="1436"/>
      <c r="AZ94" s="166"/>
      <c r="BA94" s="836"/>
      <c r="BB94" s="836"/>
      <c r="BC94" s="836"/>
      <c r="BD94" s="93"/>
      <c r="BE94" s="93"/>
      <c r="BF94" s="93"/>
      <c r="BG94" s="93"/>
      <c r="BH94" s="93"/>
      <c r="BI94" s="93"/>
      <c r="BJ94" s="93"/>
      <c r="BK94" s="93"/>
      <c r="BL94" s="93"/>
      <c r="BM94" s="1422"/>
      <c r="BN94" s="1422"/>
      <c r="BO94" s="1422"/>
      <c r="BP94" s="428"/>
      <c r="BQ94" s="46"/>
      <c r="BR94" s="46"/>
      <c r="BS94" s="46"/>
      <c r="BT94" s="27"/>
      <c r="BU94" s="427"/>
      <c r="BV94" s="495"/>
      <c r="BW94" s="12"/>
      <c r="BX94" s="28"/>
      <c r="BY94" s="365"/>
      <c r="BZ94" s="1436"/>
      <c r="CA94" s="1436"/>
      <c r="CB94" s="1436"/>
      <c r="CC94" s="1436"/>
      <c r="CD94" s="1436"/>
      <c r="CE94" s="217"/>
      <c r="CF94" s="447"/>
      <c r="CG94" s="448"/>
      <c r="CH94" s="250"/>
      <c r="CI94" s="944"/>
      <c r="CJ94" s="650"/>
      <c r="CK94" s="451"/>
      <c r="CL94" s="523"/>
      <c r="CM94" s="523"/>
      <c r="CN94" s="523"/>
      <c r="CO94" s="523"/>
      <c r="CP94" s="524"/>
      <c r="CQ94" s="165"/>
      <c r="CR94" s="1436"/>
      <c r="CS94" s="85"/>
      <c r="CT94" s="88"/>
      <c r="CU94" s="627"/>
      <c r="CV94" s="254"/>
      <c r="CW94" s="88"/>
      <c r="CX94" s="627"/>
      <c r="CY94" s="254"/>
      <c r="CZ94" s="88"/>
      <c r="DA94" s="627"/>
      <c r="DB94" s="254"/>
      <c r="DC94" s="1436"/>
      <c r="DD94" s="1436"/>
      <c r="DE94" s="1436"/>
      <c r="DF94" s="197"/>
      <c r="DG94" s="197"/>
      <c r="DH94" s="197"/>
      <c r="DI94" s="181"/>
      <c r="DJ94" s="313"/>
      <c r="DK94" s="313"/>
      <c r="DL94" s="313"/>
      <c r="DM94" s="313"/>
      <c r="DN94" s="313"/>
      <c r="DO94" s="1436"/>
      <c r="DP94" s="1436"/>
      <c r="DQ94" s="364"/>
      <c r="DR94" s="364"/>
      <c r="DS94" s="364"/>
      <c r="DT94" s="364"/>
      <c r="DU94" s="364"/>
      <c r="DV94" s="364"/>
      <c r="DW94" s="364"/>
      <c r="DX94" s="364"/>
      <c r="DY94" s="364"/>
      <c r="DZ94" s="364"/>
      <c r="EA94" s="364"/>
      <c r="EB94" s="1436"/>
      <c r="EC94" s="1436"/>
      <c r="ED94" s="166"/>
      <c r="EE94" s="836"/>
      <c r="EF94" s="836"/>
      <c r="EG94" s="836"/>
      <c r="EH94" s="93"/>
      <c r="EI94" s="93"/>
      <c r="EJ94" s="93"/>
      <c r="EK94" s="93"/>
      <c r="EL94" s="93"/>
      <c r="EM94" s="93"/>
      <c r="EN94" s="93"/>
      <c r="EO94" s="93"/>
      <c r="EP94" s="93"/>
      <c r="EQ94" s="1422"/>
      <c r="ER94" s="1422"/>
      <c r="ES94" s="1422"/>
      <c r="ET94" s="428"/>
      <c r="EU94" s="46"/>
      <c r="EV94" s="46"/>
      <c r="EW94" s="46"/>
      <c r="EX94" s="27"/>
      <c r="EY94" s="427"/>
      <c r="EZ94" s="495"/>
      <c r="FA94" s="12"/>
      <c r="FB94" s="28"/>
      <c r="FC94" s="365"/>
      <c r="FD94" s="1436"/>
      <c r="FE94" s="1436"/>
      <c r="FF94" s="1436"/>
      <c r="FG94" s="1436"/>
      <c r="FH94" s="1436"/>
      <c r="FI94" s="217"/>
      <c r="FJ94" s="447"/>
      <c r="FK94" s="500"/>
      <c r="FL94" s="250"/>
      <c r="FM94" s="944"/>
      <c r="FN94" s="650"/>
      <c r="FO94" s="451"/>
      <c r="FP94" s="523"/>
      <c r="FQ94" s="523"/>
      <c r="FR94" s="523"/>
      <c r="FS94" s="523"/>
      <c r="FT94" s="524"/>
      <c r="FU94" s="165"/>
      <c r="FV94" s="1436"/>
      <c r="FW94" s="85"/>
      <c r="FX94" s="88"/>
      <c r="FY94" s="253"/>
      <c r="FZ94" s="254"/>
      <c r="GA94" s="88"/>
      <c r="GB94" s="253"/>
      <c r="GC94" s="254"/>
      <c r="GD94" s="88"/>
      <c r="GE94" s="253"/>
      <c r="GF94" s="254"/>
      <c r="GG94" s="1436"/>
      <c r="GH94" s="1436"/>
      <c r="GI94" s="1436"/>
      <c r="GJ94" s="197"/>
      <c r="GK94" s="197"/>
      <c r="GL94" s="197"/>
      <c r="GM94" s="181"/>
      <c r="GN94" s="313"/>
      <c r="GO94" s="313"/>
      <c r="GP94" s="313"/>
      <c r="GQ94" s="313"/>
      <c r="GR94" s="313"/>
      <c r="GS94" s="1436"/>
      <c r="GT94" s="1436"/>
      <c r="GU94" s="364"/>
      <c r="GV94" s="364"/>
      <c r="GW94" s="364"/>
      <c r="GX94" s="364"/>
      <c r="GY94" s="364"/>
      <c r="GZ94" s="364"/>
      <c r="HA94" s="364"/>
      <c r="HB94" s="364"/>
      <c r="HC94" s="364"/>
      <c r="HD94" s="364"/>
      <c r="HE94" s="364"/>
      <c r="HF94" s="1436"/>
      <c r="HG94" s="1436"/>
      <c r="HH94" s="166"/>
      <c r="HI94" s="836"/>
      <c r="HJ94" s="836"/>
      <c r="HK94" s="836"/>
      <c r="HL94" s="93"/>
      <c r="HM94" s="93"/>
      <c r="HN94" s="93"/>
      <c r="HO94" s="93"/>
      <c r="HP94" s="93"/>
      <c r="HQ94" s="93"/>
      <c r="HR94" s="93"/>
      <c r="HS94" s="93"/>
      <c r="HT94" s="93"/>
      <c r="HU94" s="1422"/>
      <c r="HV94" s="1422"/>
      <c r="HW94" s="1422"/>
      <c r="HX94" s="428"/>
      <c r="HY94" s="46"/>
      <c r="HZ94" s="46"/>
      <c r="IA94" s="46"/>
      <c r="IB94" s="27"/>
      <c r="IC94" s="427"/>
      <c r="ID94" s="495"/>
      <c r="IE94" s="12"/>
      <c r="IF94" s="28"/>
      <c r="IG94" s="365"/>
      <c r="IH94" s="1436"/>
      <c r="II94" s="1436"/>
      <c r="IJ94" s="1436"/>
      <c r="IK94" s="1436"/>
      <c r="IL94" s="1436"/>
      <c r="IM94" s="217"/>
      <c r="IN94" s="447"/>
      <c r="IO94" s="561"/>
      <c r="IP94" s="250"/>
      <c r="IQ94" s="944"/>
      <c r="IR94" s="650"/>
      <c r="IS94" s="451"/>
      <c r="IT94" s="523"/>
      <c r="IU94" s="523"/>
      <c r="IV94" s="523"/>
      <c r="IW94" s="523"/>
      <c r="IX94" s="524"/>
      <c r="IY94" s="165"/>
      <c r="IZ94" s="1436"/>
      <c r="JA94" s="85"/>
      <c r="JB94" s="88"/>
      <c r="JC94" s="253"/>
      <c r="JD94" s="254"/>
      <c r="JE94" s="88"/>
      <c r="JF94" s="253"/>
      <c r="JG94" s="254"/>
      <c r="JH94" s="88"/>
      <c r="JI94" s="253"/>
      <c r="JJ94" s="254"/>
      <c r="JK94" s="1436"/>
      <c r="JL94" s="1436"/>
      <c r="JM94" s="1436"/>
      <c r="JN94" s="197"/>
      <c r="JO94" s="197"/>
      <c r="JP94" s="197"/>
      <c r="JQ94" s="181"/>
      <c r="JR94" s="313"/>
      <c r="JS94" s="313"/>
      <c r="JT94" s="313"/>
      <c r="JU94" s="313"/>
      <c r="JV94" s="313"/>
      <c r="JW94" s="1436"/>
      <c r="JX94" s="1436"/>
      <c r="JY94" s="364"/>
      <c r="JZ94" s="364"/>
      <c r="KA94" s="364"/>
      <c r="KB94" s="364"/>
      <c r="KC94" s="364"/>
      <c r="KD94" s="364"/>
      <c r="KE94" s="364"/>
      <c r="KF94" s="364"/>
      <c r="KG94" s="364"/>
      <c r="KH94" s="364"/>
      <c r="KI94" s="364"/>
      <c r="KJ94" s="1436"/>
      <c r="KK94" s="1436"/>
      <c r="KL94" s="166"/>
      <c r="KM94" s="836"/>
      <c r="KN94" s="836"/>
      <c r="KO94" s="836"/>
      <c r="KP94" s="93"/>
      <c r="KQ94" s="93"/>
      <c r="KR94" s="93"/>
      <c r="KS94" s="93"/>
      <c r="KT94" s="93"/>
      <c r="KU94" s="93"/>
      <c r="KV94" s="93"/>
      <c r="KW94" s="93"/>
      <c r="KX94" s="93"/>
      <c r="KY94" s="1422"/>
      <c r="KZ94" s="1422"/>
      <c r="LA94" s="1422"/>
      <c r="LB94" s="428"/>
      <c r="LC94" s="46"/>
      <c r="LD94" s="46"/>
      <c r="LE94" s="46"/>
      <c r="LF94" s="27"/>
      <c r="LG94" s="427"/>
      <c r="LH94" s="495"/>
      <c r="LI94" s="12"/>
      <c r="LJ94" s="28"/>
      <c r="LK94" s="365"/>
      <c r="LL94" s="1436"/>
      <c r="LM94" s="1436"/>
      <c r="LN94" s="1436"/>
      <c r="LO94" s="1436"/>
      <c r="LP94" s="1436"/>
      <c r="LQ94" s="217"/>
      <c r="LR94" s="642"/>
      <c r="LS94" s="407"/>
      <c r="LT94" s="250"/>
      <c r="LU94" s="944"/>
      <c r="LV94" s="650"/>
      <c r="LW94" s="451"/>
      <c r="LX94" s="523"/>
      <c r="LY94" s="429"/>
      <c r="LZ94" s="453"/>
      <c r="MA94" s="1436"/>
      <c r="MB94" s="85"/>
      <c r="MC94" s="88"/>
      <c r="MD94" s="407"/>
      <c r="ME94" s="254"/>
      <c r="MF94" s="88"/>
      <c r="MG94" s="407"/>
      <c r="MH94" s="254"/>
      <c r="MI94" s="88"/>
      <c r="MJ94" s="407"/>
      <c r="MK94" s="254"/>
      <c r="ML94" s="1436"/>
      <c r="MM94" s="1436"/>
      <c r="MN94" s="1436"/>
      <c r="MO94" s="364"/>
      <c r="MP94" s="364"/>
      <c r="MQ94" s="364"/>
      <c r="MR94" s="364"/>
      <c r="MS94" s="181"/>
      <c r="MT94" s="1436"/>
      <c r="MU94" s="1436"/>
      <c r="MV94" s="1436"/>
      <c r="MW94" s="1436"/>
      <c r="MX94" s="1436"/>
      <c r="MY94" s="1436"/>
      <c r="MZ94" s="1436"/>
      <c r="NA94" s="1111"/>
      <c r="NB94" s="1111"/>
      <c r="NC94" s="1111"/>
      <c r="ND94" s="1111"/>
      <c r="NE94" s="1111"/>
      <c r="NF94" s="1111"/>
      <c r="NG94" s="1111"/>
      <c r="NH94" s="1111"/>
      <c r="NI94" s="1111"/>
      <c r="NJ94" s="1111"/>
      <c r="NK94" s="1111"/>
      <c r="NL94" s="1112"/>
      <c r="NM94" s="1112"/>
      <c r="NN94" s="1115"/>
      <c r="NO94" s="1114"/>
      <c r="NP94" s="1114"/>
      <c r="NQ94" s="1114"/>
      <c r="NR94" s="819"/>
      <c r="NS94" s="819"/>
      <c r="NT94" s="819"/>
      <c r="NU94" s="819"/>
      <c r="NV94" s="819"/>
      <c r="NW94" s="819"/>
      <c r="NX94" s="819"/>
      <c r="NY94" s="819"/>
      <c r="NZ94" s="219"/>
    </row>
    <row r="95" spans="1:390" s="491" customFormat="1" ht="23.25" customHeight="1" x14ac:dyDescent="0.2">
      <c r="A95" s="217"/>
      <c r="B95" s="1169"/>
      <c r="C95" s="133"/>
      <c r="D95" s="250"/>
      <c r="E95" s="650"/>
      <c r="F95" s="650"/>
      <c r="G95" s="451"/>
      <c r="H95" s="523"/>
      <c r="I95" s="523"/>
      <c r="J95" s="523"/>
      <c r="K95" s="523"/>
      <c r="L95" s="524"/>
      <c r="M95" s="165"/>
      <c r="N95" s="1436"/>
      <c r="O95" s="85"/>
      <c r="P95" s="88"/>
      <c r="Q95" s="627"/>
      <c r="R95" s="254"/>
      <c r="S95" s="88"/>
      <c r="T95" s="627"/>
      <c r="U95" s="254"/>
      <c r="V95" s="88"/>
      <c r="W95" s="627"/>
      <c r="X95" s="254"/>
      <c r="Y95" s="1436"/>
      <c r="Z95" s="1436"/>
      <c r="AA95" s="1436"/>
      <c r="AB95" s="197"/>
      <c r="AC95" s="197"/>
      <c r="AD95" s="197"/>
      <c r="AE95" s="181"/>
      <c r="AF95" s="313"/>
      <c r="AG95" s="313"/>
      <c r="AH95" s="313"/>
      <c r="AI95" s="313"/>
      <c r="AJ95" s="313"/>
      <c r="AK95" s="1436"/>
      <c r="AL95" s="1436"/>
      <c r="AM95" s="1436"/>
      <c r="AN95" s="1436"/>
      <c r="AO95" s="1436"/>
      <c r="AP95" s="1436"/>
      <c r="AQ95" s="1436"/>
      <c r="AR95" s="1436"/>
      <c r="AS95" s="1436"/>
      <c r="AT95" s="1436"/>
      <c r="AU95" s="1436"/>
      <c r="AV95" s="1436"/>
      <c r="AW95" s="1436"/>
      <c r="AX95" s="1436"/>
      <c r="AY95" s="1436"/>
      <c r="AZ95" s="166"/>
      <c r="BA95" s="1432"/>
      <c r="BB95" s="1432"/>
      <c r="BC95" s="1432"/>
      <c r="BD95" s="1432"/>
      <c r="BE95" s="1432"/>
      <c r="BF95" s="1432"/>
      <c r="BG95" s="1432"/>
      <c r="BH95" s="1432"/>
      <c r="BI95" s="1432"/>
      <c r="BJ95" s="1432"/>
      <c r="BK95" s="1432"/>
      <c r="BL95" s="1432"/>
      <c r="BM95" s="1422"/>
      <c r="BN95" s="1422"/>
      <c r="BO95" s="1422"/>
      <c r="BP95" s="428"/>
      <c r="BQ95" s="46"/>
      <c r="BR95" s="46"/>
      <c r="BS95" s="46"/>
      <c r="BT95" s="27"/>
      <c r="BU95" s="427"/>
      <c r="BV95" s="419"/>
      <c r="BW95" s="12"/>
      <c r="BX95" s="28"/>
      <c r="BY95" s="365"/>
      <c r="BZ95" s="1436"/>
      <c r="CA95" s="1436"/>
      <c r="CB95" s="1436"/>
      <c r="CC95" s="1436"/>
      <c r="CD95" s="1436"/>
      <c r="CE95" s="217"/>
      <c r="CF95" s="197"/>
      <c r="CG95" s="133"/>
      <c r="CH95" s="250"/>
      <c r="CI95" s="650"/>
      <c r="CJ95" s="650"/>
      <c r="CK95" s="451"/>
      <c r="CL95" s="523"/>
      <c r="CM95" s="523"/>
      <c r="CN95" s="523"/>
      <c r="CO95" s="523"/>
      <c r="CP95" s="524"/>
      <c r="CQ95" s="165"/>
      <c r="CR95" s="1436"/>
      <c r="CS95" s="85"/>
      <c r="CT95" s="88"/>
      <c r="CU95" s="627"/>
      <c r="CV95" s="254"/>
      <c r="CW95" s="88"/>
      <c r="CX95" s="627"/>
      <c r="CY95" s="254"/>
      <c r="CZ95" s="88"/>
      <c r="DA95" s="627"/>
      <c r="DB95" s="254"/>
      <c r="DC95" s="1436"/>
      <c r="DD95" s="1436"/>
      <c r="DE95" s="1436"/>
      <c r="DF95" s="197"/>
      <c r="DG95" s="197"/>
      <c r="DH95" s="197"/>
      <c r="DI95" s="181"/>
      <c r="DJ95" s="313"/>
      <c r="DK95" s="313"/>
      <c r="DL95" s="313"/>
      <c r="DM95" s="313"/>
      <c r="DN95" s="313"/>
      <c r="DO95" s="1436"/>
      <c r="DP95" s="1436"/>
      <c r="DQ95" s="1436"/>
      <c r="DR95" s="1436"/>
      <c r="DS95" s="1436"/>
      <c r="DT95" s="1436"/>
      <c r="DU95" s="1436"/>
      <c r="DV95" s="1436"/>
      <c r="DW95" s="1436"/>
      <c r="DX95" s="1436"/>
      <c r="DY95" s="1436"/>
      <c r="DZ95" s="1436"/>
      <c r="EA95" s="1436"/>
      <c r="EB95" s="1436"/>
      <c r="EC95" s="1436"/>
      <c r="ED95" s="166"/>
      <c r="EE95" s="1432"/>
      <c r="EF95" s="1432"/>
      <c r="EG95" s="1432"/>
      <c r="EH95" s="1432"/>
      <c r="EI95" s="1432"/>
      <c r="EJ95" s="1432"/>
      <c r="EK95" s="1432"/>
      <c r="EL95" s="1432"/>
      <c r="EM95" s="1432"/>
      <c r="EN95" s="1432"/>
      <c r="EO95" s="1432"/>
      <c r="EP95" s="1432"/>
      <c r="EQ95" s="1422"/>
      <c r="ER95" s="1422"/>
      <c r="ES95" s="1422"/>
      <c r="ET95" s="428"/>
      <c r="EU95" s="46"/>
      <c r="EV95" s="46"/>
      <c r="EW95" s="46"/>
      <c r="EX95" s="27"/>
      <c r="EY95" s="427"/>
      <c r="EZ95" s="419"/>
      <c r="FA95" s="12"/>
      <c r="FB95" s="28"/>
      <c r="FC95" s="365"/>
      <c r="FD95" s="1436"/>
      <c r="FE95" s="1436"/>
      <c r="FF95" s="1436"/>
      <c r="FG95" s="1436"/>
      <c r="FH95" s="1436"/>
      <c r="FI95" s="217"/>
      <c r="FJ95" s="197"/>
      <c r="FK95" s="133"/>
      <c r="FL95" s="250"/>
      <c r="FM95" s="650"/>
      <c r="FN95" s="650"/>
      <c r="FO95" s="451"/>
      <c r="FP95" s="523"/>
      <c r="FQ95" s="523"/>
      <c r="FR95" s="523"/>
      <c r="FS95" s="523"/>
      <c r="FT95" s="524"/>
      <c r="FU95" s="165"/>
      <c r="FV95" s="1436"/>
      <c r="FW95" s="85"/>
      <c r="FX95" s="88"/>
      <c r="FY95" s="253"/>
      <c r="FZ95" s="254"/>
      <c r="GA95" s="88"/>
      <c r="GB95" s="253"/>
      <c r="GC95" s="254"/>
      <c r="GD95" s="88"/>
      <c r="GE95" s="253"/>
      <c r="GF95" s="254"/>
      <c r="GG95" s="1436"/>
      <c r="GH95" s="1436"/>
      <c r="GI95" s="1436"/>
      <c r="GJ95" s="197"/>
      <c r="GK95" s="197"/>
      <c r="GL95" s="197"/>
      <c r="GM95" s="181"/>
      <c r="GN95" s="313"/>
      <c r="GO95" s="313"/>
      <c r="GP95" s="313"/>
      <c r="GQ95" s="313"/>
      <c r="GR95" s="313"/>
      <c r="GS95" s="1436"/>
      <c r="GT95" s="1436"/>
      <c r="GU95" s="1436"/>
      <c r="GV95" s="1436"/>
      <c r="GW95" s="1436"/>
      <c r="GX95" s="1436"/>
      <c r="GY95" s="1436"/>
      <c r="GZ95" s="1436"/>
      <c r="HA95" s="1436"/>
      <c r="HB95" s="1436"/>
      <c r="HC95" s="1436"/>
      <c r="HD95" s="1436"/>
      <c r="HE95" s="1436"/>
      <c r="HF95" s="1436"/>
      <c r="HG95" s="1436"/>
      <c r="HH95" s="166"/>
      <c r="HI95" s="1432"/>
      <c r="HJ95" s="1432"/>
      <c r="HK95" s="1432"/>
      <c r="HL95" s="1432"/>
      <c r="HM95" s="1432"/>
      <c r="HN95" s="1432"/>
      <c r="HO95" s="1432"/>
      <c r="HP95" s="1432"/>
      <c r="HQ95" s="1432"/>
      <c r="HR95" s="1432"/>
      <c r="HS95" s="1432"/>
      <c r="HT95" s="1432"/>
      <c r="HU95" s="1422"/>
      <c r="HV95" s="1422"/>
      <c r="HW95" s="1422"/>
      <c r="HX95" s="428"/>
      <c r="HY95" s="46"/>
      <c r="HZ95" s="46"/>
      <c r="IA95" s="46"/>
      <c r="IB95" s="27"/>
      <c r="IC95" s="427"/>
      <c r="ID95" s="419"/>
      <c r="IE95" s="12"/>
      <c r="IF95" s="28"/>
      <c r="IG95" s="365"/>
      <c r="IH95" s="1436"/>
      <c r="II95" s="1436"/>
      <c r="IJ95" s="1436"/>
      <c r="IK95" s="1436"/>
      <c r="IL95" s="1436"/>
      <c r="IM95" s="217"/>
      <c r="IN95" s="197"/>
      <c r="IO95" s="15"/>
      <c r="IP95" s="250"/>
      <c r="IQ95" s="650"/>
      <c r="IR95" s="650"/>
      <c r="IS95" s="451"/>
      <c r="IT95" s="523"/>
      <c r="IU95" s="523"/>
      <c r="IV95" s="523"/>
      <c r="IW95" s="523"/>
      <c r="IX95" s="524"/>
      <c r="IY95" s="165"/>
      <c r="IZ95" s="1436"/>
      <c r="JA95" s="85"/>
      <c r="JB95" s="88"/>
      <c r="JC95" s="253"/>
      <c r="JD95" s="254"/>
      <c r="JE95" s="88"/>
      <c r="JF95" s="253"/>
      <c r="JG95" s="254"/>
      <c r="JH95" s="88"/>
      <c r="JI95" s="253"/>
      <c r="JJ95" s="254"/>
      <c r="JK95" s="1436"/>
      <c r="JL95" s="1436"/>
      <c r="JM95" s="1436"/>
      <c r="JN95" s="197"/>
      <c r="JO95" s="197"/>
      <c r="JP95" s="197"/>
      <c r="JQ95" s="181"/>
      <c r="JR95" s="313"/>
      <c r="JS95" s="313"/>
      <c r="JT95" s="313"/>
      <c r="JU95" s="313"/>
      <c r="JV95" s="313"/>
      <c r="JW95" s="1436"/>
      <c r="JX95" s="1436"/>
      <c r="JY95" s="1436"/>
      <c r="JZ95" s="1436"/>
      <c r="KA95" s="1436"/>
      <c r="KB95" s="1436"/>
      <c r="KC95" s="1436"/>
      <c r="KD95" s="1436"/>
      <c r="KE95" s="1436"/>
      <c r="KF95" s="1436"/>
      <c r="KG95" s="1436"/>
      <c r="KH95" s="1436"/>
      <c r="KI95" s="1436"/>
      <c r="KJ95" s="1436"/>
      <c r="KK95" s="1436"/>
      <c r="KL95" s="118"/>
      <c r="KM95" s="1432"/>
      <c r="KN95" s="1432"/>
      <c r="KO95" s="1432"/>
      <c r="KP95" s="1432"/>
      <c r="KQ95" s="1432"/>
      <c r="KR95" s="1432"/>
      <c r="KS95" s="1432"/>
      <c r="KT95" s="1432"/>
      <c r="KU95" s="1432"/>
      <c r="KV95" s="1432"/>
      <c r="KW95" s="1432"/>
      <c r="KX95" s="1432"/>
      <c r="KY95" s="1422"/>
      <c r="KZ95" s="1422"/>
      <c r="LA95" s="1422"/>
      <c r="LB95" s="428"/>
      <c r="LC95" s="46"/>
      <c r="LD95" s="46"/>
      <c r="LE95" s="46"/>
      <c r="LF95" s="27"/>
      <c r="LG95" s="427"/>
      <c r="LH95" s="419"/>
      <c r="LI95" s="12"/>
      <c r="LJ95" s="28"/>
      <c r="LK95" s="365"/>
      <c r="LL95" s="1436"/>
      <c r="LM95" s="1436"/>
      <c r="LN95" s="1436"/>
      <c r="LO95" s="1436"/>
      <c r="LP95" s="1436"/>
      <c r="LQ95" s="217"/>
      <c r="LR95" s="31"/>
      <c r="LS95" s="32"/>
      <c r="LT95" s="250"/>
      <c r="LU95" s="650"/>
      <c r="LV95" s="650"/>
      <c r="LW95" s="451"/>
      <c r="LX95" s="523"/>
      <c r="LY95" s="429"/>
      <c r="LZ95" s="453"/>
      <c r="MA95" s="1436"/>
      <c r="MB95" s="85"/>
      <c r="MC95" s="88"/>
      <c r="MD95" s="407"/>
      <c r="ME95" s="254"/>
      <c r="MF95" s="88"/>
      <c r="MG95" s="407"/>
      <c r="MH95" s="254"/>
      <c r="MI95" s="88"/>
      <c r="MJ95" s="407"/>
      <c r="MK95" s="254"/>
      <c r="ML95" s="1436"/>
      <c r="MM95" s="1436"/>
      <c r="MN95" s="1436"/>
      <c r="MO95" s="364"/>
      <c r="MP95" s="364"/>
      <c r="MQ95" s="364"/>
      <c r="MR95" s="364"/>
      <c r="MS95" s="181"/>
      <c r="MT95" s="1436"/>
      <c r="MU95" s="1436"/>
      <c r="MV95" s="1436"/>
      <c r="MW95" s="1436"/>
      <c r="MX95" s="1436"/>
      <c r="MY95" s="1436"/>
      <c r="MZ95" s="1436"/>
      <c r="NA95" s="313"/>
      <c r="NB95" s="313"/>
      <c r="NC95" s="313"/>
      <c r="ND95" s="313"/>
      <c r="NE95" s="313"/>
      <c r="NF95" s="313"/>
      <c r="NG95" s="313"/>
      <c r="NH95" s="313"/>
      <c r="NI95" s="313"/>
      <c r="NJ95" s="313"/>
      <c r="NK95" s="508"/>
      <c r="NL95" s="313"/>
      <c r="NM95" s="313"/>
      <c r="NN95" s="166"/>
      <c r="NO95" s="1566"/>
      <c r="NP95" s="1566"/>
      <c r="NQ95" s="1566"/>
      <c r="NR95" s="1566"/>
      <c r="NS95" s="1566"/>
      <c r="NT95" s="1566"/>
      <c r="NU95" s="1566"/>
      <c r="NV95" s="1566"/>
      <c r="NW95" s="1566"/>
      <c r="NX95" s="1432"/>
      <c r="NY95" s="1432"/>
      <c r="NZ95" s="212"/>
    </row>
    <row r="96" spans="1:390" s="491" customFormat="1" ht="23.25" customHeight="1" x14ac:dyDescent="0.2">
      <c r="A96" s="85"/>
      <c r="B96" s="399"/>
      <c r="C96" s="31"/>
      <c r="D96" s="250"/>
      <c r="E96" s="752"/>
      <c r="F96" s="752"/>
      <c r="G96" s="451"/>
      <c r="H96" s="523"/>
      <c r="I96" s="523"/>
      <c r="J96" s="523"/>
      <c r="K96" s="523"/>
      <c r="L96" s="524"/>
      <c r="M96" s="165"/>
      <c r="N96" s="1436"/>
      <c r="O96" s="85"/>
      <c r="P96" s="88"/>
      <c r="Q96" s="627"/>
      <c r="R96" s="254"/>
      <c r="S96" s="88"/>
      <c r="T96" s="627"/>
      <c r="U96" s="254"/>
      <c r="V96" s="88"/>
      <c r="W96" s="627"/>
      <c r="X96" s="254"/>
      <c r="Y96" s="1436"/>
      <c r="Z96" s="1436"/>
      <c r="AA96" s="1436"/>
      <c r="AB96" s="197"/>
      <c r="AC96" s="197"/>
      <c r="AD96" s="197"/>
      <c r="AE96" s="181"/>
      <c r="AF96" s="313"/>
      <c r="AG96" s="313"/>
      <c r="AH96" s="313"/>
      <c r="AI96" s="313"/>
      <c r="AJ96" s="313"/>
      <c r="AK96" s="1436"/>
      <c r="AL96" s="1436"/>
      <c r="AM96" s="1436"/>
      <c r="AN96" s="1436"/>
      <c r="AO96" s="1436"/>
      <c r="AP96" s="1436"/>
      <c r="AQ96" s="1436"/>
      <c r="AR96" s="1436"/>
      <c r="AS96" s="1436"/>
      <c r="AT96" s="1436"/>
      <c r="AU96" s="1436"/>
      <c r="AV96" s="1436"/>
      <c r="AW96" s="1436"/>
      <c r="AX96" s="1436"/>
      <c r="AY96" s="1436"/>
      <c r="AZ96" s="169"/>
      <c r="BA96" s="1432"/>
      <c r="BB96" s="1432"/>
      <c r="BC96" s="249"/>
      <c r="BD96" s="1432"/>
      <c r="BE96" s="1432"/>
      <c r="BF96" s="1432"/>
      <c r="BG96" s="1432"/>
      <c r="BH96" s="1432"/>
      <c r="BI96" s="1432"/>
      <c r="BJ96" s="1432"/>
      <c r="BK96" s="170"/>
      <c r="BL96" s="170"/>
      <c r="BM96" s="1422"/>
      <c r="BN96" s="1422"/>
      <c r="BO96" s="1422"/>
      <c r="BP96" s="138"/>
      <c r="BQ96" s="46"/>
      <c r="BR96" s="46"/>
      <c r="BS96" s="164"/>
      <c r="BT96" s="46"/>
      <c r="BU96" s="427"/>
      <c r="BV96" s="419"/>
      <c r="BW96" s="12"/>
      <c r="BX96" s="28"/>
      <c r="BY96" s="365"/>
      <c r="BZ96" s="1436"/>
      <c r="CA96" s="1436"/>
      <c r="CB96" s="1436"/>
      <c r="CC96" s="1436"/>
      <c r="CD96" s="1436"/>
      <c r="CE96" s="85"/>
      <c r="CF96" s="399"/>
      <c r="CG96" s="31"/>
      <c r="CH96" s="250"/>
      <c r="CI96" s="752"/>
      <c r="CJ96" s="752"/>
      <c r="CK96" s="451"/>
      <c r="CL96" s="523"/>
      <c r="CM96" s="523"/>
      <c r="CN96" s="523"/>
      <c r="CO96" s="523"/>
      <c r="CP96" s="524"/>
      <c r="CQ96" s="165"/>
      <c r="CR96" s="1436"/>
      <c r="CS96" s="85"/>
      <c r="CT96" s="88"/>
      <c r="CU96" s="627"/>
      <c r="CV96" s="254"/>
      <c r="CW96" s="88"/>
      <c r="CX96" s="627"/>
      <c r="CY96" s="254"/>
      <c r="CZ96" s="88"/>
      <c r="DA96" s="627"/>
      <c r="DB96" s="254"/>
      <c r="DC96" s="1436"/>
      <c r="DD96" s="1436"/>
      <c r="DE96" s="1436"/>
      <c r="DF96" s="197"/>
      <c r="DG96" s="197"/>
      <c r="DH96" s="197"/>
      <c r="DI96" s="181"/>
      <c r="DJ96" s="313"/>
      <c r="DK96" s="313"/>
      <c r="DL96" s="313"/>
      <c r="DM96" s="313"/>
      <c r="DN96" s="313"/>
      <c r="DO96" s="1436"/>
      <c r="DP96" s="1436"/>
      <c r="DQ96" s="1436"/>
      <c r="DR96" s="1436"/>
      <c r="DS96" s="1436"/>
      <c r="DT96" s="1436"/>
      <c r="DU96" s="1436"/>
      <c r="DV96" s="1436"/>
      <c r="DW96" s="1436"/>
      <c r="DX96" s="1436"/>
      <c r="DY96" s="1436"/>
      <c r="DZ96" s="1436"/>
      <c r="EA96" s="1436"/>
      <c r="EB96" s="1436"/>
      <c r="EC96" s="1436"/>
      <c r="ED96" s="169"/>
      <c r="EE96" s="1432"/>
      <c r="EF96" s="1432"/>
      <c r="EG96" s="249"/>
      <c r="EH96" s="1432"/>
      <c r="EI96" s="1432"/>
      <c r="EJ96" s="1432"/>
      <c r="EK96" s="1432"/>
      <c r="EL96" s="1432"/>
      <c r="EM96" s="1432"/>
      <c r="EN96" s="1432"/>
      <c r="EO96" s="170"/>
      <c r="EP96" s="170"/>
      <c r="EQ96" s="1422"/>
      <c r="ER96" s="1422"/>
      <c r="ES96" s="1422"/>
      <c r="ET96" s="138"/>
      <c r="EU96" s="46"/>
      <c r="EV96" s="46"/>
      <c r="EW96" s="164"/>
      <c r="EX96" s="46"/>
      <c r="EY96" s="427"/>
      <c r="EZ96" s="419"/>
      <c r="FA96" s="12"/>
      <c r="FB96" s="28"/>
      <c r="FC96" s="365"/>
      <c r="FD96" s="1436"/>
      <c r="FE96" s="1436"/>
      <c r="FF96" s="1436"/>
      <c r="FG96" s="1436"/>
      <c r="FH96" s="1436"/>
      <c r="FI96" s="85"/>
      <c r="FJ96" s="399"/>
      <c r="FK96" s="541"/>
      <c r="FL96" s="250"/>
      <c r="FM96" s="752"/>
      <c r="FN96" s="752"/>
      <c r="FO96" s="451"/>
      <c r="FP96" s="523"/>
      <c r="FQ96" s="523"/>
      <c r="FR96" s="523"/>
      <c r="FS96" s="523"/>
      <c r="FT96" s="524"/>
      <c r="FU96" s="165"/>
      <c r="FV96" s="1436"/>
      <c r="FW96" s="85"/>
      <c r="FX96" s="88"/>
      <c r="FY96" s="253"/>
      <c r="FZ96" s="254"/>
      <c r="GA96" s="88"/>
      <c r="GB96" s="253"/>
      <c r="GC96" s="254"/>
      <c r="GD96" s="88"/>
      <c r="GE96" s="253"/>
      <c r="GF96" s="254"/>
      <c r="GG96" s="1436"/>
      <c r="GH96" s="1436"/>
      <c r="GI96" s="1436"/>
      <c r="GJ96" s="197"/>
      <c r="GK96" s="197"/>
      <c r="GL96" s="197"/>
      <c r="GM96" s="181"/>
      <c r="GN96" s="313"/>
      <c r="GO96" s="313"/>
      <c r="GP96" s="313"/>
      <c r="GQ96" s="313"/>
      <c r="GR96" s="313"/>
      <c r="GS96" s="1436"/>
      <c r="GT96" s="1436"/>
      <c r="GU96" s="1436"/>
      <c r="GV96" s="1436"/>
      <c r="GW96" s="1436"/>
      <c r="GX96" s="1436"/>
      <c r="GY96" s="1436"/>
      <c r="GZ96" s="1436"/>
      <c r="HA96" s="1436"/>
      <c r="HB96" s="1436"/>
      <c r="HC96" s="1436"/>
      <c r="HD96" s="1436"/>
      <c r="HE96" s="1436"/>
      <c r="HF96" s="1436"/>
      <c r="HG96" s="1436"/>
      <c r="HH96" s="169"/>
      <c r="HI96" s="1432"/>
      <c r="HJ96" s="1432"/>
      <c r="HK96" s="249"/>
      <c r="HL96" s="1432"/>
      <c r="HM96" s="1432"/>
      <c r="HN96" s="1432"/>
      <c r="HO96" s="1432"/>
      <c r="HP96" s="1432"/>
      <c r="HQ96" s="1432"/>
      <c r="HR96" s="1432"/>
      <c r="HS96" s="170"/>
      <c r="HT96" s="170"/>
      <c r="HU96" s="1422"/>
      <c r="HV96" s="1422"/>
      <c r="HW96" s="1422"/>
      <c r="HX96" s="138"/>
      <c r="HY96" s="46"/>
      <c r="HZ96" s="46"/>
      <c r="IA96" s="164"/>
      <c r="IB96" s="46"/>
      <c r="IC96" s="427"/>
      <c r="ID96" s="419"/>
      <c r="IE96" s="12"/>
      <c r="IF96" s="28"/>
      <c r="IG96" s="365"/>
      <c r="IH96" s="1436"/>
      <c r="II96" s="1436"/>
      <c r="IJ96" s="1436"/>
      <c r="IK96" s="1436"/>
      <c r="IL96" s="1436"/>
      <c r="IM96" s="85"/>
      <c r="IN96" s="399"/>
      <c r="IO96" s="541"/>
      <c r="IP96" s="250"/>
      <c r="IQ96" s="752"/>
      <c r="IR96" s="752"/>
      <c r="IS96" s="451"/>
      <c r="IT96" s="523"/>
      <c r="IU96" s="523"/>
      <c r="IV96" s="523"/>
      <c r="IW96" s="523"/>
      <c r="IX96" s="524"/>
      <c r="IY96" s="165"/>
      <c r="IZ96" s="1436"/>
      <c r="JA96" s="85"/>
      <c r="JB96" s="88"/>
      <c r="JC96" s="253"/>
      <c r="JD96" s="254"/>
      <c r="JE96" s="88"/>
      <c r="JF96" s="253"/>
      <c r="JG96" s="254"/>
      <c r="JH96" s="88"/>
      <c r="JI96" s="253"/>
      <c r="JJ96" s="254"/>
      <c r="JK96" s="1436"/>
      <c r="JL96" s="1436"/>
      <c r="JM96" s="1436"/>
      <c r="JN96" s="197"/>
      <c r="JO96" s="197"/>
      <c r="JP96" s="197"/>
      <c r="JQ96" s="181"/>
      <c r="JR96" s="313"/>
      <c r="JS96" s="313"/>
      <c r="JT96" s="313"/>
      <c r="JU96" s="313"/>
      <c r="JV96" s="313"/>
      <c r="JW96" s="1436"/>
      <c r="JX96" s="1436"/>
      <c r="JY96" s="1436"/>
      <c r="JZ96" s="1436"/>
      <c r="KA96" s="1436"/>
      <c r="KB96" s="1436"/>
      <c r="KC96" s="1436"/>
      <c r="KD96" s="1436"/>
      <c r="KE96" s="1436"/>
      <c r="KF96" s="1436"/>
      <c r="KG96" s="1436"/>
      <c r="KH96" s="1436"/>
      <c r="KI96" s="1436"/>
      <c r="KJ96" s="1436"/>
      <c r="KK96" s="1436"/>
      <c r="KL96" s="1432"/>
      <c r="KM96" s="1432"/>
      <c r="KN96" s="1432"/>
      <c r="KO96" s="249"/>
      <c r="KP96" s="1432"/>
      <c r="KQ96" s="1432"/>
      <c r="KR96" s="1432"/>
      <c r="KS96" s="1432"/>
      <c r="KT96" s="1432"/>
      <c r="KU96" s="1432"/>
      <c r="KV96" s="1432"/>
      <c r="KW96" s="170"/>
      <c r="KX96" s="170"/>
      <c r="KY96" s="1422"/>
      <c r="KZ96" s="1422"/>
      <c r="LA96" s="1422"/>
      <c r="LB96" s="138"/>
      <c r="LC96" s="46"/>
      <c r="LD96" s="46"/>
      <c r="LE96" s="164"/>
      <c r="LF96" s="46"/>
      <c r="LG96" s="427"/>
      <c r="LH96" s="419"/>
      <c r="LI96" s="12"/>
      <c r="LJ96" s="28"/>
      <c r="LK96" s="365"/>
      <c r="LL96" s="1436"/>
      <c r="LM96" s="1436"/>
      <c r="LN96" s="1436"/>
      <c r="LO96" s="1436"/>
      <c r="LP96" s="1436"/>
      <c r="LQ96" s="85"/>
      <c r="LR96" s="31"/>
      <c r="LS96" s="31"/>
      <c r="LT96" s="250"/>
      <c r="LU96" s="752"/>
      <c r="LV96" s="752"/>
      <c r="LW96" s="451"/>
      <c r="LX96" s="523"/>
      <c r="LY96" s="429"/>
      <c r="LZ96" s="453"/>
      <c r="MA96" s="1436"/>
      <c r="MB96" s="85"/>
      <c r="MC96" s="88"/>
      <c r="MD96" s="407"/>
      <c r="ME96" s="254"/>
      <c r="MF96" s="88"/>
      <c r="MG96" s="407"/>
      <c r="MH96" s="254"/>
      <c r="MI96" s="88"/>
      <c r="MJ96" s="407"/>
      <c r="MK96" s="254"/>
      <c r="ML96" s="1436"/>
      <c r="MM96" s="1436"/>
      <c r="MN96" s="1436"/>
      <c r="MO96" s="364"/>
      <c r="MP96" s="364"/>
      <c r="MQ96" s="364"/>
      <c r="MR96" s="364"/>
      <c r="MS96" s="181"/>
      <c r="MT96" s="1436"/>
      <c r="MU96" s="1436"/>
      <c r="MV96" s="1436"/>
      <c r="MW96" s="1436"/>
      <c r="MX96" s="1436"/>
      <c r="MY96" s="1436"/>
      <c r="MZ96" s="1436"/>
      <c r="NA96" s="313"/>
      <c r="NB96" s="313"/>
      <c r="NC96" s="313"/>
      <c r="ND96" s="313"/>
      <c r="NE96" s="313"/>
      <c r="NF96" s="313"/>
      <c r="NG96" s="313"/>
      <c r="NH96" s="313"/>
      <c r="NI96" s="313"/>
      <c r="NJ96" s="313"/>
      <c r="NK96" s="313"/>
      <c r="NL96" s="313"/>
      <c r="NM96" s="313"/>
      <c r="NN96" s="169"/>
      <c r="NO96" s="1432"/>
      <c r="NP96" s="1432"/>
      <c r="NQ96" s="249"/>
      <c r="NR96" s="1432"/>
      <c r="NS96" s="1432"/>
      <c r="NT96" s="1432"/>
      <c r="NU96" s="1432"/>
      <c r="NV96" s="1432"/>
      <c r="NW96" s="1432"/>
      <c r="NX96" s="1432"/>
      <c r="NY96" s="1432"/>
      <c r="NZ96" s="212"/>
    </row>
    <row r="97" spans="1:390" s="491" customFormat="1" ht="23.25" customHeight="1" x14ac:dyDescent="0.2">
      <c r="A97" s="85"/>
      <c r="B97" s="399"/>
      <c r="C97" s="31"/>
      <c r="D97" s="250"/>
      <c r="E97" s="752"/>
      <c r="F97" s="752"/>
      <c r="G97" s="451"/>
      <c r="H97" s="523"/>
      <c r="I97" s="523"/>
      <c r="J97" s="523"/>
      <c r="K97" s="523"/>
      <c r="L97" s="524"/>
      <c r="M97" s="165"/>
      <c r="N97" s="1436"/>
      <c r="O97" s="409"/>
      <c r="P97" s="410"/>
      <c r="Q97" s="1068"/>
      <c r="R97" s="301"/>
      <c r="S97" s="410"/>
      <c r="T97" s="1068"/>
      <c r="U97" s="301"/>
      <c r="V97" s="410"/>
      <c r="W97" s="1068"/>
      <c r="X97" s="301"/>
      <c r="Y97" s="1436"/>
      <c r="Z97" s="1436"/>
      <c r="AA97" s="1436"/>
      <c r="AB97" s="197"/>
      <c r="AC97" s="197"/>
      <c r="AD97" s="197"/>
      <c r="AE97" s="181"/>
      <c r="AF97" s="313"/>
      <c r="AG97" s="313"/>
      <c r="AH97" s="313"/>
      <c r="AI97" s="313"/>
      <c r="AJ97" s="313"/>
      <c r="AK97" s="1436"/>
      <c r="AL97" s="1436"/>
      <c r="AM97" s="1436"/>
      <c r="AN97" s="1436"/>
      <c r="AO97" s="1436"/>
      <c r="AP97" s="1436"/>
      <c r="AQ97" s="1436"/>
      <c r="AR97" s="1436"/>
      <c r="AS97" s="1436"/>
      <c r="AT97" s="1436"/>
      <c r="AU97" s="1436"/>
      <c r="AV97" s="1436"/>
      <c r="AW97" s="1436"/>
      <c r="AX97" s="1436"/>
      <c r="AY97" s="1436"/>
      <c r="AZ97" s="117"/>
      <c r="BA97" s="743"/>
      <c r="BB97" s="743"/>
      <c r="BC97" s="743"/>
      <c r="BD97" s="743"/>
      <c r="BE97" s="743"/>
      <c r="BF97" s="743"/>
      <c r="BG97" s="743"/>
      <c r="BH97" s="743"/>
      <c r="BI97" s="536"/>
      <c r="BJ97" s="743"/>
      <c r="BK97" s="882"/>
      <c r="BL97" s="882"/>
      <c r="BM97" s="1422"/>
      <c r="BN97" s="1422"/>
      <c r="BO97" s="1422"/>
      <c r="BP97" s="426"/>
      <c r="BQ97" s="863"/>
      <c r="BR97" s="863"/>
      <c r="BS97" s="863"/>
      <c r="BT97" s="895"/>
      <c r="BU97" s="427"/>
      <c r="BV97" s="419"/>
      <c r="BW97" s="12"/>
      <c r="BX97" s="28"/>
      <c r="BY97" s="365"/>
      <c r="BZ97" s="1436"/>
      <c r="CA97" s="1436"/>
      <c r="CB97" s="1436"/>
      <c r="CC97" s="1436"/>
      <c r="CD97" s="1436"/>
      <c r="CE97" s="85"/>
      <c r="CF97" s="399"/>
      <c r="CG97" s="31"/>
      <c r="CH97" s="250"/>
      <c r="CI97" s="752"/>
      <c r="CJ97" s="752"/>
      <c r="CK97" s="451"/>
      <c r="CL97" s="523"/>
      <c r="CM97" s="523"/>
      <c r="CN97" s="523"/>
      <c r="CO97" s="523"/>
      <c r="CP97" s="524"/>
      <c r="CQ97" s="165"/>
      <c r="CR97" s="1436"/>
      <c r="CS97" s="409"/>
      <c r="CT97" s="410"/>
      <c r="CU97" s="1068"/>
      <c r="CV97" s="301"/>
      <c r="CW97" s="410"/>
      <c r="CX97" s="1068"/>
      <c r="CY97" s="301"/>
      <c r="CZ97" s="410"/>
      <c r="DA97" s="1068"/>
      <c r="DB97" s="301"/>
      <c r="DC97" s="1436"/>
      <c r="DD97" s="1436"/>
      <c r="DE97" s="1436"/>
      <c r="DF97" s="197"/>
      <c r="DG97" s="197"/>
      <c r="DH97" s="197"/>
      <c r="DI97" s="181"/>
      <c r="DJ97" s="313"/>
      <c r="DK97" s="313"/>
      <c r="DL97" s="313"/>
      <c r="DM97" s="313"/>
      <c r="DN97" s="313"/>
      <c r="DO97" s="1436"/>
      <c r="DP97" s="1436"/>
      <c r="DQ97" s="1436"/>
      <c r="DR97" s="1436"/>
      <c r="DS97" s="1436"/>
      <c r="DT97" s="1436"/>
      <c r="DU97" s="1436"/>
      <c r="DV97" s="1436"/>
      <c r="DW97" s="1436"/>
      <c r="DX97" s="1436"/>
      <c r="DY97" s="1436"/>
      <c r="DZ97" s="1436"/>
      <c r="EA97" s="1436"/>
      <c r="EB97" s="1436"/>
      <c r="EC97" s="1436"/>
      <c r="ED97" s="117"/>
      <c r="EE97" s="743"/>
      <c r="EF97" s="743"/>
      <c r="EG97" s="743"/>
      <c r="EH97" s="743"/>
      <c r="EI97" s="743"/>
      <c r="EJ97" s="743"/>
      <c r="EK97" s="743"/>
      <c r="EL97" s="743"/>
      <c r="EM97" s="536"/>
      <c r="EN97" s="743"/>
      <c r="EO97" s="882"/>
      <c r="EP97" s="882"/>
      <c r="EQ97" s="1422"/>
      <c r="ER97" s="1422"/>
      <c r="ES97" s="1422"/>
      <c r="ET97" s="426"/>
      <c r="EU97" s="863"/>
      <c r="EV97" s="863"/>
      <c r="EW97" s="863"/>
      <c r="EX97" s="895"/>
      <c r="EY97" s="427"/>
      <c r="EZ97" s="419"/>
      <c r="FA97" s="12"/>
      <c r="FB97" s="28"/>
      <c r="FC97" s="365"/>
      <c r="FD97" s="1436"/>
      <c r="FE97" s="1436"/>
      <c r="FF97" s="1436"/>
      <c r="FG97" s="1436"/>
      <c r="FH97" s="1436"/>
      <c r="FI97" s="85"/>
      <c r="FJ97" s="399"/>
      <c r="FK97" s="541"/>
      <c r="FL97" s="250"/>
      <c r="FM97" s="752"/>
      <c r="FN97" s="752"/>
      <c r="FO97" s="451"/>
      <c r="FP97" s="523"/>
      <c r="FQ97" s="523"/>
      <c r="FR97" s="523"/>
      <c r="FS97" s="523"/>
      <c r="FT97" s="524"/>
      <c r="FU97" s="165"/>
      <c r="FV97" s="1436"/>
      <c r="FW97" s="409"/>
      <c r="FX97" s="410"/>
      <c r="FY97" s="1085"/>
      <c r="FZ97" s="301"/>
      <c r="GA97" s="410"/>
      <c r="GB97" s="1085"/>
      <c r="GC97" s="301"/>
      <c r="GD97" s="410"/>
      <c r="GE97" s="1085"/>
      <c r="GF97" s="301"/>
      <c r="GG97" s="1436"/>
      <c r="GH97" s="1436"/>
      <c r="GI97" s="1436"/>
      <c r="GJ97" s="197"/>
      <c r="GK97" s="197"/>
      <c r="GL97" s="197"/>
      <c r="GM97" s="181"/>
      <c r="GN97" s="313"/>
      <c r="GO97" s="313"/>
      <c r="GP97" s="313"/>
      <c r="GQ97" s="313"/>
      <c r="GR97" s="313"/>
      <c r="GS97" s="1436"/>
      <c r="GT97" s="1436"/>
      <c r="GU97" s="1436"/>
      <c r="GV97" s="1436"/>
      <c r="GW97" s="1436"/>
      <c r="GX97" s="1436"/>
      <c r="GY97" s="1436"/>
      <c r="GZ97" s="1436"/>
      <c r="HA97" s="1436"/>
      <c r="HB97" s="1436"/>
      <c r="HC97" s="1436"/>
      <c r="HD97" s="1436"/>
      <c r="HE97" s="1436"/>
      <c r="HF97" s="1436"/>
      <c r="HG97" s="1436"/>
      <c r="HH97" s="117"/>
      <c r="HI97" s="743"/>
      <c r="HJ97" s="743"/>
      <c r="HK97" s="743"/>
      <c r="HL97" s="743"/>
      <c r="HM97" s="743"/>
      <c r="HN97" s="743"/>
      <c r="HO97" s="743"/>
      <c r="HP97" s="743"/>
      <c r="HQ97" s="536"/>
      <c r="HR97" s="743"/>
      <c r="HS97" s="882"/>
      <c r="HT97" s="882"/>
      <c r="HU97" s="1422"/>
      <c r="HV97" s="1422"/>
      <c r="HW97" s="1422"/>
      <c r="HX97" s="426"/>
      <c r="HY97" s="863"/>
      <c r="HZ97" s="863"/>
      <c r="IA97" s="863"/>
      <c r="IB97" s="895"/>
      <c r="IC97" s="427"/>
      <c r="ID97" s="419"/>
      <c r="IE97" s="12"/>
      <c r="IF97" s="28"/>
      <c r="IG97" s="365"/>
      <c r="IH97" s="1436"/>
      <c r="II97" s="1436"/>
      <c r="IJ97" s="1436"/>
      <c r="IK97" s="1436"/>
      <c r="IL97" s="1436"/>
      <c r="IM97" s="85"/>
      <c r="IN97" s="399"/>
      <c r="IO97" s="541"/>
      <c r="IP97" s="250"/>
      <c r="IQ97" s="752"/>
      <c r="IR97" s="752"/>
      <c r="IS97" s="451"/>
      <c r="IT97" s="523"/>
      <c r="IU97" s="523"/>
      <c r="IV97" s="523"/>
      <c r="IW97" s="523"/>
      <c r="IX97" s="524"/>
      <c r="IY97" s="165"/>
      <c r="IZ97" s="1436"/>
      <c r="JA97" s="409"/>
      <c r="JB97" s="410"/>
      <c r="JC97" s="1085"/>
      <c r="JD97" s="301"/>
      <c r="JE97" s="410"/>
      <c r="JF97" s="1085"/>
      <c r="JG97" s="301"/>
      <c r="JH97" s="410"/>
      <c r="JI97" s="1085"/>
      <c r="JJ97" s="301"/>
      <c r="JK97" s="1436"/>
      <c r="JL97" s="1436"/>
      <c r="JM97" s="1436"/>
      <c r="JN97" s="197"/>
      <c r="JO97" s="197"/>
      <c r="JP97" s="197"/>
      <c r="JQ97" s="181"/>
      <c r="JR97" s="313"/>
      <c r="JS97" s="313"/>
      <c r="JT97" s="313"/>
      <c r="JU97" s="313"/>
      <c r="JV97" s="313"/>
      <c r="JW97" s="1436"/>
      <c r="JX97" s="1436"/>
      <c r="JY97" s="1436"/>
      <c r="JZ97" s="1436"/>
      <c r="KA97" s="1436"/>
      <c r="KB97" s="1436"/>
      <c r="KC97" s="1436"/>
      <c r="KD97" s="1436"/>
      <c r="KE97" s="1436"/>
      <c r="KF97" s="1436"/>
      <c r="KG97" s="1436"/>
      <c r="KH97" s="1436"/>
      <c r="KI97" s="1436"/>
      <c r="KJ97" s="1436"/>
      <c r="KK97" s="1436"/>
      <c r="KL97" s="117"/>
      <c r="KM97" s="743"/>
      <c r="KN97" s="743"/>
      <c r="KO97" s="743"/>
      <c r="KP97" s="743"/>
      <c r="KQ97" s="743"/>
      <c r="KR97" s="743"/>
      <c r="KS97" s="743"/>
      <c r="KT97" s="743"/>
      <c r="KU97" s="536"/>
      <c r="KV97" s="743"/>
      <c r="KW97" s="882"/>
      <c r="KX97" s="882"/>
      <c r="KY97" s="1422"/>
      <c r="KZ97" s="1422"/>
      <c r="LA97" s="1422"/>
      <c r="LB97" s="426"/>
      <c r="LC97" s="863"/>
      <c r="LD97" s="863"/>
      <c r="LE97" s="863"/>
      <c r="LF97" s="895"/>
      <c r="LG97" s="427"/>
      <c r="LH97" s="419"/>
      <c r="LI97" s="12"/>
      <c r="LJ97" s="28"/>
      <c r="LK97" s="365"/>
      <c r="LL97" s="1436"/>
      <c r="LM97" s="1436"/>
      <c r="LN97" s="1436"/>
      <c r="LO97" s="1436"/>
      <c r="LP97" s="1436"/>
      <c r="LQ97" s="85"/>
      <c r="LR97" s="31"/>
      <c r="LS97" s="31"/>
      <c r="LT97" s="250"/>
      <c r="LU97" s="752"/>
      <c r="LV97" s="752"/>
      <c r="LW97" s="451"/>
      <c r="LX97" s="523"/>
      <c r="LY97" s="429"/>
      <c r="LZ97" s="453"/>
      <c r="MA97" s="1436"/>
      <c r="MB97" s="409"/>
      <c r="MC97" s="410"/>
      <c r="MD97" s="411"/>
      <c r="ME97" s="301"/>
      <c r="MF97" s="410"/>
      <c r="MG97" s="411"/>
      <c r="MH97" s="301"/>
      <c r="MI97" s="410"/>
      <c r="MJ97" s="411"/>
      <c r="MK97" s="301"/>
      <c r="ML97" s="1436"/>
      <c r="MM97" s="1436"/>
      <c r="MN97" s="1436"/>
      <c r="MO97" s="364"/>
      <c r="MP97" s="364"/>
      <c r="MQ97" s="364"/>
      <c r="MR97" s="364"/>
      <c r="MS97" s="181"/>
      <c r="MT97" s="1436"/>
      <c r="MU97" s="1436"/>
      <c r="MV97" s="1436"/>
      <c r="MW97" s="1436"/>
      <c r="MX97" s="1436"/>
      <c r="MY97" s="1436"/>
      <c r="MZ97" s="1436"/>
      <c r="NA97" s="313"/>
      <c r="NB97" s="313"/>
      <c r="NC97" s="313"/>
      <c r="ND97" s="313"/>
      <c r="NE97" s="313"/>
      <c r="NF97" s="313"/>
      <c r="NG97" s="313"/>
      <c r="NH97" s="313"/>
      <c r="NI97" s="313"/>
      <c r="NJ97" s="313"/>
      <c r="NK97" s="313"/>
      <c r="NL97" s="313"/>
      <c r="NM97" s="313"/>
      <c r="NN97" s="117"/>
      <c r="NO97" s="738"/>
      <c r="NP97" s="738"/>
      <c r="NQ97" s="738"/>
      <c r="NR97" s="738"/>
      <c r="NS97" s="738"/>
      <c r="NT97" s="738"/>
      <c r="NU97" s="738"/>
      <c r="NV97" s="738"/>
      <c r="NW97" s="85"/>
      <c r="NX97" s="738"/>
      <c r="NY97" s="541"/>
      <c r="NZ97" s="212"/>
    </row>
    <row r="98" spans="1:390" s="491" customFormat="1" ht="23.25" customHeight="1" x14ac:dyDescent="0.2">
      <c r="A98" s="85"/>
      <c r="B98" s="642"/>
      <c r="C98" s="642"/>
      <c r="D98" s="85"/>
      <c r="E98" s="752"/>
      <c r="F98" s="752"/>
      <c r="G98" s="451"/>
      <c r="H98" s="523"/>
      <c r="I98" s="523"/>
      <c r="J98" s="523"/>
      <c r="K98" s="523"/>
      <c r="L98" s="524"/>
      <c r="M98" s="165"/>
      <c r="N98" s="1436"/>
      <c r="O98" s="85"/>
      <c r="P98" s="88"/>
      <c r="Q98" s="627"/>
      <c r="R98" s="254"/>
      <c r="S98" s="88"/>
      <c r="T98" s="627"/>
      <c r="U98" s="254"/>
      <c r="V98" s="88"/>
      <c r="W98" s="627"/>
      <c r="X98" s="254"/>
      <c r="Y98" s="1436"/>
      <c r="Z98" s="1436"/>
      <c r="AA98" s="1436"/>
      <c r="AB98" s="197"/>
      <c r="AC98" s="197"/>
      <c r="AD98" s="197"/>
      <c r="AE98" s="181"/>
      <c r="AF98" s="313"/>
      <c r="AG98" s="313"/>
      <c r="AH98" s="313"/>
      <c r="AI98" s="313"/>
      <c r="AJ98" s="313"/>
      <c r="AK98" s="1436"/>
      <c r="AL98" s="1436"/>
      <c r="AM98" s="1436"/>
      <c r="AN98" s="1436"/>
      <c r="AO98" s="1436"/>
      <c r="AP98" s="1436"/>
      <c r="AQ98" s="1436"/>
      <c r="AR98" s="1436"/>
      <c r="AS98" s="1436"/>
      <c r="AT98" s="1436"/>
      <c r="AU98" s="1436"/>
      <c r="AV98" s="1436"/>
      <c r="AW98" s="1436"/>
      <c r="AX98" s="1436"/>
      <c r="AY98" s="1436"/>
      <c r="AZ98" s="117"/>
      <c r="BA98" s="743"/>
      <c r="BB98" s="743"/>
      <c r="BC98" s="743"/>
      <c r="BD98" s="743"/>
      <c r="BE98" s="743"/>
      <c r="BF98" s="743"/>
      <c r="BG98" s="743"/>
      <c r="BH98" s="743"/>
      <c r="BI98" s="536"/>
      <c r="BJ98" s="743"/>
      <c r="BK98" s="882"/>
      <c r="BL98" s="882"/>
      <c r="BM98" s="1422"/>
      <c r="BN98" s="1422"/>
      <c r="BO98" s="1422"/>
      <c r="BP98" s="138"/>
      <c r="BQ98" s="255"/>
      <c r="BR98" s="255"/>
      <c r="BS98" s="634"/>
      <c r="BT98" s="255"/>
      <c r="BU98" s="419"/>
      <c r="BV98" s="419"/>
      <c r="BW98" s="12"/>
      <c r="BX98" s="28"/>
      <c r="BY98" s="365"/>
      <c r="BZ98" s="1436"/>
      <c r="CA98" s="1436"/>
      <c r="CB98" s="1436"/>
      <c r="CC98" s="1436"/>
      <c r="CD98" s="1436"/>
      <c r="CE98" s="85"/>
      <c r="CF98" s="642"/>
      <c r="CG98" s="642"/>
      <c r="CH98" s="85"/>
      <c r="CI98" s="752"/>
      <c r="CJ98" s="752"/>
      <c r="CK98" s="451"/>
      <c r="CL98" s="523"/>
      <c r="CM98" s="523"/>
      <c r="CN98" s="523"/>
      <c r="CO98" s="523"/>
      <c r="CP98" s="524"/>
      <c r="CQ98" s="165"/>
      <c r="CR98" s="1436"/>
      <c r="CS98" s="85"/>
      <c r="CT98" s="88"/>
      <c r="CU98" s="627"/>
      <c r="CV98" s="254"/>
      <c r="CW98" s="88"/>
      <c r="CX98" s="627"/>
      <c r="CY98" s="254"/>
      <c r="CZ98" s="88"/>
      <c r="DA98" s="627"/>
      <c r="DB98" s="254"/>
      <c r="DC98" s="1436"/>
      <c r="DD98" s="1436"/>
      <c r="DE98" s="1436"/>
      <c r="DF98" s="197"/>
      <c r="DG98" s="197"/>
      <c r="DH98" s="197"/>
      <c r="DI98" s="181"/>
      <c r="DJ98" s="313"/>
      <c r="DK98" s="313"/>
      <c r="DL98" s="313"/>
      <c r="DM98" s="313"/>
      <c r="DN98" s="313"/>
      <c r="DO98" s="1436"/>
      <c r="DP98" s="1436"/>
      <c r="DQ98" s="1436"/>
      <c r="DR98" s="1436"/>
      <c r="DS98" s="1436"/>
      <c r="DT98" s="1436"/>
      <c r="DU98" s="1436"/>
      <c r="DV98" s="1436"/>
      <c r="DW98" s="1436"/>
      <c r="DX98" s="1436"/>
      <c r="DY98" s="1436"/>
      <c r="DZ98" s="1436"/>
      <c r="EA98" s="1436"/>
      <c r="EB98" s="1436"/>
      <c r="EC98" s="1436"/>
      <c r="ED98" s="117"/>
      <c r="EE98" s="743"/>
      <c r="EF98" s="743"/>
      <c r="EG98" s="743"/>
      <c r="EH98" s="743"/>
      <c r="EI98" s="743"/>
      <c r="EJ98" s="743"/>
      <c r="EK98" s="743"/>
      <c r="EL98" s="743"/>
      <c r="EM98" s="536"/>
      <c r="EN98" s="743"/>
      <c r="EO98" s="882"/>
      <c r="EP98" s="882"/>
      <c r="EQ98" s="1422"/>
      <c r="ER98" s="1422"/>
      <c r="ES98" s="1422"/>
      <c r="ET98" s="138"/>
      <c r="EU98" s="255"/>
      <c r="EV98" s="255"/>
      <c r="EW98" s="634"/>
      <c r="EX98" s="255"/>
      <c r="EY98" s="419"/>
      <c r="EZ98" s="419"/>
      <c r="FA98" s="12"/>
      <c r="FB98" s="28"/>
      <c r="FC98" s="365"/>
      <c r="FD98" s="1436"/>
      <c r="FE98" s="1436"/>
      <c r="FF98" s="1436"/>
      <c r="FG98" s="1436"/>
      <c r="FH98" s="1436"/>
      <c r="FI98" s="85"/>
      <c r="FJ98" s="642"/>
      <c r="FK98" s="642"/>
      <c r="FL98" s="85"/>
      <c r="FM98" s="752"/>
      <c r="FN98" s="752"/>
      <c r="FO98" s="451"/>
      <c r="FP98" s="523"/>
      <c r="FQ98" s="523"/>
      <c r="FR98" s="523"/>
      <c r="FS98" s="523"/>
      <c r="FT98" s="524"/>
      <c r="FU98" s="165"/>
      <c r="FV98" s="1436"/>
      <c r="FW98" s="85"/>
      <c r="FX98" s="88"/>
      <c r="FY98" s="627"/>
      <c r="FZ98" s="254"/>
      <c r="GA98" s="88"/>
      <c r="GB98" s="627"/>
      <c r="GC98" s="254"/>
      <c r="GD98" s="88"/>
      <c r="GE98" s="627"/>
      <c r="GF98" s="254"/>
      <c r="GG98" s="1436"/>
      <c r="GH98" s="1436"/>
      <c r="GI98" s="1436"/>
      <c r="GJ98" s="197"/>
      <c r="GK98" s="197"/>
      <c r="GL98" s="197"/>
      <c r="GM98" s="181"/>
      <c r="GN98" s="313"/>
      <c r="GO98" s="313"/>
      <c r="GP98" s="313"/>
      <c r="GQ98" s="313"/>
      <c r="GR98" s="313"/>
      <c r="GS98" s="1436"/>
      <c r="GT98" s="1436"/>
      <c r="GU98" s="1436"/>
      <c r="GV98" s="1436"/>
      <c r="GW98" s="1436"/>
      <c r="GX98" s="1436"/>
      <c r="GY98" s="1436"/>
      <c r="GZ98" s="1436"/>
      <c r="HA98" s="1436"/>
      <c r="HB98" s="1436"/>
      <c r="HC98" s="1436"/>
      <c r="HD98" s="1436"/>
      <c r="HE98" s="1436"/>
      <c r="HF98" s="1436"/>
      <c r="HG98" s="1436"/>
      <c r="HH98" s="117"/>
      <c r="HI98" s="743"/>
      <c r="HJ98" s="743"/>
      <c r="HK98" s="743"/>
      <c r="HL98" s="743"/>
      <c r="HM98" s="743"/>
      <c r="HN98" s="743"/>
      <c r="HO98" s="743"/>
      <c r="HP98" s="743"/>
      <c r="HQ98" s="536"/>
      <c r="HR98" s="743"/>
      <c r="HS98" s="882"/>
      <c r="HT98" s="882"/>
      <c r="HU98" s="1422"/>
      <c r="HV98" s="1422"/>
      <c r="HW98" s="1422"/>
      <c r="HX98" s="138"/>
      <c r="HY98" s="255"/>
      <c r="HZ98" s="255"/>
      <c r="IA98" s="634"/>
      <c r="IB98" s="255"/>
      <c r="IC98" s="419"/>
      <c r="ID98" s="419"/>
      <c r="IE98" s="12"/>
      <c r="IF98" s="28"/>
      <c r="IG98" s="365"/>
      <c r="IH98" s="1436"/>
      <c r="II98" s="1436"/>
      <c r="IJ98" s="1436"/>
      <c r="IK98" s="1436"/>
      <c r="IL98" s="1436"/>
      <c r="IM98" s="85"/>
      <c r="IN98" s="85"/>
      <c r="IO98" s="85"/>
      <c r="IP98" s="85"/>
      <c r="IQ98" s="752"/>
      <c r="IR98" s="752"/>
      <c r="IS98" s="451"/>
      <c r="IT98" s="523"/>
      <c r="IU98" s="523"/>
      <c r="IV98" s="523"/>
      <c r="IW98" s="523"/>
      <c r="IX98" s="524"/>
      <c r="IY98" s="165"/>
      <c r="IZ98" s="1436"/>
      <c r="JA98" s="85"/>
      <c r="JB98" s="88"/>
      <c r="JC98" s="627"/>
      <c r="JD98" s="254"/>
      <c r="JE98" s="88"/>
      <c r="JF98" s="627"/>
      <c r="JG98" s="254"/>
      <c r="JH98" s="88"/>
      <c r="JI98" s="627"/>
      <c r="JJ98" s="254"/>
      <c r="JK98" s="1436"/>
      <c r="JL98" s="1436"/>
      <c r="JM98" s="1436"/>
      <c r="JN98" s="197"/>
      <c r="JO98" s="197"/>
      <c r="JP98" s="197"/>
      <c r="JQ98" s="181"/>
      <c r="JR98" s="313"/>
      <c r="JS98" s="313"/>
      <c r="JT98" s="313"/>
      <c r="JU98" s="313"/>
      <c r="JV98" s="313"/>
      <c r="JW98" s="1436"/>
      <c r="JX98" s="1436"/>
      <c r="JY98" s="1436"/>
      <c r="JZ98" s="1436"/>
      <c r="KA98" s="1436"/>
      <c r="KB98" s="1436"/>
      <c r="KC98" s="1436"/>
      <c r="KD98" s="1436"/>
      <c r="KE98" s="1436"/>
      <c r="KF98" s="1436"/>
      <c r="KG98" s="1436"/>
      <c r="KH98" s="1436"/>
      <c r="KI98" s="1436"/>
      <c r="KJ98" s="1436"/>
      <c r="KK98" s="1436"/>
      <c r="KL98" s="117"/>
      <c r="KM98" s="743"/>
      <c r="KN98" s="743"/>
      <c r="KO98" s="743"/>
      <c r="KP98" s="743"/>
      <c r="KQ98" s="743"/>
      <c r="KR98" s="743"/>
      <c r="KS98" s="743"/>
      <c r="KT98" s="743"/>
      <c r="KU98" s="536"/>
      <c r="KV98" s="743"/>
      <c r="KW98" s="882"/>
      <c r="KX98" s="882"/>
      <c r="KY98" s="1422"/>
      <c r="KZ98" s="1422"/>
      <c r="LA98" s="1422"/>
      <c r="LB98" s="138"/>
      <c r="LC98" s="255"/>
      <c r="LD98" s="255"/>
      <c r="LE98" s="634"/>
      <c r="LF98" s="255"/>
      <c r="LG98" s="419"/>
      <c r="LH98" s="419"/>
      <c r="LI98" s="12"/>
      <c r="LJ98" s="28"/>
      <c r="LK98" s="365"/>
      <c r="LL98" s="1436"/>
      <c r="LM98" s="1436"/>
      <c r="LN98" s="1436"/>
      <c r="LO98" s="1436"/>
      <c r="LP98" s="1436"/>
      <c r="LQ98" s="85"/>
      <c r="LR98" s="642"/>
      <c r="LS98" s="642"/>
      <c r="LT98" s="85"/>
      <c r="LU98" s="752"/>
      <c r="LV98" s="752"/>
      <c r="LW98" s="451"/>
      <c r="LX98" s="523"/>
      <c r="LY98" s="429"/>
      <c r="LZ98" s="453"/>
      <c r="MA98" s="1436"/>
      <c r="MB98" s="85"/>
      <c r="MC98" s="88"/>
      <c r="MD98" s="870"/>
      <c r="ME98" s="254"/>
      <c r="MF98" s="88"/>
      <c r="MG98" s="870"/>
      <c r="MH98" s="254"/>
      <c r="MI98" s="88"/>
      <c r="MJ98" s="870"/>
      <c r="MK98" s="254"/>
      <c r="ML98" s="1436"/>
      <c r="MM98" s="1436"/>
      <c r="MN98" s="1436"/>
      <c r="MO98" s="364"/>
      <c r="MP98" s="364"/>
      <c r="MQ98" s="364"/>
      <c r="MR98" s="364"/>
      <c r="MS98" s="181"/>
      <c r="MT98" s="1436"/>
      <c r="MU98" s="1436"/>
      <c r="MV98" s="1436"/>
      <c r="MW98" s="1436"/>
      <c r="MX98" s="1436"/>
      <c r="MY98" s="1436"/>
      <c r="MZ98" s="1436"/>
      <c r="NA98" s="313"/>
      <c r="NB98" s="313"/>
      <c r="NC98" s="313"/>
      <c r="ND98" s="313"/>
      <c r="NE98" s="313"/>
      <c r="NF98" s="313"/>
      <c r="NG98" s="313"/>
      <c r="NH98" s="313"/>
      <c r="NI98" s="313"/>
      <c r="NJ98" s="313"/>
      <c r="NK98" s="313"/>
      <c r="NL98" s="313"/>
      <c r="NM98" s="313"/>
      <c r="NN98" s="117"/>
      <c r="NO98" s="738"/>
      <c r="NP98" s="738"/>
      <c r="NQ98" s="738"/>
      <c r="NR98" s="738"/>
      <c r="NS98" s="738"/>
      <c r="NT98" s="738"/>
      <c r="NU98" s="738"/>
      <c r="NV98" s="738"/>
      <c r="NW98" s="85"/>
      <c r="NX98" s="738"/>
      <c r="NY98" s="541"/>
      <c r="NZ98" s="212"/>
    </row>
    <row r="99" spans="1:390" s="491" customFormat="1" ht="23.25" customHeight="1" x14ac:dyDescent="0.2">
      <c r="A99" s="85"/>
      <c r="B99" s="642"/>
      <c r="C99" s="642"/>
      <c r="D99" s="85"/>
      <c r="E99" s="752"/>
      <c r="F99" s="752"/>
      <c r="G99" s="451"/>
      <c r="H99" s="523"/>
      <c r="I99" s="523"/>
      <c r="J99" s="523"/>
      <c r="K99" s="523"/>
      <c r="L99" s="524"/>
      <c r="M99" s="165"/>
      <c r="N99" s="1436"/>
      <c r="O99" s="85"/>
      <c r="P99" s="88"/>
      <c r="Q99" s="627"/>
      <c r="R99" s="254"/>
      <c r="S99" s="88"/>
      <c r="T99" s="627"/>
      <c r="U99" s="254"/>
      <c r="V99" s="88"/>
      <c r="W99" s="627"/>
      <c r="X99" s="254"/>
      <c r="Y99" s="1436"/>
      <c r="Z99" s="1436"/>
      <c r="AA99" s="1436"/>
      <c r="AB99" s="197"/>
      <c r="AC99" s="197"/>
      <c r="AD99" s="197"/>
      <c r="AE99" s="181"/>
      <c r="AF99" s="313"/>
      <c r="AG99" s="313"/>
      <c r="AH99" s="313"/>
      <c r="AI99" s="313"/>
      <c r="AJ99" s="313"/>
      <c r="AK99" s="1436"/>
      <c r="AL99" s="1436"/>
      <c r="AM99" s="1436"/>
      <c r="AN99" s="1436"/>
      <c r="AO99" s="1436"/>
      <c r="AP99" s="1436"/>
      <c r="AQ99" s="1436"/>
      <c r="AR99" s="1436"/>
      <c r="AS99" s="1436"/>
      <c r="AT99" s="1436"/>
      <c r="AU99" s="1436"/>
      <c r="AV99" s="1436"/>
      <c r="AW99" s="1436"/>
      <c r="AX99" s="1436"/>
      <c r="AY99" s="1436"/>
      <c r="AZ99" s="117"/>
      <c r="BA99" s="179"/>
      <c r="BB99" s="179"/>
      <c r="BC99" s="179"/>
      <c r="BD99" s="179"/>
      <c r="BE99" s="179"/>
      <c r="BF99" s="179"/>
      <c r="BG99" s="179"/>
      <c r="BH99" s="179"/>
      <c r="BI99" s="180"/>
      <c r="BJ99" s="179"/>
      <c r="BK99" s="181"/>
      <c r="BL99" s="181"/>
      <c r="BM99" s="1422"/>
      <c r="BN99" s="1422"/>
      <c r="BO99" s="1422"/>
      <c r="BP99" s="138"/>
      <c r="BQ99" s="634"/>
      <c r="BR99" s="634"/>
      <c r="BS99" s="634"/>
      <c r="BT99" s="255"/>
      <c r="BU99" s="419"/>
      <c r="BV99" s="419"/>
      <c r="BW99" s="12"/>
      <c r="BX99" s="28"/>
      <c r="BY99" s="365"/>
      <c r="BZ99" s="1436"/>
      <c r="CA99" s="1436"/>
      <c r="CB99" s="1436"/>
      <c r="CC99" s="1436"/>
      <c r="CD99" s="1436"/>
      <c r="CE99" s="85"/>
      <c r="CF99" s="642"/>
      <c r="CG99" s="642"/>
      <c r="CH99" s="85"/>
      <c r="CI99" s="752"/>
      <c r="CJ99" s="752"/>
      <c r="CK99" s="451"/>
      <c r="CL99" s="523"/>
      <c r="CM99" s="523"/>
      <c r="CN99" s="523"/>
      <c r="CO99" s="523"/>
      <c r="CP99" s="524"/>
      <c r="CQ99" s="165"/>
      <c r="CR99" s="1436"/>
      <c r="CS99" s="85"/>
      <c r="CT99" s="88"/>
      <c r="CU99" s="627"/>
      <c r="CV99" s="254"/>
      <c r="CW99" s="88"/>
      <c r="CX99" s="627"/>
      <c r="CY99" s="254"/>
      <c r="CZ99" s="88"/>
      <c r="DA99" s="627"/>
      <c r="DB99" s="254"/>
      <c r="DC99" s="1436"/>
      <c r="DD99" s="1436"/>
      <c r="DE99" s="1436"/>
      <c r="DF99" s="197"/>
      <c r="DG99" s="197"/>
      <c r="DH99" s="197"/>
      <c r="DI99" s="181"/>
      <c r="DJ99" s="313"/>
      <c r="DK99" s="313"/>
      <c r="DL99" s="313"/>
      <c r="DM99" s="313"/>
      <c r="DN99" s="313"/>
      <c r="DO99" s="1436"/>
      <c r="DP99" s="1436"/>
      <c r="DQ99" s="1436"/>
      <c r="DR99" s="1436"/>
      <c r="DS99" s="1436"/>
      <c r="DT99" s="1436"/>
      <c r="DU99" s="1436"/>
      <c r="DV99" s="1436"/>
      <c r="DW99" s="1436"/>
      <c r="DX99" s="1436"/>
      <c r="DY99" s="1436"/>
      <c r="DZ99" s="1436"/>
      <c r="EA99" s="1436"/>
      <c r="EB99" s="1436"/>
      <c r="EC99" s="1436"/>
      <c r="ED99" s="117"/>
      <c r="EE99" s="179"/>
      <c r="EF99" s="179"/>
      <c r="EG99" s="179"/>
      <c r="EH99" s="179"/>
      <c r="EI99" s="179"/>
      <c r="EJ99" s="179"/>
      <c r="EK99" s="179"/>
      <c r="EL99" s="179"/>
      <c r="EM99" s="180"/>
      <c r="EN99" s="179"/>
      <c r="EO99" s="181"/>
      <c r="EP99" s="181"/>
      <c r="EQ99" s="1422"/>
      <c r="ER99" s="1422"/>
      <c r="ES99" s="1422"/>
      <c r="ET99" s="138"/>
      <c r="EU99" s="634"/>
      <c r="EV99" s="634"/>
      <c r="EW99" s="634"/>
      <c r="EX99" s="255"/>
      <c r="EY99" s="419"/>
      <c r="EZ99" s="419"/>
      <c r="FA99" s="12"/>
      <c r="FB99" s="28"/>
      <c r="FC99" s="365"/>
      <c r="FD99" s="1436"/>
      <c r="FE99" s="1436"/>
      <c r="FF99" s="1436"/>
      <c r="FG99" s="1436"/>
      <c r="FH99" s="1436"/>
      <c r="FI99" s="85"/>
      <c r="FJ99" s="642"/>
      <c r="FK99" s="642"/>
      <c r="FL99" s="85"/>
      <c r="FM99" s="752"/>
      <c r="FN99" s="752"/>
      <c r="FO99" s="451"/>
      <c r="FP99" s="523"/>
      <c r="FQ99" s="523"/>
      <c r="FR99" s="523"/>
      <c r="FS99" s="523"/>
      <c r="FT99" s="524"/>
      <c r="FU99" s="165"/>
      <c r="FV99" s="1436"/>
      <c r="FW99" s="85"/>
      <c r="FX99" s="88"/>
      <c r="FY99" s="627"/>
      <c r="FZ99" s="254"/>
      <c r="GA99" s="88"/>
      <c r="GB99" s="627"/>
      <c r="GC99" s="254"/>
      <c r="GD99" s="88"/>
      <c r="GE99" s="627"/>
      <c r="GF99" s="254"/>
      <c r="GG99" s="1436"/>
      <c r="GH99" s="1436"/>
      <c r="GI99" s="1436"/>
      <c r="GJ99" s="197"/>
      <c r="GK99" s="197"/>
      <c r="GL99" s="197"/>
      <c r="GM99" s="181"/>
      <c r="GN99" s="313"/>
      <c r="GO99" s="313"/>
      <c r="GP99" s="313"/>
      <c r="GQ99" s="313"/>
      <c r="GR99" s="313"/>
      <c r="GS99" s="1436"/>
      <c r="GT99" s="1436"/>
      <c r="GU99" s="1436"/>
      <c r="GV99" s="1436"/>
      <c r="GW99" s="1436"/>
      <c r="GX99" s="1436"/>
      <c r="GY99" s="1436"/>
      <c r="GZ99" s="1436"/>
      <c r="HA99" s="1436"/>
      <c r="HB99" s="1436"/>
      <c r="HC99" s="1436"/>
      <c r="HD99" s="1436"/>
      <c r="HE99" s="1436"/>
      <c r="HF99" s="1436"/>
      <c r="HG99" s="1436"/>
      <c r="HH99" s="117"/>
      <c r="HI99" s="179"/>
      <c r="HJ99" s="179"/>
      <c r="HK99" s="179"/>
      <c r="HL99" s="179"/>
      <c r="HM99" s="179"/>
      <c r="HN99" s="179"/>
      <c r="HO99" s="179"/>
      <c r="HP99" s="179"/>
      <c r="HQ99" s="180"/>
      <c r="HR99" s="179"/>
      <c r="HS99" s="181"/>
      <c r="HT99" s="181"/>
      <c r="HU99" s="1422"/>
      <c r="HV99" s="1422"/>
      <c r="HW99" s="1422"/>
      <c r="HX99" s="138"/>
      <c r="HY99" s="634"/>
      <c r="HZ99" s="634"/>
      <c r="IA99" s="634"/>
      <c r="IB99" s="255"/>
      <c r="IC99" s="419"/>
      <c r="ID99" s="419"/>
      <c r="IE99" s="12"/>
      <c r="IF99" s="28"/>
      <c r="IG99" s="365"/>
      <c r="IH99" s="1436"/>
      <c r="II99" s="1436"/>
      <c r="IJ99" s="1436"/>
      <c r="IK99" s="1436"/>
      <c r="IL99" s="1436"/>
      <c r="IM99" s="85"/>
      <c r="IN99" s="85"/>
      <c r="IO99" s="85"/>
      <c r="IP99" s="85"/>
      <c r="IQ99" s="752"/>
      <c r="IR99" s="752"/>
      <c r="IS99" s="451"/>
      <c r="IT99" s="523"/>
      <c r="IU99" s="523"/>
      <c r="IV99" s="523"/>
      <c r="IW99" s="523"/>
      <c r="IX99" s="524"/>
      <c r="IY99" s="165"/>
      <c r="IZ99" s="1436"/>
      <c r="JA99" s="85"/>
      <c r="JB99" s="88"/>
      <c r="JC99" s="627"/>
      <c r="JD99" s="254"/>
      <c r="JE99" s="88"/>
      <c r="JF99" s="627"/>
      <c r="JG99" s="254"/>
      <c r="JH99" s="88"/>
      <c r="JI99" s="627"/>
      <c r="JJ99" s="254"/>
      <c r="JK99" s="1436"/>
      <c r="JL99" s="1436"/>
      <c r="JM99" s="1436"/>
      <c r="JN99" s="197"/>
      <c r="JO99" s="197"/>
      <c r="JP99" s="197"/>
      <c r="JQ99" s="181"/>
      <c r="JR99" s="313"/>
      <c r="JS99" s="313"/>
      <c r="JT99" s="313"/>
      <c r="JU99" s="313"/>
      <c r="JV99" s="313"/>
      <c r="JW99" s="1436"/>
      <c r="JX99" s="1436"/>
      <c r="JY99" s="1436"/>
      <c r="JZ99" s="1436"/>
      <c r="KA99" s="1436"/>
      <c r="KB99" s="1436"/>
      <c r="KC99" s="1436"/>
      <c r="KD99" s="1436"/>
      <c r="KE99" s="1436"/>
      <c r="KF99" s="1436"/>
      <c r="KG99" s="1436"/>
      <c r="KH99" s="1436"/>
      <c r="KI99" s="1436"/>
      <c r="KJ99" s="1436"/>
      <c r="KK99" s="1436"/>
      <c r="KL99" s="117"/>
      <c r="KM99" s="179"/>
      <c r="KN99" s="179"/>
      <c r="KO99" s="179"/>
      <c r="KP99" s="179"/>
      <c r="KQ99" s="179"/>
      <c r="KR99" s="179"/>
      <c r="KS99" s="179"/>
      <c r="KT99" s="179"/>
      <c r="KU99" s="180"/>
      <c r="KV99" s="179"/>
      <c r="KW99" s="181"/>
      <c r="KX99" s="181"/>
      <c r="KY99" s="1422"/>
      <c r="KZ99" s="1422"/>
      <c r="LA99" s="1422"/>
      <c r="LB99" s="138"/>
      <c r="LC99" s="634"/>
      <c r="LD99" s="634"/>
      <c r="LE99" s="634"/>
      <c r="LF99" s="255"/>
      <c r="LG99" s="419"/>
      <c r="LH99" s="419"/>
      <c r="LI99" s="12"/>
      <c r="LJ99" s="28"/>
      <c r="LK99" s="365"/>
      <c r="LL99" s="1436"/>
      <c r="LM99" s="1436"/>
      <c r="LN99" s="1436"/>
      <c r="LO99" s="1436"/>
      <c r="LP99" s="1436"/>
      <c r="LQ99" s="85"/>
      <c r="LR99" s="642"/>
      <c r="LS99" s="642"/>
      <c r="LT99" s="85"/>
      <c r="LU99" s="752"/>
      <c r="LV99" s="752"/>
      <c r="LW99" s="451"/>
      <c r="LX99" s="523"/>
      <c r="LY99" s="429"/>
      <c r="LZ99" s="453"/>
      <c r="MA99" s="1436"/>
      <c r="MB99" s="85"/>
      <c r="MC99" s="88"/>
      <c r="MD99" s="870"/>
      <c r="ME99" s="254"/>
      <c r="MF99" s="88"/>
      <c r="MG99" s="870"/>
      <c r="MH99" s="254"/>
      <c r="MI99" s="88"/>
      <c r="MJ99" s="870"/>
      <c r="MK99" s="254"/>
      <c r="ML99" s="1436"/>
      <c r="MM99" s="1436"/>
      <c r="MN99" s="1436"/>
      <c r="MO99" s="364"/>
      <c r="MP99" s="364"/>
      <c r="MQ99" s="364"/>
      <c r="MR99" s="364"/>
      <c r="MS99" s="181"/>
      <c r="MT99" s="1436"/>
      <c r="MU99" s="1436"/>
      <c r="MV99" s="1436"/>
      <c r="MW99" s="1436"/>
      <c r="MX99" s="1436"/>
      <c r="MY99" s="1436"/>
      <c r="MZ99" s="1436"/>
      <c r="NA99" s="313"/>
      <c r="NB99" s="313"/>
      <c r="NC99" s="313"/>
      <c r="ND99" s="313"/>
      <c r="NE99" s="313"/>
      <c r="NF99" s="313"/>
      <c r="NG99" s="313"/>
      <c r="NH99" s="313"/>
      <c r="NI99" s="313"/>
      <c r="NJ99" s="313"/>
      <c r="NK99" s="313"/>
      <c r="NL99" s="313"/>
      <c r="NM99" s="313"/>
      <c r="NN99" s="117"/>
      <c r="NO99" s="378"/>
      <c r="NP99" s="378"/>
      <c r="NQ99" s="378"/>
      <c r="NR99" s="378"/>
      <c r="NS99" s="378"/>
      <c r="NT99" s="378"/>
      <c r="NU99" s="378"/>
      <c r="NV99" s="378"/>
      <c r="NW99" s="31"/>
      <c r="NX99" s="378"/>
      <c r="NY99" s="31"/>
      <c r="NZ99" s="212"/>
    </row>
    <row r="100" spans="1:390" s="491" customFormat="1" ht="23.25" customHeight="1" x14ac:dyDescent="0.2">
      <c r="A100" s="85"/>
      <c r="B100" s="85"/>
      <c r="C100" s="85"/>
      <c r="D100" s="85"/>
      <c r="E100" s="752"/>
      <c r="F100" s="752"/>
      <c r="G100" s="451"/>
      <c r="H100" s="523"/>
      <c r="I100" s="523"/>
      <c r="J100" s="523"/>
      <c r="K100" s="523"/>
      <c r="L100" s="524"/>
      <c r="M100" s="165"/>
      <c r="N100" s="1436"/>
      <c r="O100" s="85"/>
      <c r="P100" s="85"/>
      <c r="Q100" s="89"/>
      <c r="R100" s="85"/>
      <c r="S100" s="85"/>
      <c r="T100" s="89"/>
      <c r="U100" s="85"/>
      <c r="V100" s="85"/>
      <c r="W100" s="89"/>
      <c r="X100" s="85"/>
      <c r="Y100" s="1436"/>
      <c r="Z100" s="1436"/>
      <c r="AA100" s="1436"/>
      <c r="AB100" s="197"/>
      <c r="AC100" s="197"/>
      <c r="AD100" s="197"/>
      <c r="AE100" s="181"/>
      <c r="AF100" s="313"/>
      <c r="AG100" s="313"/>
      <c r="AH100" s="313"/>
      <c r="AI100" s="313"/>
      <c r="AJ100" s="313"/>
      <c r="AK100" s="1436"/>
      <c r="AL100" s="1436"/>
      <c r="AM100" s="1436"/>
      <c r="AN100" s="1436"/>
      <c r="AO100" s="1436"/>
      <c r="AP100" s="1436"/>
      <c r="AQ100" s="1436"/>
      <c r="AR100" s="1436"/>
      <c r="AS100" s="1436"/>
      <c r="AT100" s="1436"/>
      <c r="AU100" s="1436"/>
      <c r="AV100" s="1436"/>
      <c r="AW100" s="1436"/>
      <c r="AX100" s="1436"/>
      <c r="AY100" s="1436"/>
      <c r="AZ100" s="117"/>
      <c r="BA100" s="179"/>
      <c r="BB100" s="179"/>
      <c r="BC100" s="179"/>
      <c r="BD100" s="179"/>
      <c r="BE100" s="179"/>
      <c r="BF100" s="179"/>
      <c r="BG100" s="179"/>
      <c r="BH100" s="179"/>
      <c r="BI100" s="180"/>
      <c r="BJ100" s="179"/>
      <c r="BK100" s="181"/>
      <c r="BL100" s="181"/>
      <c r="BM100" s="1422"/>
      <c r="BN100" s="1422"/>
      <c r="BO100" s="1422"/>
      <c r="BP100" s="138"/>
      <c r="BQ100" s="255"/>
      <c r="BR100" s="255"/>
      <c r="BS100" s="255"/>
      <c r="BT100" s="255"/>
      <c r="BU100" s="419"/>
      <c r="BV100" s="419"/>
      <c r="BW100" s="12"/>
      <c r="BX100" s="28"/>
      <c r="BY100" s="365"/>
      <c r="BZ100" s="1436"/>
      <c r="CA100" s="1436"/>
      <c r="CB100" s="1436"/>
      <c r="CC100" s="1436"/>
      <c r="CD100" s="1436"/>
      <c r="CE100" s="85"/>
      <c r="CF100" s="85"/>
      <c r="CG100" s="85"/>
      <c r="CH100" s="85"/>
      <c r="CI100" s="752"/>
      <c r="CJ100" s="752"/>
      <c r="CK100" s="451"/>
      <c r="CL100" s="523"/>
      <c r="CM100" s="523"/>
      <c r="CN100" s="523"/>
      <c r="CO100" s="523"/>
      <c r="CP100" s="524"/>
      <c r="CQ100" s="165"/>
      <c r="CR100" s="1436"/>
      <c r="CS100" s="85"/>
      <c r="CT100" s="85"/>
      <c r="CU100" s="89"/>
      <c r="CV100" s="85"/>
      <c r="CW100" s="85"/>
      <c r="CX100" s="89"/>
      <c r="CY100" s="85"/>
      <c r="CZ100" s="85"/>
      <c r="DA100" s="89"/>
      <c r="DB100" s="85"/>
      <c r="DC100" s="1436"/>
      <c r="DD100" s="1436"/>
      <c r="DE100" s="1436"/>
      <c r="DF100" s="197"/>
      <c r="DG100" s="197"/>
      <c r="DH100" s="197"/>
      <c r="DI100" s="181"/>
      <c r="DJ100" s="313"/>
      <c r="DK100" s="313"/>
      <c r="DL100" s="313"/>
      <c r="DM100" s="313"/>
      <c r="DN100" s="313"/>
      <c r="DO100" s="1436"/>
      <c r="DP100" s="1436"/>
      <c r="DQ100" s="1436"/>
      <c r="DR100" s="1436"/>
      <c r="DS100" s="1436"/>
      <c r="DT100" s="1436"/>
      <c r="DU100" s="1436"/>
      <c r="DV100" s="1436"/>
      <c r="DW100" s="1436"/>
      <c r="DX100" s="1436"/>
      <c r="DY100" s="1436"/>
      <c r="DZ100" s="1436"/>
      <c r="EA100" s="1436"/>
      <c r="EB100" s="1436"/>
      <c r="EC100" s="1436"/>
      <c r="ED100" s="117"/>
      <c r="EE100" s="179"/>
      <c r="EF100" s="179"/>
      <c r="EG100" s="179"/>
      <c r="EH100" s="179"/>
      <c r="EI100" s="179"/>
      <c r="EJ100" s="179"/>
      <c r="EK100" s="179"/>
      <c r="EL100" s="179"/>
      <c r="EM100" s="180"/>
      <c r="EN100" s="179"/>
      <c r="EO100" s="181"/>
      <c r="EP100" s="181"/>
      <c r="EQ100" s="1422"/>
      <c r="ER100" s="1422"/>
      <c r="ES100" s="1422"/>
      <c r="ET100" s="138"/>
      <c r="EU100" s="255"/>
      <c r="EV100" s="255"/>
      <c r="EW100" s="255"/>
      <c r="EX100" s="255"/>
      <c r="EY100" s="419"/>
      <c r="EZ100" s="419"/>
      <c r="FA100" s="12"/>
      <c r="FB100" s="28"/>
      <c r="FC100" s="365"/>
      <c r="FD100" s="1436"/>
      <c r="FE100" s="1436"/>
      <c r="FF100" s="1436"/>
      <c r="FG100" s="1436"/>
      <c r="FH100" s="1436"/>
      <c r="FI100" s="85"/>
      <c r="FJ100" s="85"/>
      <c r="FK100" s="85"/>
      <c r="FL100" s="85"/>
      <c r="FM100" s="752"/>
      <c r="FN100" s="752"/>
      <c r="FO100" s="451"/>
      <c r="FP100" s="523"/>
      <c r="FQ100" s="523"/>
      <c r="FR100" s="523"/>
      <c r="FS100" s="523"/>
      <c r="FT100" s="524"/>
      <c r="FU100" s="165"/>
      <c r="FV100" s="1436"/>
      <c r="FW100" s="85"/>
      <c r="FX100" s="85"/>
      <c r="FY100" s="89"/>
      <c r="FZ100" s="85"/>
      <c r="GA100" s="85"/>
      <c r="GB100" s="89"/>
      <c r="GC100" s="85"/>
      <c r="GD100" s="85"/>
      <c r="GE100" s="89"/>
      <c r="GF100" s="85"/>
      <c r="GG100" s="1436"/>
      <c r="GH100" s="1436"/>
      <c r="GI100" s="1436"/>
      <c r="GJ100" s="197"/>
      <c r="GK100" s="197"/>
      <c r="GL100" s="197"/>
      <c r="GM100" s="181"/>
      <c r="GN100" s="313"/>
      <c r="GO100" s="313"/>
      <c r="GP100" s="313"/>
      <c r="GQ100" s="313"/>
      <c r="GR100" s="313"/>
      <c r="GS100" s="1436"/>
      <c r="GT100" s="1436"/>
      <c r="GU100" s="1436"/>
      <c r="GV100" s="1436"/>
      <c r="GW100" s="1436"/>
      <c r="GX100" s="1436"/>
      <c r="GY100" s="1436"/>
      <c r="GZ100" s="1436"/>
      <c r="HA100" s="1436"/>
      <c r="HB100" s="1436"/>
      <c r="HC100" s="1436"/>
      <c r="HD100" s="1436"/>
      <c r="HE100" s="1436"/>
      <c r="HF100" s="1436"/>
      <c r="HG100" s="1436"/>
      <c r="HH100" s="117"/>
      <c r="HI100" s="179"/>
      <c r="HJ100" s="179"/>
      <c r="HK100" s="179"/>
      <c r="HL100" s="179"/>
      <c r="HM100" s="179"/>
      <c r="HN100" s="179"/>
      <c r="HO100" s="179"/>
      <c r="HP100" s="179"/>
      <c r="HQ100" s="180"/>
      <c r="HR100" s="179"/>
      <c r="HS100" s="181"/>
      <c r="HT100" s="181"/>
      <c r="HU100" s="1422"/>
      <c r="HV100" s="1422"/>
      <c r="HW100" s="1422"/>
      <c r="HX100" s="138"/>
      <c r="HY100" s="255"/>
      <c r="HZ100" s="255"/>
      <c r="IA100" s="255"/>
      <c r="IB100" s="255"/>
      <c r="IC100" s="419"/>
      <c r="ID100" s="419"/>
      <c r="IE100" s="12"/>
      <c r="IF100" s="28"/>
      <c r="IG100" s="365"/>
      <c r="IH100" s="1436"/>
      <c r="II100" s="1436"/>
      <c r="IJ100" s="1436"/>
      <c r="IK100" s="1436"/>
      <c r="IL100" s="1436"/>
      <c r="IM100" s="85"/>
      <c r="IN100" s="85"/>
      <c r="IO100" s="85"/>
      <c r="IP100" s="85"/>
      <c r="IQ100" s="752"/>
      <c r="IR100" s="752"/>
      <c r="IS100" s="451"/>
      <c r="IT100" s="523"/>
      <c r="IU100" s="523"/>
      <c r="IV100" s="523"/>
      <c r="IW100" s="523"/>
      <c r="IX100" s="524"/>
      <c r="IY100" s="165"/>
      <c r="IZ100" s="1436"/>
      <c r="JA100" s="85"/>
      <c r="JB100" s="85"/>
      <c r="JC100" s="89"/>
      <c r="JD100" s="85"/>
      <c r="JE100" s="85"/>
      <c r="JF100" s="89"/>
      <c r="JG100" s="85"/>
      <c r="JH100" s="85"/>
      <c r="JI100" s="89"/>
      <c r="JJ100" s="85"/>
      <c r="JK100" s="1436"/>
      <c r="JL100" s="1436"/>
      <c r="JM100" s="1436"/>
      <c r="JN100" s="197"/>
      <c r="JO100" s="197"/>
      <c r="JP100" s="197"/>
      <c r="JQ100" s="181"/>
      <c r="JR100" s="313"/>
      <c r="JS100" s="313"/>
      <c r="JT100" s="313"/>
      <c r="JU100" s="313"/>
      <c r="JV100" s="313"/>
      <c r="JW100" s="1436"/>
      <c r="JX100" s="1436"/>
      <c r="JY100" s="1436"/>
      <c r="JZ100" s="1436"/>
      <c r="KA100" s="1436"/>
      <c r="KB100" s="1436"/>
      <c r="KC100" s="1436"/>
      <c r="KD100" s="1436"/>
      <c r="KE100" s="1436"/>
      <c r="KF100" s="1436"/>
      <c r="KG100" s="1436"/>
      <c r="KH100" s="1436"/>
      <c r="KI100" s="1436"/>
      <c r="KJ100" s="1436"/>
      <c r="KK100" s="1436"/>
      <c r="KL100" s="117"/>
      <c r="KM100" s="179"/>
      <c r="KN100" s="179"/>
      <c r="KO100" s="179"/>
      <c r="KP100" s="179"/>
      <c r="KQ100" s="179"/>
      <c r="KR100" s="179"/>
      <c r="KS100" s="179"/>
      <c r="KT100" s="179"/>
      <c r="KU100" s="180"/>
      <c r="KV100" s="179"/>
      <c r="KW100" s="181"/>
      <c r="KX100" s="181"/>
      <c r="KY100" s="1422"/>
      <c r="KZ100" s="1422"/>
      <c r="LA100" s="1422"/>
      <c r="LB100" s="138"/>
      <c r="LC100" s="255"/>
      <c r="LD100" s="255"/>
      <c r="LE100" s="255"/>
      <c r="LF100" s="255"/>
      <c r="LG100" s="419"/>
      <c r="LH100" s="419"/>
      <c r="LI100" s="12"/>
      <c r="LJ100" s="28"/>
      <c r="LK100" s="365"/>
      <c r="LL100" s="1436"/>
      <c r="LM100" s="1436"/>
      <c r="LN100" s="1436"/>
      <c r="LO100" s="1436"/>
      <c r="LP100" s="1436"/>
      <c r="LQ100" s="85"/>
      <c r="LR100" s="85"/>
      <c r="LS100" s="85"/>
      <c r="LT100" s="85"/>
      <c r="LU100" s="752"/>
      <c r="LV100" s="752"/>
      <c r="LW100" s="451"/>
      <c r="LX100" s="523"/>
      <c r="LY100" s="429"/>
      <c r="LZ100" s="453"/>
      <c r="MA100" s="1436"/>
      <c r="MB100" s="85"/>
      <c r="MC100" s="85"/>
      <c r="MD100" s="89"/>
      <c r="ME100" s="85"/>
      <c r="MF100" s="85"/>
      <c r="MG100" s="89"/>
      <c r="MH100" s="85"/>
      <c r="MI100" s="85"/>
      <c r="MJ100" s="89"/>
      <c r="MK100" s="85"/>
      <c r="ML100" s="1436"/>
      <c r="MM100" s="1436"/>
      <c r="MN100" s="1436"/>
      <c r="MO100" s="364"/>
      <c r="MP100" s="364"/>
      <c r="MQ100" s="364"/>
      <c r="MR100" s="364"/>
      <c r="MS100" s="181"/>
      <c r="MT100" s="1436"/>
      <c r="MU100" s="1436"/>
      <c r="MV100" s="1436"/>
      <c r="MW100" s="1436"/>
      <c r="MX100" s="1436"/>
      <c r="MY100" s="1436"/>
      <c r="MZ100" s="1436"/>
      <c r="NA100" s="313"/>
      <c r="NB100" s="313"/>
      <c r="NC100" s="313"/>
      <c r="ND100" s="313"/>
      <c r="NE100" s="313"/>
      <c r="NF100" s="313"/>
      <c r="NG100" s="313"/>
      <c r="NH100" s="313"/>
      <c r="NI100" s="313"/>
      <c r="NJ100" s="313"/>
      <c r="NK100" s="313"/>
      <c r="NL100" s="313"/>
      <c r="NM100" s="313"/>
      <c r="NN100" s="117"/>
      <c r="NO100" s="378"/>
      <c r="NP100" s="378"/>
      <c r="NQ100" s="378"/>
      <c r="NR100" s="378"/>
      <c r="NS100" s="378"/>
      <c r="NT100" s="378"/>
      <c r="NU100" s="378"/>
      <c r="NV100" s="378"/>
      <c r="NW100" s="31"/>
      <c r="NX100" s="378"/>
      <c r="NY100" s="31"/>
      <c r="NZ100" s="212"/>
    </row>
    <row r="101" spans="1:390" s="491" customFormat="1" ht="23.25" customHeight="1" x14ac:dyDescent="0.2">
      <c r="A101" s="85"/>
      <c r="B101" s="106"/>
      <c r="C101" s="106"/>
      <c r="D101" s="85"/>
      <c r="E101" s="752"/>
      <c r="F101" s="752"/>
      <c r="G101" s="451"/>
      <c r="H101" s="523"/>
      <c r="I101" s="523"/>
      <c r="J101" s="523"/>
      <c r="K101" s="523"/>
      <c r="L101" s="524"/>
      <c r="M101" s="165"/>
      <c r="N101" s="1436"/>
      <c r="O101" s="85"/>
      <c r="P101" s="85"/>
      <c r="Q101" s="89"/>
      <c r="R101" s="85"/>
      <c r="S101" s="85"/>
      <c r="T101" s="89"/>
      <c r="U101" s="85"/>
      <c r="V101" s="85"/>
      <c r="W101" s="89"/>
      <c r="X101" s="85"/>
      <c r="Y101" s="1436"/>
      <c r="Z101" s="192"/>
      <c r="AA101" s="192"/>
      <c r="AB101" s="181"/>
      <c r="AC101" s="181"/>
      <c r="AD101" s="181"/>
      <c r="AE101" s="181"/>
      <c r="AF101" s="312"/>
      <c r="AG101" s="312"/>
      <c r="AH101" s="312"/>
      <c r="AI101" s="312"/>
      <c r="AJ101" s="312"/>
      <c r="AK101" s="1436"/>
      <c r="AL101" s="1436"/>
      <c r="AM101" s="1436"/>
      <c r="AN101" s="1436"/>
      <c r="AO101" s="1436"/>
      <c r="AP101" s="1436"/>
      <c r="AQ101" s="1436"/>
      <c r="AR101" s="1436"/>
      <c r="AS101" s="1436"/>
      <c r="AT101" s="1436"/>
      <c r="AU101" s="1436"/>
      <c r="AV101" s="1436"/>
      <c r="AW101" s="1436"/>
      <c r="AX101" s="1436"/>
      <c r="AY101" s="1436"/>
      <c r="AZ101" s="117"/>
      <c r="BA101" s="179"/>
      <c r="BB101" s="179"/>
      <c r="BC101" s="179"/>
      <c r="BD101" s="179"/>
      <c r="BE101" s="179"/>
      <c r="BF101" s="179"/>
      <c r="BG101" s="179"/>
      <c r="BH101" s="179"/>
      <c r="BI101" s="180"/>
      <c r="BJ101" s="179"/>
      <c r="BK101" s="181"/>
      <c r="BL101" s="181"/>
      <c r="BM101" s="1422"/>
      <c r="BN101" s="1422"/>
      <c r="BO101" s="1422"/>
      <c r="BP101" s="138"/>
      <c r="BQ101" s="865"/>
      <c r="BR101" s="865"/>
      <c r="BS101" s="865"/>
      <c r="BT101" s="255"/>
      <c r="BU101" s="419"/>
      <c r="BV101" s="419"/>
      <c r="BW101" s="12"/>
      <c r="BX101" s="28"/>
      <c r="BY101" s="365"/>
      <c r="BZ101" s="1436"/>
      <c r="CA101" s="1436"/>
      <c r="CB101" s="1436"/>
      <c r="CC101" s="1436"/>
      <c r="CD101" s="1436"/>
      <c r="CE101" s="85"/>
      <c r="CF101" s="106"/>
      <c r="CG101" s="106"/>
      <c r="CH101" s="85"/>
      <c r="CI101" s="752"/>
      <c r="CJ101" s="752"/>
      <c r="CK101" s="451"/>
      <c r="CL101" s="523"/>
      <c r="CM101" s="523"/>
      <c r="CN101" s="523"/>
      <c r="CO101" s="523"/>
      <c r="CP101" s="524"/>
      <c r="CQ101" s="165"/>
      <c r="CR101" s="1436"/>
      <c r="CS101" s="85"/>
      <c r="CT101" s="85"/>
      <c r="CU101" s="89"/>
      <c r="CV101" s="85"/>
      <c r="CW101" s="85"/>
      <c r="CX101" s="89"/>
      <c r="CY101" s="85"/>
      <c r="CZ101" s="85"/>
      <c r="DA101" s="89"/>
      <c r="DB101" s="85"/>
      <c r="DC101" s="1436"/>
      <c r="DD101" s="192"/>
      <c r="DE101" s="192"/>
      <c r="DF101" s="181"/>
      <c r="DG101" s="181"/>
      <c r="DH101" s="181"/>
      <c r="DI101" s="181"/>
      <c r="DJ101" s="312"/>
      <c r="DK101" s="312"/>
      <c r="DL101" s="312"/>
      <c r="DM101" s="312"/>
      <c r="DN101" s="312"/>
      <c r="DO101" s="1436"/>
      <c r="DP101" s="1436"/>
      <c r="DQ101" s="1436"/>
      <c r="DR101" s="1436"/>
      <c r="DS101" s="1436"/>
      <c r="DT101" s="1436"/>
      <c r="DU101" s="1436"/>
      <c r="DV101" s="1436"/>
      <c r="DW101" s="1436"/>
      <c r="DX101" s="1436"/>
      <c r="DY101" s="1436"/>
      <c r="DZ101" s="1436"/>
      <c r="EA101" s="1436"/>
      <c r="EB101" s="1436"/>
      <c r="EC101" s="1436"/>
      <c r="ED101" s="117"/>
      <c r="EE101" s="179"/>
      <c r="EF101" s="179"/>
      <c r="EG101" s="179"/>
      <c r="EH101" s="179"/>
      <c r="EI101" s="179"/>
      <c r="EJ101" s="179"/>
      <c r="EK101" s="179"/>
      <c r="EL101" s="179"/>
      <c r="EM101" s="180"/>
      <c r="EN101" s="179"/>
      <c r="EO101" s="181"/>
      <c r="EP101" s="181"/>
      <c r="EQ101" s="1422"/>
      <c r="ER101" s="1422"/>
      <c r="ES101" s="1422"/>
      <c r="ET101" s="138"/>
      <c r="EU101" s="865"/>
      <c r="EV101" s="865"/>
      <c r="EW101" s="865"/>
      <c r="EX101" s="255"/>
      <c r="EY101" s="419"/>
      <c r="EZ101" s="419"/>
      <c r="FA101" s="12"/>
      <c r="FB101" s="28"/>
      <c r="FC101" s="365"/>
      <c r="FD101" s="1436"/>
      <c r="FE101" s="1436"/>
      <c r="FF101" s="1436"/>
      <c r="FG101" s="1436"/>
      <c r="FH101" s="1436"/>
      <c r="FI101" s="85"/>
      <c r="FJ101" s="106"/>
      <c r="FK101" s="106"/>
      <c r="FL101" s="85"/>
      <c r="FM101" s="752"/>
      <c r="FN101" s="752"/>
      <c r="FO101" s="451"/>
      <c r="FP101" s="523"/>
      <c r="FQ101" s="523"/>
      <c r="FR101" s="523"/>
      <c r="FS101" s="523"/>
      <c r="FT101" s="524"/>
      <c r="FU101" s="165"/>
      <c r="FV101" s="1436"/>
      <c r="FW101" s="85"/>
      <c r="FX101" s="85"/>
      <c r="FY101" s="89"/>
      <c r="FZ101" s="85"/>
      <c r="GA101" s="85"/>
      <c r="GB101" s="89"/>
      <c r="GC101" s="85"/>
      <c r="GD101" s="85"/>
      <c r="GE101" s="89"/>
      <c r="GF101" s="85"/>
      <c r="GG101" s="1436"/>
      <c r="GH101" s="192"/>
      <c r="GI101" s="192"/>
      <c r="GJ101" s="181"/>
      <c r="GK101" s="181"/>
      <c r="GL101" s="181"/>
      <c r="GM101" s="181"/>
      <c r="GN101" s="312"/>
      <c r="GO101" s="312"/>
      <c r="GP101" s="312"/>
      <c r="GQ101" s="312"/>
      <c r="GR101" s="312"/>
      <c r="GS101" s="1436"/>
      <c r="GT101" s="1436"/>
      <c r="GU101" s="1436"/>
      <c r="GV101" s="1436"/>
      <c r="GW101" s="1436"/>
      <c r="GX101" s="1436"/>
      <c r="GY101" s="1436"/>
      <c r="GZ101" s="1436"/>
      <c r="HA101" s="1436"/>
      <c r="HB101" s="1436"/>
      <c r="HC101" s="1436"/>
      <c r="HD101" s="1436"/>
      <c r="HE101" s="1436"/>
      <c r="HF101" s="1436"/>
      <c r="HG101" s="1436"/>
      <c r="HH101" s="117"/>
      <c r="HI101" s="179"/>
      <c r="HJ101" s="179"/>
      <c r="HK101" s="179"/>
      <c r="HL101" s="179"/>
      <c r="HM101" s="179"/>
      <c r="HN101" s="179"/>
      <c r="HO101" s="179"/>
      <c r="HP101" s="179"/>
      <c r="HQ101" s="180"/>
      <c r="HR101" s="179"/>
      <c r="HS101" s="181"/>
      <c r="HT101" s="181"/>
      <c r="HU101" s="1422"/>
      <c r="HV101" s="1422"/>
      <c r="HW101" s="1422"/>
      <c r="HX101" s="138"/>
      <c r="HY101" s="865"/>
      <c r="HZ101" s="865"/>
      <c r="IA101" s="865"/>
      <c r="IB101" s="255"/>
      <c r="IC101" s="419"/>
      <c r="ID101" s="419"/>
      <c r="IE101" s="12"/>
      <c r="IF101" s="28"/>
      <c r="IG101" s="365"/>
      <c r="IH101" s="1436"/>
      <c r="II101" s="1436"/>
      <c r="IJ101" s="1436"/>
      <c r="IK101" s="1436"/>
      <c r="IL101" s="1436"/>
      <c r="IM101" s="85"/>
      <c r="IN101" s="106"/>
      <c r="IO101" s="106"/>
      <c r="IP101" s="85"/>
      <c r="IQ101" s="752"/>
      <c r="IR101" s="752"/>
      <c r="IS101" s="451"/>
      <c r="IT101" s="523"/>
      <c r="IU101" s="523"/>
      <c r="IV101" s="523"/>
      <c r="IW101" s="523"/>
      <c r="IX101" s="524"/>
      <c r="IY101" s="165"/>
      <c r="IZ101" s="1436"/>
      <c r="JA101" s="85"/>
      <c r="JB101" s="85"/>
      <c r="JC101" s="89"/>
      <c r="JD101" s="85"/>
      <c r="JE101" s="85"/>
      <c r="JF101" s="89"/>
      <c r="JG101" s="85"/>
      <c r="JH101" s="85"/>
      <c r="JI101" s="89"/>
      <c r="JJ101" s="85"/>
      <c r="JK101" s="1436"/>
      <c r="JL101" s="192"/>
      <c r="JM101" s="192"/>
      <c r="JN101" s="181"/>
      <c r="JO101" s="181"/>
      <c r="JP101" s="181"/>
      <c r="JQ101" s="181"/>
      <c r="JR101" s="312"/>
      <c r="JS101" s="312"/>
      <c r="JT101" s="312"/>
      <c r="JU101" s="312"/>
      <c r="JV101" s="312"/>
      <c r="JW101" s="1436"/>
      <c r="JX101" s="1436"/>
      <c r="JY101" s="1436"/>
      <c r="JZ101" s="1436"/>
      <c r="KA101" s="1436"/>
      <c r="KB101" s="1436"/>
      <c r="KC101" s="1436"/>
      <c r="KD101" s="1436"/>
      <c r="KE101" s="1436"/>
      <c r="KF101" s="1436"/>
      <c r="KG101" s="1436"/>
      <c r="KH101" s="1436"/>
      <c r="KI101" s="1436"/>
      <c r="KJ101" s="1436"/>
      <c r="KK101" s="1436"/>
      <c r="KL101" s="117"/>
      <c r="KM101" s="179"/>
      <c r="KN101" s="179"/>
      <c r="KO101" s="179"/>
      <c r="KP101" s="179"/>
      <c r="KQ101" s="179"/>
      <c r="KR101" s="179"/>
      <c r="KS101" s="179"/>
      <c r="KT101" s="179"/>
      <c r="KU101" s="180"/>
      <c r="KV101" s="179"/>
      <c r="KW101" s="181"/>
      <c r="KX101" s="181"/>
      <c r="KY101" s="1422"/>
      <c r="KZ101" s="1422"/>
      <c r="LA101" s="1422"/>
      <c r="LB101" s="138"/>
      <c r="LC101" s="865"/>
      <c r="LD101" s="865"/>
      <c r="LE101" s="865"/>
      <c r="LF101" s="255"/>
      <c r="LG101" s="419"/>
      <c r="LH101" s="419"/>
      <c r="LI101" s="12"/>
      <c r="LJ101" s="28"/>
      <c r="LK101" s="365"/>
      <c r="LL101" s="1436"/>
      <c r="LM101" s="1436"/>
      <c r="LN101" s="1436"/>
      <c r="LO101" s="1436"/>
      <c r="LP101" s="1436"/>
      <c r="LQ101" s="85"/>
      <c r="LR101" s="31"/>
      <c r="LS101" s="31"/>
      <c r="LT101" s="85"/>
      <c r="LU101" s="752"/>
      <c r="LV101" s="752"/>
      <c r="LW101" s="451"/>
      <c r="LX101" s="523"/>
      <c r="LY101" s="429"/>
      <c r="LZ101" s="453"/>
      <c r="MA101" s="1436"/>
      <c r="MB101" s="85"/>
      <c r="MC101" s="85"/>
      <c r="MD101" s="89"/>
      <c r="ME101" s="85"/>
      <c r="MF101" s="85"/>
      <c r="MG101" s="89"/>
      <c r="MH101" s="85"/>
      <c r="MI101" s="85"/>
      <c r="MJ101" s="89"/>
      <c r="MK101" s="85"/>
      <c r="ML101" s="1436"/>
      <c r="MM101" s="192"/>
      <c r="MN101" s="192"/>
      <c r="MO101" s="636"/>
      <c r="MP101" s="636"/>
      <c r="MQ101" s="636"/>
      <c r="MR101" s="636"/>
      <c r="MS101" s="181"/>
      <c r="MT101" s="192"/>
      <c r="MU101" s="192"/>
      <c r="MV101" s="192"/>
      <c r="MW101" s="192"/>
      <c r="MX101" s="192"/>
      <c r="MY101" s="1436"/>
      <c r="MZ101" s="1436"/>
      <c r="NA101" s="313"/>
      <c r="NB101" s="313"/>
      <c r="NC101" s="313"/>
      <c r="ND101" s="313"/>
      <c r="NE101" s="313"/>
      <c r="NF101" s="313"/>
      <c r="NG101" s="313"/>
      <c r="NH101" s="313"/>
      <c r="NI101" s="313"/>
      <c r="NJ101" s="313"/>
      <c r="NK101" s="313"/>
      <c r="NL101" s="313"/>
      <c r="NM101" s="313"/>
      <c r="NN101" s="117"/>
      <c r="NO101" s="378"/>
      <c r="NP101" s="378"/>
      <c r="NQ101" s="378"/>
      <c r="NR101" s="378"/>
      <c r="NS101" s="378"/>
      <c r="NT101" s="378"/>
      <c r="NU101" s="378"/>
      <c r="NV101" s="378"/>
      <c r="NW101" s="31"/>
      <c r="NX101" s="378"/>
      <c r="NY101" s="31"/>
      <c r="NZ101" s="212"/>
    </row>
    <row r="102" spans="1:390" s="491" customFormat="1" ht="23.25" customHeight="1" x14ac:dyDescent="0.2">
      <c r="A102" s="85"/>
      <c r="B102" s="106"/>
      <c r="C102" s="106"/>
      <c r="D102" s="85"/>
      <c r="E102" s="752"/>
      <c r="F102" s="752"/>
      <c r="G102" s="637"/>
      <c r="H102" s="523"/>
      <c r="I102" s="523"/>
      <c r="J102" s="523"/>
      <c r="K102" s="523"/>
      <c r="L102" s="524"/>
      <c r="M102" s="165"/>
      <c r="N102" s="1436"/>
      <c r="O102" s="85"/>
      <c r="P102" s="85"/>
      <c r="Q102" s="89"/>
      <c r="R102" s="85"/>
      <c r="S102" s="85"/>
      <c r="T102" s="89"/>
      <c r="U102" s="85"/>
      <c r="V102" s="85"/>
      <c r="W102" s="89"/>
      <c r="X102" s="85"/>
      <c r="Y102" s="1436"/>
      <c r="Z102" s="1436"/>
      <c r="AA102" s="1436"/>
      <c r="AB102" s="197"/>
      <c r="AC102" s="197"/>
      <c r="AD102" s="197"/>
      <c r="AE102" s="197"/>
      <c r="AF102" s="313"/>
      <c r="AG102" s="313"/>
      <c r="AH102" s="313"/>
      <c r="AI102" s="313"/>
      <c r="AJ102" s="313"/>
      <c r="AK102" s="1436"/>
      <c r="AL102" s="1436"/>
      <c r="AM102" s="1436"/>
      <c r="AN102" s="1436"/>
      <c r="AO102" s="1436"/>
      <c r="AP102" s="1436"/>
      <c r="AQ102" s="1436"/>
      <c r="AR102" s="1436"/>
      <c r="AS102" s="1436"/>
      <c r="AT102" s="1436"/>
      <c r="AU102" s="1436"/>
      <c r="AV102" s="1436"/>
      <c r="AW102" s="1436"/>
      <c r="AX102" s="1436"/>
      <c r="AY102" s="1436"/>
      <c r="AZ102" s="1432"/>
      <c r="BA102" s="180"/>
      <c r="BB102" s="180"/>
      <c r="BC102" s="180"/>
      <c r="BD102" s="180"/>
      <c r="BE102" s="180"/>
      <c r="BF102" s="180"/>
      <c r="BG102" s="180"/>
      <c r="BH102" s="180"/>
      <c r="BI102" s="180"/>
      <c r="BJ102" s="180"/>
      <c r="BK102" s="180"/>
      <c r="BL102" s="180"/>
      <c r="BM102" s="1422"/>
      <c r="BN102" s="1422"/>
      <c r="BO102" s="1422"/>
      <c r="BP102" s="138"/>
      <c r="BQ102" s="434"/>
      <c r="BR102" s="434"/>
      <c r="BS102" s="434"/>
      <c r="BT102" s="494"/>
      <c r="BU102" s="419"/>
      <c r="BV102" s="419"/>
      <c r="BW102" s="734"/>
      <c r="BX102" s="28"/>
      <c r="BY102" s="365"/>
      <c r="BZ102" s="1436"/>
      <c r="CA102" s="1436"/>
      <c r="CB102" s="1436"/>
      <c r="CC102" s="1436"/>
      <c r="CD102" s="1436"/>
      <c r="CE102" s="85"/>
      <c r="CF102" s="106"/>
      <c r="CG102" s="106"/>
      <c r="CH102" s="85"/>
      <c r="CI102" s="752"/>
      <c r="CJ102" s="752"/>
      <c r="CK102" s="637"/>
      <c r="CL102" s="523"/>
      <c r="CM102" s="523"/>
      <c r="CN102" s="523"/>
      <c r="CO102" s="523"/>
      <c r="CP102" s="524"/>
      <c r="CQ102" s="165"/>
      <c r="CR102" s="1436"/>
      <c r="CS102" s="85"/>
      <c r="CT102" s="85"/>
      <c r="CU102" s="89"/>
      <c r="CV102" s="85"/>
      <c r="CW102" s="85"/>
      <c r="CX102" s="89"/>
      <c r="CY102" s="85"/>
      <c r="CZ102" s="85"/>
      <c r="DA102" s="89"/>
      <c r="DB102" s="85"/>
      <c r="DC102" s="1436"/>
      <c r="DD102" s="1436"/>
      <c r="DE102" s="1436"/>
      <c r="DF102" s="197"/>
      <c r="DG102" s="197"/>
      <c r="DH102" s="197"/>
      <c r="DI102" s="181"/>
      <c r="DJ102" s="313"/>
      <c r="DK102" s="313"/>
      <c r="DL102" s="313"/>
      <c r="DM102" s="313"/>
      <c r="DN102" s="313"/>
      <c r="DO102" s="1436"/>
      <c r="DP102" s="1436"/>
      <c r="DQ102" s="1436"/>
      <c r="DR102" s="1436"/>
      <c r="DS102" s="1436"/>
      <c r="DT102" s="1436"/>
      <c r="DU102" s="1436"/>
      <c r="DV102" s="1436"/>
      <c r="DW102" s="1436"/>
      <c r="DX102" s="1436"/>
      <c r="DY102" s="1436"/>
      <c r="DZ102" s="1436"/>
      <c r="EA102" s="1436"/>
      <c r="EB102" s="1436"/>
      <c r="EC102" s="1436"/>
      <c r="ED102" s="1432"/>
      <c r="EE102" s="180"/>
      <c r="EF102" s="180"/>
      <c r="EG102" s="180"/>
      <c r="EH102" s="180"/>
      <c r="EI102" s="180"/>
      <c r="EJ102" s="180"/>
      <c r="EK102" s="180"/>
      <c r="EL102" s="180"/>
      <c r="EM102" s="180"/>
      <c r="EN102" s="180"/>
      <c r="EO102" s="180"/>
      <c r="EP102" s="180"/>
      <c r="EQ102" s="1422"/>
      <c r="ER102" s="1422"/>
      <c r="ES102" s="1422"/>
      <c r="ET102" s="138"/>
      <c r="EU102" s="434"/>
      <c r="EV102" s="434"/>
      <c r="EW102" s="434"/>
      <c r="EX102" s="494"/>
      <c r="EY102" s="419"/>
      <c r="EZ102" s="419"/>
      <c r="FA102" s="734"/>
      <c r="FB102" s="28"/>
      <c r="FC102" s="365"/>
      <c r="FD102" s="1436"/>
      <c r="FE102" s="1436"/>
      <c r="FF102" s="1436"/>
      <c r="FG102" s="1436"/>
      <c r="FH102" s="1436"/>
      <c r="FI102" s="85"/>
      <c r="FJ102" s="106"/>
      <c r="FK102" s="106"/>
      <c r="FL102" s="85"/>
      <c r="FM102" s="752"/>
      <c r="FN102" s="752"/>
      <c r="FO102" s="637"/>
      <c r="FP102" s="523"/>
      <c r="FQ102" s="523"/>
      <c r="FR102" s="523"/>
      <c r="FS102" s="523"/>
      <c r="FT102" s="524"/>
      <c r="FU102" s="165"/>
      <c r="FV102" s="1436"/>
      <c r="FW102" s="85"/>
      <c r="FX102" s="85"/>
      <c r="FY102" s="89"/>
      <c r="FZ102" s="85"/>
      <c r="GA102" s="85"/>
      <c r="GB102" s="89"/>
      <c r="GC102" s="85"/>
      <c r="GD102" s="85"/>
      <c r="GE102" s="89"/>
      <c r="GF102" s="85"/>
      <c r="GG102" s="1436"/>
      <c r="GH102" s="1436"/>
      <c r="GI102" s="1436"/>
      <c r="GJ102" s="197"/>
      <c r="GK102" s="197"/>
      <c r="GL102" s="197"/>
      <c r="GM102" s="197"/>
      <c r="GN102" s="313"/>
      <c r="GO102" s="313"/>
      <c r="GP102" s="313"/>
      <c r="GQ102" s="313"/>
      <c r="GR102" s="313"/>
      <c r="GS102" s="1436"/>
      <c r="GT102" s="1436"/>
      <c r="GU102" s="1436"/>
      <c r="GV102" s="1436"/>
      <c r="GW102" s="1436"/>
      <c r="GX102" s="1436"/>
      <c r="GY102" s="1436"/>
      <c r="GZ102" s="1436"/>
      <c r="HA102" s="1436"/>
      <c r="HB102" s="1436"/>
      <c r="HC102" s="1436"/>
      <c r="HD102" s="1436"/>
      <c r="HE102" s="1436"/>
      <c r="HF102" s="1436"/>
      <c r="HG102" s="1436"/>
      <c r="HH102" s="1432"/>
      <c r="HI102" s="180"/>
      <c r="HJ102" s="180"/>
      <c r="HK102" s="180"/>
      <c r="HL102" s="180"/>
      <c r="HM102" s="180"/>
      <c r="HN102" s="180"/>
      <c r="HO102" s="180"/>
      <c r="HP102" s="180"/>
      <c r="HQ102" s="180"/>
      <c r="HR102" s="180"/>
      <c r="HS102" s="180"/>
      <c r="HT102" s="180"/>
      <c r="HU102" s="1422"/>
      <c r="HV102" s="1422"/>
      <c r="HW102" s="1422"/>
      <c r="HX102" s="138"/>
      <c r="HY102" s="434"/>
      <c r="HZ102" s="434"/>
      <c r="IA102" s="434"/>
      <c r="IB102" s="494"/>
      <c r="IC102" s="419"/>
      <c r="ID102" s="419"/>
      <c r="IE102" s="734"/>
      <c r="IF102" s="28"/>
      <c r="IG102" s="365"/>
      <c r="IH102" s="1436"/>
      <c r="II102" s="1436"/>
      <c r="IJ102" s="1436"/>
      <c r="IK102" s="1436"/>
      <c r="IL102" s="1436"/>
      <c r="IM102" s="85"/>
      <c r="IN102" s="106"/>
      <c r="IO102" s="106"/>
      <c r="IP102" s="85"/>
      <c r="IQ102" s="752"/>
      <c r="IR102" s="752"/>
      <c r="IS102" s="637"/>
      <c r="IT102" s="523"/>
      <c r="IU102" s="523"/>
      <c r="IV102" s="523"/>
      <c r="IW102" s="523"/>
      <c r="IX102" s="524"/>
      <c r="IY102" s="165"/>
      <c r="IZ102" s="1436"/>
      <c r="JA102" s="85"/>
      <c r="JB102" s="85"/>
      <c r="JC102" s="89"/>
      <c r="JD102" s="85"/>
      <c r="JE102" s="85"/>
      <c r="JF102" s="89"/>
      <c r="JG102" s="85"/>
      <c r="JH102" s="85"/>
      <c r="JI102" s="89"/>
      <c r="JJ102" s="85"/>
      <c r="JK102" s="1436"/>
      <c r="JL102" s="1436"/>
      <c r="JM102" s="1436"/>
      <c r="JN102" s="197"/>
      <c r="JO102" s="197"/>
      <c r="JP102" s="197"/>
      <c r="JQ102" s="197"/>
      <c r="JR102" s="313"/>
      <c r="JS102" s="313"/>
      <c r="JT102" s="313"/>
      <c r="JU102" s="313"/>
      <c r="JV102" s="313"/>
      <c r="JW102" s="1436"/>
      <c r="JX102" s="1436"/>
      <c r="JY102" s="1436"/>
      <c r="JZ102" s="1436"/>
      <c r="KA102" s="1436"/>
      <c r="KB102" s="1436"/>
      <c r="KC102" s="1436"/>
      <c r="KD102" s="1436"/>
      <c r="KE102" s="1436"/>
      <c r="KF102" s="1436"/>
      <c r="KG102" s="1436"/>
      <c r="KH102" s="1436"/>
      <c r="KI102" s="1436"/>
      <c r="KJ102" s="1436"/>
      <c r="KK102" s="1436"/>
      <c r="KL102" s="1432"/>
      <c r="KM102" s="180"/>
      <c r="KN102" s="180"/>
      <c r="KO102" s="180"/>
      <c r="KP102" s="180"/>
      <c r="KQ102" s="180"/>
      <c r="KR102" s="180"/>
      <c r="KS102" s="180"/>
      <c r="KT102" s="180"/>
      <c r="KU102" s="180"/>
      <c r="KV102" s="180"/>
      <c r="KW102" s="180"/>
      <c r="KX102" s="180"/>
      <c r="KY102" s="1422"/>
      <c r="KZ102" s="1422"/>
      <c r="LA102" s="1422"/>
      <c r="LB102" s="138"/>
      <c r="LC102" s="434"/>
      <c r="LD102" s="434"/>
      <c r="LE102" s="434"/>
      <c r="LF102" s="494"/>
      <c r="LG102" s="419"/>
      <c r="LH102" s="419"/>
      <c r="LI102" s="734"/>
      <c r="LJ102" s="28"/>
      <c r="LK102" s="365"/>
      <c r="LL102" s="1436"/>
      <c r="LM102" s="1436"/>
      <c r="LN102" s="1436"/>
      <c r="LO102" s="1436"/>
      <c r="LP102" s="1436"/>
      <c r="LQ102" s="85"/>
      <c r="LR102" s="31"/>
      <c r="LS102" s="31"/>
      <c r="LT102" s="85"/>
      <c r="LU102" s="752"/>
      <c r="LV102" s="752"/>
      <c r="LW102" s="637"/>
      <c r="LX102" s="523"/>
      <c r="LY102" s="429"/>
      <c r="LZ102" s="453"/>
      <c r="MA102" s="1436"/>
      <c r="MB102" s="85"/>
      <c r="MC102" s="85"/>
      <c r="MD102" s="89"/>
      <c r="ME102" s="85"/>
      <c r="MF102" s="85"/>
      <c r="MG102" s="89"/>
      <c r="MH102" s="85"/>
      <c r="MI102" s="85"/>
      <c r="MJ102" s="89"/>
      <c r="MK102" s="85"/>
      <c r="ML102" s="1436"/>
      <c r="MM102" s="1436"/>
      <c r="MN102" s="1436"/>
      <c r="MO102" s="364"/>
      <c r="MP102" s="364"/>
      <c r="MQ102" s="364"/>
      <c r="MR102" s="364"/>
      <c r="MS102" s="197"/>
      <c r="MT102" s="1436"/>
      <c r="MU102" s="1436"/>
      <c r="MV102" s="1436"/>
      <c r="MW102" s="1436"/>
      <c r="MX102" s="1436"/>
      <c r="MY102" s="1436"/>
      <c r="MZ102" s="1436"/>
      <c r="NA102" s="313"/>
      <c r="NB102" s="313"/>
      <c r="NC102" s="313"/>
      <c r="ND102" s="313"/>
      <c r="NE102" s="313"/>
      <c r="NF102" s="313"/>
      <c r="NG102" s="313"/>
      <c r="NH102" s="313"/>
      <c r="NI102" s="313"/>
      <c r="NJ102" s="313"/>
      <c r="NK102" s="313"/>
      <c r="NL102" s="313"/>
      <c r="NM102" s="313"/>
      <c r="NN102" s="1432"/>
      <c r="NO102" s="611"/>
      <c r="NP102" s="611"/>
      <c r="NQ102" s="611"/>
      <c r="NR102" s="611"/>
      <c r="NS102" s="611"/>
      <c r="NT102" s="611"/>
      <c r="NU102" s="611"/>
      <c r="NV102" s="611"/>
      <c r="NW102" s="899"/>
      <c r="NX102" s="611"/>
      <c r="NY102" s="899"/>
      <c r="NZ102" s="212"/>
    </row>
    <row r="103" spans="1:390" s="491" customFormat="1" ht="23.25" customHeight="1" x14ac:dyDescent="0.2">
      <c r="A103" s="85"/>
      <c r="B103" s="106"/>
      <c r="C103" s="106"/>
      <c r="D103" s="85"/>
      <c r="E103" s="752"/>
      <c r="F103" s="752"/>
      <c r="G103" s="1056"/>
      <c r="H103" s="1073"/>
      <c r="I103" s="1073"/>
      <c r="J103" s="1073"/>
      <c r="K103" s="1073"/>
      <c r="L103" s="1074"/>
      <c r="M103" s="1075"/>
      <c r="N103" s="1436"/>
      <c r="O103" s="85"/>
      <c r="P103" s="85"/>
      <c r="Q103" s="89"/>
      <c r="R103" s="85"/>
      <c r="S103" s="85"/>
      <c r="T103" s="89"/>
      <c r="U103" s="85"/>
      <c r="V103" s="85"/>
      <c r="W103" s="89"/>
      <c r="X103" s="85"/>
      <c r="Y103" s="1436"/>
      <c r="Z103" s="1436"/>
      <c r="AA103" s="1436"/>
      <c r="AB103" s="447"/>
      <c r="AC103" s="447"/>
      <c r="AD103" s="447"/>
      <c r="AE103" s="447"/>
      <c r="AF103" s="313"/>
      <c r="AG103" s="313"/>
      <c r="AH103" s="313"/>
      <c r="AI103" s="313"/>
      <c r="AJ103" s="313"/>
      <c r="AK103" s="1436"/>
      <c r="AL103" s="1436"/>
      <c r="AM103" s="1436"/>
      <c r="AN103" s="1436"/>
      <c r="AO103" s="1436"/>
      <c r="AP103" s="1436"/>
      <c r="AQ103" s="1436"/>
      <c r="AR103" s="1436"/>
      <c r="AS103" s="1436"/>
      <c r="AT103" s="1436"/>
      <c r="AU103" s="1436"/>
      <c r="AV103" s="1436"/>
      <c r="AW103" s="1436"/>
      <c r="AX103" s="1436"/>
      <c r="AY103" s="1436"/>
      <c r="AZ103" s="1436"/>
      <c r="BA103" s="364"/>
      <c r="BB103" s="364"/>
      <c r="BC103" s="364"/>
      <c r="BD103" s="364"/>
      <c r="BE103" s="364"/>
      <c r="BF103" s="364"/>
      <c r="BG103" s="364"/>
      <c r="BH103" s="364"/>
      <c r="BI103" s="364"/>
      <c r="BJ103" s="364"/>
      <c r="BK103" s="364"/>
      <c r="BL103" s="364"/>
      <c r="BM103" s="1422"/>
      <c r="BN103" s="1422"/>
      <c r="BO103" s="1422"/>
      <c r="BP103" s="138"/>
      <c r="BQ103" s="175"/>
      <c r="BR103" s="175"/>
      <c r="BS103" s="175"/>
      <c r="BT103" s="864"/>
      <c r="BU103" s="419"/>
      <c r="BV103" s="419"/>
      <c r="BW103" s="158"/>
      <c r="BX103" s="28"/>
      <c r="BY103" s="365"/>
      <c r="BZ103" s="1436"/>
      <c r="CA103" s="1436"/>
      <c r="CB103" s="1436"/>
      <c r="CC103" s="1436"/>
      <c r="CD103" s="1436"/>
      <c r="CE103" s="85"/>
      <c r="CF103" s="106"/>
      <c r="CG103" s="106"/>
      <c r="CH103" s="85"/>
      <c r="CI103" s="752"/>
      <c r="CJ103" s="752"/>
      <c r="CK103" s="1056"/>
      <c r="CL103" s="1073"/>
      <c r="CM103" s="1073"/>
      <c r="CN103" s="1073"/>
      <c r="CO103" s="1073"/>
      <c r="CP103" s="1074"/>
      <c r="CQ103" s="1075"/>
      <c r="CR103" s="1436"/>
      <c r="CS103" s="85"/>
      <c r="CT103" s="85"/>
      <c r="CU103" s="89"/>
      <c r="CV103" s="85"/>
      <c r="CW103" s="85"/>
      <c r="CX103" s="89"/>
      <c r="CY103" s="85"/>
      <c r="CZ103" s="85"/>
      <c r="DA103" s="89"/>
      <c r="DB103" s="85"/>
      <c r="DC103" s="1436"/>
      <c r="DD103" s="1436"/>
      <c r="DE103" s="1436"/>
      <c r="DF103" s="447"/>
      <c r="DG103" s="447"/>
      <c r="DH103" s="447"/>
      <c r="DI103" s="128"/>
      <c r="DJ103" s="313"/>
      <c r="DK103" s="313"/>
      <c r="DL103" s="313"/>
      <c r="DM103" s="313"/>
      <c r="DN103" s="313"/>
      <c r="DO103" s="1436"/>
      <c r="DP103" s="1436"/>
      <c r="DQ103" s="1436"/>
      <c r="DR103" s="1436"/>
      <c r="DS103" s="1436"/>
      <c r="DT103" s="1436"/>
      <c r="DU103" s="1436"/>
      <c r="DV103" s="1436"/>
      <c r="DW103" s="1436"/>
      <c r="DX103" s="1436"/>
      <c r="DY103" s="1436"/>
      <c r="DZ103" s="1436"/>
      <c r="EA103" s="1436"/>
      <c r="EB103" s="1436"/>
      <c r="EC103" s="1436"/>
      <c r="ED103" s="1436"/>
      <c r="EE103" s="364"/>
      <c r="EF103" s="364"/>
      <c r="EG103" s="364"/>
      <c r="EH103" s="364"/>
      <c r="EI103" s="364"/>
      <c r="EJ103" s="364"/>
      <c r="EK103" s="364"/>
      <c r="EL103" s="364"/>
      <c r="EM103" s="364"/>
      <c r="EN103" s="364"/>
      <c r="EO103" s="364"/>
      <c r="EP103" s="364"/>
      <c r="EQ103" s="1422"/>
      <c r="ER103" s="1422"/>
      <c r="ES103" s="1422"/>
      <c r="ET103" s="138"/>
      <c r="EU103" s="175"/>
      <c r="EV103" s="175"/>
      <c r="EW103" s="175"/>
      <c r="EX103" s="864"/>
      <c r="EY103" s="419"/>
      <c r="EZ103" s="419"/>
      <c r="FA103" s="158"/>
      <c r="FB103" s="28"/>
      <c r="FC103" s="365"/>
      <c r="FD103" s="1436"/>
      <c r="FE103" s="1436"/>
      <c r="FF103" s="1436"/>
      <c r="FG103" s="1436"/>
      <c r="FH103" s="1436"/>
      <c r="FI103" s="85"/>
      <c r="FJ103" s="106"/>
      <c r="FK103" s="106"/>
      <c r="FL103" s="85"/>
      <c r="FM103" s="752"/>
      <c r="FN103" s="752"/>
      <c r="FO103" s="1056"/>
      <c r="FP103" s="1073"/>
      <c r="FQ103" s="1073"/>
      <c r="FR103" s="1073"/>
      <c r="FS103" s="1073"/>
      <c r="FT103" s="1074"/>
      <c r="FU103" s="1075"/>
      <c r="FV103" s="1436"/>
      <c r="FW103" s="85"/>
      <c r="FX103" s="85"/>
      <c r="FY103" s="89"/>
      <c r="FZ103" s="85"/>
      <c r="GA103" s="85"/>
      <c r="GB103" s="89"/>
      <c r="GC103" s="85"/>
      <c r="GD103" s="85"/>
      <c r="GE103" s="89"/>
      <c r="GF103" s="85"/>
      <c r="GG103" s="1436"/>
      <c r="GH103" s="1436"/>
      <c r="GI103" s="1436"/>
      <c r="GJ103" s="447"/>
      <c r="GK103" s="447"/>
      <c r="GL103" s="447"/>
      <c r="GM103" s="447"/>
      <c r="GN103" s="313"/>
      <c r="GO103" s="313"/>
      <c r="GP103" s="313"/>
      <c r="GQ103" s="313"/>
      <c r="GR103" s="313"/>
      <c r="GS103" s="1436"/>
      <c r="GT103" s="1436"/>
      <c r="GU103" s="1436"/>
      <c r="GV103" s="1436"/>
      <c r="GW103" s="1436"/>
      <c r="GX103" s="1436"/>
      <c r="GY103" s="1436"/>
      <c r="GZ103" s="1436"/>
      <c r="HA103" s="1436"/>
      <c r="HB103" s="1436"/>
      <c r="HC103" s="1436"/>
      <c r="HD103" s="1436"/>
      <c r="HE103" s="1436"/>
      <c r="HF103" s="1436"/>
      <c r="HG103" s="1436"/>
      <c r="HH103" s="1436"/>
      <c r="HI103" s="364"/>
      <c r="HJ103" s="364"/>
      <c r="HK103" s="364"/>
      <c r="HL103" s="364"/>
      <c r="HM103" s="364"/>
      <c r="HN103" s="364"/>
      <c r="HO103" s="364"/>
      <c r="HP103" s="364"/>
      <c r="HQ103" s="364"/>
      <c r="HR103" s="911"/>
      <c r="HS103" s="364"/>
      <c r="HT103" s="364"/>
      <c r="HU103" s="1422"/>
      <c r="HV103" s="1422"/>
      <c r="HW103" s="1422"/>
      <c r="HX103" s="138"/>
      <c r="HY103" s="175"/>
      <c r="HZ103" s="175"/>
      <c r="IA103" s="175"/>
      <c r="IB103" s="864"/>
      <c r="IC103" s="419"/>
      <c r="ID103" s="419"/>
      <c r="IE103" s="158"/>
      <c r="IF103" s="28"/>
      <c r="IG103" s="365"/>
      <c r="IH103" s="1436"/>
      <c r="II103" s="1436"/>
      <c r="IJ103" s="1436"/>
      <c r="IK103" s="1436"/>
      <c r="IL103" s="1436"/>
      <c r="IM103" s="85"/>
      <c r="IN103" s="106"/>
      <c r="IO103" s="106"/>
      <c r="IP103" s="85"/>
      <c r="IQ103" s="752"/>
      <c r="IR103" s="752"/>
      <c r="IS103" s="1056"/>
      <c r="IT103" s="1073"/>
      <c r="IU103" s="1073"/>
      <c r="IV103" s="1073"/>
      <c r="IW103" s="1073"/>
      <c r="IX103" s="1074"/>
      <c r="IY103" s="1075"/>
      <c r="IZ103" s="1436"/>
      <c r="JA103" s="85"/>
      <c r="JB103" s="85"/>
      <c r="JC103" s="89"/>
      <c r="JD103" s="85"/>
      <c r="JE103" s="85"/>
      <c r="JF103" s="89"/>
      <c r="JG103" s="85"/>
      <c r="JH103" s="85"/>
      <c r="JI103" s="89"/>
      <c r="JJ103" s="85"/>
      <c r="JK103" s="1436"/>
      <c r="JL103" s="1436"/>
      <c r="JM103" s="1436"/>
      <c r="JN103" s="447"/>
      <c r="JO103" s="447"/>
      <c r="JP103" s="447"/>
      <c r="JQ103" s="447"/>
      <c r="JR103" s="313"/>
      <c r="JS103" s="313"/>
      <c r="JT103" s="313"/>
      <c r="JU103" s="313"/>
      <c r="JV103" s="313"/>
      <c r="JW103" s="1436"/>
      <c r="JX103" s="1436"/>
      <c r="JY103" s="1436"/>
      <c r="JZ103" s="1436"/>
      <c r="KA103" s="1436"/>
      <c r="KB103" s="1436"/>
      <c r="KC103" s="1436"/>
      <c r="KD103" s="1436"/>
      <c r="KE103" s="1436"/>
      <c r="KF103" s="1436"/>
      <c r="KG103" s="1436"/>
      <c r="KH103" s="1436"/>
      <c r="KI103" s="1436"/>
      <c r="KJ103" s="1436"/>
      <c r="KK103" s="1436"/>
      <c r="KL103" s="1436"/>
      <c r="KM103" s="364"/>
      <c r="KN103" s="364"/>
      <c r="KO103" s="364"/>
      <c r="KP103" s="364"/>
      <c r="KQ103" s="364"/>
      <c r="KR103" s="364"/>
      <c r="KS103" s="364"/>
      <c r="KT103" s="364"/>
      <c r="KU103" s="364"/>
      <c r="KV103" s="911"/>
      <c r="KW103" s="364"/>
      <c r="KX103" s="364"/>
      <c r="KY103" s="1422"/>
      <c r="KZ103" s="1422"/>
      <c r="LA103" s="1422"/>
      <c r="LB103" s="138"/>
      <c r="LC103" s="175"/>
      <c r="LD103" s="175"/>
      <c r="LE103" s="175"/>
      <c r="LF103" s="864"/>
      <c r="LG103" s="419"/>
      <c r="LH103" s="419"/>
      <c r="LI103" s="158"/>
      <c r="LJ103" s="28"/>
      <c r="LK103" s="365"/>
      <c r="LL103" s="1436"/>
      <c r="LM103" s="1436"/>
      <c r="LN103" s="1436"/>
      <c r="LO103" s="1436"/>
      <c r="LP103" s="1436"/>
      <c r="LQ103" s="85"/>
      <c r="LR103" s="31"/>
      <c r="LS103" s="31"/>
      <c r="LT103" s="85"/>
      <c r="LU103" s="752"/>
      <c r="LV103" s="752"/>
      <c r="LW103" s="1056"/>
      <c r="LX103" s="1073"/>
      <c r="LY103" s="1074"/>
      <c r="LZ103" s="1100"/>
      <c r="MA103" s="1436"/>
      <c r="MB103" s="85"/>
      <c r="MC103" s="85"/>
      <c r="MD103" s="89"/>
      <c r="ME103" s="85"/>
      <c r="MF103" s="85"/>
      <c r="MG103" s="89"/>
      <c r="MH103" s="85"/>
      <c r="MI103" s="85"/>
      <c r="MJ103" s="89"/>
      <c r="MK103" s="85"/>
      <c r="ML103" s="1436"/>
      <c r="MM103" s="1436"/>
      <c r="MN103" s="1436"/>
      <c r="MO103" s="481"/>
      <c r="MP103" s="481"/>
      <c r="MQ103" s="481"/>
      <c r="MR103" s="481"/>
      <c r="MS103" s="213"/>
      <c r="MT103" s="1436"/>
      <c r="MU103" s="1436"/>
      <c r="MV103" s="1436"/>
      <c r="MW103" s="1436"/>
      <c r="MX103" s="1436"/>
      <c r="MY103" s="1436"/>
      <c r="MZ103" s="1436"/>
      <c r="NA103" s="1436"/>
      <c r="NB103" s="1436"/>
      <c r="NC103" s="1436"/>
      <c r="ND103" s="1436"/>
      <c r="NE103" s="1436"/>
      <c r="NF103" s="1436"/>
      <c r="NG103" s="1436"/>
      <c r="NH103" s="1436"/>
      <c r="NI103" s="1436"/>
      <c r="NJ103" s="1436"/>
      <c r="NK103" s="1436"/>
      <c r="NL103" s="1436"/>
      <c r="NM103" s="1436"/>
      <c r="NN103" s="1436"/>
      <c r="NO103" s="364"/>
      <c r="NP103" s="364"/>
      <c r="NQ103" s="364"/>
      <c r="NR103" s="364"/>
      <c r="NS103" s="364"/>
      <c r="NT103" s="364"/>
      <c r="NU103" s="364"/>
      <c r="NV103" s="364"/>
      <c r="NW103" s="544"/>
      <c r="NX103" s="364"/>
      <c r="NY103" s="544"/>
      <c r="NZ103" s="212"/>
    </row>
    <row r="104" spans="1:390" s="491" customFormat="1" ht="23.25" customHeight="1" x14ac:dyDescent="0.2">
      <c r="A104" s="85"/>
      <c r="B104" s="106"/>
      <c r="C104" s="106"/>
      <c r="D104" s="85"/>
      <c r="E104" s="752"/>
      <c r="F104" s="752"/>
      <c r="G104" s="900"/>
      <c r="H104" s="364"/>
      <c r="I104" s="364"/>
      <c r="J104" s="364"/>
      <c r="K104" s="364"/>
      <c r="L104" s="373"/>
      <c r="M104" s="165"/>
      <c r="N104" s="1436"/>
      <c r="O104" s="85"/>
      <c r="P104" s="85"/>
      <c r="Q104" s="89"/>
      <c r="R104" s="85"/>
      <c r="S104" s="85"/>
      <c r="T104" s="89"/>
      <c r="U104" s="85"/>
      <c r="V104" s="85"/>
      <c r="W104" s="89"/>
      <c r="X104" s="85"/>
      <c r="Y104" s="1436"/>
      <c r="Z104" s="1436"/>
      <c r="AA104" s="1436"/>
      <c r="AB104" s="447"/>
      <c r="AC104" s="447"/>
      <c r="AD104" s="447"/>
      <c r="AE104" s="447"/>
      <c r="AF104" s="398"/>
      <c r="AG104" s="398"/>
      <c r="AH104" s="398"/>
      <c r="AI104" s="398"/>
      <c r="AJ104" s="313"/>
      <c r="AK104" s="1436"/>
      <c r="AL104" s="1436"/>
      <c r="AM104" s="1436"/>
      <c r="AN104" s="1436"/>
      <c r="AO104" s="1436"/>
      <c r="AP104" s="1436"/>
      <c r="AQ104" s="1436"/>
      <c r="AR104" s="1436"/>
      <c r="AS104" s="1436"/>
      <c r="AT104" s="1436"/>
      <c r="AU104" s="1436"/>
      <c r="AV104" s="1436"/>
      <c r="AW104" s="1436"/>
      <c r="AX104" s="1436"/>
      <c r="AY104" s="1436"/>
      <c r="AZ104" s="1436"/>
      <c r="BA104" s="364"/>
      <c r="BB104" s="364"/>
      <c r="BC104" s="364"/>
      <c r="BD104" s="364"/>
      <c r="BE104" s="364"/>
      <c r="BF104" s="364"/>
      <c r="BG104" s="364"/>
      <c r="BH104" s="364"/>
      <c r="BI104" s="364"/>
      <c r="BJ104" s="364"/>
      <c r="BK104" s="364"/>
      <c r="BL104" s="364"/>
      <c r="BM104" s="1422"/>
      <c r="BN104" s="1422"/>
      <c r="BO104" s="1422"/>
      <c r="BP104" s="452"/>
      <c r="BQ104" s="138"/>
      <c r="BR104" s="138"/>
      <c r="BS104" s="138"/>
      <c r="BT104" s="634"/>
      <c r="BU104" s="419"/>
      <c r="BV104" s="419"/>
      <c r="BW104" s="861"/>
      <c r="BX104" s="28"/>
      <c r="BY104" s="365"/>
      <c r="BZ104" s="1436"/>
      <c r="CA104" s="1436"/>
      <c r="CB104" s="1436"/>
      <c r="CC104" s="1436"/>
      <c r="CD104" s="1436"/>
      <c r="CE104" s="85"/>
      <c r="CF104" s="106"/>
      <c r="CG104" s="106"/>
      <c r="CH104" s="85"/>
      <c r="CI104" s="752"/>
      <c r="CJ104" s="752"/>
      <c r="CK104" s="900"/>
      <c r="CL104" s="364"/>
      <c r="CM104" s="364"/>
      <c r="CN104" s="364"/>
      <c r="CO104" s="364"/>
      <c r="CP104" s="373"/>
      <c r="CQ104" s="165"/>
      <c r="CR104" s="1436"/>
      <c r="CS104" s="85"/>
      <c r="CT104" s="85"/>
      <c r="CU104" s="89"/>
      <c r="CV104" s="85"/>
      <c r="CW104" s="85"/>
      <c r="CX104" s="89"/>
      <c r="CY104" s="85"/>
      <c r="CZ104" s="85"/>
      <c r="DA104" s="89"/>
      <c r="DB104" s="85"/>
      <c r="DC104" s="1436"/>
      <c r="DD104" s="1436"/>
      <c r="DE104" s="1436"/>
      <c r="DF104" s="447"/>
      <c r="DG104" s="447"/>
      <c r="DH104" s="447"/>
      <c r="DI104" s="128"/>
      <c r="DJ104" s="398"/>
      <c r="DK104" s="398"/>
      <c r="DL104" s="398"/>
      <c r="DM104" s="398"/>
      <c r="DN104" s="313"/>
      <c r="DO104" s="1436"/>
      <c r="DP104" s="1436"/>
      <c r="DQ104" s="1436"/>
      <c r="DR104" s="1436"/>
      <c r="DS104" s="1436"/>
      <c r="DT104" s="1436"/>
      <c r="DU104" s="1436"/>
      <c r="DV104" s="1436"/>
      <c r="DW104" s="1436"/>
      <c r="DX104" s="1436"/>
      <c r="DY104" s="1436"/>
      <c r="DZ104" s="1436"/>
      <c r="EA104" s="1436"/>
      <c r="EB104" s="1436"/>
      <c r="EC104" s="1436"/>
      <c r="ED104" s="1436"/>
      <c r="EE104" s="364"/>
      <c r="EF104" s="364"/>
      <c r="EG104" s="364"/>
      <c r="EH104" s="364"/>
      <c r="EI104" s="364"/>
      <c r="EJ104" s="364"/>
      <c r="EK104" s="364"/>
      <c r="EL104" s="364"/>
      <c r="EM104" s="364"/>
      <c r="EN104" s="364"/>
      <c r="EO104" s="364"/>
      <c r="EP104" s="364"/>
      <c r="EQ104" s="1422"/>
      <c r="ER104" s="1422"/>
      <c r="ES104" s="1422"/>
      <c r="ET104" s="452"/>
      <c r="EU104" s="138"/>
      <c r="EV104" s="138"/>
      <c r="EW104" s="138"/>
      <c r="EX104" s="634"/>
      <c r="EY104" s="419"/>
      <c r="EZ104" s="419"/>
      <c r="FA104" s="861"/>
      <c r="FB104" s="28"/>
      <c r="FC104" s="365"/>
      <c r="FD104" s="1436"/>
      <c r="FE104" s="1436"/>
      <c r="FF104" s="1436"/>
      <c r="FG104" s="1436"/>
      <c r="FH104" s="1436"/>
      <c r="FI104" s="85"/>
      <c r="FJ104" s="106"/>
      <c r="FK104" s="106"/>
      <c r="FL104" s="85"/>
      <c r="FM104" s="752"/>
      <c r="FN104" s="752"/>
      <c r="FO104" s="900"/>
      <c r="FP104" s="364"/>
      <c r="FQ104" s="364"/>
      <c r="FR104" s="364"/>
      <c r="FS104" s="364"/>
      <c r="FT104" s="373"/>
      <c r="FU104" s="165"/>
      <c r="FV104" s="1436"/>
      <c r="FW104" s="85"/>
      <c r="FX104" s="85"/>
      <c r="FY104" s="89"/>
      <c r="FZ104" s="85"/>
      <c r="GA104" s="85"/>
      <c r="GB104" s="89"/>
      <c r="GC104" s="85"/>
      <c r="GD104" s="85"/>
      <c r="GE104" s="89"/>
      <c r="GF104" s="85"/>
      <c r="GG104" s="1436"/>
      <c r="GH104" s="1436"/>
      <c r="GI104" s="1436"/>
      <c r="GJ104" s="447"/>
      <c r="GK104" s="447"/>
      <c r="GL104" s="447"/>
      <c r="GM104" s="447"/>
      <c r="GN104" s="398"/>
      <c r="GO104" s="398"/>
      <c r="GP104" s="398"/>
      <c r="GQ104" s="398"/>
      <c r="GR104" s="313"/>
      <c r="GS104" s="1436"/>
      <c r="GT104" s="1436"/>
      <c r="GU104" s="1436"/>
      <c r="GV104" s="1436"/>
      <c r="GW104" s="1436"/>
      <c r="GX104" s="1436"/>
      <c r="GY104" s="1436"/>
      <c r="GZ104" s="1436"/>
      <c r="HA104" s="1436"/>
      <c r="HB104" s="1436"/>
      <c r="HC104" s="1436"/>
      <c r="HD104" s="1436"/>
      <c r="HE104" s="1436"/>
      <c r="HF104" s="1436"/>
      <c r="HG104" s="1436"/>
      <c r="HH104" s="1436"/>
      <c r="HI104" s="364"/>
      <c r="HJ104" s="364"/>
      <c r="HK104" s="364"/>
      <c r="HL104" s="364"/>
      <c r="HM104" s="364"/>
      <c r="HN104" s="364"/>
      <c r="HO104" s="364"/>
      <c r="HP104" s="364"/>
      <c r="HQ104" s="364"/>
      <c r="HR104" s="911"/>
      <c r="HS104" s="399"/>
      <c r="HT104" s="399"/>
      <c r="HU104" s="1422"/>
      <c r="HV104" s="1422"/>
      <c r="HW104" s="1422"/>
      <c r="HX104" s="452"/>
      <c r="HY104" s="138"/>
      <c r="HZ104" s="138"/>
      <c r="IA104" s="138"/>
      <c r="IB104" s="634"/>
      <c r="IC104" s="419"/>
      <c r="ID104" s="419"/>
      <c r="IE104" s="861"/>
      <c r="IF104" s="28"/>
      <c r="IG104" s="365"/>
      <c r="IH104" s="1436"/>
      <c r="II104" s="1436"/>
      <c r="IJ104" s="1436"/>
      <c r="IK104" s="1436"/>
      <c r="IL104" s="1436"/>
      <c r="IM104" s="85"/>
      <c r="IN104" s="106"/>
      <c r="IO104" s="106"/>
      <c r="IP104" s="85"/>
      <c r="IQ104" s="752"/>
      <c r="IR104" s="752"/>
      <c r="IS104" s="900"/>
      <c r="IT104" s="364"/>
      <c r="IU104" s="364"/>
      <c r="IV104" s="364"/>
      <c r="IW104" s="364"/>
      <c r="IX104" s="373"/>
      <c r="IY104" s="165"/>
      <c r="IZ104" s="1436"/>
      <c r="JA104" s="85"/>
      <c r="JB104" s="85"/>
      <c r="JC104" s="89"/>
      <c r="JD104" s="85"/>
      <c r="JE104" s="85"/>
      <c r="JF104" s="89"/>
      <c r="JG104" s="85"/>
      <c r="JH104" s="85"/>
      <c r="JI104" s="89"/>
      <c r="JJ104" s="85"/>
      <c r="JK104" s="1436"/>
      <c r="JL104" s="1436"/>
      <c r="JM104" s="1436"/>
      <c r="JN104" s="447"/>
      <c r="JO104" s="447"/>
      <c r="JP104" s="447"/>
      <c r="JQ104" s="447"/>
      <c r="JR104" s="398"/>
      <c r="JS104" s="398"/>
      <c r="JT104" s="398"/>
      <c r="JU104" s="398"/>
      <c r="JV104" s="313"/>
      <c r="JW104" s="1436"/>
      <c r="JX104" s="1436"/>
      <c r="JY104" s="1436"/>
      <c r="JZ104" s="1436"/>
      <c r="KA104" s="1436"/>
      <c r="KB104" s="1436"/>
      <c r="KC104" s="1436"/>
      <c r="KD104" s="1436"/>
      <c r="KE104" s="1436"/>
      <c r="KF104" s="1436"/>
      <c r="KG104" s="1436"/>
      <c r="KH104" s="1436"/>
      <c r="KI104" s="1436"/>
      <c r="KJ104" s="1436"/>
      <c r="KK104" s="1436"/>
      <c r="KL104" s="1436"/>
      <c r="KM104" s="364"/>
      <c r="KN104" s="364"/>
      <c r="KO104" s="364"/>
      <c r="KP104" s="364"/>
      <c r="KQ104" s="364"/>
      <c r="KR104" s="364"/>
      <c r="KS104" s="364"/>
      <c r="KT104" s="364"/>
      <c r="KU104" s="364"/>
      <c r="KV104" s="911"/>
      <c r="KW104" s="399"/>
      <c r="KX104" s="399"/>
      <c r="KY104" s="1422"/>
      <c r="KZ104" s="1422"/>
      <c r="LA104" s="1422"/>
      <c r="LB104" s="452"/>
      <c r="LC104" s="138"/>
      <c r="LD104" s="138"/>
      <c r="LE104" s="138"/>
      <c r="LF104" s="634"/>
      <c r="LG104" s="419"/>
      <c r="LH104" s="419"/>
      <c r="LI104" s="861"/>
      <c r="LJ104" s="28"/>
      <c r="LK104" s="365"/>
      <c r="LL104" s="1436"/>
      <c r="LM104" s="1436"/>
      <c r="LN104" s="1436"/>
      <c r="LO104" s="1436"/>
      <c r="LP104" s="1436"/>
      <c r="LQ104" s="85"/>
      <c r="LR104" s="106"/>
      <c r="LS104" s="106"/>
      <c r="LT104" s="85"/>
      <c r="LU104" s="752"/>
      <c r="LV104" s="752"/>
      <c r="LW104" s="900"/>
      <c r="LX104" s="364"/>
      <c r="LY104" s="373"/>
      <c r="LZ104" s="453"/>
      <c r="MA104" s="1436"/>
      <c r="MB104" s="85"/>
      <c r="MC104" s="85"/>
      <c r="MD104" s="89"/>
      <c r="ME104" s="85"/>
      <c r="MF104" s="85"/>
      <c r="MG104" s="89"/>
      <c r="MH104" s="85"/>
      <c r="MI104" s="85"/>
      <c r="MJ104" s="89"/>
      <c r="MK104" s="85"/>
      <c r="ML104" s="1436"/>
      <c r="MM104" s="1436"/>
      <c r="MN104" s="1436"/>
      <c r="MO104" s="481"/>
      <c r="MP104" s="481"/>
      <c r="MQ104" s="481"/>
      <c r="MR104" s="481"/>
      <c r="MS104" s="213"/>
      <c r="MT104" s="1436"/>
      <c r="MU104" s="1436"/>
      <c r="MV104" s="1436"/>
      <c r="MW104" s="1436"/>
      <c r="MX104" s="1436"/>
      <c r="MY104" s="1436"/>
      <c r="MZ104" s="1436"/>
      <c r="NA104" s="1436"/>
      <c r="NB104" s="1436"/>
      <c r="NC104" s="1436"/>
      <c r="ND104" s="1436"/>
      <c r="NE104" s="1436"/>
      <c r="NF104" s="1436"/>
      <c r="NG104" s="1436"/>
      <c r="NH104" s="1436"/>
      <c r="NI104" s="1436"/>
      <c r="NJ104" s="1436"/>
      <c r="NK104" s="1436"/>
      <c r="NL104" s="1436"/>
      <c r="NM104" s="1436"/>
      <c r="NN104" s="1436"/>
      <c r="NO104" s="364"/>
      <c r="NP104" s="364"/>
      <c r="NQ104" s="364"/>
      <c r="NR104" s="364"/>
      <c r="NS104" s="364"/>
      <c r="NT104" s="364"/>
      <c r="NU104" s="364"/>
      <c r="NV104" s="364"/>
      <c r="NW104" s="1136"/>
      <c r="NX104" s="364"/>
      <c r="NY104" s="1136"/>
      <c r="NZ104" s="212"/>
    </row>
    <row r="105" spans="1:390" s="491" customFormat="1" ht="23.25" customHeight="1" x14ac:dyDescent="0.2">
      <c r="A105" s="85"/>
      <c r="B105" s="106"/>
      <c r="C105" s="106"/>
      <c r="D105" s="85"/>
      <c r="E105" s="752"/>
      <c r="F105" s="752"/>
      <c r="G105" s="451"/>
      <c r="H105" s="364"/>
      <c r="I105" s="364"/>
      <c r="J105" s="364"/>
      <c r="K105" s="364"/>
      <c r="L105" s="373"/>
      <c r="M105" s="165"/>
      <c r="N105" s="1436"/>
      <c r="O105" s="85"/>
      <c r="P105" s="85"/>
      <c r="Q105" s="89"/>
      <c r="R105" s="85"/>
      <c r="S105" s="85"/>
      <c r="T105" s="89"/>
      <c r="U105" s="85"/>
      <c r="V105" s="85"/>
      <c r="W105" s="89"/>
      <c r="X105" s="85"/>
      <c r="Y105" s="1436"/>
      <c r="Z105" s="1436"/>
      <c r="AA105" s="1436"/>
      <c r="AB105" s="447"/>
      <c r="AC105" s="447"/>
      <c r="AD105" s="447"/>
      <c r="AE105" s="447"/>
      <c r="AF105" s="397"/>
      <c r="AG105" s="397"/>
      <c r="AH105" s="397"/>
      <c r="AI105" s="397"/>
      <c r="AJ105" s="313"/>
      <c r="AK105" s="1436"/>
      <c r="AL105" s="1436"/>
      <c r="AM105" s="1436"/>
      <c r="AN105" s="1436"/>
      <c r="AO105" s="1436"/>
      <c r="AP105" s="1436"/>
      <c r="AQ105" s="1436"/>
      <c r="AR105" s="1436"/>
      <c r="AS105" s="1436"/>
      <c r="AT105" s="1436"/>
      <c r="AU105" s="1436"/>
      <c r="AV105" s="1436"/>
      <c r="AW105" s="1436"/>
      <c r="AX105" s="1436"/>
      <c r="AY105" s="1436"/>
      <c r="AZ105" s="1436"/>
      <c r="BA105" s="644"/>
      <c r="BB105" s="644"/>
      <c r="BC105" s="644"/>
      <c r="BD105" s="1436"/>
      <c r="BE105" s="1436"/>
      <c r="BF105" s="1436"/>
      <c r="BG105" s="1436"/>
      <c r="BH105" s="1436"/>
      <c r="BI105" s="1436"/>
      <c r="BJ105" s="1436"/>
      <c r="BK105" s="1436"/>
      <c r="BL105" s="1436"/>
      <c r="BM105" s="1422"/>
      <c r="BN105" s="1422"/>
      <c r="BO105" s="1422"/>
      <c r="BP105" s="452"/>
      <c r="BQ105" s="164"/>
      <c r="BR105" s="164"/>
      <c r="BS105" s="164"/>
      <c r="BT105" s="46"/>
      <c r="BU105" s="419"/>
      <c r="BV105" s="419"/>
      <c r="BW105" s="12"/>
      <c r="BX105" s="28"/>
      <c r="BY105" s="365"/>
      <c r="BZ105" s="1436"/>
      <c r="CA105" s="1436"/>
      <c r="CB105" s="1436"/>
      <c r="CC105" s="1436"/>
      <c r="CD105" s="1436"/>
      <c r="CE105" s="85"/>
      <c r="CF105" s="106"/>
      <c r="CG105" s="106"/>
      <c r="CH105" s="85"/>
      <c r="CI105" s="752"/>
      <c r="CJ105" s="752"/>
      <c r="CK105" s="451"/>
      <c r="CL105" s="364"/>
      <c r="CM105" s="364"/>
      <c r="CN105" s="364"/>
      <c r="CO105" s="364"/>
      <c r="CP105" s="373"/>
      <c r="CQ105" s="165"/>
      <c r="CR105" s="1436"/>
      <c r="CS105" s="85"/>
      <c r="CT105" s="85"/>
      <c r="CU105" s="89"/>
      <c r="CV105" s="85"/>
      <c r="CW105" s="85"/>
      <c r="CX105" s="89"/>
      <c r="CY105" s="85"/>
      <c r="CZ105" s="85"/>
      <c r="DA105" s="89"/>
      <c r="DB105" s="85"/>
      <c r="DC105" s="1436"/>
      <c r="DD105" s="1436"/>
      <c r="DE105" s="1436"/>
      <c r="DF105" s="447"/>
      <c r="DG105" s="447"/>
      <c r="DH105" s="447"/>
      <c r="DI105" s="128"/>
      <c r="DJ105" s="397"/>
      <c r="DK105" s="397"/>
      <c r="DL105" s="397"/>
      <c r="DM105" s="397"/>
      <c r="DN105" s="313"/>
      <c r="DO105" s="1436"/>
      <c r="DP105" s="1436"/>
      <c r="DQ105" s="1436"/>
      <c r="DR105" s="1436"/>
      <c r="DS105" s="1436"/>
      <c r="DT105" s="1436"/>
      <c r="DU105" s="1436"/>
      <c r="DV105" s="1436"/>
      <c r="DW105" s="1436"/>
      <c r="DX105" s="1436"/>
      <c r="DY105" s="1436"/>
      <c r="DZ105" s="1436"/>
      <c r="EA105" s="1436"/>
      <c r="EB105" s="1436"/>
      <c r="EC105" s="1436"/>
      <c r="ED105" s="1436"/>
      <c r="EE105" s="644"/>
      <c r="EF105" s="644"/>
      <c r="EG105" s="644"/>
      <c r="EH105" s="1436"/>
      <c r="EI105" s="1436"/>
      <c r="EJ105" s="1436"/>
      <c r="EK105" s="1436"/>
      <c r="EL105" s="1436"/>
      <c r="EM105" s="1436"/>
      <c r="EN105" s="1436"/>
      <c r="EO105" s="1436"/>
      <c r="EP105" s="1436"/>
      <c r="EQ105" s="1422"/>
      <c r="ER105" s="1422"/>
      <c r="ES105" s="1422"/>
      <c r="ET105" s="452"/>
      <c r="EU105" s="164"/>
      <c r="EV105" s="164"/>
      <c r="EW105" s="164"/>
      <c r="EX105" s="46"/>
      <c r="EY105" s="419"/>
      <c r="EZ105" s="419"/>
      <c r="FA105" s="12"/>
      <c r="FB105" s="28"/>
      <c r="FC105" s="365"/>
      <c r="FD105" s="1436"/>
      <c r="FE105" s="1436"/>
      <c r="FF105" s="1436"/>
      <c r="FG105" s="1436"/>
      <c r="FH105" s="1436"/>
      <c r="FI105" s="85"/>
      <c r="FJ105" s="106"/>
      <c r="FK105" s="106"/>
      <c r="FL105" s="85"/>
      <c r="FM105" s="752"/>
      <c r="FN105" s="752"/>
      <c r="FO105" s="451"/>
      <c r="FP105" s="364"/>
      <c r="FQ105" s="364"/>
      <c r="FR105" s="364"/>
      <c r="FS105" s="364"/>
      <c r="FT105" s="373"/>
      <c r="FU105" s="165"/>
      <c r="FV105" s="1436"/>
      <c r="FW105" s="85"/>
      <c r="FX105" s="85"/>
      <c r="FY105" s="89"/>
      <c r="FZ105" s="85"/>
      <c r="GA105" s="85"/>
      <c r="GB105" s="89"/>
      <c r="GC105" s="85"/>
      <c r="GD105" s="85"/>
      <c r="GE105" s="89"/>
      <c r="GF105" s="85"/>
      <c r="GG105" s="1436"/>
      <c r="GH105" s="1436"/>
      <c r="GI105" s="1436"/>
      <c r="GJ105" s="447"/>
      <c r="GK105" s="447"/>
      <c r="GL105" s="447"/>
      <c r="GM105" s="447"/>
      <c r="GN105" s="397"/>
      <c r="GO105" s="397"/>
      <c r="GP105" s="397"/>
      <c r="GQ105" s="397"/>
      <c r="GR105" s="313"/>
      <c r="GS105" s="1436"/>
      <c r="GT105" s="1436"/>
      <c r="GU105" s="1436"/>
      <c r="GV105" s="1436"/>
      <c r="GW105" s="1436"/>
      <c r="GX105" s="1436"/>
      <c r="GY105" s="1436"/>
      <c r="GZ105" s="1436"/>
      <c r="HA105" s="1436"/>
      <c r="HB105" s="1436"/>
      <c r="HC105" s="1436"/>
      <c r="HD105" s="1436"/>
      <c r="HE105" s="1436"/>
      <c r="HF105" s="1436"/>
      <c r="HG105" s="1436"/>
      <c r="HH105" s="1436"/>
      <c r="HI105" s="644"/>
      <c r="HJ105" s="644"/>
      <c r="HK105" s="644"/>
      <c r="HL105" s="1436"/>
      <c r="HM105" s="1436"/>
      <c r="HN105" s="1436"/>
      <c r="HO105" s="1436"/>
      <c r="HP105" s="1436"/>
      <c r="HQ105" s="1436"/>
      <c r="HR105" s="217"/>
      <c r="HS105" s="399"/>
      <c r="HT105" s="399"/>
      <c r="HU105" s="1422"/>
      <c r="HV105" s="1422"/>
      <c r="HW105" s="1422"/>
      <c r="HX105" s="452"/>
      <c r="HY105" s="164"/>
      <c r="HZ105" s="164"/>
      <c r="IA105" s="164"/>
      <c r="IB105" s="46"/>
      <c r="IC105" s="419"/>
      <c r="ID105" s="419"/>
      <c r="IE105" s="12"/>
      <c r="IF105" s="28"/>
      <c r="IG105" s="365"/>
      <c r="IH105" s="1436"/>
      <c r="II105" s="1436"/>
      <c r="IJ105" s="1436"/>
      <c r="IK105" s="1436"/>
      <c r="IL105" s="1436"/>
      <c r="IM105" s="85"/>
      <c r="IN105" s="106"/>
      <c r="IO105" s="106"/>
      <c r="IP105" s="85"/>
      <c r="IQ105" s="752"/>
      <c r="IR105" s="752"/>
      <c r="IS105" s="451"/>
      <c r="IT105" s="364"/>
      <c r="IU105" s="364"/>
      <c r="IV105" s="364"/>
      <c r="IW105" s="364"/>
      <c r="IX105" s="373"/>
      <c r="IY105" s="165"/>
      <c r="IZ105" s="1436"/>
      <c r="JA105" s="85"/>
      <c r="JB105" s="85"/>
      <c r="JC105" s="89"/>
      <c r="JD105" s="85"/>
      <c r="JE105" s="85"/>
      <c r="JF105" s="89"/>
      <c r="JG105" s="85"/>
      <c r="JH105" s="85"/>
      <c r="JI105" s="89"/>
      <c r="JJ105" s="85"/>
      <c r="JK105" s="1436"/>
      <c r="JL105" s="1436"/>
      <c r="JM105" s="1436"/>
      <c r="JN105" s="447"/>
      <c r="JO105" s="447"/>
      <c r="JP105" s="447"/>
      <c r="JQ105" s="447"/>
      <c r="JR105" s="397"/>
      <c r="JS105" s="397"/>
      <c r="JT105" s="397"/>
      <c r="JU105" s="397"/>
      <c r="JV105" s="313"/>
      <c r="JW105" s="1436"/>
      <c r="JX105" s="1436"/>
      <c r="JY105" s="1436"/>
      <c r="JZ105" s="1436"/>
      <c r="KA105" s="1436"/>
      <c r="KB105" s="1436"/>
      <c r="KC105" s="1436"/>
      <c r="KD105" s="1436"/>
      <c r="KE105" s="1436"/>
      <c r="KF105" s="1436"/>
      <c r="KG105" s="1436"/>
      <c r="KH105" s="1436"/>
      <c r="KI105" s="1436"/>
      <c r="KJ105" s="1436"/>
      <c r="KK105" s="1436"/>
      <c r="KL105" s="1436"/>
      <c r="KM105" s="644"/>
      <c r="KN105" s="644"/>
      <c r="KO105" s="644"/>
      <c r="KP105" s="1436"/>
      <c r="KQ105" s="1436"/>
      <c r="KR105" s="1436"/>
      <c r="KS105" s="1436"/>
      <c r="KT105" s="1436"/>
      <c r="KU105" s="1436"/>
      <c r="KV105" s="217"/>
      <c r="KW105" s="399"/>
      <c r="KX105" s="399"/>
      <c r="KY105" s="1422"/>
      <c r="KZ105" s="1422"/>
      <c r="LA105" s="1422"/>
      <c r="LB105" s="452"/>
      <c r="LC105" s="164"/>
      <c r="LD105" s="164"/>
      <c r="LE105" s="164"/>
      <c r="LF105" s="46"/>
      <c r="LG105" s="419"/>
      <c r="LH105" s="419"/>
      <c r="LI105" s="12"/>
      <c r="LJ105" s="28"/>
      <c r="LK105" s="365"/>
      <c r="LL105" s="1436"/>
      <c r="LM105" s="1436"/>
      <c r="LN105" s="1436"/>
      <c r="LO105" s="1436"/>
      <c r="LP105" s="1436"/>
      <c r="LQ105" s="85"/>
      <c r="LR105" s="31"/>
      <c r="LS105" s="31"/>
      <c r="LT105" s="85"/>
      <c r="LU105" s="752"/>
      <c r="LV105" s="752"/>
      <c r="LW105" s="451"/>
      <c r="LX105" s="364"/>
      <c r="LY105" s="373"/>
      <c r="LZ105" s="453"/>
      <c r="MA105" s="1436"/>
      <c r="MB105" s="85"/>
      <c r="MC105" s="85"/>
      <c r="MD105" s="89"/>
      <c r="ME105" s="85"/>
      <c r="MF105" s="85"/>
      <c r="MG105" s="89"/>
      <c r="MH105" s="85"/>
      <c r="MI105" s="85"/>
      <c r="MJ105" s="89"/>
      <c r="MK105" s="85"/>
      <c r="ML105" s="1436"/>
      <c r="MM105" s="1436"/>
      <c r="MN105" s="1436"/>
      <c r="MO105" s="481"/>
      <c r="MP105" s="481"/>
      <c r="MQ105" s="481"/>
      <c r="MR105" s="481"/>
      <c r="MS105" s="213"/>
      <c r="MT105" s="1436"/>
      <c r="MU105" s="1436"/>
      <c r="MV105" s="1436"/>
      <c r="MW105" s="1436"/>
      <c r="MX105" s="1436"/>
      <c r="MY105" s="1436"/>
      <c r="MZ105" s="166"/>
      <c r="NA105" s="166"/>
      <c r="NB105" s="166"/>
      <c r="NC105" s="166"/>
      <c r="ND105" s="117"/>
      <c r="NE105" s="117"/>
      <c r="NF105" s="117"/>
      <c r="NG105" s="117"/>
      <c r="NH105" s="117"/>
      <c r="NI105" s="117"/>
      <c r="NJ105" s="117"/>
      <c r="NK105" s="117"/>
      <c r="NL105" s="1436"/>
      <c r="NM105" s="1436"/>
      <c r="NN105" s="166"/>
      <c r="NO105" s="888"/>
      <c r="NP105" s="888"/>
      <c r="NQ105" s="888"/>
      <c r="NR105" s="117"/>
      <c r="NS105" s="117"/>
      <c r="NT105" s="117"/>
      <c r="NU105" s="117"/>
      <c r="NV105" s="117"/>
      <c r="NW105" s="117"/>
      <c r="NX105" s="117"/>
      <c r="NY105" s="117"/>
      <c r="NZ105" s="212"/>
    </row>
    <row r="106" spans="1:390" s="491" customFormat="1" ht="23.25" customHeight="1" x14ac:dyDescent="0.2">
      <c r="A106" s="85"/>
      <c r="B106" s="106"/>
      <c r="C106" s="106"/>
      <c r="D106" s="85"/>
      <c r="E106" s="889"/>
      <c r="F106" s="889"/>
      <c r="G106" s="1436"/>
      <c r="H106" s="364"/>
      <c r="I106" s="364"/>
      <c r="J106" s="364"/>
      <c r="K106" s="364"/>
      <c r="L106" s="364"/>
      <c r="M106" s="651"/>
      <c r="N106" s="1436"/>
      <c r="O106" s="85"/>
      <c r="P106" s="85"/>
      <c r="Q106" s="89"/>
      <c r="R106" s="85"/>
      <c r="S106" s="85"/>
      <c r="T106" s="89"/>
      <c r="U106" s="85"/>
      <c r="V106" s="85"/>
      <c r="W106" s="89"/>
      <c r="X106" s="85"/>
      <c r="Y106" s="1436"/>
      <c r="Z106" s="1436"/>
      <c r="AA106" s="1436"/>
      <c r="AB106" s="447"/>
      <c r="AC106" s="447"/>
      <c r="AD106" s="447"/>
      <c r="AE106" s="447"/>
      <c r="AF106" s="397"/>
      <c r="AG106" s="397"/>
      <c r="AH106" s="397"/>
      <c r="AI106" s="397"/>
      <c r="AJ106" s="313"/>
      <c r="AK106" s="1436"/>
      <c r="AL106" s="1436"/>
      <c r="AM106" s="1436"/>
      <c r="AN106" s="1436"/>
      <c r="AO106" s="1436"/>
      <c r="AP106" s="1436"/>
      <c r="AQ106" s="1436"/>
      <c r="AR106" s="1436"/>
      <c r="AS106" s="1436"/>
      <c r="AT106" s="1436"/>
      <c r="AU106" s="1436"/>
      <c r="AV106" s="1436"/>
      <c r="AW106" s="1436"/>
      <c r="AX106" s="1436"/>
      <c r="AY106" s="1436"/>
      <c r="AZ106" s="1436"/>
      <c r="BA106" s="1436"/>
      <c r="BB106" s="1436"/>
      <c r="BC106" s="1436"/>
      <c r="BD106" s="1436"/>
      <c r="BE106" s="1436"/>
      <c r="BF106" s="1436"/>
      <c r="BG106" s="1436"/>
      <c r="BH106" s="1436"/>
      <c r="BI106" s="1436"/>
      <c r="BJ106" s="1436"/>
      <c r="BK106" s="1436"/>
      <c r="BL106" s="1436"/>
      <c r="BM106" s="1422"/>
      <c r="BN106" s="1422"/>
      <c r="BO106" s="1422"/>
      <c r="BP106" s="138"/>
      <c r="BQ106" s="164"/>
      <c r="BR106" s="164"/>
      <c r="BS106" s="164"/>
      <c r="BT106" s="255"/>
      <c r="BU106" s="419"/>
      <c r="BV106" s="419"/>
      <c r="BW106" s="168"/>
      <c r="BX106" s="28"/>
      <c r="BY106" s="365"/>
      <c r="BZ106" s="1436"/>
      <c r="CA106" s="1436"/>
      <c r="CB106" s="1436"/>
      <c r="CC106" s="1436"/>
      <c r="CD106" s="1436"/>
      <c r="CE106" s="85"/>
      <c r="CF106" s="106"/>
      <c r="CG106" s="106"/>
      <c r="CH106" s="85"/>
      <c r="CI106" s="889"/>
      <c r="CJ106" s="889"/>
      <c r="CK106" s="1436"/>
      <c r="CL106" s="364"/>
      <c r="CM106" s="364"/>
      <c r="CN106" s="364"/>
      <c r="CO106" s="364"/>
      <c r="CP106" s="364"/>
      <c r="CQ106" s="651"/>
      <c r="CR106" s="1436"/>
      <c r="CS106" s="1436"/>
      <c r="CT106" s="85"/>
      <c r="CU106" s="89"/>
      <c r="CV106" s="85"/>
      <c r="CW106" s="85"/>
      <c r="CX106" s="89"/>
      <c r="CY106" s="85"/>
      <c r="CZ106" s="85"/>
      <c r="DA106" s="89"/>
      <c r="DB106" s="85"/>
      <c r="DC106" s="1436"/>
      <c r="DD106" s="1436"/>
      <c r="DE106" s="1436"/>
      <c r="DF106" s="447"/>
      <c r="DG106" s="447"/>
      <c r="DH106" s="447"/>
      <c r="DI106" s="128"/>
      <c r="DJ106" s="397"/>
      <c r="DK106" s="397"/>
      <c r="DL106" s="397"/>
      <c r="DM106" s="397"/>
      <c r="DN106" s="313"/>
      <c r="DO106" s="1436"/>
      <c r="DP106" s="1436"/>
      <c r="DQ106" s="1436"/>
      <c r="DR106" s="1436"/>
      <c r="DS106" s="1436"/>
      <c r="DT106" s="1436"/>
      <c r="DU106" s="1436"/>
      <c r="DV106" s="1436"/>
      <c r="DW106" s="1436"/>
      <c r="DX106" s="1436"/>
      <c r="DY106" s="1436"/>
      <c r="DZ106" s="1436"/>
      <c r="EA106" s="1436"/>
      <c r="EB106" s="1436"/>
      <c r="EC106" s="1436"/>
      <c r="ED106" s="1436"/>
      <c r="EE106" s="1436"/>
      <c r="EF106" s="1436"/>
      <c r="EG106" s="1436"/>
      <c r="EH106" s="1436"/>
      <c r="EI106" s="1436"/>
      <c r="EJ106" s="1436"/>
      <c r="EK106" s="1436"/>
      <c r="EL106" s="1436"/>
      <c r="EM106" s="1436"/>
      <c r="EN106" s="1436"/>
      <c r="EO106" s="1436"/>
      <c r="EP106" s="1436"/>
      <c r="EQ106" s="1422"/>
      <c r="ER106" s="1422"/>
      <c r="ES106" s="1422"/>
      <c r="ET106" s="138"/>
      <c r="EU106" s="164"/>
      <c r="EV106" s="164"/>
      <c r="EW106" s="164"/>
      <c r="EX106" s="255"/>
      <c r="EY106" s="419"/>
      <c r="EZ106" s="419"/>
      <c r="FA106" s="168"/>
      <c r="FB106" s="28"/>
      <c r="FC106" s="365"/>
      <c r="FD106" s="1436"/>
      <c r="FE106" s="1436"/>
      <c r="FF106" s="1436"/>
      <c r="FG106" s="1436"/>
      <c r="FH106" s="1436"/>
      <c r="FI106" s="85"/>
      <c r="FJ106" s="106"/>
      <c r="FK106" s="106"/>
      <c r="FL106" s="85"/>
      <c r="FM106" s="889"/>
      <c r="FN106" s="889"/>
      <c r="FO106" s="1436"/>
      <c r="FP106" s="364"/>
      <c r="FQ106" s="364"/>
      <c r="FR106" s="364"/>
      <c r="FS106" s="364"/>
      <c r="FT106" s="364"/>
      <c r="FU106" s="651"/>
      <c r="FV106" s="1436"/>
      <c r="FW106" s="85"/>
      <c r="FX106" s="85"/>
      <c r="FY106" s="89"/>
      <c r="FZ106" s="85"/>
      <c r="GA106" s="85"/>
      <c r="GB106" s="89"/>
      <c r="GC106" s="85"/>
      <c r="GD106" s="85"/>
      <c r="GE106" s="89"/>
      <c r="GF106" s="85"/>
      <c r="GG106" s="1436"/>
      <c r="GH106" s="1436"/>
      <c r="GI106" s="1436"/>
      <c r="GJ106" s="447"/>
      <c r="GK106" s="447"/>
      <c r="GL106" s="447"/>
      <c r="GM106" s="447"/>
      <c r="GN106" s="397"/>
      <c r="GO106" s="397"/>
      <c r="GP106" s="397"/>
      <c r="GQ106" s="397"/>
      <c r="GR106" s="313"/>
      <c r="GS106" s="1436"/>
      <c r="GT106" s="1436"/>
      <c r="GU106" s="1436"/>
      <c r="GV106" s="1436"/>
      <c r="GW106" s="1436"/>
      <c r="GX106" s="1436"/>
      <c r="GY106" s="1436"/>
      <c r="GZ106" s="1436"/>
      <c r="HA106" s="1436"/>
      <c r="HB106" s="1436"/>
      <c r="HC106" s="1436"/>
      <c r="HD106" s="1436"/>
      <c r="HE106" s="1436"/>
      <c r="HF106" s="1436"/>
      <c r="HG106" s="1436"/>
      <c r="HH106" s="1436"/>
      <c r="HI106" s="1436"/>
      <c r="HJ106" s="1436"/>
      <c r="HK106" s="1436"/>
      <c r="HL106" s="1436"/>
      <c r="HM106" s="1436"/>
      <c r="HN106" s="1436"/>
      <c r="HO106" s="1436"/>
      <c r="HP106" s="1436"/>
      <c r="HQ106" s="1436"/>
      <c r="HR106" s="221"/>
      <c r="HS106" s="14"/>
      <c r="HT106" s="14"/>
      <c r="HU106" s="1422"/>
      <c r="HV106" s="1422"/>
      <c r="HW106" s="1422"/>
      <c r="HX106" s="138"/>
      <c r="HY106" s="164"/>
      <c r="HZ106" s="164"/>
      <c r="IA106" s="164"/>
      <c r="IB106" s="255"/>
      <c r="IC106" s="419"/>
      <c r="ID106" s="419"/>
      <c r="IE106" s="168"/>
      <c r="IF106" s="28"/>
      <c r="IG106" s="365"/>
      <c r="IH106" s="1436"/>
      <c r="II106" s="1436"/>
      <c r="IJ106" s="1436"/>
      <c r="IK106" s="1436"/>
      <c r="IL106" s="1436"/>
      <c r="IM106" s="85"/>
      <c r="IN106" s="106"/>
      <c r="IO106" s="106"/>
      <c r="IP106" s="85"/>
      <c r="IQ106" s="889"/>
      <c r="IR106" s="889"/>
      <c r="IS106" s="1436"/>
      <c r="IT106" s="364"/>
      <c r="IU106" s="364"/>
      <c r="IV106" s="364"/>
      <c r="IW106" s="364"/>
      <c r="IX106" s="364"/>
      <c r="IY106" s="651"/>
      <c r="IZ106" s="1436"/>
      <c r="JA106" s="85"/>
      <c r="JB106" s="85"/>
      <c r="JC106" s="89"/>
      <c r="JD106" s="85"/>
      <c r="JE106" s="85"/>
      <c r="JF106" s="89"/>
      <c r="JG106" s="85"/>
      <c r="JH106" s="85"/>
      <c r="JI106" s="89"/>
      <c r="JJ106" s="85"/>
      <c r="JK106" s="1436"/>
      <c r="JL106" s="1436"/>
      <c r="JM106" s="1436"/>
      <c r="JN106" s="447"/>
      <c r="JO106" s="447"/>
      <c r="JP106" s="447"/>
      <c r="JQ106" s="447"/>
      <c r="JR106" s="397"/>
      <c r="JS106" s="397"/>
      <c r="JT106" s="397"/>
      <c r="JU106" s="397"/>
      <c r="JV106" s="313"/>
      <c r="JW106" s="1436"/>
      <c r="JX106" s="1436"/>
      <c r="JY106" s="1436"/>
      <c r="JZ106" s="1436"/>
      <c r="KA106" s="1436"/>
      <c r="KB106" s="1436"/>
      <c r="KC106" s="1436"/>
      <c r="KD106" s="1436"/>
      <c r="KE106" s="1436"/>
      <c r="KF106" s="1436"/>
      <c r="KG106" s="1436"/>
      <c r="KH106" s="1436"/>
      <c r="KI106" s="1436"/>
      <c r="KJ106" s="1436"/>
      <c r="KK106" s="1436"/>
      <c r="KL106" s="1436"/>
      <c r="KM106" s="1436"/>
      <c r="KN106" s="1436"/>
      <c r="KO106" s="1436"/>
      <c r="KP106" s="1436"/>
      <c r="KQ106" s="1436"/>
      <c r="KR106" s="1436"/>
      <c r="KS106" s="1436"/>
      <c r="KT106" s="1436"/>
      <c r="KU106" s="1436"/>
      <c r="KV106" s="221"/>
      <c r="KW106" s="14"/>
      <c r="KX106" s="14"/>
      <c r="KY106" s="1422"/>
      <c r="KZ106" s="1422"/>
      <c r="LA106" s="1422"/>
      <c r="LB106" s="138"/>
      <c r="LC106" s="164"/>
      <c r="LD106" s="164"/>
      <c r="LE106" s="164"/>
      <c r="LF106" s="255"/>
      <c r="LG106" s="419"/>
      <c r="LH106" s="419"/>
      <c r="LI106" s="168"/>
      <c r="LJ106" s="28"/>
      <c r="LK106" s="365"/>
      <c r="LL106" s="1436"/>
      <c r="LM106" s="1436"/>
      <c r="LN106" s="1436"/>
      <c r="LO106" s="1436"/>
      <c r="LP106" s="1436"/>
      <c r="LQ106" s="85"/>
      <c r="LR106" s="31"/>
      <c r="LS106" s="31"/>
      <c r="LT106" s="85"/>
      <c r="LU106" s="889"/>
      <c r="LV106" s="889"/>
      <c r="LW106" s="1436"/>
      <c r="LX106" s="364"/>
      <c r="LY106" s="364"/>
      <c r="LZ106" s="651"/>
      <c r="MA106" s="1436"/>
      <c r="MB106" s="85"/>
      <c r="MC106" s="85"/>
      <c r="MD106" s="89"/>
      <c r="ME106" s="85"/>
      <c r="MF106" s="85"/>
      <c r="MG106" s="89"/>
      <c r="MH106" s="85"/>
      <c r="MI106" s="85"/>
      <c r="MJ106" s="89"/>
      <c r="MK106" s="85"/>
      <c r="ML106" s="1436"/>
      <c r="MM106" s="1436"/>
      <c r="MN106" s="1436"/>
      <c r="MO106" s="481"/>
      <c r="MP106" s="481"/>
      <c r="MQ106" s="481"/>
      <c r="MR106" s="481"/>
      <c r="MS106" s="213"/>
      <c r="MT106" s="1436"/>
      <c r="MU106" s="1436"/>
      <c r="MV106" s="1436"/>
      <c r="MW106" s="1436"/>
      <c r="MX106" s="1436"/>
      <c r="MY106" s="1436"/>
      <c r="MZ106" s="169"/>
      <c r="NA106" s="1566"/>
      <c r="NB106" s="1566"/>
      <c r="NC106" s="1566"/>
      <c r="ND106" s="1566"/>
      <c r="NE106" s="169"/>
      <c r="NF106" s="1566"/>
      <c r="NG106" s="1566"/>
      <c r="NH106" s="1566"/>
      <c r="NI106" s="1566"/>
      <c r="NJ106" s="1432"/>
      <c r="NK106" s="1432"/>
      <c r="NL106" s="1436"/>
      <c r="NM106" s="1436"/>
      <c r="NN106" s="169"/>
      <c r="NO106" s="1566"/>
      <c r="NP106" s="1566"/>
      <c r="NQ106" s="1566"/>
      <c r="NR106" s="1566"/>
      <c r="NS106" s="169"/>
      <c r="NT106" s="1566"/>
      <c r="NU106" s="1566"/>
      <c r="NV106" s="1566"/>
      <c r="NW106" s="1566"/>
      <c r="NX106" s="1432"/>
      <c r="NY106" s="1432"/>
      <c r="NZ106" s="212"/>
    </row>
    <row r="107" spans="1:390" s="491" customFormat="1" ht="23.25" customHeight="1" x14ac:dyDescent="0.2">
      <c r="A107" s="85"/>
      <c r="B107" s="106"/>
      <c r="C107" s="106"/>
      <c r="D107" s="85"/>
      <c r="E107" s="255"/>
      <c r="F107" s="255"/>
      <c r="G107" s="451"/>
      <c r="H107" s="364"/>
      <c r="I107" s="364"/>
      <c r="J107" s="364"/>
      <c r="K107" s="364"/>
      <c r="L107" s="364"/>
      <c r="M107" s="651"/>
      <c r="N107" s="1436"/>
      <c r="O107" s="85"/>
      <c r="P107" s="85"/>
      <c r="Q107" s="89"/>
      <c r="R107" s="85"/>
      <c r="S107" s="85"/>
      <c r="T107" s="89"/>
      <c r="U107" s="85"/>
      <c r="V107" s="85"/>
      <c r="W107" s="89"/>
      <c r="X107" s="85"/>
      <c r="Y107" s="1436"/>
      <c r="Z107" s="1436"/>
      <c r="AA107" s="1436"/>
      <c r="AB107" s="447"/>
      <c r="AC107" s="447"/>
      <c r="AD107" s="447"/>
      <c r="AE107" s="447"/>
      <c r="AF107" s="397"/>
      <c r="AG107" s="397"/>
      <c r="AH107" s="397"/>
      <c r="AI107" s="397"/>
      <c r="AJ107" s="313"/>
      <c r="AK107" s="1436"/>
      <c r="AL107" s="1436"/>
      <c r="AM107" s="1436"/>
      <c r="AN107" s="1436"/>
      <c r="AO107" s="1436"/>
      <c r="AP107" s="1436"/>
      <c r="AQ107" s="1436"/>
      <c r="AR107" s="1436"/>
      <c r="AS107" s="1436"/>
      <c r="AT107" s="1436"/>
      <c r="AU107" s="1436"/>
      <c r="AV107" s="1436"/>
      <c r="AW107" s="1436"/>
      <c r="AX107" s="1436"/>
      <c r="AY107" s="1436"/>
      <c r="AZ107" s="1436"/>
      <c r="BA107" s="1436"/>
      <c r="BB107" s="1436"/>
      <c r="BC107" s="1436"/>
      <c r="BD107" s="1436"/>
      <c r="BE107" s="1436"/>
      <c r="BF107" s="1436"/>
      <c r="BG107" s="1436"/>
      <c r="BH107" s="1436"/>
      <c r="BI107" s="1436"/>
      <c r="BJ107" s="1436"/>
      <c r="BK107" s="1436"/>
      <c r="BL107" s="1436"/>
      <c r="BM107" s="1422"/>
      <c r="BN107" s="1422"/>
      <c r="BO107" s="1422"/>
      <c r="BP107" s="865"/>
      <c r="BQ107" s="164"/>
      <c r="BR107" s="164"/>
      <c r="BS107" s="164"/>
      <c r="BT107" s="255"/>
      <c r="BU107" s="419"/>
      <c r="BV107" s="419"/>
      <c r="BW107" s="174"/>
      <c r="BX107" s="157"/>
      <c r="BY107" s="864"/>
      <c r="BZ107" s="175"/>
      <c r="CA107" s="746"/>
      <c r="CB107" s="1436"/>
      <c r="CC107" s="1436"/>
      <c r="CD107" s="1436"/>
      <c r="CE107" s="85"/>
      <c r="CF107" s="106"/>
      <c r="CG107" s="106"/>
      <c r="CH107" s="85"/>
      <c r="CI107" s="255"/>
      <c r="CJ107" s="255"/>
      <c r="CK107" s="1436"/>
      <c r="CL107" s="364"/>
      <c r="CM107" s="364"/>
      <c r="CN107" s="364"/>
      <c r="CO107" s="364"/>
      <c r="CP107" s="364"/>
      <c r="CQ107" s="651"/>
      <c r="CR107" s="1436"/>
      <c r="CS107" s="1436"/>
      <c r="CT107" s="85"/>
      <c r="CU107" s="89"/>
      <c r="CV107" s="85"/>
      <c r="CW107" s="85"/>
      <c r="CX107" s="89"/>
      <c r="CY107" s="85"/>
      <c r="CZ107" s="85"/>
      <c r="DA107" s="89"/>
      <c r="DB107" s="85"/>
      <c r="DC107" s="1436"/>
      <c r="DD107" s="1436"/>
      <c r="DE107" s="1436"/>
      <c r="DF107" s="447"/>
      <c r="DG107" s="447"/>
      <c r="DH107" s="447"/>
      <c r="DI107" s="128"/>
      <c r="DJ107" s="397"/>
      <c r="DK107" s="397"/>
      <c r="DL107" s="397"/>
      <c r="DM107" s="397"/>
      <c r="DN107" s="313"/>
      <c r="DO107" s="1436"/>
      <c r="DP107" s="1436"/>
      <c r="DQ107" s="1436"/>
      <c r="DR107" s="1436"/>
      <c r="DS107" s="1436"/>
      <c r="DT107" s="1436"/>
      <c r="DU107" s="1436"/>
      <c r="DV107" s="1436"/>
      <c r="DW107" s="1436"/>
      <c r="DX107" s="1436"/>
      <c r="DY107" s="1436"/>
      <c r="DZ107" s="1436"/>
      <c r="EA107" s="1436"/>
      <c r="EB107" s="1436"/>
      <c r="EC107" s="1436"/>
      <c r="ED107" s="1436"/>
      <c r="EE107" s="1436"/>
      <c r="EF107" s="1436"/>
      <c r="EG107" s="1436"/>
      <c r="EH107" s="1436"/>
      <c r="EI107" s="1436"/>
      <c r="EJ107" s="1436"/>
      <c r="EK107" s="1436"/>
      <c r="EL107" s="1436"/>
      <c r="EM107" s="1436"/>
      <c r="EN107" s="1436"/>
      <c r="EO107" s="1436"/>
      <c r="EP107" s="1436"/>
      <c r="EQ107" s="1422"/>
      <c r="ER107" s="1422"/>
      <c r="ES107" s="1422"/>
      <c r="ET107" s="865"/>
      <c r="EU107" s="164"/>
      <c r="EV107" s="164"/>
      <c r="EW107" s="164"/>
      <c r="EX107" s="255"/>
      <c r="EY107" s="419"/>
      <c r="EZ107" s="419"/>
      <c r="FA107" s="174"/>
      <c r="FB107" s="157"/>
      <c r="FC107" s="864"/>
      <c r="FD107" s="175"/>
      <c r="FE107" s="746"/>
      <c r="FF107" s="1436"/>
      <c r="FG107" s="1436"/>
      <c r="FH107" s="1436"/>
      <c r="FI107" s="85"/>
      <c r="FJ107" s="106"/>
      <c r="FK107" s="106"/>
      <c r="FL107" s="85"/>
      <c r="FM107" s="255"/>
      <c r="FN107" s="255"/>
      <c r="FO107" s="451"/>
      <c r="FP107" s="364"/>
      <c r="FQ107" s="364"/>
      <c r="FR107" s="364"/>
      <c r="FS107" s="364"/>
      <c r="FT107" s="364"/>
      <c r="FU107" s="651"/>
      <c r="FV107" s="1436"/>
      <c r="FW107" s="85"/>
      <c r="FX107" s="85"/>
      <c r="FY107" s="89"/>
      <c r="FZ107" s="85"/>
      <c r="GA107" s="85"/>
      <c r="GB107" s="89"/>
      <c r="GC107" s="85"/>
      <c r="GD107" s="85"/>
      <c r="GE107" s="89"/>
      <c r="GF107" s="85"/>
      <c r="GG107" s="1436"/>
      <c r="GH107" s="1436"/>
      <c r="GI107" s="1436"/>
      <c r="GJ107" s="447"/>
      <c r="GK107" s="447"/>
      <c r="GL107" s="447"/>
      <c r="GM107" s="447"/>
      <c r="GN107" s="397"/>
      <c r="GO107" s="397"/>
      <c r="GP107" s="397"/>
      <c r="GQ107" s="397"/>
      <c r="GR107" s="313"/>
      <c r="GS107" s="1436"/>
      <c r="GT107" s="1436"/>
      <c r="GU107" s="1436"/>
      <c r="GV107" s="1436"/>
      <c r="GW107" s="1436"/>
      <c r="GX107" s="1436"/>
      <c r="GY107" s="1436"/>
      <c r="GZ107" s="1436"/>
      <c r="HA107" s="1436"/>
      <c r="HB107" s="1436"/>
      <c r="HC107" s="1436"/>
      <c r="HD107" s="1436"/>
      <c r="HE107" s="1436"/>
      <c r="HF107" s="1436"/>
      <c r="HG107" s="1436"/>
      <c r="HH107" s="1436"/>
      <c r="HI107" s="1436"/>
      <c r="HJ107" s="1436"/>
      <c r="HK107" s="1436"/>
      <c r="HL107" s="1436"/>
      <c r="HM107" s="1436"/>
      <c r="HN107" s="1436"/>
      <c r="HO107" s="1436"/>
      <c r="HP107" s="1436"/>
      <c r="HQ107" s="1436"/>
      <c r="HR107" s="217"/>
      <c r="HS107" s="31"/>
      <c r="HT107" s="31"/>
      <c r="HU107" s="1422"/>
      <c r="HV107" s="1422"/>
      <c r="HW107" s="1422"/>
      <c r="HX107" s="865"/>
      <c r="HY107" s="164"/>
      <c r="HZ107" s="164"/>
      <c r="IA107" s="164"/>
      <c r="IB107" s="255"/>
      <c r="IC107" s="419"/>
      <c r="ID107" s="419"/>
      <c r="IE107" s="174"/>
      <c r="IF107" s="157"/>
      <c r="IG107" s="864"/>
      <c r="IH107" s="175"/>
      <c r="II107" s="746"/>
      <c r="IJ107" s="1436"/>
      <c r="IK107" s="1436"/>
      <c r="IL107" s="1436"/>
      <c r="IM107" s="85"/>
      <c r="IN107" s="106"/>
      <c r="IO107" s="106"/>
      <c r="IP107" s="85"/>
      <c r="IQ107" s="255"/>
      <c r="IR107" s="255"/>
      <c r="IS107" s="451"/>
      <c r="IT107" s="364"/>
      <c r="IU107" s="364"/>
      <c r="IV107" s="364"/>
      <c r="IW107" s="364"/>
      <c r="IX107" s="364"/>
      <c r="IY107" s="651"/>
      <c r="IZ107" s="1436"/>
      <c r="JA107" s="85"/>
      <c r="JB107" s="85"/>
      <c r="JC107" s="89"/>
      <c r="JD107" s="85"/>
      <c r="JE107" s="85"/>
      <c r="JF107" s="89"/>
      <c r="JG107" s="85"/>
      <c r="JH107" s="85"/>
      <c r="JI107" s="89"/>
      <c r="JJ107" s="85"/>
      <c r="JK107" s="1436"/>
      <c r="JL107" s="1436"/>
      <c r="JM107" s="1436"/>
      <c r="JN107" s="447"/>
      <c r="JO107" s="447"/>
      <c r="JP107" s="447"/>
      <c r="JQ107" s="447"/>
      <c r="JR107" s="397"/>
      <c r="JS107" s="397"/>
      <c r="JT107" s="397"/>
      <c r="JU107" s="397"/>
      <c r="JV107" s="313"/>
      <c r="JW107" s="1436"/>
      <c r="JX107" s="1436"/>
      <c r="JY107" s="1436"/>
      <c r="JZ107" s="1436"/>
      <c r="KA107" s="1436"/>
      <c r="KB107" s="1436"/>
      <c r="KC107" s="1436"/>
      <c r="KD107" s="1436"/>
      <c r="KE107" s="1436"/>
      <c r="KF107" s="1436"/>
      <c r="KG107" s="1436"/>
      <c r="KH107" s="1436"/>
      <c r="KI107" s="1436"/>
      <c r="KJ107" s="1436"/>
      <c r="KK107" s="1436"/>
      <c r="KL107" s="1436"/>
      <c r="KM107" s="1436"/>
      <c r="KN107" s="1436"/>
      <c r="KO107" s="1436"/>
      <c r="KP107" s="1436"/>
      <c r="KQ107" s="1436"/>
      <c r="KR107" s="1436"/>
      <c r="KS107" s="1436"/>
      <c r="KT107" s="1436"/>
      <c r="KU107" s="1436"/>
      <c r="KV107" s="217"/>
      <c r="KW107" s="31"/>
      <c r="KX107" s="31"/>
      <c r="KY107" s="1422"/>
      <c r="KZ107" s="1422"/>
      <c r="LA107" s="1422"/>
      <c r="LB107" s="865"/>
      <c r="LC107" s="164"/>
      <c r="LD107" s="164"/>
      <c r="LE107" s="164"/>
      <c r="LF107" s="255"/>
      <c r="LG107" s="419"/>
      <c r="LH107" s="419"/>
      <c r="LI107" s="174"/>
      <c r="LJ107" s="157"/>
      <c r="LK107" s="864"/>
      <c r="LL107" s="175"/>
      <c r="LM107" s="746"/>
      <c r="LN107" s="1436"/>
      <c r="LO107" s="1436"/>
      <c r="LP107" s="1436"/>
      <c r="LQ107" s="85"/>
      <c r="LR107" s="31"/>
      <c r="LS107" s="31"/>
      <c r="LT107" s="85"/>
      <c r="LU107" s="255"/>
      <c r="LV107" s="255"/>
      <c r="LW107" s="1436"/>
      <c r="LX107" s="364"/>
      <c r="LY107" s="364"/>
      <c r="LZ107" s="651"/>
      <c r="MA107" s="1436"/>
      <c r="MB107" s="85"/>
      <c r="MC107" s="85"/>
      <c r="MD107" s="89"/>
      <c r="ME107" s="85"/>
      <c r="MF107" s="85"/>
      <c r="MG107" s="89"/>
      <c r="MH107" s="85"/>
      <c r="MI107" s="85"/>
      <c r="MJ107" s="89"/>
      <c r="MK107" s="85"/>
      <c r="ML107" s="1436"/>
      <c r="MM107" s="1436"/>
      <c r="MN107" s="1436"/>
      <c r="MO107" s="481"/>
      <c r="MP107" s="481"/>
      <c r="MQ107" s="481"/>
      <c r="MR107" s="481"/>
      <c r="MS107" s="213"/>
      <c r="MT107" s="1436"/>
      <c r="MU107" s="1436"/>
      <c r="MV107" s="1436"/>
      <c r="MW107" s="1436"/>
      <c r="MX107" s="1436"/>
      <c r="MY107" s="1436"/>
      <c r="MZ107" s="169"/>
      <c r="NA107" s="1432"/>
      <c r="NB107" s="1432"/>
      <c r="NC107" s="249"/>
      <c r="ND107" s="1432"/>
      <c r="NE107" s="169"/>
      <c r="NF107" s="1432"/>
      <c r="NG107" s="1432"/>
      <c r="NH107" s="249"/>
      <c r="NI107" s="1432"/>
      <c r="NJ107" s="1432"/>
      <c r="NK107" s="1432"/>
      <c r="NL107" s="1436"/>
      <c r="NM107" s="1436"/>
      <c r="NN107" s="169"/>
      <c r="NO107" s="1432"/>
      <c r="NP107" s="1432"/>
      <c r="NQ107" s="249"/>
      <c r="NR107" s="1432"/>
      <c r="NS107" s="169"/>
      <c r="NT107" s="1432"/>
      <c r="NU107" s="1432"/>
      <c r="NV107" s="249"/>
      <c r="NW107" s="1432"/>
      <c r="NX107" s="1432"/>
      <c r="NY107" s="1432"/>
      <c r="NZ107" s="212"/>
    </row>
    <row r="108" spans="1:390" s="491" customFormat="1" ht="23.25" customHeight="1" x14ac:dyDescent="0.2">
      <c r="A108" s="177"/>
      <c r="B108" s="85"/>
      <c r="C108" s="85"/>
      <c r="D108" s="1436"/>
      <c r="E108" s="634"/>
      <c r="F108" s="634"/>
      <c r="G108" s="1436"/>
      <c r="H108" s="1436"/>
      <c r="I108" s="1436"/>
      <c r="J108" s="1436"/>
      <c r="K108" s="1436"/>
      <c r="L108" s="1436"/>
      <c r="M108" s="1436"/>
      <c r="N108" s="212"/>
      <c r="O108" s="85"/>
      <c r="P108" s="85"/>
      <c r="Q108" s="89"/>
      <c r="R108" s="85"/>
      <c r="S108" s="85"/>
      <c r="T108" s="89"/>
      <c r="U108" s="85"/>
      <c r="V108" s="85"/>
      <c r="W108" s="89"/>
      <c r="X108" s="85"/>
      <c r="Y108" s="1436"/>
      <c r="Z108" s="1436"/>
      <c r="AA108" s="1436"/>
      <c r="AB108" s="447"/>
      <c r="AC108" s="447"/>
      <c r="AD108" s="447"/>
      <c r="AE108" s="447"/>
      <c r="AF108" s="397"/>
      <c r="AG108" s="397"/>
      <c r="AH108" s="397"/>
      <c r="AI108" s="397"/>
      <c r="AJ108" s="313"/>
      <c r="AK108" s="1436"/>
      <c r="AL108" s="1436"/>
      <c r="AM108" s="1436"/>
      <c r="AN108" s="1436"/>
      <c r="AO108" s="1436"/>
      <c r="AP108" s="1436"/>
      <c r="AQ108" s="1436"/>
      <c r="AR108" s="1436"/>
      <c r="AS108" s="1436"/>
      <c r="AT108" s="1436"/>
      <c r="AU108" s="1436"/>
      <c r="AV108" s="1436"/>
      <c r="AW108" s="1436"/>
      <c r="AX108" s="1436"/>
      <c r="AY108" s="1436"/>
      <c r="AZ108" s="1436"/>
      <c r="BA108" s="1436"/>
      <c r="BB108" s="1436"/>
      <c r="BC108" s="1436"/>
      <c r="BD108" s="1436"/>
      <c r="BE108" s="1436"/>
      <c r="BF108" s="1436"/>
      <c r="BG108" s="1436"/>
      <c r="BH108" s="1436"/>
      <c r="BI108" s="1436"/>
      <c r="BJ108" s="1436"/>
      <c r="BK108" s="1436"/>
      <c r="BL108" s="1436"/>
      <c r="BM108" s="1422"/>
      <c r="BN108" s="1422"/>
      <c r="BO108" s="1422"/>
      <c r="BP108" s="138"/>
      <c r="BQ108" s="28"/>
      <c r="BR108" s="28"/>
      <c r="BS108" s="28"/>
      <c r="BT108" s="434"/>
      <c r="BU108" s="419"/>
      <c r="BV108" s="419"/>
      <c r="BW108" s="182"/>
      <c r="BX108" s="730"/>
      <c r="BY108" s="256"/>
      <c r="BZ108" s="730"/>
      <c r="CA108" s="746"/>
      <c r="CB108" s="1436"/>
      <c r="CC108" s="1436"/>
      <c r="CD108" s="1436"/>
      <c r="CE108" s="177"/>
      <c r="CF108" s="85"/>
      <c r="CG108" s="85"/>
      <c r="CH108" s="1436"/>
      <c r="CI108" s="634"/>
      <c r="CJ108" s="634"/>
      <c r="CK108" s="1436"/>
      <c r="CL108" s="1436"/>
      <c r="CM108" s="1436"/>
      <c r="CN108" s="1436"/>
      <c r="CO108" s="1436"/>
      <c r="CP108" s="1436"/>
      <c r="CQ108" s="1436"/>
      <c r="CR108" s="212"/>
      <c r="CS108" s="85"/>
      <c r="CT108" s="85"/>
      <c r="CU108" s="89"/>
      <c r="CV108" s="85"/>
      <c r="CW108" s="85"/>
      <c r="CX108" s="89"/>
      <c r="CY108" s="85"/>
      <c r="CZ108" s="85"/>
      <c r="DA108" s="89"/>
      <c r="DB108" s="85"/>
      <c r="DC108" s="1436"/>
      <c r="DD108" s="1436"/>
      <c r="DE108" s="1436"/>
      <c r="DF108" s="447"/>
      <c r="DG108" s="447"/>
      <c r="DH108" s="447"/>
      <c r="DI108" s="128"/>
      <c r="DJ108" s="397"/>
      <c r="DK108" s="397"/>
      <c r="DL108" s="397"/>
      <c r="DM108" s="397"/>
      <c r="DN108" s="313"/>
      <c r="DO108" s="1436"/>
      <c r="DP108" s="1436"/>
      <c r="DQ108" s="1436"/>
      <c r="DR108" s="1436"/>
      <c r="DS108" s="1436"/>
      <c r="DT108" s="1436"/>
      <c r="DU108" s="1436"/>
      <c r="DV108" s="1436"/>
      <c r="DW108" s="1436"/>
      <c r="DX108" s="1436"/>
      <c r="DY108" s="1436"/>
      <c r="DZ108" s="1436"/>
      <c r="EA108" s="1436"/>
      <c r="EB108" s="1436"/>
      <c r="EC108" s="1436"/>
      <c r="ED108" s="1436"/>
      <c r="EE108" s="1436"/>
      <c r="EF108" s="1436"/>
      <c r="EG108" s="1436"/>
      <c r="EH108" s="1436"/>
      <c r="EI108" s="1436"/>
      <c r="EJ108" s="1436"/>
      <c r="EK108" s="1436"/>
      <c r="EL108" s="1436"/>
      <c r="EM108" s="1436"/>
      <c r="EN108" s="1436"/>
      <c r="EO108" s="1436"/>
      <c r="EP108" s="1436"/>
      <c r="EQ108" s="1422"/>
      <c r="ER108" s="1422"/>
      <c r="ES108" s="1422"/>
      <c r="ET108" s="138"/>
      <c r="EU108" s="28"/>
      <c r="EV108" s="28"/>
      <c r="EW108" s="28"/>
      <c r="EX108" s="434"/>
      <c r="EY108" s="419"/>
      <c r="EZ108" s="419"/>
      <c r="FA108" s="182"/>
      <c r="FB108" s="730"/>
      <c r="FC108" s="256"/>
      <c r="FD108" s="730"/>
      <c r="FE108" s="746"/>
      <c r="FF108" s="1436"/>
      <c r="FG108" s="1436"/>
      <c r="FH108" s="1436"/>
      <c r="FI108" s="177"/>
      <c r="FJ108" s="85"/>
      <c r="FK108" s="85"/>
      <c r="FL108" s="1436"/>
      <c r="FM108" s="634"/>
      <c r="FN108" s="634"/>
      <c r="FO108" s="1436"/>
      <c r="FP108" s="1436"/>
      <c r="FQ108" s="1436"/>
      <c r="FR108" s="1436"/>
      <c r="FS108" s="1436"/>
      <c r="FT108" s="1436"/>
      <c r="FU108" s="1436"/>
      <c r="FV108" s="212"/>
      <c r="FW108" s="85"/>
      <c r="FX108" s="85"/>
      <c r="FY108" s="89"/>
      <c r="FZ108" s="85"/>
      <c r="GA108" s="85"/>
      <c r="GB108" s="89"/>
      <c r="GC108" s="85"/>
      <c r="GD108" s="85"/>
      <c r="GE108" s="89"/>
      <c r="GF108" s="85"/>
      <c r="GG108" s="1436"/>
      <c r="GH108" s="1436"/>
      <c r="GI108" s="1436"/>
      <c r="GJ108" s="447"/>
      <c r="GK108" s="447"/>
      <c r="GL108" s="447"/>
      <c r="GM108" s="447"/>
      <c r="GN108" s="397"/>
      <c r="GO108" s="397"/>
      <c r="GP108" s="397"/>
      <c r="GQ108" s="397"/>
      <c r="GR108" s="313"/>
      <c r="GS108" s="1436"/>
      <c r="GT108" s="1436"/>
      <c r="GU108" s="1436"/>
      <c r="GV108" s="1436"/>
      <c r="GW108" s="1436"/>
      <c r="GX108" s="1436"/>
      <c r="GY108" s="1436"/>
      <c r="GZ108" s="1436"/>
      <c r="HA108" s="1436"/>
      <c r="HB108" s="1436"/>
      <c r="HC108" s="1436"/>
      <c r="HD108" s="1436"/>
      <c r="HE108" s="1436"/>
      <c r="HF108" s="1436"/>
      <c r="HG108" s="1436"/>
      <c r="HH108" s="1436"/>
      <c r="HI108" s="1436"/>
      <c r="HJ108" s="1436"/>
      <c r="HK108" s="1436"/>
      <c r="HL108" s="1436"/>
      <c r="HM108" s="1436"/>
      <c r="HN108" s="1436"/>
      <c r="HO108" s="1436"/>
      <c r="HP108" s="1436"/>
      <c r="HQ108" s="1436"/>
      <c r="HR108" s="217"/>
      <c r="HS108" s="31"/>
      <c r="HT108" s="31"/>
      <c r="HU108" s="1422"/>
      <c r="HV108" s="1422"/>
      <c r="HW108" s="1422"/>
      <c r="HX108" s="138"/>
      <c r="HY108" s="28"/>
      <c r="HZ108" s="28"/>
      <c r="IA108" s="28"/>
      <c r="IB108" s="434"/>
      <c r="IC108" s="419"/>
      <c r="ID108" s="419"/>
      <c r="IE108" s="182"/>
      <c r="IF108" s="730"/>
      <c r="IG108" s="256"/>
      <c r="IH108" s="730"/>
      <c r="II108" s="746"/>
      <c r="IJ108" s="1436"/>
      <c r="IK108" s="1436"/>
      <c r="IL108" s="1436"/>
      <c r="IM108" s="177"/>
      <c r="IN108" s="85"/>
      <c r="IO108" s="85"/>
      <c r="IP108" s="1436"/>
      <c r="IQ108" s="634"/>
      <c r="IR108" s="634"/>
      <c r="IS108" s="1436"/>
      <c r="IT108" s="1436"/>
      <c r="IU108" s="1436"/>
      <c r="IV108" s="1436"/>
      <c r="IW108" s="1436"/>
      <c r="IX108" s="1436"/>
      <c r="IY108" s="1436"/>
      <c r="IZ108" s="212"/>
      <c r="JA108" s="85"/>
      <c r="JB108" s="85"/>
      <c r="JC108" s="89"/>
      <c r="JD108" s="85"/>
      <c r="JE108" s="85"/>
      <c r="JF108" s="89"/>
      <c r="JG108" s="85"/>
      <c r="JH108" s="85"/>
      <c r="JI108" s="89"/>
      <c r="JJ108" s="85"/>
      <c r="JK108" s="1436"/>
      <c r="JL108" s="1436"/>
      <c r="JM108" s="1436"/>
      <c r="JN108" s="447"/>
      <c r="JO108" s="447"/>
      <c r="JP108" s="447"/>
      <c r="JQ108" s="447"/>
      <c r="JR108" s="397"/>
      <c r="JS108" s="397"/>
      <c r="JT108" s="397"/>
      <c r="JU108" s="397"/>
      <c r="JV108" s="313"/>
      <c r="JW108" s="1436"/>
      <c r="JX108" s="1436"/>
      <c r="JY108" s="1436"/>
      <c r="JZ108" s="1436"/>
      <c r="KA108" s="1436"/>
      <c r="KB108" s="1436"/>
      <c r="KC108" s="1436"/>
      <c r="KD108" s="1436"/>
      <c r="KE108" s="1436"/>
      <c r="KF108" s="1436"/>
      <c r="KG108" s="1436"/>
      <c r="KH108" s="1436"/>
      <c r="KI108" s="1436"/>
      <c r="KJ108" s="1436"/>
      <c r="KK108" s="1436"/>
      <c r="KL108" s="1436"/>
      <c r="KM108" s="1436"/>
      <c r="KN108" s="1436"/>
      <c r="KO108" s="1436"/>
      <c r="KP108" s="1436"/>
      <c r="KQ108" s="1436"/>
      <c r="KR108" s="1436"/>
      <c r="KS108" s="1436"/>
      <c r="KT108" s="1436"/>
      <c r="KU108" s="1436"/>
      <c r="KV108" s="217"/>
      <c r="KW108" s="31"/>
      <c r="KX108" s="31"/>
      <c r="KY108" s="1422"/>
      <c r="KZ108" s="1422"/>
      <c r="LA108" s="1422"/>
      <c r="LB108" s="138"/>
      <c r="LC108" s="28"/>
      <c r="LD108" s="28"/>
      <c r="LE108" s="28"/>
      <c r="LF108" s="434"/>
      <c r="LG108" s="419"/>
      <c r="LH108" s="419"/>
      <c r="LI108" s="182"/>
      <c r="LJ108" s="730"/>
      <c r="LK108" s="256"/>
      <c r="LL108" s="730"/>
      <c r="LM108" s="746"/>
      <c r="LN108" s="1436"/>
      <c r="LO108" s="1436"/>
      <c r="LP108" s="1436"/>
      <c r="LQ108" s="177"/>
      <c r="LR108" s="85"/>
      <c r="LS108" s="85"/>
      <c r="LT108" s="503"/>
      <c r="LU108" s="876"/>
      <c r="LV108" s="876"/>
      <c r="LW108" s="503"/>
      <c r="LX108" s="503"/>
      <c r="LY108" s="610"/>
      <c r="LZ108" s="503"/>
      <c r="MA108" s="503"/>
      <c r="MB108" s="503"/>
      <c r="MC108" s="85"/>
      <c r="MD108" s="89"/>
      <c r="ME108" s="85"/>
      <c r="MF108" s="85"/>
      <c r="MG108" s="89"/>
      <c r="MH108" s="85"/>
      <c r="MI108" s="85"/>
      <c r="MJ108" s="89"/>
      <c r="MK108" s="85"/>
      <c r="ML108" s="1436"/>
      <c r="MM108" s="1436"/>
      <c r="MN108" s="1436"/>
      <c r="MO108" s="481"/>
      <c r="MP108" s="481"/>
      <c r="MQ108" s="481"/>
      <c r="MR108" s="481"/>
      <c r="MS108" s="213"/>
      <c r="MT108" s="1436"/>
      <c r="MU108" s="1436"/>
      <c r="MV108" s="1436"/>
      <c r="MW108" s="1436"/>
      <c r="MX108" s="1436"/>
      <c r="MY108" s="1436"/>
      <c r="MZ108" s="117"/>
      <c r="NA108" s="85"/>
      <c r="NB108" s="85"/>
      <c r="NC108" s="85"/>
      <c r="ND108" s="85"/>
      <c r="NE108" s="117"/>
      <c r="NF108" s="404"/>
      <c r="NG108" s="404"/>
      <c r="NH108" s="404"/>
      <c r="NI108" s="404"/>
      <c r="NJ108" s="85"/>
      <c r="NK108" s="882"/>
      <c r="NL108" s="1436"/>
      <c r="NM108" s="1436"/>
      <c r="NN108" s="117"/>
      <c r="NO108" s="85"/>
      <c r="NP108" s="85"/>
      <c r="NQ108" s="85"/>
      <c r="NR108" s="85"/>
      <c r="NS108" s="117"/>
      <c r="NT108" s="404"/>
      <c r="NU108" s="404"/>
      <c r="NV108" s="404"/>
      <c r="NW108" s="404"/>
      <c r="NX108" s="85"/>
      <c r="NY108" s="882"/>
      <c r="NZ108" s="212"/>
    </row>
    <row r="109" spans="1:390" s="491" customFormat="1" ht="23.25" customHeight="1" x14ac:dyDescent="0.2">
      <c r="A109" s="177"/>
      <c r="B109" s="85"/>
      <c r="C109" s="85"/>
      <c r="D109" s="1436"/>
      <c r="E109" s="255"/>
      <c r="F109" s="255"/>
      <c r="G109" s="1436"/>
      <c r="H109" s="364"/>
      <c r="I109" s="364"/>
      <c r="J109" s="364"/>
      <c r="K109" s="364"/>
      <c r="L109" s="364"/>
      <c r="M109" s="364"/>
      <c r="N109" s="212"/>
      <c r="O109" s="85"/>
      <c r="P109" s="85"/>
      <c r="Q109" s="89"/>
      <c r="R109" s="85"/>
      <c r="S109" s="85"/>
      <c r="T109" s="89"/>
      <c r="U109" s="85"/>
      <c r="V109" s="85"/>
      <c r="W109" s="89"/>
      <c r="X109" s="85"/>
      <c r="Y109" s="1436"/>
      <c r="Z109" s="1436"/>
      <c r="AA109" s="1436"/>
      <c r="AB109" s="447"/>
      <c r="AC109" s="447"/>
      <c r="AD109" s="447"/>
      <c r="AE109" s="447"/>
      <c r="AF109" s="397"/>
      <c r="AG109" s="397"/>
      <c r="AH109" s="397"/>
      <c r="AI109" s="397"/>
      <c r="AJ109" s="313"/>
      <c r="AK109" s="1436"/>
      <c r="AL109" s="1436"/>
      <c r="AM109" s="1436"/>
      <c r="AN109" s="1436"/>
      <c r="AO109" s="1436"/>
      <c r="AP109" s="1436"/>
      <c r="AQ109" s="1436"/>
      <c r="AR109" s="1436"/>
      <c r="AS109" s="1436"/>
      <c r="AT109" s="1436"/>
      <c r="AU109" s="1436"/>
      <c r="AV109" s="1436"/>
      <c r="AW109" s="1436"/>
      <c r="AX109" s="1436"/>
      <c r="AY109" s="1436"/>
      <c r="AZ109" s="1436"/>
      <c r="BA109" s="1436"/>
      <c r="BB109" s="1436"/>
      <c r="BC109" s="1436"/>
      <c r="BD109" s="1436"/>
      <c r="BE109" s="1436"/>
      <c r="BF109" s="1436"/>
      <c r="BG109" s="1436"/>
      <c r="BH109" s="1436"/>
      <c r="BI109" s="1436"/>
      <c r="BJ109" s="1436"/>
      <c r="BK109" s="1436"/>
      <c r="BL109" s="1436"/>
      <c r="BM109" s="1422"/>
      <c r="BN109" s="1422"/>
      <c r="BO109" s="1422"/>
      <c r="BP109" s="168"/>
      <c r="BQ109" s="168"/>
      <c r="BR109" s="168"/>
      <c r="BS109" s="168"/>
      <c r="BT109" s="481"/>
      <c r="BU109" s="419"/>
      <c r="BV109" s="419"/>
      <c r="BW109" s="182"/>
      <c r="BX109" s="730"/>
      <c r="BY109" s="730"/>
      <c r="BZ109" s="730"/>
      <c r="CA109" s="365"/>
      <c r="CB109" s="1436"/>
      <c r="CC109" s="1436"/>
      <c r="CD109" s="1436"/>
      <c r="CE109" s="177"/>
      <c r="CF109" s="85"/>
      <c r="CG109" s="85"/>
      <c r="CH109" s="1436"/>
      <c r="CI109" s="255"/>
      <c r="CJ109" s="255"/>
      <c r="CK109" s="1436"/>
      <c r="CL109" s="1436"/>
      <c r="CM109" s="1436"/>
      <c r="CN109" s="1436"/>
      <c r="CO109" s="1436"/>
      <c r="CP109" s="364"/>
      <c r="CQ109" s="1436"/>
      <c r="CR109" s="212"/>
      <c r="CS109" s="85"/>
      <c r="CT109" s="85"/>
      <c r="CU109" s="89"/>
      <c r="CV109" s="85"/>
      <c r="CW109" s="85"/>
      <c r="CX109" s="89"/>
      <c r="CY109" s="85"/>
      <c r="CZ109" s="85"/>
      <c r="DA109" s="89"/>
      <c r="DB109" s="85"/>
      <c r="DC109" s="1436"/>
      <c r="DD109" s="1436"/>
      <c r="DE109" s="1436"/>
      <c r="DF109" s="447"/>
      <c r="DG109" s="447"/>
      <c r="DH109" s="447"/>
      <c r="DI109" s="128"/>
      <c r="DJ109" s="397"/>
      <c r="DK109" s="397"/>
      <c r="DL109" s="397"/>
      <c r="DM109" s="397"/>
      <c r="DN109" s="313"/>
      <c r="DO109" s="1436"/>
      <c r="DP109" s="1436"/>
      <c r="DQ109" s="1436"/>
      <c r="DR109" s="1436"/>
      <c r="DS109" s="1436"/>
      <c r="DT109" s="1436"/>
      <c r="DU109" s="1436"/>
      <c r="DV109" s="1436"/>
      <c r="DW109" s="1436"/>
      <c r="DX109" s="1436"/>
      <c r="DY109" s="1436"/>
      <c r="DZ109" s="1436"/>
      <c r="EA109" s="1436"/>
      <c r="EB109" s="1436"/>
      <c r="EC109" s="1436"/>
      <c r="ED109" s="1436"/>
      <c r="EE109" s="1436"/>
      <c r="EF109" s="1436"/>
      <c r="EG109" s="1436"/>
      <c r="EH109" s="1436"/>
      <c r="EI109" s="1436"/>
      <c r="EJ109" s="1436"/>
      <c r="EK109" s="1436"/>
      <c r="EL109" s="1436"/>
      <c r="EM109" s="1436"/>
      <c r="EN109" s="1436"/>
      <c r="EO109" s="1436"/>
      <c r="EP109" s="1436"/>
      <c r="EQ109" s="1422"/>
      <c r="ER109" s="1422"/>
      <c r="ES109" s="1422"/>
      <c r="ET109" s="168"/>
      <c r="EU109" s="168"/>
      <c r="EV109" s="168"/>
      <c r="EW109" s="168"/>
      <c r="EX109" s="481"/>
      <c r="EY109" s="419"/>
      <c r="EZ109" s="419"/>
      <c r="FA109" s="182"/>
      <c r="FB109" s="730"/>
      <c r="FC109" s="730"/>
      <c r="FD109" s="730"/>
      <c r="FE109" s="365"/>
      <c r="FF109" s="1436"/>
      <c r="FG109" s="1436"/>
      <c r="FH109" s="1436"/>
      <c r="FI109" s="177"/>
      <c r="FJ109" s="85"/>
      <c r="FK109" s="85"/>
      <c r="FL109" s="1436"/>
      <c r="FM109" s="255"/>
      <c r="FN109" s="255"/>
      <c r="FO109" s="1436"/>
      <c r="FP109" s="364"/>
      <c r="FQ109" s="364"/>
      <c r="FR109" s="364"/>
      <c r="FS109" s="364"/>
      <c r="FT109" s="364"/>
      <c r="FU109" s="364"/>
      <c r="FV109" s="212"/>
      <c r="FW109" s="85"/>
      <c r="FX109" s="85"/>
      <c r="FY109" s="89"/>
      <c r="FZ109" s="85"/>
      <c r="GA109" s="85"/>
      <c r="GB109" s="89"/>
      <c r="GC109" s="85"/>
      <c r="GD109" s="85"/>
      <c r="GE109" s="89"/>
      <c r="GF109" s="85"/>
      <c r="GG109" s="1436"/>
      <c r="GH109" s="1436"/>
      <c r="GI109" s="1436"/>
      <c r="GJ109" s="447"/>
      <c r="GK109" s="447"/>
      <c r="GL109" s="447"/>
      <c r="GM109" s="447"/>
      <c r="GN109" s="397"/>
      <c r="GO109" s="397"/>
      <c r="GP109" s="397"/>
      <c r="GQ109" s="397"/>
      <c r="GR109" s="313"/>
      <c r="GS109" s="1436"/>
      <c r="GT109" s="1436"/>
      <c r="GU109" s="1436"/>
      <c r="GV109" s="1436"/>
      <c r="GW109" s="1436"/>
      <c r="GX109" s="1436"/>
      <c r="GY109" s="1436"/>
      <c r="GZ109" s="1436"/>
      <c r="HA109" s="1436"/>
      <c r="HB109" s="1436"/>
      <c r="HC109" s="1436"/>
      <c r="HD109" s="1436"/>
      <c r="HE109" s="1436"/>
      <c r="HF109" s="1436"/>
      <c r="HG109" s="1436"/>
      <c r="HH109" s="1436"/>
      <c r="HI109" s="1436"/>
      <c r="HJ109" s="1436"/>
      <c r="HK109" s="1436"/>
      <c r="HL109" s="1436"/>
      <c r="HM109" s="1436"/>
      <c r="HN109" s="1436"/>
      <c r="HO109" s="1436"/>
      <c r="HP109" s="1436"/>
      <c r="HQ109" s="1436"/>
      <c r="HR109" s="362"/>
      <c r="HS109" s="14"/>
      <c r="HT109" s="14"/>
      <c r="HU109" s="1422"/>
      <c r="HV109" s="1422"/>
      <c r="HW109" s="1422"/>
      <c r="HX109" s="168"/>
      <c r="HY109" s="168"/>
      <c r="HZ109" s="168"/>
      <c r="IA109" s="168"/>
      <c r="IB109" s="481"/>
      <c r="IC109" s="419"/>
      <c r="ID109" s="419"/>
      <c r="IE109" s="182"/>
      <c r="IF109" s="730"/>
      <c r="IG109" s="730"/>
      <c r="IH109" s="730"/>
      <c r="II109" s="365"/>
      <c r="IJ109" s="1436"/>
      <c r="IK109" s="1436"/>
      <c r="IL109" s="1436"/>
      <c r="IM109" s="177"/>
      <c r="IN109" s="85"/>
      <c r="IO109" s="85"/>
      <c r="IP109" s="1436"/>
      <c r="IQ109" s="255"/>
      <c r="IR109" s="255"/>
      <c r="IS109" s="1436"/>
      <c r="IT109" s="364"/>
      <c r="IU109" s="364"/>
      <c r="IV109" s="364"/>
      <c r="IW109" s="364"/>
      <c r="IX109" s="364"/>
      <c r="IY109" s="364"/>
      <c r="IZ109" s="212"/>
      <c r="JA109" s="85"/>
      <c r="JB109" s="85"/>
      <c r="JC109" s="89"/>
      <c r="JD109" s="85"/>
      <c r="JE109" s="85"/>
      <c r="JF109" s="89"/>
      <c r="JG109" s="85"/>
      <c r="JH109" s="85"/>
      <c r="JI109" s="89"/>
      <c r="JJ109" s="85"/>
      <c r="JK109" s="1436"/>
      <c r="JL109" s="1436"/>
      <c r="JM109" s="1436"/>
      <c r="JN109" s="447"/>
      <c r="JO109" s="447"/>
      <c r="JP109" s="447"/>
      <c r="JQ109" s="447"/>
      <c r="JR109" s="397"/>
      <c r="JS109" s="397"/>
      <c r="JT109" s="397"/>
      <c r="JU109" s="397"/>
      <c r="JV109" s="313"/>
      <c r="JW109" s="1436"/>
      <c r="JX109" s="1436"/>
      <c r="JY109" s="1436"/>
      <c r="JZ109" s="1436"/>
      <c r="KA109" s="1436"/>
      <c r="KB109" s="1436"/>
      <c r="KC109" s="1436"/>
      <c r="KD109" s="1436"/>
      <c r="KE109" s="1436"/>
      <c r="KF109" s="1436"/>
      <c r="KG109" s="1436"/>
      <c r="KH109" s="1436"/>
      <c r="KI109" s="1436"/>
      <c r="KJ109" s="1436"/>
      <c r="KK109" s="1436"/>
      <c r="KL109" s="1436"/>
      <c r="KM109" s="1436"/>
      <c r="KN109" s="1436"/>
      <c r="KO109" s="1436"/>
      <c r="KP109" s="1436"/>
      <c r="KQ109" s="1436"/>
      <c r="KR109" s="1436"/>
      <c r="KS109" s="1436"/>
      <c r="KT109" s="1436"/>
      <c r="KU109" s="1436"/>
      <c r="KV109" s="362"/>
      <c r="KW109" s="14"/>
      <c r="KX109" s="14"/>
      <c r="KY109" s="1422"/>
      <c r="KZ109" s="1422"/>
      <c r="LA109" s="1422"/>
      <c r="LB109" s="168"/>
      <c r="LC109" s="168"/>
      <c r="LD109" s="168"/>
      <c r="LE109" s="168"/>
      <c r="LF109" s="481"/>
      <c r="LG109" s="419"/>
      <c r="LH109" s="419"/>
      <c r="LI109" s="182"/>
      <c r="LJ109" s="730"/>
      <c r="LK109" s="730"/>
      <c r="LL109" s="730"/>
      <c r="LM109" s="365"/>
      <c r="LN109" s="1436"/>
      <c r="LO109" s="1436"/>
      <c r="LP109" s="1436"/>
      <c r="LQ109" s="177"/>
      <c r="LR109" s="85"/>
      <c r="LS109" s="85"/>
      <c r="LT109" s="503"/>
      <c r="LU109" s="455"/>
      <c r="LV109" s="455"/>
      <c r="LW109" s="503"/>
      <c r="LX109" s="503"/>
      <c r="LY109" s="609"/>
      <c r="LZ109" s="503"/>
      <c r="MA109" s="503"/>
      <c r="MB109" s="503"/>
      <c r="MC109" s="85"/>
      <c r="MD109" s="89"/>
      <c r="ME109" s="85"/>
      <c r="MF109" s="85"/>
      <c r="MG109" s="89"/>
      <c r="MH109" s="85"/>
      <c r="MI109" s="85"/>
      <c r="MJ109" s="89"/>
      <c r="MK109" s="85"/>
      <c r="ML109" s="1436"/>
      <c r="MM109" s="1436"/>
      <c r="MN109" s="1436"/>
      <c r="MO109" s="481"/>
      <c r="MP109" s="481"/>
      <c r="MQ109" s="481"/>
      <c r="MR109" s="481"/>
      <c r="MS109" s="213"/>
      <c r="MT109" s="1436"/>
      <c r="MU109" s="1436"/>
      <c r="MV109" s="1436"/>
      <c r="MW109" s="1436"/>
      <c r="MX109" s="1436"/>
      <c r="MY109" s="1436"/>
      <c r="MZ109" s="117"/>
      <c r="NA109" s="85"/>
      <c r="NB109" s="85"/>
      <c r="NC109" s="85"/>
      <c r="ND109" s="85"/>
      <c r="NE109" s="117"/>
      <c r="NF109" s="404"/>
      <c r="NG109" s="404"/>
      <c r="NH109" s="404"/>
      <c r="NI109" s="404"/>
      <c r="NJ109" s="85"/>
      <c r="NK109" s="882"/>
      <c r="NL109" s="1436"/>
      <c r="NM109" s="1436"/>
      <c r="NN109" s="117"/>
      <c r="NO109" s="85"/>
      <c r="NP109" s="85"/>
      <c r="NQ109" s="85"/>
      <c r="NR109" s="85"/>
      <c r="NS109" s="117"/>
      <c r="NT109" s="404"/>
      <c r="NU109" s="404"/>
      <c r="NV109" s="404"/>
      <c r="NW109" s="404"/>
      <c r="NX109" s="85"/>
      <c r="NY109" s="882"/>
      <c r="NZ109" s="212"/>
    </row>
    <row r="110" spans="1:390" s="491" customFormat="1" ht="23.25" customHeight="1" x14ac:dyDescent="0.2">
      <c r="A110" s="1436"/>
      <c r="B110" s="364"/>
      <c r="C110" s="364"/>
      <c r="D110" s="1436"/>
      <c r="E110" s="454"/>
      <c r="F110" s="454"/>
      <c r="G110" s="1436"/>
      <c r="H110" s="1436"/>
      <c r="I110" s="1436"/>
      <c r="J110" s="1436"/>
      <c r="K110" s="1436"/>
      <c r="L110" s="364"/>
      <c r="M110" s="1436"/>
      <c r="N110" s="212"/>
      <c r="O110" s="85"/>
      <c r="P110" s="85"/>
      <c r="Q110" s="89"/>
      <c r="R110" s="85"/>
      <c r="S110" s="85"/>
      <c r="T110" s="89"/>
      <c r="U110" s="85"/>
      <c r="V110" s="85"/>
      <c r="W110" s="89"/>
      <c r="X110" s="85"/>
      <c r="Y110" s="1436"/>
      <c r="Z110" s="192"/>
      <c r="AA110" s="192"/>
      <c r="AB110" s="128"/>
      <c r="AC110" s="128"/>
      <c r="AD110" s="128"/>
      <c r="AE110" s="128"/>
      <c r="AF110" s="398"/>
      <c r="AG110" s="398"/>
      <c r="AH110" s="398"/>
      <c r="AI110" s="398"/>
      <c r="AJ110" s="312"/>
      <c r="AK110" s="1436"/>
      <c r="AL110" s="1436"/>
      <c r="AM110" s="1436"/>
      <c r="AN110" s="1436"/>
      <c r="AO110" s="1436"/>
      <c r="AP110" s="1436"/>
      <c r="AQ110" s="1436"/>
      <c r="AR110" s="1436"/>
      <c r="AS110" s="1436"/>
      <c r="AT110" s="1436"/>
      <c r="AU110" s="1436"/>
      <c r="AV110" s="1436"/>
      <c r="AW110" s="1436"/>
      <c r="AX110" s="1436"/>
      <c r="AY110" s="1436"/>
      <c r="AZ110" s="1436"/>
      <c r="BA110" s="1436"/>
      <c r="BB110" s="1436"/>
      <c r="BC110" s="1436"/>
      <c r="BD110" s="1436"/>
      <c r="BE110" s="1436"/>
      <c r="BF110" s="1436"/>
      <c r="BG110" s="1436"/>
      <c r="BH110" s="1436"/>
      <c r="BI110" s="1436"/>
      <c r="BJ110" s="1436"/>
      <c r="BK110" s="1436"/>
      <c r="BL110" s="1436"/>
      <c r="BM110" s="1422"/>
      <c r="BN110" s="1422"/>
      <c r="BO110" s="1422"/>
      <c r="BP110" s="168"/>
      <c r="BQ110" s="459"/>
      <c r="BR110" s="459"/>
      <c r="BS110" s="459"/>
      <c r="BT110" s="481"/>
      <c r="BU110" s="419"/>
      <c r="BV110" s="419"/>
      <c r="BW110" s="168"/>
      <c r="BX110" s="46"/>
      <c r="BY110" s="46"/>
      <c r="BZ110" s="46"/>
      <c r="CA110" s="365"/>
      <c r="CB110" s="1436"/>
      <c r="CC110" s="1436"/>
      <c r="CD110" s="1436"/>
      <c r="CE110" s="1436"/>
      <c r="CF110" s="364"/>
      <c r="CG110" s="364"/>
      <c r="CH110" s="1436"/>
      <c r="CI110" s="454"/>
      <c r="CJ110" s="454"/>
      <c r="CK110" s="1436"/>
      <c r="CL110" s="1436"/>
      <c r="CM110" s="1436"/>
      <c r="CN110" s="1436"/>
      <c r="CO110" s="1436"/>
      <c r="CP110" s="364"/>
      <c r="CQ110" s="1436"/>
      <c r="CR110" s="212"/>
      <c r="CS110" s="85"/>
      <c r="CT110" s="85"/>
      <c r="CU110" s="89"/>
      <c r="CV110" s="85"/>
      <c r="CW110" s="85"/>
      <c r="CX110" s="89"/>
      <c r="CY110" s="85"/>
      <c r="CZ110" s="85"/>
      <c r="DA110" s="89"/>
      <c r="DB110" s="85"/>
      <c r="DC110" s="1436"/>
      <c r="DD110" s="192"/>
      <c r="DE110" s="192"/>
      <c r="DF110" s="128"/>
      <c r="DG110" s="128"/>
      <c r="DH110" s="128"/>
      <c r="DI110" s="128"/>
      <c r="DJ110" s="398"/>
      <c r="DK110" s="398"/>
      <c r="DL110" s="398"/>
      <c r="DM110" s="398"/>
      <c r="DN110" s="312"/>
      <c r="DO110" s="1436"/>
      <c r="DP110" s="1436"/>
      <c r="DQ110" s="1436"/>
      <c r="DR110" s="1436"/>
      <c r="DS110" s="1436"/>
      <c r="DT110" s="1436"/>
      <c r="DU110" s="1436"/>
      <c r="DV110" s="1436"/>
      <c r="DW110" s="1436"/>
      <c r="DX110" s="1436"/>
      <c r="DY110" s="1436"/>
      <c r="DZ110" s="1436"/>
      <c r="EA110" s="1436"/>
      <c r="EB110" s="1436"/>
      <c r="EC110" s="1436"/>
      <c r="ED110" s="1436"/>
      <c r="EE110" s="1436"/>
      <c r="EF110" s="1436"/>
      <c r="EG110" s="1436"/>
      <c r="EH110" s="1436"/>
      <c r="EI110" s="1436"/>
      <c r="EJ110" s="1436"/>
      <c r="EK110" s="1436"/>
      <c r="EL110" s="1436"/>
      <c r="EM110" s="1436"/>
      <c r="EN110" s="1436"/>
      <c r="EO110" s="1436"/>
      <c r="EP110" s="1436"/>
      <c r="EQ110" s="1422"/>
      <c r="ER110" s="1422"/>
      <c r="ES110" s="1422"/>
      <c r="ET110" s="168"/>
      <c r="EU110" s="459"/>
      <c r="EV110" s="459"/>
      <c r="EW110" s="459"/>
      <c r="EX110" s="481"/>
      <c r="EY110" s="419"/>
      <c r="EZ110" s="419"/>
      <c r="FA110" s="168"/>
      <c r="FB110" s="46"/>
      <c r="FC110" s="46"/>
      <c r="FD110" s="46"/>
      <c r="FE110" s="365"/>
      <c r="FF110" s="1436"/>
      <c r="FG110" s="1436"/>
      <c r="FH110" s="1436"/>
      <c r="FI110" s="1436"/>
      <c r="FJ110" s="364"/>
      <c r="FK110" s="364"/>
      <c r="FL110" s="1436"/>
      <c r="FM110" s="454"/>
      <c r="FN110" s="454"/>
      <c r="FO110" s="1436"/>
      <c r="FP110" s="1436"/>
      <c r="FQ110" s="1436"/>
      <c r="FR110" s="1436"/>
      <c r="FS110" s="1436"/>
      <c r="FT110" s="364"/>
      <c r="FU110" s="1436"/>
      <c r="FV110" s="212"/>
      <c r="FW110" s="85"/>
      <c r="FX110" s="85"/>
      <c r="FY110" s="89"/>
      <c r="FZ110" s="85"/>
      <c r="GA110" s="85"/>
      <c r="GB110" s="89"/>
      <c r="GC110" s="85"/>
      <c r="GD110" s="85"/>
      <c r="GE110" s="89"/>
      <c r="GF110" s="85"/>
      <c r="GG110" s="1436"/>
      <c r="GH110" s="192"/>
      <c r="GI110" s="192"/>
      <c r="GJ110" s="128"/>
      <c r="GK110" s="128"/>
      <c r="GL110" s="128"/>
      <c r="GM110" s="128"/>
      <c r="GN110" s="398"/>
      <c r="GO110" s="398"/>
      <c r="GP110" s="398"/>
      <c r="GQ110" s="398"/>
      <c r="GR110" s="312"/>
      <c r="GS110" s="1436"/>
      <c r="GT110" s="1436"/>
      <c r="GU110" s="1436"/>
      <c r="GV110" s="1436"/>
      <c r="GW110" s="1436"/>
      <c r="GX110" s="1436"/>
      <c r="GY110" s="1436"/>
      <c r="GZ110" s="1436"/>
      <c r="HA110" s="1436"/>
      <c r="HB110" s="1436"/>
      <c r="HC110" s="1436"/>
      <c r="HD110" s="1436"/>
      <c r="HE110" s="1436"/>
      <c r="HF110" s="1436"/>
      <c r="HG110" s="1436"/>
      <c r="HH110" s="1436"/>
      <c r="HI110" s="1436"/>
      <c r="HJ110" s="1436"/>
      <c r="HK110" s="1436"/>
      <c r="HL110" s="1436"/>
      <c r="HM110" s="1436"/>
      <c r="HN110" s="1436"/>
      <c r="HO110" s="1436"/>
      <c r="HP110" s="1436"/>
      <c r="HQ110" s="1436"/>
      <c r="HR110" s="217"/>
      <c r="HS110" s="31"/>
      <c r="HT110" s="31"/>
      <c r="HU110" s="1422"/>
      <c r="HV110" s="1422"/>
      <c r="HW110" s="1422"/>
      <c r="HX110" s="168"/>
      <c r="HY110" s="459"/>
      <c r="HZ110" s="459"/>
      <c r="IA110" s="459"/>
      <c r="IB110" s="481"/>
      <c r="IC110" s="419"/>
      <c r="ID110" s="419"/>
      <c r="IE110" s="168"/>
      <c r="IF110" s="46"/>
      <c r="IG110" s="46"/>
      <c r="IH110" s="46"/>
      <c r="II110" s="365"/>
      <c r="IJ110" s="1436"/>
      <c r="IK110" s="1436"/>
      <c r="IL110" s="1436"/>
      <c r="IM110" s="1436"/>
      <c r="IN110" s="364"/>
      <c r="IO110" s="364"/>
      <c r="IP110" s="1436"/>
      <c r="IQ110" s="454"/>
      <c r="IR110" s="454"/>
      <c r="IS110" s="1436"/>
      <c r="IT110" s="1436"/>
      <c r="IU110" s="1436"/>
      <c r="IV110" s="1436"/>
      <c r="IW110" s="1436"/>
      <c r="IX110" s="364"/>
      <c r="IY110" s="1436"/>
      <c r="IZ110" s="212"/>
      <c r="JA110" s="85"/>
      <c r="JB110" s="85"/>
      <c r="JC110" s="89"/>
      <c r="JD110" s="85"/>
      <c r="JE110" s="85"/>
      <c r="JF110" s="89"/>
      <c r="JG110" s="85"/>
      <c r="JH110" s="85"/>
      <c r="JI110" s="89"/>
      <c r="JJ110" s="85"/>
      <c r="JK110" s="1436"/>
      <c r="JL110" s="192"/>
      <c r="JM110" s="192"/>
      <c r="JN110" s="128"/>
      <c r="JO110" s="128"/>
      <c r="JP110" s="128"/>
      <c r="JQ110" s="128"/>
      <c r="JR110" s="398"/>
      <c r="JS110" s="398"/>
      <c r="JT110" s="398"/>
      <c r="JU110" s="398"/>
      <c r="JV110" s="312"/>
      <c r="JW110" s="1436"/>
      <c r="JX110" s="1436"/>
      <c r="JY110" s="1436"/>
      <c r="JZ110" s="1436"/>
      <c r="KA110" s="1436"/>
      <c r="KB110" s="1436"/>
      <c r="KC110" s="1436"/>
      <c r="KD110" s="1436"/>
      <c r="KE110" s="1436"/>
      <c r="KF110" s="1436"/>
      <c r="KG110" s="1436"/>
      <c r="KH110" s="1436"/>
      <c r="KI110" s="1436"/>
      <c r="KJ110" s="1436"/>
      <c r="KK110" s="1436"/>
      <c r="KL110" s="1436"/>
      <c r="KM110" s="1436"/>
      <c r="KN110" s="1436"/>
      <c r="KO110" s="1436"/>
      <c r="KP110" s="1436"/>
      <c r="KQ110" s="1436"/>
      <c r="KR110" s="1436"/>
      <c r="KS110" s="1436"/>
      <c r="KT110" s="1436"/>
      <c r="KU110" s="1436"/>
      <c r="KV110" s="217"/>
      <c r="KW110" s="31"/>
      <c r="KX110" s="31"/>
      <c r="KY110" s="1422"/>
      <c r="KZ110" s="1422"/>
      <c r="LA110" s="1422"/>
      <c r="LB110" s="168"/>
      <c r="LC110" s="459"/>
      <c r="LD110" s="459"/>
      <c r="LE110" s="459"/>
      <c r="LF110" s="481"/>
      <c r="LG110" s="419"/>
      <c r="LH110" s="419"/>
      <c r="LI110" s="168"/>
      <c r="LJ110" s="46"/>
      <c r="LK110" s="46"/>
      <c r="LL110" s="46"/>
      <c r="LM110" s="365"/>
      <c r="LN110" s="1436"/>
      <c r="LO110" s="1436"/>
      <c r="LP110" s="1436"/>
      <c r="LQ110" s="503"/>
      <c r="LR110" s="832"/>
      <c r="LS110" s="832"/>
      <c r="LT110" s="503"/>
      <c r="LU110" s="455"/>
      <c r="LV110" s="455"/>
      <c r="LW110" s="503"/>
      <c r="LX110" s="503"/>
      <c r="LY110" s="609"/>
      <c r="LZ110" s="503"/>
      <c r="MA110" s="503"/>
      <c r="MB110" s="503"/>
      <c r="MC110" s="85"/>
      <c r="MD110" s="89"/>
      <c r="ME110" s="85"/>
      <c r="MF110" s="85"/>
      <c r="MG110" s="89"/>
      <c r="MH110" s="85"/>
      <c r="MI110" s="85"/>
      <c r="MJ110" s="89"/>
      <c r="MK110" s="85"/>
      <c r="ML110" s="1436"/>
      <c r="MM110" s="192"/>
      <c r="MN110" s="192"/>
      <c r="MO110" s="534"/>
      <c r="MP110" s="534"/>
      <c r="MQ110" s="534"/>
      <c r="MR110" s="534"/>
      <c r="MS110" s="551"/>
      <c r="MT110" s="192"/>
      <c r="MU110" s="192"/>
      <c r="MV110" s="192"/>
      <c r="MW110" s="192"/>
      <c r="MX110" s="192"/>
      <c r="MY110" s="1436"/>
      <c r="MZ110" s="117"/>
      <c r="NA110" s="31"/>
      <c r="NB110" s="31"/>
      <c r="NC110" s="31"/>
      <c r="ND110" s="31"/>
      <c r="NE110" s="117"/>
      <c r="NF110" s="456"/>
      <c r="NG110" s="456"/>
      <c r="NH110" s="456"/>
      <c r="NI110" s="456"/>
      <c r="NJ110" s="31"/>
      <c r="NK110" s="181"/>
      <c r="NL110" s="1436"/>
      <c r="NM110" s="1436"/>
      <c r="NN110" s="117"/>
      <c r="NO110" s="31"/>
      <c r="NP110" s="31"/>
      <c r="NQ110" s="31"/>
      <c r="NR110" s="31"/>
      <c r="NS110" s="117"/>
      <c r="NT110" s="456"/>
      <c r="NU110" s="456"/>
      <c r="NV110" s="456"/>
      <c r="NW110" s="456"/>
      <c r="NX110" s="31"/>
      <c r="NY110" s="181"/>
      <c r="NZ110" s="212"/>
    </row>
    <row r="111" spans="1:390" s="491" customFormat="1" ht="23.25" customHeight="1" x14ac:dyDescent="0.2">
      <c r="A111" s="362"/>
      <c r="B111" s="562"/>
      <c r="C111" s="562"/>
      <c r="D111" s="85"/>
      <c r="E111" s="454"/>
      <c r="F111" s="454"/>
      <c r="G111" s="1436"/>
      <c r="H111" s="1436"/>
      <c r="I111" s="1436"/>
      <c r="J111" s="1436"/>
      <c r="K111" s="1436"/>
      <c r="L111" s="364"/>
      <c r="M111" s="1436"/>
      <c r="N111" s="212"/>
      <c r="O111" s="401"/>
      <c r="P111" s="402"/>
      <c r="Q111" s="403"/>
      <c r="R111" s="402"/>
      <c r="S111" s="402"/>
      <c r="T111" s="403"/>
      <c r="U111" s="402"/>
      <c r="V111" s="402"/>
      <c r="W111" s="403"/>
      <c r="X111" s="404"/>
      <c r="Y111" s="1436"/>
      <c r="Z111" s="1436"/>
      <c r="AA111" s="1436"/>
      <c r="AB111" s="447"/>
      <c r="AC111" s="447"/>
      <c r="AD111" s="447"/>
      <c r="AE111" s="447"/>
      <c r="AF111" s="397"/>
      <c r="AG111" s="397"/>
      <c r="AH111" s="397"/>
      <c r="AI111" s="397"/>
      <c r="AJ111" s="313"/>
      <c r="AK111" s="1436"/>
      <c r="AL111" s="1436"/>
      <c r="AM111" s="1436"/>
      <c r="AN111" s="1436"/>
      <c r="AO111" s="1436"/>
      <c r="AP111" s="1436"/>
      <c r="AQ111" s="1436"/>
      <c r="AR111" s="1436"/>
      <c r="AS111" s="1436"/>
      <c r="AT111" s="1436"/>
      <c r="AU111" s="1436"/>
      <c r="AV111" s="1436"/>
      <c r="AW111" s="1436"/>
      <c r="AX111" s="1436"/>
      <c r="AY111" s="1436"/>
      <c r="AZ111" s="1436"/>
      <c r="BA111" s="1436"/>
      <c r="BB111" s="1436"/>
      <c r="BC111" s="1436"/>
      <c r="BD111" s="1436"/>
      <c r="BE111" s="1436"/>
      <c r="BF111" s="1436"/>
      <c r="BG111" s="1436"/>
      <c r="BH111" s="1436"/>
      <c r="BI111" s="1436"/>
      <c r="BJ111" s="1436"/>
      <c r="BK111" s="1436"/>
      <c r="BL111" s="1436"/>
      <c r="BM111" s="1422"/>
      <c r="BN111" s="1422"/>
      <c r="BO111" s="1422"/>
      <c r="BP111" s="138"/>
      <c r="BQ111" s="458"/>
      <c r="BR111" s="458"/>
      <c r="BS111" s="458"/>
      <c r="BT111" s="458"/>
      <c r="BU111" s="419"/>
      <c r="BV111" s="419"/>
      <c r="BW111" s="168"/>
      <c r="BX111" s="46"/>
      <c r="BY111" s="46"/>
      <c r="BZ111" s="46"/>
      <c r="CA111" s="365"/>
      <c r="CB111" s="1436"/>
      <c r="CC111" s="1436"/>
      <c r="CD111" s="1436"/>
      <c r="CE111" s="362"/>
      <c r="CF111" s="562"/>
      <c r="CG111" s="562"/>
      <c r="CH111" s="85"/>
      <c r="CI111" s="454"/>
      <c r="CJ111" s="454"/>
      <c r="CK111" s="1436"/>
      <c r="CL111" s="1436"/>
      <c r="CM111" s="1436"/>
      <c r="CN111" s="1436"/>
      <c r="CO111" s="1436"/>
      <c r="CP111" s="364"/>
      <c r="CQ111" s="1436"/>
      <c r="CR111" s="212"/>
      <c r="CS111" s="401"/>
      <c r="CT111" s="402"/>
      <c r="CU111" s="403"/>
      <c r="CV111" s="402"/>
      <c r="CW111" s="402"/>
      <c r="CX111" s="403"/>
      <c r="CY111" s="402"/>
      <c r="CZ111" s="402"/>
      <c r="DA111" s="403"/>
      <c r="DB111" s="404"/>
      <c r="DC111" s="1436"/>
      <c r="DD111" s="1436"/>
      <c r="DE111" s="1436"/>
      <c r="DF111" s="447"/>
      <c r="DG111" s="447"/>
      <c r="DH111" s="447"/>
      <c r="DI111" s="128"/>
      <c r="DJ111" s="397"/>
      <c r="DK111" s="397"/>
      <c r="DL111" s="397"/>
      <c r="DM111" s="397"/>
      <c r="DN111" s="313"/>
      <c r="DO111" s="1436"/>
      <c r="DP111" s="1436"/>
      <c r="DQ111" s="1436"/>
      <c r="DR111" s="1436"/>
      <c r="DS111" s="1436"/>
      <c r="DT111" s="1436"/>
      <c r="DU111" s="1436"/>
      <c r="DV111" s="1436"/>
      <c r="DW111" s="1436"/>
      <c r="DX111" s="1436"/>
      <c r="DY111" s="1436"/>
      <c r="DZ111" s="1436"/>
      <c r="EA111" s="1436"/>
      <c r="EB111" s="1436"/>
      <c r="EC111" s="1436"/>
      <c r="ED111" s="1436"/>
      <c r="EE111" s="1436"/>
      <c r="EF111" s="1436"/>
      <c r="EG111" s="1436"/>
      <c r="EH111" s="1436"/>
      <c r="EI111" s="1436"/>
      <c r="EJ111" s="1436"/>
      <c r="EK111" s="1436"/>
      <c r="EL111" s="1436"/>
      <c r="EM111" s="1436"/>
      <c r="EN111" s="1436"/>
      <c r="EO111" s="1436"/>
      <c r="EP111" s="1436"/>
      <c r="EQ111" s="1422"/>
      <c r="ER111" s="1422"/>
      <c r="ES111" s="1422"/>
      <c r="ET111" s="138"/>
      <c r="EU111" s="458"/>
      <c r="EV111" s="458"/>
      <c r="EW111" s="458"/>
      <c r="EX111" s="458"/>
      <c r="EY111" s="419"/>
      <c r="EZ111" s="419"/>
      <c r="FA111" s="168"/>
      <c r="FB111" s="46"/>
      <c r="FC111" s="46"/>
      <c r="FD111" s="46"/>
      <c r="FE111" s="365"/>
      <c r="FF111" s="1436"/>
      <c r="FG111" s="1436"/>
      <c r="FH111" s="1436"/>
      <c r="FI111" s="362"/>
      <c r="FJ111" s="562"/>
      <c r="FK111" s="562"/>
      <c r="FL111" s="85"/>
      <c r="FM111" s="454"/>
      <c r="FN111" s="454"/>
      <c r="FO111" s="1436"/>
      <c r="FP111" s="1436"/>
      <c r="FQ111" s="1436"/>
      <c r="FR111" s="1436"/>
      <c r="FS111" s="1436"/>
      <c r="FT111" s="364"/>
      <c r="FU111" s="1436"/>
      <c r="FV111" s="212"/>
      <c r="FW111" s="401"/>
      <c r="FX111" s="402"/>
      <c r="FY111" s="403"/>
      <c r="FZ111" s="402"/>
      <c r="GA111" s="402"/>
      <c r="GB111" s="403"/>
      <c r="GC111" s="402"/>
      <c r="GD111" s="402"/>
      <c r="GE111" s="403"/>
      <c r="GF111" s="404"/>
      <c r="GG111" s="1436"/>
      <c r="GH111" s="1436"/>
      <c r="GI111" s="1436"/>
      <c r="GJ111" s="447"/>
      <c r="GK111" s="447"/>
      <c r="GL111" s="447"/>
      <c r="GM111" s="447"/>
      <c r="GN111" s="397"/>
      <c r="GO111" s="397"/>
      <c r="GP111" s="397"/>
      <c r="GQ111" s="397"/>
      <c r="GR111" s="313"/>
      <c r="GS111" s="1436"/>
      <c r="GT111" s="1436"/>
      <c r="GU111" s="1436"/>
      <c r="GV111" s="1436"/>
      <c r="GW111" s="1436"/>
      <c r="GX111" s="1436"/>
      <c r="GY111" s="1436"/>
      <c r="GZ111" s="1436"/>
      <c r="HA111" s="1436"/>
      <c r="HB111" s="1436"/>
      <c r="HC111" s="1436"/>
      <c r="HD111" s="1436"/>
      <c r="HE111" s="1436"/>
      <c r="HF111" s="1436"/>
      <c r="HG111" s="1436"/>
      <c r="HH111" s="1436"/>
      <c r="HI111" s="1436"/>
      <c r="HJ111" s="1436"/>
      <c r="HK111" s="1436"/>
      <c r="HL111" s="1436"/>
      <c r="HM111" s="1436"/>
      <c r="HN111" s="1436"/>
      <c r="HO111" s="1436"/>
      <c r="HP111" s="1436"/>
      <c r="HQ111" s="1436"/>
      <c r="HR111" s="217"/>
      <c r="HS111" s="31"/>
      <c r="HT111" s="31"/>
      <c r="HU111" s="1422"/>
      <c r="HV111" s="1422"/>
      <c r="HW111" s="1422"/>
      <c r="HX111" s="138"/>
      <c r="HY111" s="458"/>
      <c r="HZ111" s="458"/>
      <c r="IA111" s="458"/>
      <c r="IB111" s="458"/>
      <c r="IC111" s="419"/>
      <c r="ID111" s="419"/>
      <c r="IE111" s="168"/>
      <c r="IF111" s="46"/>
      <c r="IG111" s="46"/>
      <c r="IH111" s="46"/>
      <c r="II111" s="365"/>
      <c r="IJ111" s="1436"/>
      <c r="IK111" s="1436"/>
      <c r="IL111" s="1436"/>
      <c r="IM111" s="362"/>
      <c r="IN111" s="562"/>
      <c r="IO111" s="562"/>
      <c r="IP111" s="85"/>
      <c r="IQ111" s="454"/>
      <c r="IR111" s="454"/>
      <c r="IS111" s="1436"/>
      <c r="IT111" s="1436"/>
      <c r="IU111" s="1436"/>
      <c r="IV111" s="1436"/>
      <c r="IW111" s="1436"/>
      <c r="IX111" s="364"/>
      <c r="IY111" s="1436"/>
      <c r="IZ111" s="212"/>
      <c r="JA111" s="401"/>
      <c r="JB111" s="402"/>
      <c r="JC111" s="403"/>
      <c r="JD111" s="402"/>
      <c r="JE111" s="402"/>
      <c r="JF111" s="403"/>
      <c r="JG111" s="402"/>
      <c r="JH111" s="402"/>
      <c r="JI111" s="403"/>
      <c r="JJ111" s="404"/>
      <c r="JK111" s="1436"/>
      <c r="JL111" s="1436"/>
      <c r="JM111" s="1436"/>
      <c r="JN111" s="447"/>
      <c r="JO111" s="447"/>
      <c r="JP111" s="447"/>
      <c r="JQ111" s="447"/>
      <c r="JR111" s="397"/>
      <c r="JS111" s="397"/>
      <c r="JT111" s="397"/>
      <c r="JU111" s="397"/>
      <c r="JV111" s="313"/>
      <c r="JW111" s="1436"/>
      <c r="JX111" s="1436"/>
      <c r="JY111" s="1436"/>
      <c r="JZ111" s="1436"/>
      <c r="KA111" s="1436"/>
      <c r="KB111" s="1436"/>
      <c r="KC111" s="1436"/>
      <c r="KD111" s="1436"/>
      <c r="KE111" s="1436"/>
      <c r="KF111" s="1436"/>
      <c r="KG111" s="1436"/>
      <c r="KH111" s="1436"/>
      <c r="KI111" s="1436"/>
      <c r="KJ111" s="1436"/>
      <c r="KK111" s="1436"/>
      <c r="KL111" s="1436"/>
      <c r="KM111" s="1436"/>
      <c r="KN111" s="1436"/>
      <c r="KO111" s="1436"/>
      <c r="KP111" s="1436"/>
      <c r="KQ111" s="1436"/>
      <c r="KR111" s="1436"/>
      <c r="KS111" s="1436"/>
      <c r="KT111" s="1436"/>
      <c r="KU111" s="1436"/>
      <c r="KV111" s="217"/>
      <c r="KW111" s="31"/>
      <c r="KX111" s="31"/>
      <c r="KY111" s="1422"/>
      <c r="KZ111" s="1422"/>
      <c r="LA111" s="1422"/>
      <c r="LB111" s="138"/>
      <c r="LC111" s="458"/>
      <c r="LD111" s="458"/>
      <c r="LE111" s="458"/>
      <c r="LF111" s="458"/>
      <c r="LG111" s="419"/>
      <c r="LH111" s="419"/>
      <c r="LI111" s="168"/>
      <c r="LJ111" s="46"/>
      <c r="LK111" s="46"/>
      <c r="LL111" s="46"/>
      <c r="LM111" s="365"/>
      <c r="LN111" s="1436"/>
      <c r="LO111" s="1436"/>
      <c r="LP111" s="1436"/>
      <c r="LQ111" s="362"/>
      <c r="LR111" s="14"/>
      <c r="LS111" s="14"/>
      <c r="LT111" s="85"/>
      <c r="LU111" s="755"/>
      <c r="LV111" s="455"/>
      <c r="LW111" s="503"/>
      <c r="LX111" s="503"/>
      <c r="LY111" s="609"/>
      <c r="LZ111" s="503"/>
      <c r="MA111" s="503"/>
      <c r="MB111" s="401"/>
      <c r="MC111" s="402"/>
      <c r="MD111" s="403"/>
      <c r="ME111" s="402"/>
      <c r="MF111" s="402"/>
      <c r="MG111" s="403"/>
      <c r="MH111" s="402"/>
      <c r="MI111" s="402"/>
      <c r="MJ111" s="403"/>
      <c r="MK111" s="404"/>
      <c r="ML111" s="1436"/>
      <c r="MM111" s="1436"/>
      <c r="MN111" s="1436"/>
      <c r="MO111" s="481"/>
      <c r="MP111" s="481"/>
      <c r="MQ111" s="481"/>
      <c r="MR111" s="481"/>
      <c r="MS111" s="213"/>
      <c r="MT111" s="1436"/>
      <c r="MU111" s="1436"/>
      <c r="MV111" s="1436"/>
      <c r="MW111" s="1436"/>
      <c r="MX111" s="1436"/>
      <c r="MY111" s="1436"/>
      <c r="MZ111" s="117"/>
      <c r="NA111" s="31"/>
      <c r="NB111" s="31"/>
      <c r="NC111" s="31"/>
      <c r="ND111" s="31"/>
      <c r="NE111" s="117"/>
      <c r="NF111" s="456"/>
      <c r="NG111" s="456"/>
      <c r="NH111" s="456"/>
      <c r="NI111" s="456"/>
      <c r="NJ111" s="31"/>
      <c r="NK111" s="181"/>
      <c r="NL111" s="1436"/>
      <c r="NM111" s="1436"/>
      <c r="NN111" s="117"/>
      <c r="NO111" s="31"/>
      <c r="NP111" s="31"/>
      <c r="NQ111" s="31"/>
      <c r="NR111" s="31"/>
      <c r="NS111" s="117"/>
      <c r="NT111" s="456"/>
      <c r="NU111" s="456"/>
      <c r="NV111" s="456"/>
      <c r="NW111" s="456"/>
      <c r="NX111" s="31"/>
      <c r="NY111" s="181"/>
      <c r="NZ111" s="212"/>
    </row>
    <row r="112" spans="1:390" s="491" customFormat="1" ht="23.25" customHeight="1" x14ac:dyDescent="0.2">
      <c r="A112" s="217"/>
      <c r="B112" s="85"/>
      <c r="C112" s="85"/>
      <c r="D112" s="85"/>
      <c r="E112" s="454"/>
      <c r="F112" s="454"/>
      <c r="G112" s="1436"/>
      <c r="H112" s="1436"/>
      <c r="I112" s="1436"/>
      <c r="J112" s="1436"/>
      <c r="K112" s="1436"/>
      <c r="L112" s="1436"/>
      <c r="M112" s="1436"/>
      <c r="N112" s="212"/>
      <c r="O112" s="278"/>
      <c r="P112" s="278"/>
      <c r="Q112" s="405"/>
      <c r="R112" s="278"/>
      <c r="S112" s="278"/>
      <c r="T112" s="405"/>
      <c r="U112" s="278"/>
      <c r="V112" s="278"/>
      <c r="W112" s="405"/>
      <c r="X112" s="278"/>
      <c r="Y112" s="1436"/>
      <c r="Z112" s="1436"/>
      <c r="AA112" s="1436"/>
      <c r="AB112" s="447"/>
      <c r="AC112" s="447"/>
      <c r="AD112" s="447"/>
      <c r="AE112" s="447"/>
      <c r="AF112" s="313"/>
      <c r="AG112" s="313"/>
      <c r="AH112" s="313"/>
      <c r="AI112" s="313"/>
      <c r="AJ112" s="313"/>
      <c r="AK112" s="1436"/>
      <c r="AL112" s="1436"/>
      <c r="AM112" s="1436"/>
      <c r="AN112" s="1436"/>
      <c r="AO112" s="1436"/>
      <c r="AP112" s="1436"/>
      <c r="AQ112" s="1436"/>
      <c r="AR112" s="1436"/>
      <c r="AS112" s="1436"/>
      <c r="AT112" s="1436"/>
      <c r="AU112" s="1436"/>
      <c r="AV112" s="1436"/>
      <c r="AW112" s="1436"/>
      <c r="AX112" s="1436"/>
      <c r="AY112" s="1436"/>
      <c r="AZ112" s="1436"/>
      <c r="BA112" s="1436"/>
      <c r="BB112" s="1436"/>
      <c r="BC112" s="1436"/>
      <c r="BD112" s="1436"/>
      <c r="BE112" s="1436"/>
      <c r="BF112" s="1436"/>
      <c r="BG112" s="1436"/>
      <c r="BH112" s="1436"/>
      <c r="BI112" s="1436"/>
      <c r="BJ112" s="1436"/>
      <c r="BK112" s="1436"/>
      <c r="BL112" s="1436"/>
      <c r="BM112" s="1422"/>
      <c r="BN112" s="1422"/>
      <c r="BO112" s="1422"/>
      <c r="BP112" s="168"/>
      <c r="BQ112" s="458"/>
      <c r="BR112" s="458"/>
      <c r="BS112" s="458"/>
      <c r="BT112" s="458"/>
      <c r="BU112" s="419"/>
      <c r="BV112" s="419"/>
      <c r="BW112" s="2"/>
      <c r="BX112" s="458"/>
      <c r="BY112" s="164"/>
      <c r="BZ112" s="164"/>
      <c r="CA112" s="365"/>
      <c r="CB112" s="1436"/>
      <c r="CC112" s="1436"/>
      <c r="CD112" s="1436"/>
      <c r="CE112" s="217"/>
      <c r="CF112" s="85"/>
      <c r="CG112" s="85"/>
      <c r="CH112" s="85"/>
      <c r="CI112" s="454"/>
      <c r="CJ112" s="454"/>
      <c r="CK112" s="1436"/>
      <c r="CL112" s="1436"/>
      <c r="CM112" s="1436"/>
      <c r="CN112" s="1436"/>
      <c r="CO112" s="1436"/>
      <c r="CP112" s="1436"/>
      <c r="CQ112" s="1436"/>
      <c r="CR112" s="212"/>
      <c r="CS112" s="278"/>
      <c r="CT112" s="278"/>
      <c r="CU112" s="405"/>
      <c r="CV112" s="278"/>
      <c r="CW112" s="278"/>
      <c r="CX112" s="405"/>
      <c r="CY112" s="278"/>
      <c r="CZ112" s="278"/>
      <c r="DA112" s="405"/>
      <c r="DB112" s="278"/>
      <c r="DC112" s="1436"/>
      <c r="DD112" s="1436"/>
      <c r="DE112" s="1436"/>
      <c r="DF112" s="447"/>
      <c r="DG112" s="447"/>
      <c r="DH112" s="447"/>
      <c r="DI112" s="128"/>
      <c r="DJ112" s="313"/>
      <c r="DK112" s="313"/>
      <c r="DL112" s="313"/>
      <c r="DM112" s="313"/>
      <c r="DN112" s="313"/>
      <c r="DO112" s="1436"/>
      <c r="DP112" s="1436"/>
      <c r="DQ112" s="1436"/>
      <c r="DR112" s="1436"/>
      <c r="DS112" s="1436"/>
      <c r="DT112" s="1436"/>
      <c r="DU112" s="1436"/>
      <c r="DV112" s="1436"/>
      <c r="DW112" s="1436"/>
      <c r="DX112" s="1436"/>
      <c r="DY112" s="1436"/>
      <c r="DZ112" s="1436"/>
      <c r="EA112" s="1436"/>
      <c r="EB112" s="1436"/>
      <c r="EC112" s="1436"/>
      <c r="ED112" s="1436"/>
      <c r="EE112" s="1436"/>
      <c r="EF112" s="1436"/>
      <c r="EG112" s="1436"/>
      <c r="EH112" s="1436"/>
      <c r="EI112" s="1436"/>
      <c r="EJ112" s="1436"/>
      <c r="EK112" s="1436"/>
      <c r="EL112" s="1436"/>
      <c r="EM112" s="1436"/>
      <c r="EN112" s="1436"/>
      <c r="EO112" s="1436"/>
      <c r="EP112" s="1436"/>
      <c r="EQ112" s="1422"/>
      <c r="ER112" s="1422"/>
      <c r="ES112" s="1422"/>
      <c r="ET112" s="168"/>
      <c r="EU112" s="458"/>
      <c r="EV112" s="458"/>
      <c r="EW112" s="458"/>
      <c r="EX112" s="458"/>
      <c r="EY112" s="419"/>
      <c r="EZ112" s="419"/>
      <c r="FA112" s="2"/>
      <c r="FB112" s="458"/>
      <c r="FC112" s="164"/>
      <c r="FD112" s="164"/>
      <c r="FE112" s="365"/>
      <c r="FF112" s="1436"/>
      <c r="FG112" s="1436"/>
      <c r="FH112" s="1436"/>
      <c r="FI112" s="217"/>
      <c r="FJ112" s="85"/>
      <c r="FK112" s="85"/>
      <c r="FL112" s="85"/>
      <c r="FM112" s="454"/>
      <c r="FN112" s="454"/>
      <c r="FO112" s="1436"/>
      <c r="FP112" s="1436"/>
      <c r="FQ112" s="1436"/>
      <c r="FR112" s="1436"/>
      <c r="FS112" s="1436"/>
      <c r="FT112" s="1436"/>
      <c r="FU112" s="1436"/>
      <c r="FV112" s="212"/>
      <c r="FW112" s="278"/>
      <c r="FX112" s="278"/>
      <c r="FY112" s="405"/>
      <c r="FZ112" s="278"/>
      <c r="GA112" s="278"/>
      <c r="GB112" s="405"/>
      <c r="GC112" s="278"/>
      <c r="GD112" s="278"/>
      <c r="GE112" s="405"/>
      <c r="GF112" s="278"/>
      <c r="GG112" s="1436"/>
      <c r="GH112" s="1436"/>
      <c r="GI112" s="1436"/>
      <c r="GJ112" s="447"/>
      <c r="GK112" s="447"/>
      <c r="GL112" s="447"/>
      <c r="GM112" s="447"/>
      <c r="GN112" s="313"/>
      <c r="GO112" s="313"/>
      <c r="GP112" s="313"/>
      <c r="GQ112" s="313"/>
      <c r="GR112" s="313"/>
      <c r="GS112" s="1436"/>
      <c r="GT112" s="1436"/>
      <c r="GU112" s="1436"/>
      <c r="GV112" s="1436"/>
      <c r="GW112" s="1436"/>
      <c r="GX112" s="1436"/>
      <c r="GY112" s="1436"/>
      <c r="GZ112" s="1436"/>
      <c r="HA112" s="1436"/>
      <c r="HB112" s="1436"/>
      <c r="HC112" s="1436"/>
      <c r="HD112" s="1436"/>
      <c r="HE112" s="1436"/>
      <c r="HF112" s="1436"/>
      <c r="HG112" s="1436"/>
      <c r="HH112" s="1436"/>
      <c r="HI112" s="1436"/>
      <c r="HJ112" s="1436"/>
      <c r="HK112" s="1436"/>
      <c r="HL112" s="1436"/>
      <c r="HM112" s="1436"/>
      <c r="HN112" s="1436"/>
      <c r="HO112" s="1436"/>
      <c r="HP112" s="1436"/>
      <c r="HQ112" s="1436"/>
      <c r="HR112" s="1436"/>
      <c r="HS112" s="544"/>
      <c r="HT112" s="544"/>
      <c r="HU112" s="1422"/>
      <c r="HV112" s="1422"/>
      <c r="HW112" s="1422"/>
      <c r="HX112" s="168"/>
      <c r="HY112" s="458"/>
      <c r="HZ112" s="458"/>
      <c r="IA112" s="458"/>
      <c r="IB112" s="458"/>
      <c r="IC112" s="419"/>
      <c r="ID112" s="419"/>
      <c r="IE112" s="2"/>
      <c r="IF112" s="458"/>
      <c r="IG112" s="164"/>
      <c r="IH112" s="164"/>
      <c r="II112" s="365"/>
      <c r="IJ112" s="1436"/>
      <c r="IK112" s="1436"/>
      <c r="IL112" s="1436"/>
      <c r="IM112" s="217"/>
      <c r="IN112" s="85"/>
      <c r="IO112" s="85"/>
      <c r="IP112" s="85"/>
      <c r="IQ112" s="454"/>
      <c r="IR112" s="454"/>
      <c r="IS112" s="1436"/>
      <c r="IT112" s="1436"/>
      <c r="IU112" s="1436"/>
      <c r="IV112" s="1436"/>
      <c r="IW112" s="1436"/>
      <c r="IX112" s="1436"/>
      <c r="IY112" s="1436"/>
      <c r="IZ112" s="212"/>
      <c r="JA112" s="278"/>
      <c r="JB112" s="278"/>
      <c r="JC112" s="405"/>
      <c r="JD112" s="278"/>
      <c r="JE112" s="278"/>
      <c r="JF112" s="405"/>
      <c r="JG112" s="278"/>
      <c r="JH112" s="278"/>
      <c r="JI112" s="405"/>
      <c r="JJ112" s="278"/>
      <c r="JK112" s="1436"/>
      <c r="JL112" s="1436"/>
      <c r="JM112" s="1436"/>
      <c r="JN112" s="447"/>
      <c r="JO112" s="447"/>
      <c r="JP112" s="447"/>
      <c r="JQ112" s="447"/>
      <c r="JR112" s="313"/>
      <c r="JS112" s="313"/>
      <c r="JT112" s="313"/>
      <c r="JU112" s="313"/>
      <c r="JV112" s="313"/>
      <c r="JW112" s="1436"/>
      <c r="JX112" s="1436"/>
      <c r="JY112" s="1436"/>
      <c r="JZ112" s="1436"/>
      <c r="KA112" s="1436"/>
      <c r="KB112" s="1436"/>
      <c r="KC112" s="1436"/>
      <c r="KD112" s="1436"/>
      <c r="KE112" s="1436"/>
      <c r="KF112" s="1436"/>
      <c r="KG112" s="1436"/>
      <c r="KH112" s="1436"/>
      <c r="KI112" s="1436"/>
      <c r="KJ112" s="1436"/>
      <c r="KK112" s="1436"/>
      <c r="KL112" s="1436"/>
      <c r="KM112" s="1436"/>
      <c r="KN112" s="1436"/>
      <c r="KO112" s="1436"/>
      <c r="KP112" s="1436"/>
      <c r="KQ112" s="1436"/>
      <c r="KR112" s="1436"/>
      <c r="KS112" s="1436"/>
      <c r="KT112" s="1436"/>
      <c r="KU112" s="1436"/>
      <c r="KV112" s="1436"/>
      <c r="KW112" s="544"/>
      <c r="KX112" s="544"/>
      <c r="KY112" s="1422"/>
      <c r="KZ112" s="1422"/>
      <c r="LA112" s="1422"/>
      <c r="LB112" s="168"/>
      <c r="LC112" s="458"/>
      <c r="LD112" s="458"/>
      <c r="LE112" s="458"/>
      <c r="LF112" s="458"/>
      <c r="LG112" s="419"/>
      <c r="LH112" s="419"/>
      <c r="LI112" s="2"/>
      <c r="LJ112" s="458"/>
      <c r="LK112" s="164"/>
      <c r="LL112" s="164"/>
      <c r="LM112" s="365"/>
      <c r="LN112" s="1436"/>
      <c r="LO112" s="1436"/>
      <c r="LP112" s="1436"/>
      <c r="LQ112" s="217"/>
      <c r="LR112" s="85"/>
      <c r="LS112" s="85"/>
      <c r="LT112" s="85"/>
      <c r="LU112" s="455"/>
      <c r="LV112" s="455"/>
      <c r="LW112" s="503"/>
      <c r="LX112" s="503"/>
      <c r="LY112" s="610"/>
      <c r="LZ112" s="503"/>
      <c r="MA112" s="503"/>
      <c r="MB112" s="278"/>
      <c r="MC112" s="278"/>
      <c r="MD112" s="405"/>
      <c r="ME112" s="278"/>
      <c r="MF112" s="278"/>
      <c r="MG112" s="405"/>
      <c r="MH112" s="278"/>
      <c r="MI112" s="278"/>
      <c r="MJ112" s="405"/>
      <c r="MK112" s="278"/>
      <c r="ML112" s="1436"/>
      <c r="MM112" s="1436"/>
      <c r="MN112" s="1436"/>
      <c r="MO112" s="481"/>
      <c r="MP112" s="481"/>
      <c r="MQ112" s="481"/>
      <c r="MR112" s="481"/>
      <c r="MS112" s="213"/>
      <c r="MT112" s="1436"/>
      <c r="MU112" s="1436"/>
      <c r="MV112" s="1436"/>
      <c r="MW112" s="1436"/>
      <c r="MX112" s="1436"/>
      <c r="MY112" s="1436"/>
      <c r="MZ112" s="117"/>
      <c r="NA112" s="31"/>
      <c r="NB112" s="31"/>
      <c r="NC112" s="31"/>
      <c r="ND112" s="31"/>
      <c r="NE112" s="117"/>
      <c r="NF112" s="456"/>
      <c r="NG112" s="456"/>
      <c r="NH112" s="456"/>
      <c r="NI112" s="456"/>
      <c r="NJ112" s="31"/>
      <c r="NK112" s="181"/>
      <c r="NL112" s="1436"/>
      <c r="NM112" s="1436"/>
      <c r="NN112" s="117"/>
      <c r="NO112" s="31"/>
      <c r="NP112" s="31"/>
      <c r="NQ112" s="31"/>
      <c r="NR112" s="31"/>
      <c r="NS112" s="117"/>
      <c r="NT112" s="456"/>
      <c r="NU112" s="456"/>
      <c r="NV112" s="456"/>
      <c r="NW112" s="456"/>
      <c r="NX112" s="31"/>
      <c r="NY112" s="181"/>
      <c r="NZ112" s="212"/>
    </row>
    <row r="113" spans="1:390" s="491" customFormat="1" ht="23.25" customHeight="1" x14ac:dyDescent="0.2">
      <c r="A113" s="217"/>
      <c r="B113" s="83"/>
      <c r="C113" s="83"/>
      <c r="D113" s="250"/>
      <c r="E113" s="454"/>
      <c r="F113" s="454"/>
      <c r="G113" s="1436"/>
      <c r="H113" s="1436"/>
      <c r="I113" s="1436"/>
      <c r="J113" s="1436"/>
      <c r="K113" s="1436"/>
      <c r="L113" s="1436"/>
      <c r="M113" s="1436"/>
      <c r="N113" s="212"/>
      <c r="O113" s="1433"/>
      <c r="P113" s="1433"/>
      <c r="Q113" s="406"/>
      <c r="R113" s="1433"/>
      <c r="S113" s="1433"/>
      <c r="T113" s="406"/>
      <c r="U113" s="1433"/>
      <c r="V113" s="1433"/>
      <c r="W113" s="406"/>
      <c r="X113" s="1433"/>
      <c r="Y113" s="1436"/>
      <c r="Z113" s="1436"/>
      <c r="AA113" s="1436"/>
      <c r="AB113" s="447"/>
      <c r="AC113" s="447"/>
      <c r="AD113" s="447"/>
      <c r="AE113" s="447"/>
      <c r="AF113" s="397"/>
      <c r="AG113" s="397"/>
      <c r="AH113" s="397"/>
      <c r="AI113" s="397"/>
      <c r="AJ113" s="313"/>
      <c r="AK113" s="1436"/>
      <c r="AL113" s="1436"/>
      <c r="AM113" s="1436"/>
      <c r="AN113" s="1436"/>
      <c r="AO113" s="1436"/>
      <c r="AP113" s="1436"/>
      <c r="AQ113" s="1436"/>
      <c r="AR113" s="1436"/>
      <c r="AS113" s="1436"/>
      <c r="AT113" s="1436"/>
      <c r="AU113" s="1436"/>
      <c r="AV113" s="1436"/>
      <c r="AW113" s="1436"/>
      <c r="AX113" s="1436"/>
      <c r="AY113" s="1436"/>
      <c r="AZ113" s="1436"/>
      <c r="BA113" s="1436"/>
      <c r="BB113" s="1436"/>
      <c r="BC113" s="1436"/>
      <c r="BD113" s="1436"/>
      <c r="BE113" s="1436"/>
      <c r="BF113" s="1436"/>
      <c r="BG113" s="1436"/>
      <c r="BH113" s="1436"/>
      <c r="BI113" s="1436"/>
      <c r="BJ113" s="1436"/>
      <c r="BK113" s="1436"/>
      <c r="BL113" s="1436"/>
      <c r="BM113" s="1422"/>
      <c r="BN113" s="1422"/>
      <c r="BO113" s="1422"/>
      <c r="BP113" s="138"/>
      <c r="BQ113" s="459"/>
      <c r="BR113" s="459"/>
      <c r="BS113" s="459"/>
      <c r="BT113" s="459"/>
      <c r="BU113" s="419"/>
      <c r="BV113" s="419"/>
      <c r="BW113" s="1436"/>
      <c r="BX113" s="364"/>
      <c r="BY113" s="164"/>
      <c r="BZ113" s="164"/>
      <c r="CA113" s="365"/>
      <c r="CB113" s="1436"/>
      <c r="CC113" s="1436"/>
      <c r="CD113" s="1436"/>
      <c r="CE113" s="217"/>
      <c r="CF113" s="83"/>
      <c r="CG113" s="83"/>
      <c r="CH113" s="250"/>
      <c r="CI113" s="454"/>
      <c r="CJ113" s="454"/>
      <c r="CK113" s="1436"/>
      <c r="CL113" s="1436"/>
      <c r="CM113" s="1436"/>
      <c r="CN113" s="1436"/>
      <c r="CO113" s="1436"/>
      <c r="CP113" s="1436"/>
      <c r="CQ113" s="1436"/>
      <c r="CR113" s="212"/>
      <c r="CS113" s="1433"/>
      <c r="CT113" s="1433"/>
      <c r="CU113" s="406"/>
      <c r="CV113" s="1433"/>
      <c r="CW113" s="1433"/>
      <c r="CX113" s="406"/>
      <c r="CY113" s="1433"/>
      <c r="CZ113" s="1433"/>
      <c r="DA113" s="406"/>
      <c r="DB113" s="1433"/>
      <c r="DC113" s="1436"/>
      <c r="DD113" s="1436"/>
      <c r="DE113" s="1436"/>
      <c r="DF113" s="447"/>
      <c r="DG113" s="447"/>
      <c r="DH113" s="447"/>
      <c r="DI113" s="128"/>
      <c r="DJ113" s="397"/>
      <c r="DK113" s="397"/>
      <c r="DL113" s="397"/>
      <c r="DM113" s="397"/>
      <c r="DN113" s="313"/>
      <c r="DO113" s="1436"/>
      <c r="DP113" s="1436"/>
      <c r="DQ113" s="1436"/>
      <c r="DR113" s="1436"/>
      <c r="DS113" s="1436"/>
      <c r="DT113" s="1436"/>
      <c r="DU113" s="1436"/>
      <c r="DV113" s="1436"/>
      <c r="DW113" s="1436"/>
      <c r="DX113" s="1436"/>
      <c r="DY113" s="1436"/>
      <c r="DZ113" s="1436"/>
      <c r="EA113" s="1436"/>
      <c r="EB113" s="1436"/>
      <c r="EC113" s="1436"/>
      <c r="ED113" s="1436"/>
      <c r="EE113" s="1436"/>
      <c r="EF113" s="1436"/>
      <c r="EG113" s="1436"/>
      <c r="EH113" s="1436"/>
      <c r="EI113" s="1436"/>
      <c r="EJ113" s="1436"/>
      <c r="EK113" s="1436"/>
      <c r="EL113" s="1436"/>
      <c r="EM113" s="1436"/>
      <c r="EN113" s="1436"/>
      <c r="EO113" s="1436"/>
      <c r="EP113" s="1436"/>
      <c r="EQ113" s="1422"/>
      <c r="ER113" s="1422"/>
      <c r="ES113" s="1422"/>
      <c r="ET113" s="138"/>
      <c r="EU113" s="459"/>
      <c r="EV113" s="459"/>
      <c r="EW113" s="459"/>
      <c r="EX113" s="459"/>
      <c r="EY113" s="419"/>
      <c r="EZ113" s="419"/>
      <c r="FA113" s="1436"/>
      <c r="FB113" s="364"/>
      <c r="FC113" s="164"/>
      <c r="FD113" s="164"/>
      <c r="FE113" s="365"/>
      <c r="FF113" s="1436"/>
      <c r="FG113" s="1436"/>
      <c r="FH113" s="1436"/>
      <c r="FI113" s="217"/>
      <c r="FJ113" s="83"/>
      <c r="FK113" s="83"/>
      <c r="FL113" s="250"/>
      <c r="FM113" s="454"/>
      <c r="FN113" s="454"/>
      <c r="FO113" s="1436"/>
      <c r="FP113" s="1436"/>
      <c r="FQ113" s="1436"/>
      <c r="FR113" s="1436"/>
      <c r="FS113" s="1436"/>
      <c r="FT113" s="1436"/>
      <c r="FU113" s="1436"/>
      <c r="FV113" s="212"/>
      <c r="FW113" s="1433"/>
      <c r="FX113" s="1433"/>
      <c r="FY113" s="406"/>
      <c r="FZ113" s="1433"/>
      <c r="GA113" s="1433"/>
      <c r="GB113" s="406"/>
      <c r="GC113" s="1433"/>
      <c r="GD113" s="1433"/>
      <c r="GE113" s="406"/>
      <c r="GF113" s="1433"/>
      <c r="GG113" s="1436"/>
      <c r="GH113" s="1436"/>
      <c r="GI113" s="1436"/>
      <c r="GJ113" s="447"/>
      <c r="GK113" s="447"/>
      <c r="GL113" s="447"/>
      <c r="GM113" s="447"/>
      <c r="GN113" s="397"/>
      <c r="GO113" s="397"/>
      <c r="GP113" s="397"/>
      <c r="GQ113" s="397"/>
      <c r="GR113" s="313"/>
      <c r="GS113" s="1436"/>
      <c r="GT113" s="1436"/>
      <c r="GU113" s="1436"/>
      <c r="GV113" s="1436"/>
      <c r="GW113" s="1436"/>
      <c r="GX113" s="1436"/>
      <c r="GY113" s="1436"/>
      <c r="GZ113" s="1436"/>
      <c r="HA113" s="1436"/>
      <c r="HB113" s="1436"/>
      <c r="HC113" s="1436"/>
      <c r="HD113" s="1436"/>
      <c r="HE113" s="1436"/>
      <c r="HF113" s="1436"/>
      <c r="HG113" s="1436"/>
      <c r="HH113" s="1436"/>
      <c r="HI113" s="1436"/>
      <c r="HJ113" s="1436"/>
      <c r="HK113" s="1436"/>
      <c r="HL113" s="1436"/>
      <c r="HM113" s="1436"/>
      <c r="HN113" s="1436"/>
      <c r="HO113" s="1436"/>
      <c r="HP113" s="1436"/>
      <c r="HQ113" s="1436"/>
      <c r="HR113" s="1436"/>
      <c r="HS113" s="544"/>
      <c r="HT113" s="544"/>
      <c r="HU113" s="1422"/>
      <c r="HV113" s="1422"/>
      <c r="HW113" s="1422"/>
      <c r="HX113" s="138"/>
      <c r="HY113" s="459"/>
      <c r="HZ113" s="459"/>
      <c r="IA113" s="459"/>
      <c r="IB113" s="459"/>
      <c r="IC113" s="419"/>
      <c r="ID113" s="419"/>
      <c r="IE113" s="1436"/>
      <c r="IF113" s="364"/>
      <c r="IG113" s="164"/>
      <c r="IH113" s="164"/>
      <c r="II113" s="365"/>
      <c r="IJ113" s="1436"/>
      <c r="IK113" s="1436"/>
      <c r="IL113" s="1436"/>
      <c r="IM113" s="217"/>
      <c r="IN113" s="83"/>
      <c r="IO113" s="83"/>
      <c r="IP113" s="250"/>
      <c r="IQ113" s="454"/>
      <c r="IR113" s="454"/>
      <c r="IS113" s="1436"/>
      <c r="IT113" s="1436"/>
      <c r="IU113" s="1436"/>
      <c r="IV113" s="1436"/>
      <c r="IW113" s="1436"/>
      <c r="IX113" s="1436"/>
      <c r="IY113" s="1436"/>
      <c r="IZ113" s="212"/>
      <c r="JA113" s="1433"/>
      <c r="JB113" s="1433"/>
      <c r="JC113" s="406"/>
      <c r="JD113" s="1433"/>
      <c r="JE113" s="1433"/>
      <c r="JF113" s="406"/>
      <c r="JG113" s="1433"/>
      <c r="JH113" s="1433"/>
      <c r="JI113" s="406"/>
      <c r="JJ113" s="1433"/>
      <c r="JK113" s="1436"/>
      <c r="JL113" s="1436"/>
      <c r="JM113" s="1436"/>
      <c r="JN113" s="447"/>
      <c r="JO113" s="447"/>
      <c r="JP113" s="447"/>
      <c r="JQ113" s="447"/>
      <c r="JR113" s="397"/>
      <c r="JS113" s="397"/>
      <c r="JT113" s="397"/>
      <c r="JU113" s="397"/>
      <c r="JV113" s="313"/>
      <c r="JW113" s="1436"/>
      <c r="JX113" s="1436"/>
      <c r="JY113" s="1436"/>
      <c r="JZ113" s="1436"/>
      <c r="KA113" s="1436"/>
      <c r="KB113" s="1436"/>
      <c r="KC113" s="1436"/>
      <c r="KD113" s="1436"/>
      <c r="KE113" s="1436"/>
      <c r="KF113" s="1436"/>
      <c r="KG113" s="1436"/>
      <c r="KH113" s="1436"/>
      <c r="KI113" s="1436"/>
      <c r="KJ113" s="1436"/>
      <c r="KK113" s="1436"/>
      <c r="KL113" s="1436"/>
      <c r="KM113" s="1436"/>
      <c r="KN113" s="1436"/>
      <c r="KO113" s="1436"/>
      <c r="KP113" s="1436"/>
      <c r="KQ113" s="1436"/>
      <c r="KR113" s="1436"/>
      <c r="KS113" s="1436"/>
      <c r="KT113" s="1436"/>
      <c r="KU113" s="1436"/>
      <c r="KV113" s="1436"/>
      <c r="KW113" s="544"/>
      <c r="KX113" s="544"/>
      <c r="KY113" s="1422"/>
      <c r="KZ113" s="1422"/>
      <c r="LA113" s="1422"/>
      <c r="LB113" s="138"/>
      <c r="LC113" s="459"/>
      <c r="LD113" s="459"/>
      <c r="LE113" s="459"/>
      <c r="LF113" s="459"/>
      <c r="LG113" s="419"/>
      <c r="LH113" s="419"/>
      <c r="LI113" s="1436"/>
      <c r="LJ113" s="364"/>
      <c r="LK113" s="164"/>
      <c r="LL113" s="164"/>
      <c r="LM113" s="365"/>
      <c r="LN113" s="1436"/>
      <c r="LO113" s="1436"/>
      <c r="LP113" s="1436"/>
      <c r="LQ113" s="217"/>
      <c r="LR113" s="31"/>
      <c r="LS113" s="83"/>
      <c r="LT113" s="250"/>
      <c r="LU113" s="455"/>
      <c r="LV113" s="455"/>
      <c r="LW113" s="503"/>
      <c r="LX113" s="503"/>
      <c r="LY113" s="610"/>
      <c r="LZ113" s="503"/>
      <c r="MA113" s="503"/>
      <c r="MB113" s="1433"/>
      <c r="MC113" s="1433"/>
      <c r="MD113" s="406"/>
      <c r="ME113" s="1433"/>
      <c r="MF113" s="1433"/>
      <c r="MG113" s="406"/>
      <c r="MH113" s="1433"/>
      <c r="MI113" s="1433"/>
      <c r="MJ113" s="406"/>
      <c r="MK113" s="1433"/>
      <c r="ML113" s="1436"/>
      <c r="MM113" s="1436"/>
      <c r="MN113" s="1436"/>
      <c r="MO113" s="481"/>
      <c r="MP113" s="481"/>
      <c r="MQ113" s="481"/>
      <c r="MR113" s="481"/>
      <c r="MS113" s="213"/>
      <c r="MT113" s="1436"/>
      <c r="MU113" s="1436"/>
      <c r="MV113" s="1436"/>
      <c r="MW113" s="1436"/>
      <c r="MX113" s="1436"/>
      <c r="MY113" s="1436"/>
      <c r="MZ113" s="1432"/>
      <c r="NA113" s="929"/>
      <c r="NB113" s="929"/>
      <c r="NC113" s="929"/>
      <c r="ND113" s="929"/>
      <c r="NE113" s="1432"/>
      <c r="NF113" s="556"/>
      <c r="NG113" s="556"/>
      <c r="NH113" s="556"/>
      <c r="NI113" s="556"/>
      <c r="NJ113" s="929"/>
      <c r="NK113" s="180"/>
      <c r="NL113" s="1436"/>
      <c r="NM113" s="1436"/>
      <c r="NN113" s="1432"/>
      <c r="NO113" s="929"/>
      <c r="NP113" s="929"/>
      <c r="NQ113" s="929"/>
      <c r="NR113" s="929"/>
      <c r="NS113" s="1432"/>
      <c r="NT113" s="556"/>
      <c r="NU113" s="556"/>
      <c r="NV113" s="556"/>
      <c r="NW113" s="556"/>
      <c r="NX113" s="929"/>
      <c r="NY113" s="180"/>
      <c r="NZ113" s="212"/>
    </row>
    <row r="114" spans="1:390" s="491" customFormat="1" ht="23.25" customHeight="1" x14ac:dyDescent="0.2">
      <c r="A114" s="362"/>
      <c r="B114" s="83"/>
      <c r="C114" s="84"/>
      <c r="D114" s="250"/>
      <c r="E114" s="454"/>
      <c r="F114" s="454"/>
      <c r="G114" s="1436"/>
      <c r="H114" s="1436"/>
      <c r="I114" s="1436"/>
      <c r="J114" s="1436"/>
      <c r="K114" s="1436"/>
      <c r="L114" s="1436"/>
      <c r="M114" s="1436"/>
      <c r="N114" s="212"/>
      <c r="O114" s="85"/>
      <c r="P114" s="85"/>
      <c r="Q114" s="464"/>
      <c r="R114" s="85"/>
      <c r="S114" s="85"/>
      <c r="T114" s="464"/>
      <c r="U114" s="85"/>
      <c r="V114" s="85"/>
      <c r="W114" s="464"/>
      <c r="X114" s="85"/>
      <c r="Y114" s="1436"/>
      <c r="Z114" s="1436"/>
      <c r="AA114" s="1436"/>
      <c r="AB114" s="447"/>
      <c r="AC114" s="447"/>
      <c r="AD114" s="447"/>
      <c r="AE114" s="447"/>
      <c r="AF114" s="397"/>
      <c r="AG114" s="397"/>
      <c r="AH114" s="397"/>
      <c r="AI114" s="397"/>
      <c r="AJ114" s="313"/>
      <c r="AK114" s="1436"/>
      <c r="AL114" s="1436"/>
      <c r="AM114" s="1436"/>
      <c r="AN114" s="1436"/>
      <c r="AO114" s="1436"/>
      <c r="AP114" s="1436"/>
      <c r="AQ114" s="1436"/>
      <c r="AR114" s="1436"/>
      <c r="AS114" s="1436"/>
      <c r="AT114" s="1436"/>
      <c r="AU114" s="1436"/>
      <c r="AV114" s="1436"/>
      <c r="AW114" s="1436"/>
      <c r="AX114" s="1436"/>
      <c r="AY114" s="1436"/>
      <c r="AZ114" s="1436"/>
      <c r="BA114" s="1436"/>
      <c r="BB114" s="1436"/>
      <c r="BC114" s="1436"/>
      <c r="BD114" s="1436"/>
      <c r="BE114" s="1436"/>
      <c r="BF114" s="1436"/>
      <c r="BG114" s="1436"/>
      <c r="BH114" s="1436"/>
      <c r="BI114" s="1436"/>
      <c r="BJ114" s="1436"/>
      <c r="BK114" s="1436"/>
      <c r="BL114" s="1436"/>
      <c r="BM114" s="1422"/>
      <c r="BN114" s="1422"/>
      <c r="BO114" s="1422"/>
      <c r="BP114" s="138"/>
      <c r="BQ114" s="459"/>
      <c r="BR114" s="459"/>
      <c r="BS114" s="459"/>
      <c r="BT114" s="459"/>
      <c r="BU114" s="419"/>
      <c r="BV114" s="419"/>
      <c r="BW114" s="2"/>
      <c r="BX114" s="866"/>
      <c r="BY114" s="866"/>
      <c r="BZ114" s="866"/>
      <c r="CA114" s="461"/>
      <c r="CB114" s="168"/>
      <c r="CC114" s="168"/>
      <c r="CD114" s="1436"/>
      <c r="CE114" s="362"/>
      <c r="CF114" s="83"/>
      <c r="CG114" s="84"/>
      <c r="CH114" s="250"/>
      <c r="CI114" s="454"/>
      <c r="CJ114" s="454"/>
      <c r="CK114" s="1436"/>
      <c r="CL114" s="1436"/>
      <c r="CM114" s="1436"/>
      <c r="CN114" s="1436"/>
      <c r="CO114" s="1436"/>
      <c r="CP114" s="1436"/>
      <c r="CQ114" s="1436"/>
      <c r="CR114" s="212"/>
      <c r="CS114" s="85"/>
      <c r="CT114" s="85"/>
      <c r="CU114" s="464"/>
      <c r="CV114" s="85"/>
      <c r="CW114" s="85"/>
      <c r="CX114" s="464"/>
      <c r="CY114" s="85"/>
      <c r="CZ114" s="85"/>
      <c r="DA114" s="464"/>
      <c r="DB114" s="85"/>
      <c r="DC114" s="1436"/>
      <c r="DD114" s="1436"/>
      <c r="DE114" s="1436"/>
      <c r="DF114" s="447"/>
      <c r="DG114" s="447"/>
      <c r="DH114" s="447"/>
      <c r="DI114" s="128"/>
      <c r="DJ114" s="397"/>
      <c r="DK114" s="397"/>
      <c r="DL114" s="397"/>
      <c r="DM114" s="397"/>
      <c r="DN114" s="313"/>
      <c r="DO114" s="1436"/>
      <c r="DP114" s="1436"/>
      <c r="DQ114" s="1436"/>
      <c r="DR114" s="1436"/>
      <c r="DS114" s="1436"/>
      <c r="DT114" s="1436"/>
      <c r="DU114" s="1436"/>
      <c r="DV114" s="1436"/>
      <c r="DW114" s="1436"/>
      <c r="DX114" s="1436"/>
      <c r="DY114" s="1436"/>
      <c r="DZ114" s="1436"/>
      <c r="EA114" s="1436"/>
      <c r="EB114" s="1436"/>
      <c r="EC114" s="1436"/>
      <c r="ED114" s="1436"/>
      <c r="EE114" s="1436"/>
      <c r="EF114" s="1436"/>
      <c r="EG114" s="1436"/>
      <c r="EH114" s="1436"/>
      <c r="EI114" s="1436"/>
      <c r="EJ114" s="1436"/>
      <c r="EK114" s="1436"/>
      <c r="EL114" s="1436"/>
      <c r="EM114" s="1436"/>
      <c r="EN114" s="1436"/>
      <c r="EO114" s="1436"/>
      <c r="EP114" s="1436"/>
      <c r="EQ114" s="1422"/>
      <c r="ER114" s="1422"/>
      <c r="ES114" s="1422"/>
      <c r="ET114" s="138"/>
      <c r="EU114" s="459"/>
      <c r="EV114" s="459"/>
      <c r="EW114" s="459"/>
      <c r="EX114" s="459"/>
      <c r="EY114" s="419"/>
      <c r="EZ114" s="419"/>
      <c r="FA114" s="2"/>
      <c r="FB114" s="866"/>
      <c r="FC114" s="866"/>
      <c r="FD114" s="866"/>
      <c r="FE114" s="461"/>
      <c r="FF114" s="168"/>
      <c r="FG114" s="168"/>
      <c r="FH114" s="1436"/>
      <c r="FI114" s="362"/>
      <c r="FJ114" s="83"/>
      <c r="FK114" s="84"/>
      <c r="FL114" s="250"/>
      <c r="FM114" s="454"/>
      <c r="FN114" s="454"/>
      <c r="FO114" s="1436"/>
      <c r="FP114" s="1436"/>
      <c r="FQ114" s="1436"/>
      <c r="FR114" s="1436"/>
      <c r="FS114" s="1436"/>
      <c r="FT114" s="1436"/>
      <c r="FU114" s="1436"/>
      <c r="FV114" s="212"/>
      <c r="FW114" s="85"/>
      <c r="FX114" s="85"/>
      <c r="FY114" s="464"/>
      <c r="FZ114" s="85"/>
      <c r="GA114" s="85"/>
      <c r="GB114" s="464"/>
      <c r="GC114" s="85"/>
      <c r="GD114" s="85"/>
      <c r="GE114" s="464"/>
      <c r="GF114" s="85"/>
      <c r="GG114" s="1436"/>
      <c r="GH114" s="1436"/>
      <c r="GI114" s="1436"/>
      <c r="GJ114" s="447"/>
      <c r="GK114" s="447"/>
      <c r="GL114" s="447"/>
      <c r="GM114" s="447"/>
      <c r="GN114" s="397"/>
      <c r="GO114" s="397"/>
      <c r="GP114" s="397"/>
      <c r="GQ114" s="397"/>
      <c r="GR114" s="313"/>
      <c r="GS114" s="1436"/>
      <c r="GT114" s="1436"/>
      <c r="GU114" s="1436"/>
      <c r="GV114" s="1436"/>
      <c r="GW114" s="1436"/>
      <c r="GX114" s="1436"/>
      <c r="GY114" s="1436"/>
      <c r="GZ114" s="1436"/>
      <c r="HA114" s="1436"/>
      <c r="HB114" s="1436"/>
      <c r="HC114" s="1436"/>
      <c r="HD114" s="1436"/>
      <c r="HE114" s="1436"/>
      <c r="HF114" s="1436"/>
      <c r="HG114" s="1436"/>
      <c r="HH114" s="1436"/>
      <c r="HI114" s="1436"/>
      <c r="HJ114" s="1436"/>
      <c r="HK114" s="1436"/>
      <c r="HL114" s="1436"/>
      <c r="HM114" s="1436"/>
      <c r="HN114" s="1436"/>
      <c r="HO114" s="1436"/>
      <c r="HP114" s="1436"/>
      <c r="HQ114" s="1436"/>
      <c r="HR114" s="1436"/>
      <c r="HS114" s="1436"/>
      <c r="HT114" s="1436"/>
      <c r="HU114" s="1422"/>
      <c r="HV114" s="1422"/>
      <c r="HW114" s="1422"/>
      <c r="HX114" s="138"/>
      <c r="HY114" s="459"/>
      <c r="HZ114" s="459"/>
      <c r="IA114" s="459"/>
      <c r="IB114" s="459"/>
      <c r="IC114" s="419"/>
      <c r="ID114" s="419"/>
      <c r="IE114" s="2"/>
      <c r="IF114" s="866"/>
      <c r="IG114" s="866"/>
      <c r="IH114" s="866"/>
      <c r="II114" s="461"/>
      <c r="IJ114" s="168"/>
      <c r="IK114" s="168"/>
      <c r="IL114" s="1436"/>
      <c r="IM114" s="362"/>
      <c r="IN114" s="83"/>
      <c r="IO114" s="84"/>
      <c r="IP114" s="250"/>
      <c r="IQ114" s="454"/>
      <c r="IR114" s="454"/>
      <c r="IS114" s="1436"/>
      <c r="IT114" s="1436"/>
      <c r="IU114" s="1436"/>
      <c r="IV114" s="1436"/>
      <c r="IW114" s="1436"/>
      <c r="IX114" s="1436"/>
      <c r="IY114" s="1436"/>
      <c r="IZ114" s="212"/>
      <c r="JA114" s="85"/>
      <c r="JB114" s="85"/>
      <c r="JC114" s="464"/>
      <c r="JD114" s="85"/>
      <c r="JE114" s="85"/>
      <c r="JF114" s="464"/>
      <c r="JG114" s="85"/>
      <c r="JH114" s="85"/>
      <c r="JI114" s="464"/>
      <c r="JJ114" s="85"/>
      <c r="JK114" s="1436"/>
      <c r="JL114" s="1436"/>
      <c r="JM114" s="1436"/>
      <c r="JN114" s="447"/>
      <c r="JO114" s="447"/>
      <c r="JP114" s="447"/>
      <c r="JQ114" s="447"/>
      <c r="JR114" s="397"/>
      <c r="JS114" s="397"/>
      <c r="JT114" s="397"/>
      <c r="JU114" s="397"/>
      <c r="JV114" s="313"/>
      <c r="JW114" s="1436"/>
      <c r="JX114" s="1436"/>
      <c r="JY114" s="1436"/>
      <c r="JZ114" s="1436"/>
      <c r="KA114" s="1436"/>
      <c r="KB114" s="1436"/>
      <c r="KC114" s="1436"/>
      <c r="KD114" s="1436"/>
      <c r="KE114" s="1436"/>
      <c r="KF114" s="1436"/>
      <c r="KG114" s="1436"/>
      <c r="KH114" s="1436"/>
      <c r="KI114" s="1436"/>
      <c r="KJ114" s="1436"/>
      <c r="KK114" s="1436"/>
      <c r="KL114" s="1436"/>
      <c r="KM114" s="1436"/>
      <c r="KN114" s="1436"/>
      <c r="KO114" s="1436"/>
      <c r="KP114" s="1436"/>
      <c r="KQ114" s="1436"/>
      <c r="KR114" s="1436"/>
      <c r="KS114" s="1436"/>
      <c r="KT114" s="1436"/>
      <c r="KU114" s="1436"/>
      <c r="KV114" s="1436"/>
      <c r="KW114" s="1436"/>
      <c r="KX114" s="1436"/>
      <c r="KY114" s="1422"/>
      <c r="KZ114" s="1422"/>
      <c r="LA114" s="1422"/>
      <c r="LB114" s="138"/>
      <c r="LC114" s="459"/>
      <c r="LD114" s="459"/>
      <c r="LE114" s="459"/>
      <c r="LF114" s="459"/>
      <c r="LG114" s="419"/>
      <c r="LH114" s="419"/>
      <c r="LI114" s="2"/>
      <c r="LJ114" s="866"/>
      <c r="LK114" s="866"/>
      <c r="LL114" s="866"/>
      <c r="LM114" s="461"/>
      <c r="LN114" s="168"/>
      <c r="LO114" s="168"/>
      <c r="LP114" s="1436"/>
      <c r="LQ114" s="362"/>
      <c r="LR114" s="31"/>
      <c r="LS114" s="84"/>
      <c r="LT114" s="250"/>
      <c r="LU114" s="455"/>
      <c r="LV114" s="455"/>
      <c r="LW114" s="503"/>
      <c r="LX114" s="503"/>
      <c r="LY114" s="610"/>
      <c r="LZ114" s="503"/>
      <c r="MA114" s="503"/>
      <c r="MB114" s="85"/>
      <c r="MC114" s="85"/>
      <c r="MD114" s="464"/>
      <c r="ME114" s="85"/>
      <c r="MF114" s="85"/>
      <c r="MG114" s="464"/>
      <c r="MH114" s="85"/>
      <c r="MI114" s="85"/>
      <c r="MJ114" s="464"/>
      <c r="MK114" s="85"/>
      <c r="ML114" s="1436"/>
      <c r="MM114" s="1436"/>
      <c r="MN114" s="1436"/>
      <c r="MO114" s="481"/>
      <c r="MP114" s="481"/>
      <c r="MQ114" s="481"/>
      <c r="MR114" s="481"/>
      <c r="MS114" s="213"/>
      <c r="MT114" s="1436"/>
      <c r="MU114" s="1436"/>
      <c r="MV114" s="1436"/>
      <c r="MW114" s="1436"/>
      <c r="MX114" s="1436"/>
      <c r="MY114" s="1436"/>
      <c r="MZ114" s="1436"/>
      <c r="NA114" s="544"/>
      <c r="NB114" s="544"/>
      <c r="NC114" s="544"/>
      <c r="ND114" s="544"/>
      <c r="NE114" s="1436"/>
      <c r="NF114" s="251"/>
      <c r="NG114" s="251"/>
      <c r="NH114" s="251"/>
      <c r="NI114" s="251"/>
      <c r="NJ114" s="544"/>
      <c r="NK114" s="364"/>
      <c r="NL114" s="1436"/>
      <c r="NM114" s="1436"/>
      <c r="NN114" s="1436"/>
      <c r="NO114" s="544"/>
      <c r="NP114" s="544"/>
      <c r="NQ114" s="544"/>
      <c r="NR114" s="544"/>
      <c r="NS114" s="1436"/>
      <c r="NT114" s="251"/>
      <c r="NU114" s="251"/>
      <c r="NV114" s="251"/>
      <c r="NW114" s="251"/>
      <c r="NX114" s="544"/>
      <c r="NY114" s="364"/>
      <c r="NZ114" s="212"/>
    </row>
    <row r="115" spans="1:390" s="491" customFormat="1" ht="23.25" customHeight="1" x14ac:dyDescent="0.2">
      <c r="A115" s="362"/>
      <c r="B115" s="400"/>
      <c r="C115" s="400"/>
      <c r="D115" s="250"/>
      <c r="E115" s="454"/>
      <c r="F115" s="454"/>
      <c r="G115" s="1436"/>
      <c r="H115" s="1436"/>
      <c r="I115" s="1436"/>
      <c r="J115" s="1436"/>
      <c r="K115" s="1436"/>
      <c r="L115" s="1436"/>
      <c r="M115" s="1436"/>
      <c r="N115" s="212"/>
      <c r="O115" s="85"/>
      <c r="P115" s="85"/>
      <c r="Q115" s="464"/>
      <c r="R115" s="85"/>
      <c r="S115" s="85"/>
      <c r="T115" s="464"/>
      <c r="U115" s="85"/>
      <c r="V115" s="85"/>
      <c r="W115" s="464"/>
      <c r="X115" s="85"/>
      <c r="Y115" s="1436"/>
      <c r="Z115" s="1436"/>
      <c r="AA115" s="1436"/>
      <c r="AB115" s="447"/>
      <c r="AC115" s="447"/>
      <c r="AD115" s="447"/>
      <c r="AE115" s="447"/>
      <c r="AF115" s="397"/>
      <c r="AG115" s="397"/>
      <c r="AH115" s="397"/>
      <c r="AI115" s="397"/>
      <c r="AJ115" s="313"/>
      <c r="AK115" s="1436"/>
      <c r="AL115" s="1436"/>
      <c r="AM115" s="1436"/>
      <c r="AN115" s="1436"/>
      <c r="AO115" s="1436"/>
      <c r="AP115" s="1436"/>
      <c r="AQ115" s="1436"/>
      <c r="AR115" s="1436"/>
      <c r="AS115" s="1436"/>
      <c r="AT115" s="1436"/>
      <c r="AU115" s="1436"/>
      <c r="AV115" s="1436"/>
      <c r="AW115" s="1436"/>
      <c r="AX115" s="1436"/>
      <c r="AY115" s="1436"/>
      <c r="AZ115" s="1436"/>
      <c r="BA115" s="1436"/>
      <c r="BB115" s="1436"/>
      <c r="BC115" s="1436"/>
      <c r="BD115" s="1436"/>
      <c r="BE115" s="1436"/>
      <c r="BF115" s="1436"/>
      <c r="BG115" s="1436"/>
      <c r="BH115" s="1436"/>
      <c r="BI115" s="1436"/>
      <c r="BJ115" s="1436"/>
      <c r="BK115" s="1436"/>
      <c r="BL115" s="1436"/>
      <c r="BM115" s="1422"/>
      <c r="BN115" s="1422"/>
      <c r="BO115" s="1422"/>
      <c r="BP115" s="138"/>
      <c r="BQ115" s="865"/>
      <c r="BR115" s="865"/>
      <c r="BS115" s="865"/>
      <c r="BT115" s="865"/>
      <c r="BU115" s="419"/>
      <c r="BV115" s="419"/>
      <c r="BW115" s="138"/>
      <c r="BX115" s="138"/>
      <c r="BY115" s="138"/>
      <c r="BZ115" s="138"/>
      <c r="CA115" s="365"/>
      <c r="CB115" s="746"/>
      <c r="CC115" s="746"/>
      <c r="CD115" s="1436"/>
      <c r="CE115" s="362"/>
      <c r="CF115" s="400"/>
      <c r="CG115" s="400"/>
      <c r="CH115" s="250"/>
      <c r="CI115" s="454"/>
      <c r="CJ115" s="454"/>
      <c r="CK115" s="1436"/>
      <c r="CL115" s="1436"/>
      <c r="CM115" s="1436"/>
      <c r="CN115" s="1436"/>
      <c r="CO115" s="1436"/>
      <c r="CP115" s="1436"/>
      <c r="CQ115" s="1436"/>
      <c r="CR115" s="212"/>
      <c r="CS115" s="85"/>
      <c r="CT115" s="85"/>
      <c r="CU115" s="464"/>
      <c r="CV115" s="85"/>
      <c r="CW115" s="85"/>
      <c r="CX115" s="464"/>
      <c r="CY115" s="85"/>
      <c r="CZ115" s="85"/>
      <c r="DA115" s="464"/>
      <c r="DB115" s="85"/>
      <c r="DC115" s="1436"/>
      <c r="DD115" s="1436"/>
      <c r="DE115" s="1436"/>
      <c r="DF115" s="447"/>
      <c r="DG115" s="447"/>
      <c r="DH115" s="447"/>
      <c r="DI115" s="128"/>
      <c r="DJ115" s="397"/>
      <c r="DK115" s="397"/>
      <c r="DL115" s="397"/>
      <c r="DM115" s="397"/>
      <c r="DN115" s="313"/>
      <c r="DO115" s="1436"/>
      <c r="DP115" s="1436"/>
      <c r="DQ115" s="1436"/>
      <c r="DR115" s="1436"/>
      <c r="DS115" s="1436"/>
      <c r="DT115" s="1436"/>
      <c r="DU115" s="1436"/>
      <c r="DV115" s="1436"/>
      <c r="DW115" s="1436"/>
      <c r="DX115" s="1436"/>
      <c r="DY115" s="1436"/>
      <c r="DZ115" s="1436"/>
      <c r="EA115" s="1436"/>
      <c r="EB115" s="1436"/>
      <c r="EC115" s="1436"/>
      <c r="ED115" s="1436"/>
      <c r="EE115" s="1436"/>
      <c r="EF115" s="1436"/>
      <c r="EG115" s="1436"/>
      <c r="EH115" s="1436"/>
      <c r="EI115" s="1436"/>
      <c r="EJ115" s="1436"/>
      <c r="EK115" s="1436"/>
      <c r="EL115" s="1436"/>
      <c r="EM115" s="1436"/>
      <c r="EN115" s="1436"/>
      <c r="EO115" s="1436"/>
      <c r="EP115" s="1436"/>
      <c r="EQ115" s="1422"/>
      <c r="ER115" s="1422"/>
      <c r="ES115" s="1422"/>
      <c r="ET115" s="138"/>
      <c r="EU115" s="865"/>
      <c r="EV115" s="865"/>
      <c r="EW115" s="865"/>
      <c r="EX115" s="865"/>
      <c r="EY115" s="419"/>
      <c r="EZ115" s="419"/>
      <c r="FA115" s="138"/>
      <c r="FB115" s="138"/>
      <c r="FC115" s="138"/>
      <c r="FD115" s="138"/>
      <c r="FE115" s="365"/>
      <c r="FF115" s="746"/>
      <c r="FG115" s="746"/>
      <c r="FH115" s="1436"/>
      <c r="FI115" s="362"/>
      <c r="FJ115" s="400"/>
      <c r="FK115" s="400"/>
      <c r="FL115" s="250"/>
      <c r="FM115" s="454"/>
      <c r="FN115" s="454"/>
      <c r="FO115" s="1436"/>
      <c r="FP115" s="1436"/>
      <c r="FQ115" s="1436"/>
      <c r="FR115" s="1436"/>
      <c r="FS115" s="1436"/>
      <c r="FT115" s="1436"/>
      <c r="FU115" s="1436"/>
      <c r="FV115" s="212"/>
      <c r="FW115" s="85"/>
      <c r="FX115" s="85"/>
      <c r="FY115" s="464"/>
      <c r="FZ115" s="85"/>
      <c r="GA115" s="85"/>
      <c r="GB115" s="464"/>
      <c r="GC115" s="85"/>
      <c r="GD115" s="85"/>
      <c r="GE115" s="464"/>
      <c r="GF115" s="85"/>
      <c r="GG115" s="1436"/>
      <c r="GH115" s="1436"/>
      <c r="GI115" s="1436"/>
      <c r="GJ115" s="447"/>
      <c r="GK115" s="447"/>
      <c r="GL115" s="447"/>
      <c r="GM115" s="447"/>
      <c r="GN115" s="397"/>
      <c r="GO115" s="397"/>
      <c r="GP115" s="397"/>
      <c r="GQ115" s="397"/>
      <c r="GR115" s="313"/>
      <c r="GS115" s="1436"/>
      <c r="GT115" s="1436"/>
      <c r="GU115" s="1436"/>
      <c r="GV115" s="1436"/>
      <c r="GW115" s="1436"/>
      <c r="GX115" s="1436"/>
      <c r="GY115" s="1436"/>
      <c r="GZ115" s="1436"/>
      <c r="HA115" s="1436"/>
      <c r="HB115" s="1436"/>
      <c r="HC115" s="1436"/>
      <c r="HD115" s="1436"/>
      <c r="HE115" s="1436"/>
      <c r="HF115" s="1436"/>
      <c r="HG115" s="1436"/>
      <c r="HH115" s="1436"/>
      <c r="HI115" s="1436"/>
      <c r="HJ115" s="1436"/>
      <c r="HK115" s="1436"/>
      <c r="HL115" s="1436"/>
      <c r="HM115" s="1436"/>
      <c r="HN115" s="1436"/>
      <c r="HO115" s="1436"/>
      <c r="HP115" s="1436"/>
      <c r="HQ115" s="1436"/>
      <c r="HR115" s="1436"/>
      <c r="HS115" s="1436"/>
      <c r="HT115" s="1436"/>
      <c r="HU115" s="1422"/>
      <c r="HV115" s="1422"/>
      <c r="HW115" s="1422"/>
      <c r="HX115" s="138"/>
      <c r="HY115" s="865"/>
      <c r="HZ115" s="865"/>
      <c r="IA115" s="865"/>
      <c r="IB115" s="865"/>
      <c r="IC115" s="419"/>
      <c r="ID115" s="419"/>
      <c r="IE115" s="138"/>
      <c r="IF115" s="138"/>
      <c r="IG115" s="138"/>
      <c r="IH115" s="138"/>
      <c r="II115" s="365"/>
      <c r="IJ115" s="746"/>
      <c r="IK115" s="746"/>
      <c r="IL115" s="1436"/>
      <c r="IM115" s="362"/>
      <c r="IN115" s="400"/>
      <c r="IO115" s="400"/>
      <c r="IP115" s="250"/>
      <c r="IQ115" s="454"/>
      <c r="IR115" s="454"/>
      <c r="IS115" s="1436"/>
      <c r="IT115" s="1436"/>
      <c r="IU115" s="1436"/>
      <c r="IV115" s="1436"/>
      <c r="IW115" s="1436"/>
      <c r="IX115" s="1436"/>
      <c r="IY115" s="1436"/>
      <c r="IZ115" s="212"/>
      <c r="JA115" s="85"/>
      <c r="JB115" s="85"/>
      <c r="JC115" s="464"/>
      <c r="JD115" s="85"/>
      <c r="JE115" s="85"/>
      <c r="JF115" s="464"/>
      <c r="JG115" s="85"/>
      <c r="JH115" s="85"/>
      <c r="JI115" s="464"/>
      <c r="JJ115" s="85"/>
      <c r="JK115" s="1436"/>
      <c r="JL115" s="1436"/>
      <c r="JM115" s="1436"/>
      <c r="JN115" s="447"/>
      <c r="JO115" s="447"/>
      <c r="JP115" s="447"/>
      <c r="JQ115" s="447"/>
      <c r="JR115" s="397"/>
      <c r="JS115" s="397"/>
      <c r="JT115" s="397"/>
      <c r="JU115" s="397"/>
      <c r="JV115" s="313"/>
      <c r="JW115" s="1436"/>
      <c r="JX115" s="1436"/>
      <c r="JY115" s="1436"/>
      <c r="JZ115" s="1436"/>
      <c r="KA115" s="1436"/>
      <c r="KB115" s="1436"/>
      <c r="KC115" s="1436"/>
      <c r="KD115" s="1436"/>
      <c r="KE115" s="1436"/>
      <c r="KF115" s="1436"/>
      <c r="KG115" s="1436"/>
      <c r="KH115" s="1436"/>
      <c r="KI115" s="1436"/>
      <c r="KJ115" s="1436"/>
      <c r="KK115" s="1436"/>
      <c r="KL115" s="1436"/>
      <c r="KM115" s="1436"/>
      <c r="KN115" s="1436"/>
      <c r="KO115" s="1436"/>
      <c r="KP115" s="1436"/>
      <c r="KQ115" s="1436"/>
      <c r="KR115" s="1436"/>
      <c r="KS115" s="1436"/>
      <c r="KT115" s="1436"/>
      <c r="KU115" s="1436"/>
      <c r="KV115" s="1436"/>
      <c r="KW115" s="1436"/>
      <c r="KX115" s="1436"/>
      <c r="KY115" s="1422"/>
      <c r="KZ115" s="1422"/>
      <c r="LA115" s="1422"/>
      <c r="LB115" s="138"/>
      <c r="LC115" s="865"/>
      <c r="LD115" s="865"/>
      <c r="LE115" s="865"/>
      <c r="LF115" s="865"/>
      <c r="LG115" s="419"/>
      <c r="LH115" s="419"/>
      <c r="LI115" s="138"/>
      <c r="LJ115" s="138"/>
      <c r="LK115" s="138"/>
      <c r="LL115" s="138"/>
      <c r="LM115" s="365"/>
      <c r="LN115" s="746"/>
      <c r="LO115" s="746"/>
      <c r="LP115" s="1436"/>
      <c r="LQ115" s="362"/>
      <c r="LR115" s="14"/>
      <c r="LS115" s="400"/>
      <c r="LT115" s="250"/>
      <c r="LU115" s="455"/>
      <c r="LV115" s="455"/>
      <c r="LW115" s="503"/>
      <c r="LX115" s="503"/>
      <c r="LY115" s="610"/>
      <c r="LZ115" s="503"/>
      <c r="MA115" s="503"/>
      <c r="MB115" s="85"/>
      <c r="MC115" s="85"/>
      <c r="MD115" s="464"/>
      <c r="ME115" s="85"/>
      <c r="MF115" s="85"/>
      <c r="MG115" s="464"/>
      <c r="MH115" s="85"/>
      <c r="MI115" s="85"/>
      <c r="MJ115" s="464"/>
      <c r="MK115" s="85"/>
      <c r="ML115" s="1436"/>
      <c r="MM115" s="1436"/>
      <c r="MN115" s="1436"/>
      <c r="MO115" s="481"/>
      <c r="MP115" s="481"/>
      <c r="MQ115" s="481"/>
      <c r="MR115" s="481"/>
      <c r="MS115" s="213"/>
      <c r="MT115" s="1436"/>
      <c r="MU115" s="1436"/>
      <c r="MV115" s="1436"/>
      <c r="MW115" s="1436"/>
      <c r="MX115" s="1436"/>
      <c r="MY115" s="1436"/>
      <c r="MZ115" s="1436"/>
      <c r="NA115" s="364"/>
      <c r="NB115" s="364"/>
      <c r="NC115" s="364"/>
      <c r="ND115" s="364"/>
      <c r="NE115" s="1436"/>
      <c r="NF115" s="251"/>
      <c r="NG115" s="251"/>
      <c r="NH115" s="251"/>
      <c r="NI115" s="251"/>
      <c r="NJ115" s="364"/>
      <c r="NK115" s="364"/>
      <c r="NL115" s="1436"/>
      <c r="NM115" s="1436"/>
      <c r="NN115" s="166"/>
      <c r="NO115" s="836"/>
      <c r="NP115" s="836"/>
      <c r="NQ115" s="836"/>
      <c r="NR115" s="93"/>
      <c r="NS115" s="117"/>
      <c r="NT115" s="837"/>
      <c r="NU115" s="837"/>
      <c r="NV115" s="837"/>
      <c r="NW115" s="837"/>
      <c r="NX115" s="93"/>
      <c r="NY115" s="93"/>
      <c r="NZ115" s="212"/>
    </row>
    <row r="116" spans="1:390" s="491" customFormat="1" ht="23.25" customHeight="1" x14ac:dyDescent="0.2">
      <c r="A116" s="217"/>
      <c r="B116" s="193"/>
      <c r="C116" s="193"/>
      <c r="D116" s="250"/>
      <c r="E116" s="454"/>
      <c r="F116" s="454"/>
      <c r="G116" s="1436"/>
      <c r="H116" s="1436"/>
      <c r="I116" s="1436"/>
      <c r="J116" s="1436"/>
      <c r="K116" s="1436"/>
      <c r="L116" s="1436"/>
      <c r="M116" s="1436"/>
      <c r="N116" s="212"/>
      <c r="O116" s="85"/>
      <c r="P116" s="88"/>
      <c r="Q116" s="407"/>
      <c r="R116" s="254"/>
      <c r="S116" s="88"/>
      <c r="T116" s="407"/>
      <c r="U116" s="254"/>
      <c r="V116" s="88"/>
      <c r="W116" s="407"/>
      <c r="X116" s="254"/>
      <c r="Y116" s="1436"/>
      <c r="Z116" s="1436"/>
      <c r="AA116" s="1436"/>
      <c r="AB116" s="447"/>
      <c r="AC116" s="447"/>
      <c r="AD116" s="447"/>
      <c r="AE116" s="447"/>
      <c r="AF116" s="397"/>
      <c r="AG116" s="397"/>
      <c r="AH116" s="397"/>
      <c r="AI116" s="397"/>
      <c r="AJ116" s="313"/>
      <c r="AK116" s="1436"/>
      <c r="AL116" s="1436"/>
      <c r="AM116" s="1436"/>
      <c r="AN116" s="1436"/>
      <c r="AO116" s="1436"/>
      <c r="AP116" s="1436"/>
      <c r="AQ116" s="1436"/>
      <c r="AR116" s="1436"/>
      <c r="AS116" s="1436"/>
      <c r="AT116" s="1436"/>
      <c r="AU116" s="1436"/>
      <c r="AV116" s="1436"/>
      <c r="AW116" s="1436"/>
      <c r="AX116" s="1436"/>
      <c r="AY116" s="1436"/>
      <c r="AZ116" s="1436"/>
      <c r="BA116" s="1436"/>
      <c r="BB116" s="1436"/>
      <c r="BC116" s="1436"/>
      <c r="BD116" s="1436"/>
      <c r="BE116" s="1436"/>
      <c r="BF116" s="1436"/>
      <c r="BG116" s="1436"/>
      <c r="BH116" s="1436"/>
      <c r="BI116" s="1436"/>
      <c r="BJ116" s="1436"/>
      <c r="BK116" s="1436"/>
      <c r="BL116" s="1436"/>
      <c r="BM116" s="1422"/>
      <c r="BN116" s="1422"/>
      <c r="BO116" s="1422"/>
      <c r="BP116" s="138"/>
      <c r="BQ116" s="481"/>
      <c r="BR116" s="865"/>
      <c r="BS116" s="865"/>
      <c r="BT116" s="255"/>
      <c r="BU116" s="419"/>
      <c r="BV116" s="419"/>
      <c r="BW116" s="138"/>
      <c r="BX116" s="138"/>
      <c r="BY116" s="138"/>
      <c r="BZ116" s="138"/>
      <c r="CA116" s="365"/>
      <c r="CB116" s="746"/>
      <c r="CC116" s="746"/>
      <c r="CD116" s="1436"/>
      <c r="CE116" s="217"/>
      <c r="CF116" s="193"/>
      <c r="CG116" s="193"/>
      <c r="CH116" s="250"/>
      <c r="CI116" s="454"/>
      <c r="CJ116" s="454"/>
      <c r="CK116" s="1436"/>
      <c r="CL116" s="1436"/>
      <c r="CM116" s="1436"/>
      <c r="CN116" s="1436"/>
      <c r="CO116" s="1436"/>
      <c r="CP116" s="1436"/>
      <c r="CQ116" s="1436"/>
      <c r="CR116" s="212"/>
      <c r="CS116" s="85"/>
      <c r="CT116" s="88"/>
      <c r="CU116" s="407"/>
      <c r="CV116" s="254"/>
      <c r="CW116" s="88"/>
      <c r="CX116" s="407"/>
      <c r="CY116" s="254"/>
      <c r="CZ116" s="88"/>
      <c r="DA116" s="407"/>
      <c r="DB116" s="254"/>
      <c r="DC116" s="1436"/>
      <c r="DD116" s="1436"/>
      <c r="DE116" s="1436"/>
      <c r="DF116" s="447"/>
      <c r="DG116" s="447"/>
      <c r="DH116" s="447"/>
      <c r="DI116" s="128"/>
      <c r="DJ116" s="397"/>
      <c r="DK116" s="397"/>
      <c r="DL116" s="397"/>
      <c r="DM116" s="397"/>
      <c r="DN116" s="313"/>
      <c r="DO116" s="1436"/>
      <c r="DP116" s="1436"/>
      <c r="DQ116" s="1436"/>
      <c r="DR116" s="1436"/>
      <c r="DS116" s="1436"/>
      <c r="DT116" s="1436"/>
      <c r="DU116" s="1436"/>
      <c r="DV116" s="1436"/>
      <c r="DW116" s="1436"/>
      <c r="DX116" s="1436"/>
      <c r="DY116" s="1436"/>
      <c r="DZ116" s="1436"/>
      <c r="EA116" s="1436"/>
      <c r="EB116" s="1436"/>
      <c r="EC116" s="1436"/>
      <c r="ED116" s="1436"/>
      <c r="EE116" s="1436"/>
      <c r="EF116" s="1436"/>
      <c r="EG116" s="1436"/>
      <c r="EH116" s="1436"/>
      <c r="EI116" s="1436"/>
      <c r="EJ116" s="1436"/>
      <c r="EK116" s="1436"/>
      <c r="EL116" s="1436"/>
      <c r="EM116" s="1436"/>
      <c r="EN116" s="1436"/>
      <c r="EO116" s="1436"/>
      <c r="EP116" s="1436"/>
      <c r="EQ116" s="1422"/>
      <c r="ER116" s="1422"/>
      <c r="ES116" s="1422"/>
      <c r="ET116" s="138"/>
      <c r="EU116" s="481"/>
      <c r="EV116" s="865"/>
      <c r="EW116" s="865"/>
      <c r="EX116" s="255"/>
      <c r="EY116" s="419"/>
      <c r="EZ116" s="419"/>
      <c r="FA116" s="138"/>
      <c r="FB116" s="138"/>
      <c r="FC116" s="138"/>
      <c r="FD116" s="138"/>
      <c r="FE116" s="365"/>
      <c r="FF116" s="746"/>
      <c r="FG116" s="746"/>
      <c r="FH116" s="1436"/>
      <c r="FI116" s="217"/>
      <c r="FJ116" s="193"/>
      <c r="FK116" s="193"/>
      <c r="FL116" s="250"/>
      <c r="FM116" s="454"/>
      <c r="FN116" s="454"/>
      <c r="FO116" s="1436"/>
      <c r="FP116" s="1436"/>
      <c r="FQ116" s="1436"/>
      <c r="FR116" s="1436"/>
      <c r="FS116" s="1436"/>
      <c r="FT116" s="1436"/>
      <c r="FU116" s="1436"/>
      <c r="FV116" s="212"/>
      <c r="FW116" s="85"/>
      <c r="FX116" s="88"/>
      <c r="FY116" s="407"/>
      <c r="FZ116" s="254"/>
      <c r="GA116" s="88"/>
      <c r="GB116" s="407"/>
      <c r="GC116" s="254"/>
      <c r="GD116" s="88"/>
      <c r="GE116" s="407"/>
      <c r="GF116" s="254"/>
      <c r="GG116" s="1436"/>
      <c r="GH116" s="1436"/>
      <c r="GI116" s="1436"/>
      <c r="GJ116" s="447"/>
      <c r="GK116" s="447"/>
      <c r="GL116" s="447"/>
      <c r="GM116" s="447"/>
      <c r="GN116" s="397"/>
      <c r="GO116" s="397"/>
      <c r="GP116" s="397"/>
      <c r="GQ116" s="397"/>
      <c r="GR116" s="313"/>
      <c r="GS116" s="1436"/>
      <c r="GT116" s="1436"/>
      <c r="GU116" s="1436"/>
      <c r="GV116" s="1436"/>
      <c r="GW116" s="1436"/>
      <c r="GX116" s="1436"/>
      <c r="GY116" s="1436"/>
      <c r="GZ116" s="1436"/>
      <c r="HA116" s="1436"/>
      <c r="HB116" s="1436"/>
      <c r="HC116" s="1436"/>
      <c r="HD116" s="1436"/>
      <c r="HE116" s="1436"/>
      <c r="HF116" s="1436"/>
      <c r="HG116" s="1436"/>
      <c r="HH116" s="1436"/>
      <c r="HI116" s="1436"/>
      <c r="HJ116" s="1436"/>
      <c r="HK116" s="1436"/>
      <c r="HL116" s="1436"/>
      <c r="HM116" s="1436"/>
      <c r="HN116" s="1436"/>
      <c r="HO116" s="1436"/>
      <c r="HP116" s="1436"/>
      <c r="HQ116" s="1436"/>
      <c r="HR116" s="1436"/>
      <c r="HS116" s="1436"/>
      <c r="HT116" s="1436"/>
      <c r="HU116" s="1422"/>
      <c r="HV116" s="1422"/>
      <c r="HW116" s="1422"/>
      <c r="HX116" s="138"/>
      <c r="HY116" s="481"/>
      <c r="HZ116" s="865"/>
      <c r="IA116" s="865"/>
      <c r="IB116" s="255"/>
      <c r="IC116" s="419"/>
      <c r="ID116" s="419"/>
      <c r="IE116" s="138"/>
      <c r="IF116" s="138"/>
      <c r="IG116" s="138"/>
      <c r="IH116" s="138"/>
      <c r="II116" s="365"/>
      <c r="IJ116" s="746"/>
      <c r="IK116" s="746"/>
      <c r="IL116" s="1436"/>
      <c r="IM116" s="217"/>
      <c r="IN116" s="193"/>
      <c r="IO116" s="193"/>
      <c r="IP116" s="250"/>
      <c r="IQ116" s="454"/>
      <c r="IR116" s="454"/>
      <c r="IS116" s="1436"/>
      <c r="IT116" s="1436"/>
      <c r="IU116" s="1436"/>
      <c r="IV116" s="1436"/>
      <c r="IW116" s="1436"/>
      <c r="IX116" s="1436"/>
      <c r="IY116" s="1436"/>
      <c r="IZ116" s="212"/>
      <c r="JA116" s="85"/>
      <c r="JB116" s="88"/>
      <c r="JC116" s="407"/>
      <c r="JD116" s="254"/>
      <c r="JE116" s="88"/>
      <c r="JF116" s="407"/>
      <c r="JG116" s="254"/>
      <c r="JH116" s="88"/>
      <c r="JI116" s="407"/>
      <c r="JJ116" s="254"/>
      <c r="JK116" s="1436"/>
      <c r="JL116" s="1436"/>
      <c r="JM116" s="1436"/>
      <c r="JN116" s="447"/>
      <c r="JO116" s="447"/>
      <c r="JP116" s="447"/>
      <c r="JQ116" s="447"/>
      <c r="JR116" s="397"/>
      <c r="JS116" s="397"/>
      <c r="JT116" s="397"/>
      <c r="JU116" s="397"/>
      <c r="JV116" s="313"/>
      <c r="JW116" s="1436"/>
      <c r="JX116" s="1436"/>
      <c r="JY116" s="1436"/>
      <c r="JZ116" s="1436"/>
      <c r="KA116" s="1436"/>
      <c r="KB116" s="1436"/>
      <c r="KC116" s="1436"/>
      <c r="KD116" s="1436"/>
      <c r="KE116" s="1436"/>
      <c r="KF116" s="1436"/>
      <c r="KG116" s="1436"/>
      <c r="KH116" s="1436"/>
      <c r="KI116" s="1436"/>
      <c r="KJ116" s="1436"/>
      <c r="KK116" s="1436"/>
      <c r="KL116" s="1436"/>
      <c r="KM116" s="1436"/>
      <c r="KN116" s="1436"/>
      <c r="KO116" s="1436"/>
      <c r="KP116" s="1436"/>
      <c r="KQ116" s="1436"/>
      <c r="KR116" s="1436"/>
      <c r="KS116" s="1436"/>
      <c r="KT116" s="1436"/>
      <c r="KU116" s="1436"/>
      <c r="KV116" s="1436"/>
      <c r="KW116" s="1436"/>
      <c r="KX116" s="1436"/>
      <c r="KY116" s="1422"/>
      <c r="KZ116" s="1422"/>
      <c r="LA116" s="1422"/>
      <c r="LB116" s="138"/>
      <c r="LC116" s="481"/>
      <c r="LD116" s="865"/>
      <c r="LE116" s="865"/>
      <c r="LF116" s="255"/>
      <c r="LG116" s="419"/>
      <c r="LH116" s="419"/>
      <c r="LI116" s="138"/>
      <c r="LJ116" s="138"/>
      <c r="LK116" s="138"/>
      <c r="LL116" s="138"/>
      <c r="LM116" s="365"/>
      <c r="LN116" s="746"/>
      <c r="LO116" s="746"/>
      <c r="LP116" s="1436"/>
      <c r="LQ116" s="217"/>
      <c r="LR116" s="193"/>
      <c r="LS116" s="193"/>
      <c r="LT116" s="250"/>
      <c r="LU116" s="455"/>
      <c r="LV116" s="455"/>
      <c r="LW116" s="503"/>
      <c r="LX116" s="503"/>
      <c r="LY116" s="610"/>
      <c r="LZ116" s="503"/>
      <c r="MA116" s="503"/>
      <c r="MB116" s="85"/>
      <c r="MC116" s="31"/>
      <c r="MD116" s="462"/>
      <c r="ME116" s="463"/>
      <c r="MF116" s="31"/>
      <c r="MG116" s="462"/>
      <c r="MH116" s="463"/>
      <c r="MI116" s="106"/>
      <c r="MJ116" s="464"/>
      <c r="MK116" s="85"/>
      <c r="ML116" s="1436"/>
      <c r="MM116" s="1436"/>
      <c r="MN116" s="1436"/>
      <c r="MO116" s="481"/>
      <c r="MP116" s="481"/>
      <c r="MQ116" s="481"/>
      <c r="MR116" s="481"/>
      <c r="MS116" s="213"/>
      <c r="MT116" s="1436"/>
      <c r="MU116" s="1436"/>
      <c r="MV116" s="1436"/>
      <c r="MW116" s="1436"/>
      <c r="MX116" s="1436"/>
      <c r="MY116" s="1436"/>
      <c r="MZ116" s="1436"/>
      <c r="NA116" s="1436"/>
      <c r="NB116" s="1436"/>
      <c r="NC116" s="1436"/>
      <c r="ND116" s="1436"/>
      <c r="NE116" s="1436"/>
      <c r="NF116" s="1436"/>
      <c r="NG116" s="1436"/>
      <c r="NH116" s="1436"/>
      <c r="NI116" s="1436"/>
      <c r="NJ116" s="1436"/>
      <c r="NK116" s="364"/>
      <c r="NL116" s="1436"/>
      <c r="NM116" s="1436"/>
      <c r="NN116" s="169"/>
      <c r="NO116" s="1566"/>
      <c r="NP116" s="1566"/>
      <c r="NQ116" s="1566"/>
      <c r="NR116" s="1566"/>
      <c r="NS116" s="169"/>
      <c r="NT116" s="1566"/>
      <c r="NU116" s="1566"/>
      <c r="NV116" s="1566"/>
      <c r="NW116" s="1566"/>
      <c r="NX116" s="1432"/>
      <c r="NY116" s="1432"/>
      <c r="NZ116" s="212"/>
    </row>
    <row r="117" spans="1:390" s="491" customFormat="1" ht="23.25" customHeight="1" x14ac:dyDescent="0.2">
      <c r="A117" s="217"/>
      <c r="B117" s="106"/>
      <c r="C117" s="106"/>
      <c r="D117" s="250"/>
      <c r="E117" s="454"/>
      <c r="F117" s="454"/>
      <c r="G117" s="1436"/>
      <c r="H117" s="1436"/>
      <c r="I117" s="1436"/>
      <c r="J117" s="1436"/>
      <c r="K117" s="1436"/>
      <c r="L117" s="1436"/>
      <c r="M117" s="1436"/>
      <c r="N117" s="212"/>
      <c r="O117" s="85"/>
      <c r="P117" s="88"/>
      <c r="Q117" s="407"/>
      <c r="R117" s="254"/>
      <c r="S117" s="88"/>
      <c r="T117" s="407"/>
      <c r="U117" s="254"/>
      <c r="V117" s="88"/>
      <c r="W117" s="407"/>
      <c r="X117" s="254"/>
      <c r="Y117" s="1436"/>
      <c r="Z117" s="1436"/>
      <c r="AA117" s="1436"/>
      <c r="AB117" s="447"/>
      <c r="AC117" s="447"/>
      <c r="AD117" s="447"/>
      <c r="AE117" s="447"/>
      <c r="AF117" s="397"/>
      <c r="AG117" s="397"/>
      <c r="AH117" s="397"/>
      <c r="AI117" s="397"/>
      <c r="AJ117" s="313"/>
      <c r="AK117" s="1436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1422"/>
      <c r="BN117" s="1422"/>
      <c r="BO117" s="1422"/>
      <c r="BP117" s="138"/>
      <c r="BQ117" s="164"/>
      <c r="BR117" s="164"/>
      <c r="BS117" s="164"/>
      <c r="BT117" s="901"/>
      <c r="BU117" s="419"/>
      <c r="BV117" s="419"/>
      <c r="BW117" s="138"/>
      <c r="BX117" s="164"/>
      <c r="BY117" s="164"/>
      <c r="BZ117" s="164"/>
      <c r="CA117" s="365"/>
      <c r="CB117" s="365"/>
      <c r="CC117" s="365"/>
      <c r="CD117" s="1436"/>
      <c r="CE117" s="217"/>
      <c r="CF117" s="106"/>
      <c r="CG117" s="106"/>
      <c r="CH117" s="250"/>
      <c r="CI117" s="454"/>
      <c r="CJ117" s="454"/>
      <c r="CK117" s="1436"/>
      <c r="CL117" s="1436"/>
      <c r="CM117" s="1436"/>
      <c r="CN117" s="1436"/>
      <c r="CO117" s="1436"/>
      <c r="CP117" s="1436"/>
      <c r="CQ117" s="1436"/>
      <c r="CR117" s="212"/>
      <c r="CS117" s="85"/>
      <c r="CT117" s="88"/>
      <c r="CU117" s="407"/>
      <c r="CV117" s="254"/>
      <c r="CW117" s="88"/>
      <c r="CX117" s="407"/>
      <c r="CY117" s="254"/>
      <c r="CZ117" s="88"/>
      <c r="DA117" s="407"/>
      <c r="DB117" s="254"/>
      <c r="DC117" s="1436"/>
      <c r="DD117" s="1436"/>
      <c r="DE117" s="1436"/>
      <c r="DF117" s="447"/>
      <c r="DG117" s="447"/>
      <c r="DH117" s="447"/>
      <c r="DI117" s="128"/>
      <c r="DJ117" s="397"/>
      <c r="DK117" s="397"/>
      <c r="DL117" s="397"/>
      <c r="DM117" s="397"/>
      <c r="DN117" s="313"/>
      <c r="DO117" s="1436"/>
      <c r="DP117" s="1436"/>
      <c r="DQ117" s="1436"/>
      <c r="DR117" s="1436"/>
      <c r="DS117" s="1436"/>
      <c r="DT117" s="1436"/>
      <c r="DU117" s="1436"/>
      <c r="DV117" s="1436"/>
      <c r="DW117" s="1436"/>
      <c r="DX117" s="1436"/>
      <c r="DY117" s="1436"/>
      <c r="DZ117" s="1436"/>
      <c r="EA117" s="1436"/>
      <c r="EB117" s="1436"/>
      <c r="EC117" s="1436"/>
      <c r="ED117" s="1436"/>
      <c r="EE117" s="1436"/>
      <c r="EF117" s="1436"/>
      <c r="EG117" s="1436"/>
      <c r="EH117" s="1436"/>
      <c r="EI117" s="1436"/>
      <c r="EJ117" s="1436"/>
      <c r="EK117" s="1436"/>
      <c r="EL117" s="1436"/>
      <c r="EM117" s="1436"/>
      <c r="EN117" s="1436"/>
      <c r="EO117" s="1436"/>
      <c r="EP117" s="1436"/>
      <c r="EQ117" s="1422"/>
      <c r="ER117" s="1422"/>
      <c r="ES117" s="1422"/>
      <c r="ET117" s="138"/>
      <c r="EU117" s="164"/>
      <c r="EV117" s="164"/>
      <c r="EW117" s="164"/>
      <c r="EX117" s="901"/>
      <c r="EY117" s="419"/>
      <c r="EZ117" s="419"/>
      <c r="FA117" s="138"/>
      <c r="FB117" s="164"/>
      <c r="FC117" s="164"/>
      <c r="FD117" s="164"/>
      <c r="FE117" s="365"/>
      <c r="FF117" s="365"/>
      <c r="FG117" s="365"/>
      <c r="FH117" s="1436"/>
      <c r="FI117" s="217"/>
      <c r="FJ117" s="106"/>
      <c r="FK117" s="106"/>
      <c r="FL117" s="250"/>
      <c r="FM117" s="454"/>
      <c r="FN117" s="454"/>
      <c r="FO117" s="1436"/>
      <c r="FP117" s="1436"/>
      <c r="FQ117" s="1436"/>
      <c r="FR117" s="1436"/>
      <c r="FS117" s="1436"/>
      <c r="FT117" s="1436"/>
      <c r="FU117" s="1436"/>
      <c r="FV117" s="212"/>
      <c r="FW117" s="85"/>
      <c r="FX117" s="88"/>
      <c r="FY117" s="407"/>
      <c r="FZ117" s="254"/>
      <c r="GA117" s="88"/>
      <c r="GB117" s="407"/>
      <c r="GC117" s="254"/>
      <c r="GD117" s="88"/>
      <c r="GE117" s="407"/>
      <c r="GF117" s="254"/>
      <c r="GG117" s="1436"/>
      <c r="GH117" s="1436"/>
      <c r="GI117" s="1436"/>
      <c r="GJ117" s="447"/>
      <c r="GK117" s="447"/>
      <c r="GL117" s="447"/>
      <c r="GM117" s="447"/>
      <c r="GN117" s="397"/>
      <c r="GO117" s="397"/>
      <c r="GP117" s="397"/>
      <c r="GQ117" s="397"/>
      <c r="GR117" s="313"/>
      <c r="GS117" s="1436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1422"/>
      <c r="HV117" s="1422"/>
      <c r="HW117" s="1422"/>
      <c r="HX117" s="138"/>
      <c r="HY117" s="164"/>
      <c r="HZ117" s="164"/>
      <c r="IA117" s="164"/>
      <c r="IB117" s="901"/>
      <c r="IC117" s="419"/>
      <c r="ID117" s="419"/>
      <c r="IE117" s="138"/>
      <c r="IF117" s="164"/>
      <c r="IG117" s="164"/>
      <c r="IH117" s="164"/>
      <c r="II117" s="365"/>
      <c r="IJ117" s="365"/>
      <c r="IK117" s="365"/>
      <c r="IL117" s="1436"/>
      <c r="IM117" s="217"/>
      <c r="IN117" s="106"/>
      <c r="IO117" s="106"/>
      <c r="IP117" s="250"/>
      <c r="IQ117" s="454"/>
      <c r="IR117" s="454"/>
      <c r="IS117" s="1436"/>
      <c r="IT117" s="1436"/>
      <c r="IU117" s="1436"/>
      <c r="IV117" s="1436"/>
      <c r="IW117" s="1436"/>
      <c r="IX117" s="1436"/>
      <c r="IY117" s="1436"/>
      <c r="IZ117" s="212"/>
      <c r="JA117" s="85"/>
      <c r="JB117" s="88"/>
      <c r="JC117" s="407"/>
      <c r="JD117" s="254"/>
      <c r="JE117" s="88"/>
      <c r="JF117" s="407"/>
      <c r="JG117" s="254"/>
      <c r="JH117" s="88"/>
      <c r="JI117" s="407"/>
      <c r="JJ117" s="254"/>
      <c r="JK117" s="1436"/>
      <c r="JL117" s="1436"/>
      <c r="JM117" s="1436"/>
      <c r="JN117" s="447"/>
      <c r="JO117" s="447"/>
      <c r="JP117" s="447"/>
      <c r="JQ117" s="447"/>
      <c r="JR117" s="397"/>
      <c r="JS117" s="397"/>
      <c r="JT117" s="397"/>
      <c r="JU117" s="397"/>
      <c r="JV117" s="313"/>
      <c r="JW117" s="1436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1422"/>
      <c r="KZ117" s="1422"/>
      <c r="LA117" s="1422"/>
      <c r="LB117" s="138"/>
      <c r="LC117" s="164"/>
      <c r="LD117" s="164"/>
      <c r="LE117" s="164"/>
      <c r="LF117" s="901"/>
      <c r="LG117" s="419"/>
      <c r="LH117" s="419"/>
      <c r="LI117" s="138"/>
      <c r="LJ117" s="164"/>
      <c r="LK117" s="164"/>
      <c r="LL117" s="164"/>
      <c r="LM117" s="365"/>
      <c r="LN117" s="365"/>
      <c r="LO117" s="365"/>
      <c r="LP117" s="1436"/>
      <c r="LQ117" s="217"/>
      <c r="LR117" s="31"/>
      <c r="LS117" s="106"/>
      <c r="LT117" s="250"/>
      <c r="LU117" s="455"/>
      <c r="LV117" s="455"/>
      <c r="LW117" s="503"/>
      <c r="LX117" s="503"/>
      <c r="LY117" s="610"/>
      <c r="LZ117" s="503"/>
      <c r="MA117" s="503"/>
      <c r="MB117" s="85"/>
      <c r="MC117" s="31"/>
      <c r="MD117" s="462"/>
      <c r="ME117" s="463"/>
      <c r="MF117" s="31"/>
      <c r="MG117" s="462"/>
      <c r="MH117" s="463"/>
      <c r="MI117" s="106"/>
      <c r="MJ117" s="464"/>
      <c r="MK117" s="85"/>
      <c r="ML117" s="1436"/>
      <c r="MM117" s="1436"/>
      <c r="MN117" s="1436"/>
      <c r="MO117" s="481"/>
      <c r="MP117" s="481"/>
      <c r="MQ117" s="481"/>
      <c r="MR117" s="481"/>
      <c r="MS117" s="213"/>
      <c r="MT117" s="1436"/>
      <c r="MU117" s="1436"/>
      <c r="MV117" s="1436"/>
      <c r="MW117" s="1436"/>
      <c r="MX117" s="1436"/>
      <c r="MY117" s="1436"/>
      <c r="MZ117" s="1436"/>
      <c r="NA117" s="1436"/>
      <c r="NB117" s="1436"/>
      <c r="NC117" s="1436"/>
      <c r="ND117" s="1436"/>
      <c r="NE117" s="1436"/>
      <c r="NF117" s="1436"/>
      <c r="NG117" s="1436"/>
      <c r="NH117" s="1436"/>
      <c r="NI117" s="1436"/>
      <c r="NJ117" s="1436"/>
      <c r="NK117" s="1436"/>
      <c r="NL117" s="1436"/>
      <c r="NM117" s="1436"/>
      <c r="NN117" s="169"/>
      <c r="NO117" s="1432"/>
      <c r="NP117" s="1432"/>
      <c r="NQ117" s="249"/>
      <c r="NR117" s="1432"/>
      <c r="NS117" s="169"/>
      <c r="NT117" s="1432"/>
      <c r="NU117" s="1432"/>
      <c r="NV117" s="249"/>
      <c r="NW117" s="1432"/>
      <c r="NX117" s="1432"/>
      <c r="NY117" s="1432"/>
      <c r="NZ117" s="212"/>
    </row>
    <row r="118" spans="1:390" s="491" customFormat="1" ht="23.25" customHeight="1" x14ac:dyDescent="0.2">
      <c r="A118" s="408"/>
      <c r="B118" s="102"/>
      <c r="C118" s="102"/>
      <c r="D118" s="250"/>
      <c r="E118" s="1121"/>
      <c r="F118" s="1103"/>
      <c r="G118" s="1436"/>
      <c r="H118" s="1436"/>
      <c r="I118" s="1436"/>
      <c r="J118" s="1436"/>
      <c r="K118" s="1436"/>
      <c r="L118" s="1436"/>
      <c r="M118" s="1436"/>
      <c r="N118" s="212"/>
      <c r="O118" s="85"/>
      <c r="P118" s="88"/>
      <c r="Q118" s="407"/>
      <c r="R118" s="254"/>
      <c r="S118" s="88"/>
      <c r="T118" s="407"/>
      <c r="U118" s="254"/>
      <c r="V118" s="88"/>
      <c r="W118" s="407"/>
      <c r="X118" s="254"/>
      <c r="Y118" s="1436"/>
      <c r="Z118" s="1436"/>
      <c r="AA118" s="1436"/>
      <c r="AB118" s="447"/>
      <c r="AC118" s="447"/>
      <c r="AD118" s="447"/>
      <c r="AE118" s="447"/>
      <c r="AF118" s="397"/>
      <c r="AG118" s="397"/>
      <c r="AH118" s="397"/>
      <c r="AI118" s="397"/>
      <c r="AJ118" s="313"/>
      <c r="AK118" s="1436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1422"/>
      <c r="BN118" s="1422"/>
      <c r="BO118" s="1422"/>
      <c r="BP118" s="138"/>
      <c r="BQ118" s="138"/>
      <c r="BR118" s="138"/>
      <c r="BS118" s="138"/>
      <c r="BT118" s="762"/>
      <c r="BU118" s="419"/>
      <c r="BV118" s="419"/>
      <c r="BW118" s="138"/>
      <c r="BX118" s="164"/>
      <c r="BY118" s="164"/>
      <c r="BZ118" s="164"/>
      <c r="CA118" s="365"/>
      <c r="CB118" s="365"/>
      <c r="CC118" s="365"/>
      <c r="CD118" s="212"/>
      <c r="CE118" s="408"/>
      <c r="CF118" s="102"/>
      <c r="CG118" s="102"/>
      <c r="CH118" s="250"/>
      <c r="CI118" s="1121"/>
      <c r="CJ118" s="1103"/>
      <c r="CK118" s="1436"/>
      <c r="CL118" s="1436"/>
      <c r="CM118" s="1436"/>
      <c r="CN118" s="1436"/>
      <c r="CO118" s="1436"/>
      <c r="CP118" s="1436"/>
      <c r="CQ118" s="1436"/>
      <c r="CR118" s="212"/>
      <c r="CS118" s="85"/>
      <c r="CT118" s="88"/>
      <c r="CU118" s="407"/>
      <c r="CV118" s="254"/>
      <c r="CW118" s="88"/>
      <c r="CX118" s="407"/>
      <c r="CY118" s="254"/>
      <c r="CZ118" s="88"/>
      <c r="DA118" s="407"/>
      <c r="DB118" s="254"/>
      <c r="DC118" s="1436"/>
      <c r="DD118" s="1436"/>
      <c r="DE118" s="1436"/>
      <c r="DF118" s="447"/>
      <c r="DG118" s="447"/>
      <c r="DH118" s="447"/>
      <c r="DI118" s="128"/>
      <c r="DJ118" s="397"/>
      <c r="DK118" s="397"/>
      <c r="DL118" s="397"/>
      <c r="DM118" s="397"/>
      <c r="DN118" s="313"/>
      <c r="DO118" s="1436"/>
      <c r="DP118" s="1436"/>
      <c r="DQ118" s="1436"/>
      <c r="DR118" s="1436"/>
      <c r="DS118" s="1436"/>
      <c r="DT118" s="1436"/>
      <c r="DU118" s="1436"/>
      <c r="DV118" s="1436"/>
      <c r="DW118" s="1436"/>
      <c r="DX118" s="1436"/>
      <c r="DY118" s="1436"/>
      <c r="DZ118" s="1436"/>
      <c r="EA118" s="1436"/>
      <c r="EB118" s="1436"/>
      <c r="EC118" s="1436"/>
      <c r="ED118" s="1436"/>
      <c r="EE118" s="1436"/>
      <c r="EF118" s="1436"/>
      <c r="EG118" s="1436"/>
      <c r="EH118" s="1436"/>
      <c r="EI118" s="1436"/>
      <c r="EJ118" s="1436"/>
      <c r="EK118" s="1436"/>
      <c r="EL118" s="1436"/>
      <c r="EM118" s="1436"/>
      <c r="EN118" s="1436"/>
      <c r="EO118" s="1436"/>
      <c r="EP118" s="1436"/>
      <c r="EQ118" s="1422"/>
      <c r="ER118" s="1422"/>
      <c r="ES118" s="1422"/>
      <c r="ET118" s="138"/>
      <c r="EU118" s="138"/>
      <c r="EV118" s="138"/>
      <c r="EW118" s="138"/>
      <c r="EX118" s="762"/>
      <c r="EY118" s="419"/>
      <c r="EZ118" s="419"/>
      <c r="FA118" s="138"/>
      <c r="FB118" s="164"/>
      <c r="FC118" s="164"/>
      <c r="FD118" s="164"/>
      <c r="FE118" s="365"/>
      <c r="FF118" s="365"/>
      <c r="FG118" s="365"/>
      <c r="FH118" s="212"/>
      <c r="FI118" s="408"/>
      <c r="FJ118" s="102"/>
      <c r="FK118" s="102"/>
      <c r="FL118" s="250"/>
      <c r="FM118" s="1121"/>
      <c r="FN118" s="1103"/>
      <c r="FO118" s="1436"/>
      <c r="FP118" s="1436"/>
      <c r="FQ118" s="1436"/>
      <c r="FR118" s="1436"/>
      <c r="FS118" s="1436"/>
      <c r="FT118" s="1436"/>
      <c r="FU118" s="1436"/>
      <c r="FV118" s="212"/>
      <c r="FW118" s="85"/>
      <c r="FX118" s="88"/>
      <c r="FY118" s="407"/>
      <c r="FZ118" s="254"/>
      <c r="GA118" s="88"/>
      <c r="GB118" s="407"/>
      <c r="GC118" s="254"/>
      <c r="GD118" s="88"/>
      <c r="GE118" s="407"/>
      <c r="GF118" s="254"/>
      <c r="GG118" s="1436"/>
      <c r="GH118" s="1436"/>
      <c r="GI118" s="1436"/>
      <c r="GJ118" s="447"/>
      <c r="GK118" s="447"/>
      <c r="GL118" s="447"/>
      <c r="GM118" s="447"/>
      <c r="GN118" s="397"/>
      <c r="GO118" s="397"/>
      <c r="GP118" s="397"/>
      <c r="GQ118" s="397"/>
      <c r="GR118" s="313"/>
      <c r="GS118" s="1436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1422"/>
      <c r="HV118" s="1422"/>
      <c r="HW118" s="1422"/>
      <c r="HX118" s="138"/>
      <c r="HY118" s="138"/>
      <c r="HZ118" s="138"/>
      <c r="IA118" s="138"/>
      <c r="IB118" s="762"/>
      <c r="IC118" s="419"/>
      <c r="ID118" s="419"/>
      <c r="IE118" s="138"/>
      <c r="IF118" s="164"/>
      <c r="IG118" s="164"/>
      <c r="IH118" s="164"/>
      <c r="II118" s="365"/>
      <c r="IJ118" s="365"/>
      <c r="IK118" s="365"/>
      <c r="IL118" s="1436"/>
      <c r="IM118" s="408"/>
      <c r="IN118" s="102"/>
      <c r="IO118" s="102"/>
      <c r="IP118" s="250"/>
      <c r="IQ118" s="1121"/>
      <c r="IR118" s="1103"/>
      <c r="IS118" s="1436"/>
      <c r="IT118" s="1436"/>
      <c r="IU118" s="1436"/>
      <c r="IV118" s="1436"/>
      <c r="IW118" s="1436"/>
      <c r="IX118" s="1436"/>
      <c r="IY118" s="1436"/>
      <c r="IZ118" s="212"/>
      <c r="JA118" s="85"/>
      <c r="JB118" s="88"/>
      <c r="JC118" s="407"/>
      <c r="JD118" s="254"/>
      <c r="JE118" s="88"/>
      <c r="JF118" s="407"/>
      <c r="JG118" s="254"/>
      <c r="JH118" s="88"/>
      <c r="JI118" s="407"/>
      <c r="JJ118" s="254"/>
      <c r="JK118" s="1436"/>
      <c r="JL118" s="1436"/>
      <c r="JM118" s="1436"/>
      <c r="JN118" s="447"/>
      <c r="JO118" s="447"/>
      <c r="JP118" s="447"/>
      <c r="JQ118" s="447"/>
      <c r="JR118" s="397"/>
      <c r="JS118" s="397"/>
      <c r="JT118" s="397"/>
      <c r="JU118" s="397"/>
      <c r="JV118" s="313"/>
      <c r="JW118" s="1436"/>
      <c r="JX118" s="212"/>
      <c r="JY118" s="212"/>
      <c r="JZ118" s="212"/>
      <c r="KA118" s="212"/>
      <c r="KB118" s="212"/>
      <c r="KC118" s="212"/>
      <c r="KD118" s="212"/>
      <c r="KE118" s="212"/>
      <c r="KF118" s="212"/>
      <c r="KG118" s="212"/>
      <c r="KH118" s="212"/>
      <c r="KI118" s="212"/>
      <c r="KJ118" s="212"/>
      <c r="KK118" s="212"/>
      <c r="KL118" s="212"/>
      <c r="KM118" s="212"/>
      <c r="KN118" s="212"/>
      <c r="KO118" s="212"/>
      <c r="KP118" s="212"/>
      <c r="KQ118" s="212"/>
      <c r="KR118" s="212"/>
      <c r="KS118" s="212"/>
      <c r="KT118" s="212"/>
      <c r="KU118" s="212"/>
      <c r="KV118" s="212"/>
      <c r="KW118" s="212"/>
      <c r="KX118" s="212"/>
      <c r="KY118" s="1422"/>
      <c r="KZ118" s="1422"/>
      <c r="LA118" s="1422"/>
      <c r="LB118" s="138"/>
      <c r="LC118" s="138"/>
      <c r="LD118" s="138"/>
      <c r="LE118" s="138"/>
      <c r="LF118" s="762"/>
      <c r="LG118" s="419"/>
      <c r="LH118" s="419"/>
      <c r="LI118" s="138"/>
      <c r="LJ118" s="164"/>
      <c r="LK118" s="164"/>
      <c r="LL118" s="164"/>
      <c r="LM118" s="365"/>
      <c r="LN118" s="365"/>
      <c r="LO118" s="365"/>
      <c r="LP118" s="1436"/>
      <c r="LQ118" s="408"/>
      <c r="LR118" s="14"/>
      <c r="LS118" s="102"/>
      <c r="LT118" s="250"/>
      <c r="LU118" s="879"/>
      <c r="LV118" s="879"/>
      <c r="LW118" s="467"/>
      <c r="LX118" s="467"/>
      <c r="LY118" s="467"/>
      <c r="LZ118" s="467"/>
      <c r="MA118" s="467"/>
      <c r="MB118" s="85"/>
      <c r="MC118" s="31"/>
      <c r="MD118" s="462"/>
      <c r="ME118" s="463"/>
      <c r="MF118" s="31"/>
      <c r="MG118" s="462"/>
      <c r="MH118" s="463"/>
      <c r="MI118" s="106"/>
      <c r="MJ118" s="464"/>
      <c r="MK118" s="85"/>
      <c r="ML118" s="1436"/>
      <c r="MM118" s="1436"/>
      <c r="MN118" s="1436"/>
      <c r="MO118" s="481"/>
      <c r="MP118" s="481"/>
      <c r="MQ118" s="481"/>
      <c r="MR118" s="481"/>
      <c r="MS118" s="213"/>
      <c r="MT118" s="1436"/>
      <c r="MU118" s="1436"/>
      <c r="MV118" s="1436"/>
      <c r="MW118" s="1436"/>
      <c r="MX118" s="1436"/>
      <c r="MY118" s="1436"/>
      <c r="MZ118" s="1436"/>
      <c r="NA118" s="1436"/>
      <c r="NB118" s="1436"/>
      <c r="NC118" s="1436"/>
      <c r="ND118" s="1436"/>
      <c r="NE118" s="1436"/>
      <c r="NF118" s="1436"/>
      <c r="NG118" s="1436"/>
      <c r="NH118" s="1436"/>
      <c r="NI118" s="1436"/>
      <c r="NJ118" s="1436"/>
      <c r="NK118" s="1436"/>
      <c r="NL118" s="1436"/>
      <c r="NM118" s="1436"/>
      <c r="NN118" s="117"/>
      <c r="NO118" s="85"/>
      <c r="NP118" s="85"/>
      <c r="NQ118" s="85"/>
      <c r="NR118" s="85"/>
      <c r="NS118" s="117"/>
      <c r="NT118" s="404"/>
      <c r="NU118" s="404"/>
      <c r="NV118" s="404"/>
      <c r="NW118" s="404"/>
      <c r="NX118" s="85"/>
      <c r="NY118" s="882"/>
      <c r="NZ118" s="212"/>
    </row>
    <row r="119" spans="1:390" s="491" customFormat="1" ht="23.25" customHeight="1" x14ac:dyDescent="0.2">
      <c r="A119" s="217"/>
      <c r="B119" s="106"/>
      <c r="C119" s="106"/>
      <c r="D119" s="250"/>
      <c r="E119" s="1121"/>
      <c r="F119" s="1103"/>
      <c r="G119" s="1436"/>
      <c r="H119" s="1436"/>
      <c r="I119" s="1436"/>
      <c r="J119" s="1436"/>
      <c r="K119" s="1436"/>
      <c r="L119" s="1436"/>
      <c r="M119" s="1436"/>
      <c r="N119" s="212"/>
      <c r="O119" s="85"/>
      <c r="P119" s="88"/>
      <c r="Q119" s="407"/>
      <c r="R119" s="254"/>
      <c r="S119" s="88"/>
      <c r="T119" s="407"/>
      <c r="U119" s="254"/>
      <c r="V119" s="88"/>
      <c r="W119" s="407"/>
      <c r="X119" s="254"/>
      <c r="Y119" s="1436"/>
      <c r="Z119" s="1436"/>
      <c r="AA119" s="1436"/>
      <c r="AB119" s="248"/>
      <c r="AC119" s="248"/>
      <c r="AD119" s="248"/>
      <c r="AE119" s="248"/>
      <c r="AF119" s="481"/>
      <c r="AG119" s="481"/>
      <c r="AH119" s="551"/>
      <c r="AI119" s="849"/>
      <c r="AJ119" s="1436"/>
      <c r="AK119" s="1436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1422"/>
      <c r="BN119" s="1422"/>
      <c r="BO119" s="1422"/>
      <c r="BP119" s="138"/>
      <c r="BQ119" s="138"/>
      <c r="BR119" s="465"/>
      <c r="BS119" s="466"/>
      <c r="BT119" s="255"/>
      <c r="BU119" s="419"/>
      <c r="BV119" s="419"/>
      <c r="BW119" s="138"/>
      <c r="BX119" s="164"/>
      <c r="BY119" s="164"/>
      <c r="BZ119" s="164"/>
      <c r="CA119" s="365"/>
      <c r="CB119" s="365"/>
      <c r="CC119" s="365"/>
      <c r="CD119" s="212"/>
      <c r="CE119" s="217"/>
      <c r="CF119" s="106"/>
      <c r="CG119" s="106"/>
      <c r="CH119" s="250"/>
      <c r="CI119" s="1121"/>
      <c r="CJ119" s="1103"/>
      <c r="CK119" s="1436"/>
      <c r="CL119" s="1436"/>
      <c r="CM119" s="1436"/>
      <c r="CN119" s="1436"/>
      <c r="CO119" s="1436"/>
      <c r="CP119" s="1436"/>
      <c r="CQ119" s="1436"/>
      <c r="CR119" s="212"/>
      <c r="CS119" s="85"/>
      <c r="CT119" s="88"/>
      <c r="CU119" s="407"/>
      <c r="CV119" s="254"/>
      <c r="CW119" s="88"/>
      <c r="CX119" s="407"/>
      <c r="CY119" s="254"/>
      <c r="CZ119" s="88"/>
      <c r="DA119" s="407"/>
      <c r="DB119" s="254"/>
      <c r="DC119" s="1436"/>
      <c r="DD119" s="1436"/>
      <c r="DE119" s="1436"/>
      <c r="DF119" s="248"/>
      <c r="DG119" s="248"/>
      <c r="DH119" s="248"/>
      <c r="DI119" s="248"/>
      <c r="DJ119" s="481"/>
      <c r="DK119" s="481"/>
      <c r="DL119" s="551"/>
      <c r="DM119" s="849"/>
      <c r="DN119" s="1436"/>
      <c r="DO119" s="1436"/>
      <c r="DP119" s="1436"/>
      <c r="DQ119" s="1436"/>
      <c r="DR119" s="1436"/>
      <c r="DS119" s="1436"/>
      <c r="DT119" s="1436"/>
      <c r="DU119" s="1436"/>
      <c r="DV119" s="1436"/>
      <c r="DW119" s="1436"/>
      <c r="DX119" s="1436"/>
      <c r="DY119" s="1436"/>
      <c r="DZ119" s="1436"/>
      <c r="EA119" s="1436"/>
      <c r="EB119" s="1436"/>
      <c r="EC119" s="1436"/>
      <c r="ED119" s="1436"/>
      <c r="EE119" s="1436"/>
      <c r="EF119" s="1436"/>
      <c r="EG119" s="1436"/>
      <c r="EH119" s="1436"/>
      <c r="EI119" s="1436"/>
      <c r="EJ119" s="1436"/>
      <c r="EK119" s="1436"/>
      <c r="EL119" s="1436"/>
      <c r="EM119" s="1436"/>
      <c r="EN119" s="1436"/>
      <c r="EO119" s="1436"/>
      <c r="EP119" s="1436"/>
      <c r="EQ119" s="1422"/>
      <c r="ER119" s="1422"/>
      <c r="ES119" s="1422"/>
      <c r="ET119" s="138"/>
      <c r="EU119" s="138"/>
      <c r="EV119" s="465"/>
      <c r="EW119" s="466"/>
      <c r="EX119" s="255"/>
      <c r="EY119" s="419"/>
      <c r="EZ119" s="419"/>
      <c r="FA119" s="138"/>
      <c r="FB119" s="164"/>
      <c r="FC119" s="164"/>
      <c r="FD119" s="164"/>
      <c r="FE119" s="365"/>
      <c r="FF119" s="365"/>
      <c r="FG119" s="365"/>
      <c r="FH119" s="212"/>
      <c r="FI119" s="217"/>
      <c r="FJ119" s="106"/>
      <c r="FK119" s="106"/>
      <c r="FL119" s="250"/>
      <c r="FM119" s="1121"/>
      <c r="FN119" s="1103"/>
      <c r="FO119" s="1436"/>
      <c r="FP119" s="1436"/>
      <c r="FQ119" s="1436"/>
      <c r="FR119" s="1436"/>
      <c r="FS119" s="1436"/>
      <c r="FT119" s="1436"/>
      <c r="FU119" s="1436"/>
      <c r="FV119" s="212"/>
      <c r="FW119" s="85"/>
      <c r="FX119" s="88"/>
      <c r="FY119" s="407"/>
      <c r="FZ119" s="254"/>
      <c r="GA119" s="88"/>
      <c r="GB119" s="407"/>
      <c r="GC119" s="254"/>
      <c r="GD119" s="88"/>
      <c r="GE119" s="407"/>
      <c r="GF119" s="254"/>
      <c r="GG119" s="1436"/>
      <c r="GH119" s="1436"/>
      <c r="GI119" s="1436"/>
      <c r="GJ119" s="447"/>
      <c r="GK119" s="447"/>
      <c r="GL119" s="447"/>
      <c r="GM119" s="447"/>
      <c r="GN119" s="481"/>
      <c r="GO119" s="481"/>
      <c r="GP119" s="551"/>
      <c r="GQ119" s="849"/>
      <c r="GR119" s="1436"/>
      <c r="GS119" s="1436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1422"/>
      <c r="HV119" s="1422"/>
      <c r="HW119" s="1422"/>
      <c r="HX119" s="138"/>
      <c r="HY119" s="138"/>
      <c r="HZ119" s="465"/>
      <c r="IA119" s="466"/>
      <c r="IB119" s="255"/>
      <c r="IC119" s="419"/>
      <c r="ID119" s="419"/>
      <c r="IE119" s="138"/>
      <c r="IF119" s="164"/>
      <c r="IG119" s="164"/>
      <c r="IH119" s="164"/>
      <c r="II119" s="365"/>
      <c r="IJ119" s="365"/>
      <c r="IK119" s="365"/>
      <c r="IL119" s="1436"/>
      <c r="IM119" s="217"/>
      <c r="IN119" s="106"/>
      <c r="IO119" s="106"/>
      <c r="IP119" s="250"/>
      <c r="IQ119" s="1121"/>
      <c r="IR119" s="1103"/>
      <c r="IS119" s="1436"/>
      <c r="IT119" s="1436"/>
      <c r="IU119" s="1436"/>
      <c r="IV119" s="1436"/>
      <c r="IW119" s="1436"/>
      <c r="IX119" s="1436"/>
      <c r="IY119" s="1436"/>
      <c r="IZ119" s="212"/>
      <c r="JA119" s="85"/>
      <c r="JB119" s="88"/>
      <c r="JC119" s="407"/>
      <c r="JD119" s="254"/>
      <c r="JE119" s="88"/>
      <c r="JF119" s="407"/>
      <c r="JG119" s="254"/>
      <c r="JH119" s="88"/>
      <c r="JI119" s="407"/>
      <c r="JJ119" s="254"/>
      <c r="JK119" s="1436"/>
      <c r="JL119" s="1436"/>
      <c r="JM119" s="1436"/>
      <c r="JN119" s="447"/>
      <c r="JO119" s="447"/>
      <c r="JP119" s="447"/>
      <c r="JQ119" s="447"/>
      <c r="JR119" s="481"/>
      <c r="JS119" s="481"/>
      <c r="JT119" s="551"/>
      <c r="JU119" s="849"/>
      <c r="JV119" s="1436"/>
      <c r="JW119" s="1436"/>
      <c r="JX119" s="212"/>
      <c r="JY119" s="212"/>
      <c r="JZ119" s="212"/>
      <c r="KA119" s="212"/>
      <c r="KB119" s="212"/>
      <c r="KC119" s="212"/>
      <c r="KD119" s="212"/>
      <c r="KE119" s="212"/>
      <c r="KF119" s="212"/>
      <c r="KG119" s="212"/>
      <c r="KH119" s="212"/>
      <c r="KI119" s="212"/>
      <c r="KJ119" s="212"/>
      <c r="KK119" s="212"/>
      <c r="KL119" s="212"/>
      <c r="KM119" s="212"/>
      <c r="KN119" s="212"/>
      <c r="KO119" s="212"/>
      <c r="KP119" s="212"/>
      <c r="KQ119" s="212"/>
      <c r="KR119" s="212"/>
      <c r="KS119" s="212"/>
      <c r="KT119" s="212"/>
      <c r="KU119" s="212"/>
      <c r="KV119" s="212"/>
      <c r="KW119" s="212"/>
      <c r="KX119" s="212"/>
      <c r="KY119" s="1422"/>
      <c r="KZ119" s="1422"/>
      <c r="LA119" s="1422"/>
      <c r="LB119" s="138"/>
      <c r="LC119" s="138"/>
      <c r="LD119" s="465"/>
      <c r="LE119" s="466"/>
      <c r="LF119" s="255"/>
      <c r="LG119" s="419"/>
      <c r="LH119" s="419"/>
      <c r="LI119" s="138"/>
      <c r="LJ119" s="164"/>
      <c r="LK119" s="164"/>
      <c r="LL119" s="164"/>
      <c r="LM119" s="365"/>
      <c r="LN119" s="365"/>
      <c r="LO119" s="365"/>
      <c r="LP119" s="1436"/>
      <c r="LQ119" s="217"/>
      <c r="LR119" s="31"/>
      <c r="LS119" s="106"/>
      <c r="LT119" s="250"/>
      <c r="LU119" s="879"/>
      <c r="LV119" s="879"/>
      <c r="LW119" s="467"/>
      <c r="LX119" s="467"/>
      <c r="LY119" s="467"/>
      <c r="LZ119" s="467"/>
      <c r="MA119" s="467"/>
      <c r="MB119" s="85"/>
      <c r="MC119" s="31"/>
      <c r="MD119" s="462"/>
      <c r="ME119" s="463"/>
      <c r="MF119" s="31"/>
      <c r="MG119" s="462"/>
      <c r="MH119" s="463"/>
      <c r="MI119" s="106"/>
      <c r="MJ119" s="464"/>
      <c r="MK119" s="85"/>
      <c r="ML119" s="1436"/>
      <c r="MM119" s="1436"/>
      <c r="MN119" s="1436"/>
      <c r="MO119" s="481"/>
      <c r="MP119" s="481"/>
      <c r="MQ119" s="481"/>
      <c r="MR119" s="481"/>
      <c r="MS119" s="481"/>
      <c r="MT119" s="1436"/>
      <c r="MU119" s="1436"/>
      <c r="MV119" s="542"/>
      <c r="MW119" s="549"/>
      <c r="MX119" s="1436"/>
      <c r="MY119" s="1436"/>
      <c r="MZ119" s="1436"/>
      <c r="NA119" s="1436"/>
      <c r="NB119" s="1436"/>
      <c r="NC119" s="1436"/>
      <c r="ND119" s="1436"/>
      <c r="NE119" s="1436"/>
      <c r="NF119" s="1436"/>
      <c r="NG119" s="1436"/>
      <c r="NH119" s="1436"/>
      <c r="NI119" s="1436"/>
      <c r="NJ119" s="1436"/>
      <c r="NK119" s="1436"/>
      <c r="NL119" s="1436"/>
      <c r="NM119" s="1436"/>
      <c r="NN119" s="117"/>
      <c r="NO119" s="85"/>
      <c r="NP119" s="85"/>
      <c r="NQ119" s="85"/>
      <c r="NR119" s="85"/>
      <c r="NS119" s="117"/>
      <c r="NT119" s="404"/>
      <c r="NU119" s="404"/>
      <c r="NV119" s="404"/>
      <c r="NW119" s="404"/>
      <c r="NX119" s="85"/>
      <c r="NY119" s="882"/>
      <c r="NZ119" s="212"/>
    </row>
    <row r="120" spans="1:390" s="491" customFormat="1" ht="23.25" customHeight="1" x14ac:dyDescent="0.2">
      <c r="A120" s="217"/>
      <c r="B120" s="106"/>
      <c r="C120" s="106"/>
      <c r="D120" s="250"/>
      <c r="E120" s="212"/>
      <c r="F120" s="211"/>
      <c r="G120" s="1436"/>
      <c r="H120" s="1436"/>
      <c r="I120" s="1436"/>
      <c r="J120" s="1436"/>
      <c r="K120" s="1436"/>
      <c r="L120" s="1436"/>
      <c r="M120" s="1436"/>
      <c r="N120" s="212"/>
      <c r="O120" s="85"/>
      <c r="P120" s="88"/>
      <c r="Q120" s="407"/>
      <c r="R120" s="254"/>
      <c r="S120" s="88"/>
      <c r="T120" s="407"/>
      <c r="U120" s="254"/>
      <c r="V120" s="88"/>
      <c r="W120" s="407"/>
      <c r="X120" s="254"/>
      <c r="Y120" s="1436"/>
      <c r="Z120" s="1436"/>
      <c r="AA120" s="1436"/>
      <c r="AB120" s="248"/>
      <c r="AC120" s="248"/>
      <c r="AD120" s="248"/>
      <c r="AE120" s="128"/>
      <c r="AF120" s="481"/>
      <c r="AG120" s="481"/>
      <c r="AH120" s="551"/>
      <c r="AI120" s="849"/>
      <c r="AJ120" s="1436"/>
      <c r="AK120" s="1436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1422"/>
      <c r="BN120" s="1422"/>
      <c r="BO120" s="1422"/>
      <c r="BP120" s="138"/>
      <c r="BQ120" s="138"/>
      <c r="BR120" s="465"/>
      <c r="BS120" s="466"/>
      <c r="BT120" s="255"/>
      <c r="BU120" s="419"/>
      <c r="BV120" s="419"/>
      <c r="BW120" s="168"/>
      <c r="BX120" s="164"/>
      <c r="BY120" s="164"/>
      <c r="BZ120" s="164"/>
      <c r="CA120" s="365"/>
      <c r="CB120" s="365"/>
      <c r="CC120" s="365"/>
      <c r="CD120" s="212"/>
      <c r="CE120" s="217"/>
      <c r="CF120" s="106"/>
      <c r="CG120" s="106"/>
      <c r="CH120" s="250"/>
      <c r="CI120" s="212"/>
      <c r="CJ120" s="211"/>
      <c r="CK120" s="1436"/>
      <c r="CL120" s="1436"/>
      <c r="CM120" s="1436"/>
      <c r="CN120" s="1436"/>
      <c r="CO120" s="1436"/>
      <c r="CP120" s="1436"/>
      <c r="CQ120" s="1436"/>
      <c r="CR120" s="212"/>
      <c r="CS120" s="85"/>
      <c r="CT120" s="88"/>
      <c r="CU120" s="407"/>
      <c r="CV120" s="254"/>
      <c r="CW120" s="88"/>
      <c r="CX120" s="407"/>
      <c r="CY120" s="254"/>
      <c r="CZ120" s="88"/>
      <c r="DA120" s="407"/>
      <c r="DB120" s="254"/>
      <c r="DC120" s="1436"/>
      <c r="DD120" s="1436"/>
      <c r="DE120" s="1436"/>
      <c r="DF120" s="248"/>
      <c r="DG120" s="248"/>
      <c r="DH120" s="248"/>
      <c r="DI120" s="248"/>
      <c r="DJ120" s="481"/>
      <c r="DK120" s="481"/>
      <c r="DL120" s="551"/>
      <c r="DM120" s="849"/>
      <c r="DN120" s="1436"/>
      <c r="DO120" s="1436"/>
      <c r="DP120" s="1436"/>
      <c r="DQ120" s="1436"/>
      <c r="DR120" s="1436"/>
      <c r="DS120" s="1436"/>
      <c r="DT120" s="1436"/>
      <c r="DU120" s="1436"/>
      <c r="DV120" s="1436"/>
      <c r="DW120" s="1436"/>
      <c r="DX120" s="1436"/>
      <c r="DY120" s="1436"/>
      <c r="DZ120" s="1436"/>
      <c r="EA120" s="1436"/>
      <c r="EB120" s="1436"/>
      <c r="EC120" s="1436"/>
      <c r="ED120" s="1436"/>
      <c r="EE120" s="1436"/>
      <c r="EF120" s="1436"/>
      <c r="EG120" s="1436"/>
      <c r="EH120" s="1436"/>
      <c r="EI120" s="1436"/>
      <c r="EJ120" s="1436"/>
      <c r="EK120" s="1436"/>
      <c r="EL120" s="1436"/>
      <c r="EM120" s="1436"/>
      <c r="EN120" s="1436"/>
      <c r="EO120" s="1436"/>
      <c r="EP120" s="1436"/>
      <c r="EQ120" s="1422"/>
      <c r="ER120" s="1422"/>
      <c r="ES120" s="1422"/>
      <c r="ET120" s="138"/>
      <c r="EU120" s="138"/>
      <c r="EV120" s="465"/>
      <c r="EW120" s="466"/>
      <c r="EX120" s="255"/>
      <c r="EY120" s="419"/>
      <c r="EZ120" s="419"/>
      <c r="FA120" s="168"/>
      <c r="FB120" s="164"/>
      <c r="FC120" s="164"/>
      <c r="FD120" s="164"/>
      <c r="FE120" s="365"/>
      <c r="FF120" s="365"/>
      <c r="FG120" s="365"/>
      <c r="FH120" s="212"/>
      <c r="FI120" s="217"/>
      <c r="FJ120" s="106"/>
      <c r="FK120" s="106"/>
      <c r="FL120" s="250"/>
      <c r="FM120" s="212"/>
      <c r="FN120" s="211"/>
      <c r="FO120" s="1436"/>
      <c r="FP120" s="1436"/>
      <c r="FQ120" s="1436"/>
      <c r="FR120" s="1436"/>
      <c r="FS120" s="1436"/>
      <c r="FT120" s="1436"/>
      <c r="FU120" s="1436"/>
      <c r="FV120" s="212"/>
      <c r="FW120" s="85"/>
      <c r="FX120" s="88"/>
      <c r="FY120" s="407"/>
      <c r="FZ120" s="254"/>
      <c r="GA120" s="88"/>
      <c r="GB120" s="407"/>
      <c r="GC120" s="254"/>
      <c r="GD120" s="88"/>
      <c r="GE120" s="407"/>
      <c r="GF120" s="254"/>
      <c r="GG120" s="1436"/>
      <c r="GH120" s="1436"/>
      <c r="GI120" s="1436"/>
      <c r="GJ120" s="447"/>
      <c r="GK120" s="447"/>
      <c r="GL120" s="447"/>
      <c r="GM120" s="447"/>
      <c r="GN120" s="481"/>
      <c r="GO120" s="481"/>
      <c r="GP120" s="551"/>
      <c r="GQ120" s="849"/>
      <c r="GR120" s="1436"/>
      <c r="GS120" s="1436"/>
      <c r="GT120" s="212"/>
      <c r="GU120" s="212"/>
      <c r="GV120" s="212"/>
      <c r="GW120" s="212"/>
      <c r="GX120" s="212"/>
      <c r="GY120" s="212"/>
      <c r="GZ120" s="212"/>
      <c r="HA120" s="212"/>
      <c r="HB120" s="212"/>
      <c r="HC120" s="212"/>
      <c r="HD120" s="212"/>
      <c r="HE120" s="212"/>
      <c r="HF120" s="212"/>
      <c r="HG120" s="212"/>
      <c r="HH120" s="212"/>
      <c r="HI120" s="212"/>
      <c r="HJ120" s="212"/>
      <c r="HK120" s="212"/>
      <c r="HL120" s="212"/>
      <c r="HM120" s="212"/>
      <c r="HN120" s="212"/>
      <c r="HO120" s="212"/>
      <c r="HP120" s="212"/>
      <c r="HQ120" s="212"/>
      <c r="HR120" s="212"/>
      <c r="HS120" s="212"/>
      <c r="HT120" s="212"/>
      <c r="HU120" s="1422"/>
      <c r="HV120" s="1422"/>
      <c r="HW120" s="1422"/>
      <c r="HX120" s="138"/>
      <c r="HY120" s="138"/>
      <c r="HZ120" s="465"/>
      <c r="IA120" s="466"/>
      <c r="IB120" s="255"/>
      <c r="IC120" s="419"/>
      <c r="ID120" s="419"/>
      <c r="IE120" s="168"/>
      <c r="IF120" s="164"/>
      <c r="IG120" s="164"/>
      <c r="IH120" s="164"/>
      <c r="II120" s="365"/>
      <c r="IJ120" s="365"/>
      <c r="IK120" s="365"/>
      <c r="IL120" s="1436"/>
      <c r="IM120" s="217"/>
      <c r="IN120" s="106"/>
      <c r="IO120" s="106"/>
      <c r="IP120" s="250"/>
      <c r="IQ120" s="212"/>
      <c r="IR120" s="211"/>
      <c r="IS120" s="1436"/>
      <c r="IT120" s="1436"/>
      <c r="IU120" s="1436"/>
      <c r="IV120" s="1436"/>
      <c r="IW120" s="1436"/>
      <c r="IX120" s="1436"/>
      <c r="IY120" s="1436"/>
      <c r="IZ120" s="212"/>
      <c r="JA120" s="85"/>
      <c r="JB120" s="88"/>
      <c r="JC120" s="407"/>
      <c r="JD120" s="254"/>
      <c r="JE120" s="88"/>
      <c r="JF120" s="407"/>
      <c r="JG120" s="254"/>
      <c r="JH120" s="88"/>
      <c r="JI120" s="407"/>
      <c r="JJ120" s="254"/>
      <c r="JK120" s="1436"/>
      <c r="JL120" s="1436"/>
      <c r="JM120" s="1436"/>
      <c r="JN120" s="447"/>
      <c r="JO120" s="447"/>
      <c r="JP120" s="447"/>
      <c r="JQ120" s="447"/>
      <c r="JR120" s="481"/>
      <c r="JS120" s="481"/>
      <c r="JT120" s="551"/>
      <c r="JU120" s="849"/>
      <c r="JV120" s="1436"/>
      <c r="JW120" s="1436"/>
      <c r="JX120" s="212"/>
      <c r="JY120" s="212"/>
      <c r="JZ120" s="212"/>
      <c r="KA120" s="212"/>
      <c r="KB120" s="212"/>
      <c r="KC120" s="212"/>
      <c r="KD120" s="212"/>
      <c r="KE120" s="212"/>
      <c r="KF120" s="212"/>
      <c r="KG120" s="212"/>
      <c r="KH120" s="212"/>
      <c r="KI120" s="212"/>
      <c r="KJ120" s="212"/>
      <c r="KK120" s="212"/>
      <c r="KL120" s="212"/>
      <c r="KM120" s="212"/>
      <c r="KN120" s="212"/>
      <c r="KO120" s="212"/>
      <c r="KP120" s="212"/>
      <c r="KQ120" s="212"/>
      <c r="KR120" s="212"/>
      <c r="KS120" s="212"/>
      <c r="KT120" s="212"/>
      <c r="KU120" s="212"/>
      <c r="KV120" s="212"/>
      <c r="KW120" s="212"/>
      <c r="KX120" s="212"/>
      <c r="KY120" s="1422"/>
      <c r="KZ120" s="1422"/>
      <c r="LA120" s="1422"/>
      <c r="LB120" s="138"/>
      <c r="LC120" s="138"/>
      <c r="LD120" s="465"/>
      <c r="LE120" s="466"/>
      <c r="LF120" s="255"/>
      <c r="LG120" s="419"/>
      <c r="LH120" s="419"/>
      <c r="LI120" s="168"/>
      <c r="LJ120" s="164"/>
      <c r="LK120" s="164"/>
      <c r="LL120" s="164"/>
      <c r="LM120" s="365"/>
      <c r="LN120" s="365"/>
      <c r="LO120" s="365"/>
      <c r="LP120" s="1436"/>
      <c r="LQ120" s="217"/>
      <c r="LR120" s="31"/>
      <c r="LS120" s="106"/>
      <c r="LT120" s="250"/>
      <c r="LU120" s="467"/>
      <c r="LV120" s="467"/>
      <c r="LW120" s="467"/>
      <c r="LX120" s="467"/>
      <c r="LY120" s="467"/>
      <c r="LZ120" s="467"/>
      <c r="MA120" s="467"/>
      <c r="MB120" s="85"/>
      <c r="MC120" s="31"/>
      <c r="MD120" s="462"/>
      <c r="ME120" s="463"/>
      <c r="MF120" s="31"/>
      <c r="MG120" s="462"/>
      <c r="MH120" s="463"/>
      <c r="MI120" s="106"/>
      <c r="MJ120" s="464"/>
      <c r="MK120" s="85"/>
      <c r="ML120" s="1436"/>
      <c r="MM120" s="1436"/>
      <c r="MN120" s="1436"/>
      <c r="MO120" s="481"/>
      <c r="MP120" s="481"/>
      <c r="MQ120" s="481"/>
      <c r="MR120" s="481"/>
      <c r="MS120" s="481"/>
      <c r="MT120" s="1436"/>
      <c r="MU120" s="1436"/>
      <c r="MV120" s="542"/>
      <c r="MW120" s="549"/>
      <c r="MX120" s="1436"/>
      <c r="MY120" s="1436"/>
      <c r="MZ120" s="1436"/>
      <c r="NA120" s="1436"/>
      <c r="NB120" s="1436"/>
      <c r="NC120" s="1436"/>
      <c r="ND120" s="1436"/>
      <c r="NE120" s="1436"/>
      <c r="NF120" s="1436"/>
      <c r="NG120" s="1436"/>
      <c r="NH120" s="1436"/>
      <c r="NI120" s="1436"/>
      <c r="NJ120" s="1436"/>
      <c r="NK120" s="1436"/>
      <c r="NL120" s="1436"/>
      <c r="NM120" s="1436"/>
      <c r="NN120" s="117"/>
      <c r="NO120" s="31"/>
      <c r="NP120" s="31"/>
      <c r="NQ120" s="31"/>
      <c r="NR120" s="31"/>
      <c r="NS120" s="117"/>
      <c r="NT120" s="456"/>
      <c r="NU120" s="456"/>
      <c r="NV120" s="456"/>
      <c r="NW120" s="456"/>
      <c r="NX120" s="31"/>
      <c r="NY120" s="181"/>
      <c r="NZ120" s="212"/>
    </row>
    <row r="121" spans="1:390" s="491" customFormat="1" ht="23.25" customHeight="1" x14ac:dyDescent="0.2">
      <c r="A121" s="362"/>
      <c r="B121" s="102"/>
      <c r="C121" s="102"/>
      <c r="D121" s="250"/>
      <c r="E121" s="212"/>
      <c r="F121" s="211"/>
      <c r="G121" s="1436"/>
      <c r="H121" s="1436"/>
      <c r="I121" s="1436"/>
      <c r="J121" s="1436"/>
      <c r="K121" s="1436"/>
      <c r="L121" s="1436"/>
      <c r="M121" s="1436"/>
      <c r="N121" s="212"/>
      <c r="O121" s="409"/>
      <c r="P121" s="410"/>
      <c r="Q121" s="411"/>
      <c r="R121" s="301"/>
      <c r="S121" s="410"/>
      <c r="T121" s="411"/>
      <c r="U121" s="301"/>
      <c r="V121" s="410"/>
      <c r="W121" s="411"/>
      <c r="X121" s="301"/>
      <c r="Y121" s="1436"/>
      <c r="Z121" s="1436"/>
      <c r="AA121" s="1436"/>
      <c r="AB121" s="1436"/>
      <c r="AC121" s="1436"/>
      <c r="AD121" s="1436"/>
      <c r="AE121" s="542"/>
      <c r="AF121" s="1436"/>
      <c r="AG121" s="1436"/>
      <c r="AH121" s="181"/>
      <c r="AI121" s="509"/>
      <c r="AJ121" s="1436"/>
      <c r="AK121" s="1436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1422"/>
      <c r="BN121" s="1422"/>
      <c r="BO121" s="472"/>
      <c r="BP121" s="473"/>
      <c r="BQ121" s="473"/>
      <c r="BR121" s="473"/>
      <c r="BS121" s="473"/>
      <c r="BT121" s="255"/>
      <c r="BU121" s="419"/>
      <c r="BV121" s="419"/>
      <c r="BW121" s="168"/>
      <c r="BX121" s="164"/>
      <c r="BY121" s="164"/>
      <c r="BZ121" s="164"/>
      <c r="CA121" s="459"/>
      <c r="CB121" s="459"/>
      <c r="CC121" s="459"/>
      <c r="CD121" s="212"/>
      <c r="CE121" s="362"/>
      <c r="CF121" s="102"/>
      <c r="CG121" s="102"/>
      <c r="CH121" s="250"/>
      <c r="CI121" s="212"/>
      <c r="CJ121" s="211"/>
      <c r="CK121" s="1436"/>
      <c r="CL121" s="1436"/>
      <c r="CM121" s="1436"/>
      <c r="CN121" s="1436"/>
      <c r="CO121" s="1436"/>
      <c r="CP121" s="1436"/>
      <c r="CQ121" s="1436"/>
      <c r="CR121" s="212"/>
      <c r="CS121" s="409"/>
      <c r="CT121" s="410"/>
      <c r="CU121" s="411"/>
      <c r="CV121" s="301"/>
      <c r="CW121" s="410"/>
      <c r="CX121" s="411"/>
      <c r="CY121" s="301"/>
      <c r="CZ121" s="410"/>
      <c r="DA121" s="411"/>
      <c r="DB121" s="301"/>
      <c r="DC121" s="1436"/>
      <c r="DD121" s="1436"/>
      <c r="DE121" s="1436"/>
      <c r="DF121" s="1436"/>
      <c r="DG121" s="364"/>
      <c r="DH121" s="364"/>
      <c r="DI121" s="1436"/>
      <c r="DJ121" s="1436"/>
      <c r="DK121" s="1436"/>
      <c r="DL121" s="181"/>
      <c r="DM121" s="509"/>
      <c r="DN121" s="1436"/>
      <c r="DO121" s="1436"/>
      <c r="DP121" s="1436"/>
      <c r="DQ121" s="1436"/>
      <c r="DR121" s="1436"/>
      <c r="DS121" s="1436"/>
      <c r="DT121" s="1436"/>
      <c r="DU121" s="1436"/>
      <c r="DV121" s="1436"/>
      <c r="DW121" s="1436"/>
      <c r="DX121" s="1436"/>
      <c r="DY121" s="1436"/>
      <c r="DZ121" s="1436"/>
      <c r="EA121" s="1436"/>
      <c r="EB121" s="1436"/>
      <c r="EC121" s="1436"/>
      <c r="ED121" s="1436"/>
      <c r="EE121" s="1436"/>
      <c r="EF121" s="1436"/>
      <c r="EG121" s="1436"/>
      <c r="EH121" s="1436"/>
      <c r="EI121" s="1436"/>
      <c r="EJ121" s="1436"/>
      <c r="EK121" s="1436"/>
      <c r="EL121" s="1436"/>
      <c r="EM121" s="1436"/>
      <c r="EN121" s="1436"/>
      <c r="EO121" s="1436"/>
      <c r="EP121" s="1436"/>
      <c r="EQ121" s="1422"/>
      <c r="ER121" s="1422"/>
      <c r="ES121" s="472"/>
      <c r="ET121" s="473"/>
      <c r="EU121" s="473"/>
      <c r="EV121" s="473"/>
      <c r="EW121" s="473"/>
      <c r="EX121" s="255"/>
      <c r="EY121" s="419"/>
      <c r="EZ121" s="419"/>
      <c r="FA121" s="168"/>
      <c r="FB121" s="164"/>
      <c r="FC121" s="164"/>
      <c r="FD121" s="164"/>
      <c r="FE121" s="459"/>
      <c r="FF121" s="459"/>
      <c r="FG121" s="459"/>
      <c r="FH121" s="212"/>
      <c r="FI121" s="362"/>
      <c r="FJ121" s="102"/>
      <c r="FK121" s="102"/>
      <c r="FL121" s="250"/>
      <c r="FM121" s="212"/>
      <c r="FN121" s="211"/>
      <c r="FO121" s="1436"/>
      <c r="FP121" s="1436"/>
      <c r="FQ121" s="1436"/>
      <c r="FR121" s="1436"/>
      <c r="FS121" s="1436"/>
      <c r="FT121" s="1436"/>
      <c r="FU121" s="1436"/>
      <c r="FV121" s="212"/>
      <c r="FW121" s="409"/>
      <c r="FX121" s="410"/>
      <c r="FY121" s="411"/>
      <c r="FZ121" s="301"/>
      <c r="GA121" s="410"/>
      <c r="GB121" s="411"/>
      <c r="GC121" s="301"/>
      <c r="GD121" s="410"/>
      <c r="GE121" s="411"/>
      <c r="GF121" s="301"/>
      <c r="GG121" s="1436"/>
      <c r="GH121" s="1436"/>
      <c r="GI121" s="1436"/>
      <c r="GJ121" s="213"/>
      <c r="GK121" s="213"/>
      <c r="GL121" s="213"/>
      <c r="GM121" s="213"/>
      <c r="GN121" s="1436"/>
      <c r="GO121" s="1436"/>
      <c r="GP121" s="181"/>
      <c r="GQ121" s="509"/>
      <c r="GR121" s="1436"/>
      <c r="GS121" s="1436"/>
      <c r="GT121" s="212"/>
      <c r="GU121" s="212"/>
      <c r="GV121" s="212"/>
      <c r="GW121" s="212"/>
      <c r="GX121" s="212"/>
      <c r="GY121" s="212"/>
      <c r="GZ121" s="212"/>
      <c r="HA121" s="212"/>
      <c r="HB121" s="212"/>
      <c r="HC121" s="212"/>
      <c r="HD121" s="212"/>
      <c r="HE121" s="212"/>
      <c r="HF121" s="212"/>
      <c r="HG121" s="212"/>
      <c r="HH121" s="212"/>
      <c r="HI121" s="212"/>
      <c r="HJ121" s="212"/>
      <c r="HK121" s="212"/>
      <c r="HL121" s="212"/>
      <c r="HM121" s="212"/>
      <c r="HN121" s="212"/>
      <c r="HO121" s="212"/>
      <c r="HP121" s="212"/>
      <c r="HQ121" s="212"/>
      <c r="HR121" s="212"/>
      <c r="HS121" s="212"/>
      <c r="HT121" s="212"/>
      <c r="HU121" s="1422"/>
      <c r="HV121" s="1422"/>
      <c r="HW121" s="472"/>
      <c r="HX121" s="473"/>
      <c r="HY121" s="473"/>
      <c r="HZ121" s="473"/>
      <c r="IA121" s="473"/>
      <c r="IB121" s="255"/>
      <c r="IC121" s="419"/>
      <c r="ID121" s="419"/>
      <c r="IE121" s="168"/>
      <c r="IF121" s="164"/>
      <c r="IG121" s="164"/>
      <c r="IH121" s="164"/>
      <c r="II121" s="459"/>
      <c r="IJ121" s="459"/>
      <c r="IK121" s="459"/>
      <c r="IL121" s="1436"/>
      <c r="IM121" s="362"/>
      <c r="IN121" s="102"/>
      <c r="IO121" s="102"/>
      <c r="IP121" s="250"/>
      <c r="IQ121" s="212"/>
      <c r="IR121" s="211"/>
      <c r="IS121" s="1436"/>
      <c r="IT121" s="1436"/>
      <c r="IU121" s="1436"/>
      <c r="IV121" s="1436"/>
      <c r="IW121" s="1436"/>
      <c r="IX121" s="1436"/>
      <c r="IY121" s="1436"/>
      <c r="IZ121" s="212"/>
      <c r="JA121" s="409"/>
      <c r="JB121" s="410"/>
      <c r="JC121" s="411"/>
      <c r="JD121" s="301"/>
      <c r="JE121" s="410"/>
      <c r="JF121" s="411"/>
      <c r="JG121" s="301"/>
      <c r="JH121" s="410"/>
      <c r="JI121" s="411"/>
      <c r="JJ121" s="301"/>
      <c r="JK121" s="1436"/>
      <c r="JL121" s="1436"/>
      <c r="JM121" s="1436"/>
      <c r="JN121" s="213"/>
      <c r="JO121" s="213"/>
      <c r="JP121" s="213"/>
      <c r="JQ121" s="213"/>
      <c r="JR121" s="1436"/>
      <c r="JS121" s="1436"/>
      <c r="JT121" s="181"/>
      <c r="JU121" s="509"/>
      <c r="JV121" s="1436"/>
      <c r="JW121" s="1436"/>
      <c r="JX121" s="212"/>
      <c r="JY121" s="212"/>
      <c r="JZ121" s="212"/>
      <c r="KA121" s="212"/>
      <c r="KB121" s="212"/>
      <c r="KC121" s="212"/>
      <c r="KD121" s="212"/>
      <c r="KE121" s="212"/>
      <c r="KF121" s="212"/>
      <c r="KG121" s="212"/>
      <c r="KH121" s="212"/>
      <c r="KI121" s="212"/>
      <c r="KJ121" s="212"/>
      <c r="KK121" s="212"/>
      <c r="KL121" s="212"/>
      <c r="KM121" s="212"/>
      <c r="KN121" s="212"/>
      <c r="KO121" s="212"/>
      <c r="KP121" s="212"/>
      <c r="KQ121" s="212"/>
      <c r="KR121" s="212"/>
      <c r="KS121" s="212"/>
      <c r="KT121" s="212"/>
      <c r="KU121" s="212"/>
      <c r="KV121" s="212"/>
      <c r="KW121" s="212"/>
      <c r="KX121" s="212"/>
      <c r="KY121" s="1422"/>
      <c r="KZ121" s="1422"/>
      <c r="LA121" s="472"/>
      <c r="LB121" s="473"/>
      <c r="LC121" s="473"/>
      <c r="LD121" s="473"/>
      <c r="LE121" s="473"/>
      <c r="LF121" s="255"/>
      <c r="LG121" s="419"/>
      <c r="LH121" s="419"/>
      <c r="LI121" s="168"/>
      <c r="LJ121" s="164"/>
      <c r="LK121" s="164"/>
      <c r="LL121" s="164"/>
      <c r="LM121" s="459"/>
      <c r="LN121" s="459"/>
      <c r="LO121" s="459"/>
      <c r="LP121" s="1436"/>
      <c r="LQ121" s="362"/>
      <c r="LR121" s="14"/>
      <c r="LS121" s="102"/>
      <c r="LT121" s="250"/>
      <c r="LU121" s="467"/>
      <c r="LV121" s="467"/>
      <c r="LW121" s="467"/>
      <c r="LX121" s="467"/>
      <c r="LY121" s="467"/>
      <c r="LZ121" s="467"/>
      <c r="MA121" s="467"/>
      <c r="MB121" s="409"/>
      <c r="MC121" s="14"/>
      <c r="MD121" s="474"/>
      <c r="ME121" s="475"/>
      <c r="MF121" s="14"/>
      <c r="MG121" s="474"/>
      <c r="MH121" s="475"/>
      <c r="MI121" s="102"/>
      <c r="MJ121" s="476"/>
      <c r="MK121" s="221"/>
      <c r="ML121" s="1436"/>
      <c r="MM121" s="192"/>
      <c r="MN121" s="192"/>
      <c r="MO121" s="1436"/>
      <c r="MP121" s="1436"/>
      <c r="MQ121" s="1436"/>
      <c r="MR121" s="1436"/>
      <c r="MS121" s="1436"/>
      <c r="MT121" s="1436"/>
      <c r="MU121" s="1436"/>
      <c r="MV121" s="181"/>
      <c r="MW121" s="509"/>
      <c r="MX121" s="1436"/>
      <c r="MY121" s="1436"/>
      <c r="MZ121" s="1436"/>
      <c r="NA121" s="1436"/>
      <c r="NB121" s="1436"/>
      <c r="NC121" s="1436"/>
      <c r="ND121" s="1436"/>
      <c r="NE121" s="1436"/>
      <c r="NF121" s="1436"/>
      <c r="NG121" s="1436"/>
      <c r="NH121" s="1436"/>
      <c r="NI121" s="1436"/>
      <c r="NJ121" s="1436"/>
      <c r="NK121" s="1436"/>
      <c r="NL121" s="1436"/>
      <c r="NM121" s="1436"/>
      <c r="NN121" s="117"/>
      <c r="NO121" s="31"/>
      <c r="NP121" s="31"/>
      <c r="NQ121" s="31"/>
      <c r="NR121" s="31"/>
      <c r="NS121" s="117"/>
      <c r="NT121" s="456"/>
      <c r="NU121" s="456"/>
      <c r="NV121" s="456"/>
      <c r="NW121" s="456"/>
      <c r="NX121" s="31"/>
      <c r="NY121" s="181"/>
      <c r="NZ121" s="212"/>
    </row>
    <row r="122" spans="1:390" s="491" customFormat="1" ht="23.25" customHeight="1" x14ac:dyDescent="0.2">
      <c r="A122" s="217"/>
      <c r="B122" s="106"/>
      <c r="C122" s="106"/>
      <c r="D122" s="250"/>
      <c r="E122" s="212"/>
      <c r="F122" s="211"/>
      <c r="G122" s="1436"/>
      <c r="H122" s="1436"/>
      <c r="I122" s="1436"/>
      <c r="J122" s="1436"/>
      <c r="K122" s="1436"/>
      <c r="L122" s="1436"/>
      <c r="M122" s="1436"/>
      <c r="N122" s="212"/>
      <c r="O122" s="85"/>
      <c r="P122" s="88"/>
      <c r="Q122" s="407"/>
      <c r="R122" s="254"/>
      <c r="S122" s="88"/>
      <c r="T122" s="407"/>
      <c r="U122" s="254"/>
      <c r="V122" s="88"/>
      <c r="W122" s="407"/>
      <c r="X122" s="254"/>
      <c r="Y122" s="1436"/>
      <c r="Z122" s="1436"/>
      <c r="AA122" s="1436"/>
      <c r="AB122" s="1436"/>
      <c r="AC122" s="1436"/>
      <c r="AD122" s="1436"/>
      <c r="AE122" s="181"/>
      <c r="AF122" s="1436"/>
      <c r="AG122" s="1436"/>
      <c r="AH122" s="181"/>
      <c r="AI122" s="509"/>
      <c r="AJ122" s="1436"/>
      <c r="AK122" s="1436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1422"/>
      <c r="BN122" s="192"/>
      <c r="BO122" s="477"/>
      <c r="BP122" s="479"/>
      <c r="BQ122" s="479"/>
      <c r="BR122" s="479"/>
      <c r="BS122" s="479"/>
      <c r="BT122" s="255"/>
      <c r="BU122" s="419"/>
      <c r="BV122" s="419"/>
      <c r="BW122" s="168"/>
      <c r="BX122" s="458"/>
      <c r="BY122" s="458"/>
      <c r="BZ122" s="458"/>
      <c r="CA122" s="459"/>
      <c r="CB122" s="459"/>
      <c r="CC122" s="459"/>
      <c r="CD122" s="212"/>
      <c r="CE122" s="217"/>
      <c r="CF122" s="106"/>
      <c r="CG122" s="106"/>
      <c r="CH122" s="250"/>
      <c r="CI122" s="212"/>
      <c r="CJ122" s="211"/>
      <c r="CK122" s="1436"/>
      <c r="CL122" s="1436"/>
      <c r="CM122" s="1436"/>
      <c r="CN122" s="1436"/>
      <c r="CO122" s="1436"/>
      <c r="CP122" s="1436"/>
      <c r="CQ122" s="1436"/>
      <c r="CR122" s="212"/>
      <c r="CS122" s="85"/>
      <c r="CT122" s="88"/>
      <c r="CU122" s="407"/>
      <c r="CV122" s="254"/>
      <c r="CW122" s="88"/>
      <c r="CX122" s="407"/>
      <c r="CY122" s="254"/>
      <c r="CZ122" s="88"/>
      <c r="DA122" s="407"/>
      <c r="DB122" s="254"/>
      <c r="DC122" s="1436"/>
      <c r="DD122" s="1436"/>
      <c r="DE122" s="1436"/>
      <c r="DF122" s="1436"/>
      <c r="DG122" s="1436"/>
      <c r="DH122" s="1436"/>
      <c r="DI122" s="1436"/>
      <c r="DJ122" s="1436"/>
      <c r="DK122" s="1436"/>
      <c r="DL122" s="181"/>
      <c r="DM122" s="509"/>
      <c r="DN122" s="1436"/>
      <c r="DO122" s="1436"/>
      <c r="DP122" s="1436"/>
      <c r="DQ122" s="1436"/>
      <c r="DR122" s="1436"/>
      <c r="DS122" s="1436"/>
      <c r="DT122" s="1436"/>
      <c r="DU122" s="1436"/>
      <c r="DV122" s="1436"/>
      <c r="DW122" s="1436"/>
      <c r="DX122" s="1436"/>
      <c r="DY122" s="1436"/>
      <c r="DZ122" s="1436"/>
      <c r="EA122" s="1436"/>
      <c r="EB122" s="1436"/>
      <c r="EC122" s="1436"/>
      <c r="ED122" s="1436"/>
      <c r="EE122" s="1436"/>
      <c r="EF122" s="1436"/>
      <c r="EG122" s="1436"/>
      <c r="EH122" s="1436"/>
      <c r="EI122" s="1436"/>
      <c r="EJ122" s="1436"/>
      <c r="EK122" s="1436"/>
      <c r="EL122" s="1436"/>
      <c r="EM122" s="1436"/>
      <c r="EN122" s="1436"/>
      <c r="EO122" s="1436"/>
      <c r="EP122" s="1436"/>
      <c r="EQ122" s="1422"/>
      <c r="ER122" s="192"/>
      <c r="ES122" s="477"/>
      <c r="ET122" s="479"/>
      <c r="EU122" s="479"/>
      <c r="EV122" s="479"/>
      <c r="EW122" s="479"/>
      <c r="EX122" s="255"/>
      <c r="EY122" s="419"/>
      <c r="EZ122" s="419"/>
      <c r="FA122" s="168"/>
      <c r="FB122" s="458"/>
      <c r="FC122" s="458"/>
      <c r="FD122" s="458"/>
      <c r="FE122" s="459"/>
      <c r="FF122" s="459"/>
      <c r="FG122" s="459"/>
      <c r="FH122" s="212"/>
      <c r="FI122" s="217"/>
      <c r="FJ122" s="106"/>
      <c r="FK122" s="106"/>
      <c r="FL122" s="250"/>
      <c r="FM122" s="212"/>
      <c r="FN122" s="211"/>
      <c r="FO122" s="1436"/>
      <c r="FP122" s="1436"/>
      <c r="FQ122" s="1436"/>
      <c r="FR122" s="1436"/>
      <c r="FS122" s="1436"/>
      <c r="FT122" s="1436"/>
      <c r="FU122" s="1436"/>
      <c r="FV122" s="212"/>
      <c r="FW122" s="85"/>
      <c r="FX122" s="88"/>
      <c r="FY122" s="407"/>
      <c r="FZ122" s="254"/>
      <c r="GA122" s="88"/>
      <c r="GB122" s="407"/>
      <c r="GC122" s="254"/>
      <c r="GD122" s="88"/>
      <c r="GE122" s="407"/>
      <c r="GF122" s="254"/>
      <c r="GG122" s="1436"/>
      <c r="GH122" s="1436"/>
      <c r="GI122" s="1436"/>
      <c r="GJ122" s="213"/>
      <c r="GK122" s="213"/>
      <c r="GL122" s="213"/>
      <c r="GM122" s="213"/>
      <c r="GN122" s="1436"/>
      <c r="GO122" s="1436"/>
      <c r="GP122" s="181"/>
      <c r="GQ122" s="509"/>
      <c r="GR122" s="1436"/>
      <c r="GS122" s="1436"/>
      <c r="GT122" s="212"/>
      <c r="GU122" s="212"/>
      <c r="GV122" s="212"/>
      <c r="GW122" s="212"/>
      <c r="GX122" s="212"/>
      <c r="GY122" s="212"/>
      <c r="GZ122" s="212"/>
      <c r="HA122" s="212"/>
      <c r="HB122" s="212"/>
      <c r="HC122" s="212"/>
      <c r="HD122" s="212"/>
      <c r="HE122" s="212"/>
      <c r="HF122" s="212"/>
      <c r="HG122" s="212"/>
      <c r="HH122" s="212"/>
      <c r="HI122" s="212"/>
      <c r="HJ122" s="212"/>
      <c r="HK122" s="212"/>
      <c r="HL122" s="212"/>
      <c r="HM122" s="212"/>
      <c r="HN122" s="212"/>
      <c r="HO122" s="212"/>
      <c r="HP122" s="212"/>
      <c r="HQ122" s="212"/>
      <c r="HR122" s="212"/>
      <c r="HS122" s="212"/>
      <c r="HT122" s="212"/>
      <c r="HU122" s="1422"/>
      <c r="HV122" s="192"/>
      <c r="HW122" s="477"/>
      <c r="HX122" s="479"/>
      <c r="HY122" s="479"/>
      <c r="HZ122" s="479"/>
      <c r="IA122" s="479"/>
      <c r="IB122" s="255"/>
      <c r="IC122" s="419"/>
      <c r="ID122" s="419"/>
      <c r="IE122" s="168"/>
      <c r="IF122" s="458"/>
      <c r="IG122" s="458"/>
      <c r="IH122" s="458"/>
      <c r="II122" s="459"/>
      <c r="IJ122" s="459"/>
      <c r="IK122" s="459"/>
      <c r="IL122" s="1436"/>
      <c r="IM122" s="217"/>
      <c r="IN122" s="106"/>
      <c r="IO122" s="106"/>
      <c r="IP122" s="250"/>
      <c r="IQ122" s="212"/>
      <c r="IR122" s="211"/>
      <c r="IS122" s="1436"/>
      <c r="IT122" s="1436"/>
      <c r="IU122" s="1436"/>
      <c r="IV122" s="1436"/>
      <c r="IW122" s="1436"/>
      <c r="IX122" s="1436"/>
      <c r="IY122" s="1436"/>
      <c r="IZ122" s="212"/>
      <c r="JA122" s="85"/>
      <c r="JB122" s="88"/>
      <c r="JC122" s="407"/>
      <c r="JD122" s="254"/>
      <c r="JE122" s="88"/>
      <c r="JF122" s="407"/>
      <c r="JG122" s="254"/>
      <c r="JH122" s="88"/>
      <c r="JI122" s="407"/>
      <c r="JJ122" s="254"/>
      <c r="JK122" s="1436"/>
      <c r="JL122" s="1436"/>
      <c r="JM122" s="1436"/>
      <c r="JN122" s="213"/>
      <c r="JO122" s="213"/>
      <c r="JP122" s="213"/>
      <c r="JQ122" s="213"/>
      <c r="JR122" s="1436"/>
      <c r="JS122" s="1436"/>
      <c r="JT122" s="181"/>
      <c r="JU122" s="509"/>
      <c r="JV122" s="1436"/>
      <c r="JW122" s="1436"/>
      <c r="JX122" s="212"/>
      <c r="JY122" s="212"/>
      <c r="JZ122" s="212"/>
      <c r="KA122" s="212"/>
      <c r="KB122" s="212"/>
      <c r="KC122" s="212"/>
      <c r="KD122" s="212"/>
      <c r="KE122" s="212"/>
      <c r="KF122" s="212"/>
      <c r="KG122" s="212"/>
      <c r="KH122" s="212"/>
      <c r="KI122" s="212"/>
      <c r="KJ122" s="212"/>
      <c r="KK122" s="212"/>
      <c r="KL122" s="212"/>
      <c r="KM122" s="212"/>
      <c r="KN122" s="212"/>
      <c r="KO122" s="212"/>
      <c r="KP122" s="212"/>
      <c r="KQ122" s="212"/>
      <c r="KR122" s="212"/>
      <c r="KS122" s="212"/>
      <c r="KT122" s="212"/>
      <c r="KU122" s="212"/>
      <c r="KV122" s="212"/>
      <c r="KW122" s="212"/>
      <c r="KX122" s="212"/>
      <c r="KY122" s="1422"/>
      <c r="KZ122" s="192"/>
      <c r="LA122" s="477"/>
      <c r="LB122" s="479"/>
      <c r="LC122" s="479"/>
      <c r="LD122" s="479"/>
      <c r="LE122" s="479"/>
      <c r="LF122" s="255"/>
      <c r="LG122" s="419"/>
      <c r="LH122" s="419"/>
      <c r="LI122" s="168"/>
      <c r="LJ122" s="458"/>
      <c r="LK122" s="458"/>
      <c r="LL122" s="458"/>
      <c r="LM122" s="459"/>
      <c r="LN122" s="459"/>
      <c r="LO122" s="459"/>
      <c r="LP122" s="1436"/>
      <c r="LQ122" s="217"/>
      <c r="LR122" s="31"/>
      <c r="LS122" s="106"/>
      <c r="LT122" s="250"/>
      <c r="LU122" s="467"/>
      <c r="LV122" s="467"/>
      <c r="LW122" s="467"/>
      <c r="LX122" s="467"/>
      <c r="LY122" s="467"/>
      <c r="LZ122" s="467"/>
      <c r="MA122" s="467"/>
      <c r="MB122" s="85"/>
      <c r="MC122" s="31"/>
      <c r="MD122" s="462"/>
      <c r="ME122" s="463"/>
      <c r="MF122" s="31"/>
      <c r="MG122" s="462"/>
      <c r="MH122" s="463"/>
      <c r="MI122" s="106"/>
      <c r="MJ122" s="464"/>
      <c r="MK122" s="467"/>
      <c r="ML122" s="1436"/>
      <c r="MM122" s="1436"/>
      <c r="MN122" s="1436"/>
      <c r="MO122" s="1436"/>
      <c r="MP122" s="1436"/>
      <c r="MQ122" s="1436"/>
      <c r="MR122" s="1436"/>
      <c r="MS122" s="1436"/>
      <c r="MT122" s="1436"/>
      <c r="MU122" s="1436"/>
      <c r="MV122" s="181"/>
      <c r="MW122" s="509"/>
      <c r="MX122" s="1436"/>
      <c r="MY122" s="1436"/>
      <c r="MZ122" s="1436"/>
      <c r="NA122" s="1436"/>
      <c r="NB122" s="1436"/>
      <c r="NC122" s="1436"/>
      <c r="ND122" s="1436"/>
      <c r="NE122" s="1436"/>
      <c r="NF122" s="1436"/>
      <c r="NG122" s="1436"/>
      <c r="NH122" s="1436"/>
      <c r="NI122" s="1436"/>
      <c r="NJ122" s="1436"/>
      <c r="NK122" s="1436"/>
      <c r="NL122" s="1436"/>
      <c r="NM122" s="1436"/>
      <c r="NN122" s="117"/>
      <c r="NO122" s="31"/>
      <c r="NP122" s="31"/>
      <c r="NQ122" s="31"/>
      <c r="NR122" s="31"/>
      <c r="NS122" s="117"/>
      <c r="NT122" s="456"/>
      <c r="NU122" s="456"/>
      <c r="NV122" s="456"/>
      <c r="NW122" s="456"/>
      <c r="NX122" s="31"/>
      <c r="NY122" s="181"/>
      <c r="NZ122" s="212"/>
    </row>
    <row r="123" spans="1:390" s="491" customFormat="1" ht="23.25" customHeight="1" x14ac:dyDescent="0.2">
      <c r="A123" s="217"/>
      <c r="B123" s="106"/>
      <c r="C123" s="106"/>
      <c r="D123" s="250"/>
      <c r="E123" s="212"/>
      <c r="F123" s="211"/>
      <c r="G123" s="1436"/>
      <c r="H123" s="1436"/>
      <c r="I123" s="1436"/>
      <c r="J123" s="1436"/>
      <c r="K123" s="1436"/>
      <c r="L123" s="1436"/>
      <c r="M123" s="1436"/>
      <c r="N123" s="212"/>
      <c r="O123" s="412"/>
      <c r="P123" s="827"/>
      <c r="Q123" s="825"/>
      <c r="R123" s="826"/>
      <c r="S123" s="827"/>
      <c r="T123" s="825"/>
      <c r="U123" s="826"/>
      <c r="V123" s="827"/>
      <c r="W123" s="825"/>
      <c r="X123" s="867"/>
      <c r="Y123" s="1436"/>
      <c r="Z123" s="1436"/>
      <c r="AA123" s="1436"/>
      <c r="AB123" s="1436"/>
      <c r="AC123" s="1436"/>
      <c r="AD123" s="1436"/>
      <c r="AE123" s="181"/>
      <c r="AF123" s="1436"/>
      <c r="AG123" s="1436"/>
      <c r="AH123" s="181"/>
      <c r="AI123" s="509"/>
      <c r="AJ123" s="1436"/>
      <c r="AK123" s="1436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2"/>
      <c r="BB123" s="212"/>
      <c r="BC123" s="212"/>
      <c r="BD123" s="212"/>
      <c r="BE123" s="212"/>
      <c r="BF123" s="212"/>
      <c r="BG123" s="212"/>
      <c r="BH123" s="212"/>
      <c r="BI123" s="212"/>
      <c r="BJ123" s="212"/>
      <c r="BK123" s="212"/>
      <c r="BL123" s="212"/>
      <c r="BM123" s="1422"/>
      <c r="BN123" s="1436"/>
      <c r="BO123" s="479"/>
      <c r="BP123" s="479"/>
      <c r="BQ123" s="479"/>
      <c r="BR123" s="479"/>
      <c r="BS123" s="479"/>
      <c r="BT123" s="255"/>
      <c r="BU123" s="419"/>
      <c r="BV123" s="419"/>
      <c r="BW123" s="2"/>
      <c r="BX123" s="866"/>
      <c r="BY123" s="866"/>
      <c r="BZ123" s="866"/>
      <c r="CA123" s="747"/>
      <c r="CB123" s="168"/>
      <c r="CC123" s="168"/>
      <c r="CD123" s="212"/>
      <c r="CE123" s="217"/>
      <c r="CF123" s="106"/>
      <c r="CG123" s="106"/>
      <c r="CH123" s="250"/>
      <c r="CI123" s="212"/>
      <c r="CJ123" s="211"/>
      <c r="CK123" s="1436"/>
      <c r="CL123" s="1436"/>
      <c r="CM123" s="1436"/>
      <c r="CN123" s="1436"/>
      <c r="CO123" s="1436"/>
      <c r="CP123" s="1436"/>
      <c r="CQ123" s="1436"/>
      <c r="CR123" s="212"/>
      <c r="CS123" s="412"/>
      <c r="CT123" s="827"/>
      <c r="CU123" s="825"/>
      <c r="CV123" s="826"/>
      <c r="CW123" s="827"/>
      <c r="CX123" s="825"/>
      <c r="CY123" s="826"/>
      <c r="CZ123" s="827"/>
      <c r="DA123" s="825"/>
      <c r="DB123" s="867"/>
      <c r="DC123" s="1436"/>
      <c r="DD123" s="1436"/>
      <c r="DE123" s="1436"/>
      <c r="DF123" s="1436"/>
      <c r="DG123" s="1436"/>
      <c r="DH123" s="1436"/>
      <c r="DI123" s="1436"/>
      <c r="DJ123" s="1436"/>
      <c r="DK123" s="1436"/>
      <c r="DL123" s="181"/>
      <c r="DM123" s="509"/>
      <c r="DN123" s="1436"/>
      <c r="DO123" s="1436"/>
      <c r="DP123" s="1436"/>
      <c r="DQ123" s="1436"/>
      <c r="DR123" s="1436"/>
      <c r="DS123" s="1436"/>
      <c r="DT123" s="1436"/>
      <c r="DU123" s="1436"/>
      <c r="DV123" s="1436"/>
      <c r="DW123" s="1436"/>
      <c r="DX123" s="1436"/>
      <c r="DY123" s="1436"/>
      <c r="DZ123" s="1436"/>
      <c r="EA123" s="1436"/>
      <c r="EB123" s="1436"/>
      <c r="EC123" s="1436"/>
      <c r="ED123" s="1436"/>
      <c r="EE123" s="1436"/>
      <c r="EF123" s="1436"/>
      <c r="EG123" s="1436"/>
      <c r="EH123" s="1436"/>
      <c r="EI123" s="1436"/>
      <c r="EJ123" s="1436"/>
      <c r="EK123" s="1436"/>
      <c r="EL123" s="1436"/>
      <c r="EM123" s="1436"/>
      <c r="EN123" s="1436"/>
      <c r="EO123" s="1436"/>
      <c r="EP123" s="1436"/>
      <c r="EQ123" s="1422"/>
      <c r="ER123" s="1436"/>
      <c r="ES123" s="479"/>
      <c r="ET123" s="479"/>
      <c r="EU123" s="479"/>
      <c r="EV123" s="479"/>
      <c r="EW123" s="479"/>
      <c r="EX123" s="255"/>
      <c r="EY123" s="419"/>
      <c r="EZ123" s="419"/>
      <c r="FA123" s="2"/>
      <c r="FB123" s="866"/>
      <c r="FC123" s="866"/>
      <c r="FD123" s="866"/>
      <c r="FE123" s="747"/>
      <c r="FF123" s="168"/>
      <c r="FG123" s="168"/>
      <c r="FH123" s="212"/>
      <c r="FI123" s="217"/>
      <c r="FJ123" s="106"/>
      <c r="FK123" s="106"/>
      <c r="FL123" s="250"/>
      <c r="FM123" s="212"/>
      <c r="FN123" s="211"/>
      <c r="FO123" s="1436"/>
      <c r="FP123" s="1436"/>
      <c r="FQ123" s="1436"/>
      <c r="FR123" s="1436"/>
      <c r="FS123" s="1436"/>
      <c r="FT123" s="1436"/>
      <c r="FU123" s="1436"/>
      <c r="FV123" s="212"/>
      <c r="FW123" s="412"/>
      <c r="FX123" s="827"/>
      <c r="FY123" s="825"/>
      <c r="FZ123" s="826"/>
      <c r="GA123" s="827"/>
      <c r="GB123" s="825"/>
      <c r="GC123" s="826"/>
      <c r="GD123" s="827"/>
      <c r="GE123" s="825"/>
      <c r="GF123" s="867"/>
      <c r="GG123" s="1436"/>
      <c r="GH123" s="1436"/>
      <c r="GI123" s="1436"/>
      <c r="GJ123" s="213"/>
      <c r="GK123" s="213"/>
      <c r="GL123" s="213"/>
      <c r="GM123" s="213"/>
      <c r="GN123" s="1436"/>
      <c r="GO123" s="1436"/>
      <c r="GP123" s="181"/>
      <c r="GQ123" s="509"/>
      <c r="GR123" s="1436"/>
      <c r="GS123" s="1436"/>
      <c r="GT123" s="212"/>
      <c r="GU123" s="212"/>
      <c r="GV123" s="212"/>
      <c r="GW123" s="212"/>
      <c r="GX123" s="212"/>
      <c r="GY123" s="212"/>
      <c r="GZ123" s="212"/>
      <c r="HA123" s="212"/>
      <c r="HB123" s="212"/>
      <c r="HC123" s="212"/>
      <c r="HD123" s="212"/>
      <c r="HE123" s="212"/>
      <c r="HF123" s="212"/>
      <c r="HG123" s="212"/>
      <c r="HH123" s="212"/>
      <c r="HI123" s="212"/>
      <c r="HJ123" s="212"/>
      <c r="HK123" s="212"/>
      <c r="HL123" s="212"/>
      <c r="HM123" s="212"/>
      <c r="HN123" s="212"/>
      <c r="HO123" s="212"/>
      <c r="HP123" s="212"/>
      <c r="HQ123" s="212"/>
      <c r="HR123" s="212"/>
      <c r="HS123" s="212"/>
      <c r="HT123" s="212"/>
      <c r="HU123" s="1422"/>
      <c r="HV123" s="1436"/>
      <c r="HW123" s="479"/>
      <c r="HX123" s="479"/>
      <c r="HY123" s="479"/>
      <c r="HZ123" s="479"/>
      <c r="IA123" s="479"/>
      <c r="IB123" s="255"/>
      <c r="IC123" s="419"/>
      <c r="ID123" s="419"/>
      <c r="IE123" s="2"/>
      <c r="IF123" s="866"/>
      <c r="IG123" s="866"/>
      <c r="IH123" s="866"/>
      <c r="II123" s="747"/>
      <c r="IJ123" s="168"/>
      <c r="IK123" s="168"/>
      <c r="IL123" s="1436"/>
      <c r="IM123" s="217"/>
      <c r="IN123" s="106"/>
      <c r="IO123" s="106"/>
      <c r="IP123" s="250"/>
      <c r="IQ123" s="212"/>
      <c r="IR123" s="211"/>
      <c r="IS123" s="1436"/>
      <c r="IT123" s="1436"/>
      <c r="IU123" s="1436"/>
      <c r="IV123" s="1436"/>
      <c r="IW123" s="1436"/>
      <c r="IX123" s="1436"/>
      <c r="IY123" s="1436"/>
      <c r="IZ123" s="212"/>
      <c r="JA123" s="412"/>
      <c r="JB123" s="827"/>
      <c r="JC123" s="825"/>
      <c r="JD123" s="826"/>
      <c r="JE123" s="827"/>
      <c r="JF123" s="825"/>
      <c r="JG123" s="826"/>
      <c r="JH123" s="827"/>
      <c r="JI123" s="825"/>
      <c r="JJ123" s="867"/>
      <c r="JK123" s="1436"/>
      <c r="JL123" s="1436"/>
      <c r="JM123" s="1436"/>
      <c r="JN123" s="213"/>
      <c r="JO123" s="213"/>
      <c r="JP123" s="213"/>
      <c r="JQ123" s="213"/>
      <c r="JR123" s="1436"/>
      <c r="JS123" s="1436"/>
      <c r="JT123" s="181"/>
      <c r="JU123" s="509"/>
      <c r="JV123" s="1436"/>
      <c r="JW123" s="1436"/>
      <c r="JX123" s="212"/>
      <c r="JY123" s="212"/>
      <c r="JZ123" s="212"/>
      <c r="KA123" s="212"/>
      <c r="KB123" s="212"/>
      <c r="KC123" s="212"/>
      <c r="KD123" s="212"/>
      <c r="KE123" s="212"/>
      <c r="KF123" s="212"/>
      <c r="KG123" s="212"/>
      <c r="KH123" s="212"/>
      <c r="KI123" s="212"/>
      <c r="KJ123" s="212"/>
      <c r="KK123" s="212"/>
      <c r="KL123" s="212"/>
      <c r="KM123" s="212"/>
      <c r="KN123" s="212"/>
      <c r="KO123" s="212"/>
      <c r="KP123" s="212"/>
      <c r="KQ123" s="212"/>
      <c r="KR123" s="212"/>
      <c r="KS123" s="212"/>
      <c r="KT123" s="212"/>
      <c r="KU123" s="212"/>
      <c r="KV123" s="212"/>
      <c r="KW123" s="212"/>
      <c r="KX123" s="212"/>
      <c r="KY123" s="1422"/>
      <c r="KZ123" s="1436"/>
      <c r="LA123" s="479"/>
      <c r="LB123" s="479"/>
      <c r="LC123" s="479"/>
      <c r="LD123" s="479"/>
      <c r="LE123" s="479"/>
      <c r="LF123" s="255"/>
      <c r="LG123" s="419"/>
      <c r="LH123" s="419"/>
      <c r="LI123" s="2"/>
      <c r="LJ123" s="866"/>
      <c r="LK123" s="866"/>
      <c r="LL123" s="866"/>
      <c r="LM123" s="747"/>
      <c r="LN123" s="168"/>
      <c r="LO123" s="168"/>
      <c r="LP123" s="1436"/>
      <c r="LQ123" s="217"/>
      <c r="LR123" s="31"/>
      <c r="LS123" s="106"/>
      <c r="LT123" s="250"/>
      <c r="LU123" s="467"/>
      <c r="LV123" s="467"/>
      <c r="LW123" s="467"/>
      <c r="LX123" s="467"/>
      <c r="LY123" s="467"/>
      <c r="LZ123" s="467"/>
      <c r="MA123" s="467"/>
      <c r="MB123" s="412"/>
      <c r="MC123" s="820"/>
      <c r="MD123" s="821"/>
      <c r="ME123" s="822"/>
      <c r="MF123" s="820"/>
      <c r="MG123" s="821"/>
      <c r="MH123" s="822"/>
      <c r="MI123" s="820"/>
      <c r="MJ123" s="413"/>
      <c r="MK123" s="404"/>
      <c r="ML123" s="1436"/>
      <c r="MM123" s="1436"/>
      <c r="MN123" s="1436"/>
      <c r="MO123" s="481"/>
      <c r="MP123" s="481"/>
      <c r="MQ123" s="481"/>
      <c r="MR123" s="481"/>
      <c r="MS123" s="481"/>
      <c r="MT123" s="1436"/>
      <c r="MU123" s="1436"/>
      <c r="MV123" s="181"/>
      <c r="MW123" s="509"/>
      <c r="MX123" s="1436"/>
      <c r="MY123" s="1436"/>
      <c r="MZ123" s="1436"/>
      <c r="NA123" s="1436"/>
      <c r="NB123" s="1436"/>
      <c r="NC123" s="1436"/>
      <c r="ND123" s="1436"/>
      <c r="NE123" s="1436"/>
      <c r="NF123" s="1436"/>
      <c r="NG123" s="1436"/>
      <c r="NH123" s="1436"/>
      <c r="NI123" s="1436"/>
      <c r="NJ123" s="1436"/>
      <c r="NK123" s="1436"/>
      <c r="NL123" s="1436"/>
      <c r="NM123" s="1436"/>
      <c r="NN123" s="1432"/>
      <c r="NO123" s="929"/>
      <c r="NP123" s="929"/>
      <c r="NQ123" s="929"/>
      <c r="NR123" s="929"/>
      <c r="NS123" s="1432"/>
      <c r="NT123" s="556"/>
      <c r="NU123" s="556"/>
      <c r="NV123" s="556"/>
      <c r="NW123" s="556"/>
      <c r="NX123" s="929"/>
      <c r="NY123" s="180"/>
      <c r="NZ123" s="212"/>
    </row>
    <row r="124" spans="1:390" s="491" customFormat="1" ht="23.25" customHeight="1" x14ac:dyDescent="0.2">
      <c r="A124" s="362"/>
      <c r="B124" s="748"/>
      <c r="C124" s="251"/>
      <c r="D124" s="868"/>
      <c r="E124" s="212"/>
      <c r="F124" s="211"/>
      <c r="G124" s="1436"/>
      <c r="H124" s="1436"/>
      <c r="I124" s="1436"/>
      <c r="J124" s="1436"/>
      <c r="K124" s="1436"/>
      <c r="L124" s="1436"/>
      <c r="M124" s="1436"/>
      <c r="N124" s="212"/>
      <c r="O124" s="278"/>
      <c r="P124" s="278"/>
      <c r="Q124" s="824"/>
      <c r="R124" s="278"/>
      <c r="S124" s="823"/>
      <c r="T124" s="824"/>
      <c r="U124" s="278"/>
      <c r="V124" s="823"/>
      <c r="W124" s="824"/>
      <c r="X124" s="278"/>
      <c r="Y124" s="1436"/>
      <c r="Z124" s="379"/>
      <c r="AA124" s="379"/>
      <c r="AB124" s="380"/>
      <c r="AC124" s="380"/>
      <c r="AD124" s="380"/>
      <c r="AE124" s="915"/>
      <c r="AF124" s="1436"/>
      <c r="AG124" s="1436"/>
      <c r="AH124" s="181"/>
      <c r="AI124" s="509"/>
      <c r="AJ124" s="1436"/>
      <c r="AK124" s="1436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2"/>
      <c r="BB124" s="212"/>
      <c r="BC124" s="212"/>
      <c r="BD124" s="212"/>
      <c r="BE124" s="212"/>
      <c r="BF124" s="212"/>
      <c r="BG124" s="212"/>
      <c r="BH124" s="212"/>
      <c r="BI124" s="212"/>
      <c r="BJ124" s="212"/>
      <c r="BK124" s="212"/>
      <c r="BL124" s="212"/>
      <c r="BM124" s="1422"/>
      <c r="BN124" s="1436"/>
      <c r="BO124" s="479"/>
      <c r="BP124" s="478"/>
      <c r="BQ124" s="478"/>
      <c r="BR124" s="478"/>
      <c r="BS124" s="478"/>
      <c r="BT124" s="255"/>
      <c r="BU124" s="419"/>
      <c r="BV124" s="419"/>
      <c r="BW124" s="138"/>
      <c r="BX124" s="138"/>
      <c r="BY124" s="138"/>
      <c r="BZ124" s="138"/>
      <c r="CA124" s="746"/>
      <c r="CB124" s="746"/>
      <c r="CC124" s="746"/>
      <c r="CD124" s="212"/>
      <c r="CE124" s="362"/>
      <c r="CF124" s="748"/>
      <c r="CG124" s="251"/>
      <c r="CH124" s="868"/>
      <c r="CI124" s="212"/>
      <c r="CJ124" s="211"/>
      <c r="CK124" s="1436"/>
      <c r="CL124" s="1436"/>
      <c r="CM124" s="1436"/>
      <c r="CN124" s="1436"/>
      <c r="CO124" s="1436"/>
      <c r="CP124" s="1436"/>
      <c r="CQ124" s="1436"/>
      <c r="CR124" s="212"/>
      <c r="CS124" s="278"/>
      <c r="CT124" s="278"/>
      <c r="CU124" s="824"/>
      <c r="CV124" s="278"/>
      <c r="CW124" s="823"/>
      <c r="CX124" s="824"/>
      <c r="CY124" s="278"/>
      <c r="CZ124" s="823"/>
      <c r="DA124" s="824"/>
      <c r="DB124" s="278"/>
      <c r="DC124" s="1436"/>
      <c r="DD124" s="379"/>
      <c r="DE124" s="379"/>
      <c r="DF124" s="380"/>
      <c r="DG124" s="380"/>
      <c r="DH124" s="380"/>
      <c r="DI124" s="380"/>
      <c r="DJ124" s="1436"/>
      <c r="DK124" s="1436"/>
      <c r="DL124" s="181"/>
      <c r="DM124" s="509"/>
      <c r="DN124" s="1436"/>
      <c r="DO124" s="1436"/>
      <c r="DP124" s="1436"/>
      <c r="DQ124" s="1436"/>
      <c r="DR124" s="1436"/>
      <c r="DS124" s="1436"/>
      <c r="DT124" s="1436"/>
      <c r="DU124" s="1436"/>
      <c r="DV124" s="1436"/>
      <c r="DW124" s="1436"/>
      <c r="DX124" s="1436"/>
      <c r="DY124" s="1436"/>
      <c r="DZ124" s="1436"/>
      <c r="EA124" s="1436"/>
      <c r="EB124" s="1436"/>
      <c r="EC124" s="1436"/>
      <c r="ED124" s="1436"/>
      <c r="EE124" s="1436"/>
      <c r="EF124" s="1436"/>
      <c r="EG124" s="1436"/>
      <c r="EH124" s="1436"/>
      <c r="EI124" s="1436"/>
      <c r="EJ124" s="1436"/>
      <c r="EK124" s="1436"/>
      <c r="EL124" s="1436"/>
      <c r="EM124" s="1436"/>
      <c r="EN124" s="1436"/>
      <c r="EO124" s="1436"/>
      <c r="EP124" s="1436"/>
      <c r="EQ124" s="1422"/>
      <c r="ER124" s="1436"/>
      <c r="ES124" s="479"/>
      <c r="ET124" s="478"/>
      <c r="EU124" s="478"/>
      <c r="EV124" s="478"/>
      <c r="EW124" s="478"/>
      <c r="EX124" s="255"/>
      <c r="EY124" s="419"/>
      <c r="EZ124" s="419"/>
      <c r="FA124" s="138"/>
      <c r="FB124" s="138"/>
      <c r="FC124" s="138"/>
      <c r="FD124" s="138"/>
      <c r="FE124" s="746"/>
      <c r="FF124" s="746"/>
      <c r="FG124" s="746"/>
      <c r="FH124" s="212"/>
      <c r="FI124" s="362"/>
      <c r="FJ124" s="748"/>
      <c r="FK124" s="251"/>
      <c r="FL124" s="868"/>
      <c r="FM124" s="212"/>
      <c r="FN124" s="211"/>
      <c r="FO124" s="1436"/>
      <c r="FP124" s="1436"/>
      <c r="FQ124" s="1436"/>
      <c r="FR124" s="1436"/>
      <c r="FS124" s="1436"/>
      <c r="FT124" s="1436"/>
      <c r="FU124" s="1436"/>
      <c r="FV124" s="212"/>
      <c r="FW124" s="278"/>
      <c r="FX124" s="278"/>
      <c r="FY124" s="824"/>
      <c r="FZ124" s="278"/>
      <c r="GA124" s="823"/>
      <c r="GB124" s="824"/>
      <c r="GC124" s="278"/>
      <c r="GD124" s="823"/>
      <c r="GE124" s="824"/>
      <c r="GF124" s="278"/>
      <c r="GG124" s="1436"/>
      <c r="GH124" s="379"/>
      <c r="GI124" s="379"/>
      <c r="GJ124" s="917"/>
      <c r="GK124" s="917"/>
      <c r="GL124" s="917"/>
      <c r="GM124" s="917"/>
      <c r="GN124" s="1436"/>
      <c r="GO124" s="1436"/>
      <c r="GP124" s="181"/>
      <c r="GQ124" s="509"/>
      <c r="GR124" s="1436"/>
      <c r="GS124" s="1436"/>
      <c r="GT124" s="212"/>
      <c r="GU124" s="212"/>
      <c r="GV124" s="212"/>
      <c r="GW124" s="212"/>
      <c r="GX124" s="212"/>
      <c r="GY124" s="212"/>
      <c r="GZ124" s="212"/>
      <c r="HA124" s="212"/>
      <c r="HB124" s="212"/>
      <c r="HC124" s="212"/>
      <c r="HD124" s="212"/>
      <c r="HE124" s="212"/>
      <c r="HF124" s="212"/>
      <c r="HG124" s="212"/>
      <c r="HH124" s="212"/>
      <c r="HI124" s="212"/>
      <c r="HJ124" s="212"/>
      <c r="HK124" s="212"/>
      <c r="HL124" s="212"/>
      <c r="HM124" s="212"/>
      <c r="HN124" s="212"/>
      <c r="HO124" s="212"/>
      <c r="HP124" s="212"/>
      <c r="HQ124" s="212"/>
      <c r="HR124" s="212"/>
      <c r="HS124" s="212"/>
      <c r="HT124" s="212"/>
      <c r="HU124" s="1422"/>
      <c r="HV124" s="1436"/>
      <c r="HW124" s="479"/>
      <c r="HX124" s="478"/>
      <c r="HY124" s="478"/>
      <c r="HZ124" s="478"/>
      <c r="IA124" s="478"/>
      <c r="IB124" s="255"/>
      <c r="IC124" s="419"/>
      <c r="ID124" s="419"/>
      <c r="IE124" s="138"/>
      <c r="IF124" s="138"/>
      <c r="IG124" s="138"/>
      <c r="IH124" s="138"/>
      <c r="II124" s="746"/>
      <c r="IJ124" s="746"/>
      <c r="IK124" s="746"/>
      <c r="IL124" s="1436"/>
      <c r="IM124" s="362"/>
      <c r="IN124" s="748"/>
      <c r="IO124" s="251"/>
      <c r="IP124" s="868"/>
      <c r="IQ124" s="212"/>
      <c r="IR124" s="211"/>
      <c r="IS124" s="1436"/>
      <c r="IT124" s="1436"/>
      <c r="IU124" s="1436"/>
      <c r="IV124" s="1436"/>
      <c r="IW124" s="1436"/>
      <c r="IX124" s="1436"/>
      <c r="IY124" s="1436"/>
      <c r="IZ124" s="212"/>
      <c r="JA124" s="278"/>
      <c r="JB124" s="278"/>
      <c r="JC124" s="824"/>
      <c r="JD124" s="278"/>
      <c r="JE124" s="823"/>
      <c r="JF124" s="824"/>
      <c r="JG124" s="278"/>
      <c r="JH124" s="823"/>
      <c r="JI124" s="824"/>
      <c r="JJ124" s="278"/>
      <c r="JK124" s="1436"/>
      <c r="JL124" s="379"/>
      <c r="JM124" s="379"/>
      <c r="JN124" s="917"/>
      <c r="JO124" s="917"/>
      <c r="JP124" s="917"/>
      <c r="JQ124" s="917"/>
      <c r="JR124" s="1436"/>
      <c r="JS124" s="1436"/>
      <c r="JT124" s="181"/>
      <c r="JU124" s="509"/>
      <c r="JV124" s="1436"/>
      <c r="JW124" s="1436"/>
      <c r="JX124" s="212"/>
      <c r="JY124" s="212"/>
      <c r="JZ124" s="212"/>
      <c r="KA124" s="212"/>
      <c r="KB124" s="212"/>
      <c r="KC124" s="212"/>
      <c r="KD124" s="212"/>
      <c r="KE124" s="212"/>
      <c r="KF124" s="212"/>
      <c r="KG124" s="212"/>
      <c r="KH124" s="212"/>
      <c r="KI124" s="212"/>
      <c r="KJ124" s="212"/>
      <c r="KK124" s="212"/>
      <c r="KL124" s="212"/>
      <c r="KM124" s="212"/>
      <c r="KN124" s="212"/>
      <c r="KO124" s="212"/>
      <c r="KP124" s="212"/>
      <c r="KQ124" s="212"/>
      <c r="KR124" s="212"/>
      <c r="KS124" s="212"/>
      <c r="KT124" s="212"/>
      <c r="KU124" s="212"/>
      <c r="KV124" s="212"/>
      <c r="KW124" s="212"/>
      <c r="KX124" s="212"/>
      <c r="KY124" s="1422"/>
      <c r="KZ124" s="1436"/>
      <c r="LA124" s="479"/>
      <c r="LB124" s="478"/>
      <c r="LC124" s="478"/>
      <c r="LD124" s="478"/>
      <c r="LE124" s="478"/>
      <c r="LF124" s="255"/>
      <c r="LG124" s="419"/>
      <c r="LH124" s="419"/>
      <c r="LI124" s="138"/>
      <c r="LJ124" s="138"/>
      <c r="LK124" s="138"/>
      <c r="LL124" s="138"/>
      <c r="LM124" s="746"/>
      <c r="LN124" s="746"/>
      <c r="LO124" s="746"/>
      <c r="LP124" s="1436"/>
      <c r="LQ124" s="467"/>
      <c r="LR124" s="838"/>
      <c r="LS124" s="839"/>
      <c r="LT124" s="840"/>
      <c r="LU124" s="467"/>
      <c r="LV124" s="467"/>
      <c r="LW124" s="467"/>
      <c r="LX124" s="467"/>
      <c r="LY124" s="467"/>
      <c r="LZ124" s="467"/>
      <c r="MA124" s="467"/>
      <c r="MB124" s="278"/>
      <c r="MC124" s="278"/>
      <c r="MD124" s="824"/>
      <c r="ME124" s="278"/>
      <c r="MF124" s="823"/>
      <c r="MG124" s="824"/>
      <c r="MH124" s="278"/>
      <c r="MI124" s="823"/>
      <c r="MJ124" s="414"/>
      <c r="MK124" s="278"/>
      <c r="ML124" s="1436"/>
      <c r="MM124" s="1436"/>
      <c r="MN124" s="1436"/>
      <c r="MO124" s="481"/>
      <c r="MP124" s="481"/>
      <c r="MQ124" s="481"/>
      <c r="MR124" s="481"/>
      <c r="MS124" s="481"/>
      <c r="MT124" s="1436"/>
      <c r="MU124" s="1436"/>
      <c r="MV124" s="181"/>
      <c r="MW124" s="509"/>
      <c r="MX124" s="1436"/>
      <c r="MY124" s="1436"/>
      <c r="MZ124" s="212"/>
      <c r="NA124" s="212"/>
      <c r="NB124" s="212"/>
      <c r="NC124" s="212"/>
      <c r="ND124" s="212"/>
      <c r="NE124" s="212"/>
      <c r="NF124" s="212"/>
      <c r="NG124" s="212"/>
      <c r="NH124" s="212"/>
      <c r="NI124" s="212"/>
      <c r="NJ124" s="212"/>
      <c r="NK124" s="212"/>
      <c r="NL124" s="212"/>
      <c r="NM124" s="212"/>
      <c r="NN124" s="212"/>
      <c r="NO124" s="871"/>
      <c r="NP124" s="871"/>
      <c r="NQ124" s="871"/>
      <c r="NR124" s="871"/>
      <c r="NS124" s="212"/>
      <c r="NT124" s="930"/>
      <c r="NU124" s="930"/>
      <c r="NV124" s="930"/>
      <c r="NW124" s="930"/>
      <c r="NX124" s="871"/>
      <c r="NY124" s="628"/>
      <c r="NZ124" s="212"/>
    </row>
    <row r="125" spans="1:390" s="491" customFormat="1" ht="23.25" customHeight="1" x14ac:dyDescent="0.2">
      <c r="A125" s="362"/>
      <c r="B125" s="748"/>
      <c r="C125" s="251"/>
      <c r="D125" s="868"/>
      <c r="E125" s="212"/>
      <c r="F125" s="211"/>
      <c r="G125" s="1436"/>
      <c r="H125" s="1436"/>
      <c r="I125" s="1436"/>
      <c r="J125" s="1436"/>
      <c r="K125" s="1436"/>
      <c r="L125" s="1436"/>
      <c r="M125" s="1436"/>
      <c r="N125" s="212"/>
      <c r="O125" s="1433"/>
      <c r="P125" s="1433"/>
      <c r="Q125" s="406"/>
      <c r="R125" s="1433"/>
      <c r="S125" s="1433"/>
      <c r="T125" s="406"/>
      <c r="U125" s="1433"/>
      <c r="V125" s="1433"/>
      <c r="W125" s="406"/>
      <c r="X125" s="1433"/>
      <c r="Y125" s="1436"/>
      <c r="Z125" s="380"/>
      <c r="AA125" s="380"/>
      <c r="AB125" s="380"/>
      <c r="AC125" s="380"/>
      <c r="AD125" s="380"/>
      <c r="AE125" s="915"/>
      <c r="AF125" s="1436"/>
      <c r="AG125" s="1436"/>
      <c r="AH125" s="181"/>
      <c r="AI125" s="509"/>
      <c r="AJ125" s="1436"/>
      <c r="AK125" s="1436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  <c r="AW125" s="212"/>
      <c r="AX125" s="212"/>
      <c r="AY125" s="212"/>
      <c r="AZ125" s="212"/>
      <c r="BA125" s="212"/>
      <c r="BB125" s="212"/>
      <c r="BC125" s="212"/>
      <c r="BD125" s="212"/>
      <c r="BE125" s="212"/>
      <c r="BF125" s="212"/>
      <c r="BG125" s="212"/>
      <c r="BH125" s="212"/>
      <c r="BI125" s="212"/>
      <c r="BJ125" s="212"/>
      <c r="BK125" s="212"/>
      <c r="BL125" s="212"/>
      <c r="BM125" s="1422"/>
      <c r="BN125" s="1436"/>
      <c r="BO125" s="479"/>
      <c r="BP125" s="478"/>
      <c r="BQ125" s="478"/>
      <c r="BR125" s="478"/>
      <c r="BS125" s="478"/>
      <c r="BT125" s="255"/>
      <c r="BU125" s="419"/>
      <c r="BV125" s="419"/>
      <c r="BW125" s="138"/>
      <c r="BX125" s="138"/>
      <c r="BY125" s="138"/>
      <c r="BZ125" s="138"/>
      <c r="CA125" s="365"/>
      <c r="CB125" s="746"/>
      <c r="CC125" s="746"/>
      <c r="CD125" s="212"/>
      <c r="CE125" s="362"/>
      <c r="CF125" s="748"/>
      <c r="CG125" s="251"/>
      <c r="CH125" s="868"/>
      <c r="CI125" s="212"/>
      <c r="CJ125" s="211"/>
      <c r="CK125" s="1436"/>
      <c r="CL125" s="1436"/>
      <c r="CM125" s="1436"/>
      <c r="CN125" s="1436"/>
      <c r="CO125" s="1436"/>
      <c r="CP125" s="1436"/>
      <c r="CQ125" s="1436"/>
      <c r="CR125" s="212"/>
      <c r="CS125" s="1433"/>
      <c r="CT125" s="1433"/>
      <c r="CU125" s="406"/>
      <c r="CV125" s="1433"/>
      <c r="CW125" s="1433"/>
      <c r="CX125" s="406"/>
      <c r="CY125" s="1433"/>
      <c r="CZ125" s="1433"/>
      <c r="DA125" s="406"/>
      <c r="DB125" s="1433"/>
      <c r="DC125" s="1436"/>
      <c r="DD125" s="380"/>
      <c r="DE125" s="380"/>
      <c r="DF125" s="380"/>
      <c r="DG125" s="380"/>
      <c r="DH125" s="380"/>
      <c r="DI125" s="380"/>
      <c r="DJ125" s="1436"/>
      <c r="DK125" s="1436"/>
      <c r="DL125" s="181"/>
      <c r="DM125" s="509"/>
      <c r="DN125" s="1436"/>
      <c r="DO125" s="1436"/>
      <c r="DP125" s="1436"/>
      <c r="DQ125" s="1436"/>
      <c r="DR125" s="1436"/>
      <c r="DS125" s="1436"/>
      <c r="DT125" s="1436"/>
      <c r="DU125" s="1436"/>
      <c r="DV125" s="1436"/>
      <c r="DW125" s="1436"/>
      <c r="DX125" s="1436"/>
      <c r="DY125" s="1436"/>
      <c r="DZ125" s="1436"/>
      <c r="EA125" s="1436"/>
      <c r="EB125" s="1436"/>
      <c r="EC125" s="1436"/>
      <c r="ED125" s="1436"/>
      <c r="EE125" s="1436"/>
      <c r="EF125" s="1436"/>
      <c r="EG125" s="1436"/>
      <c r="EH125" s="1436"/>
      <c r="EI125" s="1436"/>
      <c r="EJ125" s="1436"/>
      <c r="EK125" s="1436"/>
      <c r="EL125" s="1436"/>
      <c r="EM125" s="1436"/>
      <c r="EN125" s="1436"/>
      <c r="EO125" s="1436"/>
      <c r="EP125" s="1436"/>
      <c r="EQ125" s="1422"/>
      <c r="ER125" s="1436"/>
      <c r="ES125" s="479"/>
      <c r="ET125" s="478"/>
      <c r="EU125" s="478"/>
      <c r="EV125" s="478"/>
      <c r="EW125" s="478"/>
      <c r="EX125" s="255"/>
      <c r="EY125" s="419"/>
      <c r="EZ125" s="419"/>
      <c r="FA125" s="138"/>
      <c r="FB125" s="138"/>
      <c r="FC125" s="138"/>
      <c r="FD125" s="138"/>
      <c r="FE125" s="365"/>
      <c r="FF125" s="746"/>
      <c r="FG125" s="746"/>
      <c r="FH125" s="212"/>
      <c r="FI125" s="362"/>
      <c r="FJ125" s="748"/>
      <c r="FK125" s="251"/>
      <c r="FL125" s="868"/>
      <c r="FM125" s="212"/>
      <c r="FN125" s="211"/>
      <c r="FO125" s="1436"/>
      <c r="FP125" s="1436"/>
      <c r="FQ125" s="1436"/>
      <c r="FR125" s="1436"/>
      <c r="FS125" s="1436"/>
      <c r="FT125" s="1436"/>
      <c r="FU125" s="1436"/>
      <c r="FV125" s="212"/>
      <c r="FW125" s="1433"/>
      <c r="FX125" s="1433"/>
      <c r="FY125" s="406"/>
      <c r="FZ125" s="1433"/>
      <c r="GA125" s="1433"/>
      <c r="GB125" s="406"/>
      <c r="GC125" s="1433"/>
      <c r="GD125" s="1433"/>
      <c r="GE125" s="406"/>
      <c r="GF125" s="1433"/>
      <c r="GG125" s="1436"/>
      <c r="GH125" s="380"/>
      <c r="GI125" s="380"/>
      <c r="GJ125" s="917"/>
      <c r="GK125" s="917"/>
      <c r="GL125" s="917"/>
      <c r="GM125" s="917"/>
      <c r="GN125" s="1436"/>
      <c r="GO125" s="1436"/>
      <c r="GP125" s="181"/>
      <c r="GQ125" s="509"/>
      <c r="GR125" s="1436"/>
      <c r="GS125" s="1436"/>
      <c r="GT125" s="212"/>
      <c r="GU125" s="212"/>
      <c r="GV125" s="212"/>
      <c r="GW125" s="212"/>
      <c r="GX125" s="212"/>
      <c r="GY125" s="212"/>
      <c r="GZ125" s="212"/>
      <c r="HA125" s="212"/>
      <c r="HB125" s="212"/>
      <c r="HC125" s="212"/>
      <c r="HD125" s="212"/>
      <c r="HE125" s="212"/>
      <c r="HF125" s="212"/>
      <c r="HG125" s="212"/>
      <c r="HH125" s="212"/>
      <c r="HI125" s="212"/>
      <c r="HJ125" s="212"/>
      <c r="HK125" s="212"/>
      <c r="HL125" s="212"/>
      <c r="HM125" s="212"/>
      <c r="HN125" s="212"/>
      <c r="HO125" s="212"/>
      <c r="HP125" s="212"/>
      <c r="HQ125" s="212"/>
      <c r="HR125" s="212"/>
      <c r="HS125" s="212"/>
      <c r="HT125" s="212"/>
      <c r="HU125" s="1422"/>
      <c r="HV125" s="1436"/>
      <c r="HW125" s="479"/>
      <c r="HX125" s="478"/>
      <c r="HY125" s="478"/>
      <c r="HZ125" s="478"/>
      <c r="IA125" s="478"/>
      <c r="IB125" s="255"/>
      <c r="IC125" s="419"/>
      <c r="ID125" s="419"/>
      <c r="IE125" s="138"/>
      <c r="IF125" s="138"/>
      <c r="IG125" s="138"/>
      <c r="IH125" s="138"/>
      <c r="II125" s="365"/>
      <c r="IJ125" s="746"/>
      <c r="IK125" s="746"/>
      <c r="IL125" s="1436"/>
      <c r="IM125" s="362"/>
      <c r="IN125" s="748"/>
      <c r="IO125" s="251"/>
      <c r="IP125" s="868"/>
      <c r="IQ125" s="212"/>
      <c r="IR125" s="211"/>
      <c r="IS125" s="1436"/>
      <c r="IT125" s="1436"/>
      <c r="IU125" s="1436"/>
      <c r="IV125" s="1436"/>
      <c r="IW125" s="1436"/>
      <c r="IX125" s="1436"/>
      <c r="IY125" s="1436"/>
      <c r="IZ125" s="212"/>
      <c r="JA125" s="1433"/>
      <c r="JB125" s="1433"/>
      <c r="JC125" s="406"/>
      <c r="JD125" s="1433"/>
      <c r="JE125" s="1433"/>
      <c r="JF125" s="406"/>
      <c r="JG125" s="1433"/>
      <c r="JH125" s="1433"/>
      <c r="JI125" s="406"/>
      <c r="JJ125" s="1433"/>
      <c r="JK125" s="1436"/>
      <c r="JL125" s="380"/>
      <c r="JM125" s="380"/>
      <c r="JN125" s="917"/>
      <c r="JO125" s="917"/>
      <c r="JP125" s="917"/>
      <c r="JQ125" s="917"/>
      <c r="JR125" s="1436"/>
      <c r="JS125" s="1436"/>
      <c r="JT125" s="181"/>
      <c r="JU125" s="509"/>
      <c r="JV125" s="1436"/>
      <c r="JW125" s="1436"/>
      <c r="JX125" s="212"/>
      <c r="JY125" s="212"/>
      <c r="JZ125" s="212"/>
      <c r="KA125" s="212"/>
      <c r="KB125" s="212"/>
      <c r="KC125" s="212"/>
      <c r="KD125" s="212"/>
      <c r="KE125" s="212"/>
      <c r="KF125" s="212"/>
      <c r="KG125" s="212"/>
      <c r="KH125" s="212"/>
      <c r="KI125" s="212"/>
      <c r="KJ125" s="212"/>
      <c r="KK125" s="212"/>
      <c r="KL125" s="212"/>
      <c r="KM125" s="212"/>
      <c r="KN125" s="212"/>
      <c r="KO125" s="212"/>
      <c r="KP125" s="212"/>
      <c r="KQ125" s="212"/>
      <c r="KR125" s="212"/>
      <c r="KS125" s="212"/>
      <c r="KT125" s="212"/>
      <c r="KU125" s="212"/>
      <c r="KV125" s="212"/>
      <c r="KW125" s="212"/>
      <c r="KX125" s="212"/>
      <c r="KY125" s="1422"/>
      <c r="KZ125" s="1436"/>
      <c r="LA125" s="479"/>
      <c r="LB125" s="478"/>
      <c r="LC125" s="478"/>
      <c r="LD125" s="478"/>
      <c r="LE125" s="478"/>
      <c r="LF125" s="255"/>
      <c r="LG125" s="419"/>
      <c r="LH125" s="419"/>
      <c r="LI125" s="138"/>
      <c r="LJ125" s="138"/>
      <c r="LK125" s="138"/>
      <c r="LL125" s="138"/>
      <c r="LM125" s="365"/>
      <c r="LN125" s="746"/>
      <c r="LO125" s="746"/>
      <c r="LP125" s="1436"/>
      <c r="LQ125" s="467"/>
      <c r="LR125" s="838"/>
      <c r="LS125" s="839"/>
      <c r="LT125" s="840"/>
      <c r="LU125" s="467"/>
      <c r="LV125" s="467"/>
      <c r="LW125" s="467"/>
      <c r="LX125" s="467"/>
      <c r="LY125" s="467"/>
      <c r="LZ125" s="467"/>
      <c r="MA125" s="467"/>
      <c r="MB125" s="1433"/>
      <c r="MC125" s="1433"/>
      <c r="MD125" s="406"/>
      <c r="ME125" s="1433"/>
      <c r="MF125" s="1433"/>
      <c r="MG125" s="406"/>
      <c r="MH125" s="1433"/>
      <c r="MI125" s="1433"/>
      <c r="MJ125" s="406"/>
      <c r="MK125" s="1433"/>
      <c r="ML125" s="1436"/>
      <c r="MM125" s="1436"/>
      <c r="MN125" s="1436"/>
      <c r="MO125" s="481"/>
      <c r="MP125" s="481"/>
      <c r="MQ125" s="481"/>
      <c r="MR125" s="481"/>
      <c r="MS125" s="481"/>
      <c r="MT125" s="1436"/>
      <c r="MU125" s="1436"/>
      <c r="MV125" s="181"/>
      <c r="MW125" s="509"/>
      <c r="MX125" s="1436"/>
      <c r="MY125" s="1436"/>
      <c r="MZ125" s="212"/>
      <c r="NA125" s="212"/>
      <c r="NB125" s="212"/>
      <c r="NC125" s="212"/>
      <c r="ND125" s="212"/>
      <c r="NE125" s="212"/>
      <c r="NF125" s="212"/>
      <c r="NG125" s="212"/>
      <c r="NH125" s="212"/>
      <c r="NI125" s="212"/>
      <c r="NJ125" s="212"/>
      <c r="NK125" s="212"/>
      <c r="NL125" s="212"/>
      <c r="NM125" s="212"/>
      <c r="NN125" s="212"/>
      <c r="NO125" s="628"/>
      <c r="NP125" s="628"/>
      <c r="NQ125" s="628"/>
      <c r="NR125" s="628"/>
      <c r="NS125" s="212"/>
      <c r="NT125" s="930"/>
      <c r="NU125" s="930"/>
      <c r="NV125" s="930"/>
      <c r="NW125" s="930"/>
      <c r="NX125" s="628"/>
      <c r="NY125" s="628"/>
      <c r="NZ125" s="212"/>
    </row>
    <row r="126" spans="1:390" s="491" customFormat="1" ht="23.25" customHeight="1" x14ac:dyDescent="0.2">
      <c r="A126" s="362"/>
      <c r="B126" s="363"/>
      <c r="C126" s="364"/>
      <c r="D126" s="364"/>
      <c r="E126" s="212"/>
      <c r="F126" s="211"/>
      <c r="G126" s="1436"/>
      <c r="H126" s="1436"/>
      <c r="I126" s="1436"/>
      <c r="J126" s="1436"/>
      <c r="K126" s="1436"/>
      <c r="L126" s="1436"/>
      <c r="M126" s="1436"/>
      <c r="N126" s="212"/>
      <c r="O126" s="85"/>
      <c r="P126" s="85"/>
      <c r="Q126" s="464"/>
      <c r="R126" s="85"/>
      <c r="S126" s="85"/>
      <c r="T126" s="464"/>
      <c r="U126" s="85"/>
      <c r="V126" s="85"/>
      <c r="W126" s="464"/>
      <c r="X126" s="85"/>
      <c r="Y126" s="1436"/>
      <c r="Z126" s="380"/>
      <c r="AA126" s="380"/>
      <c r="AB126" s="511"/>
      <c r="AC126" s="511"/>
      <c r="AD126" s="511"/>
      <c r="AE126" s="511"/>
      <c r="AF126" s="1436"/>
      <c r="AG126" s="1436"/>
      <c r="AH126" s="181"/>
      <c r="AI126" s="509"/>
      <c r="AJ126" s="1436"/>
      <c r="AK126" s="1436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12"/>
      <c r="BK126" s="212"/>
      <c r="BL126" s="212"/>
      <c r="BM126" s="1422"/>
      <c r="BN126" s="1436"/>
      <c r="BO126" s="479"/>
      <c r="BP126" s="478"/>
      <c r="BQ126" s="478"/>
      <c r="BR126" s="478"/>
      <c r="BS126" s="478"/>
      <c r="BT126" s="255"/>
      <c r="BU126" s="419"/>
      <c r="BV126" s="419"/>
      <c r="BW126" s="138"/>
      <c r="BX126" s="164"/>
      <c r="BY126" s="164"/>
      <c r="BZ126" s="164"/>
      <c r="CA126" s="365"/>
      <c r="CB126" s="365"/>
      <c r="CC126" s="365"/>
      <c r="CD126" s="212"/>
      <c r="CE126" s="362"/>
      <c r="CF126" s="363"/>
      <c r="CG126" s="364"/>
      <c r="CH126" s="364"/>
      <c r="CI126" s="212"/>
      <c r="CJ126" s="211"/>
      <c r="CK126" s="1436"/>
      <c r="CL126" s="1436"/>
      <c r="CM126" s="1436"/>
      <c r="CN126" s="1436"/>
      <c r="CO126" s="1436"/>
      <c r="CP126" s="1436"/>
      <c r="CQ126" s="1436"/>
      <c r="CR126" s="212"/>
      <c r="CS126" s="85"/>
      <c r="CT126" s="85"/>
      <c r="CU126" s="464"/>
      <c r="CV126" s="85"/>
      <c r="CW126" s="85"/>
      <c r="CX126" s="464"/>
      <c r="CY126" s="85"/>
      <c r="CZ126" s="85"/>
      <c r="DA126" s="464"/>
      <c r="DB126" s="85"/>
      <c r="DC126" s="1436"/>
      <c r="DD126" s="380"/>
      <c r="DE126" s="380"/>
      <c r="DF126" s="511"/>
      <c r="DG126" s="511"/>
      <c r="DH126" s="511"/>
      <c r="DI126" s="511"/>
      <c r="DJ126" s="1436"/>
      <c r="DK126" s="1436"/>
      <c r="DL126" s="181"/>
      <c r="DM126" s="509"/>
      <c r="DN126" s="1436"/>
      <c r="DO126" s="1436"/>
      <c r="DP126" s="1436"/>
      <c r="DQ126" s="1436"/>
      <c r="DR126" s="1436"/>
      <c r="DS126" s="1436"/>
      <c r="DT126" s="1436"/>
      <c r="DU126" s="1436"/>
      <c r="DV126" s="1436"/>
      <c r="DW126" s="1436"/>
      <c r="DX126" s="1436"/>
      <c r="DY126" s="1436"/>
      <c r="DZ126" s="1436"/>
      <c r="EA126" s="1436"/>
      <c r="EB126" s="1436"/>
      <c r="EC126" s="1436"/>
      <c r="ED126" s="1436"/>
      <c r="EE126" s="1436"/>
      <c r="EF126" s="1436"/>
      <c r="EG126" s="1436"/>
      <c r="EH126" s="1436"/>
      <c r="EI126" s="1436"/>
      <c r="EJ126" s="1436"/>
      <c r="EK126" s="1436"/>
      <c r="EL126" s="1436"/>
      <c r="EM126" s="1436"/>
      <c r="EN126" s="1436"/>
      <c r="EO126" s="1436"/>
      <c r="EP126" s="1436"/>
      <c r="EQ126" s="1422"/>
      <c r="ER126" s="1436"/>
      <c r="ES126" s="479"/>
      <c r="ET126" s="478"/>
      <c r="EU126" s="478"/>
      <c r="EV126" s="478"/>
      <c r="EW126" s="478"/>
      <c r="EX126" s="255"/>
      <c r="EY126" s="419"/>
      <c r="EZ126" s="419"/>
      <c r="FA126" s="138"/>
      <c r="FB126" s="164"/>
      <c r="FC126" s="164"/>
      <c r="FD126" s="164"/>
      <c r="FE126" s="365"/>
      <c r="FF126" s="365"/>
      <c r="FG126" s="365"/>
      <c r="FH126" s="212"/>
      <c r="FI126" s="362"/>
      <c r="FJ126" s="363"/>
      <c r="FK126" s="364"/>
      <c r="FL126" s="364"/>
      <c r="FM126" s="212"/>
      <c r="FN126" s="211"/>
      <c r="FO126" s="1436"/>
      <c r="FP126" s="1436"/>
      <c r="FQ126" s="1436"/>
      <c r="FR126" s="1436"/>
      <c r="FS126" s="1436"/>
      <c r="FT126" s="1436"/>
      <c r="FU126" s="1436"/>
      <c r="FV126" s="212"/>
      <c r="FW126" s="85"/>
      <c r="FX126" s="85"/>
      <c r="FY126" s="464"/>
      <c r="FZ126" s="85"/>
      <c r="GA126" s="85"/>
      <c r="GB126" s="464"/>
      <c r="GC126" s="85"/>
      <c r="GD126" s="85"/>
      <c r="GE126" s="464"/>
      <c r="GF126" s="85"/>
      <c r="GG126" s="1436"/>
      <c r="GH126" s="380"/>
      <c r="GI126" s="380"/>
      <c r="GJ126" s="511"/>
      <c r="GK126" s="511"/>
      <c r="GL126" s="511"/>
      <c r="GM126" s="511"/>
      <c r="GN126" s="1436"/>
      <c r="GO126" s="1436"/>
      <c r="GP126" s="181"/>
      <c r="GQ126" s="509"/>
      <c r="GR126" s="1436"/>
      <c r="GS126" s="1436"/>
      <c r="GT126" s="212"/>
      <c r="GU126" s="212"/>
      <c r="GV126" s="212"/>
      <c r="GW126" s="212"/>
      <c r="GX126" s="212"/>
      <c r="GY126" s="212"/>
      <c r="GZ126" s="212"/>
      <c r="HA126" s="212"/>
      <c r="HB126" s="212"/>
      <c r="HC126" s="212"/>
      <c r="HD126" s="212"/>
      <c r="HE126" s="212"/>
      <c r="HF126" s="212"/>
      <c r="HG126" s="212"/>
      <c r="HH126" s="212"/>
      <c r="HI126" s="212"/>
      <c r="HJ126" s="212"/>
      <c r="HK126" s="212"/>
      <c r="HL126" s="212"/>
      <c r="HM126" s="212"/>
      <c r="HN126" s="212"/>
      <c r="HO126" s="212"/>
      <c r="HP126" s="212"/>
      <c r="HQ126" s="212"/>
      <c r="HR126" s="212"/>
      <c r="HS126" s="212"/>
      <c r="HT126" s="212"/>
      <c r="HU126" s="1422"/>
      <c r="HV126" s="1436"/>
      <c r="HW126" s="479"/>
      <c r="HX126" s="478"/>
      <c r="HY126" s="478"/>
      <c r="HZ126" s="478"/>
      <c r="IA126" s="478"/>
      <c r="IB126" s="255"/>
      <c r="IC126" s="419"/>
      <c r="ID126" s="419"/>
      <c r="IE126" s="138"/>
      <c r="IF126" s="164"/>
      <c r="IG126" s="164"/>
      <c r="IH126" s="164"/>
      <c r="II126" s="365"/>
      <c r="IJ126" s="365"/>
      <c r="IK126" s="365"/>
      <c r="IL126" s="1436"/>
      <c r="IM126" s="362"/>
      <c r="IN126" s="363"/>
      <c r="IO126" s="364"/>
      <c r="IP126" s="364"/>
      <c r="IQ126" s="212"/>
      <c r="IR126" s="211"/>
      <c r="IS126" s="1436"/>
      <c r="IT126" s="1436"/>
      <c r="IU126" s="1436"/>
      <c r="IV126" s="1436"/>
      <c r="IW126" s="1436"/>
      <c r="IX126" s="1436"/>
      <c r="IY126" s="1436"/>
      <c r="IZ126" s="212"/>
      <c r="JA126" s="85"/>
      <c r="JB126" s="85"/>
      <c r="JC126" s="464"/>
      <c r="JD126" s="85"/>
      <c r="JE126" s="85"/>
      <c r="JF126" s="464"/>
      <c r="JG126" s="85"/>
      <c r="JH126" s="85"/>
      <c r="JI126" s="464"/>
      <c r="JJ126" s="85"/>
      <c r="JK126" s="1436"/>
      <c r="JL126" s="380"/>
      <c r="JM126" s="380"/>
      <c r="JN126" s="511"/>
      <c r="JO126" s="511"/>
      <c r="JP126" s="511"/>
      <c r="JQ126" s="511"/>
      <c r="JR126" s="1436"/>
      <c r="JS126" s="1436"/>
      <c r="JT126" s="181"/>
      <c r="JU126" s="509"/>
      <c r="JV126" s="1436"/>
      <c r="JW126" s="1436"/>
      <c r="JX126" s="212"/>
      <c r="JY126" s="212"/>
      <c r="JZ126" s="212"/>
      <c r="KA126" s="212"/>
      <c r="KB126" s="212"/>
      <c r="KC126" s="212"/>
      <c r="KD126" s="212"/>
      <c r="KE126" s="212"/>
      <c r="KF126" s="212"/>
      <c r="KG126" s="212"/>
      <c r="KH126" s="212"/>
      <c r="KI126" s="212"/>
      <c r="KJ126" s="212"/>
      <c r="KK126" s="212"/>
      <c r="KL126" s="212"/>
      <c r="KM126" s="212"/>
      <c r="KN126" s="212"/>
      <c r="KO126" s="212"/>
      <c r="KP126" s="212"/>
      <c r="KQ126" s="212"/>
      <c r="KR126" s="212"/>
      <c r="KS126" s="212"/>
      <c r="KT126" s="212"/>
      <c r="KU126" s="212"/>
      <c r="KV126" s="212"/>
      <c r="KW126" s="212"/>
      <c r="KX126" s="212"/>
      <c r="KY126" s="1422"/>
      <c r="KZ126" s="1436"/>
      <c r="LA126" s="479"/>
      <c r="LB126" s="478"/>
      <c r="LC126" s="478"/>
      <c r="LD126" s="478"/>
      <c r="LE126" s="478"/>
      <c r="LF126" s="255"/>
      <c r="LG126" s="419"/>
      <c r="LH126" s="419"/>
      <c r="LI126" s="138"/>
      <c r="LJ126" s="164"/>
      <c r="LK126" s="164"/>
      <c r="LL126" s="164"/>
      <c r="LM126" s="365"/>
      <c r="LN126" s="365"/>
      <c r="LO126" s="365"/>
      <c r="LP126" s="1436"/>
      <c r="LQ126" s="467"/>
      <c r="LR126" s="467"/>
      <c r="LS126" s="467"/>
      <c r="LT126" s="467"/>
      <c r="LU126" s="467"/>
      <c r="LV126" s="467"/>
      <c r="LW126" s="467"/>
      <c r="LX126" s="467"/>
      <c r="LY126" s="467"/>
      <c r="LZ126" s="467"/>
      <c r="MA126" s="467"/>
      <c r="MB126" s="85"/>
      <c r="MC126" s="85"/>
      <c r="MD126" s="464"/>
      <c r="ME126" s="85"/>
      <c r="MF126" s="85"/>
      <c r="MG126" s="464"/>
      <c r="MH126" s="85"/>
      <c r="MI126" s="85"/>
      <c r="MJ126" s="464"/>
      <c r="MK126" s="85"/>
      <c r="ML126" s="1436"/>
      <c r="MM126" s="1436"/>
      <c r="MN126" s="1436"/>
      <c r="MO126" s="481"/>
      <c r="MP126" s="481"/>
      <c r="MQ126" s="481"/>
      <c r="MR126" s="481"/>
      <c r="MS126" s="481"/>
      <c r="MT126" s="1436"/>
      <c r="MU126" s="1436"/>
      <c r="MV126" s="181"/>
      <c r="MW126" s="509"/>
      <c r="MX126" s="1436"/>
      <c r="MY126" s="1436"/>
      <c r="MZ126" s="212"/>
      <c r="NA126" s="212"/>
      <c r="NB126" s="212"/>
      <c r="NC126" s="212"/>
      <c r="ND126" s="212"/>
      <c r="NE126" s="212"/>
      <c r="NF126" s="212"/>
      <c r="NG126" s="212"/>
      <c r="NH126" s="212"/>
      <c r="NI126" s="212"/>
      <c r="NJ126" s="212"/>
      <c r="NK126" s="212"/>
      <c r="NL126" s="212"/>
      <c r="NM126" s="212"/>
      <c r="NN126" s="212"/>
      <c r="NO126" s="212"/>
      <c r="NP126" s="212"/>
      <c r="NQ126" s="212"/>
      <c r="NR126" s="212"/>
      <c r="NS126" s="212"/>
      <c r="NT126" s="212"/>
      <c r="NU126" s="212"/>
      <c r="NV126" s="212"/>
      <c r="NW126" s="212"/>
      <c r="NX126" s="212"/>
      <c r="NY126" s="212"/>
      <c r="NZ126" s="212"/>
    </row>
    <row r="127" spans="1:390" s="491" customFormat="1" ht="23.25" customHeight="1" x14ac:dyDescent="0.2">
      <c r="A127" s="362"/>
      <c r="B127" s="363"/>
      <c r="C127" s="364"/>
      <c r="D127" s="364"/>
      <c r="E127" s="212"/>
      <c r="F127" s="211"/>
      <c r="G127" s="1436"/>
      <c r="H127" s="1436"/>
      <c r="I127" s="1436"/>
      <c r="J127" s="1436"/>
      <c r="K127" s="1436"/>
      <c r="L127" s="1436"/>
      <c r="M127" s="1436"/>
      <c r="N127" s="212"/>
      <c r="O127" s="85"/>
      <c r="P127" s="85"/>
      <c r="Q127" s="464"/>
      <c r="R127" s="85"/>
      <c r="S127" s="85"/>
      <c r="T127" s="464"/>
      <c r="U127" s="85"/>
      <c r="V127" s="85"/>
      <c r="W127" s="464"/>
      <c r="X127" s="85"/>
      <c r="Y127" s="1436"/>
      <c r="Z127" s="380"/>
      <c r="AA127" s="380"/>
      <c r="AB127" s="511"/>
      <c r="AC127" s="511"/>
      <c r="AD127" s="511"/>
      <c r="AE127" s="511"/>
      <c r="AF127" s="1436"/>
      <c r="AG127" s="1436"/>
      <c r="AH127" s="181"/>
      <c r="AI127" s="509"/>
      <c r="AJ127" s="1436"/>
      <c r="AK127" s="1436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1422"/>
      <c r="BN127" s="1436"/>
      <c r="BO127" s="479"/>
      <c r="BP127" s="478"/>
      <c r="BQ127" s="478"/>
      <c r="BR127" s="478"/>
      <c r="BS127" s="478"/>
      <c r="BT127" s="255"/>
      <c r="BU127" s="419"/>
      <c r="BV127" s="419"/>
      <c r="BW127" s="138"/>
      <c r="BX127" s="164"/>
      <c r="BY127" s="164"/>
      <c r="BZ127" s="164"/>
      <c r="CA127" s="365"/>
      <c r="CB127" s="365"/>
      <c r="CC127" s="365"/>
      <c r="CD127" s="212"/>
      <c r="CE127" s="362"/>
      <c r="CF127" s="363"/>
      <c r="CG127" s="364"/>
      <c r="CH127" s="364"/>
      <c r="CI127" s="212"/>
      <c r="CJ127" s="211"/>
      <c r="CK127" s="1436"/>
      <c r="CL127" s="1436"/>
      <c r="CM127" s="1436"/>
      <c r="CN127" s="1436"/>
      <c r="CO127" s="1436"/>
      <c r="CP127" s="1436"/>
      <c r="CQ127" s="1436"/>
      <c r="CR127" s="212"/>
      <c r="CS127" s="85"/>
      <c r="CT127" s="85"/>
      <c r="CU127" s="464"/>
      <c r="CV127" s="85"/>
      <c r="CW127" s="85"/>
      <c r="CX127" s="464"/>
      <c r="CY127" s="85"/>
      <c r="CZ127" s="85"/>
      <c r="DA127" s="464"/>
      <c r="DB127" s="85"/>
      <c r="DC127" s="1436"/>
      <c r="DD127" s="380"/>
      <c r="DE127" s="380"/>
      <c r="DF127" s="511"/>
      <c r="DG127" s="511"/>
      <c r="DH127" s="511"/>
      <c r="DI127" s="511"/>
      <c r="DJ127" s="1436"/>
      <c r="DK127" s="1436"/>
      <c r="DL127" s="181"/>
      <c r="DM127" s="509"/>
      <c r="DN127" s="1436"/>
      <c r="DO127" s="1436"/>
      <c r="DP127" s="1436"/>
      <c r="DQ127" s="1436"/>
      <c r="DR127" s="1436"/>
      <c r="DS127" s="1436"/>
      <c r="DT127" s="1436"/>
      <c r="DU127" s="1436"/>
      <c r="DV127" s="1436"/>
      <c r="DW127" s="1436"/>
      <c r="DX127" s="1436"/>
      <c r="DY127" s="1436"/>
      <c r="DZ127" s="1436"/>
      <c r="EA127" s="1436"/>
      <c r="EB127" s="1436"/>
      <c r="EC127" s="1436"/>
      <c r="ED127" s="1436"/>
      <c r="EE127" s="1436"/>
      <c r="EF127" s="1436"/>
      <c r="EG127" s="1436"/>
      <c r="EH127" s="1436"/>
      <c r="EI127" s="1436"/>
      <c r="EJ127" s="1436"/>
      <c r="EK127" s="1436"/>
      <c r="EL127" s="1436"/>
      <c r="EM127" s="1436"/>
      <c r="EN127" s="1436"/>
      <c r="EO127" s="1436"/>
      <c r="EP127" s="1436"/>
      <c r="EQ127" s="1422"/>
      <c r="ER127" s="1436"/>
      <c r="ES127" s="479"/>
      <c r="ET127" s="478"/>
      <c r="EU127" s="478"/>
      <c r="EV127" s="478"/>
      <c r="EW127" s="478"/>
      <c r="EX127" s="255"/>
      <c r="EY127" s="419"/>
      <c r="EZ127" s="419"/>
      <c r="FA127" s="138"/>
      <c r="FB127" s="164"/>
      <c r="FC127" s="164"/>
      <c r="FD127" s="164"/>
      <c r="FE127" s="365"/>
      <c r="FF127" s="365"/>
      <c r="FG127" s="365"/>
      <c r="FH127" s="212"/>
      <c r="FI127" s="362"/>
      <c r="FJ127" s="363"/>
      <c r="FK127" s="364"/>
      <c r="FL127" s="364"/>
      <c r="FM127" s="212"/>
      <c r="FN127" s="211"/>
      <c r="FO127" s="1436"/>
      <c r="FP127" s="1436"/>
      <c r="FQ127" s="1436"/>
      <c r="FR127" s="1436"/>
      <c r="FS127" s="1436"/>
      <c r="FT127" s="1436"/>
      <c r="FU127" s="1436"/>
      <c r="FV127" s="212"/>
      <c r="FW127" s="85"/>
      <c r="FX127" s="85"/>
      <c r="FY127" s="464"/>
      <c r="FZ127" s="85"/>
      <c r="GA127" s="85"/>
      <c r="GB127" s="464"/>
      <c r="GC127" s="85"/>
      <c r="GD127" s="85"/>
      <c r="GE127" s="464"/>
      <c r="GF127" s="85"/>
      <c r="GG127" s="1436"/>
      <c r="GH127" s="380"/>
      <c r="GI127" s="380"/>
      <c r="GJ127" s="511"/>
      <c r="GK127" s="511"/>
      <c r="GL127" s="511"/>
      <c r="GM127" s="511"/>
      <c r="GN127" s="1436"/>
      <c r="GO127" s="1436"/>
      <c r="GP127" s="181"/>
      <c r="GQ127" s="509"/>
      <c r="GR127" s="1436"/>
      <c r="GS127" s="1436"/>
      <c r="GT127" s="212"/>
      <c r="GU127" s="212"/>
      <c r="GV127" s="212"/>
      <c r="GW127" s="212"/>
      <c r="GX127" s="212"/>
      <c r="GY127" s="212"/>
      <c r="GZ127" s="212"/>
      <c r="HA127" s="212"/>
      <c r="HB127" s="212"/>
      <c r="HC127" s="212"/>
      <c r="HD127" s="212"/>
      <c r="HE127" s="212"/>
      <c r="HF127" s="212"/>
      <c r="HG127" s="212"/>
      <c r="HH127" s="212"/>
      <c r="HI127" s="212"/>
      <c r="HJ127" s="212"/>
      <c r="HK127" s="212"/>
      <c r="HL127" s="212"/>
      <c r="HM127" s="212"/>
      <c r="HN127" s="212"/>
      <c r="HO127" s="212"/>
      <c r="HP127" s="212"/>
      <c r="HQ127" s="212"/>
      <c r="HR127" s="212"/>
      <c r="HS127" s="212"/>
      <c r="HT127" s="212"/>
      <c r="HU127" s="1422"/>
      <c r="HV127" s="1436"/>
      <c r="HW127" s="479"/>
      <c r="HX127" s="478"/>
      <c r="HY127" s="478"/>
      <c r="HZ127" s="478"/>
      <c r="IA127" s="478"/>
      <c r="IB127" s="255"/>
      <c r="IC127" s="419"/>
      <c r="ID127" s="419"/>
      <c r="IE127" s="138"/>
      <c r="IF127" s="164"/>
      <c r="IG127" s="164"/>
      <c r="IH127" s="164"/>
      <c r="II127" s="365"/>
      <c r="IJ127" s="365"/>
      <c r="IK127" s="365"/>
      <c r="IL127" s="1436"/>
      <c r="IM127" s="362"/>
      <c r="IN127" s="363"/>
      <c r="IO127" s="364"/>
      <c r="IP127" s="364"/>
      <c r="IQ127" s="212"/>
      <c r="IR127" s="211"/>
      <c r="IS127" s="1436"/>
      <c r="IT127" s="1436"/>
      <c r="IU127" s="1436"/>
      <c r="IV127" s="1436"/>
      <c r="IW127" s="1436"/>
      <c r="IX127" s="1436"/>
      <c r="IY127" s="1436"/>
      <c r="IZ127" s="212"/>
      <c r="JA127" s="85"/>
      <c r="JB127" s="85"/>
      <c r="JC127" s="464"/>
      <c r="JD127" s="85"/>
      <c r="JE127" s="85"/>
      <c r="JF127" s="464"/>
      <c r="JG127" s="85"/>
      <c r="JH127" s="85"/>
      <c r="JI127" s="464"/>
      <c r="JJ127" s="85"/>
      <c r="JK127" s="1436"/>
      <c r="JL127" s="380"/>
      <c r="JM127" s="380"/>
      <c r="JN127" s="511"/>
      <c r="JO127" s="511"/>
      <c r="JP127" s="511"/>
      <c r="JQ127" s="511"/>
      <c r="JR127" s="1436"/>
      <c r="JS127" s="1436"/>
      <c r="JT127" s="181"/>
      <c r="JU127" s="509"/>
      <c r="JV127" s="1436"/>
      <c r="JW127" s="1436"/>
      <c r="JX127" s="212"/>
      <c r="JY127" s="212"/>
      <c r="JZ127" s="212"/>
      <c r="KA127" s="212"/>
      <c r="KB127" s="212"/>
      <c r="KC127" s="212"/>
      <c r="KD127" s="212"/>
      <c r="KE127" s="212"/>
      <c r="KF127" s="212"/>
      <c r="KG127" s="212"/>
      <c r="KH127" s="212"/>
      <c r="KI127" s="212"/>
      <c r="KJ127" s="212"/>
      <c r="KK127" s="212"/>
      <c r="KL127" s="212"/>
      <c r="KM127" s="212"/>
      <c r="KN127" s="212"/>
      <c r="KO127" s="212"/>
      <c r="KP127" s="212"/>
      <c r="KQ127" s="212"/>
      <c r="KR127" s="212"/>
      <c r="KS127" s="212"/>
      <c r="KT127" s="212"/>
      <c r="KU127" s="212"/>
      <c r="KV127" s="212"/>
      <c r="KW127" s="212"/>
      <c r="KX127" s="212"/>
      <c r="KY127" s="1422"/>
      <c r="KZ127" s="1436"/>
      <c r="LA127" s="479"/>
      <c r="LB127" s="478"/>
      <c r="LC127" s="478"/>
      <c r="LD127" s="478"/>
      <c r="LE127" s="478"/>
      <c r="LF127" s="255"/>
      <c r="LG127" s="419"/>
      <c r="LH127" s="419"/>
      <c r="LI127" s="138"/>
      <c r="LJ127" s="164"/>
      <c r="LK127" s="164"/>
      <c r="LL127" s="164"/>
      <c r="LM127" s="365"/>
      <c r="LN127" s="365"/>
      <c r="LO127" s="365"/>
      <c r="LP127" s="1436"/>
      <c r="LQ127" s="467"/>
      <c r="LR127" s="467"/>
      <c r="LS127" s="467"/>
      <c r="LT127" s="467"/>
      <c r="LU127" s="467"/>
      <c r="LV127" s="467"/>
      <c r="LW127" s="467"/>
      <c r="LX127" s="467"/>
      <c r="LY127" s="467"/>
      <c r="LZ127" s="467"/>
      <c r="MA127" s="467"/>
      <c r="MB127" s="85"/>
      <c r="MC127" s="85"/>
      <c r="MD127" s="464"/>
      <c r="ME127" s="85"/>
      <c r="MF127" s="85"/>
      <c r="MG127" s="464"/>
      <c r="MH127" s="85"/>
      <c r="MI127" s="85"/>
      <c r="MJ127" s="464"/>
      <c r="MK127" s="85"/>
      <c r="ML127" s="1436"/>
      <c r="MM127" s="1436"/>
      <c r="MN127" s="1436"/>
      <c r="MO127" s="481"/>
      <c r="MP127" s="481"/>
      <c r="MQ127" s="481"/>
      <c r="MR127" s="481"/>
      <c r="MS127" s="481"/>
      <c r="MT127" s="1436"/>
      <c r="MU127" s="1436"/>
      <c r="MV127" s="181"/>
      <c r="MW127" s="509"/>
      <c r="MX127" s="1436"/>
      <c r="MY127" s="1436"/>
      <c r="MZ127" s="212"/>
      <c r="NA127" s="212"/>
      <c r="NB127" s="212"/>
      <c r="NC127" s="212"/>
      <c r="ND127" s="212"/>
      <c r="NE127" s="212"/>
      <c r="NF127" s="212"/>
      <c r="NG127" s="212"/>
      <c r="NH127" s="212"/>
      <c r="NI127" s="212"/>
      <c r="NJ127" s="212"/>
      <c r="NK127" s="212"/>
      <c r="NL127" s="212"/>
      <c r="NM127" s="212"/>
      <c r="NN127" s="212"/>
      <c r="NO127" s="212"/>
      <c r="NP127" s="212"/>
      <c r="NQ127" s="212"/>
      <c r="NR127" s="212"/>
      <c r="NS127" s="212"/>
      <c r="NT127" s="212"/>
      <c r="NU127" s="212"/>
      <c r="NV127" s="212"/>
      <c r="NW127" s="212"/>
      <c r="NX127" s="212"/>
      <c r="NY127" s="212"/>
      <c r="NZ127" s="212"/>
    </row>
    <row r="128" spans="1:390" s="491" customFormat="1" ht="23.25" customHeight="1" x14ac:dyDescent="0.2">
      <c r="A128" s="362"/>
      <c r="B128" s="363"/>
      <c r="C128" s="364"/>
      <c r="D128" s="364"/>
      <c r="E128" s="212"/>
      <c r="F128" s="211"/>
      <c r="G128" s="1436"/>
      <c r="H128" s="1436"/>
      <c r="I128" s="1436"/>
      <c r="J128" s="1436"/>
      <c r="K128" s="1436"/>
      <c r="L128" s="1436"/>
      <c r="M128" s="1436"/>
      <c r="N128" s="212"/>
      <c r="O128" s="85"/>
      <c r="P128" s="88"/>
      <c r="Q128" s="407"/>
      <c r="R128" s="254"/>
      <c r="S128" s="88"/>
      <c r="T128" s="407"/>
      <c r="U128" s="254"/>
      <c r="V128" s="88"/>
      <c r="W128" s="407"/>
      <c r="X128" s="254"/>
      <c r="Y128" s="1436"/>
      <c r="Z128" s="380"/>
      <c r="AA128" s="380"/>
      <c r="AB128" s="511"/>
      <c r="AC128" s="511"/>
      <c r="AD128" s="511"/>
      <c r="AE128" s="511"/>
      <c r="AF128" s="1436"/>
      <c r="AG128" s="1436"/>
      <c r="AH128" s="181"/>
      <c r="AI128" s="509"/>
      <c r="AJ128" s="1436"/>
      <c r="AK128" s="1436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  <c r="AW128" s="212"/>
      <c r="AX128" s="212"/>
      <c r="AY128" s="212"/>
      <c r="AZ128" s="212"/>
      <c r="BA128" s="212"/>
      <c r="BB128" s="212"/>
      <c r="BC128" s="212"/>
      <c r="BD128" s="212"/>
      <c r="BE128" s="212"/>
      <c r="BF128" s="212"/>
      <c r="BG128" s="212"/>
      <c r="BH128" s="212"/>
      <c r="BI128" s="212"/>
      <c r="BJ128" s="212"/>
      <c r="BK128" s="212"/>
      <c r="BL128" s="212"/>
      <c r="BM128" s="1422"/>
      <c r="BN128" s="1436"/>
      <c r="BO128" s="1436"/>
      <c r="BP128" s="481"/>
      <c r="BQ128" s="481"/>
      <c r="BR128" s="481"/>
      <c r="BS128" s="481"/>
      <c r="BT128" s="255"/>
      <c r="BU128" s="419"/>
      <c r="BV128" s="419"/>
      <c r="BW128" s="138"/>
      <c r="BX128" s="164"/>
      <c r="BY128" s="164"/>
      <c r="BZ128" s="164"/>
      <c r="CA128" s="365"/>
      <c r="CB128" s="365"/>
      <c r="CC128" s="365"/>
      <c r="CD128" s="212"/>
      <c r="CE128" s="362"/>
      <c r="CF128" s="363"/>
      <c r="CG128" s="364"/>
      <c r="CH128" s="364"/>
      <c r="CI128" s="212"/>
      <c r="CJ128" s="211"/>
      <c r="CK128" s="1436"/>
      <c r="CL128" s="1436"/>
      <c r="CM128" s="1436"/>
      <c r="CN128" s="1436"/>
      <c r="CO128" s="1436"/>
      <c r="CP128" s="1436"/>
      <c r="CQ128" s="1436"/>
      <c r="CR128" s="212"/>
      <c r="CS128" s="85"/>
      <c r="CT128" s="88"/>
      <c r="CU128" s="407"/>
      <c r="CV128" s="254"/>
      <c r="CW128" s="88"/>
      <c r="CX128" s="407"/>
      <c r="CY128" s="254"/>
      <c r="CZ128" s="88"/>
      <c r="DA128" s="407"/>
      <c r="DB128" s="254"/>
      <c r="DC128" s="1436"/>
      <c r="DD128" s="380"/>
      <c r="DE128" s="380"/>
      <c r="DF128" s="511"/>
      <c r="DG128" s="511"/>
      <c r="DH128" s="511"/>
      <c r="DI128" s="511"/>
      <c r="DJ128" s="1436"/>
      <c r="DK128" s="1436"/>
      <c r="DL128" s="181"/>
      <c r="DM128" s="509"/>
      <c r="DN128" s="1436"/>
      <c r="DO128" s="1436"/>
      <c r="DP128" s="1436"/>
      <c r="DQ128" s="1436"/>
      <c r="DR128" s="1436"/>
      <c r="DS128" s="1436"/>
      <c r="DT128" s="1436"/>
      <c r="DU128" s="1436"/>
      <c r="DV128" s="1436"/>
      <c r="DW128" s="1436"/>
      <c r="DX128" s="1436"/>
      <c r="DY128" s="1436"/>
      <c r="DZ128" s="1436"/>
      <c r="EA128" s="1436"/>
      <c r="EB128" s="1436"/>
      <c r="EC128" s="1436"/>
      <c r="ED128" s="1436"/>
      <c r="EE128" s="1436"/>
      <c r="EF128" s="1436"/>
      <c r="EG128" s="1436"/>
      <c r="EH128" s="1436"/>
      <c r="EI128" s="1436"/>
      <c r="EJ128" s="1436"/>
      <c r="EK128" s="1436"/>
      <c r="EL128" s="1436"/>
      <c r="EM128" s="1436"/>
      <c r="EN128" s="1436"/>
      <c r="EO128" s="1436"/>
      <c r="EP128" s="1436"/>
      <c r="EQ128" s="1422"/>
      <c r="ER128" s="1436"/>
      <c r="ES128" s="1436"/>
      <c r="ET128" s="481"/>
      <c r="EU128" s="481"/>
      <c r="EV128" s="481"/>
      <c r="EW128" s="481"/>
      <c r="EX128" s="255"/>
      <c r="EY128" s="419"/>
      <c r="EZ128" s="419"/>
      <c r="FA128" s="138"/>
      <c r="FB128" s="164"/>
      <c r="FC128" s="164"/>
      <c r="FD128" s="164"/>
      <c r="FE128" s="365"/>
      <c r="FF128" s="365"/>
      <c r="FG128" s="365"/>
      <c r="FH128" s="212"/>
      <c r="FI128" s="362"/>
      <c r="FJ128" s="363"/>
      <c r="FK128" s="364"/>
      <c r="FL128" s="364"/>
      <c r="FM128" s="212"/>
      <c r="FN128" s="211"/>
      <c r="FO128" s="1436"/>
      <c r="FP128" s="1436"/>
      <c r="FQ128" s="1436"/>
      <c r="FR128" s="1436"/>
      <c r="FS128" s="1436"/>
      <c r="FT128" s="1436"/>
      <c r="FU128" s="1436"/>
      <c r="FV128" s="212"/>
      <c r="FW128" s="85"/>
      <c r="FX128" s="88"/>
      <c r="FY128" s="407"/>
      <c r="FZ128" s="254"/>
      <c r="GA128" s="88"/>
      <c r="GB128" s="407"/>
      <c r="GC128" s="254"/>
      <c r="GD128" s="88"/>
      <c r="GE128" s="407"/>
      <c r="GF128" s="254"/>
      <c r="GG128" s="1436"/>
      <c r="GH128" s="380"/>
      <c r="GI128" s="380"/>
      <c r="GJ128" s="511"/>
      <c r="GK128" s="511"/>
      <c r="GL128" s="511"/>
      <c r="GM128" s="511"/>
      <c r="GN128" s="1436"/>
      <c r="GO128" s="1436"/>
      <c r="GP128" s="181"/>
      <c r="GQ128" s="509"/>
      <c r="GR128" s="1436"/>
      <c r="GS128" s="1436"/>
      <c r="GT128" s="212"/>
      <c r="GU128" s="212"/>
      <c r="GV128" s="212"/>
      <c r="GW128" s="212"/>
      <c r="GX128" s="212"/>
      <c r="GY128" s="212"/>
      <c r="GZ128" s="212"/>
      <c r="HA128" s="212"/>
      <c r="HB128" s="212"/>
      <c r="HC128" s="212"/>
      <c r="HD128" s="212"/>
      <c r="HE128" s="212"/>
      <c r="HF128" s="212"/>
      <c r="HG128" s="212"/>
      <c r="HH128" s="212"/>
      <c r="HI128" s="212"/>
      <c r="HJ128" s="212"/>
      <c r="HK128" s="212"/>
      <c r="HL128" s="212"/>
      <c r="HM128" s="212"/>
      <c r="HN128" s="212"/>
      <c r="HO128" s="212"/>
      <c r="HP128" s="212"/>
      <c r="HQ128" s="212"/>
      <c r="HR128" s="212"/>
      <c r="HS128" s="212"/>
      <c r="HT128" s="212"/>
      <c r="HU128" s="1422"/>
      <c r="HV128" s="1436"/>
      <c r="HW128" s="1436"/>
      <c r="HX128" s="481"/>
      <c r="HY128" s="481"/>
      <c r="HZ128" s="481"/>
      <c r="IA128" s="481"/>
      <c r="IB128" s="255"/>
      <c r="IC128" s="419"/>
      <c r="ID128" s="419"/>
      <c r="IE128" s="138"/>
      <c r="IF128" s="164"/>
      <c r="IG128" s="164"/>
      <c r="IH128" s="164"/>
      <c r="II128" s="365"/>
      <c r="IJ128" s="365"/>
      <c r="IK128" s="365"/>
      <c r="IL128" s="1436"/>
      <c r="IM128" s="362"/>
      <c r="IN128" s="363"/>
      <c r="IO128" s="364"/>
      <c r="IP128" s="364"/>
      <c r="IQ128" s="212"/>
      <c r="IR128" s="211"/>
      <c r="IS128" s="1436"/>
      <c r="IT128" s="1436"/>
      <c r="IU128" s="1436"/>
      <c r="IV128" s="1436"/>
      <c r="IW128" s="1436"/>
      <c r="IX128" s="1436"/>
      <c r="IY128" s="1436"/>
      <c r="IZ128" s="212"/>
      <c r="JA128" s="85"/>
      <c r="JB128" s="88"/>
      <c r="JC128" s="407"/>
      <c r="JD128" s="254"/>
      <c r="JE128" s="88"/>
      <c r="JF128" s="407"/>
      <c r="JG128" s="254"/>
      <c r="JH128" s="88"/>
      <c r="JI128" s="407"/>
      <c r="JJ128" s="254"/>
      <c r="JK128" s="1436"/>
      <c r="JL128" s="380"/>
      <c r="JM128" s="380"/>
      <c r="JN128" s="511"/>
      <c r="JO128" s="511"/>
      <c r="JP128" s="511"/>
      <c r="JQ128" s="511"/>
      <c r="JR128" s="1436"/>
      <c r="JS128" s="1436"/>
      <c r="JT128" s="181"/>
      <c r="JU128" s="509"/>
      <c r="JV128" s="1436"/>
      <c r="JW128" s="1436"/>
      <c r="JX128" s="212"/>
      <c r="JY128" s="212"/>
      <c r="JZ128" s="212"/>
      <c r="KA128" s="212"/>
      <c r="KB128" s="212"/>
      <c r="KC128" s="212"/>
      <c r="KD128" s="212"/>
      <c r="KE128" s="212"/>
      <c r="KF128" s="212"/>
      <c r="KG128" s="212"/>
      <c r="KH128" s="212"/>
      <c r="KI128" s="212"/>
      <c r="KJ128" s="212"/>
      <c r="KK128" s="212"/>
      <c r="KL128" s="212"/>
      <c r="KM128" s="212"/>
      <c r="KN128" s="212"/>
      <c r="KO128" s="212"/>
      <c r="KP128" s="212"/>
      <c r="KQ128" s="212"/>
      <c r="KR128" s="212"/>
      <c r="KS128" s="212"/>
      <c r="KT128" s="212"/>
      <c r="KU128" s="212"/>
      <c r="KV128" s="212"/>
      <c r="KW128" s="212"/>
      <c r="KX128" s="212"/>
      <c r="KY128" s="1422"/>
      <c r="KZ128" s="1436"/>
      <c r="LA128" s="1436"/>
      <c r="LB128" s="481"/>
      <c r="LC128" s="481"/>
      <c r="LD128" s="481"/>
      <c r="LE128" s="481"/>
      <c r="LF128" s="255"/>
      <c r="LG128" s="419"/>
      <c r="LH128" s="419"/>
      <c r="LI128" s="138"/>
      <c r="LJ128" s="164"/>
      <c r="LK128" s="164"/>
      <c r="LL128" s="164"/>
      <c r="LM128" s="365"/>
      <c r="LN128" s="365"/>
      <c r="LO128" s="365"/>
      <c r="LP128" s="1436"/>
      <c r="LQ128" s="467"/>
      <c r="LR128" s="467"/>
      <c r="LS128" s="467"/>
      <c r="LT128" s="467"/>
      <c r="LU128" s="467"/>
      <c r="LV128" s="467"/>
      <c r="LW128" s="467"/>
      <c r="LX128" s="467"/>
      <c r="LY128" s="467"/>
      <c r="LZ128" s="467"/>
      <c r="MA128" s="467"/>
      <c r="MB128" s="85"/>
      <c r="MC128" s="31"/>
      <c r="MD128" s="462"/>
      <c r="ME128" s="463"/>
      <c r="MF128" s="31"/>
      <c r="MG128" s="407"/>
      <c r="MH128" s="254"/>
      <c r="MI128" s="88"/>
      <c r="MJ128" s="464"/>
      <c r="MK128" s="85"/>
      <c r="ML128" s="1436"/>
      <c r="MM128" s="1436"/>
      <c r="MN128" s="1436"/>
      <c r="MO128" s="481"/>
      <c r="MP128" s="481"/>
      <c r="MQ128" s="481"/>
      <c r="MR128" s="481"/>
      <c r="MS128" s="481"/>
      <c r="MT128" s="1436"/>
      <c r="MU128" s="1436"/>
      <c r="MV128" s="181"/>
      <c r="MW128" s="509"/>
      <c r="MX128" s="1436"/>
      <c r="MY128" s="1436"/>
      <c r="MZ128" s="212"/>
      <c r="NA128" s="212"/>
      <c r="NB128" s="212"/>
      <c r="NC128" s="212"/>
      <c r="ND128" s="212"/>
      <c r="NE128" s="212"/>
      <c r="NF128" s="212"/>
      <c r="NG128" s="212"/>
      <c r="NH128" s="212"/>
      <c r="NI128" s="212"/>
      <c r="NJ128" s="212"/>
      <c r="NK128" s="212"/>
      <c r="NL128" s="212"/>
      <c r="NM128" s="212"/>
      <c r="NN128" s="212"/>
      <c r="NO128" s="212"/>
      <c r="NP128" s="212"/>
      <c r="NQ128" s="212"/>
      <c r="NR128" s="212"/>
      <c r="NS128" s="212"/>
      <c r="NT128" s="212"/>
      <c r="NU128" s="212"/>
      <c r="NV128" s="212"/>
      <c r="NW128" s="212"/>
      <c r="NX128" s="212"/>
      <c r="NY128" s="212"/>
      <c r="NZ128" s="212"/>
    </row>
    <row r="129" spans="1:390" s="491" customFormat="1" ht="23.25" customHeight="1" x14ac:dyDescent="0.2">
      <c r="A129" s="362"/>
      <c r="B129" s="363"/>
      <c r="C129" s="364"/>
      <c r="D129" s="364"/>
      <c r="E129" s="212"/>
      <c r="F129" s="211"/>
      <c r="G129" s="1436"/>
      <c r="H129" s="1436"/>
      <c r="I129" s="1436"/>
      <c r="J129" s="1436"/>
      <c r="K129" s="1436"/>
      <c r="L129" s="1436"/>
      <c r="M129" s="1436"/>
      <c r="N129" s="212"/>
      <c r="O129" s="85"/>
      <c r="P129" s="88"/>
      <c r="Q129" s="407"/>
      <c r="R129" s="254"/>
      <c r="S129" s="88"/>
      <c r="T129" s="407"/>
      <c r="U129" s="254"/>
      <c r="V129" s="88"/>
      <c r="W129" s="407"/>
      <c r="X129" s="254"/>
      <c r="Y129" s="1436"/>
      <c r="Z129" s="380"/>
      <c r="AA129" s="380"/>
      <c r="AB129" s="511"/>
      <c r="AC129" s="511"/>
      <c r="AD129" s="511"/>
      <c r="AE129" s="511"/>
      <c r="AF129" s="1436"/>
      <c r="AG129" s="1436"/>
      <c r="AH129" s="181"/>
      <c r="AI129" s="509"/>
      <c r="AJ129" s="1436"/>
      <c r="AK129" s="1436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1422"/>
      <c r="BN129" s="1436"/>
      <c r="BO129" s="1436"/>
      <c r="BP129" s="481"/>
      <c r="BQ129" s="481"/>
      <c r="BR129" s="481"/>
      <c r="BS129" s="481"/>
      <c r="BT129" s="255"/>
      <c r="BU129" s="419"/>
      <c r="BV129" s="419"/>
      <c r="BW129" s="168"/>
      <c r="BX129" s="164"/>
      <c r="BY129" s="164"/>
      <c r="BZ129" s="164"/>
      <c r="CA129" s="365"/>
      <c r="CB129" s="365"/>
      <c r="CC129" s="365"/>
      <c r="CD129" s="212"/>
      <c r="CE129" s="362"/>
      <c r="CF129" s="363"/>
      <c r="CG129" s="364"/>
      <c r="CH129" s="364"/>
      <c r="CI129" s="212"/>
      <c r="CJ129" s="211"/>
      <c r="CK129" s="1436"/>
      <c r="CL129" s="1436"/>
      <c r="CM129" s="1436"/>
      <c r="CN129" s="1436"/>
      <c r="CO129" s="1436"/>
      <c r="CP129" s="1436"/>
      <c r="CQ129" s="1436"/>
      <c r="CR129" s="212"/>
      <c r="CS129" s="85"/>
      <c r="CT129" s="88"/>
      <c r="CU129" s="407"/>
      <c r="CV129" s="254"/>
      <c r="CW129" s="88"/>
      <c r="CX129" s="407"/>
      <c r="CY129" s="254"/>
      <c r="CZ129" s="88"/>
      <c r="DA129" s="407"/>
      <c r="DB129" s="254"/>
      <c r="DC129" s="1436"/>
      <c r="DD129" s="380"/>
      <c r="DE129" s="380"/>
      <c r="DF129" s="511"/>
      <c r="DG129" s="511"/>
      <c r="DH129" s="511"/>
      <c r="DI129" s="511"/>
      <c r="DJ129" s="1436"/>
      <c r="DK129" s="1436"/>
      <c r="DL129" s="181"/>
      <c r="DM129" s="509"/>
      <c r="DN129" s="1436"/>
      <c r="DO129" s="1436"/>
      <c r="DP129" s="1436"/>
      <c r="DQ129" s="1436"/>
      <c r="DR129" s="1436"/>
      <c r="DS129" s="1436"/>
      <c r="DT129" s="1436"/>
      <c r="DU129" s="1436"/>
      <c r="DV129" s="1436"/>
      <c r="DW129" s="1436"/>
      <c r="DX129" s="1436"/>
      <c r="DY129" s="1436"/>
      <c r="DZ129" s="1436"/>
      <c r="EA129" s="1436"/>
      <c r="EB129" s="1436"/>
      <c r="EC129" s="1436"/>
      <c r="ED129" s="1436"/>
      <c r="EE129" s="1436"/>
      <c r="EF129" s="1436"/>
      <c r="EG129" s="1436"/>
      <c r="EH129" s="1436"/>
      <c r="EI129" s="1436"/>
      <c r="EJ129" s="1436"/>
      <c r="EK129" s="1436"/>
      <c r="EL129" s="1436"/>
      <c r="EM129" s="1436"/>
      <c r="EN129" s="1436"/>
      <c r="EO129" s="1436"/>
      <c r="EP129" s="1436"/>
      <c r="EQ129" s="1422"/>
      <c r="ER129" s="1436"/>
      <c r="ES129" s="1436"/>
      <c r="ET129" s="481"/>
      <c r="EU129" s="481"/>
      <c r="EV129" s="481"/>
      <c r="EW129" s="481"/>
      <c r="EX129" s="255"/>
      <c r="EY129" s="419"/>
      <c r="EZ129" s="419"/>
      <c r="FA129" s="168"/>
      <c r="FB129" s="164"/>
      <c r="FC129" s="164"/>
      <c r="FD129" s="164"/>
      <c r="FE129" s="365"/>
      <c r="FF129" s="365"/>
      <c r="FG129" s="365"/>
      <c r="FH129" s="212"/>
      <c r="FI129" s="362"/>
      <c r="FJ129" s="363"/>
      <c r="FK129" s="364"/>
      <c r="FL129" s="364"/>
      <c r="FM129" s="212"/>
      <c r="FN129" s="211"/>
      <c r="FO129" s="1436"/>
      <c r="FP129" s="1436"/>
      <c r="FQ129" s="1436"/>
      <c r="FR129" s="1436"/>
      <c r="FS129" s="1436"/>
      <c r="FT129" s="1436"/>
      <c r="FU129" s="1436"/>
      <c r="FV129" s="212"/>
      <c r="FW129" s="85"/>
      <c r="FX129" s="88"/>
      <c r="FY129" s="407"/>
      <c r="FZ129" s="254"/>
      <c r="GA129" s="88"/>
      <c r="GB129" s="407"/>
      <c r="GC129" s="254"/>
      <c r="GD129" s="88"/>
      <c r="GE129" s="407"/>
      <c r="GF129" s="254"/>
      <c r="GG129" s="1436"/>
      <c r="GH129" s="380"/>
      <c r="GI129" s="380"/>
      <c r="GJ129" s="511"/>
      <c r="GK129" s="511"/>
      <c r="GL129" s="511"/>
      <c r="GM129" s="511"/>
      <c r="GN129" s="1436"/>
      <c r="GO129" s="1436"/>
      <c r="GP129" s="181"/>
      <c r="GQ129" s="509"/>
      <c r="GR129" s="1436"/>
      <c r="GS129" s="1436"/>
      <c r="GT129" s="212"/>
      <c r="GU129" s="212"/>
      <c r="GV129" s="212"/>
      <c r="GW129" s="212"/>
      <c r="GX129" s="212"/>
      <c r="GY129" s="212"/>
      <c r="GZ129" s="212"/>
      <c r="HA129" s="212"/>
      <c r="HB129" s="212"/>
      <c r="HC129" s="212"/>
      <c r="HD129" s="212"/>
      <c r="HE129" s="212"/>
      <c r="HF129" s="212"/>
      <c r="HG129" s="212"/>
      <c r="HH129" s="212"/>
      <c r="HI129" s="212"/>
      <c r="HJ129" s="212"/>
      <c r="HK129" s="212"/>
      <c r="HL129" s="212"/>
      <c r="HM129" s="212"/>
      <c r="HN129" s="212"/>
      <c r="HO129" s="212"/>
      <c r="HP129" s="212"/>
      <c r="HQ129" s="212"/>
      <c r="HR129" s="212"/>
      <c r="HS129" s="212"/>
      <c r="HT129" s="212"/>
      <c r="HU129" s="1422"/>
      <c r="HV129" s="1436"/>
      <c r="HW129" s="1436"/>
      <c r="HX129" s="481"/>
      <c r="HY129" s="481"/>
      <c r="HZ129" s="481"/>
      <c r="IA129" s="481"/>
      <c r="IB129" s="255"/>
      <c r="IC129" s="419"/>
      <c r="ID129" s="419"/>
      <c r="IE129" s="168"/>
      <c r="IF129" s="164"/>
      <c r="IG129" s="164"/>
      <c r="IH129" s="164"/>
      <c r="II129" s="365"/>
      <c r="IJ129" s="365"/>
      <c r="IK129" s="365"/>
      <c r="IL129" s="1436"/>
      <c r="IM129" s="362"/>
      <c r="IN129" s="363"/>
      <c r="IO129" s="364"/>
      <c r="IP129" s="364"/>
      <c r="IQ129" s="212"/>
      <c r="IR129" s="211"/>
      <c r="IS129" s="1436"/>
      <c r="IT129" s="1436"/>
      <c r="IU129" s="1436"/>
      <c r="IV129" s="1436"/>
      <c r="IW129" s="1436"/>
      <c r="IX129" s="1436"/>
      <c r="IY129" s="1436"/>
      <c r="IZ129" s="212"/>
      <c r="JA129" s="85"/>
      <c r="JB129" s="88"/>
      <c r="JC129" s="407"/>
      <c r="JD129" s="254"/>
      <c r="JE129" s="88"/>
      <c r="JF129" s="407"/>
      <c r="JG129" s="254"/>
      <c r="JH129" s="88"/>
      <c r="JI129" s="407"/>
      <c r="JJ129" s="254"/>
      <c r="JK129" s="1436"/>
      <c r="JL129" s="380"/>
      <c r="JM129" s="380"/>
      <c r="JN129" s="511"/>
      <c r="JO129" s="511"/>
      <c r="JP129" s="511"/>
      <c r="JQ129" s="511"/>
      <c r="JR129" s="1436"/>
      <c r="JS129" s="1436"/>
      <c r="JT129" s="181"/>
      <c r="JU129" s="509"/>
      <c r="JV129" s="1436"/>
      <c r="JW129" s="1436"/>
      <c r="JX129" s="212"/>
      <c r="JY129" s="212"/>
      <c r="JZ129" s="212"/>
      <c r="KA129" s="212"/>
      <c r="KB129" s="212"/>
      <c r="KC129" s="212"/>
      <c r="KD129" s="212"/>
      <c r="KE129" s="212"/>
      <c r="KF129" s="212"/>
      <c r="KG129" s="212"/>
      <c r="KH129" s="212"/>
      <c r="KI129" s="212"/>
      <c r="KJ129" s="212"/>
      <c r="KK129" s="212"/>
      <c r="KL129" s="212"/>
      <c r="KM129" s="212"/>
      <c r="KN129" s="212"/>
      <c r="KO129" s="212"/>
      <c r="KP129" s="212"/>
      <c r="KQ129" s="212"/>
      <c r="KR129" s="212"/>
      <c r="KS129" s="212"/>
      <c r="KT129" s="212"/>
      <c r="KU129" s="212"/>
      <c r="KV129" s="212"/>
      <c r="KW129" s="212"/>
      <c r="KX129" s="212"/>
      <c r="KY129" s="1422"/>
      <c r="KZ129" s="1436"/>
      <c r="LA129" s="1436"/>
      <c r="LB129" s="481"/>
      <c r="LC129" s="481"/>
      <c r="LD129" s="481"/>
      <c r="LE129" s="481"/>
      <c r="LF129" s="255"/>
      <c r="LG129" s="419"/>
      <c r="LH129" s="419"/>
      <c r="LI129" s="168"/>
      <c r="LJ129" s="164"/>
      <c r="LK129" s="164"/>
      <c r="LL129" s="164"/>
      <c r="LM129" s="365"/>
      <c r="LN129" s="365"/>
      <c r="LO129" s="365"/>
      <c r="LP129" s="1436"/>
      <c r="LQ129" s="467"/>
      <c r="LR129" s="467"/>
      <c r="LS129" s="467"/>
      <c r="LT129" s="467"/>
      <c r="LU129" s="467"/>
      <c r="LV129" s="467"/>
      <c r="LW129" s="467"/>
      <c r="LX129" s="467"/>
      <c r="LY129" s="467"/>
      <c r="LZ129" s="467"/>
      <c r="MA129" s="467"/>
      <c r="MB129" s="85"/>
      <c r="MC129" s="31"/>
      <c r="MD129" s="462"/>
      <c r="ME129" s="463"/>
      <c r="MF129" s="31"/>
      <c r="MG129" s="407"/>
      <c r="MH129" s="254"/>
      <c r="MI129" s="88"/>
      <c r="MJ129" s="464"/>
      <c r="MK129" s="85"/>
      <c r="ML129" s="1436"/>
      <c r="MM129" s="1436"/>
      <c r="MN129" s="1436"/>
      <c r="MO129" s="481"/>
      <c r="MP129" s="481"/>
      <c r="MQ129" s="481"/>
      <c r="MR129" s="481"/>
      <c r="MS129" s="481"/>
      <c r="MT129" s="1436"/>
      <c r="MU129" s="1436"/>
      <c r="MV129" s="181"/>
      <c r="MW129" s="509"/>
      <c r="MX129" s="1436"/>
      <c r="MY129" s="1436"/>
      <c r="MZ129" s="212"/>
      <c r="NA129" s="212"/>
      <c r="NB129" s="212"/>
      <c r="NC129" s="212"/>
      <c r="ND129" s="212"/>
      <c r="NE129" s="212"/>
      <c r="NF129" s="212"/>
      <c r="NG129" s="212"/>
      <c r="NH129" s="212"/>
      <c r="NI129" s="212"/>
      <c r="NJ129" s="212"/>
      <c r="NK129" s="212"/>
      <c r="NL129" s="212"/>
      <c r="NM129" s="212"/>
      <c r="NN129" s="212"/>
      <c r="NO129" s="212"/>
      <c r="NP129" s="212"/>
      <c r="NQ129" s="212"/>
      <c r="NR129" s="212"/>
      <c r="NS129" s="212"/>
      <c r="NT129" s="212"/>
      <c r="NU129" s="212"/>
      <c r="NV129" s="212"/>
      <c r="NW129" s="212"/>
      <c r="NX129" s="212"/>
      <c r="NY129" s="212"/>
      <c r="NZ129" s="212"/>
    </row>
    <row r="130" spans="1:390" s="491" customFormat="1" ht="23.25" customHeight="1" x14ac:dyDescent="0.2">
      <c r="A130" s="362"/>
      <c r="B130" s="363"/>
      <c r="C130" s="364"/>
      <c r="D130" s="364"/>
      <c r="E130" s="212"/>
      <c r="F130" s="211"/>
      <c r="G130" s="1436"/>
      <c r="H130" s="1436"/>
      <c r="I130" s="1436"/>
      <c r="J130" s="1436"/>
      <c r="K130" s="1436"/>
      <c r="L130" s="1436"/>
      <c r="M130" s="1436"/>
      <c r="N130" s="212"/>
      <c r="O130" s="85"/>
      <c r="P130" s="88"/>
      <c r="Q130" s="407"/>
      <c r="R130" s="254"/>
      <c r="S130" s="88"/>
      <c r="T130" s="407"/>
      <c r="U130" s="254"/>
      <c r="V130" s="88"/>
      <c r="W130" s="407"/>
      <c r="X130" s="254"/>
      <c r="Y130" s="1436"/>
      <c r="Z130" s="380"/>
      <c r="AA130" s="380"/>
      <c r="AB130" s="511"/>
      <c r="AC130" s="511"/>
      <c r="AD130" s="511"/>
      <c r="AE130" s="511"/>
      <c r="AF130" s="1436"/>
      <c r="AG130" s="1436"/>
      <c r="AH130" s="181"/>
      <c r="AI130" s="509"/>
      <c r="AJ130" s="1436"/>
      <c r="AK130" s="1436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  <c r="AW130" s="212"/>
      <c r="AX130" s="212"/>
      <c r="AY130" s="212"/>
      <c r="AZ130" s="212"/>
      <c r="BA130" s="212"/>
      <c r="BB130" s="212"/>
      <c r="BC130" s="212"/>
      <c r="BD130" s="212"/>
      <c r="BE130" s="212"/>
      <c r="BF130" s="212"/>
      <c r="BG130" s="212"/>
      <c r="BH130" s="212"/>
      <c r="BI130" s="212"/>
      <c r="BJ130" s="212"/>
      <c r="BK130" s="212"/>
      <c r="BL130" s="212"/>
      <c r="BM130" s="212"/>
      <c r="BN130" s="1436"/>
      <c r="BO130" s="1436"/>
      <c r="BP130" s="481"/>
      <c r="BQ130" s="481"/>
      <c r="BR130" s="481"/>
      <c r="BS130" s="481"/>
      <c r="BT130" s="255"/>
      <c r="BU130" s="628"/>
      <c r="BV130" s="628"/>
      <c r="BW130" s="168"/>
      <c r="BX130" s="28"/>
      <c r="BY130" s="869"/>
      <c r="BZ130" s="458"/>
      <c r="CA130" s="459"/>
      <c r="CB130" s="459"/>
      <c r="CC130" s="459"/>
      <c r="CD130" s="212"/>
      <c r="CE130" s="362"/>
      <c r="CF130" s="363"/>
      <c r="CG130" s="364"/>
      <c r="CH130" s="364"/>
      <c r="CI130" s="212"/>
      <c r="CJ130" s="211"/>
      <c r="CK130" s="1436"/>
      <c r="CL130" s="1436"/>
      <c r="CM130" s="1436"/>
      <c r="CN130" s="1436"/>
      <c r="CO130" s="1436"/>
      <c r="CP130" s="1436"/>
      <c r="CQ130" s="1436"/>
      <c r="CR130" s="212"/>
      <c r="CS130" s="85"/>
      <c r="CT130" s="88"/>
      <c r="CU130" s="407"/>
      <c r="CV130" s="254"/>
      <c r="CW130" s="88"/>
      <c r="CX130" s="407"/>
      <c r="CY130" s="254"/>
      <c r="CZ130" s="88"/>
      <c r="DA130" s="407"/>
      <c r="DB130" s="254"/>
      <c r="DC130" s="1436"/>
      <c r="DD130" s="380"/>
      <c r="DE130" s="380"/>
      <c r="DF130" s="511"/>
      <c r="DG130" s="511"/>
      <c r="DH130" s="511"/>
      <c r="DI130" s="511"/>
      <c r="DJ130" s="1436"/>
      <c r="DK130" s="1436"/>
      <c r="DL130" s="181"/>
      <c r="DM130" s="509"/>
      <c r="DN130" s="1436"/>
      <c r="DO130" s="1436"/>
      <c r="DP130" s="1436"/>
      <c r="DQ130" s="1436"/>
      <c r="DR130" s="1436"/>
      <c r="DS130" s="1436"/>
      <c r="DT130" s="1436"/>
      <c r="DU130" s="1436"/>
      <c r="DV130" s="1436"/>
      <c r="DW130" s="1436"/>
      <c r="DX130" s="1436"/>
      <c r="DY130" s="1436"/>
      <c r="DZ130" s="1436"/>
      <c r="EA130" s="1436"/>
      <c r="EB130" s="1436"/>
      <c r="EC130" s="1436"/>
      <c r="ED130" s="1436"/>
      <c r="EE130" s="1436"/>
      <c r="EF130" s="1436"/>
      <c r="EG130" s="1436"/>
      <c r="EH130" s="1436"/>
      <c r="EI130" s="1436"/>
      <c r="EJ130" s="1436"/>
      <c r="EK130" s="1436"/>
      <c r="EL130" s="1436"/>
      <c r="EM130" s="1436"/>
      <c r="EN130" s="1436"/>
      <c r="EO130" s="1436"/>
      <c r="EP130" s="1436"/>
      <c r="EQ130" s="212"/>
      <c r="ER130" s="1436"/>
      <c r="ES130" s="1436"/>
      <c r="ET130" s="481"/>
      <c r="EU130" s="481"/>
      <c r="EV130" s="481"/>
      <c r="EW130" s="481"/>
      <c r="EX130" s="255"/>
      <c r="EY130" s="628"/>
      <c r="EZ130" s="628"/>
      <c r="FA130" s="168"/>
      <c r="FB130" s="28"/>
      <c r="FC130" s="869"/>
      <c r="FD130" s="458"/>
      <c r="FE130" s="459"/>
      <c r="FF130" s="459"/>
      <c r="FG130" s="459"/>
      <c r="FH130" s="212"/>
      <c r="FI130" s="362"/>
      <c r="FJ130" s="363"/>
      <c r="FK130" s="364"/>
      <c r="FL130" s="364"/>
      <c r="FM130" s="212"/>
      <c r="FN130" s="211"/>
      <c r="FO130" s="1436"/>
      <c r="FP130" s="1436"/>
      <c r="FQ130" s="1436"/>
      <c r="FR130" s="1436"/>
      <c r="FS130" s="1436"/>
      <c r="FT130" s="1436"/>
      <c r="FU130" s="1436"/>
      <c r="FV130" s="212"/>
      <c r="FW130" s="85"/>
      <c r="FX130" s="88"/>
      <c r="FY130" s="407"/>
      <c r="FZ130" s="254"/>
      <c r="GA130" s="88"/>
      <c r="GB130" s="407"/>
      <c r="GC130" s="254"/>
      <c r="GD130" s="88"/>
      <c r="GE130" s="407"/>
      <c r="GF130" s="254"/>
      <c r="GG130" s="1436"/>
      <c r="GH130" s="380"/>
      <c r="GI130" s="380"/>
      <c r="GJ130" s="511"/>
      <c r="GK130" s="511"/>
      <c r="GL130" s="511"/>
      <c r="GM130" s="511"/>
      <c r="GN130" s="1436"/>
      <c r="GO130" s="1436"/>
      <c r="GP130" s="181"/>
      <c r="GQ130" s="509"/>
      <c r="GR130" s="1436"/>
      <c r="GS130" s="1436"/>
      <c r="GT130" s="212"/>
      <c r="GU130" s="212"/>
      <c r="GV130" s="212"/>
      <c r="GW130" s="212"/>
      <c r="GX130" s="212"/>
      <c r="GY130" s="212"/>
      <c r="GZ130" s="212"/>
      <c r="HA130" s="212"/>
      <c r="HB130" s="212"/>
      <c r="HC130" s="212"/>
      <c r="HD130" s="212"/>
      <c r="HE130" s="212"/>
      <c r="HF130" s="212"/>
      <c r="HG130" s="212"/>
      <c r="HH130" s="212"/>
      <c r="HI130" s="212"/>
      <c r="HJ130" s="212"/>
      <c r="HK130" s="212"/>
      <c r="HL130" s="212"/>
      <c r="HM130" s="212"/>
      <c r="HN130" s="212"/>
      <c r="HO130" s="212"/>
      <c r="HP130" s="212"/>
      <c r="HQ130" s="212"/>
      <c r="HR130" s="212"/>
      <c r="HS130" s="212"/>
      <c r="HT130" s="212"/>
      <c r="HU130" s="212"/>
      <c r="HV130" s="1436"/>
      <c r="HW130" s="1436"/>
      <c r="HX130" s="481"/>
      <c r="HY130" s="481"/>
      <c r="HZ130" s="481"/>
      <c r="IA130" s="481"/>
      <c r="IB130" s="255"/>
      <c r="IC130" s="628"/>
      <c r="ID130" s="628"/>
      <c r="IE130" s="168"/>
      <c r="IF130" s="28"/>
      <c r="IG130" s="869"/>
      <c r="IH130" s="458"/>
      <c r="II130" s="459"/>
      <c r="IJ130" s="459"/>
      <c r="IK130" s="459"/>
      <c r="IL130" s="1436"/>
      <c r="IM130" s="362"/>
      <c r="IN130" s="363"/>
      <c r="IO130" s="364"/>
      <c r="IP130" s="364"/>
      <c r="IQ130" s="212"/>
      <c r="IR130" s="211"/>
      <c r="IS130" s="1436"/>
      <c r="IT130" s="1436"/>
      <c r="IU130" s="1436"/>
      <c r="IV130" s="1436"/>
      <c r="IW130" s="1436"/>
      <c r="IX130" s="1436"/>
      <c r="IY130" s="1436"/>
      <c r="IZ130" s="212"/>
      <c r="JA130" s="85"/>
      <c r="JB130" s="88"/>
      <c r="JC130" s="407"/>
      <c r="JD130" s="254"/>
      <c r="JE130" s="88"/>
      <c r="JF130" s="407"/>
      <c r="JG130" s="254"/>
      <c r="JH130" s="88"/>
      <c r="JI130" s="407"/>
      <c r="JJ130" s="254"/>
      <c r="JK130" s="1436"/>
      <c r="JL130" s="380"/>
      <c r="JM130" s="380"/>
      <c r="JN130" s="511"/>
      <c r="JO130" s="511"/>
      <c r="JP130" s="511"/>
      <c r="JQ130" s="511"/>
      <c r="JR130" s="1436"/>
      <c r="JS130" s="1436"/>
      <c r="JT130" s="181"/>
      <c r="JU130" s="509"/>
      <c r="JV130" s="1436"/>
      <c r="JW130" s="1436"/>
      <c r="JX130" s="212"/>
      <c r="JY130" s="212"/>
      <c r="JZ130" s="212"/>
      <c r="KA130" s="212"/>
      <c r="KB130" s="212"/>
      <c r="KC130" s="212"/>
      <c r="KD130" s="212"/>
      <c r="KE130" s="212"/>
      <c r="KF130" s="212"/>
      <c r="KG130" s="212"/>
      <c r="KH130" s="212"/>
      <c r="KI130" s="212"/>
      <c r="KJ130" s="212"/>
      <c r="KK130" s="212"/>
      <c r="KL130" s="212"/>
      <c r="KM130" s="212"/>
      <c r="KN130" s="212"/>
      <c r="KO130" s="212"/>
      <c r="KP130" s="212"/>
      <c r="KQ130" s="212"/>
      <c r="KR130" s="212"/>
      <c r="KS130" s="212"/>
      <c r="KT130" s="212"/>
      <c r="KU130" s="212"/>
      <c r="KV130" s="212"/>
      <c r="KW130" s="212"/>
      <c r="KX130" s="212"/>
      <c r="KY130" s="212"/>
      <c r="KZ130" s="1436"/>
      <c r="LA130" s="1436"/>
      <c r="LB130" s="481"/>
      <c r="LC130" s="481"/>
      <c r="LD130" s="481"/>
      <c r="LE130" s="481"/>
      <c r="LF130" s="255"/>
      <c r="LG130" s="628"/>
      <c r="LH130" s="628"/>
      <c r="LI130" s="168"/>
      <c r="LJ130" s="28"/>
      <c r="LK130" s="869"/>
      <c r="LL130" s="458"/>
      <c r="LM130" s="459"/>
      <c r="LN130" s="459"/>
      <c r="LO130" s="459"/>
      <c r="LP130" s="1436"/>
      <c r="LQ130" s="467"/>
      <c r="LR130" s="467"/>
      <c r="LS130" s="467"/>
      <c r="LT130" s="467"/>
      <c r="LU130" s="467"/>
      <c r="LV130" s="467"/>
      <c r="LW130" s="467"/>
      <c r="LX130" s="467"/>
      <c r="LY130" s="467"/>
      <c r="LZ130" s="467"/>
      <c r="MA130" s="467"/>
      <c r="MB130" s="85"/>
      <c r="MC130" s="31"/>
      <c r="MD130" s="462"/>
      <c r="ME130" s="463"/>
      <c r="MF130" s="31"/>
      <c r="MG130" s="407"/>
      <c r="MH130" s="254"/>
      <c r="MI130" s="88"/>
      <c r="MJ130" s="464"/>
      <c r="MK130" s="85"/>
      <c r="ML130" s="1436"/>
      <c r="MM130" s="192"/>
      <c r="MN130" s="192"/>
      <c r="MO130" s="534"/>
      <c r="MP130" s="534"/>
      <c r="MQ130" s="534"/>
      <c r="MR130" s="534"/>
      <c r="MS130" s="534"/>
      <c r="MT130" s="1436"/>
      <c r="MU130" s="1436"/>
      <c r="MV130" s="181"/>
      <c r="MW130" s="509"/>
      <c r="MX130" s="1436"/>
      <c r="MY130" s="1436"/>
      <c r="MZ130" s="212"/>
      <c r="NA130" s="212"/>
      <c r="NB130" s="212"/>
      <c r="NC130" s="212"/>
      <c r="ND130" s="212"/>
      <c r="NE130" s="212"/>
      <c r="NF130" s="212"/>
      <c r="NG130" s="212"/>
      <c r="NH130" s="212"/>
      <c r="NI130" s="212"/>
      <c r="NJ130" s="212"/>
      <c r="NK130" s="212"/>
      <c r="NL130" s="212"/>
      <c r="NM130" s="212"/>
      <c r="NN130" s="212"/>
      <c r="NO130" s="212"/>
      <c r="NP130" s="212"/>
      <c r="NQ130" s="212"/>
      <c r="NR130" s="212"/>
      <c r="NS130" s="212"/>
      <c r="NT130" s="212"/>
      <c r="NU130" s="212"/>
      <c r="NV130" s="212"/>
      <c r="NW130" s="212"/>
      <c r="NX130" s="212"/>
      <c r="NY130" s="212"/>
      <c r="NZ130" s="212"/>
    </row>
    <row r="131" spans="1:390" s="491" customFormat="1" ht="23.25" customHeight="1" x14ac:dyDescent="0.2">
      <c r="A131" s="362"/>
      <c r="B131" s="363"/>
      <c r="C131" s="364"/>
      <c r="D131" s="364"/>
      <c r="E131" s="212"/>
      <c r="F131" s="211"/>
      <c r="G131" s="1436"/>
      <c r="H131" s="1436"/>
      <c r="I131" s="1436"/>
      <c r="J131" s="1436"/>
      <c r="K131" s="1436"/>
      <c r="L131" s="1436"/>
      <c r="M131" s="1436"/>
      <c r="N131" s="212"/>
      <c r="O131" s="85"/>
      <c r="P131" s="88"/>
      <c r="Q131" s="407"/>
      <c r="R131" s="254"/>
      <c r="S131" s="88"/>
      <c r="T131" s="407"/>
      <c r="U131" s="254"/>
      <c r="V131" s="88"/>
      <c r="W131" s="407"/>
      <c r="X131" s="254"/>
      <c r="Y131" s="1436"/>
      <c r="Z131" s="380"/>
      <c r="AA131" s="380"/>
      <c r="AB131" s="511"/>
      <c r="AC131" s="511"/>
      <c r="AD131" s="511"/>
      <c r="AE131" s="511"/>
      <c r="AF131" s="1436"/>
      <c r="AG131" s="1436"/>
      <c r="AH131" s="181"/>
      <c r="AI131" s="509"/>
      <c r="AJ131" s="1436"/>
      <c r="AK131" s="1436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766"/>
      <c r="BQ131" s="766"/>
      <c r="BR131" s="766"/>
      <c r="BS131" s="766"/>
      <c r="BT131" s="766"/>
      <c r="BU131" s="628"/>
      <c r="BV131" s="628"/>
      <c r="BW131" s="168"/>
      <c r="BX131" s="458"/>
      <c r="BY131" s="458"/>
      <c r="BZ131" s="458"/>
      <c r="CA131" s="459"/>
      <c r="CB131" s="459"/>
      <c r="CC131" s="459"/>
      <c r="CD131" s="212"/>
      <c r="CE131" s="362"/>
      <c r="CF131" s="363"/>
      <c r="CG131" s="364"/>
      <c r="CH131" s="364"/>
      <c r="CI131" s="212"/>
      <c r="CJ131" s="211"/>
      <c r="CK131" s="1436"/>
      <c r="CL131" s="1436"/>
      <c r="CM131" s="1436"/>
      <c r="CN131" s="1436"/>
      <c r="CO131" s="1436"/>
      <c r="CP131" s="1436"/>
      <c r="CQ131" s="1436"/>
      <c r="CR131" s="212"/>
      <c r="CS131" s="85"/>
      <c r="CT131" s="88"/>
      <c r="CU131" s="407"/>
      <c r="CV131" s="254"/>
      <c r="CW131" s="88"/>
      <c r="CX131" s="407"/>
      <c r="CY131" s="254"/>
      <c r="CZ131" s="88"/>
      <c r="DA131" s="407"/>
      <c r="DB131" s="254"/>
      <c r="DC131" s="1436"/>
      <c r="DD131" s="380"/>
      <c r="DE131" s="380"/>
      <c r="DF131" s="511"/>
      <c r="DG131" s="511"/>
      <c r="DH131" s="511"/>
      <c r="DI131" s="511"/>
      <c r="DJ131" s="1436"/>
      <c r="DK131" s="1436"/>
      <c r="DL131" s="181"/>
      <c r="DM131" s="509"/>
      <c r="DN131" s="1436"/>
      <c r="DO131" s="1436"/>
      <c r="DP131" s="1436"/>
      <c r="DQ131" s="1436"/>
      <c r="DR131" s="1436"/>
      <c r="DS131" s="1436"/>
      <c r="DT131" s="1436"/>
      <c r="DU131" s="1436"/>
      <c r="DV131" s="1436"/>
      <c r="DW131" s="1436"/>
      <c r="DX131" s="1436"/>
      <c r="DY131" s="1436"/>
      <c r="DZ131" s="1436"/>
      <c r="EA131" s="1436"/>
      <c r="EB131" s="1436"/>
      <c r="EC131" s="1436"/>
      <c r="ED131" s="1436"/>
      <c r="EE131" s="1436"/>
      <c r="EF131" s="1436"/>
      <c r="EG131" s="1436"/>
      <c r="EH131" s="1436"/>
      <c r="EI131" s="1436"/>
      <c r="EJ131" s="1436"/>
      <c r="EK131" s="1436"/>
      <c r="EL131" s="1436"/>
      <c r="EM131" s="1436"/>
      <c r="EN131" s="1436"/>
      <c r="EO131" s="1436"/>
      <c r="EP131" s="1436"/>
      <c r="EQ131" s="212"/>
      <c r="ER131" s="212"/>
      <c r="ES131" s="212"/>
      <c r="ET131" s="766"/>
      <c r="EU131" s="766"/>
      <c r="EV131" s="766"/>
      <c r="EW131" s="766"/>
      <c r="EX131" s="766"/>
      <c r="EY131" s="628"/>
      <c r="EZ131" s="628"/>
      <c r="FA131" s="168"/>
      <c r="FB131" s="458"/>
      <c r="FC131" s="458"/>
      <c r="FD131" s="458"/>
      <c r="FE131" s="459"/>
      <c r="FF131" s="459"/>
      <c r="FG131" s="459"/>
      <c r="FH131" s="212"/>
      <c r="FI131" s="362"/>
      <c r="FJ131" s="363"/>
      <c r="FK131" s="364"/>
      <c r="FL131" s="364"/>
      <c r="FM131" s="212"/>
      <c r="FN131" s="211"/>
      <c r="FO131" s="1436"/>
      <c r="FP131" s="1436"/>
      <c r="FQ131" s="1436"/>
      <c r="FR131" s="1436"/>
      <c r="FS131" s="1436"/>
      <c r="FT131" s="1436"/>
      <c r="FU131" s="1436"/>
      <c r="FV131" s="212"/>
      <c r="FW131" s="85"/>
      <c r="FX131" s="88"/>
      <c r="FY131" s="407"/>
      <c r="FZ131" s="254"/>
      <c r="GA131" s="88"/>
      <c r="GB131" s="407"/>
      <c r="GC131" s="254"/>
      <c r="GD131" s="88"/>
      <c r="GE131" s="407"/>
      <c r="GF131" s="254"/>
      <c r="GG131" s="1436"/>
      <c r="GH131" s="380"/>
      <c r="GI131" s="380"/>
      <c r="GJ131" s="511"/>
      <c r="GK131" s="511"/>
      <c r="GL131" s="511"/>
      <c r="GM131" s="511"/>
      <c r="GN131" s="1436"/>
      <c r="GO131" s="1436"/>
      <c r="GP131" s="181"/>
      <c r="GQ131" s="509"/>
      <c r="GR131" s="1436"/>
      <c r="GS131" s="1436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766"/>
      <c r="HY131" s="766"/>
      <c r="HZ131" s="766"/>
      <c r="IA131" s="766"/>
      <c r="IB131" s="766"/>
      <c r="IC131" s="628"/>
      <c r="ID131" s="628"/>
      <c r="IE131" s="168"/>
      <c r="IF131" s="458"/>
      <c r="IG131" s="458"/>
      <c r="IH131" s="458"/>
      <c r="II131" s="459"/>
      <c r="IJ131" s="459"/>
      <c r="IK131" s="459"/>
      <c r="IL131" s="1436"/>
      <c r="IM131" s="362"/>
      <c r="IN131" s="363"/>
      <c r="IO131" s="364"/>
      <c r="IP131" s="364"/>
      <c r="IQ131" s="212"/>
      <c r="IR131" s="211"/>
      <c r="IS131" s="1436"/>
      <c r="IT131" s="1436"/>
      <c r="IU131" s="1436"/>
      <c r="IV131" s="1436"/>
      <c r="IW131" s="1436"/>
      <c r="IX131" s="1436"/>
      <c r="IY131" s="1436"/>
      <c r="IZ131" s="212"/>
      <c r="JA131" s="85"/>
      <c r="JB131" s="88"/>
      <c r="JC131" s="407"/>
      <c r="JD131" s="254"/>
      <c r="JE131" s="88"/>
      <c r="JF131" s="407"/>
      <c r="JG131" s="254"/>
      <c r="JH131" s="88"/>
      <c r="JI131" s="407"/>
      <c r="JJ131" s="254"/>
      <c r="JK131" s="1436"/>
      <c r="JL131" s="380"/>
      <c r="JM131" s="380"/>
      <c r="JN131" s="511"/>
      <c r="JO131" s="511"/>
      <c r="JP131" s="511"/>
      <c r="JQ131" s="511"/>
      <c r="JR131" s="1436"/>
      <c r="JS131" s="1436"/>
      <c r="JT131" s="181"/>
      <c r="JU131" s="509"/>
      <c r="JV131" s="1436"/>
      <c r="JW131" s="1436"/>
      <c r="JX131" s="212"/>
      <c r="JY131" s="212"/>
      <c r="JZ131" s="212"/>
      <c r="KA131" s="212"/>
      <c r="KB131" s="212"/>
      <c r="KC131" s="212"/>
      <c r="KD131" s="212"/>
      <c r="KE131" s="212"/>
      <c r="KF131" s="212"/>
      <c r="KG131" s="212"/>
      <c r="KH131" s="212"/>
      <c r="KI131" s="212"/>
      <c r="KJ131" s="212"/>
      <c r="KK131" s="212"/>
      <c r="KL131" s="212"/>
      <c r="KM131" s="212"/>
      <c r="KN131" s="212"/>
      <c r="KO131" s="212"/>
      <c r="KP131" s="212"/>
      <c r="KQ131" s="212"/>
      <c r="KR131" s="212"/>
      <c r="KS131" s="212"/>
      <c r="KT131" s="212"/>
      <c r="KU131" s="212"/>
      <c r="KV131" s="212"/>
      <c r="KW131" s="212"/>
      <c r="KX131" s="212"/>
      <c r="KY131" s="212"/>
      <c r="KZ131" s="212"/>
      <c r="LA131" s="212"/>
      <c r="LB131" s="766"/>
      <c r="LC131" s="766"/>
      <c r="LD131" s="766"/>
      <c r="LE131" s="766"/>
      <c r="LF131" s="766"/>
      <c r="LG131" s="628"/>
      <c r="LH131" s="628"/>
      <c r="LI131" s="168"/>
      <c r="LJ131" s="458"/>
      <c r="LK131" s="458"/>
      <c r="LL131" s="458"/>
      <c r="LM131" s="459"/>
      <c r="LN131" s="459"/>
      <c r="LO131" s="459"/>
      <c r="LP131" s="1436"/>
      <c r="LQ131" s="467"/>
      <c r="LR131" s="467"/>
      <c r="LS131" s="467"/>
      <c r="LT131" s="467"/>
      <c r="LU131" s="467"/>
      <c r="LV131" s="467"/>
      <c r="LW131" s="467"/>
      <c r="LX131" s="467"/>
      <c r="LY131" s="467"/>
      <c r="LZ131" s="467"/>
      <c r="MA131" s="467"/>
      <c r="MB131" s="85"/>
      <c r="MC131" s="31"/>
      <c r="MD131" s="462"/>
      <c r="ME131" s="463"/>
      <c r="MF131" s="31"/>
      <c r="MG131" s="407"/>
      <c r="MH131" s="254"/>
      <c r="MI131" s="88"/>
      <c r="MJ131" s="464"/>
      <c r="MK131" s="85"/>
      <c r="ML131" s="1436"/>
      <c r="MM131" s="1436"/>
      <c r="MN131" s="1436"/>
      <c r="MO131" s="481"/>
      <c r="MP131" s="481"/>
      <c r="MQ131" s="481"/>
      <c r="MR131" s="481"/>
      <c r="MS131" s="481"/>
      <c r="MT131" s="1436"/>
      <c r="MU131" s="1436"/>
      <c r="MV131" s="181"/>
      <c r="MW131" s="509"/>
      <c r="MX131" s="1436"/>
      <c r="MY131" s="1436"/>
      <c r="MZ131" s="212"/>
      <c r="NA131" s="212"/>
      <c r="NB131" s="212"/>
      <c r="NC131" s="212"/>
      <c r="ND131" s="212"/>
      <c r="NE131" s="212"/>
      <c r="NF131" s="212"/>
      <c r="NG131" s="212"/>
      <c r="NH131" s="212"/>
      <c r="NI131" s="212"/>
      <c r="NJ131" s="212"/>
      <c r="NK131" s="212"/>
      <c r="NL131" s="212"/>
      <c r="NM131" s="212"/>
      <c r="NN131" s="212"/>
      <c r="NO131" s="212"/>
      <c r="NP131" s="212"/>
      <c r="NQ131" s="212"/>
      <c r="NR131" s="212"/>
      <c r="NS131" s="212"/>
      <c r="NT131" s="212"/>
      <c r="NU131" s="212"/>
      <c r="NV131" s="212"/>
      <c r="NW131" s="212"/>
      <c r="NX131" s="212"/>
      <c r="NY131" s="212"/>
      <c r="NZ131" s="212"/>
    </row>
    <row r="132" spans="1:390" s="491" customFormat="1" ht="23.25" customHeight="1" x14ac:dyDescent="0.2">
      <c r="A132" s="362"/>
      <c r="B132" s="363"/>
      <c r="C132" s="364"/>
      <c r="D132" s="364"/>
      <c r="E132" s="212"/>
      <c r="F132" s="211"/>
      <c r="G132" s="1436"/>
      <c r="H132" s="1436"/>
      <c r="I132" s="1436"/>
      <c r="J132" s="1436"/>
      <c r="K132" s="1436"/>
      <c r="L132" s="1436"/>
      <c r="M132" s="1436"/>
      <c r="N132" s="212"/>
      <c r="O132" s="85"/>
      <c r="P132" s="88"/>
      <c r="Q132" s="407"/>
      <c r="R132" s="254"/>
      <c r="S132" s="88"/>
      <c r="T132" s="407"/>
      <c r="U132" s="254"/>
      <c r="V132" s="88"/>
      <c r="W132" s="407"/>
      <c r="X132" s="254"/>
      <c r="Y132" s="1436"/>
      <c r="Z132" s="380"/>
      <c r="AA132" s="380"/>
      <c r="AB132" s="511"/>
      <c r="AC132" s="511"/>
      <c r="AD132" s="511"/>
      <c r="AE132" s="511"/>
      <c r="AF132" s="1436"/>
      <c r="AG132" s="1436"/>
      <c r="AH132" s="181"/>
      <c r="AI132" s="509"/>
      <c r="AJ132" s="1436"/>
      <c r="AK132" s="1436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766"/>
      <c r="BQ132" s="766"/>
      <c r="BR132" s="766"/>
      <c r="BS132" s="766"/>
      <c r="BT132" s="766"/>
      <c r="BU132" s="212"/>
      <c r="BV132" s="212"/>
      <c r="BW132" s="168"/>
      <c r="BX132" s="168"/>
      <c r="BY132" s="459"/>
      <c r="BZ132" s="168"/>
      <c r="CA132" s="168"/>
      <c r="CB132" s="168"/>
      <c r="CC132" s="168"/>
      <c r="CD132" s="212"/>
      <c r="CE132" s="362"/>
      <c r="CF132" s="363"/>
      <c r="CG132" s="364"/>
      <c r="CH132" s="364"/>
      <c r="CI132" s="212"/>
      <c r="CJ132" s="211"/>
      <c r="CK132" s="1436"/>
      <c r="CL132" s="1436"/>
      <c r="CM132" s="1436"/>
      <c r="CN132" s="1436"/>
      <c r="CO132" s="1436"/>
      <c r="CP132" s="1436"/>
      <c r="CQ132" s="1436"/>
      <c r="CR132" s="212"/>
      <c r="CS132" s="85"/>
      <c r="CT132" s="88"/>
      <c r="CU132" s="407"/>
      <c r="CV132" s="254"/>
      <c r="CW132" s="88"/>
      <c r="CX132" s="407"/>
      <c r="CY132" s="254"/>
      <c r="CZ132" s="88"/>
      <c r="DA132" s="407"/>
      <c r="DB132" s="254"/>
      <c r="DC132" s="1436"/>
      <c r="DD132" s="380"/>
      <c r="DE132" s="380"/>
      <c r="DF132" s="511"/>
      <c r="DG132" s="511"/>
      <c r="DH132" s="511"/>
      <c r="DI132" s="511"/>
      <c r="DJ132" s="1436"/>
      <c r="DK132" s="1436"/>
      <c r="DL132" s="181"/>
      <c r="DM132" s="509"/>
      <c r="DN132" s="1436"/>
      <c r="DO132" s="1436"/>
      <c r="DP132" s="1436"/>
      <c r="DQ132" s="1436"/>
      <c r="DR132" s="1436"/>
      <c r="DS132" s="1436"/>
      <c r="DT132" s="1436"/>
      <c r="DU132" s="1436"/>
      <c r="DV132" s="1436"/>
      <c r="DW132" s="1436"/>
      <c r="DX132" s="1436"/>
      <c r="DY132" s="1436"/>
      <c r="DZ132" s="1436"/>
      <c r="EA132" s="1436"/>
      <c r="EB132" s="1436"/>
      <c r="EC132" s="1436"/>
      <c r="ED132" s="1436"/>
      <c r="EE132" s="1436"/>
      <c r="EF132" s="1436"/>
      <c r="EG132" s="1436"/>
      <c r="EH132" s="1436"/>
      <c r="EI132" s="1436"/>
      <c r="EJ132" s="1436"/>
      <c r="EK132" s="1436"/>
      <c r="EL132" s="1436"/>
      <c r="EM132" s="1436"/>
      <c r="EN132" s="1436"/>
      <c r="EO132" s="1436"/>
      <c r="EP132" s="1436"/>
      <c r="EQ132" s="212"/>
      <c r="ER132" s="212"/>
      <c r="ES132" s="212"/>
      <c r="ET132" s="766"/>
      <c r="EU132" s="766"/>
      <c r="EV132" s="766"/>
      <c r="EW132" s="766"/>
      <c r="EX132" s="766"/>
      <c r="EY132" s="212"/>
      <c r="EZ132" s="212"/>
      <c r="FA132" s="168"/>
      <c r="FB132" s="168"/>
      <c r="FC132" s="459"/>
      <c r="FD132" s="168"/>
      <c r="FE132" s="168"/>
      <c r="FF132" s="168"/>
      <c r="FG132" s="168"/>
      <c r="FH132" s="212"/>
      <c r="FI132" s="362"/>
      <c r="FJ132" s="363"/>
      <c r="FK132" s="364"/>
      <c r="FL132" s="364"/>
      <c r="FM132" s="212"/>
      <c r="FN132" s="211"/>
      <c r="FO132" s="1436"/>
      <c r="FP132" s="1436"/>
      <c r="FQ132" s="1436"/>
      <c r="FR132" s="1436"/>
      <c r="FS132" s="1436"/>
      <c r="FT132" s="1436"/>
      <c r="FU132" s="1436"/>
      <c r="FV132" s="212"/>
      <c r="FW132" s="85"/>
      <c r="FX132" s="88"/>
      <c r="FY132" s="407"/>
      <c r="FZ132" s="254"/>
      <c r="GA132" s="88"/>
      <c r="GB132" s="407"/>
      <c r="GC132" s="254"/>
      <c r="GD132" s="88"/>
      <c r="GE132" s="407"/>
      <c r="GF132" s="254"/>
      <c r="GG132" s="1436"/>
      <c r="GH132" s="380"/>
      <c r="GI132" s="380"/>
      <c r="GJ132" s="511"/>
      <c r="GK132" s="511"/>
      <c r="GL132" s="511"/>
      <c r="GM132" s="511"/>
      <c r="GN132" s="1436"/>
      <c r="GO132" s="1436"/>
      <c r="GP132" s="181"/>
      <c r="GQ132" s="509"/>
      <c r="GR132" s="1436"/>
      <c r="GS132" s="1436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766"/>
      <c r="HY132" s="766"/>
      <c r="HZ132" s="766"/>
      <c r="IA132" s="766"/>
      <c r="IB132" s="766"/>
      <c r="IC132" s="212"/>
      <c r="ID132" s="212"/>
      <c r="IE132" s="168"/>
      <c r="IF132" s="168"/>
      <c r="IG132" s="459"/>
      <c r="IH132" s="168"/>
      <c r="II132" s="168"/>
      <c r="IJ132" s="168"/>
      <c r="IK132" s="168"/>
      <c r="IL132" s="1436"/>
      <c r="IM132" s="362"/>
      <c r="IN132" s="363"/>
      <c r="IO132" s="364"/>
      <c r="IP132" s="364"/>
      <c r="IQ132" s="212"/>
      <c r="IR132" s="211"/>
      <c r="IS132" s="1436"/>
      <c r="IT132" s="1436"/>
      <c r="IU132" s="1436"/>
      <c r="IV132" s="1436"/>
      <c r="IW132" s="1436"/>
      <c r="IX132" s="1436"/>
      <c r="IY132" s="1436"/>
      <c r="IZ132" s="212"/>
      <c r="JA132" s="85"/>
      <c r="JB132" s="88"/>
      <c r="JC132" s="407"/>
      <c r="JD132" s="254"/>
      <c r="JE132" s="88"/>
      <c r="JF132" s="407"/>
      <c r="JG132" s="254"/>
      <c r="JH132" s="88"/>
      <c r="JI132" s="407"/>
      <c r="JJ132" s="254"/>
      <c r="JK132" s="1436"/>
      <c r="JL132" s="380"/>
      <c r="JM132" s="380"/>
      <c r="JN132" s="511"/>
      <c r="JO132" s="511"/>
      <c r="JP132" s="511"/>
      <c r="JQ132" s="511"/>
      <c r="JR132" s="1436"/>
      <c r="JS132" s="1436"/>
      <c r="JT132" s="181"/>
      <c r="JU132" s="509"/>
      <c r="JV132" s="1436"/>
      <c r="JW132" s="1436"/>
      <c r="JX132" s="212"/>
      <c r="JY132" s="212"/>
      <c r="JZ132" s="212"/>
      <c r="KA132" s="212"/>
      <c r="KB132" s="212"/>
      <c r="KC132" s="212"/>
      <c r="KD132" s="212"/>
      <c r="KE132" s="212"/>
      <c r="KF132" s="212"/>
      <c r="KG132" s="212"/>
      <c r="KH132" s="212"/>
      <c r="KI132" s="212"/>
      <c r="KJ132" s="212"/>
      <c r="KK132" s="212"/>
      <c r="KL132" s="212"/>
      <c r="KM132" s="212"/>
      <c r="KN132" s="212"/>
      <c r="KO132" s="212"/>
      <c r="KP132" s="212"/>
      <c r="KQ132" s="212"/>
      <c r="KR132" s="212"/>
      <c r="KS132" s="212"/>
      <c r="KT132" s="212"/>
      <c r="KU132" s="212"/>
      <c r="KV132" s="212"/>
      <c r="KW132" s="212"/>
      <c r="KX132" s="212"/>
      <c r="KY132" s="212"/>
      <c r="KZ132" s="212"/>
      <c r="LA132" s="212"/>
      <c r="LB132" s="766"/>
      <c r="LC132" s="766"/>
      <c r="LD132" s="766"/>
      <c r="LE132" s="766"/>
      <c r="LF132" s="766"/>
      <c r="LG132" s="212"/>
      <c r="LH132" s="212"/>
      <c r="LI132" s="168"/>
      <c r="LJ132" s="168"/>
      <c r="LK132" s="459"/>
      <c r="LL132" s="168"/>
      <c r="LM132" s="168"/>
      <c r="LN132" s="168"/>
      <c r="LO132" s="168"/>
      <c r="LP132" s="1436"/>
      <c r="LQ132" s="467"/>
      <c r="LR132" s="467"/>
      <c r="LS132" s="467"/>
      <c r="LT132" s="467"/>
      <c r="LU132" s="467"/>
      <c r="LV132" s="467"/>
      <c r="LW132" s="467"/>
      <c r="LX132" s="467"/>
      <c r="LY132" s="467"/>
      <c r="LZ132" s="467"/>
      <c r="MA132" s="467"/>
      <c r="MB132" s="85"/>
      <c r="MC132" s="31"/>
      <c r="MD132" s="462"/>
      <c r="ME132" s="463"/>
      <c r="MF132" s="31"/>
      <c r="MG132" s="407"/>
      <c r="MH132" s="254"/>
      <c r="MI132" s="88"/>
      <c r="MJ132" s="464"/>
      <c r="MK132" s="85"/>
      <c r="ML132" s="1436"/>
      <c r="MM132" s="1436"/>
      <c r="MN132" s="1436"/>
      <c r="MO132" s="481"/>
      <c r="MP132" s="481"/>
      <c r="MQ132" s="481"/>
      <c r="MR132" s="481"/>
      <c r="MS132" s="481"/>
      <c r="MT132" s="1436"/>
      <c r="MU132" s="1436"/>
      <c r="MV132" s="181"/>
      <c r="MW132" s="509"/>
      <c r="MX132" s="1436"/>
      <c r="MY132" s="1436"/>
      <c r="MZ132" s="212"/>
      <c r="NA132" s="212"/>
      <c r="NB132" s="212"/>
      <c r="NC132" s="212"/>
      <c r="ND132" s="212"/>
      <c r="NE132" s="212"/>
      <c r="NF132" s="212"/>
      <c r="NG132" s="212"/>
      <c r="NH132" s="212"/>
      <c r="NI132" s="212"/>
      <c r="NJ132" s="212"/>
      <c r="NK132" s="212"/>
      <c r="NL132" s="212"/>
      <c r="NM132" s="212"/>
      <c r="NN132" s="212"/>
      <c r="NO132" s="212"/>
      <c r="NP132" s="212"/>
      <c r="NQ132" s="212"/>
      <c r="NR132" s="212"/>
      <c r="NS132" s="212"/>
      <c r="NT132" s="212"/>
      <c r="NU132" s="212"/>
      <c r="NV132" s="212"/>
      <c r="NW132" s="212"/>
      <c r="NX132" s="212"/>
      <c r="NY132" s="212"/>
      <c r="NZ132" s="212"/>
    </row>
    <row r="133" spans="1:390" s="491" customFormat="1" ht="23.25" customHeight="1" x14ac:dyDescent="0.2">
      <c r="A133" s="362"/>
      <c r="B133" s="363"/>
      <c r="C133" s="364"/>
      <c r="D133" s="364"/>
      <c r="E133" s="212"/>
      <c r="F133" s="211"/>
      <c r="G133" s="1436"/>
      <c r="H133" s="1436"/>
      <c r="I133" s="1436"/>
      <c r="J133" s="1436"/>
      <c r="K133" s="1436"/>
      <c r="L133" s="1436"/>
      <c r="M133" s="1436"/>
      <c r="N133" s="212"/>
      <c r="O133" s="409"/>
      <c r="P133" s="410"/>
      <c r="Q133" s="411"/>
      <c r="R133" s="301"/>
      <c r="S133" s="410"/>
      <c r="T133" s="411"/>
      <c r="U133" s="301"/>
      <c r="V133" s="410"/>
      <c r="W133" s="411"/>
      <c r="X133" s="301"/>
      <c r="Y133" s="1436"/>
      <c r="Z133" s="379"/>
      <c r="AA133" s="379"/>
      <c r="AB133" s="388"/>
      <c r="AC133" s="388"/>
      <c r="AD133" s="388"/>
      <c r="AE133" s="388"/>
      <c r="AF133" s="1436"/>
      <c r="AG133" s="1436"/>
      <c r="AH133" s="181"/>
      <c r="AI133" s="509"/>
      <c r="AJ133" s="1436"/>
      <c r="AK133" s="1436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212"/>
      <c r="BH133" s="212"/>
      <c r="BI133" s="212"/>
      <c r="BJ133" s="212"/>
      <c r="BK133" s="212"/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168"/>
      <c r="BX133" s="28"/>
      <c r="BY133" s="28"/>
      <c r="BZ133" s="1422"/>
      <c r="CA133" s="28"/>
      <c r="CB133" s="458"/>
      <c r="CC133" s="168"/>
      <c r="CD133" s="212"/>
      <c r="CE133" s="362"/>
      <c r="CF133" s="363"/>
      <c r="CG133" s="364"/>
      <c r="CH133" s="364"/>
      <c r="CI133" s="212"/>
      <c r="CJ133" s="211"/>
      <c r="CK133" s="1436"/>
      <c r="CL133" s="1436"/>
      <c r="CM133" s="1436"/>
      <c r="CN133" s="1436"/>
      <c r="CO133" s="1436"/>
      <c r="CP133" s="1436"/>
      <c r="CQ133" s="1436"/>
      <c r="CR133" s="212"/>
      <c r="CS133" s="409"/>
      <c r="CT133" s="410"/>
      <c r="CU133" s="411"/>
      <c r="CV133" s="301"/>
      <c r="CW133" s="410"/>
      <c r="CX133" s="411"/>
      <c r="CY133" s="301"/>
      <c r="CZ133" s="410"/>
      <c r="DA133" s="411"/>
      <c r="DB133" s="301"/>
      <c r="DC133" s="1436"/>
      <c r="DD133" s="379"/>
      <c r="DE133" s="379"/>
      <c r="DF133" s="388"/>
      <c r="DG133" s="388"/>
      <c r="DH133" s="388"/>
      <c r="DI133" s="388"/>
      <c r="DJ133" s="1436"/>
      <c r="DK133" s="1436"/>
      <c r="DL133" s="181"/>
      <c r="DM133" s="509"/>
      <c r="DN133" s="1436"/>
      <c r="DO133" s="1436"/>
      <c r="DP133" s="1436"/>
      <c r="DQ133" s="1436"/>
      <c r="DR133" s="1436"/>
      <c r="DS133" s="1436"/>
      <c r="DT133" s="1436"/>
      <c r="DU133" s="1436"/>
      <c r="DV133" s="1436"/>
      <c r="DW133" s="1436"/>
      <c r="DX133" s="1436"/>
      <c r="DY133" s="1436"/>
      <c r="DZ133" s="1436"/>
      <c r="EA133" s="1436"/>
      <c r="EB133" s="1436"/>
      <c r="EC133" s="1436"/>
      <c r="ED133" s="1436"/>
      <c r="EE133" s="1436"/>
      <c r="EF133" s="1436"/>
      <c r="EG133" s="1436"/>
      <c r="EH133" s="1436"/>
      <c r="EI133" s="1436"/>
      <c r="EJ133" s="1436"/>
      <c r="EK133" s="1436"/>
      <c r="EL133" s="1436"/>
      <c r="EM133" s="1436"/>
      <c r="EN133" s="1436"/>
      <c r="EO133" s="1436"/>
      <c r="EP133" s="1436"/>
      <c r="EQ133" s="212"/>
      <c r="ER133" s="212"/>
      <c r="ES133" s="212"/>
      <c r="ET133" s="212"/>
      <c r="EU133" s="212"/>
      <c r="EV133" s="212"/>
      <c r="EW133" s="212"/>
      <c r="EX133" s="212"/>
      <c r="EY133" s="212"/>
      <c r="EZ133" s="212"/>
      <c r="FA133" s="168"/>
      <c r="FB133" s="28"/>
      <c r="FC133" s="28"/>
      <c r="FD133" s="1422"/>
      <c r="FE133" s="28"/>
      <c r="FF133" s="458"/>
      <c r="FG133" s="168"/>
      <c r="FH133" s="212"/>
      <c r="FI133" s="362"/>
      <c r="FJ133" s="363"/>
      <c r="FK133" s="364"/>
      <c r="FL133" s="364"/>
      <c r="FM133" s="212"/>
      <c r="FN133" s="211"/>
      <c r="FO133" s="1436"/>
      <c r="FP133" s="1436"/>
      <c r="FQ133" s="1436"/>
      <c r="FR133" s="1436"/>
      <c r="FS133" s="1436"/>
      <c r="FT133" s="1436"/>
      <c r="FU133" s="1436"/>
      <c r="FV133" s="212"/>
      <c r="FW133" s="409"/>
      <c r="FX133" s="410"/>
      <c r="FY133" s="411"/>
      <c r="FZ133" s="301"/>
      <c r="GA133" s="410"/>
      <c r="GB133" s="411"/>
      <c r="GC133" s="301"/>
      <c r="GD133" s="410"/>
      <c r="GE133" s="411"/>
      <c r="GF133" s="301"/>
      <c r="GG133" s="1436"/>
      <c r="GH133" s="379"/>
      <c r="GI133" s="379"/>
      <c r="GJ133" s="388"/>
      <c r="GK133" s="388"/>
      <c r="GL133" s="388"/>
      <c r="GM133" s="388"/>
      <c r="GN133" s="1436"/>
      <c r="GO133" s="1436"/>
      <c r="GP133" s="181"/>
      <c r="GQ133" s="509"/>
      <c r="GR133" s="1436"/>
      <c r="GS133" s="1436"/>
      <c r="GT133" s="212"/>
      <c r="GU133" s="212"/>
      <c r="GV133" s="212"/>
      <c r="GW133" s="212"/>
      <c r="GX133" s="212"/>
      <c r="GY133" s="212"/>
      <c r="GZ133" s="212"/>
      <c r="HA133" s="212"/>
      <c r="HB133" s="212"/>
      <c r="HC133" s="212"/>
      <c r="HD133" s="212"/>
      <c r="HE133" s="212"/>
      <c r="HF133" s="212"/>
      <c r="HG133" s="212"/>
      <c r="HH133" s="212"/>
      <c r="HI133" s="212"/>
      <c r="HJ133" s="212"/>
      <c r="HK133" s="212"/>
      <c r="HL133" s="212"/>
      <c r="HM133" s="212"/>
      <c r="HN133" s="212"/>
      <c r="HO133" s="212"/>
      <c r="HP133" s="212"/>
      <c r="HQ133" s="212"/>
      <c r="HR133" s="212"/>
      <c r="HS133" s="212"/>
      <c r="HT133" s="212"/>
      <c r="HU133" s="212"/>
      <c r="HV133" s="212"/>
      <c r="HW133" s="212"/>
      <c r="HX133" s="212"/>
      <c r="HY133" s="212"/>
      <c r="HZ133" s="212"/>
      <c r="IA133" s="212"/>
      <c r="IB133" s="212"/>
      <c r="IC133" s="212"/>
      <c r="ID133" s="212"/>
      <c r="IE133" s="168"/>
      <c r="IF133" s="28"/>
      <c r="IG133" s="28"/>
      <c r="IH133" s="1422"/>
      <c r="II133" s="28"/>
      <c r="IJ133" s="458"/>
      <c r="IK133" s="168"/>
      <c r="IL133" s="1436"/>
      <c r="IM133" s="362"/>
      <c r="IN133" s="363"/>
      <c r="IO133" s="364"/>
      <c r="IP133" s="364"/>
      <c r="IQ133" s="212"/>
      <c r="IR133" s="211"/>
      <c r="IS133" s="1436"/>
      <c r="IT133" s="1436"/>
      <c r="IU133" s="1436"/>
      <c r="IV133" s="1436"/>
      <c r="IW133" s="1436"/>
      <c r="IX133" s="1436"/>
      <c r="IY133" s="1436"/>
      <c r="IZ133" s="212"/>
      <c r="JA133" s="409"/>
      <c r="JB133" s="410"/>
      <c r="JC133" s="411"/>
      <c r="JD133" s="301"/>
      <c r="JE133" s="410"/>
      <c r="JF133" s="411"/>
      <c r="JG133" s="301"/>
      <c r="JH133" s="410"/>
      <c r="JI133" s="411"/>
      <c r="JJ133" s="301"/>
      <c r="JK133" s="1436"/>
      <c r="JL133" s="379"/>
      <c r="JM133" s="379"/>
      <c r="JN133" s="388"/>
      <c r="JO133" s="388"/>
      <c r="JP133" s="388"/>
      <c r="JQ133" s="388"/>
      <c r="JR133" s="1436"/>
      <c r="JS133" s="1436"/>
      <c r="JT133" s="181"/>
      <c r="JU133" s="509"/>
      <c r="JV133" s="1436"/>
      <c r="JW133" s="1436"/>
      <c r="JX133" s="212"/>
      <c r="JY133" s="212"/>
      <c r="JZ133" s="212"/>
      <c r="KA133" s="212"/>
      <c r="KB133" s="212"/>
      <c r="KC133" s="212"/>
      <c r="KD133" s="212"/>
      <c r="KE133" s="212"/>
      <c r="KF133" s="212"/>
      <c r="KG133" s="212"/>
      <c r="KH133" s="212"/>
      <c r="KI133" s="212"/>
      <c r="KJ133" s="212"/>
      <c r="KK133" s="212"/>
      <c r="KL133" s="212"/>
      <c r="KM133" s="212"/>
      <c r="KN133" s="212"/>
      <c r="KO133" s="212"/>
      <c r="KP133" s="212"/>
      <c r="KQ133" s="212"/>
      <c r="KR133" s="212"/>
      <c r="KS133" s="212"/>
      <c r="KT133" s="212"/>
      <c r="KU133" s="212"/>
      <c r="KV133" s="212"/>
      <c r="KW133" s="212"/>
      <c r="KX133" s="212"/>
      <c r="KY133" s="212"/>
      <c r="KZ133" s="212"/>
      <c r="LA133" s="212"/>
      <c r="LB133" s="212"/>
      <c r="LC133" s="212"/>
      <c r="LD133" s="212"/>
      <c r="LE133" s="212"/>
      <c r="LF133" s="212"/>
      <c r="LG133" s="212"/>
      <c r="LH133" s="212"/>
      <c r="LI133" s="168"/>
      <c r="LJ133" s="28"/>
      <c r="LK133" s="28"/>
      <c r="LL133" s="1422"/>
      <c r="LM133" s="28"/>
      <c r="LN133" s="458"/>
      <c r="LO133" s="168"/>
      <c r="LP133" s="1436"/>
      <c r="LQ133" s="467"/>
      <c r="LR133" s="467"/>
      <c r="LS133" s="467"/>
      <c r="LT133" s="467"/>
      <c r="LU133" s="467"/>
      <c r="LV133" s="467"/>
      <c r="LW133" s="467"/>
      <c r="LX133" s="467"/>
      <c r="LY133" s="467"/>
      <c r="LZ133" s="467"/>
      <c r="MA133" s="467"/>
      <c r="MB133" s="409"/>
      <c r="MC133" s="14"/>
      <c r="MD133" s="474"/>
      <c r="ME133" s="475"/>
      <c r="MF133" s="14"/>
      <c r="MG133" s="411"/>
      <c r="MH133" s="301"/>
      <c r="MI133" s="410"/>
      <c r="MJ133" s="476"/>
      <c r="MK133" s="221"/>
      <c r="ML133" s="1436"/>
      <c r="MM133" s="1436"/>
      <c r="MN133" s="1436"/>
      <c r="MO133" s="481"/>
      <c r="MP133" s="481"/>
      <c r="MQ133" s="481"/>
      <c r="MR133" s="481"/>
      <c r="MS133" s="481"/>
      <c r="MT133" s="1436"/>
      <c r="MU133" s="1436"/>
      <c r="MV133" s="181"/>
      <c r="MW133" s="509"/>
      <c r="MX133" s="1436"/>
      <c r="MY133" s="1436"/>
      <c r="MZ133" s="212"/>
      <c r="NA133" s="212"/>
      <c r="NB133" s="212"/>
      <c r="NC133" s="212"/>
      <c r="ND133" s="212"/>
      <c r="NE133" s="212"/>
      <c r="NF133" s="212"/>
      <c r="NG133" s="212"/>
      <c r="NH133" s="212"/>
      <c r="NI133" s="212"/>
      <c r="NJ133" s="212"/>
      <c r="NK133" s="212"/>
      <c r="NL133" s="212"/>
      <c r="NM133" s="212"/>
      <c r="NN133" s="212"/>
      <c r="NO133" s="212"/>
      <c r="NP133" s="212"/>
      <c r="NQ133" s="212"/>
      <c r="NR133" s="212"/>
      <c r="NS133" s="212"/>
      <c r="NT133" s="212"/>
      <c r="NU133" s="212"/>
      <c r="NV133" s="212"/>
      <c r="NW133" s="212"/>
      <c r="NX133" s="212"/>
      <c r="NY133" s="212"/>
      <c r="NZ133" s="212"/>
    </row>
    <row r="134" spans="1:390" s="491" customFormat="1" ht="23.25" customHeight="1" x14ac:dyDescent="0.2">
      <c r="A134" s="362"/>
      <c r="B134" s="363"/>
      <c r="C134" s="364"/>
      <c r="D134" s="364"/>
      <c r="E134" s="212"/>
      <c r="F134" s="211"/>
      <c r="G134" s="1436"/>
      <c r="H134" s="1436"/>
      <c r="I134" s="1436"/>
      <c r="J134" s="1436"/>
      <c r="K134" s="1436"/>
      <c r="L134" s="1436"/>
      <c r="M134" s="1436"/>
      <c r="N134" s="212"/>
      <c r="O134" s="85"/>
      <c r="P134" s="88"/>
      <c r="Q134" s="407"/>
      <c r="R134" s="254"/>
      <c r="S134" s="88"/>
      <c r="T134" s="407"/>
      <c r="U134" s="254"/>
      <c r="V134" s="88"/>
      <c r="W134" s="407"/>
      <c r="X134" s="254"/>
      <c r="Y134" s="1436"/>
      <c r="Z134" s="380"/>
      <c r="AA134" s="380"/>
      <c r="AB134" s="388"/>
      <c r="AC134" s="388"/>
      <c r="AD134" s="388"/>
      <c r="AE134" s="388"/>
      <c r="AF134" s="1436"/>
      <c r="AG134" s="1436"/>
      <c r="AH134" s="181"/>
      <c r="AI134" s="509"/>
      <c r="AJ134" s="1436"/>
      <c r="AK134" s="1436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  <c r="AW134" s="212"/>
      <c r="AX134" s="212"/>
      <c r="AY134" s="212"/>
      <c r="AZ134" s="212"/>
      <c r="BA134" s="212"/>
      <c r="BB134" s="212"/>
      <c r="BC134" s="212"/>
      <c r="BD134" s="212"/>
      <c r="BE134" s="212"/>
      <c r="BF134" s="212"/>
      <c r="BG134" s="212"/>
      <c r="BH134" s="212"/>
      <c r="BI134" s="212"/>
      <c r="BJ134" s="212"/>
      <c r="BK134" s="212"/>
      <c r="BL134" s="212"/>
      <c r="BM134" s="1422"/>
      <c r="BN134" s="1422"/>
      <c r="BO134" s="1422"/>
      <c r="BP134" s="212"/>
      <c r="BQ134" s="212"/>
      <c r="BR134" s="212"/>
      <c r="BS134" s="212"/>
      <c r="BT134" s="212"/>
      <c r="BU134" s="532"/>
      <c r="BV134" s="532"/>
      <c r="BW134" s="168"/>
      <c r="BX134" s="1422"/>
      <c r="BY134" s="1422"/>
      <c r="BZ134" s="1422"/>
      <c r="CA134" s="1422"/>
      <c r="CB134" s="168"/>
      <c r="CC134" s="168"/>
      <c r="CD134" s="212"/>
      <c r="CE134" s="362"/>
      <c r="CF134" s="363"/>
      <c r="CG134" s="364"/>
      <c r="CH134" s="364"/>
      <c r="CI134" s="212"/>
      <c r="CJ134" s="211"/>
      <c r="CK134" s="1436"/>
      <c r="CL134" s="1436"/>
      <c r="CM134" s="1436"/>
      <c r="CN134" s="1436"/>
      <c r="CO134" s="1436"/>
      <c r="CP134" s="1436"/>
      <c r="CQ134" s="1436"/>
      <c r="CR134" s="212"/>
      <c r="CS134" s="85"/>
      <c r="CT134" s="88"/>
      <c r="CU134" s="407"/>
      <c r="CV134" s="254"/>
      <c r="CW134" s="88"/>
      <c r="CX134" s="407"/>
      <c r="CY134" s="254"/>
      <c r="CZ134" s="88"/>
      <c r="DA134" s="407"/>
      <c r="DB134" s="254"/>
      <c r="DC134" s="1436"/>
      <c r="DD134" s="380"/>
      <c r="DE134" s="380"/>
      <c r="DF134" s="388"/>
      <c r="DG134" s="388"/>
      <c r="DH134" s="388"/>
      <c r="DI134" s="388"/>
      <c r="DJ134" s="1436"/>
      <c r="DK134" s="1436"/>
      <c r="DL134" s="181"/>
      <c r="DM134" s="509"/>
      <c r="DN134" s="1436"/>
      <c r="DO134" s="1436"/>
      <c r="DP134" s="1436"/>
      <c r="DQ134" s="1436"/>
      <c r="DR134" s="1436"/>
      <c r="DS134" s="1436"/>
      <c r="DT134" s="1436"/>
      <c r="DU134" s="1436"/>
      <c r="DV134" s="1436"/>
      <c r="DW134" s="1436"/>
      <c r="DX134" s="1436"/>
      <c r="DY134" s="1436"/>
      <c r="DZ134" s="1436"/>
      <c r="EA134" s="1436"/>
      <c r="EB134" s="1436"/>
      <c r="EC134" s="1436"/>
      <c r="ED134" s="1436"/>
      <c r="EE134" s="1436"/>
      <c r="EF134" s="1436"/>
      <c r="EG134" s="1436"/>
      <c r="EH134" s="1436"/>
      <c r="EI134" s="1436"/>
      <c r="EJ134" s="1436"/>
      <c r="EK134" s="1436"/>
      <c r="EL134" s="1436"/>
      <c r="EM134" s="1436"/>
      <c r="EN134" s="1436"/>
      <c r="EO134" s="1436"/>
      <c r="EP134" s="1436"/>
      <c r="EQ134" s="1422"/>
      <c r="ER134" s="1422"/>
      <c r="ES134" s="1422"/>
      <c r="ET134" s="212"/>
      <c r="EU134" s="212"/>
      <c r="EV134" s="212"/>
      <c r="EW134" s="212"/>
      <c r="EX134" s="212"/>
      <c r="EY134" s="532"/>
      <c r="EZ134" s="532"/>
      <c r="FA134" s="168"/>
      <c r="FB134" s="1422"/>
      <c r="FC134" s="1422"/>
      <c r="FD134" s="1422"/>
      <c r="FE134" s="1422"/>
      <c r="FF134" s="168"/>
      <c r="FG134" s="168"/>
      <c r="FH134" s="212"/>
      <c r="FI134" s="362"/>
      <c r="FJ134" s="363"/>
      <c r="FK134" s="364"/>
      <c r="FL134" s="364"/>
      <c r="FM134" s="212"/>
      <c r="FN134" s="211"/>
      <c r="FO134" s="1436"/>
      <c r="FP134" s="1436"/>
      <c r="FQ134" s="1436"/>
      <c r="FR134" s="1436"/>
      <c r="FS134" s="1436"/>
      <c r="FT134" s="1436"/>
      <c r="FU134" s="1436"/>
      <c r="FV134" s="212"/>
      <c r="FW134" s="85"/>
      <c r="FX134" s="88"/>
      <c r="FY134" s="407"/>
      <c r="FZ134" s="254"/>
      <c r="GA134" s="88"/>
      <c r="GB134" s="407"/>
      <c r="GC134" s="254"/>
      <c r="GD134" s="88"/>
      <c r="GE134" s="407"/>
      <c r="GF134" s="254"/>
      <c r="GG134" s="1436"/>
      <c r="GH134" s="380"/>
      <c r="GI134" s="380"/>
      <c r="GJ134" s="388"/>
      <c r="GK134" s="388"/>
      <c r="GL134" s="388"/>
      <c r="GM134" s="388"/>
      <c r="GN134" s="1436"/>
      <c r="GO134" s="1436"/>
      <c r="GP134" s="181"/>
      <c r="GQ134" s="509"/>
      <c r="GR134" s="1436"/>
      <c r="GS134" s="1436"/>
      <c r="GT134" s="212"/>
      <c r="GU134" s="212"/>
      <c r="GV134" s="212"/>
      <c r="GW134" s="212"/>
      <c r="GX134" s="212"/>
      <c r="GY134" s="212"/>
      <c r="GZ134" s="212"/>
      <c r="HA134" s="212"/>
      <c r="HB134" s="212"/>
      <c r="HC134" s="212"/>
      <c r="HD134" s="212"/>
      <c r="HE134" s="212"/>
      <c r="HF134" s="212"/>
      <c r="HG134" s="212"/>
      <c r="HH134" s="212"/>
      <c r="HI134" s="212"/>
      <c r="HJ134" s="212"/>
      <c r="HK134" s="212"/>
      <c r="HL134" s="212"/>
      <c r="HM134" s="212"/>
      <c r="HN134" s="212"/>
      <c r="HO134" s="212"/>
      <c r="HP134" s="212"/>
      <c r="HQ134" s="212"/>
      <c r="HR134" s="212"/>
      <c r="HS134" s="212"/>
      <c r="HT134" s="212"/>
      <c r="HU134" s="1422"/>
      <c r="HV134" s="1422"/>
      <c r="HW134" s="1422"/>
      <c r="HX134" s="212"/>
      <c r="HY134" s="212"/>
      <c r="HZ134" s="212"/>
      <c r="IA134" s="212"/>
      <c r="IB134" s="212"/>
      <c r="IC134" s="532"/>
      <c r="ID134" s="532"/>
      <c r="IE134" s="168"/>
      <c r="IF134" s="1422"/>
      <c r="IG134" s="1422"/>
      <c r="IH134" s="1422"/>
      <c r="II134" s="1422"/>
      <c r="IJ134" s="168"/>
      <c r="IK134" s="168"/>
      <c r="IL134" s="1436"/>
      <c r="IM134" s="362"/>
      <c r="IN134" s="363"/>
      <c r="IO134" s="364"/>
      <c r="IP134" s="364"/>
      <c r="IQ134" s="212"/>
      <c r="IR134" s="211"/>
      <c r="IS134" s="1436"/>
      <c r="IT134" s="1436"/>
      <c r="IU134" s="1436"/>
      <c r="IV134" s="1436"/>
      <c r="IW134" s="1436"/>
      <c r="IX134" s="1436"/>
      <c r="IY134" s="1436"/>
      <c r="IZ134" s="212"/>
      <c r="JA134" s="85"/>
      <c r="JB134" s="88"/>
      <c r="JC134" s="407"/>
      <c r="JD134" s="254"/>
      <c r="JE134" s="88"/>
      <c r="JF134" s="407"/>
      <c r="JG134" s="254"/>
      <c r="JH134" s="88"/>
      <c r="JI134" s="407"/>
      <c r="JJ134" s="254"/>
      <c r="JK134" s="1436"/>
      <c r="JL134" s="380"/>
      <c r="JM134" s="380"/>
      <c r="JN134" s="388"/>
      <c r="JO134" s="388"/>
      <c r="JP134" s="388"/>
      <c r="JQ134" s="388"/>
      <c r="JR134" s="1436"/>
      <c r="JS134" s="1436"/>
      <c r="JT134" s="181"/>
      <c r="JU134" s="509"/>
      <c r="JV134" s="1436"/>
      <c r="JW134" s="1436"/>
      <c r="JX134" s="212"/>
      <c r="JY134" s="212"/>
      <c r="JZ134" s="212"/>
      <c r="KA134" s="212"/>
      <c r="KB134" s="212"/>
      <c r="KC134" s="212"/>
      <c r="KD134" s="212"/>
      <c r="KE134" s="212"/>
      <c r="KF134" s="212"/>
      <c r="KG134" s="212"/>
      <c r="KH134" s="212"/>
      <c r="KI134" s="212"/>
      <c r="KJ134" s="212"/>
      <c r="KK134" s="212"/>
      <c r="KL134" s="212"/>
      <c r="KM134" s="212"/>
      <c r="KN134" s="212"/>
      <c r="KO134" s="212"/>
      <c r="KP134" s="212"/>
      <c r="KQ134" s="212"/>
      <c r="KR134" s="212"/>
      <c r="KS134" s="212"/>
      <c r="KT134" s="212"/>
      <c r="KU134" s="212"/>
      <c r="KV134" s="212"/>
      <c r="KW134" s="212"/>
      <c r="KX134" s="212"/>
      <c r="KY134" s="1422"/>
      <c r="KZ134" s="1422"/>
      <c r="LA134" s="1422"/>
      <c r="LB134" s="212"/>
      <c r="LC134" s="212"/>
      <c r="LD134" s="212"/>
      <c r="LE134" s="212"/>
      <c r="LF134" s="212"/>
      <c r="LG134" s="532"/>
      <c r="LH134" s="532"/>
      <c r="LI134" s="168"/>
      <c r="LJ134" s="1422"/>
      <c r="LK134" s="1422"/>
      <c r="LL134" s="1422"/>
      <c r="LM134" s="1422"/>
      <c r="LN134" s="168"/>
      <c r="LO134" s="168"/>
      <c r="LP134" s="1436"/>
      <c r="LQ134" s="467"/>
      <c r="LR134" s="467"/>
      <c r="LS134" s="467"/>
      <c r="LT134" s="467"/>
      <c r="LU134" s="467"/>
      <c r="LV134" s="467"/>
      <c r="LW134" s="467"/>
      <c r="LX134" s="467"/>
      <c r="LY134" s="467"/>
      <c r="LZ134" s="467"/>
      <c r="MA134" s="467"/>
      <c r="MB134" s="85"/>
      <c r="MC134" s="31"/>
      <c r="MD134" s="462"/>
      <c r="ME134" s="463"/>
      <c r="MF134" s="31"/>
      <c r="MG134" s="407"/>
      <c r="MH134" s="254"/>
      <c r="MI134" s="88"/>
      <c r="MJ134" s="464"/>
      <c r="MK134" s="467"/>
      <c r="ML134" s="1436"/>
      <c r="MM134" s="1436"/>
      <c r="MN134" s="1436"/>
      <c r="MO134" s="481"/>
      <c r="MP134" s="481"/>
      <c r="MQ134" s="481"/>
      <c r="MR134" s="481"/>
      <c r="MS134" s="481"/>
      <c r="MT134" s="1436"/>
      <c r="MU134" s="1436"/>
      <c r="MV134" s="181"/>
      <c r="MW134" s="509"/>
      <c r="MX134" s="1436"/>
      <c r="MY134" s="1436"/>
      <c r="MZ134" s="212"/>
      <c r="NA134" s="212"/>
      <c r="NB134" s="212"/>
      <c r="NC134" s="212"/>
      <c r="ND134" s="212"/>
      <c r="NE134" s="212"/>
      <c r="NF134" s="212"/>
      <c r="NG134" s="212"/>
      <c r="NH134" s="212"/>
      <c r="NI134" s="212"/>
      <c r="NJ134" s="212"/>
      <c r="NK134" s="212"/>
      <c r="NL134" s="212"/>
      <c r="NM134" s="212"/>
      <c r="NN134" s="212"/>
      <c r="NO134" s="212"/>
      <c r="NP134" s="212"/>
      <c r="NQ134" s="212"/>
      <c r="NR134" s="212"/>
      <c r="NS134" s="212"/>
      <c r="NT134" s="212"/>
      <c r="NU134" s="212"/>
      <c r="NV134" s="212"/>
      <c r="NW134" s="212"/>
      <c r="NX134" s="212"/>
      <c r="NY134" s="212"/>
      <c r="NZ134" s="212"/>
    </row>
    <row r="135" spans="1:390" s="491" customFormat="1" ht="23.25" customHeight="1" x14ac:dyDescent="0.2">
      <c r="A135" s="362"/>
      <c r="B135" s="363"/>
      <c r="C135" s="364"/>
      <c r="D135" s="364"/>
      <c r="E135" s="212"/>
      <c r="F135" s="211"/>
      <c r="G135" s="1436"/>
      <c r="H135" s="1436"/>
      <c r="I135" s="1436"/>
      <c r="J135" s="1436"/>
      <c r="K135" s="1436"/>
      <c r="L135" s="1436"/>
      <c r="M135" s="1436"/>
      <c r="N135" s="212"/>
      <c r="O135" s="415"/>
      <c r="P135" s="827"/>
      <c r="Q135" s="825"/>
      <c r="R135" s="826"/>
      <c r="S135" s="827"/>
      <c r="T135" s="825"/>
      <c r="U135" s="826"/>
      <c r="V135" s="827"/>
      <c r="W135" s="825"/>
      <c r="X135" s="867"/>
      <c r="Y135" s="1436"/>
      <c r="Z135" s="380"/>
      <c r="AA135" s="380"/>
      <c r="AB135" s="388"/>
      <c r="AC135" s="388"/>
      <c r="AD135" s="388"/>
      <c r="AE135" s="388"/>
      <c r="AF135" s="1436"/>
      <c r="AG135" s="1436"/>
      <c r="AH135" s="181"/>
      <c r="AI135" s="509"/>
      <c r="AJ135" s="1436"/>
      <c r="AK135" s="1436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212"/>
      <c r="BH135" s="212"/>
      <c r="BI135" s="212"/>
      <c r="BJ135" s="212"/>
      <c r="BK135" s="212"/>
      <c r="BL135" s="212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2"/>
      <c r="CE135" s="362"/>
      <c r="CF135" s="363"/>
      <c r="CG135" s="364"/>
      <c r="CH135" s="364"/>
      <c r="CI135" s="212"/>
      <c r="CJ135" s="211"/>
      <c r="CK135" s="1436"/>
      <c r="CL135" s="1436"/>
      <c r="CM135" s="1436"/>
      <c r="CN135" s="1436"/>
      <c r="CO135" s="1436"/>
      <c r="CP135" s="1436"/>
      <c r="CQ135" s="1436"/>
      <c r="CR135" s="212"/>
      <c r="CS135" s="415"/>
      <c r="CT135" s="827"/>
      <c r="CU135" s="825"/>
      <c r="CV135" s="826"/>
      <c r="CW135" s="827"/>
      <c r="CX135" s="825"/>
      <c r="CY135" s="826"/>
      <c r="CZ135" s="827"/>
      <c r="DA135" s="825"/>
      <c r="DB135" s="867"/>
      <c r="DC135" s="1436"/>
      <c r="DD135" s="380"/>
      <c r="DE135" s="380"/>
      <c r="DF135" s="388"/>
      <c r="DG135" s="388"/>
      <c r="DH135" s="388"/>
      <c r="DI135" s="388"/>
      <c r="DJ135" s="1436"/>
      <c r="DK135" s="1436"/>
      <c r="DL135" s="181"/>
      <c r="DM135" s="509"/>
      <c r="DN135" s="1436"/>
      <c r="DO135" s="1436"/>
      <c r="DP135" s="1436"/>
      <c r="DQ135" s="1436"/>
      <c r="DR135" s="1436"/>
      <c r="DS135" s="1436"/>
      <c r="DT135" s="1436"/>
      <c r="DU135" s="1436"/>
      <c r="DV135" s="1436"/>
      <c r="DW135" s="1436"/>
      <c r="DX135" s="1436"/>
      <c r="DY135" s="1436"/>
      <c r="DZ135" s="1436"/>
      <c r="EA135" s="1436"/>
      <c r="EB135" s="1436"/>
      <c r="EC135" s="1436"/>
      <c r="ED135" s="1436"/>
      <c r="EE135" s="1436"/>
      <c r="EF135" s="1436"/>
      <c r="EG135" s="1436"/>
      <c r="EH135" s="1436"/>
      <c r="EI135" s="1436"/>
      <c r="EJ135" s="1436"/>
      <c r="EK135" s="1436"/>
      <c r="EL135" s="1436"/>
      <c r="EM135" s="1436"/>
      <c r="EN135" s="1436"/>
      <c r="EO135" s="1436"/>
      <c r="EP135" s="1436"/>
      <c r="EQ135" s="211"/>
      <c r="ER135" s="211"/>
      <c r="ES135" s="211"/>
      <c r="ET135" s="211"/>
      <c r="EU135" s="211"/>
      <c r="EV135" s="211"/>
      <c r="EW135" s="211"/>
      <c r="EX135" s="211"/>
      <c r="EY135" s="211"/>
      <c r="EZ135" s="211"/>
      <c r="FA135" s="211"/>
      <c r="FB135" s="211"/>
      <c r="FC135" s="211"/>
      <c r="FD135" s="211"/>
      <c r="FE135" s="211"/>
      <c r="FF135" s="211"/>
      <c r="FG135" s="211"/>
      <c r="FH135" s="212"/>
      <c r="FI135" s="362"/>
      <c r="FJ135" s="363"/>
      <c r="FK135" s="364"/>
      <c r="FL135" s="364"/>
      <c r="FM135" s="212"/>
      <c r="FN135" s="211"/>
      <c r="FO135" s="1436"/>
      <c r="FP135" s="1436"/>
      <c r="FQ135" s="1436"/>
      <c r="FR135" s="1436"/>
      <c r="FS135" s="1436"/>
      <c r="FT135" s="1436"/>
      <c r="FU135" s="1436"/>
      <c r="FV135" s="212"/>
      <c r="FW135" s="415"/>
      <c r="FX135" s="827"/>
      <c r="FY135" s="825"/>
      <c r="FZ135" s="826"/>
      <c r="GA135" s="827"/>
      <c r="GB135" s="825"/>
      <c r="GC135" s="826"/>
      <c r="GD135" s="827"/>
      <c r="GE135" s="825"/>
      <c r="GF135" s="867"/>
      <c r="GG135" s="1436"/>
      <c r="GH135" s="380"/>
      <c r="GI135" s="380"/>
      <c r="GJ135" s="388"/>
      <c r="GK135" s="388"/>
      <c r="GL135" s="388"/>
      <c r="GM135" s="388"/>
      <c r="GN135" s="1436"/>
      <c r="GO135" s="1436"/>
      <c r="GP135" s="181"/>
      <c r="GQ135" s="509"/>
      <c r="GR135" s="1436"/>
      <c r="GS135" s="1436"/>
      <c r="GT135" s="212"/>
      <c r="GU135" s="212"/>
      <c r="GV135" s="212"/>
      <c r="GW135" s="212"/>
      <c r="GX135" s="212"/>
      <c r="GY135" s="212"/>
      <c r="GZ135" s="212"/>
      <c r="HA135" s="212"/>
      <c r="HB135" s="212"/>
      <c r="HC135" s="212"/>
      <c r="HD135" s="212"/>
      <c r="HE135" s="212"/>
      <c r="HF135" s="212"/>
      <c r="HG135" s="212"/>
      <c r="HH135" s="212"/>
      <c r="HI135" s="212"/>
      <c r="HJ135" s="212"/>
      <c r="HK135" s="212"/>
      <c r="HL135" s="212"/>
      <c r="HM135" s="212"/>
      <c r="HN135" s="212"/>
      <c r="HO135" s="212"/>
      <c r="HP135" s="212"/>
      <c r="HQ135" s="212"/>
      <c r="HR135" s="212"/>
      <c r="HS135" s="212"/>
      <c r="HT135" s="212"/>
      <c r="HU135" s="211"/>
      <c r="HV135" s="211"/>
      <c r="HW135" s="211"/>
      <c r="HX135" s="211"/>
      <c r="HY135" s="211"/>
      <c r="HZ135" s="211"/>
      <c r="IA135" s="211"/>
      <c r="IB135" s="211"/>
      <c r="IC135" s="211"/>
      <c r="ID135" s="211"/>
      <c r="IE135" s="211"/>
      <c r="IF135" s="211"/>
      <c r="IG135" s="211"/>
      <c r="IH135" s="211"/>
      <c r="II135" s="211"/>
      <c r="IJ135" s="211"/>
      <c r="IK135" s="211"/>
      <c r="IL135" s="1436"/>
      <c r="IM135" s="362"/>
      <c r="IN135" s="363"/>
      <c r="IO135" s="364"/>
      <c r="IP135" s="364"/>
      <c r="IQ135" s="212"/>
      <c r="IR135" s="211"/>
      <c r="IS135" s="1436"/>
      <c r="IT135" s="1436"/>
      <c r="IU135" s="1436"/>
      <c r="IV135" s="1436"/>
      <c r="IW135" s="1436"/>
      <c r="IX135" s="1436"/>
      <c r="IY135" s="1436"/>
      <c r="IZ135" s="212"/>
      <c r="JA135" s="415"/>
      <c r="JB135" s="827"/>
      <c r="JC135" s="825"/>
      <c r="JD135" s="826"/>
      <c r="JE135" s="827"/>
      <c r="JF135" s="825"/>
      <c r="JG135" s="826"/>
      <c r="JH135" s="827"/>
      <c r="JI135" s="825"/>
      <c r="JJ135" s="867"/>
      <c r="JK135" s="1436"/>
      <c r="JL135" s="380"/>
      <c r="JM135" s="380"/>
      <c r="JN135" s="388"/>
      <c r="JO135" s="388"/>
      <c r="JP135" s="388"/>
      <c r="JQ135" s="388"/>
      <c r="JR135" s="1436"/>
      <c r="JS135" s="1436"/>
      <c r="JT135" s="181"/>
      <c r="JU135" s="509"/>
      <c r="JV135" s="1436"/>
      <c r="JW135" s="1436"/>
      <c r="JX135" s="212"/>
      <c r="JY135" s="212"/>
      <c r="JZ135" s="212"/>
      <c r="KA135" s="212"/>
      <c r="KB135" s="212"/>
      <c r="KC135" s="212"/>
      <c r="KD135" s="212"/>
      <c r="KE135" s="212"/>
      <c r="KF135" s="212"/>
      <c r="KG135" s="212"/>
      <c r="KH135" s="212"/>
      <c r="KI135" s="212"/>
      <c r="KJ135" s="212"/>
      <c r="KK135" s="212"/>
      <c r="KL135" s="212"/>
      <c r="KM135" s="212"/>
      <c r="KN135" s="212"/>
      <c r="KO135" s="212"/>
      <c r="KP135" s="212"/>
      <c r="KQ135" s="212"/>
      <c r="KR135" s="212"/>
      <c r="KS135" s="212"/>
      <c r="KT135" s="212"/>
      <c r="KU135" s="212"/>
      <c r="KV135" s="212"/>
      <c r="KW135" s="212"/>
      <c r="KX135" s="212"/>
      <c r="KY135" s="211"/>
      <c r="KZ135" s="211"/>
      <c r="LA135" s="211"/>
      <c r="LB135" s="211"/>
      <c r="LC135" s="211"/>
      <c r="LD135" s="211"/>
      <c r="LE135" s="211"/>
      <c r="LF135" s="211"/>
      <c r="LG135" s="211"/>
      <c r="LH135" s="211"/>
      <c r="LI135" s="211"/>
      <c r="LJ135" s="211"/>
      <c r="LK135" s="211"/>
      <c r="LL135" s="211"/>
      <c r="LM135" s="211"/>
      <c r="LN135" s="211"/>
      <c r="LO135" s="211"/>
      <c r="LP135" s="1436"/>
      <c r="LQ135" s="467"/>
      <c r="LR135" s="467"/>
      <c r="LS135" s="467"/>
      <c r="LT135" s="467"/>
      <c r="LU135" s="467"/>
      <c r="LV135" s="467"/>
      <c r="LW135" s="467"/>
      <c r="LX135" s="467"/>
      <c r="LY135" s="467"/>
      <c r="LZ135" s="467"/>
      <c r="MA135" s="467"/>
      <c r="MB135" s="415"/>
      <c r="MC135" s="820"/>
      <c r="MD135" s="821"/>
      <c r="ME135" s="822"/>
      <c r="MF135" s="820"/>
      <c r="MG135" s="825"/>
      <c r="MH135" s="826"/>
      <c r="MI135" s="827"/>
      <c r="MJ135" s="413"/>
      <c r="MK135" s="404"/>
      <c r="ML135" s="1436"/>
      <c r="MM135" s="1436"/>
      <c r="MN135" s="1436"/>
      <c r="MO135" s="481"/>
      <c r="MP135" s="481"/>
      <c r="MQ135" s="481"/>
      <c r="MR135" s="481"/>
      <c r="MS135" s="481"/>
      <c r="MT135" s="1436"/>
      <c r="MU135" s="1436"/>
      <c r="MV135" s="181"/>
      <c r="MW135" s="509"/>
      <c r="MX135" s="1436"/>
      <c r="MY135" s="1436"/>
      <c r="MZ135" s="212"/>
      <c r="NA135" s="212"/>
      <c r="NB135" s="212"/>
      <c r="NC135" s="212"/>
      <c r="ND135" s="212"/>
      <c r="NE135" s="212"/>
      <c r="NF135" s="212"/>
      <c r="NG135" s="212"/>
      <c r="NH135" s="212"/>
      <c r="NI135" s="212"/>
      <c r="NJ135" s="212"/>
      <c r="NK135" s="212"/>
      <c r="NL135" s="212"/>
      <c r="NM135" s="212"/>
      <c r="NN135" s="212"/>
      <c r="NO135" s="212"/>
      <c r="NP135" s="212"/>
      <c r="NQ135" s="212"/>
      <c r="NR135" s="212"/>
      <c r="NS135" s="212"/>
      <c r="NT135" s="212"/>
      <c r="NU135" s="212"/>
      <c r="NV135" s="212"/>
      <c r="NW135" s="212"/>
      <c r="NX135" s="212"/>
      <c r="NY135" s="212"/>
      <c r="NZ135" s="212"/>
    </row>
    <row r="136" spans="1:390" s="491" customFormat="1" ht="23.25" customHeight="1" x14ac:dyDescent="0.2">
      <c r="A136" s="362"/>
      <c r="B136" s="363"/>
      <c r="C136" s="364"/>
      <c r="D136" s="364"/>
      <c r="E136" s="212"/>
      <c r="F136" s="211"/>
      <c r="G136" s="1436"/>
      <c r="H136" s="1436"/>
      <c r="I136" s="1436"/>
      <c r="J136" s="1436"/>
      <c r="K136" s="1436"/>
      <c r="L136" s="1436"/>
      <c r="M136" s="1436"/>
      <c r="N136" s="212"/>
      <c r="O136" s="278"/>
      <c r="P136" s="278"/>
      <c r="Q136" s="824"/>
      <c r="R136" s="278"/>
      <c r="S136" s="823"/>
      <c r="T136" s="824"/>
      <c r="U136" s="278"/>
      <c r="V136" s="823"/>
      <c r="W136" s="824"/>
      <c r="X136" s="278"/>
      <c r="Y136" s="1436"/>
      <c r="Z136" s="380"/>
      <c r="AA136" s="380"/>
      <c r="AB136" s="388"/>
      <c r="AC136" s="388"/>
      <c r="AD136" s="388"/>
      <c r="AE136" s="388"/>
      <c r="AF136" s="1436"/>
      <c r="AG136" s="1436"/>
      <c r="AH136" s="181"/>
      <c r="AI136" s="509"/>
      <c r="AJ136" s="1436"/>
      <c r="AK136" s="1436"/>
      <c r="AL136" s="212"/>
      <c r="AM136" s="212"/>
      <c r="AN136" s="212"/>
      <c r="AO136" s="212"/>
      <c r="AP136" s="212"/>
      <c r="AQ136" s="212"/>
      <c r="AR136" s="212"/>
      <c r="AS136" s="212"/>
      <c r="AT136" s="212"/>
      <c r="AU136" s="212"/>
      <c r="AV136" s="212"/>
      <c r="AW136" s="212"/>
      <c r="AX136" s="212"/>
      <c r="AY136" s="212"/>
      <c r="AZ136" s="212"/>
      <c r="BA136" s="212"/>
      <c r="BB136" s="212"/>
      <c r="BC136" s="212"/>
      <c r="BD136" s="212"/>
      <c r="BE136" s="212"/>
      <c r="BF136" s="212"/>
      <c r="BG136" s="212"/>
      <c r="BH136" s="212"/>
      <c r="BI136" s="212"/>
      <c r="BJ136" s="212"/>
      <c r="BK136" s="212"/>
      <c r="BL136" s="212"/>
      <c r="BM136" s="211"/>
      <c r="BN136" s="211"/>
      <c r="BO136" s="211"/>
      <c r="BP136" s="211"/>
      <c r="BQ136" s="211"/>
      <c r="BR136" s="211"/>
      <c r="BS136" s="211"/>
      <c r="BT136" s="211"/>
      <c r="BU136" s="902"/>
      <c r="BV136" s="902"/>
      <c r="BW136" s="211"/>
      <c r="BX136" s="902"/>
      <c r="BY136" s="902"/>
      <c r="BZ136" s="902"/>
      <c r="CA136" s="211"/>
      <c r="CB136" s="211"/>
      <c r="CC136" s="211"/>
      <c r="CD136" s="212"/>
      <c r="CE136" s="362"/>
      <c r="CF136" s="363"/>
      <c r="CG136" s="364"/>
      <c r="CH136" s="364"/>
      <c r="CI136" s="212"/>
      <c r="CJ136" s="211"/>
      <c r="CK136" s="1436"/>
      <c r="CL136" s="1436"/>
      <c r="CM136" s="1436"/>
      <c r="CN136" s="1436"/>
      <c r="CO136" s="1436"/>
      <c r="CP136" s="1436"/>
      <c r="CQ136" s="1436"/>
      <c r="CR136" s="212"/>
      <c r="CS136" s="278"/>
      <c r="CT136" s="278"/>
      <c r="CU136" s="824"/>
      <c r="CV136" s="278"/>
      <c r="CW136" s="823"/>
      <c r="CX136" s="824"/>
      <c r="CY136" s="278"/>
      <c r="CZ136" s="823"/>
      <c r="DA136" s="824"/>
      <c r="DB136" s="278"/>
      <c r="DC136" s="1436"/>
      <c r="DD136" s="380"/>
      <c r="DE136" s="380"/>
      <c r="DF136" s="388"/>
      <c r="DG136" s="388"/>
      <c r="DH136" s="388"/>
      <c r="DI136" s="388"/>
      <c r="DJ136" s="1436"/>
      <c r="DK136" s="1436"/>
      <c r="DL136" s="181"/>
      <c r="DM136" s="509"/>
      <c r="DN136" s="1436"/>
      <c r="DO136" s="1436"/>
      <c r="DP136" s="1436"/>
      <c r="DQ136" s="1436"/>
      <c r="DR136" s="1436"/>
      <c r="DS136" s="1436"/>
      <c r="DT136" s="1436"/>
      <c r="DU136" s="1436"/>
      <c r="DV136" s="1436"/>
      <c r="DW136" s="1436"/>
      <c r="DX136" s="1436"/>
      <c r="DY136" s="1436"/>
      <c r="DZ136" s="1436"/>
      <c r="EA136" s="1436"/>
      <c r="EB136" s="1436"/>
      <c r="EC136" s="1436"/>
      <c r="ED136" s="1436"/>
      <c r="EE136" s="1436"/>
      <c r="EF136" s="1436"/>
      <c r="EG136" s="1436"/>
      <c r="EH136" s="1436"/>
      <c r="EI136" s="1436"/>
      <c r="EJ136" s="1436"/>
      <c r="EK136" s="1436"/>
      <c r="EL136" s="1436"/>
      <c r="EM136" s="1436"/>
      <c r="EN136" s="1436"/>
      <c r="EO136" s="1436"/>
      <c r="EP136" s="1436"/>
      <c r="EQ136" s="211"/>
      <c r="ER136" s="211"/>
      <c r="ES136" s="211"/>
      <c r="ET136" s="211"/>
      <c r="EU136" s="211"/>
      <c r="EV136" s="211"/>
      <c r="EW136" s="211"/>
      <c r="EX136" s="211"/>
      <c r="EY136" s="902"/>
      <c r="EZ136" s="902"/>
      <c r="FA136" s="211"/>
      <c r="FB136" s="902"/>
      <c r="FC136" s="902"/>
      <c r="FD136" s="902"/>
      <c r="FE136" s="211"/>
      <c r="FF136" s="211"/>
      <c r="FG136" s="211"/>
      <c r="FH136" s="212"/>
      <c r="FI136" s="362"/>
      <c r="FJ136" s="363"/>
      <c r="FK136" s="364"/>
      <c r="FL136" s="364"/>
      <c r="FM136" s="212"/>
      <c r="FN136" s="211"/>
      <c r="FO136" s="1436"/>
      <c r="FP136" s="1436"/>
      <c r="FQ136" s="1436"/>
      <c r="FR136" s="1436"/>
      <c r="FS136" s="1436"/>
      <c r="FT136" s="1436"/>
      <c r="FU136" s="1436"/>
      <c r="FV136" s="212"/>
      <c r="FW136" s="278"/>
      <c r="FX136" s="278"/>
      <c r="FY136" s="824"/>
      <c r="FZ136" s="278"/>
      <c r="GA136" s="823"/>
      <c r="GB136" s="824"/>
      <c r="GC136" s="278"/>
      <c r="GD136" s="823"/>
      <c r="GE136" s="824"/>
      <c r="GF136" s="278"/>
      <c r="GG136" s="1436"/>
      <c r="GH136" s="380"/>
      <c r="GI136" s="380"/>
      <c r="GJ136" s="388"/>
      <c r="GK136" s="388"/>
      <c r="GL136" s="388"/>
      <c r="GM136" s="388"/>
      <c r="GN136" s="1436"/>
      <c r="GO136" s="1436"/>
      <c r="GP136" s="181"/>
      <c r="GQ136" s="509"/>
      <c r="GR136" s="1436"/>
      <c r="GS136" s="1436"/>
      <c r="GT136" s="212"/>
      <c r="GU136" s="212"/>
      <c r="GV136" s="212"/>
      <c r="GW136" s="212"/>
      <c r="GX136" s="212"/>
      <c r="GY136" s="212"/>
      <c r="GZ136" s="212"/>
      <c r="HA136" s="212"/>
      <c r="HB136" s="212"/>
      <c r="HC136" s="212"/>
      <c r="HD136" s="212"/>
      <c r="HE136" s="212"/>
      <c r="HF136" s="212"/>
      <c r="HG136" s="212"/>
      <c r="HH136" s="212"/>
      <c r="HI136" s="212"/>
      <c r="HJ136" s="212"/>
      <c r="HK136" s="212"/>
      <c r="HL136" s="212"/>
      <c r="HM136" s="212"/>
      <c r="HN136" s="212"/>
      <c r="HO136" s="212"/>
      <c r="HP136" s="212"/>
      <c r="HQ136" s="212"/>
      <c r="HR136" s="212"/>
      <c r="HS136" s="212"/>
      <c r="HT136" s="212"/>
      <c r="HU136" s="211"/>
      <c r="HV136" s="211"/>
      <c r="HW136" s="211"/>
      <c r="HX136" s="211"/>
      <c r="HY136" s="211"/>
      <c r="HZ136" s="211"/>
      <c r="IA136" s="211"/>
      <c r="IB136" s="211"/>
      <c r="IC136" s="902"/>
      <c r="ID136" s="902"/>
      <c r="IE136" s="211"/>
      <c r="IF136" s="902"/>
      <c r="IG136" s="902"/>
      <c r="IH136" s="902"/>
      <c r="II136" s="211"/>
      <c r="IJ136" s="211"/>
      <c r="IK136" s="211"/>
      <c r="IL136" s="1436"/>
      <c r="IM136" s="362"/>
      <c r="IN136" s="363"/>
      <c r="IO136" s="364"/>
      <c r="IP136" s="364"/>
      <c r="IQ136" s="212"/>
      <c r="IR136" s="211"/>
      <c r="IS136" s="1436"/>
      <c r="IT136" s="1436"/>
      <c r="IU136" s="1436"/>
      <c r="IV136" s="1436"/>
      <c r="IW136" s="1436"/>
      <c r="IX136" s="1436"/>
      <c r="IY136" s="1436"/>
      <c r="IZ136" s="212"/>
      <c r="JA136" s="278"/>
      <c r="JB136" s="278"/>
      <c r="JC136" s="824"/>
      <c r="JD136" s="278"/>
      <c r="JE136" s="823"/>
      <c r="JF136" s="824"/>
      <c r="JG136" s="278"/>
      <c r="JH136" s="823"/>
      <c r="JI136" s="824"/>
      <c r="JJ136" s="278"/>
      <c r="JK136" s="1436"/>
      <c r="JL136" s="380"/>
      <c r="JM136" s="380"/>
      <c r="JN136" s="388"/>
      <c r="JO136" s="388"/>
      <c r="JP136" s="388"/>
      <c r="JQ136" s="388"/>
      <c r="JR136" s="1436"/>
      <c r="JS136" s="1436"/>
      <c r="JT136" s="181"/>
      <c r="JU136" s="509"/>
      <c r="JV136" s="1436"/>
      <c r="JW136" s="1436"/>
      <c r="JX136" s="212"/>
      <c r="JY136" s="212"/>
      <c r="JZ136" s="212"/>
      <c r="KA136" s="212"/>
      <c r="KB136" s="212"/>
      <c r="KC136" s="212"/>
      <c r="KD136" s="212"/>
      <c r="KE136" s="212"/>
      <c r="KF136" s="212"/>
      <c r="KG136" s="212"/>
      <c r="KH136" s="212"/>
      <c r="KI136" s="212"/>
      <c r="KJ136" s="212"/>
      <c r="KK136" s="212"/>
      <c r="KL136" s="212"/>
      <c r="KM136" s="212"/>
      <c r="KN136" s="212"/>
      <c r="KO136" s="212"/>
      <c r="KP136" s="212"/>
      <c r="KQ136" s="212"/>
      <c r="KR136" s="212"/>
      <c r="KS136" s="212"/>
      <c r="KT136" s="212"/>
      <c r="KU136" s="212"/>
      <c r="KV136" s="212"/>
      <c r="KW136" s="212"/>
      <c r="KX136" s="212"/>
      <c r="KY136" s="211"/>
      <c r="KZ136" s="211"/>
      <c r="LA136" s="211"/>
      <c r="LB136" s="211"/>
      <c r="LC136" s="211"/>
      <c r="LD136" s="211"/>
      <c r="LE136" s="211"/>
      <c r="LF136" s="211"/>
      <c r="LG136" s="902"/>
      <c r="LH136" s="902"/>
      <c r="LI136" s="211"/>
      <c r="LJ136" s="902"/>
      <c r="LK136" s="902"/>
      <c r="LL136" s="902"/>
      <c r="LM136" s="211"/>
      <c r="LN136" s="211"/>
      <c r="LO136" s="211"/>
      <c r="LP136" s="1436"/>
      <c r="LQ136" s="467"/>
      <c r="LR136" s="467"/>
      <c r="LS136" s="467"/>
      <c r="LT136" s="467"/>
      <c r="LU136" s="467"/>
      <c r="LV136" s="467"/>
      <c r="LW136" s="467"/>
      <c r="LX136" s="467"/>
      <c r="LY136" s="467"/>
      <c r="LZ136" s="467"/>
      <c r="MA136" s="467"/>
      <c r="MB136" s="278"/>
      <c r="MC136" s="278"/>
      <c r="MD136" s="824"/>
      <c r="ME136" s="278"/>
      <c r="MF136" s="823"/>
      <c r="MG136" s="824"/>
      <c r="MH136" s="278"/>
      <c r="MI136" s="823"/>
      <c r="MJ136" s="414"/>
      <c r="MK136" s="278"/>
      <c r="ML136" s="1436"/>
      <c r="MM136" s="1436"/>
      <c r="MN136" s="1436"/>
      <c r="MO136" s="481"/>
      <c r="MP136" s="481"/>
      <c r="MQ136" s="481"/>
      <c r="MR136" s="481"/>
      <c r="MS136" s="481"/>
      <c r="MT136" s="1436"/>
      <c r="MU136" s="1436"/>
      <c r="MV136" s="181"/>
      <c r="MW136" s="509"/>
      <c r="MX136" s="1436"/>
      <c r="MY136" s="1436"/>
      <c r="MZ136" s="212"/>
      <c r="NA136" s="212"/>
      <c r="NB136" s="212"/>
      <c r="NC136" s="212"/>
      <c r="ND136" s="212"/>
      <c r="NE136" s="212"/>
      <c r="NF136" s="212"/>
      <c r="NG136" s="212"/>
      <c r="NH136" s="212"/>
      <c r="NI136" s="212"/>
      <c r="NJ136" s="212"/>
      <c r="NK136" s="212"/>
      <c r="NL136" s="212"/>
      <c r="NM136" s="212"/>
      <c r="NN136" s="212"/>
      <c r="NO136" s="212"/>
      <c r="NP136" s="212"/>
      <c r="NQ136" s="212"/>
      <c r="NR136" s="212"/>
      <c r="NS136" s="212"/>
      <c r="NT136" s="212"/>
      <c r="NU136" s="212"/>
      <c r="NV136" s="212"/>
      <c r="NW136" s="212"/>
      <c r="NX136" s="212"/>
      <c r="NY136" s="212"/>
      <c r="NZ136" s="212"/>
    </row>
    <row r="137" spans="1:390" s="491" customFormat="1" ht="23.25" customHeight="1" x14ac:dyDescent="0.2">
      <c r="A137" s="362"/>
      <c r="B137" s="363"/>
      <c r="C137" s="364"/>
      <c r="D137" s="364"/>
      <c r="E137" s="212"/>
      <c r="F137" s="211"/>
      <c r="G137" s="1436"/>
      <c r="H137" s="1436"/>
      <c r="I137" s="1436"/>
      <c r="J137" s="1436"/>
      <c r="K137" s="1436"/>
      <c r="L137" s="1436"/>
      <c r="M137" s="1436"/>
      <c r="N137" s="212"/>
      <c r="O137" s="1433"/>
      <c r="P137" s="1433"/>
      <c r="Q137" s="406"/>
      <c r="R137" s="1433"/>
      <c r="S137" s="1433"/>
      <c r="T137" s="406"/>
      <c r="U137" s="1433"/>
      <c r="V137" s="1433"/>
      <c r="W137" s="406"/>
      <c r="X137" s="1433"/>
      <c r="Y137" s="1436"/>
      <c r="Z137" s="380"/>
      <c r="AA137" s="380"/>
      <c r="AB137" s="388"/>
      <c r="AC137" s="388"/>
      <c r="AD137" s="388"/>
      <c r="AE137" s="388"/>
      <c r="AF137" s="1436"/>
      <c r="AG137" s="1436"/>
      <c r="AH137" s="181"/>
      <c r="AI137" s="509"/>
      <c r="AJ137" s="1436"/>
      <c r="AK137" s="1436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/>
      <c r="BE137" s="212"/>
      <c r="BF137" s="212"/>
      <c r="BG137" s="212"/>
      <c r="BH137" s="212"/>
      <c r="BI137" s="212"/>
      <c r="BJ137" s="212"/>
      <c r="BK137" s="212"/>
      <c r="BL137" s="212"/>
      <c r="BM137" s="211"/>
      <c r="BN137" s="211"/>
      <c r="BO137" s="211"/>
      <c r="BP137" s="211"/>
      <c r="BQ137" s="211"/>
      <c r="BR137" s="211"/>
      <c r="BS137" s="211"/>
      <c r="BT137" s="211"/>
      <c r="BU137" s="211"/>
      <c r="BV137" s="211"/>
      <c r="BW137" s="211"/>
      <c r="BX137" s="211"/>
      <c r="BY137" s="211"/>
      <c r="BZ137" s="211"/>
      <c r="CA137" s="211"/>
      <c r="CB137" s="211"/>
      <c r="CC137" s="211"/>
      <c r="CD137" s="212"/>
      <c r="CE137" s="362"/>
      <c r="CF137" s="363"/>
      <c r="CG137" s="364"/>
      <c r="CH137" s="364"/>
      <c r="CI137" s="212"/>
      <c r="CJ137" s="211"/>
      <c r="CK137" s="1436"/>
      <c r="CL137" s="1436"/>
      <c r="CM137" s="1436"/>
      <c r="CN137" s="1436"/>
      <c r="CO137" s="1436"/>
      <c r="CP137" s="1436"/>
      <c r="CQ137" s="1436"/>
      <c r="CR137" s="212"/>
      <c r="CS137" s="1433"/>
      <c r="CT137" s="1433"/>
      <c r="CU137" s="406"/>
      <c r="CV137" s="1433"/>
      <c r="CW137" s="1433"/>
      <c r="CX137" s="406"/>
      <c r="CY137" s="1433"/>
      <c r="CZ137" s="1433"/>
      <c r="DA137" s="406"/>
      <c r="DB137" s="1433"/>
      <c r="DC137" s="1436"/>
      <c r="DD137" s="380"/>
      <c r="DE137" s="380"/>
      <c r="DF137" s="388"/>
      <c r="DG137" s="388"/>
      <c r="DH137" s="388"/>
      <c r="DI137" s="388"/>
      <c r="DJ137" s="1436"/>
      <c r="DK137" s="1436"/>
      <c r="DL137" s="181"/>
      <c r="DM137" s="509"/>
      <c r="DN137" s="1436"/>
      <c r="DO137" s="1436"/>
      <c r="DP137" s="1436"/>
      <c r="DQ137" s="1436"/>
      <c r="DR137" s="1436"/>
      <c r="DS137" s="1436"/>
      <c r="DT137" s="1436"/>
      <c r="DU137" s="1436"/>
      <c r="DV137" s="1436"/>
      <c r="DW137" s="1436"/>
      <c r="DX137" s="1436"/>
      <c r="DY137" s="1436"/>
      <c r="DZ137" s="1436"/>
      <c r="EA137" s="1436"/>
      <c r="EB137" s="1436"/>
      <c r="EC137" s="1436"/>
      <c r="ED137" s="1436"/>
      <c r="EE137" s="1436"/>
      <c r="EF137" s="1436"/>
      <c r="EG137" s="1436"/>
      <c r="EH137" s="1436"/>
      <c r="EI137" s="1436"/>
      <c r="EJ137" s="1436"/>
      <c r="EK137" s="1436"/>
      <c r="EL137" s="1436"/>
      <c r="EM137" s="1436"/>
      <c r="EN137" s="1436"/>
      <c r="EO137" s="1436"/>
      <c r="EP137" s="1436"/>
      <c r="EQ137" s="211"/>
      <c r="ER137" s="211"/>
      <c r="ES137" s="211"/>
      <c r="ET137" s="211"/>
      <c r="EU137" s="211"/>
      <c r="EV137" s="211"/>
      <c r="EW137" s="211"/>
      <c r="EX137" s="211"/>
      <c r="EY137" s="211"/>
      <c r="EZ137" s="211"/>
      <c r="FA137" s="211"/>
      <c r="FB137" s="211"/>
      <c r="FC137" s="211"/>
      <c r="FD137" s="211"/>
      <c r="FE137" s="211"/>
      <c r="FF137" s="211"/>
      <c r="FG137" s="211"/>
      <c r="FH137" s="212"/>
      <c r="FI137" s="362"/>
      <c r="FJ137" s="363"/>
      <c r="FK137" s="364"/>
      <c r="FL137" s="364"/>
      <c r="FM137" s="212"/>
      <c r="FN137" s="211"/>
      <c r="FO137" s="1436"/>
      <c r="FP137" s="1436"/>
      <c r="FQ137" s="1436"/>
      <c r="FR137" s="1436"/>
      <c r="FS137" s="1436"/>
      <c r="FT137" s="1436"/>
      <c r="FU137" s="1436"/>
      <c r="FV137" s="212"/>
      <c r="FW137" s="1433"/>
      <c r="FX137" s="1433"/>
      <c r="FY137" s="406"/>
      <c r="FZ137" s="1433"/>
      <c r="GA137" s="1433"/>
      <c r="GB137" s="406"/>
      <c r="GC137" s="1433"/>
      <c r="GD137" s="1433"/>
      <c r="GE137" s="406"/>
      <c r="GF137" s="1433"/>
      <c r="GG137" s="1436"/>
      <c r="GH137" s="380"/>
      <c r="GI137" s="380"/>
      <c r="GJ137" s="388"/>
      <c r="GK137" s="388"/>
      <c r="GL137" s="388"/>
      <c r="GM137" s="388"/>
      <c r="GN137" s="1436"/>
      <c r="GO137" s="1436"/>
      <c r="GP137" s="181"/>
      <c r="GQ137" s="509"/>
      <c r="GR137" s="1436"/>
      <c r="GS137" s="1436"/>
      <c r="GT137" s="212"/>
      <c r="GU137" s="212"/>
      <c r="GV137" s="212"/>
      <c r="GW137" s="212"/>
      <c r="GX137" s="212"/>
      <c r="GY137" s="212"/>
      <c r="GZ137" s="212"/>
      <c r="HA137" s="212"/>
      <c r="HB137" s="212"/>
      <c r="HC137" s="212"/>
      <c r="HD137" s="212"/>
      <c r="HE137" s="212"/>
      <c r="HF137" s="212"/>
      <c r="HG137" s="212"/>
      <c r="HH137" s="212"/>
      <c r="HI137" s="212"/>
      <c r="HJ137" s="212"/>
      <c r="HK137" s="212"/>
      <c r="HL137" s="212"/>
      <c r="HM137" s="212"/>
      <c r="HN137" s="212"/>
      <c r="HO137" s="212"/>
      <c r="HP137" s="212"/>
      <c r="HQ137" s="212"/>
      <c r="HR137" s="212"/>
      <c r="HS137" s="212"/>
      <c r="HT137" s="212"/>
      <c r="HU137" s="211"/>
      <c r="HV137" s="211"/>
      <c r="HW137" s="211"/>
      <c r="HX137" s="211"/>
      <c r="HY137" s="211"/>
      <c r="HZ137" s="211"/>
      <c r="IA137" s="211"/>
      <c r="IB137" s="211"/>
      <c r="IC137" s="211"/>
      <c r="ID137" s="211"/>
      <c r="IE137" s="211"/>
      <c r="IF137" s="211"/>
      <c r="IG137" s="211"/>
      <c r="IH137" s="211"/>
      <c r="II137" s="211"/>
      <c r="IJ137" s="211"/>
      <c r="IK137" s="211"/>
      <c r="IL137" s="1436"/>
      <c r="IM137" s="362"/>
      <c r="IN137" s="363"/>
      <c r="IO137" s="364"/>
      <c r="IP137" s="364"/>
      <c r="IQ137" s="212"/>
      <c r="IR137" s="211"/>
      <c r="IS137" s="1436"/>
      <c r="IT137" s="1436"/>
      <c r="IU137" s="1436"/>
      <c r="IV137" s="1436"/>
      <c r="IW137" s="1436"/>
      <c r="IX137" s="1436"/>
      <c r="IY137" s="1436"/>
      <c r="IZ137" s="212"/>
      <c r="JA137" s="1433"/>
      <c r="JB137" s="1433"/>
      <c r="JC137" s="406"/>
      <c r="JD137" s="1433"/>
      <c r="JE137" s="1433"/>
      <c r="JF137" s="406"/>
      <c r="JG137" s="1433"/>
      <c r="JH137" s="1433"/>
      <c r="JI137" s="406"/>
      <c r="JJ137" s="1433"/>
      <c r="JK137" s="1436"/>
      <c r="JL137" s="380"/>
      <c r="JM137" s="380"/>
      <c r="JN137" s="388"/>
      <c r="JO137" s="388"/>
      <c r="JP137" s="388"/>
      <c r="JQ137" s="388"/>
      <c r="JR137" s="1436"/>
      <c r="JS137" s="1436"/>
      <c r="JT137" s="181"/>
      <c r="JU137" s="509"/>
      <c r="JV137" s="1436"/>
      <c r="JW137" s="1436"/>
      <c r="JX137" s="212"/>
      <c r="JY137" s="212"/>
      <c r="JZ137" s="212"/>
      <c r="KA137" s="212"/>
      <c r="KB137" s="212"/>
      <c r="KC137" s="212"/>
      <c r="KD137" s="212"/>
      <c r="KE137" s="212"/>
      <c r="KF137" s="212"/>
      <c r="KG137" s="212"/>
      <c r="KH137" s="212"/>
      <c r="KI137" s="212"/>
      <c r="KJ137" s="212"/>
      <c r="KK137" s="212"/>
      <c r="KL137" s="212"/>
      <c r="KM137" s="212"/>
      <c r="KN137" s="212"/>
      <c r="KO137" s="212"/>
      <c r="KP137" s="212"/>
      <c r="KQ137" s="212"/>
      <c r="KR137" s="212"/>
      <c r="KS137" s="212"/>
      <c r="KT137" s="212"/>
      <c r="KU137" s="212"/>
      <c r="KV137" s="212"/>
      <c r="KW137" s="212"/>
      <c r="KX137" s="212"/>
      <c r="KY137" s="211"/>
      <c r="KZ137" s="211"/>
      <c r="LA137" s="211"/>
      <c r="LB137" s="211"/>
      <c r="LC137" s="211"/>
      <c r="LD137" s="211"/>
      <c r="LE137" s="211"/>
      <c r="LF137" s="211"/>
      <c r="LG137" s="211"/>
      <c r="LH137" s="211"/>
      <c r="LI137" s="211"/>
      <c r="LJ137" s="211"/>
      <c r="LK137" s="211"/>
      <c r="LL137" s="211"/>
      <c r="LM137" s="211"/>
      <c r="LN137" s="211"/>
      <c r="LO137" s="211"/>
      <c r="LP137" s="1436"/>
      <c r="LQ137" s="467"/>
      <c r="LR137" s="467"/>
      <c r="LS137" s="467"/>
      <c r="LT137" s="467"/>
      <c r="LU137" s="467"/>
      <c r="LV137" s="467"/>
      <c r="LW137" s="467"/>
      <c r="LX137" s="467"/>
      <c r="LY137" s="467"/>
      <c r="LZ137" s="467"/>
      <c r="MA137" s="467"/>
      <c r="MB137" s="1433"/>
      <c r="MC137" s="1433"/>
      <c r="MD137" s="406"/>
      <c r="ME137" s="1433"/>
      <c r="MF137" s="1433"/>
      <c r="MG137" s="406"/>
      <c r="MH137" s="1433"/>
      <c r="MI137" s="1433"/>
      <c r="MJ137" s="406"/>
      <c r="MK137" s="1433"/>
      <c r="ML137" s="1436"/>
      <c r="MM137" s="1436"/>
      <c r="MN137" s="1436"/>
      <c r="MO137" s="481"/>
      <c r="MP137" s="481"/>
      <c r="MQ137" s="481"/>
      <c r="MR137" s="481"/>
      <c r="MS137" s="481"/>
      <c r="MT137" s="1436"/>
      <c r="MU137" s="1436"/>
      <c r="MV137" s="181"/>
      <c r="MW137" s="509"/>
      <c r="MX137" s="1436"/>
      <c r="MY137" s="1436"/>
      <c r="MZ137" s="212"/>
      <c r="NA137" s="212"/>
      <c r="NB137" s="212"/>
      <c r="NC137" s="212"/>
      <c r="ND137" s="212"/>
      <c r="NE137" s="212"/>
      <c r="NF137" s="212"/>
      <c r="NG137" s="212"/>
      <c r="NH137" s="212"/>
      <c r="NI137" s="212"/>
      <c r="NJ137" s="212"/>
      <c r="NK137" s="212"/>
      <c r="NL137" s="212"/>
      <c r="NM137" s="212"/>
      <c r="NN137" s="212"/>
      <c r="NO137" s="212"/>
      <c r="NP137" s="212"/>
      <c r="NQ137" s="212"/>
      <c r="NR137" s="212"/>
      <c r="NS137" s="212"/>
      <c r="NT137" s="212"/>
      <c r="NU137" s="212"/>
      <c r="NV137" s="212"/>
      <c r="NW137" s="212"/>
      <c r="NX137" s="212"/>
      <c r="NY137" s="212"/>
      <c r="NZ137" s="212"/>
    </row>
    <row r="138" spans="1:390" s="491" customFormat="1" ht="23.25" customHeight="1" x14ac:dyDescent="0.2">
      <c r="A138" s="217"/>
      <c r="B138" s="363"/>
      <c r="C138" s="364"/>
      <c r="D138" s="364"/>
      <c r="E138" s="212"/>
      <c r="F138" s="211"/>
      <c r="G138" s="1436"/>
      <c r="H138" s="1436"/>
      <c r="I138" s="1436"/>
      <c r="J138" s="1436"/>
      <c r="K138" s="1436"/>
      <c r="L138" s="1436"/>
      <c r="M138" s="1436"/>
      <c r="N138" s="212"/>
      <c r="O138" s="85"/>
      <c r="P138" s="85"/>
      <c r="Q138" s="464"/>
      <c r="R138" s="85"/>
      <c r="S138" s="85"/>
      <c r="T138" s="464"/>
      <c r="U138" s="85"/>
      <c r="V138" s="85"/>
      <c r="W138" s="464"/>
      <c r="X138" s="85"/>
      <c r="Y138" s="1436"/>
      <c r="Z138" s="380"/>
      <c r="AA138" s="380"/>
      <c r="AB138" s="388"/>
      <c r="AC138" s="388"/>
      <c r="AD138" s="388"/>
      <c r="AE138" s="388"/>
      <c r="AF138" s="1436"/>
      <c r="AG138" s="1436"/>
      <c r="AH138" s="181"/>
      <c r="AI138" s="509"/>
      <c r="AJ138" s="1436"/>
      <c r="AK138" s="1436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1"/>
      <c r="BN138" s="211"/>
      <c r="BO138" s="211"/>
      <c r="BP138" s="211"/>
      <c r="BQ138" s="211"/>
      <c r="BR138" s="211"/>
      <c r="BS138" s="211"/>
      <c r="BT138" s="211"/>
      <c r="BU138" s="211"/>
      <c r="BV138" s="211"/>
      <c r="BW138" s="211"/>
      <c r="BX138" s="211"/>
      <c r="BY138" s="211"/>
      <c r="BZ138" s="211"/>
      <c r="CA138" s="211"/>
      <c r="CB138" s="211"/>
      <c r="CC138" s="211"/>
      <c r="CD138" s="212"/>
      <c r="CE138" s="217"/>
      <c r="CF138" s="363"/>
      <c r="CG138" s="364"/>
      <c r="CH138" s="364"/>
      <c r="CI138" s="212"/>
      <c r="CJ138" s="211"/>
      <c r="CK138" s="1436"/>
      <c r="CL138" s="1436"/>
      <c r="CM138" s="1436"/>
      <c r="CN138" s="1436"/>
      <c r="CO138" s="1436"/>
      <c r="CP138" s="1436"/>
      <c r="CQ138" s="1436"/>
      <c r="CR138" s="212"/>
      <c r="CS138" s="85"/>
      <c r="CT138" s="85"/>
      <c r="CU138" s="464"/>
      <c r="CV138" s="85"/>
      <c r="CW138" s="85"/>
      <c r="CX138" s="464"/>
      <c r="CY138" s="85"/>
      <c r="CZ138" s="85"/>
      <c r="DA138" s="464"/>
      <c r="DB138" s="85"/>
      <c r="DC138" s="1436"/>
      <c r="DD138" s="380"/>
      <c r="DE138" s="380"/>
      <c r="DF138" s="388"/>
      <c r="DG138" s="388"/>
      <c r="DH138" s="388"/>
      <c r="DI138" s="388"/>
      <c r="DJ138" s="1436"/>
      <c r="DK138" s="1436"/>
      <c r="DL138" s="181"/>
      <c r="DM138" s="509"/>
      <c r="DN138" s="1436"/>
      <c r="DO138" s="1436"/>
      <c r="DP138" s="1436"/>
      <c r="DQ138" s="1436"/>
      <c r="DR138" s="1436"/>
      <c r="DS138" s="1436"/>
      <c r="DT138" s="1436"/>
      <c r="DU138" s="1436"/>
      <c r="DV138" s="1436"/>
      <c r="DW138" s="1436"/>
      <c r="DX138" s="1436"/>
      <c r="DY138" s="1436"/>
      <c r="DZ138" s="1436"/>
      <c r="EA138" s="1436"/>
      <c r="EB138" s="1436"/>
      <c r="EC138" s="1436"/>
      <c r="ED138" s="1436"/>
      <c r="EE138" s="1436"/>
      <c r="EF138" s="1436"/>
      <c r="EG138" s="1436"/>
      <c r="EH138" s="1436"/>
      <c r="EI138" s="1436"/>
      <c r="EJ138" s="1436"/>
      <c r="EK138" s="1436"/>
      <c r="EL138" s="1436"/>
      <c r="EM138" s="1436"/>
      <c r="EN138" s="1436"/>
      <c r="EO138" s="1436"/>
      <c r="EP138" s="1436"/>
      <c r="EQ138" s="211"/>
      <c r="ER138" s="211"/>
      <c r="ES138" s="211"/>
      <c r="ET138" s="211"/>
      <c r="EU138" s="211"/>
      <c r="EV138" s="211"/>
      <c r="EW138" s="211"/>
      <c r="EX138" s="211"/>
      <c r="EY138" s="211"/>
      <c r="EZ138" s="211"/>
      <c r="FA138" s="211"/>
      <c r="FB138" s="211"/>
      <c r="FC138" s="211"/>
      <c r="FD138" s="211"/>
      <c r="FE138" s="211"/>
      <c r="FF138" s="211"/>
      <c r="FG138" s="211"/>
      <c r="FH138" s="212"/>
      <c r="FI138" s="217"/>
      <c r="FJ138" s="363"/>
      <c r="FK138" s="364"/>
      <c r="FL138" s="364"/>
      <c r="FM138" s="212"/>
      <c r="FN138" s="211"/>
      <c r="FO138" s="1436"/>
      <c r="FP138" s="1436"/>
      <c r="FQ138" s="1436"/>
      <c r="FR138" s="1436"/>
      <c r="FS138" s="1436"/>
      <c r="FT138" s="1436"/>
      <c r="FU138" s="1436"/>
      <c r="FV138" s="212"/>
      <c r="FW138" s="85"/>
      <c r="FX138" s="85"/>
      <c r="FY138" s="464"/>
      <c r="FZ138" s="85"/>
      <c r="GA138" s="85"/>
      <c r="GB138" s="464"/>
      <c r="GC138" s="85"/>
      <c r="GD138" s="85"/>
      <c r="GE138" s="464"/>
      <c r="GF138" s="85"/>
      <c r="GG138" s="1436"/>
      <c r="GH138" s="380"/>
      <c r="GI138" s="380"/>
      <c r="GJ138" s="388"/>
      <c r="GK138" s="388"/>
      <c r="GL138" s="388"/>
      <c r="GM138" s="388"/>
      <c r="GN138" s="1436"/>
      <c r="GO138" s="1436"/>
      <c r="GP138" s="181"/>
      <c r="GQ138" s="509"/>
      <c r="GR138" s="1436"/>
      <c r="GS138" s="1436"/>
      <c r="GT138" s="212"/>
      <c r="GU138" s="212"/>
      <c r="GV138" s="212"/>
      <c r="GW138" s="212"/>
      <c r="GX138" s="212"/>
      <c r="GY138" s="212"/>
      <c r="GZ138" s="212"/>
      <c r="HA138" s="212"/>
      <c r="HB138" s="212"/>
      <c r="HC138" s="212"/>
      <c r="HD138" s="212"/>
      <c r="HE138" s="212"/>
      <c r="HF138" s="212"/>
      <c r="HG138" s="212"/>
      <c r="HH138" s="212"/>
      <c r="HI138" s="212"/>
      <c r="HJ138" s="212"/>
      <c r="HK138" s="212"/>
      <c r="HL138" s="212"/>
      <c r="HM138" s="212"/>
      <c r="HN138" s="212"/>
      <c r="HO138" s="212"/>
      <c r="HP138" s="212"/>
      <c r="HQ138" s="212"/>
      <c r="HR138" s="212"/>
      <c r="HS138" s="212"/>
      <c r="HT138" s="212"/>
      <c r="HU138" s="211"/>
      <c r="HV138" s="211"/>
      <c r="HW138" s="211"/>
      <c r="HX138" s="211"/>
      <c r="HY138" s="211"/>
      <c r="HZ138" s="211"/>
      <c r="IA138" s="211"/>
      <c r="IB138" s="211"/>
      <c r="IC138" s="211"/>
      <c r="ID138" s="211"/>
      <c r="IE138" s="211"/>
      <c r="IF138" s="211"/>
      <c r="IG138" s="211"/>
      <c r="IH138" s="211"/>
      <c r="II138" s="211"/>
      <c r="IJ138" s="211"/>
      <c r="IK138" s="211"/>
      <c r="IL138" s="1436"/>
      <c r="IM138" s="217"/>
      <c r="IN138" s="363"/>
      <c r="IO138" s="364"/>
      <c r="IP138" s="364"/>
      <c r="IQ138" s="212"/>
      <c r="IR138" s="211"/>
      <c r="IS138" s="1436"/>
      <c r="IT138" s="1436"/>
      <c r="IU138" s="1436"/>
      <c r="IV138" s="1436"/>
      <c r="IW138" s="1436"/>
      <c r="IX138" s="1436"/>
      <c r="IY138" s="1436"/>
      <c r="IZ138" s="212"/>
      <c r="JA138" s="85"/>
      <c r="JB138" s="85"/>
      <c r="JC138" s="464"/>
      <c r="JD138" s="85"/>
      <c r="JE138" s="85"/>
      <c r="JF138" s="464"/>
      <c r="JG138" s="85"/>
      <c r="JH138" s="85"/>
      <c r="JI138" s="464"/>
      <c r="JJ138" s="85"/>
      <c r="JK138" s="1436"/>
      <c r="JL138" s="380"/>
      <c r="JM138" s="380"/>
      <c r="JN138" s="388"/>
      <c r="JO138" s="388"/>
      <c r="JP138" s="388"/>
      <c r="JQ138" s="388"/>
      <c r="JR138" s="1436"/>
      <c r="JS138" s="1436"/>
      <c r="JT138" s="181"/>
      <c r="JU138" s="509"/>
      <c r="JV138" s="1436"/>
      <c r="JW138" s="1436"/>
      <c r="JX138" s="212"/>
      <c r="JY138" s="212"/>
      <c r="JZ138" s="212"/>
      <c r="KA138" s="212"/>
      <c r="KB138" s="212"/>
      <c r="KC138" s="212"/>
      <c r="KD138" s="212"/>
      <c r="KE138" s="212"/>
      <c r="KF138" s="212"/>
      <c r="KG138" s="212"/>
      <c r="KH138" s="212"/>
      <c r="KI138" s="212"/>
      <c r="KJ138" s="212"/>
      <c r="KK138" s="212"/>
      <c r="KL138" s="212"/>
      <c r="KM138" s="212"/>
      <c r="KN138" s="212"/>
      <c r="KO138" s="212"/>
      <c r="KP138" s="212"/>
      <c r="KQ138" s="212"/>
      <c r="KR138" s="212"/>
      <c r="KS138" s="212"/>
      <c r="KT138" s="212"/>
      <c r="KU138" s="212"/>
      <c r="KV138" s="212"/>
      <c r="KW138" s="212"/>
      <c r="KX138" s="212"/>
      <c r="KY138" s="211"/>
      <c r="KZ138" s="211"/>
      <c r="LA138" s="211"/>
      <c r="LB138" s="211"/>
      <c r="LC138" s="211"/>
      <c r="LD138" s="211"/>
      <c r="LE138" s="211"/>
      <c r="LF138" s="211"/>
      <c r="LG138" s="211"/>
      <c r="LH138" s="211"/>
      <c r="LI138" s="211"/>
      <c r="LJ138" s="211"/>
      <c r="LK138" s="211"/>
      <c r="LL138" s="211"/>
      <c r="LM138" s="211"/>
      <c r="LN138" s="211"/>
      <c r="LO138" s="211"/>
      <c r="LP138" s="1436"/>
      <c r="LQ138" s="467"/>
      <c r="LR138" s="467"/>
      <c r="LS138" s="467"/>
      <c r="LT138" s="467"/>
      <c r="LU138" s="467"/>
      <c r="LV138" s="467"/>
      <c r="LW138" s="467"/>
      <c r="LX138" s="467"/>
      <c r="LY138" s="467"/>
      <c r="LZ138" s="467"/>
      <c r="MA138" s="467"/>
      <c r="MB138" s="85"/>
      <c r="MC138" s="85"/>
      <c r="MD138" s="464"/>
      <c r="ME138" s="85"/>
      <c r="MF138" s="85"/>
      <c r="MG138" s="464"/>
      <c r="MH138" s="85"/>
      <c r="MI138" s="85"/>
      <c r="MJ138" s="464"/>
      <c r="MK138" s="85"/>
      <c r="ML138" s="1436"/>
      <c r="MM138" s="1436"/>
      <c r="MN138" s="1436"/>
      <c r="MO138" s="481"/>
      <c r="MP138" s="481"/>
      <c r="MQ138" s="481"/>
      <c r="MR138" s="481"/>
      <c r="MS138" s="481"/>
      <c r="MT138" s="1436"/>
      <c r="MU138" s="1436"/>
      <c r="MV138" s="181"/>
      <c r="MW138" s="509"/>
      <c r="MX138" s="1436"/>
      <c r="MY138" s="1436"/>
      <c r="MZ138" s="212"/>
      <c r="NA138" s="212"/>
      <c r="NB138" s="212"/>
      <c r="NC138" s="212"/>
      <c r="ND138" s="212"/>
      <c r="NE138" s="212"/>
      <c r="NF138" s="212"/>
      <c r="NG138" s="212"/>
      <c r="NH138" s="212"/>
      <c r="NI138" s="212"/>
      <c r="NJ138" s="212"/>
      <c r="NK138" s="212"/>
      <c r="NL138" s="212"/>
      <c r="NM138" s="212"/>
      <c r="NN138" s="212"/>
      <c r="NO138" s="212"/>
      <c r="NP138" s="212"/>
      <c r="NQ138" s="212"/>
      <c r="NR138" s="212"/>
      <c r="NS138" s="212"/>
      <c r="NT138" s="212"/>
      <c r="NU138" s="212"/>
      <c r="NV138" s="212"/>
      <c r="NW138" s="212"/>
      <c r="NX138" s="212"/>
      <c r="NY138" s="212"/>
      <c r="NZ138" s="212"/>
    </row>
    <row r="139" spans="1:390" s="491" customFormat="1" ht="23.25" customHeight="1" x14ac:dyDescent="0.2">
      <c r="A139" s="217"/>
      <c r="B139" s="363"/>
      <c r="C139" s="364"/>
      <c r="D139" s="364"/>
      <c r="E139" s="212"/>
      <c r="F139" s="211"/>
      <c r="G139" s="1436"/>
      <c r="H139" s="1436"/>
      <c r="I139" s="1436"/>
      <c r="J139" s="1436"/>
      <c r="K139" s="1436"/>
      <c r="L139" s="1436"/>
      <c r="M139" s="1436"/>
      <c r="N139" s="212"/>
      <c r="O139" s="85"/>
      <c r="P139" s="85"/>
      <c r="Q139" s="464"/>
      <c r="R139" s="85"/>
      <c r="S139" s="85"/>
      <c r="T139" s="464"/>
      <c r="U139" s="85"/>
      <c r="V139" s="85"/>
      <c r="W139" s="464"/>
      <c r="X139" s="85"/>
      <c r="Y139" s="1436"/>
      <c r="Z139" s="380"/>
      <c r="AA139" s="380"/>
      <c r="AB139" s="388"/>
      <c r="AC139" s="388"/>
      <c r="AD139" s="388"/>
      <c r="AE139" s="388"/>
      <c r="AF139" s="1436"/>
      <c r="AG139" s="1436"/>
      <c r="AH139" s="181"/>
      <c r="AI139" s="509"/>
      <c r="AJ139" s="1436"/>
      <c r="AK139" s="1436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2"/>
      <c r="BB139" s="212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217"/>
      <c r="CF139" s="363"/>
      <c r="CG139" s="364"/>
      <c r="CH139" s="364"/>
      <c r="CI139" s="212"/>
      <c r="CJ139" s="211"/>
      <c r="CK139" s="1436"/>
      <c r="CL139" s="1436"/>
      <c r="CM139" s="1436"/>
      <c r="CN139" s="1436"/>
      <c r="CO139" s="1436"/>
      <c r="CP139" s="1436"/>
      <c r="CQ139" s="1436"/>
      <c r="CR139" s="212"/>
      <c r="CS139" s="85"/>
      <c r="CT139" s="85"/>
      <c r="CU139" s="464"/>
      <c r="CV139" s="85"/>
      <c r="CW139" s="85"/>
      <c r="CX139" s="464"/>
      <c r="CY139" s="85"/>
      <c r="CZ139" s="85"/>
      <c r="DA139" s="464"/>
      <c r="DB139" s="85"/>
      <c r="DC139" s="1436"/>
      <c r="DD139" s="380"/>
      <c r="DE139" s="380"/>
      <c r="DF139" s="388"/>
      <c r="DG139" s="388"/>
      <c r="DH139" s="388"/>
      <c r="DI139" s="388"/>
      <c r="DJ139" s="1436"/>
      <c r="DK139" s="1436"/>
      <c r="DL139" s="181"/>
      <c r="DM139" s="509"/>
      <c r="DN139" s="1436"/>
      <c r="DO139" s="1436"/>
      <c r="DP139" s="1436"/>
      <c r="DQ139" s="1436"/>
      <c r="DR139" s="1436"/>
      <c r="DS139" s="1436"/>
      <c r="DT139" s="1436"/>
      <c r="DU139" s="1436"/>
      <c r="DV139" s="1436"/>
      <c r="DW139" s="1436"/>
      <c r="DX139" s="1436"/>
      <c r="DY139" s="1436"/>
      <c r="DZ139" s="1436"/>
      <c r="EA139" s="1436"/>
      <c r="EB139" s="1436"/>
      <c r="EC139" s="1436"/>
      <c r="ED139" s="1436"/>
      <c r="EE139" s="1436"/>
      <c r="EF139" s="1436"/>
      <c r="EG139" s="1436"/>
      <c r="EH139" s="1436"/>
      <c r="EI139" s="1436"/>
      <c r="EJ139" s="1436"/>
      <c r="EK139" s="1436"/>
      <c r="EL139" s="1436"/>
      <c r="EM139" s="1436"/>
      <c r="EN139" s="1436"/>
      <c r="EO139" s="1436"/>
      <c r="EP139" s="1436"/>
      <c r="EQ139" s="1436"/>
      <c r="ER139" s="1436"/>
      <c r="ES139" s="1436"/>
      <c r="ET139" s="1436"/>
      <c r="EU139" s="1436"/>
      <c r="EV139" s="1436"/>
      <c r="EW139" s="1436"/>
      <c r="EX139" s="1436"/>
      <c r="EY139" s="1436"/>
      <c r="EZ139" s="1436"/>
      <c r="FA139" s="1436"/>
      <c r="FB139" s="1436"/>
      <c r="FC139" s="1436"/>
      <c r="FD139" s="1436"/>
      <c r="FE139" s="1436"/>
      <c r="FF139" s="1436"/>
      <c r="FG139" s="212"/>
      <c r="FH139" s="212"/>
      <c r="FI139" s="217"/>
      <c r="FJ139" s="363"/>
      <c r="FK139" s="364"/>
      <c r="FL139" s="364"/>
      <c r="FM139" s="212"/>
      <c r="FN139" s="211"/>
      <c r="FO139" s="1436"/>
      <c r="FP139" s="1436"/>
      <c r="FQ139" s="1436"/>
      <c r="FR139" s="1436"/>
      <c r="FS139" s="1436"/>
      <c r="FT139" s="1436"/>
      <c r="FU139" s="1436"/>
      <c r="FV139" s="212"/>
      <c r="FW139" s="85"/>
      <c r="FX139" s="85"/>
      <c r="FY139" s="464"/>
      <c r="FZ139" s="85"/>
      <c r="GA139" s="85"/>
      <c r="GB139" s="464"/>
      <c r="GC139" s="85"/>
      <c r="GD139" s="85"/>
      <c r="GE139" s="464"/>
      <c r="GF139" s="85"/>
      <c r="GG139" s="1436"/>
      <c r="GH139" s="380"/>
      <c r="GI139" s="380"/>
      <c r="GJ139" s="388"/>
      <c r="GK139" s="388"/>
      <c r="GL139" s="388"/>
      <c r="GM139" s="388"/>
      <c r="GN139" s="1436"/>
      <c r="GO139" s="1436"/>
      <c r="GP139" s="181"/>
      <c r="GQ139" s="509"/>
      <c r="GR139" s="1436"/>
      <c r="GS139" s="1436"/>
      <c r="GT139" s="212"/>
      <c r="GU139" s="212"/>
      <c r="GV139" s="212"/>
      <c r="GW139" s="212"/>
      <c r="GX139" s="212"/>
      <c r="GY139" s="212"/>
      <c r="GZ139" s="212"/>
      <c r="HA139" s="212"/>
      <c r="HB139" s="212"/>
      <c r="HC139" s="212"/>
      <c r="HD139" s="212"/>
      <c r="HE139" s="212"/>
      <c r="HF139" s="212"/>
      <c r="HG139" s="212"/>
      <c r="HH139" s="212"/>
      <c r="HI139" s="212"/>
      <c r="HJ139" s="212"/>
      <c r="HK139" s="212"/>
      <c r="HL139" s="212"/>
      <c r="HM139" s="212"/>
      <c r="HN139" s="212"/>
      <c r="HO139" s="212"/>
      <c r="HP139" s="212"/>
      <c r="HQ139" s="212"/>
      <c r="HR139" s="212"/>
      <c r="HS139" s="212"/>
      <c r="HT139" s="212"/>
      <c r="HU139" s="212"/>
      <c r="HV139" s="212"/>
      <c r="HW139" s="212"/>
      <c r="HX139" s="212"/>
      <c r="HY139" s="212"/>
      <c r="HZ139" s="212"/>
      <c r="IA139" s="212"/>
      <c r="IB139" s="212"/>
      <c r="IC139" s="212"/>
      <c r="ID139" s="212"/>
      <c r="IE139" s="212"/>
      <c r="IF139" s="212"/>
      <c r="IG139" s="212"/>
      <c r="IH139" s="212"/>
      <c r="II139" s="212"/>
      <c r="IJ139" s="212"/>
      <c r="IK139" s="212"/>
      <c r="IL139" s="1436"/>
      <c r="IM139" s="217"/>
      <c r="IN139" s="363"/>
      <c r="IO139" s="364"/>
      <c r="IP139" s="364"/>
      <c r="IQ139" s="212"/>
      <c r="IR139" s="211"/>
      <c r="IS139" s="1436"/>
      <c r="IT139" s="1436"/>
      <c r="IU139" s="1436"/>
      <c r="IV139" s="1436"/>
      <c r="IW139" s="1436"/>
      <c r="IX139" s="1436"/>
      <c r="IY139" s="1436"/>
      <c r="IZ139" s="212"/>
      <c r="JA139" s="85"/>
      <c r="JB139" s="85"/>
      <c r="JC139" s="464"/>
      <c r="JD139" s="85"/>
      <c r="JE139" s="85"/>
      <c r="JF139" s="464"/>
      <c r="JG139" s="85"/>
      <c r="JH139" s="85"/>
      <c r="JI139" s="464"/>
      <c r="JJ139" s="85"/>
      <c r="JK139" s="1436"/>
      <c r="JL139" s="380"/>
      <c r="JM139" s="380"/>
      <c r="JN139" s="388"/>
      <c r="JO139" s="388"/>
      <c r="JP139" s="388"/>
      <c r="JQ139" s="388"/>
      <c r="JR139" s="1436"/>
      <c r="JS139" s="1436"/>
      <c r="JT139" s="181"/>
      <c r="JU139" s="509"/>
      <c r="JV139" s="1436"/>
      <c r="JW139" s="1436"/>
      <c r="JX139" s="212"/>
      <c r="JY139" s="212"/>
      <c r="JZ139" s="212"/>
      <c r="KA139" s="212"/>
      <c r="KB139" s="212"/>
      <c r="KC139" s="212"/>
      <c r="KD139" s="212"/>
      <c r="KE139" s="212"/>
      <c r="KF139" s="212"/>
      <c r="KG139" s="212"/>
      <c r="KH139" s="212"/>
      <c r="KI139" s="212"/>
      <c r="KJ139" s="212"/>
      <c r="KK139" s="212"/>
      <c r="KL139" s="212"/>
      <c r="KM139" s="212"/>
      <c r="KN139" s="212"/>
      <c r="KO139" s="212"/>
      <c r="KP139" s="212"/>
      <c r="KQ139" s="212"/>
      <c r="KR139" s="212"/>
      <c r="KS139" s="212"/>
      <c r="KT139" s="212"/>
      <c r="KU139" s="212"/>
      <c r="KV139" s="212"/>
      <c r="KW139" s="212"/>
      <c r="KX139" s="212"/>
      <c r="KY139" s="212"/>
      <c r="KZ139" s="212"/>
      <c r="LA139" s="212"/>
      <c r="LB139" s="212"/>
      <c r="LC139" s="212"/>
      <c r="LD139" s="212"/>
      <c r="LE139" s="212"/>
      <c r="LF139" s="212"/>
      <c r="LG139" s="212"/>
      <c r="LH139" s="212"/>
      <c r="LI139" s="212"/>
      <c r="LJ139" s="212"/>
      <c r="LK139" s="212"/>
      <c r="LL139" s="212"/>
      <c r="LM139" s="212"/>
      <c r="LN139" s="212"/>
      <c r="LO139" s="212"/>
      <c r="LP139" s="1436"/>
      <c r="LQ139" s="467"/>
      <c r="LR139" s="467"/>
      <c r="LS139" s="467"/>
      <c r="LT139" s="467"/>
      <c r="LU139" s="467"/>
      <c r="LV139" s="467"/>
      <c r="LW139" s="467"/>
      <c r="LX139" s="467"/>
      <c r="LY139" s="467"/>
      <c r="LZ139" s="467"/>
      <c r="MA139" s="467"/>
      <c r="MB139" s="85"/>
      <c r="MC139" s="85"/>
      <c r="MD139" s="464"/>
      <c r="ME139" s="85"/>
      <c r="MF139" s="85"/>
      <c r="MG139" s="464"/>
      <c r="MH139" s="85"/>
      <c r="MI139" s="85"/>
      <c r="MJ139" s="464"/>
      <c r="MK139" s="85"/>
      <c r="ML139" s="1436"/>
      <c r="MM139" s="192"/>
      <c r="MN139" s="192"/>
      <c r="MO139" s="534"/>
      <c r="MP139" s="534"/>
      <c r="MQ139" s="534"/>
      <c r="MR139" s="534"/>
      <c r="MS139" s="534"/>
      <c r="MT139" s="1436"/>
      <c r="MU139" s="1436"/>
      <c r="MV139" s="181"/>
      <c r="MW139" s="509"/>
      <c r="MX139" s="1436"/>
      <c r="MY139" s="1436"/>
      <c r="MZ139" s="212"/>
      <c r="NA139" s="212"/>
      <c r="NB139" s="212"/>
      <c r="NC139" s="212"/>
      <c r="ND139" s="212"/>
      <c r="NE139" s="212"/>
      <c r="NF139" s="212"/>
      <c r="NG139" s="212"/>
      <c r="NH139" s="212"/>
      <c r="NI139" s="212"/>
      <c r="NJ139" s="212"/>
      <c r="NK139" s="212"/>
      <c r="NL139" s="212"/>
      <c r="NM139" s="212"/>
      <c r="NN139" s="212"/>
      <c r="NO139" s="212"/>
      <c r="NP139" s="212"/>
      <c r="NQ139" s="212"/>
      <c r="NR139" s="212"/>
      <c r="NS139" s="212"/>
      <c r="NT139" s="212"/>
      <c r="NU139" s="212"/>
      <c r="NV139" s="212"/>
      <c r="NW139" s="212"/>
      <c r="NX139" s="212"/>
      <c r="NY139" s="212"/>
      <c r="NZ139" s="212"/>
    </row>
    <row r="140" spans="1:390" s="491" customFormat="1" ht="23.25" customHeight="1" x14ac:dyDescent="0.2">
      <c r="A140" s="217"/>
      <c r="B140" s="363"/>
      <c r="C140" s="364"/>
      <c r="D140" s="364"/>
      <c r="E140" s="212"/>
      <c r="F140" s="211"/>
      <c r="G140" s="1436"/>
      <c r="H140" s="1436"/>
      <c r="I140" s="1436"/>
      <c r="J140" s="1436"/>
      <c r="K140" s="1436"/>
      <c r="L140" s="1436"/>
      <c r="M140" s="1436"/>
      <c r="N140" s="212"/>
      <c r="O140" s="85"/>
      <c r="P140" s="88"/>
      <c r="Q140" s="407"/>
      <c r="R140" s="254"/>
      <c r="S140" s="88"/>
      <c r="T140" s="407"/>
      <c r="U140" s="254"/>
      <c r="V140" s="88"/>
      <c r="W140" s="407"/>
      <c r="X140" s="254"/>
      <c r="Y140" s="1436"/>
      <c r="Z140" s="380"/>
      <c r="AA140" s="380"/>
      <c r="AB140" s="388"/>
      <c r="AC140" s="388"/>
      <c r="AD140" s="388"/>
      <c r="AE140" s="388"/>
      <c r="AF140" s="1436"/>
      <c r="AG140" s="1436"/>
      <c r="AH140" s="181"/>
      <c r="AI140" s="509"/>
      <c r="AJ140" s="1436"/>
      <c r="AK140" s="1436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2"/>
      <c r="BB140" s="212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2"/>
      <c r="BS140" s="212"/>
      <c r="BT140" s="212"/>
      <c r="BU140" s="212"/>
      <c r="BV140" s="212"/>
      <c r="BW140" s="212"/>
      <c r="BX140" s="212"/>
      <c r="BY140" s="212"/>
      <c r="BZ140" s="212"/>
      <c r="CA140" s="212"/>
      <c r="CB140" s="212"/>
      <c r="CC140" s="212"/>
      <c r="CD140" s="212"/>
      <c r="CE140" s="217"/>
      <c r="CF140" s="363"/>
      <c r="CG140" s="364"/>
      <c r="CH140" s="364"/>
      <c r="CI140" s="212"/>
      <c r="CJ140" s="211"/>
      <c r="CK140" s="1436"/>
      <c r="CL140" s="1436"/>
      <c r="CM140" s="1436"/>
      <c r="CN140" s="1436"/>
      <c r="CO140" s="1436"/>
      <c r="CP140" s="1436"/>
      <c r="CQ140" s="1436"/>
      <c r="CR140" s="212"/>
      <c r="CS140" s="85"/>
      <c r="CT140" s="88"/>
      <c r="CU140" s="407"/>
      <c r="CV140" s="254"/>
      <c r="CW140" s="88"/>
      <c r="CX140" s="407"/>
      <c r="CY140" s="254"/>
      <c r="CZ140" s="88"/>
      <c r="DA140" s="407"/>
      <c r="DB140" s="254"/>
      <c r="DC140" s="1436"/>
      <c r="DD140" s="380"/>
      <c r="DE140" s="380"/>
      <c r="DF140" s="388"/>
      <c r="DG140" s="388"/>
      <c r="DH140" s="388"/>
      <c r="DI140" s="388"/>
      <c r="DJ140" s="1436"/>
      <c r="DK140" s="1436"/>
      <c r="DL140" s="181"/>
      <c r="DM140" s="509"/>
      <c r="DN140" s="1436"/>
      <c r="DO140" s="1436"/>
      <c r="DP140" s="1436"/>
      <c r="DQ140" s="1436"/>
      <c r="DR140" s="1436"/>
      <c r="DS140" s="1436"/>
      <c r="DT140" s="1436"/>
      <c r="DU140" s="1436"/>
      <c r="DV140" s="1436"/>
      <c r="DW140" s="1436"/>
      <c r="DX140" s="1436"/>
      <c r="DY140" s="1436"/>
      <c r="DZ140" s="1436"/>
      <c r="EA140" s="1436"/>
      <c r="EB140" s="1436"/>
      <c r="EC140" s="1436"/>
      <c r="ED140" s="1436"/>
      <c r="EE140" s="1436"/>
      <c r="EF140" s="1436"/>
      <c r="EG140" s="1436"/>
      <c r="EH140" s="1436"/>
      <c r="EI140" s="1436"/>
      <c r="EJ140" s="1436"/>
      <c r="EK140" s="1436"/>
      <c r="EL140" s="1436"/>
      <c r="EM140" s="1436"/>
      <c r="EN140" s="1436"/>
      <c r="EO140" s="1436"/>
      <c r="EP140" s="1436"/>
      <c r="EQ140" s="1436"/>
      <c r="ER140" s="1436"/>
      <c r="ES140" s="1436"/>
      <c r="ET140" s="1436"/>
      <c r="EU140" s="1436"/>
      <c r="EV140" s="1436"/>
      <c r="EW140" s="1436"/>
      <c r="EX140" s="1436"/>
      <c r="EY140" s="1436"/>
      <c r="EZ140" s="1436"/>
      <c r="FA140" s="1436"/>
      <c r="FB140" s="1436"/>
      <c r="FC140" s="1436"/>
      <c r="FD140" s="1436"/>
      <c r="FE140" s="1436"/>
      <c r="FF140" s="1436"/>
      <c r="FG140" s="212"/>
      <c r="FH140" s="212"/>
      <c r="FI140" s="217"/>
      <c r="FJ140" s="363"/>
      <c r="FK140" s="364"/>
      <c r="FL140" s="364"/>
      <c r="FM140" s="212"/>
      <c r="FN140" s="211"/>
      <c r="FO140" s="1436"/>
      <c r="FP140" s="1436"/>
      <c r="FQ140" s="1436"/>
      <c r="FR140" s="1436"/>
      <c r="FS140" s="1436"/>
      <c r="FT140" s="1436"/>
      <c r="FU140" s="1436"/>
      <c r="FV140" s="212"/>
      <c r="FW140" s="85"/>
      <c r="FX140" s="88"/>
      <c r="FY140" s="407"/>
      <c r="FZ140" s="254"/>
      <c r="GA140" s="88"/>
      <c r="GB140" s="407"/>
      <c r="GC140" s="254"/>
      <c r="GD140" s="88"/>
      <c r="GE140" s="407"/>
      <c r="GF140" s="254"/>
      <c r="GG140" s="1436"/>
      <c r="GH140" s="380"/>
      <c r="GI140" s="380"/>
      <c r="GJ140" s="388"/>
      <c r="GK140" s="388"/>
      <c r="GL140" s="388"/>
      <c r="GM140" s="388"/>
      <c r="GN140" s="1436"/>
      <c r="GO140" s="1436"/>
      <c r="GP140" s="181"/>
      <c r="GQ140" s="509"/>
      <c r="GR140" s="1436"/>
      <c r="GS140" s="1436"/>
      <c r="GT140" s="212"/>
      <c r="GU140" s="212"/>
      <c r="GV140" s="212"/>
      <c r="GW140" s="212"/>
      <c r="GX140" s="212"/>
      <c r="GY140" s="212"/>
      <c r="GZ140" s="212"/>
      <c r="HA140" s="212"/>
      <c r="HB140" s="212"/>
      <c r="HC140" s="212"/>
      <c r="HD140" s="212"/>
      <c r="HE140" s="212"/>
      <c r="HF140" s="212"/>
      <c r="HG140" s="212"/>
      <c r="HH140" s="212"/>
      <c r="HI140" s="212"/>
      <c r="HJ140" s="212"/>
      <c r="HK140" s="212"/>
      <c r="HL140" s="212"/>
      <c r="HM140" s="212"/>
      <c r="HN140" s="212"/>
      <c r="HO140" s="212"/>
      <c r="HP140" s="212"/>
      <c r="HQ140" s="212"/>
      <c r="HR140" s="212"/>
      <c r="HS140" s="212"/>
      <c r="HT140" s="212"/>
      <c r="HU140" s="212"/>
      <c r="HV140" s="212"/>
      <c r="HW140" s="212"/>
      <c r="HX140" s="212"/>
      <c r="HY140" s="212"/>
      <c r="HZ140" s="212"/>
      <c r="IA140" s="212"/>
      <c r="IB140" s="212"/>
      <c r="IC140" s="212"/>
      <c r="ID140" s="212"/>
      <c r="IE140" s="212"/>
      <c r="IF140" s="212"/>
      <c r="IG140" s="212"/>
      <c r="IH140" s="212"/>
      <c r="II140" s="212"/>
      <c r="IJ140" s="212"/>
      <c r="IK140" s="212"/>
      <c r="IL140" s="1436"/>
      <c r="IM140" s="217"/>
      <c r="IN140" s="363"/>
      <c r="IO140" s="364"/>
      <c r="IP140" s="364"/>
      <c r="IQ140" s="212"/>
      <c r="IR140" s="211"/>
      <c r="IS140" s="1436"/>
      <c r="IT140" s="1436"/>
      <c r="IU140" s="1436"/>
      <c r="IV140" s="1436"/>
      <c r="IW140" s="1436"/>
      <c r="IX140" s="1436"/>
      <c r="IY140" s="1436"/>
      <c r="IZ140" s="212"/>
      <c r="JA140" s="85"/>
      <c r="JB140" s="88"/>
      <c r="JC140" s="407"/>
      <c r="JD140" s="254"/>
      <c r="JE140" s="88"/>
      <c r="JF140" s="407"/>
      <c r="JG140" s="254"/>
      <c r="JH140" s="88"/>
      <c r="JI140" s="407"/>
      <c r="JJ140" s="254"/>
      <c r="JK140" s="1436"/>
      <c r="JL140" s="380"/>
      <c r="JM140" s="380"/>
      <c r="JN140" s="388"/>
      <c r="JO140" s="388"/>
      <c r="JP140" s="388"/>
      <c r="JQ140" s="388"/>
      <c r="JR140" s="1436"/>
      <c r="JS140" s="1436"/>
      <c r="JT140" s="181"/>
      <c r="JU140" s="509"/>
      <c r="JV140" s="1436"/>
      <c r="JW140" s="1436"/>
      <c r="JX140" s="212"/>
      <c r="JY140" s="212"/>
      <c r="JZ140" s="212"/>
      <c r="KA140" s="212"/>
      <c r="KB140" s="212"/>
      <c r="KC140" s="212"/>
      <c r="KD140" s="212"/>
      <c r="KE140" s="212"/>
      <c r="KF140" s="212"/>
      <c r="KG140" s="212"/>
      <c r="KH140" s="212"/>
      <c r="KI140" s="212"/>
      <c r="KJ140" s="212"/>
      <c r="KK140" s="212"/>
      <c r="KL140" s="212"/>
      <c r="KM140" s="212"/>
      <c r="KN140" s="212"/>
      <c r="KO140" s="212"/>
      <c r="KP140" s="212"/>
      <c r="KQ140" s="212"/>
      <c r="KR140" s="212"/>
      <c r="KS140" s="212"/>
      <c r="KT140" s="212"/>
      <c r="KU140" s="212"/>
      <c r="KV140" s="212"/>
      <c r="KW140" s="212"/>
      <c r="KX140" s="212"/>
      <c r="KY140" s="212"/>
      <c r="KZ140" s="212"/>
      <c r="LA140" s="212"/>
      <c r="LB140" s="212"/>
      <c r="LC140" s="212"/>
      <c r="LD140" s="212"/>
      <c r="LE140" s="212"/>
      <c r="LF140" s="212"/>
      <c r="LG140" s="212"/>
      <c r="LH140" s="212"/>
      <c r="LI140" s="212"/>
      <c r="LJ140" s="212"/>
      <c r="LK140" s="212"/>
      <c r="LL140" s="212"/>
      <c r="LM140" s="212"/>
      <c r="LN140" s="212"/>
      <c r="LO140" s="212"/>
      <c r="LP140" s="1436"/>
      <c r="LQ140" s="467"/>
      <c r="LR140" s="467"/>
      <c r="LS140" s="467"/>
      <c r="LT140" s="467"/>
      <c r="LU140" s="467"/>
      <c r="LV140" s="467"/>
      <c r="LW140" s="467"/>
      <c r="LX140" s="467"/>
      <c r="LY140" s="467"/>
      <c r="LZ140" s="467"/>
      <c r="MA140" s="467"/>
      <c r="MB140" s="85"/>
      <c r="MC140" s="88"/>
      <c r="MD140" s="407"/>
      <c r="ME140" s="254"/>
      <c r="MF140" s="88"/>
      <c r="MG140" s="407"/>
      <c r="MH140" s="254"/>
      <c r="MI140" s="88"/>
      <c r="MJ140" s="464"/>
      <c r="MK140" s="85"/>
      <c r="ML140" s="1436"/>
      <c r="MM140" s="1436"/>
      <c r="MN140" s="1436"/>
      <c r="MO140" s="481"/>
      <c r="MP140" s="481"/>
      <c r="MQ140" s="481"/>
      <c r="MR140" s="481"/>
      <c r="MS140" s="481"/>
      <c r="MT140" s="1436"/>
      <c r="MU140" s="1436"/>
      <c r="MV140" s="181"/>
      <c r="MW140" s="509"/>
      <c r="MX140" s="1436"/>
      <c r="MY140" s="1436"/>
      <c r="MZ140" s="212"/>
      <c r="NA140" s="212"/>
      <c r="NB140" s="212"/>
      <c r="NC140" s="212"/>
      <c r="ND140" s="212"/>
      <c r="NE140" s="212"/>
      <c r="NF140" s="212"/>
      <c r="NG140" s="212"/>
      <c r="NH140" s="212"/>
      <c r="NI140" s="212"/>
      <c r="NJ140" s="212"/>
      <c r="NK140" s="212"/>
      <c r="NL140" s="212"/>
      <c r="NM140" s="212"/>
      <c r="NN140" s="212"/>
      <c r="NO140" s="212"/>
      <c r="NP140" s="212"/>
      <c r="NQ140" s="212"/>
      <c r="NR140" s="212"/>
      <c r="NS140" s="212"/>
      <c r="NT140" s="212"/>
      <c r="NU140" s="212"/>
      <c r="NV140" s="212"/>
      <c r="NW140" s="212"/>
      <c r="NX140" s="212"/>
      <c r="NY140" s="212"/>
      <c r="NZ140" s="212"/>
    </row>
    <row r="141" spans="1:390" s="491" customFormat="1" ht="23.25" customHeight="1" x14ac:dyDescent="0.2">
      <c r="A141" s="217"/>
      <c r="B141" s="363"/>
      <c r="C141" s="364"/>
      <c r="D141" s="364"/>
      <c r="E141" s="212"/>
      <c r="F141" s="211"/>
      <c r="G141" s="1436"/>
      <c r="H141" s="1436"/>
      <c r="I141" s="1436"/>
      <c r="J141" s="1436"/>
      <c r="K141" s="1436"/>
      <c r="L141" s="1436"/>
      <c r="M141" s="1436"/>
      <c r="N141" s="212"/>
      <c r="O141" s="85"/>
      <c r="P141" s="88"/>
      <c r="Q141" s="407"/>
      <c r="R141" s="254"/>
      <c r="S141" s="88"/>
      <c r="T141" s="407"/>
      <c r="U141" s="254"/>
      <c r="V141" s="88"/>
      <c r="W141" s="407"/>
      <c r="X141" s="254"/>
      <c r="Y141" s="1436"/>
      <c r="Z141" s="380"/>
      <c r="AA141" s="380"/>
      <c r="AB141" s="388"/>
      <c r="AC141" s="388"/>
      <c r="AD141" s="388"/>
      <c r="AE141" s="388"/>
      <c r="AF141" s="1436"/>
      <c r="AG141" s="1436"/>
      <c r="AH141" s="181"/>
      <c r="AI141" s="509"/>
      <c r="AJ141" s="1436"/>
      <c r="AK141" s="1436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  <c r="AW141" s="212"/>
      <c r="AX141" s="212"/>
      <c r="AY141" s="212"/>
      <c r="AZ141" s="212"/>
      <c r="BA141" s="212"/>
      <c r="BB141" s="212"/>
      <c r="BC141" s="212"/>
      <c r="BD141" s="212"/>
      <c r="BE141" s="212"/>
      <c r="BF141" s="212"/>
      <c r="BG141" s="212"/>
      <c r="BH141" s="212"/>
      <c r="BI141" s="212"/>
      <c r="BJ141" s="212"/>
      <c r="BK141" s="212"/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217"/>
      <c r="CF141" s="363"/>
      <c r="CG141" s="364"/>
      <c r="CH141" s="364"/>
      <c r="CI141" s="212"/>
      <c r="CJ141" s="211"/>
      <c r="CK141" s="1436"/>
      <c r="CL141" s="1436"/>
      <c r="CM141" s="1436"/>
      <c r="CN141" s="1436"/>
      <c r="CO141" s="1436"/>
      <c r="CP141" s="1436"/>
      <c r="CQ141" s="1436"/>
      <c r="CR141" s="212"/>
      <c r="CS141" s="85"/>
      <c r="CT141" s="88"/>
      <c r="CU141" s="407"/>
      <c r="CV141" s="254"/>
      <c r="CW141" s="88"/>
      <c r="CX141" s="407"/>
      <c r="CY141" s="254"/>
      <c r="CZ141" s="88"/>
      <c r="DA141" s="407"/>
      <c r="DB141" s="254"/>
      <c r="DC141" s="1436"/>
      <c r="DD141" s="380"/>
      <c r="DE141" s="380"/>
      <c r="DF141" s="388"/>
      <c r="DG141" s="388"/>
      <c r="DH141" s="388"/>
      <c r="DI141" s="388"/>
      <c r="DJ141" s="1436"/>
      <c r="DK141" s="1436"/>
      <c r="DL141" s="181"/>
      <c r="DM141" s="509"/>
      <c r="DN141" s="1436"/>
      <c r="DO141" s="1436"/>
      <c r="DP141" s="1436"/>
      <c r="DQ141" s="1436"/>
      <c r="DR141" s="1436"/>
      <c r="DS141" s="1436"/>
      <c r="DT141" s="1436"/>
      <c r="DU141" s="1436"/>
      <c r="DV141" s="1436"/>
      <c r="DW141" s="1436"/>
      <c r="DX141" s="1436"/>
      <c r="DY141" s="1436"/>
      <c r="DZ141" s="1436"/>
      <c r="EA141" s="1436"/>
      <c r="EB141" s="1436"/>
      <c r="EC141" s="1436"/>
      <c r="ED141" s="1436"/>
      <c r="EE141" s="1436"/>
      <c r="EF141" s="1436"/>
      <c r="EG141" s="1436"/>
      <c r="EH141" s="1436"/>
      <c r="EI141" s="1436"/>
      <c r="EJ141" s="1436"/>
      <c r="EK141" s="1436"/>
      <c r="EL141" s="1436"/>
      <c r="EM141" s="1436"/>
      <c r="EN141" s="1436"/>
      <c r="EO141" s="1436"/>
      <c r="EP141" s="1436"/>
      <c r="EQ141" s="1436"/>
      <c r="ER141" s="1436"/>
      <c r="ES141" s="1436"/>
      <c r="ET141" s="1436"/>
      <c r="EU141" s="1436"/>
      <c r="EV141" s="1436"/>
      <c r="EW141" s="1436"/>
      <c r="EX141" s="1436"/>
      <c r="EY141" s="1436"/>
      <c r="EZ141" s="1436"/>
      <c r="FA141" s="1436"/>
      <c r="FB141" s="1436"/>
      <c r="FC141" s="1436"/>
      <c r="FD141" s="1436"/>
      <c r="FE141" s="1436"/>
      <c r="FF141" s="1436"/>
      <c r="FG141" s="212"/>
      <c r="FH141" s="212"/>
      <c r="FI141" s="217"/>
      <c r="FJ141" s="363"/>
      <c r="FK141" s="364"/>
      <c r="FL141" s="364"/>
      <c r="FM141" s="212"/>
      <c r="FN141" s="211"/>
      <c r="FO141" s="1436"/>
      <c r="FP141" s="1436"/>
      <c r="FQ141" s="1436"/>
      <c r="FR141" s="1436"/>
      <c r="FS141" s="1436"/>
      <c r="FT141" s="1436"/>
      <c r="FU141" s="1436"/>
      <c r="FV141" s="212"/>
      <c r="FW141" s="85"/>
      <c r="FX141" s="88"/>
      <c r="FY141" s="407"/>
      <c r="FZ141" s="254"/>
      <c r="GA141" s="88"/>
      <c r="GB141" s="407"/>
      <c r="GC141" s="254"/>
      <c r="GD141" s="88"/>
      <c r="GE141" s="407"/>
      <c r="GF141" s="254"/>
      <c r="GG141" s="1436"/>
      <c r="GH141" s="380"/>
      <c r="GI141" s="380"/>
      <c r="GJ141" s="388"/>
      <c r="GK141" s="388"/>
      <c r="GL141" s="388"/>
      <c r="GM141" s="388"/>
      <c r="GN141" s="1436"/>
      <c r="GO141" s="1436"/>
      <c r="GP141" s="181"/>
      <c r="GQ141" s="509"/>
      <c r="GR141" s="1436"/>
      <c r="GS141" s="1436"/>
      <c r="GT141" s="212"/>
      <c r="GU141" s="212"/>
      <c r="GV141" s="212"/>
      <c r="GW141" s="212"/>
      <c r="GX141" s="212"/>
      <c r="GY141" s="212"/>
      <c r="GZ141" s="212"/>
      <c r="HA141" s="212"/>
      <c r="HB141" s="212"/>
      <c r="HC141" s="212"/>
      <c r="HD141" s="212"/>
      <c r="HE141" s="212"/>
      <c r="HF141" s="212"/>
      <c r="HG141" s="212"/>
      <c r="HH141" s="212"/>
      <c r="HI141" s="212"/>
      <c r="HJ141" s="212"/>
      <c r="HK141" s="212"/>
      <c r="HL141" s="212"/>
      <c r="HM141" s="212"/>
      <c r="HN141" s="212"/>
      <c r="HO141" s="212"/>
      <c r="HP141" s="212"/>
      <c r="HQ141" s="212"/>
      <c r="HR141" s="212"/>
      <c r="HS141" s="212"/>
      <c r="HT141" s="212"/>
      <c r="HU141" s="212"/>
      <c r="HV141" s="212"/>
      <c r="HW141" s="212"/>
      <c r="HX141" s="212"/>
      <c r="HY141" s="212"/>
      <c r="HZ141" s="212"/>
      <c r="IA141" s="212"/>
      <c r="IB141" s="212"/>
      <c r="IC141" s="212"/>
      <c r="ID141" s="212"/>
      <c r="IE141" s="212"/>
      <c r="IF141" s="212"/>
      <c r="IG141" s="212"/>
      <c r="IH141" s="212"/>
      <c r="II141" s="212"/>
      <c r="IJ141" s="212"/>
      <c r="IK141" s="212"/>
      <c r="IL141" s="1436"/>
      <c r="IM141" s="217"/>
      <c r="IN141" s="363"/>
      <c r="IO141" s="364"/>
      <c r="IP141" s="364"/>
      <c r="IQ141" s="212"/>
      <c r="IR141" s="211"/>
      <c r="IS141" s="1436"/>
      <c r="IT141" s="1436"/>
      <c r="IU141" s="1436"/>
      <c r="IV141" s="1436"/>
      <c r="IW141" s="1436"/>
      <c r="IX141" s="1436"/>
      <c r="IY141" s="1436"/>
      <c r="IZ141" s="212"/>
      <c r="JA141" s="85"/>
      <c r="JB141" s="88"/>
      <c r="JC141" s="407"/>
      <c r="JD141" s="254"/>
      <c r="JE141" s="88"/>
      <c r="JF141" s="407"/>
      <c r="JG141" s="254"/>
      <c r="JH141" s="88"/>
      <c r="JI141" s="407"/>
      <c r="JJ141" s="254"/>
      <c r="JK141" s="1436"/>
      <c r="JL141" s="380"/>
      <c r="JM141" s="380"/>
      <c r="JN141" s="388"/>
      <c r="JO141" s="388"/>
      <c r="JP141" s="388"/>
      <c r="JQ141" s="388"/>
      <c r="JR141" s="1436"/>
      <c r="JS141" s="1436"/>
      <c r="JT141" s="181"/>
      <c r="JU141" s="509"/>
      <c r="JV141" s="1436"/>
      <c r="JW141" s="1436"/>
      <c r="JX141" s="212"/>
      <c r="JY141" s="212"/>
      <c r="JZ141" s="212"/>
      <c r="KA141" s="212"/>
      <c r="KB141" s="212"/>
      <c r="KC141" s="212"/>
      <c r="KD141" s="212"/>
      <c r="KE141" s="212"/>
      <c r="KF141" s="212"/>
      <c r="KG141" s="212"/>
      <c r="KH141" s="212"/>
      <c r="KI141" s="212"/>
      <c r="KJ141" s="212"/>
      <c r="KK141" s="212"/>
      <c r="KL141" s="212"/>
      <c r="KM141" s="212"/>
      <c r="KN141" s="212"/>
      <c r="KO141" s="212"/>
      <c r="KP141" s="212"/>
      <c r="KQ141" s="212"/>
      <c r="KR141" s="212"/>
      <c r="KS141" s="212"/>
      <c r="KT141" s="212"/>
      <c r="KU141" s="212"/>
      <c r="KV141" s="212"/>
      <c r="KW141" s="212"/>
      <c r="KX141" s="212"/>
      <c r="KY141" s="212"/>
      <c r="KZ141" s="212"/>
      <c r="LA141" s="212"/>
      <c r="LB141" s="212"/>
      <c r="LC141" s="212"/>
      <c r="LD141" s="212"/>
      <c r="LE141" s="212"/>
      <c r="LF141" s="212"/>
      <c r="LG141" s="212"/>
      <c r="LH141" s="212"/>
      <c r="LI141" s="212"/>
      <c r="LJ141" s="212"/>
      <c r="LK141" s="212"/>
      <c r="LL141" s="212"/>
      <c r="LM141" s="212"/>
      <c r="LN141" s="212"/>
      <c r="LO141" s="212"/>
      <c r="LP141" s="1436"/>
      <c r="LQ141" s="467"/>
      <c r="LR141" s="467"/>
      <c r="LS141" s="467"/>
      <c r="LT141" s="467"/>
      <c r="LU141" s="467"/>
      <c r="LV141" s="467"/>
      <c r="LW141" s="467"/>
      <c r="LX141" s="467"/>
      <c r="LY141" s="467"/>
      <c r="LZ141" s="467"/>
      <c r="MA141" s="467"/>
      <c r="MB141" s="85"/>
      <c r="MC141" s="88"/>
      <c r="MD141" s="407"/>
      <c r="ME141" s="254"/>
      <c r="MF141" s="88"/>
      <c r="MG141" s="407"/>
      <c r="MH141" s="254"/>
      <c r="MI141" s="88"/>
      <c r="MJ141" s="464"/>
      <c r="MK141" s="85"/>
      <c r="ML141" s="1436"/>
      <c r="MM141" s="1436"/>
      <c r="MN141" s="1436"/>
      <c r="MO141" s="481"/>
      <c r="MP141" s="481"/>
      <c r="MQ141" s="481"/>
      <c r="MR141" s="481"/>
      <c r="MS141" s="481"/>
      <c r="MT141" s="1436"/>
      <c r="MU141" s="1436"/>
      <c r="MV141" s="181"/>
      <c r="MW141" s="509"/>
      <c r="MX141" s="1436"/>
      <c r="MY141" s="1436"/>
      <c r="MZ141" s="212"/>
      <c r="NA141" s="212"/>
      <c r="NB141" s="212"/>
      <c r="NC141" s="212"/>
      <c r="ND141" s="212"/>
      <c r="NE141" s="212"/>
      <c r="NF141" s="212"/>
      <c r="NG141" s="212"/>
      <c r="NH141" s="212"/>
      <c r="NI141" s="212"/>
      <c r="NJ141" s="212"/>
      <c r="NK141" s="212"/>
      <c r="NL141" s="212"/>
      <c r="NM141" s="212"/>
      <c r="NN141" s="212"/>
      <c r="NO141" s="212"/>
      <c r="NP141" s="212"/>
      <c r="NQ141" s="212"/>
      <c r="NR141" s="212"/>
      <c r="NS141" s="212"/>
      <c r="NT141" s="212"/>
      <c r="NU141" s="212"/>
      <c r="NV141" s="212"/>
      <c r="NW141" s="212"/>
      <c r="NX141" s="212"/>
      <c r="NY141" s="212"/>
      <c r="NZ141" s="212"/>
    </row>
    <row r="142" spans="1:390" s="491" customFormat="1" ht="23.25" customHeight="1" x14ac:dyDescent="0.2">
      <c r="A142" s="217"/>
      <c r="B142" s="363"/>
      <c r="C142" s="364"/>
      <c r="D142" s="364"/>
      <c r="E142" s="212"/>
      <c r="F142" s="211"/>
      <c r="G142" s="1436"/>
      <c r="H142" s="1436"/>
      <c r="I142" s="1436"/>
      <c r="J142" s="1436"/>
      <c r="K142" s="1436"/>
      <c r="L142" s="1436"/>
      <c r="M142" s="1436"/>
      <c r="N142" s="212"/>
      <c r="O142" s="85"/>
      <c r="P142" s="88"/>
      <c r="Q142" s="407"/>
      <c r="R142" s="254"/>
      <c r="S142" s="88"/>
      <c r="T142" s="407"/>
      <c r="U142" s="254"/>
      <c r="V142" s="88"/>
      <c r="W142" s="407"/>
      <c r="X142" s="254"/>
      <c r="Y142" s="1436"/>
      <c r="Z142" s="379"/>
      <c r="AA142" s="379"/>
      <c r="AB142" s="388"/>
      <c r="AC142" s="388"/>
      <c r="AD142" s="388"/>
      <c r="AE142" s="388"/>
      <c r="AF142" s="1436"/>
      <c r="AG142" s="1436"/>
      <c r="AH142" s="181"/>
      <c r="AI142" s="509"/>
      <c r="AJ142" s="1436"/>
      <c r="AK142" s="1436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  <c r="AW142" s="212"/>
      <c r="AX142" s="212"/>
      <c r="AY142" s="212"/>
      <c r="AZ142" s="212"/>
      <c r="BA142" s="212"/>
      <c r="BB142" s="212"/>
      <c r="BC142" s="212"/>
      <c r="BD142" s="212"/>
      <c r="BE142" s="212"/>
      <c r="BF142" s="212"/>
      <c r="BG142" s="212"/>
      <c r="BH142" s="212"/>
      <c r="BI142" s="212"/>
      <c r="BJ142" s="212"/>
      <c r="BK142" s="212"/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217"/>
      <c r="CF142" s="363"/>
      <c r="CG142" s="364"/>
      <c r="CH142" s="364"/>
      <c r="CI142" s="212"/>
      <c r="CJ142" s="211"/>
      <c r="CK142" s="1436"/>
      <c r="CL142" s="1436"/>
      <c r="CM142" s="1436"/>
      <c r="CN142" s="1436"/>
      <c r="CO142" s="1436"/>
      <c r="CP142" s="1436"/>
      <c r="CQ142" s="1436"/>
      <c r="CR142" s="212"/>
      <c r="CS142" s="85"/>
      <c r="CT142" s="88"/>
      <c r="CU142" s="407"/>
      <c r="CV142" s="254"/>
      <c r="CW142" s="88"/>
      <c r="CX142" s="407"/>
      <c r="CY142" s="254"/>
      <c r="CZ142" s="88"/>
      <c r="DA142" s="407"/>
      <c r="DB142" s="254"/>
      <c r="DC142" s="1436"/>
      <c r="DD142" s="379"/>
      <c r="DE142" s="379"/>
      <c r="DF142" s="388"/>
      <c r="DG142" s="388"/>
      <c r="DH142" s="388"/>
      <c r="DI142" s="388"/>
      <c r="DJ142" s="1436"/>
      <c r="DK142" s="1436"/>
      <c r="DL142" s="181"/>
      <c r="DM142" s="509"/>
      <c r="DN142" s="1436"/>
      <c r="DO142" s="1436"/>
      <c r="DP142" s="1436"/>
      <c r="DQ142" s="1436"/>
      <c r="DR142" s="1436"/>
      <c r="DS142" s="1436"/>
      <c r="DT142" s="1436"/>
      <c r="DU142" s="1436"/>
      <c r="DV142" s="1436"/>
      <c r="DW142" s="1436"/>
      <c r="DX142" s="1436"/>
      <c r="DY142" s="1436"/>
      <c r="DZ142" s="1436"/>
      <c r="EA142" s="1436"/>
      <c r="EB142" s="1436"/>
      <c r="EC142" s="1436"/>
      <c r="ED142" s="1436"/>
      <c r="EE142" s="1436"/>
      <c r="EF142" s="1436"/>
      <c r="EG142" s="1436"/>
      <c r="EH142" s="1436"/>
      <c r="EI142" s="1436"/>
      <c r="EJ142" s="1436"/>
      <c r="EK142" s="1436"/>
      <c r="EL142" s="1436"/>
      <c r="EM142" s="1436"/>
      <c r="EN142" s="1436"/>
      <c r="EO142" s="1436"/>
      <c r="EP142" s="1436"/>
      <c r="EQ142" s="1436"/>
      <c r="ER142" s="1436"/>
      <c r="ES142" s="1436"/>
      <c r="ET142" s="1436"/>
      <c r="EU142" s="1436"/>
      <c r="EV142" s="1436"/>
      <c r="EW142" s="1436"/>
      <c r="EX142" s="1436"/>
      <c r="EY142" s="1436"/>
      <c r="EZ142" s="1436"/>
      <c r="FA142" s="1436"/>
      <c r="FB142" s="1436"/>
      <c r="FC142" s="1436"/>
      <c r="FD142" s="1436"/>
      <c r="FE142" s="1436"/>
      <c r="FF142" s="1436"/>
      <c r="FG142" s="212"/>
      <c r="FH142" s="212"/>
      <c r="FI142" s="217"/>
      <c r="FJ142" s="363"/>
      <c r="FK142" s="364"/>
      <c r="FL142" s="364"/>
      <c r="FM142" s="212"/>
      <c r="FN142" s="211"/>
      <c r="FO142" s="1436"/>
      <c r="FP142" s="1436"/>
      <c r="FQ142" s="1436"/>
      <c r="FR142" s="1436"/>
      <c r="FS142" s="1436"/>
      <c r="FT142" s="1436"/>
      <c r="FU142" s="1436"/>
      <c r="FV142" s="212"/>
      <c r="FW142" s="85"/>
      <c r="FX142" s="88"/>
      <c r="FY142" s="407"/>
      <c r="FZ142" s="254"/>
      <c r="GA142" s="88"/>
      <c r="GB142" s="407"/>
      <c r="GC142" s="254"/>
      <c r="GD142" s="88"/>
      <c r="GE142" s="407"/>
      <c r="GF142" s="254"/>
      <c r="GG142" s="1436"/>
      <c r="GH142" s="379"/>
      <c r="GI142" s="379"/>
      <c r="GJ142" s="388"/>
      <c r="GK142" s="388"/>
      <c r="GL142" s="388"/>
      <c r="GM142" s="388"/>
      <c r="GN142" s="1436"/>
      <c r="GO142" s="1436"/>
      <c r="GP142" s="181"/>
      <c r="GQ142" s="509"/>
      <c r="GR142" s="1436"/>
      <c r="GS142" s="1436"/>
      <c r="GT142" s="212"/>
      <c r="GU142" s="212"/>
      <c r="GV142" s="212"/>
      <c r="GW142" s="212"/>
      <c r="GX142" s="212"/>
      <c r="GY142" s="212"/>
      <c r="GZ142" s="212"/>
      <c r="HA142" s="212"/>
      <c r="HB142" s="212"/>
      <c r="HC142" s="212"/>
      <c r="HD142" s="212"/>
      <c r="HE142" s="212"/>
      <c r="HF142" s="212"/>
      <c r="HG142" s="212"/>
      <c r="HH142" s="212"/>
      <c r="HI142" s="212"/>
      <c r="HJ142" s="212"/>
      <c r="HK142" s="212"/>
      <c r="HL142" s="212"/>
      <c r="HM142" s="212"/>
      <c r="HN142" s="212"/>
      <c r="HO142" s="212"/>
      <c r="HP142" s="212"/>
      <c r="HQ142" s="212"/>
      <c r="HR142" s="212"/>
      <c r="HS142" s="212"/>
      <c r="HT142" s="212"/>
      <c r="HU142" s="212"/>
      <c r="HV142" s="212"/>
      <c r="HW142" s="212"/>
      <c r="HX142" s="212"/>
      <c r="HY142" s="212"/>
      <c r="HZ142" s="212"/>
      <c r="IA142" s="212"/>
      <c r="IB142" s="212"/>
      <c r="IC142" s="212"/>
      <c r="ID142" s="212"/>
      <c r="IE142" s="212"/>
      <c r="IF142" s="212"/>
      <c r="IG142" s="212"/>
      <c r="IH142" s="212"/>
      <c r="II142" s="212"/>
      <c r="IJ142" s="212"/>
      <c r="IK142" s="212"/>
      <c r="IL142" s="1436"/>
      <c r="IM142" s="217"/>
      <c r="IN142" s="363"/>
      <c r="IO142" s="364"/>
      <c r="IP142" s="364"/>
      <c r="IQ142" s="212"/>
      <c r="IR142" s="211"/>
      <c r="IS142" s="1436"/>
      <c r="IT142" s="1436"/>
      <c r="IU142" s="1436"/>
      <c r="IV142" s="1436"/>
      <c r="IW142" s="1436"/>
      <c r="IX142" s="1436"/>
      <c r="IY142" s="1436"/>
      <c r="IZ142" s="212"/>
      <c r="JA142" s="85"/>
      <c r="JB142" s="88"/>
      <c r="JC142" s="407"/>
      <c r="JD142" s="254"/>
      <c r="JE142" s="88"/>
      <c r="JF142" s="407"/>
      <c r="JG142" s="254"/>
      <c r="JH142" s="88"/>
      <c r="JI142" s="407"/>
      <c r="JJ142" s="254"/>
      <c r="JK142" s="1436"/>
      <c r="JL142" s="379"/>
      <c r="JM142" s="379"/>
      <c r="JN142" s="388"/>
      <c r="JO142" s="388"/>
      <c r="JP142" s="388"/>
      <c r="JQ142" s="388"/>
      <c r="JR142" s="1436"/>
      <c r="JS142" s="1436"/>
      <c r="JT142" s="181"/>
      <c r="JU142" s="509"/>
      <c r="JV142" s="1436"/>
      <c r="JW142" s="1436"/>
      <c r="JX142" s="212"/>
      <c r="JY142" s="212"/>
      <c r="JZ142" s="212"/>
      <c r="KA142" s="212"/>
      <c r="KB142" s="212"/>
      <c r="KC142" s="212"/>
      <c r="KD142" s="212"/>
      <c r="KE142" s="212"/>
      <c r="KF142" s="212"/>
      <c r="KG142" s="212"/>
      <c r="KH142" s="212"/>
      <c r="KI142" s="212"/>
      <c r="KJ142" s="212"/>
      <c r="KK142" s="212"/>
      <c r="KL142" s="212"/>
      <c r="KM142" s="212"/>
      <c r="KN142" s="212"/>
      <c r="KO142" s="212"/>
      <c r="KP142" s="212"/>
      <c r="KQ142" s="212"/>
      <c r="KR142" s="212"/>
      <c r="KS142" s="212"/>
      <c r="KT142" s="212"/>
      <c r="KU142" s="212"/>
      <c r="KV142" s="212"/>
      <c r="KW142" s="212"/>
      <c r="KX142" s="212"/>
      <c r="KY142" s="212"/>
      <c r="KZ142" s="212"/>
      <c r="LA142" s="212"/>
      <c r="LB142" s="212"/>
      <c r="LC142" s="212"/>
      <c r="LD142" s="212"/>
      <c r="LE142" s="212"/>
      <c r="LF142" s="212"/>
      <c r="LG142" s="212"/>
      <c r="LH142" s="212"/>
      <c r="LI142" s="212"/>
      <c r="LJ142" s="212"/>
      <c r="LK142" s="212"/>
      <c r="LL142" s="212"/>
      <c r="LM142" s="212"/>
      <c r="LN142" s="212"/>
      <c r="LO142" s="212"/>
      <c r="LP142" s="1436"/>
      <c r="LQ142" s="467"/>
      <c r="LR142" s="467"/>
      <c r="LS142" s="467"/>
      <c r="LT142" s="467"/>
      <c r="LU142" s="467"/>
      <c r="LV142" s="467"/>
      <c r="LW142" s="467"/>
      <c r="LX142" s="467"/>
      <c r="LY142" s="467"/>
      <c r="LZ142" s="467"/>
      <c r="MA142" s="467"/>
      <c r="MB142" s="85"/>
      <c r="MC142" s="88"/>
      <c r="MD142" s="407"/>
      <c r="ME142" s="254"/>
      <c r="MF142" s="88"/>
      <c r="MG142" s="407"/>
      <c r="MH142" s="254"/>
      <c r="MI142" s="88"/>
      <c r="MJ142" s="464"/>
      <c r="MK142" s="85"/>
      <c r="ML142" s="1436"/>
      <c r="MM142" s="1436"/>
      <c r="MN142" s="1436"/>
      <c r="MO142" s="481"/>
      <c r="MP142" s="481"/>
      <c r="MQ142" s="481"/>
      <c r="MR142" s="481"/>
      <c r="MS142" s="481"/>
      <c r="MT142" s="1436"/>
      <c r="MU142" s="1436"/>
      <c r="MV142" s="181"/>
      <c r="MW142" s="509"/>
      <c r="MX142" s="1436"/>
      <c r="MY142" s="1436"/>
      <c r="MZ142" s="212"/>
      <c r="NA142" s="212"/>
      <c r="NB142" s="212"/>
      <c r="NC142" s="212"/>
      <c r="ND142" s="212"/>
      <c r="NE142" s="212"/>
      <c r="NF142" s="212"/>
      <c r="NG142" s="212"/>
      <c r="NH142" s="212"/>
      <c r="NI142" s="212"/>
      <c r="NJ142" s="212"/>
      <c r="NK142" s="212"/>
      <c r="NL142" s="212"/>
      <c r="NM142" s="212"/>
      <c r="NN142" s="212"/>
      <c r="NO142" s="212"/>
      <c r="NP142" s="212"/>
      <c r="NQ142" s="212"/>
      <c r="NR142" s="212"/>
      <c r="NS142" s="212"/>
      <c r="NT142" s="212"/>
      <c r="NU142" s="212"/>
      <c r="NV142" s="212"/>
      <c r="NW142" s="212"/>
      <c r="NX142" s="212"/>
      <c r="NY142" s="212"/>
      <c r="NZ142" s="212"/>
    </row>
    <row r="143" spans="1:390" s="491" customFormat="1" ht="23.25" customHeight="1" x14ac:dyDescent="0.2">
      <c r="A143" s="217"/>
      <c r="B143" s="363"/>
      <c r="C143" s="364"/>
      <c r="D143" s="364"/>
      <c r="E143" s="212"/>
      <c r="F143" s="211"/>
      <c r="G143" s="1436"/>
      <c r="H143" s="1436"/>
      <c r="I143" s="1436"/>
      <c r="J143" s="1436"/>
      <c r="K143" s="1436"/>
      <c r="L143" s="1436"/>
      <c r="M143" s="1436"/>
      <c r="N143" s="212"/>
      <c r="O143" s="85"/>
      <c r="P143" s="88"/>
      <c r="Q143" s="407"/>
      <c r="R143" s="254"/>
      <c r="S143" s="88"/>
      <c r="T143" s="407"/>
      <c r="U143" s="254"/>
      <c r="V143" s="88"/>
      <c r="W143" s="407"/>
      <c r="X143" s="254"/>
      <c r="Y143" s="1436"/>
      <c r="Z143" s="380"/>
      <c r="AA143" s="380"/>
      <c r="AB143" s="388"/>
      <c r="AC143" s="388"/>
      <c r="AD143" s="388"/>
      <c r="AE143" s="388"/>
      <c r="AF143" s="1436"/>
      <c r="AG143" s="1436"/>
      <c r="AH143" s="181"/>
      <c r="AI143" s="509"/>
      <c r="AJ143" s="1436"/>
      <c r="AK143" s="1436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  <c r="AW143" s="212"/>
      <c r="AX143" s="212"/>
      <c r="AY143" s="212"/>
      <c r="AZ143" s="212"/>
      <c r="BA143" s="212"/>
      <c r="BB143" s="212"/>
      <c r="BC143" s="212"/>
      <c r="BD143" s="212"/>
      <c r="BE143" s="212"/>
      <c r="BF143" s="212"/>
      <c r="BG143" s="212"/>
      <c r="BH143" s="212"/>
      <c r="BI143" s="212"/>
      <c r="BJ143" s="212"/>
      <c r="BK143" s="212"/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217"/>
      <c r="CF143" s="363"/>
      <c r="CG143" s="364"/>
      <c r="CH143" s="364"/>
      <c r="CI143" s="212"/>
      <c r="CJ143" s="211"/>
      <c r="CK143" s="1436"/>
      <c r="CL143" s="1436"/>
      <c r="CM143" s="1436"/>
      <c r="CN143" s="1436"/>
      <c r="CO143" s="1436"/>
      <c r="CP143" s="1436"/>
      <c r="CQ143" s="1436"/>
      <c r="CR143" s="212"/>
      <c r="CS143" s="85"/>
      <c r="CT143" s="88"/>
      <c r="CU143" s="407"/>
      <c r="CV143" s="254"/>
      <c r="CW143" s="88"/>
      <c r="CX143" s="407"/>
      <c r="CY143" s="254"/>
      <c r="CZ143" s="88"/>
      <c r="DA143" s="407"/>
      <c r="DB143" s="254"/>
      <c r="DC143" s="1436"/>
      <c r="DD143" s="380"/>
      <c r="DE143" s="380"/>
      <c r="DF143" s="388"/>
      <c r="DG143" s="388"/>
      <c r="DH143" s="388"/>
      <c r="DI143" s="388"/>
      <c r="DJ143" s="1436"/>
      <c r="DK143" s="1436"/>
      <c r="DL143" s="181"/>
      <c r="DM143" s="509"/>
      <c r="DN143" s="1436"/>
      <c r="DO143" s="1436"/>
      <c r="DP143" s="1436"/>
      <c r="DQ143" s="1436"/>
      <c r="DR143" s="1436"/>
      <c r="DS143" s="1436"/>
      <c r="DT143" s="1436"/>
      <c r="DU143" s="1436"/>
      <c r="DV143" s="1436"/>
      <c r="DW143" s="1436"/>
      <c r="DX143" s="1436"/>
      <c r="DY143" s="1436"/>
      <c r="DZ143" s="1436"/>
      <c r="EA143" s="1436"/>
      <c r="EB143" s="1436"/>
      <c r="EC143" s="1436"/>
      <c r="ED143" s="1436"/>
      <c r="EE143" s="1436"/>
      <c r="EF143" s="1436"/>
      <c r="EG143" s="1436"/>
      <c r="EH143" s="1436"/>
      <c r="EI143" s="1436"/>
      <c r="EJ143" s="1436"/>
      <c r="EK143" s="1436"/>
      <c r="EL143" s="1436"/>
      <c r="EM143" s="1436"/>
      <c r="EN143" s="1436"/>
      <c r="EO143" s="1436"/>
      <c r="EP143" s="1436"/>
      <c r="EQ143" s="1436"/>
      <c r="ER143" s="1436"/>
      <c r="ES143" s="1436"/>
      <c r="ET143" s="1436"/>
      <c r="EU143" s="1436"/>
      <c r="EV143" s="1436"/>
      <c r="EW143" s="1436"/>
      <c r="EX143" s="1436"/>
      <c r="EY143" s="1436"/>
      <c r="EZ143" s="1436"/>
      <c r="FA143" s="1436"/>
      <c r="FB143" s="1436"/>
      <c r="FC143" s="1436"/>
      <c r="FD143" s="1436"/>
      <c r="FE143" s="1436"/>
      <c r="FF143" s="1436"/>
      <c r="FG143" s="212"/>
      <c r="FH143" s="212"/>
      <c r="FI143" s="217"/>
      <c r="FJ143" s="363"/>
      <c r="FK143" s="364"/>
      <c r="FL143" s="364"/>
      <c r="FM143" s="212"/>
      <c r="FN143" s="211"/>
      <c r="FO143" s="1436"/>
      <c r="FP143" s="1436"/>
      <c r="FQ143" s="1436"/>
      <c r="FR143" s="1436"/>
      <c r="FS143" s="1436"/>
      <c r="FT143" s="1436"/>
      <c r="FU143" s="1436"/>
      <c r="FV143" s="212"/>
      <c r="FW143" s="85"/>
      <c r="FX143" s="88"/>
      <c r="FY143" s="407"/>
      <c r="FZ143" s="254"/>
      <c r="GA143" s="88"/>
      <c r="GB143" s="407"/>
      <c r="GC143" s="254"/>
      <c r="GD143" s="88"/>
      <c r="GE143" s="407"/>
      <c r="GF143" s="254"/>
      <c r="GG143" s="1436"/>
      <c r="GH143" s="380"/>
      <c r="GI143" s="380"/>
      <c r="GJ143" s="388"/>
      <c r="GK143" s="388"/>
      <c r="GL143" s="388"/>
      <c r="GM143" s="388"/>
      <c r="GN143" s="1436"/>
      <c r="GO143" s="1436"/>
      <c r="GP143" s="181"/>
      <c r="GQ143" s="509"/>
      <c r="GR143" s="1436"/>
      <c r="GS143" s="1436"/>
      <c r="GT143" s="212"/>
      <c r="GU143" s="212"/>
      <c r="GV143" s="212"/>
      <c r="GW143" s="212"/>
      <c r="GX143" s="212"/>
      <c r="GY143" s="212"/>
      <c r="GZ143" s="212"/>
      <c r="HA143" s="212"/>
      <c r="HB143" s="212"/>
      <c r="HC143" s="212"/>
      <c r="HD143" s="212"/>
      <c r="HE143" s="212"/>
      <c r="HF143" s="212"/>
      <c r="HG143" s="212"/>
      <c r="HH143" s="212"/>
      <c r="HI143" s="212"/>
      <c r="HJ143" s="212"/>
      <c r="HK143" s="212"/>
      <c r="HL143" s="212"/>
      <c r="HM143" s="212"/>
      <c r="HN143" s="212"/>
      <c r="HO143" s="212"/>
      <c r="HP143" s="212"/>
      <c r="HQ143" s="212"/>
      <c r="HR143" s="212"/>
      <c r="HS143" s="212"/>
      <c r="HT143" s="212"/>
      <c r="HU143" s="212"/>
      <c r="HV143" s="212"/>
      <c r="HW143" s="212"/>
      <c r="HX143" s="212"/>
      <c r="HY143" s="212"/>
      <c r="HZ143" s="212"/>
      <c r="IA143" s="212"/>
      <c r="IB143" s="212"/>
      <c r="IC143" s="212"/>
      <c r="ID143" s="212"/>
      <c r="IE143" s="212"/>
      <c r="IF143" s="212"/>
      <c r="IG143" s="212"/>
      <c r="IH143" s="212"/>
      <c r="II143" s="212"/>
      <c r="IJ143" s="212"/>
      <c r="IK143" s="212"/>
      <c r="IL143" s="1436"/>
      <c r="IM143" s="217"/>
      <c r="IN143" s="363"/>
      <c r="IO143" s="364"/>
      <c r="IP143" s="364"/>
      <c r="IQ143" s="212"/>
      <c r="IR143" s="211"/>
      <c r="IS143" s="1436"/>
      <c r="IT143" s="1436"/>
      <c r="IU143" s="1436"/>
      <c r="IV143" s="1436"/>
      <c r="IW143" s="1436"/>
      <c r="IX143" s="1436"/>
      <c r="IY143" s="1436"/>
      <c r="IZ143" s="212"/>
      <c r="JA143" s="85"/>
      <c r="JB143" s="88"/>
      <c r="JC143" s="407"/>
      <c r="JD143" s="254"/>
      <c r="JE143" s="88"/>
      <c r="JF143" s="407"/>
      <c r="JG143" s="254"/>
      <c r="JH143" s="88"/>
      <c r="JI143" s="407"/>
      <c r="JJ143" s="254"/>
      <c r="JK143" s="1436"/>
      <c r="JL143" s="380"/>
      <c r="JM143" s="380"/>
      <c r="JN143" s="388"/>
      <c r="JO143" s="388"/>
      <c r="JP143" s="388"/>
      <c r="JQ143" s="388"/>
      <c r="JR143" s="1436"/>
      <c r="JS143" s="1436"/>
      <c r="JT143" s="181"/>
      <c r="JU143" s="509"/>
      <c r="JV143" s="1436"/>
      <c r="JW143" s="1436"/>
      <c r="JX143" s="212"/>
      <c r="JY143" s="212"/>
      <c r="JZ143" s="212"/>
      <c r="KA143" s="212"/>
      <c r="KB143" s="212"/>
      <c r="KC143" s="212"/>
      <c r="KD143" s="212"/>
      <c r="KE143" s="212"/>
      <c r="KF143" s="212"/>
      <c r="KG143" s="212"/>
      <c r="KH143" s="212"/>
      <c r="KI143" s="212"/>
      <c r="KJ143" s="212"/>
      <c r="KK143" s="212"/>
      <c r="KL143" s="212"/>
      <c r="KM143" s="212"/>
      <c r="KN143" s="212"/>
      <c r="KO143" s="212"/>
      <c r="KP143" s="212"/>
      <c r="KQ143" s="212"/>
      <c r="KR143" s="212"/>
      <c r="KS143" s="212"/>
      <c r="KT143" s="212"/>
      <c r="KU143" s="212"/>
      <c r="KV143" s="212"/>
      <c r="KW143" s="212"/>
      <c r="KX143" s="212"/>
      <c r="KY143" s="212"/>
      <c r="KZ143" s="212"/>
      <c r="LA143" s="212"/>
      <c r="LB143" s="212"/>
      <c r="LC143" s="212"/>
      <c r="LD143" s="212"/>
      <c r="LE143" s="212"/>
      <c r="LF143" s="212"/>
      <c r="LG143" s="212"/>
      <c r="LH143" s="212"/>
      <c r="LI143" s="212"/>
      <c r="LJ143" s="212"/>
      <c r="LK143" s="212"/>
      <c r="LL143" s="212"/>
      <c r="LM143" s="212"/>
      <c r="LN143" s="212"/>
      <c r="LO143" s="212"/>
      <c r="LP143" s="1436"/>
      <c r="LQ143" s="467"/>
      <c r="LR143" s="467"/>
      <c r="LS143" s="467"/>
      <c r="LT143" s="467"/>
      <c r="LU143" s="467"/>
      <c r="LV143" s="467"/>
      <c r="LW143" s="467"/>
      <c r="LX143" s="467"/>
      <c r="LY143" s="467"/>
      <c r="LZ143" s="467"/>
      <c r="MA143" s="467"/>
      <c r="MB143" s="85"/>
      <c r="MC143" s="88"/>
      <c r="MD143" s="407"/>
      <c r="ME143" s="254"/>
      <c r="MF143" s="88"/>
      <c r="MG143" s="407"/>
      <c r="MH143" s="254"/>
      <c r="MI143" s="88"/>
      <c r="MJ143" s="464"/>
      <c r="MK143" s="85"/>
      <c r="ML143" s="1436"/>
      <c r="MM143" s="1436"/>
      <c r="MN143" s="1436"/>
      <c r="MO143" s="481"/>
      <c r="MP143" s="481"/>
      <c r="MQ143" s="481"/>
      <c r="MR143" s="481"/>
      <c r="MS143" s="481"/>
      <c r="MT143" s="1436"/>
      <c r="MU143" s="1436"/>
      <c r="MV143" s="181"/>
      <c r="MW143" s="509"/>
      <c r="MX143" s="1436"/>
      <c r="MY143" s="1436"/>
      <c r="MZ143" s="212"/>
      <c r="NA143" s="212"/>
      <c r="NB143" s="212"/>
      <c r="NC143" s="212"/>
      <c r="ND143" s="212"/>
      <c r="NE143" s="212"/>
      <c r="NF143" s="212"/>
      <c r="NG143" s="212"/>
      <c r="NH143" s="212"/>
      <c r="NI143" s="212"/>
      <c r="NJ143" s="212"/>
      <c r="NK143" s="212"/>
      <c r="NL143" s="212"/>
      <c r="NM143" s="212"/>
      <c r="NN143" s="212"/>
      <c r="NO143" s="212"/>
      <c r="NP143" s="212"/>
      <c r="NQ143" s="212"/>
      <c r="NR143" s="212"/>
      <c r="NS143" s="212"/>
      <c r="NT143" s="212"/>
      <c r="NU143" s="212"/>
      <c r="NV143" s="212"/>
      <c r="NW143" s="212"/>
      <c r="NX143" s="212"/>
      <c r="NY143" s="212"/>
      <c r="NZ143" s="212"/>
    </row>
    <row r="144" spans="1:390" s="491" customFormat="1" ht="23.25" customHeight="1" x14ac:dyDescent="0.2">
      <c r="A144" s="217"/>
      <c r="B144" s="363"/>
      <c r="C144" s="364"/>
      <c r="D144" s="364"/>
      <c r="E144" s="212"/>
      <c r="F144" s="211"/>
      <c r="G144" s="1436"/>
      <c r="H144" s="1436"/>
      <c r="I144" s="1436"/>
      <c r="J144" s="1436"/>
      <c r="K144" s="1436"/>
      <c r="L144" s="1436"/>
      <c r="M144" s="1436"/>
      <c r="N144" s="212"/>
      <c r="O144" s="85"/>
      <c r="P144" s="88"/>
      <c r="Q144" s="407"/>
      <c r="R144" s="254"/>
      <c r="S144" s="88"/>
      <c r="T144" s="407"/>
      <c r="U144" s="254"/>
      <c r="V144" s="88"/>
      <c r="W144" s="407"/>
      <c r="X144" s="254"/>
      <c r="Y144" s="1436"/>
      <c r="Z144" s="380"/>
      <c r="AA144" s="380"/>
      <c r="AB144" s="388"/>
      <c r="AC144" s="388"/>
      <c r="AD144" s="388"/>
      <c r="AE144" s="388"/>
      <c r="AF144" s="1436"/>
      <c r="AG144" s="1436"/>
      <c r="AH144" s="181"/>
      <c r="AI144" s="509"/>
      <c r="AJ144" s="1436"/>
      <c r="AK144" s="1436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  <c r="AW144" s="212"/>
      <c r="AX144" s="212"/>
      <c r="AY144" s="212"/>
      <c r="AZ144" s="212"/>
      <c r="BA144" s="212"/>
      <c r="BB144" s="212"/>
      <c r="BC144" s="212"/>
      <c r="BD144" s="212"/>
      <c r="BE144" s="212"/>
      <c r="BF144" s="212"/>
      <c r="BG144" s="212"/>
      <c r="BH144" s="212"/>
      <c r="BI144" s="212"/>
      <c r="BJ144" s="212"/>
      <c r="BK144" s="212"/>
      <c r="BL144" s="212"/>
      <c r="BM144" s="212"/>
      <c r="BN144" s="212"/>
      <c r="BO144" s="212"/>
      <c r="BP144" s="212"/>
      <c r="BQ144" s="212"/>
      <c r="BR144" s="212"/>
      <c r="BS144" s="212"/>
      <c r="BT144" s="212"/>
      <c r="BU144" s="212"/>
      <c r="BV144" s="212"/>
      <c r="BW144" s="212"/>
      <c r="BX144" s="212"/>
      <c r="BY144" s="212"/>
      <c r="BZ144" s="212"/>
      <c r="CA144" s="212"/>
      <c r="CB144" s="212"/>
      <c r="CC144" s="212"/>
      <c r="CD144" s="212"/>
      <c r="CE144" s="217"/>
      <c r="CF144" s="363"/>
      <c r="CG144" s="364"/>
      <c r="CH144" s="364"/>
      <c r="CI144" s="212"/>
      <c r="CJ144" s="211"/>
      <c r="CK144" s="1436"/>
      <c r="CL144" s="1436"/>
      <c r="CM144" s="1436"/>
      <c r="CN144" s="1436"/>
      <c r="CO144" s="1436"/>
      <c r="CP144" s="1436"/>
      <c r="CQ144" s="1436"/>
      <c r="CR144" s="212"/>
      <c r="CS144" s="85"/>
      <c r="CT144" s="88"/>
      <c r="CU144" s="407"/>
      <c r="CV144" s="254"/>
      <c r="CW144" s="88"/>
      <c r="CX144" s="407"/>
      <c r="CY144" s="254"/>
      <c r="CZ144" s="88"/>
      <c r="DA144" s="407"/>
      <c r="DB144" s="254"/>
      <c r="DC144" s="1436"/>
      <c r="DD144" s="380"/>
      <c r="DE144" s="380"/>
      <c r="DF144" s="388"/>
      <c r="DG144" s="388"/>
      <c r="DH144" s="388"/>
      <c r="DI144" s="388"/>
      <c r="DJ144" s="1436"/>
      <c r="DK144" s="1436"/>
      <c r="DL144" s="181"/>
      <c r="DM144" s="509"/>
      <c r="DN144" s="1436"/>
      <c r="DO144" s="1436"/>
      <c r="DP144" s="1436"/>
      <c r="DQ144" s="1436"/>
      <c r="DR144" s="1436"/>
      <c r="DS144" s="1436"/>
      <c r="DT144" s="1436"/>
      <c r="DU144" s="1436"/>
      <c r="DV144" s="1436"/>
      <c r="DW144" s="1436"/>
      <c r="DX144" s="1436"/>
      <c r="DY144" s="1436"/>
      <c r="DZ144" s="1436"/>
      <c r="EA144" s="1436"/>
      <c r="EB144" s="1436"/>
      <c r="EC144" s="1436"/>
      <c r="ED144" s="1436"/>
      <c r="EE144" s="1436"/>
      <c r="EF144" s="1436"/>
      <c r="EG144" s="1436"/>
      <c r="EH144" s="1436"/>
      <c r="EI144" s="1436"/>
      <c r="EJ144" s="1436"/>
      <c r="EK144" s="1436"/>
      <c r="EL144" s="1436"/>
      <c r="EM144" s="1436"/>
      <c r="EN144" s="1436"/>
      <c r="EO144" s="1436"/>
      <c r="EP144" s="1436"/>
      <c r="EQ144" s="1436"/>
      <c r="ER144" s="1436"/>
      <c r="ES144" s="1436"/>
      <c r="ET144" s="1436"/>
      <c r="EU144" s="1436"/>
      <c r="EV144" s="1436"/>
      <c r="EW144" s="1436"/>
      <c r="EX144" s="1436"/>
      <c r="EY144" s="1436"/>
      <c r="EZ144" s="1436"/>
      <c r="FA144" s="1436"/>
      <c r="FB144" s="1436"/>
      <c r="FC144" s="1436"/>
      <c r="FD144" s="1436"/>
      <c r="FE144" s="1436"/>
      <c r="FF144" s="1436"/>
      <c r="FG144" s="212"/>
      <c r="FH144" s="212"/>
      <c r="FI144" s="217"/>
      <c r="FJ144" s="363"/>
      <c r="FK144" s="364"/>
      <c r="FL144" s="364"/>
      <c r="FM144" s="212"/>
      <c r="FN144" s="211"/>
      <c r="FO144" s="1436"/>
      <c r="FP144" s="1436"/>
      <c r="FQ144" s="1436"/>
      <c r="FR144" s="1436"/>
      <c r="FS144" s="1436"/>
      <c r="FT144" s="1436"/>
      <c r="FU144" s="1436"/>
      <c r="FV144" s="212"/>
      <c r="FW144" s="85"/>
      <c r="FX144" s="88"/>
      <c r="FY144" s="407"/>
      <c r="FZ144" s="254"/>
      <c r="GA144" s="88"/>
      <c r="GB144" s="407"/>
      <c r="GC144" s="254"/>
      <c r="GD144" s="88"/>
      <c r="GE144" s="407"/>
      <c r="GF144" s="254"/>
      <c r="GG144" s="1436"/>
      <c r="GH144" s="380"/>
      <c r="GI144" s="380"/>
      <c r="GJ144" s="388"/>
      <c r="GK144" s="388"/>
      <c r="GL144" s="388"/>
      <c r="GM144" s="388"/>
      <c r="GN144" s="1436"/>
      <c r="GO144" s="1436"/>
      <c r="GP144" s="181"/>
      <c r="GQ144" s="509"/>
      <c r="GR144" s="1436"/>
      <c r="GS144" s="1436"/>
      <c r="GT144" s="212"/>
      <c r="GU144" s="212"/>
      <c r="GV144" s="212"/>
      <c r="GW144" s="212"/>
      <c r="GX144" s="212"/>
      <c r="GY144" s="212"/>
      <c r="GZ144" s="212"/>
      <c r="HA144" s="212"/>
      <c r="HB144" s="212"/>
      <c r="HC144" s="212"/>
      <c r="HD144" s="212"/>
      <c r="HE144" s="212"/>
      <c r="HF144" s="212"/>
      <c r="HG144" s="212"/>
      <c r="HH144" s="212"/>
      <c r="HI144" s="212"/>
      <c r="HJ144" s="212"/>
      <c r="HK144" s="212"/>
      <c r="HL144" s="212"/>
      <c r="HM144" s="212"/>
      <c r="HN144" s="212"/>
      <c r="HO144" s="212"/>
      <c r="HP144" s="212"/>
      <c r="HQ144" s="212"/>
      <c r="HR144" s="212"/>
      <c r="HS144" s="212"/>
      <c r="HT144" s="212"/>
      <c r="HU144" s="212"/>
      <c r="HV144" s="212"/>
      <c r="HW144" s="212"/>
      <c r="HX144" s="212"/>
      <c r="HY144" s="212"/>
      <c r="HZ144" s="212"/>
      <c r="IA144" s="212"/>
      <c r="IB144" s="212"/>
      <c r="IC144" s="212"/>
      <c r="ID144" s="212"/>
      <c r="IE144" s="212"/>
      <c r="IF144" s="212"/>
      <c r="IG144" s="212"/>
      <c r="IH144" s="212"/>
      <c r="II144" s="212"/>
      <c r="IJ144" s="212"/>
      <c r="IK144" s="212"/>
      <c r="IL144" s="1436"/>
      <c r="IM144" s="217"/>
      <c r="IN144" s="363"/>
      <c r="IO144" s="364"/>
      <c r="IP144" s="364"/>
      <c r="IQ144" s="212"/>
      <c r="IR144" s="211"/>
      <c r="IS144" s="1436"/>
      <c r="IT144" s="1436"/>
      <c r="IU144" s="1436"/>
      <c r="IV144" s="1436"/>
      <c r="IW144" s="1436"/>
      <c r="IX144" s="1436"/>
      <c r="IY144" s="1436"/>
      <c r="IZ144" s="212"/>
      <c r="JA144" s="85"/>
      <c r="JB144" s="88"/>
      <c r="JC144" s="407"/>
      <c r="JD144" s="254"/>
      <c r="JE144" s="88"/>
      <c r="JF144" s="407"/>
      <c r="JG144" s="254"/>
      <c r="JH144" s="88"/>
      <c r="JI144" s="407"/>
      <c r="JJ144" s="254"/>
      <c r="JK144" s="1436"/>
      <c r="JL144" s="380"/>
      <c r="JM144" s="380"/>
      <c r="JN144" s="388"/>
      <c r="JO144" s="388"/>
      <c r="JP144" s="388"/>
      <c r="JQ144" s="388"/>
      <c r="JR144" s="1436"/>
      <c r="JS144" s="1436"/>
      <c r="JT144" s="181"/>
      <c r="JU144" s="509"/>
      <c r="JV144" s="1436"/>
      <c r="JW144" s="1436"/>
      <c r="JX144" s="212"/>
      <c r="JY144" s="212"/>
      <c r="JZ144" s="212"/>
      <c r="KA144" s="212"/>
      <c r="KB144" s="212"/>
      <c r="KC144" s="212"/>
      <c r="KD144" s="212"/>
      <c r="KE144" s="212"/>
      <c r="KF144" s="212"/>
      <c r="KG144" s="212"/>
      <c r="KH144" s="212"/>
      <c r="KI144" s="212"/>
      <c r="KJ144" s="212"/>
      <c r="KK144" s="212"/>
      <c r="KL144" s="212"/>
      <c r="KM144" s="212"/>
      <c r="KN144" s="212"/>
      <c r="KO144" s="212"/>
      <c r="KP144" s="212"/>
      <c r="KQ144" s="212"/>
      <c r="KR144" s="212"/>
      <c r="KS144" s="212"/>
      <c r="KT144" s="212"/>
      <c r="KU144" s="212"/>
      <c r="KV144" s="212"/>
      <c r="KW144" s="212"/>
      <c r="KX144" s="212"/>
      <c r="KY144" s="212"/>
      <c r="KZ144" s="212"/>
      <c r="LA144" s="212"/>
      <c r="LB144" s="212"/>
      <c r="LC144" s="212"/>
      <c r="LD144" s="212"/>
      <c r="LE144" s="212"/>
      <c r="LF144" s="212"/>
      <c r="LG144" s="212"/>
      <c r="LH144" s="212"/>
      <c r="LI144" s="212"/>
      <c r="LJ144" s="212"/>
      <c r="LK144" s="212"/>
      <c r="LL144" s="212"/>
      <c r="LM144" s="212"/>
      <c r="LN144" s="212"/>
      <c r="LO144" s="212"/>
      <c r="LP144" s="1436"/>
      <c r="LQ144" s="467"/>
      <c r="LR144" s="467"/>
      <c r="LS144" s="467"/>
      <c r="LT144" s="467"/>
      <c r="LU144" s="467"/>
      <c r="LV144" s="467"/>
      <c r="LW144" s="467"/>
      <c r="LX144" s="467"/>
      <c r="LY144" s="467"/>
      <c r="LZ144" s="467"/>
      <c r="MA144" s="467"/>
      <c r="MB144" s="85"/>
      <c r="MC144" s="88"/>
      <c r="MD144" s="407"/>
      <c r="ME144" s="254"/>
      <c r="MF144" s="88"/>
      <c r="MG144" s="407"/>
      <c r="MH144" s="254"/>
      <c r="MI144" s="88"/>
      <c r="MJ144" s="464"/>
      <c r="MK144" s="85"/>
      <c r="ML144" s="1436"/>
      <c r="MM144" s="1436"/>
      <c r="MN144" s="1436"/>
      <c r="MO144" s="481"/>
      <c r="MP144" s="481"/>
      <c r="MQ144" s="481"/>
      <c r="MR144" s="481"/>
      <c r="MS144" s="481"/>
      <c r="MT144" s="1436"/>
      <c r="MU144" s="1436"/>
      <c r="MV144" s="181"/>
      <c r="MW144" s="509"/>
      <c r="MX144" s="1436"/>
      <c r="MY144" s="1436"/>
      <c r="MZ144" s="212"/>
      <c r="NA144" s="212"/>
      <c r="NB144" s="212"/>
      <c r="NC144" s="212"/>
      <c r="ND144" s="212"/>
      <c r="NE144" s="212"/>
      <c r="NF144" s="212"/>
      <c r="NG144" s="212"/>
      <c r="NH144" s="212"/>
      <c r="NI144" s="212"/>
      <c r="NJ144" s="212"/>
      <c r="NK144" s="212"/>
      <c r="NL144" s="212"/>
      <c r="NM144" s="212"/>
      <c r="NN144" s="212"/>
      <c r="NO144" s="212"/>
      <c r="NP144" s="212"/>
      <c r="NQ144" s="212"/>
      <c r="NR144" s="212"/>
      <c r="NS144" s="212"/>
      <c r="NT144" s="212"/>
      <c r="NU144" s="212"/>
      <c r="NV144" s="212"/>
      <c r="NW144" s="212"/>
      <c r="NX144" s="212"/>
      <c r="NY144" s="212"/>
      <c r="NZ144" s="212"/>
    </row>
    <row r="145" spans="1:390" s="491" customFormat="1" ht="23.25" customHeight="1" x14ac:dyDescent="0.2">
      <c r="A145" s="217"/>
      <c r="B145" s="363"/>
      <c r="C145" s="364"/>
      <c r="D145" s="364"/>
      <c r="E145" s="212"/>
      <c r="F145" s="211"/>
      <c r="G145" s="1436"/>
      <c r="H145" s="1436"/>
      <c r="I145" s="1436"/>
      <c r="J145" s="1436"/>
      <c r="K145" s="1436"/>
      <c r="L145" s="1436"/>
      <c r="M145" s="1436"/>
      <c r="N145" s="212"/>
      <c r="O145" s="409"/>
      <c r="P145" s="410"/>
      <c r="Q145" s="785"/>
      <c r="R145" s="301"/>
      <c r="S145" s="410"/>
      <c r="T145" s="785"/>
      <c r="U145" s="301"/>
      <c r="V145" s="410"/>
      <c r="W145" s="785"/>
      <c r="X145" s="301"/>
      <c r="Y145" s="1436"/>
      <c r="Z145" s="380"/>
      <c r="AA145" s="380"/>
      <c r="AB145" s="388"/>
      <c r="AC145" s="388"/>
      <c r="AD145" s="388"/>
      <c r="AE145" s="388"/>
      <c r="AF145" s="1436"/>
      <c r="AG145" s="1436"/>
      <c r="AH145" s="181"/>
      <c r="AI145" s="509"/>
      <c r="AJ145" s="1436"/>
      <c r="AK145" s="1436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  <c r="AW145" s="212"/>
      <c r="AX145" s="212"/>
      <c r="AY145" s="212"/>
      <c r="AZ145" s="212"/>
      <c r="BA145" s="212"/>
      <c r="BB145" s="212"/>
      <c r="BC145" s="212"/>
      <c r="BD145" s="212"/>
      <c r="BE145" s="212"/>
      <c r="BF145" s="212"/>
      <c r="BG145" s="212"/>
      <c r="BH145" s="212"/>
      <c r="BI145" s="212"/>
      <c r="BJ145" s="212"/>
      <c r="BK145" s="212"/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217"/>
      <c r="CF145" s="363"/>
      <c r="CG145" s="364"/>
      <c r="CH145" s="364"/>
      <c r="CI145" s="212"/>
      <c r="CJ145" s="211"/>
      <c r="CK145" s="1436"/>
      <c r="CL145" s="1436"/>
      <c r="CM145" s="1436"/>
      <c r="CN145" s="1436"/>
      <c r="CO145" s="1436"/>
      <c r="CP145" s="1436"/>
      <c r="CQ145" s="1436"/>
      <c r="CR145" s="212"/>
      <c r="CS145" s="409"/>
      <c r="CT145" s="410"/>
      <c r="CU145" s="785"/>
      <c r="CV145" s="301"/>
      <c r="CW145" s="410"/>
      <c r="CX145" s="785"/>
      <c r="CY145" s="301"/>
      <c r="CZ145" s="410"/>
      <c r="DA145" s="785"/>
      <c r="DB145" s="301"/>
      <c r="DC145" s="1436"/>
      <c r="DD145" s="380"/>
      <c r="DE145" s="380"/>
      <c r="DF145" s="388"/>
      <c r="DG145" s="388"/>
      <c r="DH145" s="388"/>
      <c r="DI145" s="388"/>
      <c r="DJ145" s="1436"/>
      <c r="DK145" s="1436"/>
      <c r="DL145" s="181"/>
      <c r="DM145" s="509"/>
      <c r="DN145" s="1436"/>
      <c r="DO145" s="1436"/>
      <c r="DP145" s="1436"/>
      <c r="DQ145" s="1436"/>
      <c r="DR145" s="1436"/>
      <c r="DS145" s="1436"/>
      <c r="DT145" s="1436"/>
      <c r="DU145" s="1436"/>
      <c r="DV145" s="1436"/>
      <c r="DW145" s="1436"/>
      <c r="DX145" s="1436"/>
      <c r="DY145" s="1436"/>
      <c r="DZ145" s="1436"/>
      <c r="EA145" s="1436"/>
      <c r="EB145" s="1436"/>
      <c r="EC145" s="1436"/>
      <c r="ED145" s="1436"/>
      <c r="EE145" s="1436"/>
      <c r="EF145" s="1436"/>
      <c r="EG145" s="1436"/>
      <c r="EH145" s="1436"/>
      <c r="EI145" s="1436"/>
      <c r="EJ145" s="1436"/>
      <c r="EK145" s="1436"/>
      <c r="EL145" s="1436"/>
      <c r="EM145" s="1436"/>
      <c r="EN145" s="1436"/>
      <c r="EO145" s="1436"/>
      <c r="EP145" s="1436"/>
      <c r="EQ145" s="1436"/>
      <c r="ER145" s="1436"/>
      <c r="ES145" s="1436"/>
      <c r="ET145" s="1436"/>
      <c r="EU145" s="1436"/>
      <c r="EV145" s="1436"/>
      <c r="EW145" s="1436"/>
      <c r="EX145" s="1436"/>
      <c r="EY145" s="1436"/>
      <c r="EZ145" s="1436"/>
      <c r="FA145" s="1436"/>
      <c r="FB145" s="1436"/>
      <c r="FC145" s="1436"/>
      <c r="FD145" s="1436"/>
      <c r="FE145" s="1436"/>
      <c r="FF145" s="1436"/>
      <c r="FG145" s="212"/>
      <c r="FH145" s="212"/>
      <c r="FI145" s="217"/>
      <c r="FJ145" s="363"/>
      <c r="FK145" s="364"/>
      <c r="FL145" s="364"/>
      <c r="FM145" s="212"/>
      <c r="FN145" s="211"/>
      <c r="FO145" s="1436"/>
      <c r="FP145" s="1436"/>
      <c r="FQ145" s="1436"/>
      <c r="FR145" s="1436"/>
      <c r="FS145" s="1436"/>
      <c r="FT145" s="1436"/>
      <c r="FU145" s="1436"/>
      <c r="FV145" s="212"/>
      <c r="FW145" s="409"/>
      <c r="FX145" s="410"/>
      <c r="FY145" s="785"/>
      <c r="FZ145" s="301"/>
      <c r="GA145" s="410"/>
      <c r="GB145" s="785"/>
      <c r="GC145" s="301"/>
      <c r="GD145" s="410"/>
      <c r="GE145" s="785"/>
      <c r="GF145" s="301"/>
      <c r="GG145" s="1436"/>
      <c r="GH145" s="380"/>
      <c r="GI145" s="380"/>
      <c r="GJ145" s="388"/>
      <c r="GK145" s="388"/>
      <c r="GL145" s="388"/>
      <c r="GM145" s="388"/>
      <c r="GN145" s="1436"/>
      <c r="GO145" s="1436"/>
      <c r="GP145" s="181"/>
      <c r="GQ145" s="509"/>
      <c r="GR145" s="1436"/>
      <c r="GS145" s="1436"/>
      <c r="GT145" s="212"/>
      <c r="GU145" s="212"/>
      <c r="GV145" s="212"/>
      <c r="GW145" s="212"/>
      <c r="GX145" s="212"/>
      <c r="GY145" s="212"/>
      <c r="GZ145" s="212"/>
      <c r="HA145" s="212"/>
      <c r="HB145" s="212"/>
      <c r="HC145" s="212"/>
      <c r="HD145" s="212"/>
      <c r="HE145" s="212"/>
      <c r="HF145" s="212"/>
      <c r="HG145" s="212"/>
      <c r="HH145" s="212"/>
      <c r="HI145" s="212"/>
      <c r="HJ145" s="212"/>
      <c r="HK145" s="212"/>
      <c r="HL145" s="212"/>
      <c r="HM145" s="212"/>
      <c r="HN145" s="212"/>
      <c r="HO145" s="212"/>
      <c r="HP145" s="212"/>
      <c r="HQ145" s="212"/>
      <c r="HR145" s="212"/>
      <c r="HS145" s="212"/>
      <c r="HT145" s="212"/>
      <c r="HU145" s="212"/>
      <c r="HV145" s="212"/>
      <c r="HW145" s="212"/>
      <c r="HX145" s="212"/>
      <c r="HY145" s="212"/>
      <c r="HZ145" s="212"/>
      <c r="IA145" s="212"/>
      <c r="IB145" s="212"/>
      <c r="IC145" s="212"/>
      <c r="ID145" s="212"/>
      <c r="IE145" s="212"/>
      <c r="IF145" s="212"/>
      <c r="IG145" s="212"/>
      <c r="IH145" s="212"/>
      <c r="II145" s="212"/>
      <c r="IJ145" s="212"/>
      <c r="IK145" s="212"/>
      <c r="IL145" s="1436"/>
      <c r="IM145" s="217"/>
      <c r="IN145" s="363"/>
      <c r="IO145" s="364"/>
      <c r="IP145" s="364"/>
      <c r="IQ145" s="212"/>
      <c r="IR145" s="211"/>
      <c r="IS145" s="1436"/>
      <c r="IT145" s="1436"/>
      <c r="IU145" s="1436"/>
      <c r="IV145" s="1436"/>
      <c r="IW145" s="1436"/>
      <c r="IX145" s="1436"/>
      <c r="IY145" s="1436"/>
      <c r="IZ145" s="212"/>
      <c r="JA145" s="409"/>
      <c r="JB145" s="410"/>
      <c r="JC145" s="785"/>
      <c r="JD145" s="301"/>
      <c r="JE145" s="410"/>
      <c r="JF145" s="785"/>
      <c r="JG145" s="301"/>
      <c r="JH145" s="410"/>
      <c r="JI145" s="785"/>
      <c r="JJ145" s="301"/>
      <c r="JK145" s="1436"/>
      <c r="JL145" s="380"/>
      <c r="JM145" s="380"/>
      <c r="JN145" s="388"/>
      <c r="JO145" s="388"/>
      <c r="JP145" s="388"/>
      <c r="JQ145" s="388"/>
      <c r="JR145" s="1436"/>
      <c r="JS145" s="1436"/>
      <c r="JT145" s="181"/>
      <c r="JU145" s="509"/>
      <c r="JV145" s="1436"/>
      <c r="JW145" s="1436"/>
      <c r="JX145" s="212"/>
      <c r="JY145" s="212"/>
      <c r="JZ145" s="212"/>
      <c r="KA145" s="212"/>
      <c r="KB145" s="212"/>
      <c r="KC145" s="212"/>
      <c r="KD145" s="212"/>
      <c r="KE145" s="212"/>
      <c r="KF145" s="212"/>
      <c r="KG145" s="212"/>
      <c r="KH145" s="212"/>
      <c r="KI145" s="212"/>
      <c r="KJ145" s="212"/>
      <c r="KK145" s="212"/>
      <c r="KL145" s="212"/>
      <c r="KM145" s="212"/>
      <c r="KN145" s="212"/>
      <c r="KO145" s="212"/>
      <c r="KP145" s="212"/>
      <c r="KQ145" s="212"/>
      <c r="KR145" s="212"/>
      <c r="KS145" s="212"/>
      <c r="KT145" s="212"/>
      <c r="KU145" s="212"/>
      <c r="KV145" s="212"/>
      <c r="KW145" s="212"/>
      <c r="KX145" s="212"/>
      <c r="KY145" s="212"/>
      <c r="KZ145" s="212"/>
      <c r="LA145" s="212"/>
      <c r="LB145" s="212"/>
      <c r="LC145" s="212"/>
      <c r="LD145" s="212"/>
      <c r="LE145" s="212"/>
      <c r="LF145" s="212"/>
      <c r="LG145" s="212"/>
      <c r="LH145" s="212"/>
      <c r="LI145" s="212"/>
      <c r="LJ145" s="212"/>
      <c r="LK145" s="212"/>
      <c r="LL145" s="212"/>
      <c r="LM145" s="212"/>
      <c r="LN145" s="212"/>
      <c r="LO145" s="212"/>
      <c r="LP145" s="1436"/>
      <c r="LQ145" s="467"/>
      <c r="LR145" s="467"/>
      <c r="LS145" s="467"/>
      <c r="LT145" s="467"/>
      <c r="LU145" s="467"/>
      <c r="LV145" s="467"/>
      <c r="LW145" s="467"/>
      <c r="LX145" s="467"/>
      <c r="LY145" s="467"/>
      <c r="LZ145" s="467"/>
      <c r="MA145" s="467"/>
      <c r="MB145" s="409"/>
      <c r="MC145" s="410"/>
      <c r="MD145" s="785"/>
      <c r="ME145" s="301"/>
      <c r="MF145" s="410"/>
      <c r="MG145" s="785"/>
      <c r="MH145" s="301"/>
      <c r="MI145" s="410"/>
      <c r="MJ145" s="221"/>
      <c r="MK145" s="221"/>
      <c r="ML145" s="1436"/>
      <c r="MM145" s="1436"/>
      <c r="MN145" s="1436"/>
      <c r="MO145" s="481"/>
      <c r="MP145" s="481"/>
      <c r="MQ145" s="481"/>
      <c r="MR145" s="481"/>
      <c r="MS145" s="481"/>
      <c r="MT145" s="1436"/>
      <c r="MU145" s="1436"/>
      <c r="MV145" s="181"/>
      <c r="MW145" s="509"/>
      <c r="MX145" s="1436"/>
      <c r="MY145" s="1436"/>
      <c r="MZ145" s="212"/>
      <c r="NA145" s="212"/>
      <c r="NB145" s="212"/>
      <c r="NC145" s="212"/>
      <c r="ND145" s="212"/>
      <c r="NE145" s="212"/>
      <c r="NF145" s="212"/>
      <c r="NG145" s="212"/>
      <c r="NH145" s="212"/>
      <c r="NI145" s="212"/>
      <c r="NJ145" s="212"/>
      <c r="NK145" s="212"/>
      <c r="NL145" s="212"/>
      <c r="NM145" s="212"/>
      <c r="NN145" s="212"/>
      <c r="NO145" s="212"/>
      <c r="NP145" s="212"/>
      <c r="NQ145" s="212"/>
      <c r="NR145" s="212"/>
      <c r="NS145" s="212"/>
      <c r="NT145" s="212"/>
      <c r="NU145" s="212"/>
      <c r="NV145" s="212"/>
      <c r="NW145" s="212"/>
      <c r="NX145" s="212"/>
      <c r="NY145" s="212"/>
      <c r="NZ145" s="212"/>
    </row>
    <row r="146" spans="1:390" s="491" customFormat="1" ht="23.25" customHeight="1" x14ac:dyDescent="0.2">
      <c r="A146" s="217"/>
      <c r="B146" s="363"/>
      <c r="C146" s="364"/>
      <c r="D146" s="364"/>
      <c r="E146" s="212"/>
      <c r="F146" s="211"/>
      <c r="G146" s="1436"/>
      <c r="H146" s="1436"/>
      <c r="I146" s="1436"/>
      <c r="J146" s="1436"/>
      <c r="K146" s="1436"/>
      <c r="L146" s="1436"/>
      <c r="M146" s="1436"/>
      <c r="N146" s="212"/>
      <c r="O146" s="85"/>
      <c r="P146" s="88"/>
      <c r="Q146" s="870"/>
      <c r="R146" s="254"/>
      <c r="S146" s="88"/>
      <c r="T146" s="870"/>
      <c r="U146" s="254"/>
      <c r="V146" s="88"/>
      <c r="W146" s="870"/>
      <c r="X146" s="254"/>
      <c r="Y146" s="1436"/>
      <c r="Z146" s="380"/>
      <c r="AA146" s="380"/>
      <c r="AB146" s="388"/>
      <c r="AC146" s="388"/>
      <c r="AD146" s="388"/>
      <c r="AE146" s="388"/>
      <c r="AF146" s="1436"/>
      <c r="AG146" s="1436"/>
      <c r="AH146" s="181"/>
      <c r="AI146" s="509"/>
      <c r="AJ146" s="1436"/>
      <c r="AK146" s="1436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  <c r="AW146" s="212"/>
      <c r="AX146" s="212"/>
      <c r="AY146" s="212"/>
      <c r="AZ146" s="212"/>
      <c r="BA146" s="212"/>
      <c r="BB146" s="212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217"/>
      <c r="CF146" s="363"/>
      <c r="CG146" s="364"/>
      <c r="CH146" s="364"/>
      <c r="CI146" s="212"/>
      <c r="CJ146" s="211"/>
      <c r="CK146" s="1436"/>
      <c r="CL146" s="1436"/>
      <c r="CM146" s="1436"/>
      <c r="CN146" s="1436"/>
      <c r="CO146" s="1436"/>
      <c r="CP146" s="1436"/>
      <c r="CQ146" s="1436"/>
      <c r="CR146" s="212"/>
      <c r="CS146" s="85"/>
      <c r="CT146" s="88"/>
      <c r="CU146" s="870"/>
      <c r="CV146" s="254"/>
      <c r="CW146" s="88"/>
      <c r="CX146" s="870"/>
      <c r="CY146" s="254"/>
      <c r="CZ146" s="88"/>
      <c r="DA146" s="870"/>
      <c r="DB146" s="254"/>
      <c r="DC146" s="1436"/>
      <c r="DD146" s="380"/>
      <c r="DE146" s="380"/>
      <c r="DF146" s="388"/>
      <c r="DG146" s="388"/>
      <c r="DH146" s="388"/>
      <c r="DI146" s="388"/>
      <c r="DJ146" s="1436"/>
      <c r="DK146" s="1436"/>
      <c r="DL146" s="181"/>
      <c r="DM146" s="509"/>
      <c r="DN146" s="1436"/>
      <c r="DO146" s="1436"/>
      <c r="DP146" s="1436"/>
      <c r="DQ146" s="1436"/>
      <c r="DR146" s="1436"/>
      <c r="DS146" s="1436"/>
      <c r="DT146" s="1436"/>
      <c r="DU146" s="1436"/>
      <c r="DV146" s="1436"/>
      <c r="DW146" s="1436"/>
      <c r="DX146" s="1436"/>
      <c r="DY146" s="1436"/>
      <c r="DZ146" s="1436"/>
      <c r="EA146" s="1436"/>
      <c r="EB146" s="1436"/>
      <c r="EC146" s="1436"/>
      <c r="ED146" s="1436"/>
      <c r="EE146" s="1436"/>
      <c r="EF146" s="1436"/>
      <c r="EG146" s="1436"/>
      <c r="EH146" s="1436"/>
      <c r="EI146" s="1436"/>
      <c r="EJ146" s="1436"/>
      <c r="EK146" s="1436"/>
      <c r="EL146" s="1436"/>
      <c r="EM146" s="1436"/>
      <c r="EN146" s="1436"/>
      <c r="EO146" s="1436"/>
      <c r="EP146" s="1436"/>
      <c r="EQ146" s="1436"/>
      <c r="ER146" s="1436"/>
      <c r="ES146" s="1436"/>
      <c r="ET146" s="1436"/>
      <c r="EU146" s="1436"/>
      <c r="EV146" s="1436"/>
      <c r="EW146" s="1436"/>
      <c r="EX146" s="1436"/>
      <c r="EY146" s="1436"/>
      <c r="EZ146" s="1436"/>
      <c r="FA146" s="1436"/>
      <c r="FB146" s="1436"/>
      <c r="FC146" s="1436"/>
      <c r="FD146" s="1436"/>
      <c r="FE146" s="1436"/>
      <c r="FF146" s="1436"/>
      <c r="FG146" s="212"/>
      <c r="FH146" s="212"/>
      <c r="FI146" s="217"/>
      <c r="FJ146" s="363"/>
      <c r="FK146" s="364"/>
      <c r="FL146" s="364"/>
      <c r="FM146" s="212"/>
      <c r="FN146" s="211"/>
      <c r="FO146" s="1436"/>
      <c r="FP146" s="1436"/>
      <c r="FQ146" s="1436"/>
      <c r="FR146" s="1436"/>
      <c r="FS146" s="1436"/>
      <c r="FT146" s="1436"/>
      <c r="FU146" s="1436"/>
      <c r="FV146" s="212"/>
      <c r="FW146" s="85"/>
      <c r="FX146" s="88"/>
      <c r="FY146" s="870"/>
      <c r="FZ146" s="254"/>
      <c r="GA146" s="88"/>
      <c r="GB146" s="870"/>
      <c r="GC146" s="254"/>
      <c r="GD146" s="88"/>
      <c r="GE146" s="870"/>
      <c r="GF146" s="254"/>
      <c r="GG146" s="1436"/>
      <c r="GH146" s="380"/>
      <c r="GI146" s="380"/>
      <c r="GJ146" s="388"/>
      <c r="GK146" s="388"/>
      <c r="GL146" s="388"/>
      <c r="GM146" s="388"/>
      <c r="GN146" s="1436"/>
      <c r="GO146" s="1436"/>
      <c r="GP146" s="181"/>
      <c r="GQ146" s="509"/>
      <c r="GR146" s="1436"/>
      <c r="GS146" s="1436"/>
      <c r="GT146" s="212"/>
      <c r="GU146" s="212"/>
      <c r="GV146" s="212"/>
      <c r="GW146" s="212"/>
      <c r="GX146" s="212"/>
      <c r="GY146" s="212"/>
      <c r="GZ146" s="212"/>
      <c r="HA146" s="212"/>
      <c r="HB146" s="212"/>
      <c r="HC146" s="212"/>
      <c r="HD146" s="212"/>
      <c r="HE146" s="212"/>
      <c r="HF146" s="212"/>
      <c r="HG146" s="212"/>
      <c r="HH146" s="212"/>
      <c r="HI146" s="212"/>
      <c r="HJ146" s="212"/>
      <c r="HK146" s="212"/>
      <c r="HL146" s="212"/>
      <c r="HM146" s="212"/>
      <c r="HN146" s="212"/>
      <c r="HO146" s="212"/>
      <c r="HP146" s="212"/>
      <c r="HQ146" s="212"/>
      <c r="HR146" s="212"/>
      <c r="HS146" s="212"/>
      <c r="HT146" s="212"/>
      <c r="HU146" s="212"/>
      <c r="HV146" s="212"/>
      <c r="HW146" s="212"/>
      <c r="HX146" s="212"/>
      <c r="HY146" s="212"/>
      <c r="HZ146" s="212"/>
      <c r="IA146" s="212"/>
      <c r="IB146" s="212"/>
      <c r="IC146" s="212"/>
      <c r="ID146" s="212"/>
      <c r="IE146" s="212"/>
      <c r="IF146" s="212"/>
      <c r="IG146" s="212"/>
      <c r="IH146" s="212"/>
      <c r="II146" s="212"/>
      <c r="IJ146" s="212"/>
      <c r="IK146" s="212"/>
      <c r="IL146" s="1436"/>
      <c r="IM146" s="217"/>
      <c r="IN146" s="363"/>
      <c r="IO146" s="364"/>
      <c r="IP146" s="364"/>
      <c r="IQ146" s="212"/>
      <c r="IR146" s="211"/>
      <c r="IS146" s="1436"/>
      <c r="IT146" s="1436"/>
      <c r="IU146" s="1436"/>
      <c r="IV146" s="1436"/>
      <c r="IW146" s="1436"/>
      <c r="IX146" s="1436"/>
      <c r="IY146" s="1436"/>
      <c r="IZ146" s="212"/>
      <c r="JA146" s="85"/>
      <c r="JB146" s="88"/>
      <c r="JC146" s="870"/>
      <c r="JD146" s="254"/>
      <c r="JE146" s="88"/>
      <c r="JF146" s="870"/>
      <c r="JG146" s="254"/>
      <c r="JH146" s="88"/>
      <c r="JI146" s="870"/>
      <c r="JJ146" s="254"/>
      <c r="JK146" s="1436"/>
      <c r="JL146" s="380"/>
      <c r="JM146" s="380"/>
      <c r="JN146" s="388"/>
      <c r="JO146" s="388"/>
      <c r="JP146" s="388"/>
      <c r="JQ146" s="388"/>
      <c r="JR146" s="1436"/>
      <c r="JS146" s="1436"/>
      <c r="JT146" s="181"/>
      <c r="JU146" s="509"/>
      <c r="JV146" s="1436"/>
      <c r="JW146" s="1436"/>
      <c r="JX146" s="212"/>
      <c r="JY146" s="212"/>
      <c r="JZ146" s="212"/>
      <c r="KA146" s="212"/>
      <c r="KB146" s="212"/>
      <c r="KC146" s="212"/>
      <c r="KD146" s="212"/>
      <c r="KE146" s="212"/>
      <c r="KF146" s="212"/>
      <c r="KG146" s="212"/>
      <c r="KH146" s="212"/>
      <c r="KI146" s="212"/>
      <c r="KJ146" s="212"/>
      <c r="KK146" s="212"/>
      <c r="KL146" s="212"/>
      <c r="KM146" s="212"/>
      <c r="KN146" s="212"/>
      <c r="KO146" s="212"/>
      <c r="KP146" s="212"/>
      <c r="KQ146" s="212"/>
      <c r="KR146" s="212"/>
      <c r="KS146" s="212"/>
      <c r="KT146" s="212"/>
      <c r="KU146" s="212"/>
      <c r="KV146" s="212"/>
      <c r="KW146" s="212"/>
      <c r="KX146" s="212"/>
      <c r="KY146" s="212"/>
      <c r="KZ146" s="212"/>
      <c r="LA146" s="212"/>
      <c r="LB146" s="212"/>
      <c r="LC146" s="212"/>
      <c r="LD146" s="212"/>
      <c r="LE146" s="212"/>
      <c r="LF146" s="212"/>
      <c r="LG146" s="212"/>
      <c r="LH146" s="212"/>
      <c r="LI146" s="212"/>
      <c r="LJ146" s="212"/>
      <c r="LK146" s="212"/>
      <c r="LL146" s="212"/>
      <c r="LM146" s="212"/>
      <c r="LN146" s="212"/>
      <c r="LO146" s="212"/>
      <c r="LP146" s="1436"/>
      <c r="LQ146" s="85"/>
      <c r="LR146" s="85"/>
      <c r="LS146" s="85"/>
      <c r="LT146" s="85"/>
      <c r="LU146" s="212"/>
      <c r="LV146" s="211"/>
      <c r="LW146" s="1436"/>
      <c r="LX146" s="221"/>
      <c r="LY146" s="1436"/>
      <c r="LZ146" s="1436"/>
      <c r="MA146" s="1436"/>
      <c r="MB146" s="85"/>
      <c r="MC146" s="88"/>
      <c r="MD146" s="870"/>
      <c r="ME146" s="254"/>
      <c r="MF146" s="88"/>
      <c r="MG146" s="870"/>
      <c r="MH146" s="254"/>
      <c r="MI146" s="88"/>
      <c r="MJ146" s="89"/>
      <c r="MK146" s="85"/>
      <c r="ML146" s="1436"/>
      <c r="MM146" s="1436"/>
      <c r="MN146" s="1436"/>
      <c r="MO146" s="481"/>
      <c r="MP146" s="481"/>
      <c r="MQ146" s="481"/>
      <c r="MR146" s="481"/>
      <c r="MS146" s="481"/>
      <c r="MT146" s="1436"/>
      <c r="MU146" s="1436"/>
      <c r="MV146" s="181"/>
      <c r="MW146" s="509"/>
      <c r="MX146" s="1436"/>
      <c r="MY146" s="1436"/>
      <c r="MZ146" s="212"/>
      <c r="NA146" s="212"/>
      <c r="NB146" s="212"/>
      <c r="NC146" s="212"/>
      <c r="ND146" s="212"/>
      <c r="NE146" s="212"/>
      <c r="NF146" s="212"/>
      <c r="NG146" s="212"/>
      <c r="NH146" s="212"/>
      <c r="NI146" s="212"/>
      <c r="NJ146" s="212"/>
      <c r="NK146" s="212"/>
      <c r="NL146" s="212"/>
      <c r="NM146" s="212"/>
      <c r="NN146" s="212"/>
      <c r="NO146" s="212"/>
      <c r="NP146" s="212"/>
      <c r="NQ146" s="212"/>
      <c r="NR146" s="212"/>
      <c r="NS146" s="212"/>
      <c r="NT146" s="212"/>
      <c r="NU146" s="212"/>
      <c r="NV146" s="212"/>
      <c r="NW146" s="212"/>
      <c r="NX146" s="212"/>
      <c r="NY146" s="212"/>
      <c r="NZ146" s="212"/>
    </row>
    <row r="147" spans="1:390" s="491" customFormat="1" ht="23.25" customHeight="1" x14ac:dyDescent="0.2">
      <c r="A147" s="217"/>
      <c r="B147" s="860"/>
      <c r="C147" s="364"/>
      <c r="D147" s="364"/>
      <c r="E147" s="212"/>
      <c r="F147" s="211"/>
      <c r="G147" s="1436"/>
      <c r="H147" s="1436"/>
      <c r="I147" s="1436"/>
      <c r="J147" s="1436"/>
      <c r="K147" s="1436"/>
      <c r="L147" s="1436"/>
      <c r="M147" s="1436"/>
      <c r="N147" s="1436"/>
      <c r="O147" s="85"/>
      <c r="P147" s="88"/>
      <c r="Q147" s="253"/>
      <c r="R147" s="254"/>
      <c r="S147" s="88"/>
      <c r="T147" s="253"/>
      <c r="U147" s="254"/>
      <c r="V147" s="88"/>
      <c r="W147" s="253"/>
      <c r="X147" s="254"/>
      <c r="Y147" s="1436"/>
      <c r="Z147" s="380"/>
      <c r="AA147" s="380"/>
      <c r="AB147" s="388"/>
      <c r="AC147" s="388"/>
      <c r="AD147" s="388"/>
      <c r="AE147" s="388"/>
      <c r="AF147" s="1436"/>
      <c r="AG147" s="1436"/>
      <c r="AH147" s="181"/>
      <c r="AI147" s="509"/>
      <c r="AJ147" s="1436"/>
      <c r="AK147" s="1436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  <c r="AW147" s="212"/>
      <c r="AX147" s="212"/>
      <c r="AY147" s="212"/>
      <c r="AZ147" s="212"/>
      <c r="BA147" s="212"/>
      <c r="BB147" s="212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85"/>
      <c r="CF147" s="781"/>
      <c r="CG147" s="399"/>
      <c r="CH147" s="399"/>
      <c r="CI147" s="212"/>
      <c r="CJ147" s="211"/>
      <c r="CK147" s="1436"/>
      <c r="CL147" s="1436"/>
      <c r="CM147" s="1436"/>
      <c r="CN147" s="1436"/>
      <c r="CO147" s="1436"/>
      <c r="CP147" s="1436"/>
      <c r="CQ147" s="1436"/>
      <c r="CR147" s="1436"/>
      <c r="CS147" s="85"/>
      <c r="CT147" s="88"/>
      <c r="CU147" s="627"/>
      <c r="CV147" s="254"/>
      <c r="CW147" s="88"/>
      <c r="CX147" s="627"/>
      <c r="CY147" s="254"/>
      <c r="CZ147" s="88"/>
      <c r="DA147" s="627"/>
      <c r="DB147" s="254"/>
      <c r="DC147" s="1436"/>
      <c r="DD147" s="380"/>
      <c r="DE147" s="380"/>
      <c r="DF147" s="388"/>
      <c r="DG147" s="388"/>
      <c r="DH147" s="388"/>
      <c r="DI147" s="388"/>
      <c r="DJ147" s="1436"/>
      <c r="DK147" s="1436"/>
      <c r="DL147" s="181"/>
      <c r="DM147" s="509"/>
      <c r="DN147" s="1436"/>
      <c r="DO147" s="1436"/>
      <c r="DP147" s="1436"/>
      <c r="DQ147" s="1436"/>
      <c r="DR147" s="1436"/>
      <c r="DS147" s="1436"/>
      <c r="DT147" s="1436"/>
      <c r="DU147" s="1436"/>
      <c r="DV147" s="1436"/>
      <c r="DW147" s="1436"/>
      <c r="DX147" s="1436"/>
      <c r="DY147" s="1436"/>
      <c r="DZ147" s="1436"/>
      <c r="EA147" s="1436"/>
      <c r="EB147" s="1436"/>
      <c r="EC147" s="1436"/>
      <c r="ED147" s="1436"/>
      <c r="EE147" s="1436"/>
      <c r="EF147" s="1436"/>
      <c r="EG147" s="1436"/>
      <c r="EH147" s="1436"/>
      <c r="EI147" s="1436"/>
      <c r="EJ147" s="1436"/>
      <c r="EK147" s="1436"/>
      <c r="EL147" s="1436"/>
      <c r="EM147" s="1436"/>
      <c r="EN147" s="1436"/>
      <c r="EO147" s="1436"/>
      <c r="EP147" s="1436"/>
      <c r="EQ147" s="1436"/>
      <c r="ER147" s="1436"/>
      <c r="ES147" s="1436"/>
      <c r="ET147" s="1436"/>
      <c r="EU147" s="1436"/>
      <c r="EV147" s="1436"/>
      <c r="EW147" s="1436"/>
      <c r="EX147" s="1436"/>
      <c r="EY147" s="1436"/>
      <c r="EZ147" s="1436"/>
      <c r="FA147" s="1436"/>
      <c r="FB147" s="1436"/>
      <c r="FC147" s="1436"/>
      <c r="FD147" s="1436"/>
      <c r="FE147" s="1436"/>
      <c r="FF147" s="1436"/>
      <c r="FG147" s="212"/>
      <c r="FH147" s="212"/>
      <c r="FI147" s="217"/>
      <c r="FJ147" s="860"/>
      <c r="FK147" s="364"/>
      <c r="FL147" s="364"/>
      <c r="FM147" s="634"/>
      <c r="FN147" s="634"/>
      <c r="FO147" s="1436"/>
      <c r="FP147" s="1436"/>
      <c r="FQ147" s="1436"/>
      <c r="FR147" s="1436"/>
      <c r="FS147" s="1436"/>
      <c r="FT147" s="1436"/>
      <c r="FU147" s="1436"/>
      <c r="FV147" s="1436"/>
      <c r="FW147" s="85"/>
      <c r="FX147" s="88"/>
      <c r="FY147" s="253"/>
      <c r="FZ147" s="254"/>
      <c r="GA147" s="88"/>
      <c r="GB147" s="253"/>
      <c r="GC147" s="254"/>
      <c r="GD147" s="88"/>
      <c r="GE147" s="253"/>
      <c r="GF147" s="254"/>
      <c r="GG147" s="1436"/>
      <c r="GH147" s="380"/>
      <c r="GI147" s="380"/>
      <c r="GJ147" s="388"/>
      <c r="GK147" s="388"/>
      <c r="GL147" s="388"/>
      <c r="GM147" s="388"/>
      <c r="GN147" s="1436"/>
      <c r="GO147" s="1436"/>
      <c r="GP147" s="181"/>
      <c r="GQ147" s="509"/>
      <c r="GR147" s="1436"/>
      <c r="GS147" s="1436"/>
      <c r="GT147" s="212"/>
      <c r="GU147" s="212"/>
      <c r="GV147" s="212"/>
      <c r="GW147" s="212"/>
      <c r="GX147" s="212"/>
      <c r="GY147" s="212"/>
      <c r="GZ147" s="212"/>
      <c r="HA147" s="212"/>
      <c r="HB147" s="212"/>
      <c r="HC147" s="212"/>
      <c r="HD147" s="212"/>
      <c r="HE147" s="212"/>
      <c r="HF147" s="212"/>
      <c r="HG147" s="212"/>
      <c r="HH147" s="212"/>
      <c r="HI147" s="212"/>
      <c r="HJ147" s="212"/>
      <c r="HK147" s="212"/>
      <c r="HL147" s="212"/>
      <c r="HM147" s="212"/>
      <c r="HN147" s="212"/>
      <c r="HO147" s="212"/>
      <c r="HP147" s="212"/>
      <c r="HQ147" s="212"/>
      <c r="HR147" s="212"/>
      <c r="HS147" s="212"/>
      <c r="HT147" s="212"/>
      <c r="HU147" s="212"/>
      <c r="HV147" s="212"/>
      <c r="HW147" s="212"/>
      <c r="HX147" s="212"/>
      <c r="HY147" s="212"/>
      <c r="HZ147" s="212"/>
      <c r="IA147" s="212"/>
      <c r="IB147" s="212"/>
      <c r="IC147" s="212"/>
      <c r="ID147" s="212"/>
      <c r="IE147" s="212"/>
      <c r="IF147" s="212"/>
      <c r="IG147" s="212"/>
      <c r="IH147" s="212"/>
      <c r="II147" s="212"/>
      <c r="IJ147" s="212"/>
      <c r="IK147" s="212"/>
      <c r="IL147" s="1436"/>
      <c r="IM147" s="217"/>
      <c r="IN147" s="860"/>
      <c r="IO147" s="364"/>
      <c r="IP147" s="364"/>
      <c r="IQ147" s="634"/>
      <c r="IR147" s="634"/>
      <c r="IS147" s="1436"/>
      <c r="IT147" s="1436"/>
      <c r="IU147" s="1436"/>
      <c r="IV147" s="1436"/>
      <c r="IW147" s="1436"/>
      <c r="IX147" s="1436"/>
      <c r="IY147" s="1436"/>
      <c r="IZ147" s="1436"/>
      <c r="JA147" s="85"/>
      <c r="JB147" s="88"/>
      <c r="JC147" s="253"/>
      <c r="JD147" s="254"/>
      <c r="JE147" s="88"/>
      <c r="JF147" s="253"/>
      <c r="JG147" s="254"/>
      <c r="JH147" s="88"/>
      <c r="JI147" s="253"/>
      <c r="JJ147" s="254"/>
      <c r="JK147" s="1436"/>
      <c r="JL147" s="380"/>
      <c r="JM147" s="380"/>
      <c r="JN147" s="388"/>
      <c r="JO147" s="388"/>
      <c r="JP147" s="388"/>
      <c r="JQ147" s="388"/>
      <c r="JR147" s="1436"/>
      <c r="JS147" s="1436"/>
      <c r="JT147" s="181"/>
      <c r="JU147" s="509"/>
      <c r="JV147" s="1436"/>
      <c r="JW147" s="1436"/>
      <c r="JX147" s="212"/>
      <c r="JY147" s="212"/>
      <c r="JZ147" s="212"/>
      <c r="KA147" s="212"/>
      <c r="KB147" s="212"/>
      <c r="KC147" s="212"/>
      <c r="KD147" s="212"/>
      <c r="KE147" s="212"/>
      <c r="KF147" s="212"/>
      <c r="KG147" s="212"/>
      <c r="KH147" s="212"/>
      <c r="KI147" s="212"/>
      <c r="KJ147" s="212"/>
      <c r="KK147" s="212"/>
      <c r="KL147" s="212"/>
      <c r="KM147" s="212"/>
      <c r="KN147" s="212"/>
      <c r="KO147" s="212"/>
      <c r="KP147" s="212"/>
      <c r="KQ147" s="212"/>
      <c r="KR147" s="212"/>
      <c r="KS147" s="212"/>
      <c r="KT147" s="212"/>
      <c r="KU147" s="212"/>
      <c r="KV147" s="212"/>
      <c r="KW147" s="212"/>
      <c r="KX147" s="212"/>
      <c r="KY147" s="212"/>
      <c r="KZ147" s="212"/>
      <c r="LA147" s="212"/>
      <c r="LB147" s="212"/>
      <c r="LC147" s="212"/>
      <c r="LD147" s="212"/>
      <c r="LE147" s="212"/>
      <c r="LF147" s="212"/>
      <c r="LG147" s="212"/>
      <c r="LH147" s="212"/>
      <c r="LI147" s="212"/>
      <c r="LJ147" s="212"/>
      <c r="LK147" s="212"/>
      <c r="LL147" s="212"/>
      <c r="LM147" s="212"/>
      <c r="LN147" s="212"/>
      <c r="LO147" s="212"/>
      <c r="LP147" s="1436"/>
      <c r="LQ147" s="85"/>
      <c r="LR147" s="85"/>
      <c r="LS147" s="85"/>
      <c r="LT147" s="85"/>
      <c r="LU147" s="212"/>
      <c r="LV147" s="211"/>
      <c r="LW147" s="1436"/>
      <c r="LX147" s="1436"/>
      <c r="LY147" s="1436"/>
      <c r="LZ147" s="1436"/>
      <c r="MA147" s="1436"/>
      <c r="MB147" s="85"/>
      <c r="MC147" s="88"/>
      <c r="MD147" s="627"/>
      <c r="ME147" s="254"/>
      <c r="MF147" s="88"/>
      <c r="MG147" s="627"/>
      <c r="MH147" s="254"/>
      <c r="MI147" s="88"/>
      <c r="MJ147" s="89"/>
      <c r="MK147" s="85"/>
      <c r="ML147" s="1436"/>
      <c r="MM147" s="1436"/>
      <c r="MN147" s="1436"/>
      <c r="MO147" s="481"/>
      <c r="MP147" s="481"/>
      <c r="MQ147" s="481"/>
      <c r="MR147" s="481"/>
      <c r="MS147" s="481"/>
      <c r="MT147" s="1436"/>
      <c r="MU147" s="1436"/>
      <c r="MV147" s="181"/>
      <c r="MW147" s="509"/>
      <c r="MX147" s="1436"/>
      <c r="MY147" s="1436"/>
      <c r="MZ147" s="212"/>
      <c r="NA147" s="212"/>
      <c r="NB147" s="212"/>
      <c r="NC147" s="212"/>
      <c r="ND147" s="212"/>
      <c r="NE147" s="212"/>
      <c r="NF147" s="212"/>
      <c r="NG147" s="212"/>
      <c r="NH147" s="212"/>
      <c r="NI147" s="212"/>
      <c r="NJ147" s="212"/>
      <c r="NK147" s="212"/>
      <c r="NL147" s="212"/>
      <c r="NM147" s="212"/>
      <c r="NN147" s="212"/>
      <c r="NO147" s="212"/>
      <c r="NP147" s="212"/>
      <c r="NQ147" s="212"/>
      <c r="NR147" s="212"/>
      <c r="NS147" s="212"/>
      <c r="NT147" s="212"/>
      <c r="NU147" s="212"/>
      <c r="NV147" s="212"/>
      <c r="NW147" s="212"/>
      <c r="NX147" s="212"/>
      <c r="NY147" s="212"/>
      <c r="NZ147" s="212"/>
    </row>
    <row r="148" spans="1:390" s="491" customFormat="1" ht="23.25" customHeight="1" x14ac:dyDescent="0.2">
      <c r="A148" s="217"/>
      <c r="B148" s="860"/>
      <c r="C148" s="364"/>
      <c r="D148" s="364"/>
      <c r="E148" s="212"/>
      <c r="F148" s="211"/>
      <c r="G148" s="1436"/>
      <c r="H148" s="1436"/>
      <c r="I148" s="1436"/>
      <c r="J148" s="1436"/>
      <c r="K148" s="1436"/>
      <c r="L148" s="1436"/>
      <c r="M148" s="1436"/>
      <c r="N148" s="1436"/>
      <c r="O148" s="85"/>
      <c r="P148" s="85"/>
      <c r="Q148" s="464"/>
      <c r="R148" s="85"/>
      <c r="S148" s="85"/>
      <c r="T148" s="464"/>
      <c r="U148" s="85"/>
      <c r="V148" s="85"/>
      <c r="W148" s="464"/>
      <c r="X148" s="85"/>
      <c r="Y148" s="1436"/>
      <c r="Z148" s="380"/>
      <c r="AA148" s="380"/>
      <c r="AB148" s="388"/>
      <c r="AC148" s="388"/>
      <c r="AD148" s="388"/>
      <c r="AE148" s="388"/>
      <c r="AF148" s="1436"/>
      <c r="AG148" s="1436"/>
      <c r="AH148" s="181"/>
      <c r="AI148" s="509"/>
      <c r="AJ148" s="1436"/>
      <c r="AK148" s="1436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  <c r="AW148" s="212"/>
      <c r="AX148" s="212"/>
      <c r="AY148" s="212"/>
      <c r="AZ148" s="212"/>
      <c r="BA148" s="212"/>
      <c r="BB148" s="212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85"/>
      <c r="CF148" s="781"/>
      <c r="CG148" s="399"/>
      <c r="CH148" s="399"/>
      <c r="CI148" s="212"/>
      <c r="CJ148" s="211"/>
      <c r="CK148" s="1436"/>
      <c r="CL148" s="1436"/>
      <c r="CM148" s="1436"/>
      <c r="CN148" s="1436"/>
      <c r="CO148" s="1436"/>
      <c r="CP148" s="1436"/>
      <c r="CQ148" s="1436"/>
      <c r="CR148" s="1436"/>
      <c r="CS148" s="85"/>
      <c r="CT148" s="85"/>
      <c r="CU148" s="89"/>
      <c r="CV148" s="85"/>
      <c r="CW148" s="85"/>
      <c r="CX148" s="89"/>
      <c r="CY148" s="85"/>
      <c r="CZ148" s="85"/>
      <c r="DA148" s="89"/>
      <c r="DB148" s="85"/>
      <c r="DC148" s="1436"/>
      <c r="DD148" s="380"/>
      <c r="DE148" s="380"/>
      <c r="DF148" s="388"/>
      <c r="DG148" s="388"/>
      <c r="DH148" s="388"/>
      <c r="DI148" s="388"/>
      <c r="DJ148" s="1436"/>
      <c r="DK148" s="1436"/>
      <c r="DL148" s="181"/>
      <c r="DM148" s="509"/>
      <c r="DN148" s="1436"/>
      <c r="DO148" s="1436"/>
      <c r="DP148" s="1436"/>
      <c r="DQ148" s="1436"/>
      <c r="DR148" s="1436"/>
      <c r="DS148" s="1436"/>
      <c r="DT148" s="1436"/>
      <c r="DU148" s="1436"/>
      <c r="DV148" s="1436"/>
      <c r="DW148" s="1436"/>
      <c r="DX148" s="1436"/>
      <c r="DY148" s="1436"/>
      <c r="DZ148" s="1436"/>
      <c r="EA148" s="1436"/>
      <c r="EB148" s="1436"/>
      <c r="EC148" s="1436"/>
      <c r="ED148" s="1436"/>
      <c r="EE148" s="1436"/>
      <c r="EF148" s="1436"/>
      <c r="EG148" s="1436"/>
      <c r="EH148" s="1436"/>
      <c r="EI148" s="1436"/>
      <c r="EJ148" s="1436"/>
      <c r="EK148" s="1436"/>
      <c r="EL148" s="1436"/>
      <c r="EM148" s="1436"/>
      <c r="EN148" s="1436"/>
      <c r="EO148" s="1436"/>
      <c r="EP148" s="1436"/>
      <c r="EQ148" s="1436"/>
      <c r="ER148" s="1436"/>
      <c r="ES148" s="1436"/>
      <c r="ET148" s="1436"/>
      <c r="EU148" s="1436"/>
      <c r="EV148" s="1436"/>
      <c r="EW148" s="1436"/>
      <c r="EX148" s="1436"/>
      <c r="EY148" s="1436"/>
      <c r="EZ148" s="1436"/>
      <c r="FA148" s="1436"/>
      <c r="FB148" s="1436"/>
      <c r="FC148" s="1436"/>
      <c r="FD148" s="1436"/>
      <c r="FE148" s="1436"/>
      <c r="FF148" s="1436"/>
      <c r="FG148" s="212"/>
      <c r="FH148" s="212"/>
      <c r="FI148" s="217"/>
      <c r="FJ148" s="860"/>
      <c r="FK148" s="364"/>
      <c r="FL148" s="364"/>
      <c r="FM148" s="634"/>
      <c r="FN148" s="634"/>
      <c r="FO148" s="1436"/>
      <c r="FP148" s="1436"/>
      <c r="FQ148" s="1436"/>
      <c r="FR148" s="1436"/>
      <c r="FS148" s="1436"/>
      <c r="FT148" s="1436"/>
      <c r="FU148" s="1436"/>
      <c r="FV148" s="1436"/>
      <c r="FW148" s="85"/>
      <c r="FX148" s="85"/>
      <c r="FY148" s="464"/>
      <c r="FZ148" s="85"/>
      <c r="GA148" s="85"/>
      <c r="GB148" s="464"/>
      <c r="GC148" s="85"/>
      <c r="GD148" s="85"/>
      <c r="GE148" s="464"/>
      <c r="GF148" s="85"/>
      <c r="GG148" s="1436"/>
      <c r="GH148" s="380"/>
      <c r="GI148" s="380"/>
      <c r="GJ148" s="388"/>
      <c r="GK148" s="388"/>
      <c r="GL148" s="388"/>
      <c r="GM148" s="388"/>
      <c r="GN148" s="1436"/>
      <c r="GO148" s="1436"/>
      <c r="GP148" s="181"/>
      <c r="GQ148" s="509"/>
      <c r="GR148" s="1436"/>
      <c r="GS148" s="1436"/>
      <c r="GT148" s="212"/>
      <c r="GU148" s="212"/>
      <c r="GV148" s="212"/>
      <c r="GW148" s="212"/>
      <c r="GX148" s="212"/>
      <c r="GY148" s="212"/>
      <c r="GZ148" s="212"/>
      <c r="HA148" s="212"/>
      <c r="HB148" s="212"/>
      <c r="HC148" s="212"/>
      <c r="HD148" s="212"/>
      <c r="HE148" s="212"/>
      <c r="HF148" s="212"/>
      <c r="HG148" s="212"/>
      <c r="HH148" s="212"/>
      <c r="HI148" s="212"/>
      <c r="HJ148" s="212"/>
      <c r="HK148" s="212"/>
      <c r="HL148" s="212"/>
      <c r="HM148" s="212"/>
      <c r="HN148" s="212"/>
      <c r="HO148" s="212"/>
      <c r="HP148" s="212"/>
      <c r="HQ148" s="212"/>
      <c r="HR148" s="212"/>
      <c r="HS148" s="212"/>
      <c r="HT148" s="212"/>
      <c r="HU148" s="212"/>
      <c r="HV148" s="212"/>
      <c r="HW148" s="212"/>
      <c r="HX148" s="212"/>
      <c r="HY148" s="212"/>
      <c r="HZ148" s="212"/>
      <c r="IA148" s="212"/>
      <c r="IB148" s="212"/>
      <c r="IC148" s="212"/>
      <c r="ID148" s="212"/>
      <c r="IE148" s="212"/>
      <c r="IF148" s="212"/>
      <c r="IG148" s="212"/>
      <c r="IH148" s="212"/>
      <c r="II148" s="212"/>
      <c r="IJ148" s="212"/>
      <c r="IK148" s="212"/>
      <c r="IL148" s="1436"/>
      <c r="IM148" s="217"/>
      <c r="IN148" s="860"/>
      <c r="IO148" s="364"/>
      <c r="IP148" s="364"/>
      <c r="IQ148" s="634"/>
      <c r="IR148" s="634"/>
      <c r="IS148" s="1436"/>
      <c r="IT148" s="1436"/>
      <c r="IU148" s="1436"/>
      <c r="IV148" s="1436"/>
      <c r="IW148" s="1436"/>
      <c r="IX148" s="1436"/>
      <c r="IY148" s="1436"/>
      <c r="IZ148" s="1436"/>
      <c r="JA148" s="85"/>
      <c r="JB148" s="85"/>
      <c r="JC148" s="464"/>
      <c r="JD148" s="85"/>
      <c r="JE148" s="85"/>
      <c r="JF148" s="464"/>
      <c r="JG148" s="85"/>
      <c r="JH148" s="85"/>
      <c r="JI148" s="464"/>
      <c r="JJ148" s="85"/>
      <c r="JK148" s="1436"/>
      <c r="JL148" s="380"/>
      <c r="JM148" s="380"/>
      <c r="JN148" s="388"/>
      <c r="JO148" s="388"/>
      <c r="JP148" s="388"/>
      <c r="JQ148" s="388"/>
      <c r="JR148" s="1436"/>
      <c r="JS148" s="1436"/>
      <c r="JT148" s="181"/>
      <c r="JU148" s="509"/>
      <c r="JV148" s="1436"/>
      <c r="JW148" s="1436"/>
      <c r="JX148" s="212"/>
      <c r="JY148" s="212"/>
      <c r="JZ148" s="212"/>
      <c r="KA148" s="212"/>
      <c r="KB148" s="212"/>
      <c r="KC148" s="212"/>
      <c r="KD148" s="212"/>
      <c r="KE148" s="212"/>
      <c r="KF148" s="212"/>
      <c r="KG148" s="212"/>
      <c r="KH148" s="212"/>
      <c r="KI148" s="212"/>
      <c r="KJ148" s="212"/>
      <c r="KK148" s="212"/>
      <c r="KL148" s="212"/>
      <c r="KM148" s="212"/>
      <c r="KN148" s="212"/>
      <c r="KO148" s="212"/>
      <c r="KP148" s="212"/>
      <c r="KQ148" s="212"/>
      <c r="KR148" s="212"/>
      <c r="KS148" s="212"/>
      <c r="KT148" s="212"/>
      <c r="KU148" s="212"/>
      <c r="KV148" s="212"/>
      <c r="KW148" s="212"/>
      <c r="KX148" s="212"/>
      <c r="KY148" s="212"/>
      <c r="KZ148" s="212"/>
      <c r="LA148" s="212"/>
      <c r="LB148" s="212"/>
      <c r="LC148" s="212"/>
      <c r="LD148" s="212"/>
      <c r="LE148" s="212"/>
      <c r="LF148" s="212"/>
      <c r="LG148" s="212"/>
      <c r="LH148" s="212"/>
      <c r="LI148" s="212"/>
      <c r="LJ148" s="212"/>
      <c r="LK148" s="212"/>
      <c r="LL148" s="212"/>
      <c r="LM148" s="212"/>
      <c r="LN148" s="212"/>
      <c r="LO148" s="212"/>
      <c r="LP148" s="1436"/>
      <c r="LQ148" s="85"/>
      <c r="LR148" s="85"/>
      <c r="LS148" s="85"/>
      <c r="LT148" s="85"/>
      <c r="LU148" s="212"/>
      <c r="LV148" s="211"/>
      <c r="LW148" s="1436"/>
      <c r="LX148" s="252"/>
      <c r="LY148" s="1436"/>
      <c r="LZ148" s="1436"/>
      <c r="MA148" s="1436"/>
      <c r="MB148" s="85"/>
      <c r="MC148" s="85"/>
      <c r="MD148" s="89"/>
      <c r="ME148" s="85"/>
      <c r="MF148" s="85"/>
      <c r="MG148" s="89"/>
      <c r="MH148" s="85"/>
      <c r="MI148" s="85"/>
      <c r="MJ148" s="89"/>
      <c r="MK148" s="85"/>
      <c r="ML148" s="1436"/>
      <c r="MM148" s="1436"/>
      <c r="MN148" s="1436"/>
      <c r="MO148" s="481"/>
      <c r="MP148" s="481"/>
      <c r="MQ148" s="481"/>
      <c r="MR148" s="481"/>
      <c r="MS148" s="551"/>
      <c r="MT148" s="1436"/>
      <c r="MU148" s="1436"/>
      <c r="MV148" s="181"/>
      <c r="MW148" s="509"/>
      <c r="MX148" s="1436"/>
      <c r="MY148" s="1436"/>
      <c r="MZ148" s="212"/>
      <c r="NA148" s="212"/>
      <c r="NB148" s="212"/>
      <c r="NC148" s="212"/>
      <c r="ND148" s="212"/>
      <c r="NE148" s="212"/>
      <c r="NF148" s="212"/>
      <c r="NG148" s="212"/>
      <c r="NH148" s="212"/>
      <c r="NI148" s="212"/>
      <c r="NJ148" s="212"/>
      <c r="NK148" s="212"/>
      <c r="NL148" s="212"/>
      <c r="NM148" s="212"/>
      <c r="NN148" s="212"/>
      <c r="NO148" s="212"/>
      <c r="NP148" s="212"/>
      <c r="NQ148" s="212"/>
      <c r="NR148" s="212"/>
      <c r="NS148" s="212"/>
      <c r="NT148" s="212"/>
      <c r="NU148" s="212"/>
      <c r="NV148" s="212"/>
      <c r="NW148" s="212"/>
      <c r="NX148" s="212"/>
      <c r="NY148" s="212"/>
      <c r="NZ148" s="212"/>
    </row>
    <row r="149" spans="1:390" s="491" customFormat="1" ht="23.25" customHeight="1" x14ac:dyDescent="0.2">
      <c r="A149" s="1433"/>
      <c r="B149" s="1437"/>
      <c r="C149" s="1435"/>
      <c r="D149" s="1435"/>
      <c r="E149" s="634"/>
      <c r="F149" s="211"/>
      <c r="G149" s="1418"/>
      <c r="H149" s="1418"/>
      <c r="I149" s="1418"/>
      <c r="J149" s="1418"/>
      <c r="K149" s="1418"/>
      <c r="L149" s="1418"/>
      <c r="M149" s="1418"/>
      <c r="N149" s="85"/>
      <c r="O149" s="85"/>
      <c r="P149" s="1125"/>
      <c r="Q149" s="1125"/>
      <c r="R149" s="1126"/>
      <c r="S149" s="88"/>
      <c r="T149" s="627"/>
      <c r="U149" s="254"/>
      <c r="V149" s="88"/>
      <c r="W149" s="627"/>
      <c r="X149" s="85"/>
      <c r="Y149" s="1436"/>
      <c r="Z149" s="776"/>
      <c r="AA149" s="380"/>
      <c r="AB149" s="388"/>
      <c r="AC149" s="388"/>
      <c r="AD149" s="388"/>
      <c r="AE149" s="388"/>
      <c r="AF149" s="1436"/>
      <c r="AG149" s="1436"/>
      <c r="AH149" s="181"/>
      <c r="AI149" s="509"/>
      <c r="AJ149" s="1436"/>
      <c r="AK149" s="1436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  <c r="AW149" s="212"/>
      <c r="AX149" s="212"/>
      <c r="AY149" s="212"/>
      <c r="AZ149" s="212"/>
      <c r="BA149" s="212"/>
      <c r="BB149" s="212"/>
      <c r="BC149" s="212"/>
      <c r="BD149" s="212"/>
      <c r="BE149" s="212"/>
      <c r="BF149" s="212"/>
      <c r="BG149" s="212"/>
      <c r="BH149" s="212"/>
      <c r="BI149" s="212"/>
      <c r="BJ149" s="212"/>
      <c r="BK149" s="212"/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1433"/>
      <c r="CF149" s="1440"/>
      <c r="CG149" s="1440"/>
      <c r="CH149" s="1440"/>
      <c r="CI149" s="634"/>
      <c r="CJ149" s="634"/>
      <c r="CK149" s="192"/>
      <c r="CL149" s="192"/>
      <c r="CM149" s="192"/>
      <c r="CN149" s="192"/>
      <c r="CO149" s="192"/>
      <c r="CP149" s="192"/>
      <c r="CQ149" s="192"/>
      <c r="CR149" s="1436"/>
      <c r="CS149" s="177"/>
      <c r="CT149" s="1440"/>
      <c r="CU149" s="1440"/>
      <c r="CV149" s="1440"/>
      <c r="CW149" s="1436"/>
      <c r="CX149" s="1420"/>
      <c r="CY149" s="1420"/>
      <c r="CZ149" s="1420"/>
      <c r="DA149" s="1420"/>
      <c r="DB149" s="1420"/>
      <c r="DC149" s="1420"/>
      <c r="DD149" s="776"/>
      <c r="DE149" s="380"/>
      <c r="DF149" s="388"/>
      <c r="DG149" s="388"/>
      <c r="DH149" s="388"/>
      <c r="DI149" s="388"/>
      <c r="DJ149" s="1436"/>
      <c r="DK149" s="1436"/>
      <c r="DL149" s="181"/>
      <c r="DM149" s="509"/>
      <c r="DN149" s="1436"/>
      <c r="DO149" s="1436"/>
      <c r="DP149" s="1436"/>
      <c r="DQ149" s="1436"/>
      <c r="DR149" s="1436"/>
      <c r="DS149" s="1436"/>
      <c r="DT149" s="1436"/>
      <c r="DU149" s="1436"/>
      <c r="DV149" s="1436"/>
      <c r="DW149" s="1436"/>
      <c r="DX149" s="1436"/>
      <c r="DY149" s="1436"/>
      <c r="DZ149" s="1436"/>
      <c r="EA149" s="1436"/>
      <c r="EB149" s="1436"/>
      <c r="EC149" s="1436"/>
      <c r="ED149" s="1436"/>
      <c r="EE149" s="1436"/>
      <c r="EF149" s="1436"/>
      <c r="EG149" s="1436"/>
      <c r="EH149" s="1436"/>
      <c r="EI149" s="1436"/>
      <c r="EJ149" s="1436"/>
      <c r="EK149" s="1436"/>
      <c r="EL149" s="1436"/>
      <c r="EM149" s="1436"/>
      <c r="EN149" s="1436"/>
      <c r="EO149" s="1436"/>
      <c r="EP149" s="1436"/>
      <c r="EQ149" s="1436"/>
      <c r="ER149" s="1436"/>
      <c r="ES149" s="1436"/>
      <c r="ET149" s="1436"/>
      <c r="EU149" s="1436"/>
      <c r="EV149" s="1436"/>
      <c r="EW149" s="1436"/>
      <c r="EX149" s="1436"/>
      <c r="EY149" s="1436"/>
      <c r="EZ149" s="1436"/>
      <c r="FA149" s="1436"/>
      <c r="FB149" s="1436"/>
      <c r="FC149" s="1436"/>
      <c r="FD149" s="1436"/>
      <c r="FE149" s="1436"/>
      <c r="FF149" s="1436"/>
      <c r="FG149" s="212"/>
      <c r="FH149" s="212"/>
      <c r="FI149" s="1433"/>
      <c r="FJ149" s="1127"/>
      <c r="FK149" s="945"/>
      <c r="FL149" s="945"/>
      <c r="FM149" s="255"/>
      <c r="FN149" s="255"/>
      <c r="FO149" s="192"/>
      <c r="FP149" s="192"/>
      <c r="FQ149" s="192"/>
      <c r="FR149" s="192"/>
      <c r="FS149" s="192"/>
      <c r="FT149" s="192"/>
      <c r="FU149" s="192"/>
      <c r="FV149" s="1436"/>
      <c r="FW149" s="177"/>
      <c r="FX149" s="1440"/>
      <c r="FY149" s="1440"/>
      <c r="FZ149" s="1440"/>
      <c r="GA149" s="1436"/>
      <c r="GB149" s="1436"/>
      <c r="GC149" s="1436"/>
      <c r="GD149" s="1436"/>
      <c r="GE149" s="1436"/>
      <c r="GF149" s="1436"/>
      <c r="GG149" s="1436"/>
      <c r="GH149" s="776"/>
      <c r="GI149" s="380"/>
      <c r="GJ149" s="388"/>
      <c r="GK149" s="388"/>
      <c r="GL149" s="388"/>
      <c r="GM149" s="388"/>
      <c r="GN149" s="1436"/>
      <c r="GO149" s="1436"/>
      <c r="GP149" s="181"/>
      <c r="GQ149" s="509"/>
      <c r="GR149" s="1436"/>
      <c r="GS149" s="1436"/>
      <c r="GT149" s="212"/>
      <c r="GU149" s="212"/>
      <c r="GV149" s="212"/>
      <c r="GW149" s="212"/>
      <c r="GX149" s="212"/>
      <c r="GY149" s="212"/>
      <c r="GZ149" s="212"/>
      <c r="HA149" s="212"/>
      <c r="HB149" s="212"/>
      <c r="HC149" s="212"/>
      <c r="HD149" s="212"/>
      <c r="HE149" s="212"/>
      <c r="HF149" s="212"/>
      <c r="HG149" s="212"/>
      <c r="HH149" s="212"/>
      <c r="HI149" s="212"/>
      <c r="HJ149" s="212"/>
      <c r="HK149" s="212"/>
      <c r="HL149" s="212"/>
      <c r="HM149" s="212"/>
      <c r="HN149" s="212"/>
      <c r="HO149" s="212"/>
      <c r="HP149" s="212"/>
      <c r="HQ149" s="212"/>
      <c r="HR149" s="212"/>
      <c r="HS149" s="212"/>
      <c r="HT149" s="212"/>
      <c r="HU149" s="212"/>
      <c r="HV149" s="212"/>
      <c r="HW149" s="212"/>
      <c r="HX149" s="212"/>
      <c r="HY149" s="212"/>
      <c r="HZ149" s="212"/>
      <c r="IA149" s="212"/>
      <c r="IB149" s="212"/>
      <c r="IC149" s="212"/>
      <c r="ID149" s="212"/>
      <c r="IE149" s="212"/>
      <c r="IF149" s="212"/>
      <c r="IG149" s="212"/>
      <c r="IH149" s="212"/>
      <c r="II149" s="212"/>
      <c r="IJ149" s="212"/>
      <c r="IK149" s="212"/>
      <c r="IL149" s="212"/>
      <c r="IM149" s="217"/>
      <c r="IN149" s="251"/>
      <c r="IO149" s="252"/>
      <c r="IP149" s="252"/>
      <c r="IQ149" s="766"/>
      <c r="IR149" s="626"/>
      <c r="IS149" s="1436"/>
      <c r="IT149" s="1436"/>
      <c r="IU149" s="1436"/>
      <c r="IV149" s="1436"/>
      <c r="IW149" s="1436"/>
      <c r="IX149" s="1436"/>
      <c r="IY149" s="1436"/>
      <c r="IZ149" s="1436"/>
      <c r="JA149" s="85"/>
      <c r="JB149" s="85"/>
      <c r="JC149" s="464"/>
      <c r="JD149" s="85"/>
      <c r="JE149" s="85"/>
      <c r="JF149" s="464"/>
      <c r="JG149" s="85"/>
      <c r="JH149" s="85"/>
      <c r="JI149" s="464"/>
      <c r="JJ149" s="85"/>
      <c r="JK149" s="1436"/>
      <c r="JL149" s="776"/>
      <c r="JM149" s="380"/>
      <c r="JN149" s="388"/>
      <c r="JO149" s="388"/>
      <c r="JP149" s="388"/>
      <c r="JQ149" s="388"/>
      <c r="JR149" s="1436"/>
      <c r="JS149" s="1436"/>
      <c r="JT149" s="181"/>
      <c r="JU149" s="509"/>
      <c r="JV149" s="1436"/>
      <c r="JW149" s="1436"/>
      <c r="JX149" s="212"/>
      <c r="JY149" s="212"/>
      <c r="JZ149" s="212"/>
      <c r="KA149" s="212"/>
      <c r="KB149" s="212"/>
      <c r="KC149" s="212"/>
      <c r="KD149" s="212"/>
      <c r="KE149" s="212"/>
      <c r="KF149" s="212"/>
      <c r="KG149" s="212"/>
      <c r="KH149" s="212"/>
      <c r="KI149" s="212"/>
      <c r="KJ149" s="212"/>
      <c r="KK149" s="212"/>
      <c r="KL149" s="212"/>
      <c r="KM149" s="212"/>
      <c r="KN149" s="212"/>
      <c r="KO149" s="212"/>
      <c r="KP149" s="212"/>
      <c r="KQ149" s="212"/>
      <c r="KR149" s="212"/>
      <c r="KS149" s="212"/>
      <c r="KT149" s="212"/>
      <c r="KU149" s="212"/>
      <c r="KV149" s="212"/>
      <c r="KW149" s="212"/>
      <c r="KX149" s="212"/>
      <c r="KY149" s="212"/>
      <c r="KZ149" s="212"/>
      <c r="LA149" s="212"/>
      <c r="LB149" s="212"/>
      <c r="LC149" s="212"/>
      <c r="LD149" s="212"/>
      <c r="LE149" s="212"/>
      <c r="LF149" s="212"/>
      <c r="LG149" s="212"/>
      <c r="LH149" s="212"/>
      <c r="LI149" s="212"/>
      <c r="LJ149" s="212"/>
      <c r="LK149" s="212"/>
      <c r="LL149" s="212"/>
      <c r="LM149" s="212"/>
      <c r="LN149" s="212"/>
      <c r="LO149" s="212"/>
      <c r="LP149" s="212"/>
      <c r="LQ149" s="1433"/>
      <c r="LR149" s="1440"/>
      <c r="LS149" s="1440"/>
      <c r="LT149" s="1440"/>
      <c r="LU149" s="212"/>
      <c r="LV149" s="211"/>
      <c r="LW149" s="219"/>
      <c r="LX149" s="908"/>
      <c r="LY149" s="211"/>
      <c r="LZ149" s="212"/>
      <c r="MA149" s="85"/>
      <c r="MB149" s="85"/>
      <c r="MC149" s="743"/>
      <c r="MD149" s="743"/>
      <c r="ME149" s="212"/>
      <c r="MF149" s="212"/>
      <c r="MG149" s="212"/>
      <c r="MH149" s="212"/>
      <c r="MI149" s="212"/>
      <c r="MJ149" s="212"/>
      <c r="MK149" s="212"/>
      <c r="ML149" s="212"/>
      <c r="MM149" s="212"/>
      <c r="MN149" s="212"/>
      <c r="MO149" s="766"/>
      <c r="MP149" s="766"/>
      <c r="MQ149" s="766"/>
      <c r="MR149" s="766"/>
      <c r="MS149" s="766"/>
      <c r="MT149" s="212"/>
      <c r="MU149" s="212"/>
      <c r="MV149" s="628"/>
      <c r="MW149" s="628"/>
      <c r="MX149" s="212"/>
      <c r="MY149" s="212"/>
      <c r="MZ149" s="212"/>
      <c r="NA149" s="212"/>
      <c r="NB149" s="212"/>
      <c r="NC149" s="212"/>
      <c r="ND149" s="212"/>
      <c r="NE149" s="212"/>
      <c r="NF149" s="212"/>
      <c r="NG149" s="212"/>
      <c r="NH149" s="212"/>
      <c r="NI149" s="212"/>
      <c r="NJ149" s="212"/>
      <c r="NK149" s="212"/>
      <c r="NL149" s="212"/>
      <c r="NM149" s="212"/>
      <c r="NN149" s="212"/>
      <c r="NO149" s="212"/>
      <c r="NP149" s="212"/>
      <c r="NQ149" s="212"/>
      <c r="NR149" s="212"/>
      <c r="NS149" s="212"/>
      <c r="NT149" s="212"/>
      <c r="NU149" s="212"/>
      <c r="NV149" s="212"/>
      <c r="NW149" s="212"/>
      <c r="NX149" s="212"/>
      <c r="NY149" s="212"/>
      <c r="NZ149" s="212"/>
    </row>
    <row r="150" spans="1:390" s="491" customFormat="1" ht="23.25" customHeight="1" x14ac:dyDescent="0.2">
      <c r="A150" s="1433"/>
      <c r="B150" s="1437"/>
      <c r="C150" s="1435"/>
      <c r="D150" s="1435"/>
      <c r="E150" s="634"/>
      <c r="F150" s="634"/>
      <c r="G150" s="527"/>
      <c r="H150" s="1420"/>
      <c r="I150" s="1420"/>
      <c r="J150" s="1420"/>
      <c r="K150" s="1420"/>
      <c r="L150" s="1420"/>
      <c r="M150" s="1420"/>
      <c r="N150" s="1436"/>
      <c r="O150" s="408"/>
      <c r="P150" s="945"/>
      <c r="Q150" s="945"/>
      <c r="R150" s="1130"/>
      <c r="S150" s="88"/>
      <c r="T150" s="627"/>
      <c r="U150" s="254"/>
      <c r="V150" s="88"/>
      <c r="W150" s="627"/>
      <c r="X150" s="85"/>
      <c r="Y150" s="1436"/>
      <c r="Z150" s="1420"/>
      <c r="AA150" s="1420"/>
      <c r="AB150" s="919"/>
      <c r="AC150" s="919"/>
      <c r="AD150" s="919"/>
      <c r="AE150" s="919"/>
      <c r="AF150" s="1436"/>
      <c r="AG150" s="1436"/>
      <c r="AH150" s="181"/>
      <c r="AI150" s="509"/>
      <c r="AJ150" s="1436"/>
      <c r="AK150" s="1436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1433"/>
      <c r="CF150" s="1433"/>
      <c r="CG150" s="1433"/>
      <c r="CH150" s="1433"/>
      <c r="CI150" s="634"/>
      <c r="CJ150" s="634"/>
      <c r="CK150" s="527"/>
      <c r="CL150" s="1420"/>
      <c r="CM150" s="1420"/>
      <c r="CN150" s="1420"/>
      <c r="CO150" s="1420"/>
      <c r="CP150" s="1420"/>
      <c r="CQ150" s="1420"/>
      <c r="CR150" s="1436"/>
      <c r="CS150" s="408"/>
      <c r="CT150" s="1440"/>
      <c r="CU150" s="1440"/>
      <c r="CV150" s="1440"/>
      <c r="CW150" s="1436"/>
      <c r="CX150" s="1420"/>
      <c r="CY150" s="1420"/>
      <c r="CZ150" s="1420"/>
      <c r="DA150" s="1420"/>
      <c r="DB150" s="1420"/>
      <c r="DC150" s="1420"/>
      <c r="DD150" s="1436"/>
      <c r="DE150" s="1436"/>
      <c r="DF150" s="248"/>
      <c r="DG150" s="248"/>
      <c r="DH150" s="248"/>
      <c r="DI150" s="128"/>
      <c r="DJ150" s="1436"/>
      <c r="DK150" s="1436"/>
      <c r="DL150" s="181"/>
      <c r="DM150" s="509"/>
      <c r="DN150" s="1436"/>
      <c r="DO150" s="1436"/>
      <c r="DP150" s="1436"/>
      <c r="DQ150" s="1436"/>
      <c r="DR150" s="1436"/>
      <c r="DS150" s="1436"/>
      <c r="DT150" s="1436"/>
      <c r="DU150" s="1436"/>
      <c r="DV150" s="1436"/>
      <c r="DW150" s="1436"/>
      <c r="DX150" s="1436"/>
      <c r="DY150" s="1436"/>
      <c r="DZ150" s="1436"/>
      <c r="EA150" s="1436"/>
      <c r="EB150" s="1436"/>
      <c r="EC150" s="1436"/>
      <c r="ED150" s="1436"/>
      <c r="EE150" s="1436"/>
      <c r="EF150" s="1436"/>
      <c r="EG150" s="1436"/>
      <c r="EH150" s="1436"/>
      <c r="EI150" s="1436"/>
      <c r="EJ150" s="1436"/>
      <c r="EK150" s="1436"/>
      <c r="EL150" s="1436"/>
      <c r="EM150" s="1436"/>
      <c r="EN150" s="1436"/>
      <c r="EO150" s="1436"/>
      <c r="EP150" s="1436"/>
      <c r="EQ150" s="1436"/>
      <c r="ER150" s="1436"/>
      <c r="ES150" s="1436"/>
      <c r="ET150" s="1436"/>
      <c r="EU150" s="1436"/>
      <c r="EV150" s="1436"/>
      <c r="EW150" s="1436"/>
      <c r="EX150" s="1436"/>
      <c r="EY150" s="1436"/>
      <c r="EZ150" s="1436"/>
      <c r="FA150" s="1436"/>
      <c r="FB150" s="1436"/>
      <c r="FC150" s="1436"/>
      <c r="FD150" s="1436"/>
      <c r="FE150" s="1436"/>
      <c r="FF150" s="1436"/>
      <c r="FG150" s="212"/>
      <c r="FH150" s="212"/>
      <c r="FI150" s="1433"/>
      <c r="FJ150" s="1437"/>
      <c r="FK150" s="1435"/>
      <c r="FL150" s="1435"/>
      <c r="FM150" s="255"/>
      <c r="FN150" s="255"/>
      <c r="FO150" s="527"/>
      <c r="FP150" s="1420"/>
      <c r="FQ150" s="1420"/>
      <c r="FR150" s="1420"/>
      <c r="FS150" s="1420"/>
      <c r="FT150" s="1420"/>
      <c r="FU150" s="1420"/>
      <c r="FV150" s="1436"/>
      <c r="FW150" s="408"/>
      <c r="FX150" s="1440"/>
      <c r="FY150" s="1440"/>
      <c r="FZ150" s="1440"/>
      <c r="GA150" s="1436"/>
      <c r="GB150" s="192"/>
      <c r="GC150" s="192"/>
      <c r="GD150" s="192"/>
      <c r="GE150" s="192"/>
      <c r="GF150" s="192"/>
      <c r="GG150" s="192"/>
      <c r="GH150" s="1420"/>
      <c r="GI150" s="1420"/>
      <c r="GJ150" s="919"/>
      <c r="GK150" s="919"/>
      <c r="GL150" s="919"/>
      <c r="GM150" s="919"/>
      <c r="GN150" s="1436"/>
      <c r="GO150" s="1436"/>
      <c r="GP150" s="181"/>
      <c r="GQ150" s="509"/>
      <c r="GR150" s="1436"/>
      <c r="GS150" s="1436"/>
      <c r="GT150" s="212"/>
      <c r="GU150" s="212"/>
      <c r="GV150" s="212"/>
      <c r="GW150" s="212"/>
      <c r="GX150" s="212"/>
      <c r="GY150" s="212"/>
      <c r="GZ150" s="212"/>
      <c r="HA150" s="212"/>
      <c r="HB150" s="212"/>
      <c r="HC150" s="212"/>
      <c r="HD150" s="212"/>
      <c r="HE150" s="212"/>
      <c r="HF150" s="212"/>
      <c r="HG150" s="212"/>
      <c r="HH150" s="212"/>
      <c r="HI150" s="212"/>
      <c r="HJ150" s="212"/>
      <c r="HK150" s="212"/>
      <c r="HL150" s="212"/>
      <c r="HM150" s="212"/>
      <c r="HN150" s="212"/>
      <c r="HO150" s="212"/>
      <c r="HP150" s="212"/>
      <c r="HQ150" s="212"/>
      <c r="HR150" s="212"/>
      <c r="HS150" s="212"/>
      <c r="HT150" s="212"/>
      <c r="HU150" s="212"/>
      <c r="HV150" s="212"/>
      <c r="HW150" s="212"/>
      <c r="HX150" s="212"/>
      <c r="HY150" s="212"/>
      <c r="HZ150" s="212"/>
      <c r="IA150" s="212"/>
      <c r="IB150" s="212"/>
      <c r="IC150" s="212"/>
      <c r="ID150" s="212"/>
      <c r="IE150" s="212"/>
      <c r="IF150" s="212"/>
      <c r="IG150" s="212"/>
      <c r="IH150" s="212"/>
      <c r="II150" s="212"/>
      <c r="IJ150" s="212"/>
      <c r="IK150" s="212"/>
      <c r="IL150" s="212"/>
      <c r="IM150" s="362"/>
      <c r="IN150" s="748"/>
      <c r="IO150" s="252"/>
      <c r="IP150" s="252"/>
      <c r="IQ150" s="766"/>
      <c r="IR150" s="626"/>
      <c r="IS150" s="1436"/>
      <c r="IT150" s="1436"/>
      <c r="IU150" s="1436"/>
      <c r="IV150" s="1436"/>
      <c r="IW150" s="1436"/>
      <c r="IX150" s="1436"/>
      <c r="IY150" s="1436"/>
      <c r="IZ150" s="1436"/>
      <c r="JA150" s="85"/>
      <c r="JB150" s="85"/>
      <c r="JC150" s="464"/>
      <c r="JD150" s="85"/>
      <c r="JE150" s="85"/>
      <c r="JF150" s="464"/>
      <c r="JG150" s="85"/>
      <c r="JH150" s="85"/>
      <c r="JI150" s="464"/>
      <c r="JJ150" s="85"/>
      <c r="JK150" s="1436"/>
      <c r="JL150" s="1436"/>
      <c r="JM150" s="1436"/>
      <c r="JN150" s="248"/>
      <c r="JO150" s="248"/>
      <c r="JP150" s="248"/>
      <c r="JQ150" s="248"/>
      <c r="JR150" s="1436"/>
      <c r="JS150" s="1436"/>
      <c r="JT150" s="181"/>
      <c r="JU150" s="509"/>
      <c r="JV150" s="1436"/>
      <c r="JW150" s="1436"/>
      <c r="JX150" s="212"/>
      <c r="JY150" s="212"/>
      <c r="JZ150" s="212"/>
      <c r="KA150" s="212"/>
      <c r="KB150" s="212"/>
      <c r="KC150" s="212"/>
      <c r="KD150" s="212"/>
      <c r="KE150" s="212"/>
      <c r="KF150" s="212"/>
      <c r="KG150" s="212"/>
      <c r="KH150" s="212"/>
      <c r="KI150" s="212"/>
      <c r="KJ150" s="212"/>
      <c r="KK150" s="212"/>
      <c r="KL150" s="212"/>
      <c r="KM150" s="212"/>
      <c r="KN150" s="212"/>
      <c r="KO150" s="212"/>
      <c r="KP150" s="212"/>
      <c r="KQ150" s="212"/>
      <c r="KR150" s="212"/>
      <c r="KS150" s="212"/>
      <c r="KT150" s="212"/>
      <c r="KU150" s="212"/>
      <c r="KV150" s="212"/>
      <c r="KW150" s="212"/>
      <c r="KX150" s="212"/>
      <c r="KY150" s="212"/>
      <c r="KZ150" s="212"/>
      <c r="LA150" s="212"/>
      <c r="LB150" s="212"/>
      <c r="LC150" s="212"/>
      <c r="LD150" s="212"/>
      <c r="LE150" s="212"/>
      <c r="LF150" s="212"/>
      <c r="LG150" s="212"/>
      <c r="LH150" s="212"/>
      <c r="LI150" s="212"/>
      <c r="LJ150" s="212"/>
      <c r="LK150" s="212"/>
      <c r="LL150" s="212"/>
      <c r="LM150" s="212"/>
      <c r="LN150" s="212"/>
      <c r="LO150" s="212"/>
      <c r="LP150" s="212"/>
      <c r="LQ150" s="1433"/>
      <c r="LR150" s="1433"/>
      <c r="LS150" s="1433"/>
      <c r="LT150" s="1433"/>
      <c r="LU150" s="634"/>
      <c r="LV150" s="634"/>
      <c r="LW150" s="527"/>
      <c r="LX150" s="1420"/>
      <c r="LY150" s="1420"/>
      <c r="LZ150" s="1420"/>
      <c r="MA150" s="1436"/>
      <c r="MB150" s="408"/>
      <c r="MC150" s="1440"/>
      <c r="MD150" s="1440"/>
      <c r="ME150" s="1440"/>
      <c r="MF150" s="212"/>
      <c r="MG150" s="212"/>
      <c r="MH150" s="212"/>
      <c r="MI150" s="212"/>
      <c r="MJ150" s="212"/>
      <c r="MK150" s="212"/>
      <c r="ML150" s="212"/>
      <c r="MM150" s="212"/>
      <c r="MN150" s="212"/>
      <c r="MO150" s="212"/>
      <c r="MP150" s="212"/>
      <c r="MQ150" s="212"/>
      <c r="MR150" s="212"/>
      <c r="MS150" s="628"/>
      <c r="MT150" s="212"/>
      <c r="MU150" s="212"/>
      <c r="MV150" s="628"/>
      <c r="MW150" s="628"/>
      <c r="MX150" s="212"/>
      <c r="MY150" s="212"/>
      <c r="MZ150" s="212"/>
      <c r="NA150" s="212"/>
      <c r="NB150" s="212"/>
      <c r="NC150" s="212"/>
      <c r="ND150" s="212"/>
      <c r="NE150" s="212"/>
      <c r="NF150" s="212"/>
      <c r="NG150" s="212"/>
      <c r="NH150" s="212"/>
      <c r="NI150" s="212"/>
      <c r="NJ150" s="212"/>
      <c r="NK150" s="212"/>
      <c r="NL150" s="212"/>
      <c r="NM150" s="212"/>
      <c r="NN150" s="212"/>
      <c r="NO150" s="212"/>
      <c r="NP150" s="212"/>
      <c r="NQ150" s="212"/>
      <c r="NR150" s="212"/>
      <c r="NS150" s="212"/>
      <c r="NT150" s="212"/>
      <c r="NU150" s="212"/>
      <c r="NV150" s="212"/>
      <c r="NW150" s="212"/>
      <c r="NX150" s="212"/>
      <c r="NY150" s="212"/>
      <c r="NZ150" s="212"/>
    </row>
    <row r="151" spans="1:390" s="491" customFormat="1" ht="23.25" customHeight="1" x14ac:dyDescent="0.2">
      <c r="A151" s="1064"/>
      <c r="B151" s="1433"/>
      <c r="C151" s="1433"/>
      <c r="D151" s="527"/>
      <c r="E151" s="255"/>
      <c r="F151" s="634"/>
      <c r="G151" s="527"/>
      <c r="H151" s="1420"/>
      <c r="I151" s="1420"/>
      <c r="J151" s="1420"/>
      <c r="K151" s="1420"/>
      <c r="L151" s="512"/>
      <c r="M151" s="527"/>
      <c r="N151" s="1436"/>
      <c r="O151" s="408"/>
      <c r="P151" s="1440"/>
      <c r="Q151" s="1440"/>
      <c r="R151" s="1440"/>
      <c r="S151" s="85"/>
      <c r="T151" s="89"/>
      <c r="U151" s="85"/>
      <c r="V151" s="85"/>
      <c r="W151" s="89"/>
      <c r="X151" s="85"/>
      <c r="Y151" s="1436"/>
      <c r="Z151" s="1436"/>
      <c r="AA151" s="1436"/>
      <c r="AB151" s="248"/>
      <c r="AC151" s="248"/>
      <c r="AD151" s="248"/>
      <c r="AE151" s="128"/>
      <c r="AF151" s="1436"/>
      <c r="AG151" s="1436"/>
      <c r="AH151" s="181"/>
      <c r="AI151" s="509"/>
      <c r="AJ151" s="1436"/>
      <c r="AK151" s="1436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2"/>
      <c r="BB151" s="212"/>
      <c r="BC151" s="212"/>
      <c r="BD151" s="212"/>
      <c r="BE151" s="212"/>
      <c r="BF151" s="212"/>
      <c r="BG151" s="212"/>
      <c r="BH151" s="212"/>
      <c r="BI151" s="212"/>
      <c r="BJ151" s="212"/>
      <c r="BK151" s="212"/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1064"/>
      <c r="CF151" s="1433"/>
      <c r="CG151" s="1433"/>
      <c r="CH151" s="527"/>
      <c r="CI151" s="255"/>
      <c r="CJ151" s="255"/>
      <c r="CK151" s="527"/>
      <c r="CL151" s="1420"/>
      <c r="CM151" s="1420"/>
      <c r="CN151" s="1420"/>
      <c r="CO151" s="1420"/>
      <c r="CP151" s="512"/>
      <c r="CQ151" s="527"/>
      <c r="CR151" s="1436"/>
      <c r="CS151" s="408"/>
      <c r="CT151" s="1440"/>
      <c r="CU151" s="1440"/>
      <c r="CV151" s="1440"/>
      <c r="CW151" s="1436"/>
      <c r="CX151" s="1436"/>
      <c r="CY151" s="1436"/>
      <c r="CZ151" s="1436"/>
      <c r="DA151" s="1436"/>
      <c r="DB151" s="1436"/>
      <c r="DC151" s="542"/>
      <c r="DD151" s="1436"/>
      <c r="DE151" s="1436"/>
      <c r="DF151" s="248"/>
      <c r="DG151" s="248"/>
      <c r="DH151" s="248"/>
      <c r="DI151" s="128"/>
      <c r="DJ151" s="1436"/>
      <c r="DK151" s="1436"/>
      <c r="DL151" s="181"/>
      <c r="DM151" s="509"/>
      <c r="DN151" s="1436"/>
      <c r="DO151" s="1436"/>
      <c r="DP151" s="1436"/>
      <c r="DQ151" s="1436"/>
      <c r="DR151" s="1436"/>
      <c r="DS151" s="1436"/>
      <c r="DT151" s="1436"/>
      <c r="DU151" s="1436"/>
      <c r="DV151" s="1436"/>
      <c r="DW151" s="1436"/>
      <c r="DX151" s="1436"/>
      <c r="DY151" s="1436"/>
      <c r="DZ151" s="1436"/>
      <c r="EA151" s="1436"/>
      <c r="EB151" s="1436"/>
      <c r="EC151" s="1436"/>
      <c r="ED151" s="1436"/>
      <c r="EE151" s="1436"/>
      <c r="EF151" s="1436"/>
      <c r="EG151" s="1436"/>
      <c r="EH151" s="1436"/>
      <c r="EI151" s="1436"/>
      <c r="EJ151" s="1436"/>
      <c r="EK151" s="1436"/>
      <c r="EL151" s="1436"/>
      <c r="EM151" s="1436"/>
      <c r="EN151" s="1436"/>
      <c r="EO151" s="1436"/>
      <c r="EP151" s="1436"/>
      <c r="EQ151" s="1436"/>
      <c r="ER151" s="1436"/>
      <c r="ES151" s="1436"/>
      <c r="ET151" s="1436"/>
      <c r="EU151" s="1436"/>
      <c r="EV151" s="1436"/>
      <c r="EW151" s="1436"/>
      <c r="EX151" s="1436"/>
      <c r="EY151" s="1436"/>
      <c r="EZ151" s="1436"/>
      <c r="FA151" s="1436"/>
      <c r="FB151" s="1436"/>
      <c r="FC151" s="1436"/>
      <c r="FD151" s="1436"/>
      <c r="FE151" s="1436"/>
      <c r="FF151" s="1436"/>
      <c r="FG151" s="212"/>
      <c r="FH151" s="212"/>
      <c r="FI151" s="1064"/>
      <c r="FJ151" s="1433"/>
      <c r="FK151" s="1433"/>
      <c r="FL151" s="527"/>
      <c r="FM151" s="255"/>
      <c r="FN151" s="255"/>
      <c r="FO151" s="527"/>
      <c r="FP151" s="1418"/>
      <c r="FQ151" s="1418"/>
      <c r="FR151" s="1418"/>
      <c r="FS151" s="1420"/>
      <c r="FT151" s="1420"/>
      <c r="FU151" s="527"/>
      <c r="FV151" s="1436"/>
      <c r="FW151" s="408"/>
      <c r="FX151" s="1440"/>
      <c r="FY151" s="1440"/>
      <c r="FZ151" s="1440"/>
      <c r="GA151" s="1436"/>
      <c r="GB151" s="1436"/>
      <c r="GC151" s="1436"/>
      <c r="GD151" s="1436"/>
      <c r="GE151" s="1436"/>
      <c r="GF151" s="1436"/>
      <c r="GG151" s="542"/>
      <c r="GH151" s="1436"/>
      <c r="GI151" s="1436"/>
      <c r="GJ151" s="248"/>
      <c r="GK151" s="248"/>
      <c r="GL151" s="248"/>
      <c r="GM151" s="128"/>
      <c r="GN151" s="1436"/>
      <c r="GO151" s="1436"/>
      <c r="GP151" s="181"/>
      <c r="GQ151" s="509"/>
      <c r="GR151" s="1436"/>
      <c r="GS151" s="1436"/>
      <c r="GT151" s="212"/>
      <c r="GU151" s="212"/>
      <c r="GV151" s="212"/>
      <c r="GW151" s="212"/>
      <c r="GX151" s="212"/>
      <c r="GY151" s="212"/>
      <c r="GZ151" s="212"/>
      <c r="HA151" s="212"/>
      <c r="HB151" s="212"/>
      <c r="HC151" s="212"/>
      <c r="HD151" s="212"/>
      <c r="HE151" s="212"/>
      <c r="HF151" s="212"/>
      <c r="HG151" s="212"/>
      <c r="HH151" s="212"/>
      <c r="HI151" s="212"/>
      <c r="HJ151" s="212"/>
      <c r="HK151" s="212"/>
      <c r="HL151" s="212"/>
      <c r="HM151" s="212"/>
      <c r="HN151" s="212"/>
      <c r="HO151" s="212"/>
      <c r="HP151" s="212"/>
      <c r="HQ151" s="212"/>
      <c r="HR151" s="212"/>
      <c r="HS151" s="212"/>
      <c r="HT151" s="212"/>
      <c r="HU151" s="212"/>
      <c r="HV151" s="212"/>
      <c r="HW151" s="212"/>
      <c r="HX151" s="212"/>
      <c r="HY151" s="212"/>
      <c r="HZ151" s="212"/>
      <c r="IA151" s="212"/>
      <c r="IB151" s="212"/>
      <c r="IC151" s="212"/>
      <c r="ID151" s="212"/>
      <c r="IE151" s="212"/>
      <c r="IF151" s="212"/>
      <c r="IG151" s="212"/>
      <c r="IH151" s="212"/>
      <c r="II151" s="212"/>
      <c r="IJ151" s="212"/>
      <c r="IK151" s="212"/>
      <c r="IL151" s="212"/>
      <c r="IM151" s="1433"/>
      <c r="IN151" s="1127"/>
      <c r="IO151" s="945"/>
      <c r="IP151" s="945"/>
      <c r="IQ151" s="634"/>
      <c r="IR151" s="634"/>
      <c r="IS151" s="192"/>
      <c r="IT151" s="192"/>
      <c r="IU151" s="192"/>
      <c r="IV151" s="192"/>
      <c r="IW151" s="192"/>
      <c r="IX151" s="192"/>
      <c r="IY151" s="192"/>
      <c r="IZ151" s="1436"/>
      <c r="JA151" s="177"/>
      <c r="JB151" s="1440"/>
      <c r="JC151" s="1440"/>
      <c r="JD151" s="1440"/>
      <c r="JE151" s="1436"/>
      <c r="JF151" s="1436"/>
      <c r="JG151" s="1436"/>
      <c r="JH151" s="1436"/>
      <c r="JI151" s="1436"/>
      <c r="JJ151" s="1436"/>
      <c r="JK151" s="1436"/>
      <c r="JL151" s="1420"/>
      <c r="JM151" s="1420"/>
      <c r="JN151" s="919"/>
      <c r="JO151" s="919"/>
      <c r="JP151" s="919"/>
      <c r="JQ151" s="919"/>
      <c r="JR151" s="1436"/>
      <c r="JS151" s="1436"/>
      <c r="JT151" s="181"/>
      <c r="JU151" s="509"/>
      <c r="JV151" s="1436"/>
      <c r="JW151" s="1436"/>
      <c r="JX151" s="212"/>
      <c r="JY151" s="212"/>
      <c r="JZ151" s="212"/>
      <c r="KA151" s="212"/>
      <c r="KB151" s="212"/>
      <c r="KC151" s="212"/>
      <c r="KD151" s="212"/>
      <c r="KE151" s="212"/>
      <c r="KF151" s="212"/>
      <c r="KG151" s="212"/>
      <c r="KH151" s="212"/>
      <c r="KI151" s="212"/>
      <c r="KJ151" s="212"/>
      <c r="KK151" s="212"/>
      <c r="KL151" s="212"/>
      <c r="KM151" s="212"/>
      <c r="KN151" s="212"/>
      <c r="KO151" s="212"/>
      <c r="KP151" s="212"/>
      <c r="KQ151" s="212"/>
      <c r="KR151" s="212"/>
      <c r="KS151" s="212"/>
      <c r="KT151" s="212"/>
      <c r="KU151" s="212"/>
      <c r="KV151" s="212"/>
      <c r="KW151" s="212"/>
      <c r="KX151" s="212"/>
      <c r="KY151" s="212"/>
      <c r="KZ151" s="212"/>
      <c r="LA151" s="212"/>
      <c r="LB151" s="212"/>
      <c r="LC151" s="212"/>
      <c r="LD151" s="212"/>
      <c r="LE151" s="212"/>
      <c r="LF151" s="212"/>
      <c r="LG151" s="212"/>
      <c r="LH151" s="212"/>
      <c r="LI151" s="212"/>
      <c r="LJ151" s="212"/>
      <c r="LK151" s="212"/>
      <c r="LL151" s="212"/>
      <c r="LM151" s="212"/>
      <c r="LN151" s="212"/>
      <c r="LO151" s="212"/>
      <c r="LP151" s="212"/>
      <c r="LQ151" s="1064"/>
      <c r="LR151" s="1433"/>
      <c r="LS151" s="406"/>
      <c r="LT151" s="527"/>
      <c r="LU151" s="634"/>
      <c r="LV151" s="634"/>
      <c r="LW151" s="527"/>
      <c r="LX151" s="1434"/>
      <c r="LY151" s="1420"/>
      <c r="LZ151" s="527"/>
      <c r="MA151" s="1436"/>
      <c r="MB151" s="408"/>
      <c r="MC151" s="1440"/>
      <c r="MD151" s="1440"/>
      <c r="ME151" s="1440"/>
      <c r="MF151" s="212"/>
      <c r="MG151" s="212"/>
      <c r="MH151" s="212"/>
      <c r="MI151" s="212"/>
      <c r="MJ151" s="212"/>
      <c r="MK151" s="212"/>
      <c r="ML151" s="212"/>
      <c r="MM151" s="212"/>
      <c r="MN151" s="212"/>
      <c r="MO151" s="212"/>
      <c r="MP151" s="212"/>
      <c r="MQ151" s="212"/>
      <c r="MR151" s="212"/>
      <c r="MS151" s="212"/>
      <c r="MT151" s="212"/>
      <c r="MU151" s="212"/>
      <c r="MV151" s="212"/>
      <c r="MW151" s="212"/>
      <c r="MX151" s="212"/>
      <c r="MY151" s="212"/>
      <c r="MZ151" s="212"/>
      <c r="NA151" s="212"/>
      <c r="NB151" s="212"/>
      <c r="NC151" s="212"/>
      <c r="ND151" s="212"/>
      <c r="NE151" s="212"/>
      <c r="NF151" s="212"/>
      <c r="NG151" s="212"/>
      <c r="NH151" s="212"/>
      <c r="NI151" s="212"/>
      <c r="NJ151" s="212"/>
      <c r="NK151" s="212"/>
      <c r="NL151" s="212"/>
      <c r="NM151" s="212"/>
      <c r="NN151" s="212"/>
      <c r="NO151" s="212"/>
      <c r="NP151" s="212"/>
      <c r="NQ151" s="212"/>
      <c r="NR151" s="212"/>
      <c r="NS151" s="212"/>
      <c r="NT151" s="212"/>
      <c r="NU151" s="212"/>
      <c r="NV151" s="212"/>
      <c r="NW151" s="212"/>
      <c r="NX151" s="212"/>
      <c r="NY151" s="212"/>
      <c r="NZ151" s="212"/>
    </row>
    <row r="152" spans="1:390" s="491" customFormat="1" ht="23.25" customHeight="1" x14ac:dyDescent="0.2">
      <c r="A152" s="221"/>
      <c r="B152" s="221"/>
      <c r="C152" s="476"/>
      <c r="D152" s="221"/>
      <c r="E152" s="255"/>
      <c r="F152" s="255"/>
      <c r="G152" s="451"/>
      <c r="H152" s="86"/>
      <c r="I152" s="86"/>
      <c r="J152" s="86"/>
      <c r="K152" s="86"/>
      <c r="L152" s="939"/>
      <c r="M152" s="1081"/>
      <c r="N152" s="1436"/>
      <c r="O152" s="1433"/>
      <c r="P152" s="1433"/>
      <c r="Q152" s="1433"/>
      <c r="R152" s="1433"/>
      <c r="S152" s="85"/>
      <c r="T152" s="89"/>
      <c r="U152" s="85"/>
      <c r="V152" s="85"/>
      <c r="W152" s="89"/>
      <c r="X152" s="85"/>
      <c r="Y152" s="1436"/>
      <c r="Z152" s="1436"/>
      <c r="AA152" s="1436"/>
      <c r="AB152" s="542"/>
      <c r="AC152" s="542"/>
      <c r="AD152" s="542"/>
      <c r="AE152" s="1420"/>
      <c r="AF152" s="1436"/>
      <c r="AG152" s="1436"/>
      <c r="AH152" s="181"/>
      <c r="AI152" s="509"/>
      <c r="AJ152" s="1436"/>
      <c r="AK152" s="1436"/>
      <c r="AL152" s="212"/>
      <c r="AM152" s="212"/>
      <c r="AN152" s="212"/>
      <c r="AO152" s="212"/>
      <c r="AP152" s="212"/>
      <c r="AQ152" s="212"/>
      <c r="AR152" s="212"/>
      <c r="AS152" s="212"/>
      <c r="AT152" s="212"/>
      <c r="AU152" s="212"/>
      <c r="AV152" s="212"/>
      <c r="AW152" s="212"/>
      <c r="AX152" s="212"/>
      <c r="AY152" s="212"/>
      <c r="AZ152" s="212"/>
      <c r="BA152" s="212"/>
      <c r="BB152" s="212"/>
      <c r="BC152" s="212"/>
      <c r="BD152" s="212"/>
      <c r="BE152" s="212"/>
      <c r="BF152" s="212"/>
      <c r="BG152" s="212"/>
      <c r="BH152" s="212"/>
      <c r="BI152" s="212"/>
      <c r="BJ152" s="212"/>
      <c r="BK152" s="212"/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221"/>
      <c r="CF152" s="221"/>
      <c r="CG152" s="476"/>
      <c r="CH152" s="221"/>
      <c r="CI152" s="255"/>
      <c r="CJ152" s="255"/>
      <c r="CK152" s="451"/>
      <c r="CL152" s="86"/>
      <c r="CM152" s="86"/>
      <c r="CN152" s="86"/>
      <c r="CO152" s="86"/>
      <c r="CP152" s="939"/>
      <c r="CQ152" s="1081"/>
      <c r="CR152" s="1436"/>
      <c r="CS152" s="1433"/>
      <c r="CT152" s="1433"/>
      <c r="CU152" s="1433"/>
      <c r="CV152" s="1433"/>
      <c r="CW152" s="1436"/>
      <c r="CX152" s="1436"/>
      <c r="CY152" s="1436"/>
      <c r="CZ152" s="536"/>
      <c r="DA152" s="536"/>
      <c r="DB152" s="536"/>
      <c r="DC152" s="1420"/>
      <c r="DD152" s="1436"/>
      <c r="DE152" s="1436"/>
      <c r="DF152" s="1420"/>
      <c r="DG152" s="512"/>
      <c r="DH152" s="1420"/>
      <c r="DI152" s="181"/>
      <c r="DJ152" s="1436"/>
      <c r="DK152" s="1436"/>
      <c r="DL152" s="181"/>
      <c r="DM152" s="509"/>
      <c r="DN152" s="1436"/>
      <c r="DO152" s="1436"/>
      <c r="DP152" s="1436"/>
      <c r="DQ152" s="1436"/>
      <c r="DR152" s="1436"/>
      <c r="DS152" s="1436"/>
      <c r="DT152" s="1436"/>
      <c r="DU152" s="1436"/>
      <c r="DV152" s="1436"/>
      <c r="DW152" s="1436"/>
      <c r="DX152" s="1436"/>
      <c r="DY152" s="1436"/>
      <c r="DZ152" s="1436"/>
      <c r="EA152" s="1436"/>
      <c r="EB152" s="1436"/>
      <c r="EC152" s="1436"/>
      <c r="ED152" s="1436"/>
      <c r="EE152" s="1436"/>
      <c r="EF152" s="1436"/>
      <c r="EG152" s="1436"/>
      <c r="EH152" s="1436"/>
      <c r="EI152" s="1436"/>
      <c r="EJ152" s="1436"/>
      <c r="EK152" s="1436"/>
      <c r="EL152" s="1436"/>
      <c r="EM152" s="1436"/>
      <c r="EN152" s="1436"/>
      <c r="EO152" s="1436"/>
      <c r="EP152" s="1436"/>
      <c r="EQ152" s="1436"/>
      <c r="ER152" s="1436"/>
      <c r="ES152" s="1436"/>
      <c r="ET152" s="1436"/>
      <c r="EU152" s="1436"/>
      <c r="EV152" s="1436"/>
      <c r="EW152" s="1436"/>
      <c r="EX152" s="1436"/>
      <c r="EY152" s="1436"/>
      <c r="EZ152" s="1436"/>
      <c r="FA152" s="1436"/>
      <c r="FB152" s="1436"/>
      <c r="FC152" s="1436"/>
      <c r="FD152" s="1436"/>
      <c r="FE152" s="1436"/>
      <c r="FF152" s="1436"/>
      <c r="FG152" s="212"/>
      <c r="FH152" s="212"/>
      <c r="FI152" s="221"/>
      <c r="FJ152" s="221"/>
      <c r="FK152" s="476"/>
      <c r="FL152" s="221"/>
      <c r="FM152" s="255"/>
      <c r="FN152" s="255"/>
      <c r="FO152" s="451"/>
      <c r="FP152" s="86"/>
      <c r="FQ152" s="86"/>
      <c r="FR152" s="86"/>
      <c r="FS152" s="86"/>
      <c r="FT152" s="939"/>
      <c r="FU152" s="1081"/>
      <c r="FV152" s="1436"/>
      <c r="FW152" s="1433"/>
      <c r="FX152" s="1433"/>
      <c r="FY152" s="1433"/>
      <c r="FZ152" s="1433"/>
      <c r="GA152" s="1436"/>
      <c r="GB152" s="1436"/>
      <c r="GC152" s="1436"/>
      <c r="GD152" s="542"/>
      <c r="GE152" s="542"/>
      <c r="GF152" s="542"/>
      <c r="GG152" s="1420"/>
      <c r="GH152" s="1436"/>
      <c r="GI152" s="1436"/>
      <c r="GJ152" s="542"/>
      <c r="GK152" s="542"/>
      <c r="GL152" s="542"/>
      <c r="GM152" s="1420"/>
      <c r="GN152" s="1436"/>
      <c r="GO152" s="1436"/>
      <c r="GP152" s="181"/>
      <c r="GQ152" s="509"/>
      <c r="GR152" s="1436"/>
      <c r="GS152" s="1436"/>
      <c r="GT152" s="212"/>
      <c r="GU152" s="212"/>
      <c r="GV152" s="212"/>
      <c r="GW152" s="212"/>
      <c r="GX152" s="212"/>
      <c r="GY152" s="212"/>
      <c r="GZ152" s="212"/>
      <c r="HA152" s="212"/>
      <c r="HB152" s="212"/>
      <c r="HC152" s="212"/>
      <c r="HD152" s="212"/>
      <c r="HE152" s="212"/>
      <c r="HF152" s="212"/>
      <c r="HG152" s="212"/>
      <c r="HH152" s="212"/>
      <c r="HI152" s="212"/>
      <c r="HJ152" s="212"/>
      <c r="HK152" s="212"/>
      <c r="HL152" s="212"/>
      <c r="HM152" s="212"/>
      <c r="HN152" s="212"/>
      <c r="HO152" s="212"/>
      <c r="HP152" s="212"/>
      <c r="HQ152" s="212"/>
      <c r="HR152" s="212"/>
      <c r="HS152" s="212"/>
      <c r="HT152" s="212"/>
      <c r="HU152" s="212"/>
      <c r="HV152" s="212"/>
      <c r="HW152" s="212"/>
      <c r="HX152" s="212"/>
      <c r="HY152" s="212"/>
      <c r="HZ152" s="212"/>
      <c r="IA152" s="212"/>
      <c r="IB152" s="212"/>
      <c r="IC152" s="212"/>
      <c r="ID152" s="212"/>
      <c r="IE152" s="212"/>
      <c r="IF152" s="212"/>
      <c r="IG152" s="212"/>
      <c r="IH152" s="212"/>
      <c r="II152" s="212"/>
      <c r="IJ152" s="212"/>
      <c r="IK152" s="212"/>
      <c r="IL152" s="212"/>
      <c r="IM152" s="1433"/>
      <c r="IN152" s="937"/>
      <c r="IO152" s="931"/>
      <c r="IP152" s="931"/>
      <c r="IQ152" s="634"/>
      <c r="IR152" s="634"/>
      <c r="IS152" s="527"/>
      <c r="IT152" s="1420"/>
      <c r="IU152" s="1420"/>
      <c r="IV152" s="1420"/>
      <c r="IW152" s="1420"/>
      <c r="IX152" s="1420"/>
      <c r="IY152" s="1420"/>
      <c r="IZ152" s="1436"/>
      <c r="JA152" s="408"/>
      <c r="JB152" s="1440"/>
      <c r="JC152" s="1440"/>
      <c r="JD152" s="1440"/>
      <c r="JE152" s="1436"/>
      <c r="JF152" s="1436"/>
      <c r="JG152" s="1436"/>
      <c r="JH152" s="1436"/>
      <c r="JI152" s="1436"/>
      <c r="JJ152" s="1436"/>
      <c r="JK152" s="1436"/>
      <c r="JL152" s="1436"/>
      <c r="JM152" s="1436"/>
      <c r="JN152" s="1436"/>
      <c r="JO152" s="1436"/>
      <c r="JP152" s="1436"/>
      <c r="JQ152" s="542"/>
      <c r="JR152" s="1436"/>
      <c r="JS152" s="1436"/>
      <c r="JT152" s="181"/>
      <c r="JU152" s="509"/>
      <c r="JV152" s="1436"/>
      <c r="JW152" s="1436"/>
      <c r="JX152" s="212"/>
      <c r="JY152" s="212"/>
      <c r="JZ152" s="212"/>
      <c r="KA152" s="212"/>
      <c r="KB152" s="212"/>
      <c r="KC152" s="212"/>
      <c r="KD152" s="212"/>
      <c r="KE152" s="212"/>
      <c r="KF152" s="212"/>
      <c r="KG152" s="212"/>
      <c r="KH152" s="212"/>
      <c r="KI152" s="212"/>
      <c r="KJ152" s="212"/>
      <c r="KK152" s="212"/>
      <c r="KL152" s="212"/>
      <c r="KM152" s="212"/>
      <c r="KN152" s="212"/>
      <c r="KO152" s="212"/>
      <c r="KP152" s="212"/>
      <c r="KQ152" s="212"/>
      <c r="KR152" s="212"/>
      <c r="KS152" s="212"/>
      <c r="KT152" s="212"/>
      <c r="KU152" s="212"/>
      <c r="KV152" s="212"/>
      <c r="KW152" s="212"/>
      <c r="KX152" s="212"/>
      <c r="KY152" s="212"/>
      <c r="KZ152" s="212"/>
      <c r="LA152" s="212"/>
      <c r="LB152" s="212"/>
      <c r="LC152" s="212"/>
      <c r="LD152" s="212"/>
      <c r="LE152" s="212"/>
      <c r="LF152" s="212"/>
      <c r="LG152" s="212"/>
      <c r="LH152" s="212"/>
      <c r="LI152" s="212"/>
      <c r="LJ152" s="212"/>
      <c r="LK152" s="212"/>
      <c r="LL152" s="212"/>
      <c r="LM152" s="212"/>
      <c r="LN152" s="212"/>
      <c r="LO152" s="212"/>
      <c r="LP152" s="212"/>
      <c r="LQ152" s="221"/>
      <c r="LR152" s="221"/>
      <c r="LS152" s="476"/>
      <c r="LT152" s="221"/>
      <c r="LU152" s="255"/>
      <c r="LV152" s="255"/>
      <c r="LW152" s="451"/>
      <c r="LX152" s="86"/>
      <c r="LY152" s="86"/>
      <c r="LZ152" s="1081"/>
      <c r="MA152" s="1436"/>
      <c r="MB152" s="1433"/>
      <c r="MC152" s="1433"/>
      <c r="MD152" s="1433"/>
      <c r="ME152" s="1433"/>
      <c r="MF152" s="212"/>
      <c r="MG152" s="212"/>
      <c r="MH152" s="212"/>
      <c r="MI152" s="212"/>
      <c r="MJ152" s="212"/>
      <c r="MK152" s="212"/>
      <c r="ML152" s="212"/>
      <c r="MM152" s="212"/>
      <c r="MN152" s="212"/>
      <c r="MO152" s="212"/>
      <c r="MP152" s="212"/>
      <c r="MQ152" s="212"/>
      <c r="MR152" s="212"/>
      <c r="MS152" s="212"/>
      <c r="MT152" s="212"/>
      <c r="MU152" s="212"/>
      <c r="MV152" s="212"/>
      <c r="MW152" s="212"/>
      <c r="MX152" s="212"/>
      <c r="MY152" s="212"/>
      <c r="MZ152" s="212"/>
      <c r="NA152" s="212"/>
      <c r="NB152" s="212"/>
      <c r="NC152" s="212"/>
      <c r="ND152" s="212"/>
      <c r="NE152" s="212"/>
      <c r="NF152" s="212"/>
      <c r="NG152" s="212"/>
      <c r="NH152" s="212"/>
      <c r="NI152" s="212"/>
      <c r="NJ152" s="212"/>
      <c r="NK152" s="212"/>
      <c r="NL152" s="212"/>
      <c r="NM152" s="212"/>
      <c r="NN152" s="212"/>
      <c r="NO152" s="212"/>
      <c r="NP152" s="212"/>
      <c r="NQ152" s="212"/>
      <c r="NR152" s="212"/>
      <c r="NS152" s="212"/>
      <c r="NT152" s="212"/>
      <c r="NU152" s="212"/>
      <c r="NV152" s="212"/>
      <c r="NW152" s="212"/>
      <c r="NX152" s="212"/>
      <c r="NY152" s="212"/>
      <c r="NZ152" s="212"/>
    </row>
    <row r="153" spans="1:390" s="491" customFormat="1" ht="23.25" customHeight="1" x14ac:dyDescent="0.2">
      <c r="A153" s="217"/>
      <c r="B153" s="815"/>
      <c r="C153" s="816"/>
      <c r="D153" s="85"/>
      <c r="E153" s="255"/>
      <c r="F153" s="255"/>
      <c r="G153" s="637"/>
      <c r="H153" s="86"/>
      <c r="I153" s="86"/>
      <c r="J153" s="86"/>
      <c r="K153" s="86"/>
      <c r="L153" s="939"/>
      <c r="M153" s="162"/>
      <c r="N153" s="1436"/>
      <c r="O153" s="1433"/>
      <c r="P153" s="1433"/>
      <c r="Q153" s="1433"/>
      <c r="R153" s="1433"/>
      <c r="S153" s="85"/>
      <c r="T153" s="89"/>
      <c r="U153" s="85"/>
      <c r="V153" s="85"/>
      <c r="W153" s="89"/>
      <c r="X153" s="85"/>
      <c r="Y153" s="1436"/>
      <c r="Z153" s="192"/>
      <c r="AA153" s="192"/>
      <c r="AB153" s="192"/>
      <c r="AC153" s="192"/>
      <c r="AD153" s="192"/>
      <c r="AE153" s="636"/>
      <c r="AF153" s="1436"/>
      <c r="AG153" s="1436"/>
      <c r="AH153" s="181"/>
      <c r="AI153" s="509"/>
      <c r="AJ153" s="1436"/>
      <c r="AK153" s="1436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2"/>
      <c r="BB153" s="212"/>
      <c r="BC153" s="212"/>
      <c r="BD153" s="212"/>
      <c r="BE153" s="212"/>
      <c r="BF153" s="212"/>
      <c r="BG153" s="212"/>
      <c r="BH153" s="212"/>
      <c r="BI153" s="212"/>
      <c r="BJ153" s="212"/>
      <c r="BK153" s="212"/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217"/>
      <c r="CF153" s="815"/>
      <c r="CG153" s="816"/>
      <c r="CH153" s="85"/>
      <c r="CI153" s="255"/>
      <c r="CJ153" s="255"/>
      <c r="CK153" s="637"/>
      <c r="CL153" s="86"/>
      <c r="CM153" s="86"/>
      <c r="CN153" s="86"/>
      <c r="CO153" s="86"/>
      <c r="CP153" s="939"/>
      <c r="CQ153" s="162"/>
      <c r="CR153" s="1436"/>
      <c r="CS153" s="1433"/>
      <c r="CT153" s="1433"/>
      <c r="CU153" s="1433"/>
      <c r="CV153" s="1433"/>
      <c r="CW153" s="1436"/>
      <c r="CX153" s="192"/>
      <c r="CY153" s="192"/>
      <c r="CZ153" s="192"/>
      <c r="DA153" s="192"/>
      <c r="DB153" s="192"/>
      <c r="DC153" s="636"/>
      <c r="DD153" s="1436"/>
      <c r="DE153" s="1436"/>
      <c r="DF153" s="1436"/>
      <c r="DG153" s="374"/>
      <c r="DH153" s="1436"/>
      <c r="DI153" s="181"/>
      <c r="DJ153" s="1436"/>
      <c r="DK153" s="1436"/>
      <c r="DL153" s="181"/>
      <c r="DM153" s="509"/>
      <c r="DN153" s="1436"/>
      <c r="DO153" s="1436"/>
      <c r="DP153" s="1436"/>
      <c r="DQ153" s="1436"/>
      <c r="DR153" s="1436"/>
      <c r="DS153" s="1436"/>
      <c r="DT153" s="1436"/>
      <c r="DU153" s="1436"/>
      <c r="DV153" s="1436"/>
      <c r="DW153" s="1436"/>
      <c r="DX153" s="1436"/>
      <c r="DY153" s="1436"/>
      <c r="DZ153" s="1436"/>
      <c r="EA153" s="1436"/>
      <c r="EB153" s="1436"/>
      <c r="EC153" s="1436"/>
      <c r="ED153" s="1436"/>
      <c r="EE153" s="1436"/>
      <c r="EF153" s="1436"/>
      <c r="EG153" s="1436"/>
      <c r="EH153" s="1436"/>
      <c r="EI153" s="1436"/>
      <c r="EJ153" s="1436"/>
      <c r="EK153" s="1436"/>
      <c r="EL153" s="1436"/>
      <c r="EM153" s="1436"/>
      <c r="EN153" s="1436"/>
      <c r="EO153" s="1436"/>
      <c r="EP153" s="1436"/>
      <c r="EQ153" s="1436"/>
      <c r="ER153" s="1436"/>
      <c r="ES153" s="1436"/>
      <c r="ET153" s="1436"/>
      <c r="EU153" s="1436"/>
      <c r="EV153" s="1436"/>
      <c r="EW153" s="1436"/>
      <c r="EX153" s="1436"/>
      <c r="EY153" s="1436"/>
      <c r="EZ153" s="1436"/>
      <c r="FA153" s="1436"/>
      <c r="FB153" s="1436"/>
      <c r="FC153" s="1436"/>
      <c r="FD153" s="1436"/>
      <c r="FE153" s="1436"/>
      <c r="FF153" s="1436"/>
      <c r="FG153" s="212"/>
      <c r="FH153" s="212"/>
      <c r="FI153" s="217"/>
      <c r="FJ153" s="815"/>
      <c r="FK153" s="816"/>
      <c r="FL153" s="85"/>
      <c r="FM153" s="255"/>
      <c r="FN153" s="255"/>
      <c r="FO153" s="637"/>
      <c r="FP153" s="86"/>
      <c r="FQ153" s="86"/>
      <c r="FR153" s="86"/>
      <c r="FS153" s="86"/>
      <c r="FT153" s="939"/>
      <c r="FU153" s="162"/>
      <c r="FV153" s="1436"/>
      <c r="FW153" s="1433"/>
      <c r="FX153" s="1433"/>
      <c r="FY153" s="1433"/>
      <c r="FZ153" s="1433"/>
      <c r="GA153" s="1436"/>
      <c r="GB153" s="192"/>
      <c r="GC153" s="192"/>
      <c r="GD153" s="192"/>
      <c r="GE153" s="192"/>
      <c r="GF153" s="192"/>
      <c r="GG153" s="181"/>
      <c r="GH153" s="192"/>
      <c r="GI153" s="192"/>
      <c r="GJ153" s="192"/>
      <c r="GK153" s="192"/>
      <c r="GL153" s="192"/>
      <c r="GM153" s="181"/>
      <c r="GN153" s="1436"/>
      <c r="GO153" s="1436"/>
      <c r="GP153" s="181"/>
      <c r="GQ153" s="509"/>
      <c r="GR153" s="1436"/>
      <c r="GS153" s="1436"/>
      <c r="GT153" s="212"/>
      <c r="GU153" s="212"/>
      <c r="GV153" s="212"/>
      <c r="GW153" s="212"/>
      <c r="GX153" s="212"/>
      <c r="GY153" s="212"/>
      <c r="GZ153" s="212"/>
      <c r="HA153" s="212"/>
      <c r="HB153" s="212"/>
      <c r="HC153" s="212"/>
      <c r="HD153" s="212"/>
      <c r="HE153" s="212"/>
      <c r="HF153" s="212"/>
      <c r="HG153" s="212"/>
      <c r="HH153" s="212"/>
      <c r="HI153" s="212"/>
      <c r="HJ153" s="212"/>
      <c r="HK153" s="212"/>
      <c r="HL153" s="212"/>
      <c r="HM153" s="212"/>
      <c r="HN153" s="212"/>
      <c r="HO153" s="212"/>
      <c r="HP153" s="212"/>
      <c r="HQ153" s="212"/>
      <c r="HR153" s="212"/>
      <c r="HS153" s="212"/>
      <c r="HT153" s="212"/>
      <c r="HU153" s="212"/>
      <c r="HV153" s="212"/>
      <c r="HW153" s="212"/>
      <c r="HX153" s="212"/>
      <c r="HY153" s="212"/>
      <c r="HZ153" s="212"/>
      <c r="IA153" s="212"/>
      <c r="IB153" s="212"/>
      <c r="IC153" s="212"/>
      <c r="ID153" s="212"/>
      <c r="IE153" s="212"/>
      <c r="IF153" s="212"/>
      <c r="IG153" s="212"/>
      <c r="IH153" s="212"/>
      <c r="II153" s="212"/>
      <c r="IJ153" s="212"/>
      <c r="IK153" s="212"/>
      <c r="IL153" s="212"/>
      <c r="IM153" s="1064"/>
      <c r="IN153" s="1433"/>
      <c r="IO153" s="1433"/>
      <c r="IP153" s="527"/>
      <c r="IQ153" s="255"/>
      <c r="IR153" s="255"/>
      <c r="IS153" s="527"/>
      <c r="IT153" s="1418"/>
      <c r="IU153" s="1418"/>
      <c r="IV153" s="1418"/>
      <c r="IW153" s="1420"/>
      <c r="IX153" s="1420"/>
      <c r="IY153" s="527"/>
      <c r="IZ153" s="1436"/>
      <c r="JA153" s="408"/>
      <c r="JB153" s="1440"/>
      <c r="JC153" s="1440"/>
      <c r="JD153" s="1440"/>
      <c r="JE153" s="1436"/>
      <c r="JF153" s="1436"/>
      <c r="JG153" s="1436"/>
      <c r="JH153" s="1436"/>
      <c r="JI153" s="1436"/>
      <c r="JJ153" s="1436"/>
      <c r="JK153" s="1436"/>
      <c r="JL153" s="1436"/>
      <c r="JM153" s="1436"/>
      <c r="JN153" s="542"/>
      <c r="JO153" s="542"/>
      <c r="JP153" s="542"/>
      <c r="JQ153" s="1420"/>
      <c r="JR153" s="1436"/>
      <c r="JS153" s="1436"/>
      <c r="JT153" s="181"/>
      <c r="JU153" s="509"/>
      <c r="JV153" s="1436"/>
      <c r="JW153" s="1436"/>
      <c r="JX153" s="212"/>
      <c r="JY153" s="212"/>
      <c r="JZ153" s="212"/>
      <c r="KA153" s="212"/>
      <c r="KB153" s="212"/>
      <c r="KC153" s="212"/>
      <c r="KD153" s="212"/>
      <c r="KE153" s="212"/>
      <c r="KF153" s="212"/>
      <c r="KG153" s="212"/>
      <c r="KH153" s="212"/>
      <c r="KI153" s="212"/>
      <c r="KJ153" s="212"/>
      <c r="KK153" s="212"/>
      <c r="KL153" s="212"/>
      <c r="KM153" s="212"/>
      <c r="KN153" s="212"/>
      <c r="KO153" s="212"/>
      <c r="KP153" s="212"/>
      <c r="KQ153" s="212"/>
      <c r="KR153" s="212"/>
      <c r="KS153" s="212"/>
      <c r="KT153" s="212"/>
      <c r="KU153" s="212"/>
      <c r="KV153" s="212"/>
      <c r="KW153" s="212"/>
      <c r="KX153" s="212"/>
      <c r="KY153" s="212"/>
      <c r="KZ153" s="212"/>
      <c r="LA153" s="212"/>
      <c r="LB153" s="212"/>
      <c r="LC153" s="212"/>
      <c r="LD153" s="212"/>
      <c r="LE153" s="212"/>
      <c r="LF153" s="212"/>
      <c r="LG153" s="212"/>
      <c r="LH153" s="212"/>
      <c r="LI153" s="212"/>
      <c r="LJ153" s="212"/>
      <c r="LK153" s="212"/>
      <c r="LL153" s="212"/>
      <c r="LM153" s="212"/>
      <c r="LN153" s="212"/>
      <c r="LO153" s="212"/>
      <c r="LP153" s="212"/>
      <c r="LQ153" s="217"/>
      <c r="LR153" s="1084"/>
      <c r="LS153" s="816"/>
      <c r="LT153" s="85"/>
      <c r="LU153" s="255"/>
      <c r="LV153" s="255"/>
      <c r="LW153" s="637"/>
      <c r="LX153" s="86"/>
      <c r="LY153" s="86"/>
      <c r="LZ153" s="162"/>
      <c r="MA153" s="1436"/>
      <c r="MB153" s="1433"/>
      <c r="MC153" s="1433"/>
      <c r="MD153" s="1433"/>
      <c r="ME153" s="1433"/>
      <c r="MF153" s="212"/>
      <c r="MG153" s="212"/>
      <c r="MH153" s="212"/>
      <c r="MI153" s="212"/>
      <c r="MJ153" s="212"/>
      <c r="MK153" s="212"/>
      <c r="ML153" s="212"/>
      <c r="MM153" s="212"/>
      <c r="MN153" s="212"/>
      <c r="MO153" s="212"/>
      <c r="MP153" s="212"/>
      <c r="MQ153" s="212"/>
      <c r="MR153" s="212"/>
      <c r="MS153" s="212"/>
      <c r="MT153" s="212"/>
      <c r="MU153" s="212"/>
      <c r="MV153" s="212"/>
      <c r="MW153" s="212"/>
      <c r="MX153" s="212"/>
      <c r="MY153" s="212"/>
      <c r="MZ153" s="212"/>
      <c r="NA153" s="212"/>
      <c r="NB153" s="212"/>
      <c r="NC153" s="212"/>
      <c r="ND153" s="212"/>
      <c r="NE153" s="212"/>
      <c r="NF153" s="212"/>
      <c r="NG153" s="212"/>
      <c r="NH153" s="212"/>
      <c r="NI153" s="212"/>
      <c r="NJ153" s="212"/>
      <c r="NK153" s="212"/>
      <c r="NL153" s="212"/>
      <c r="NM153" s="212"/>
      <c r="NN153" s="212"/>
      <c r="NO153" s="212"/>
      <c r="NP153" s="212"/>
      <c r="NQ153" s="212"/>
      <c r="NR153" s="212"/>
      <c r="NS153" s="212"/>
      <c r="NT153" s="212"/>
      <c r="NU153" s="212"/>
      <c r="NV153" s="212"/>
      <c r="NW153" s="212"/>
      <c r="NX153" s="212"/>
      <c r="NY153" s="212"/>
      <c r="NZ153" s="212"/>
    </row>
    <row r="154" spans="1:390" s="491" customFormat="1" ht="23.25" customHeight="1" x14ac:dyDescent="0.2">
      <c r="A154" s="217"/>
      <c r="B154" s="31"/>
      <c r="C154" s="32"/>
      <c r="D154" s="250"/>
      <c r="E154" s="255"/>
      <c r="F154" s="255"/>
      <c r="G154" s="637"/>
      <c r="H154" s="523"/>
      <c r="I154" s="523"/>
      <c r="J154" s="523"/>
      <c r="K154" s="523"/>
      <c r="L154" s="524"/>
      <c r="M154" s="165"/>
      <c r="N154" s="1436"/>
      <c r="O154" s="85"/>
      <c r="P154" s="85"/>
      <c r="Q154" s="85"/>
      <c r="R154" s="85"/>
      <c r="S154" s="85"/>
      <c r="T154" s="89"/>
      <c r="U154" s="85"/>
      <c r="V154" s="85"/>
      <c r="W154" s="89"/>
      <c r="X154" s="85"/>
      <c r="Y154" s="1436"/>
      <c r="Z154" s="1436"/>
      <c r="AA154" s="1436"/>
      <c r="AB154" s="364"/>
      <c r="AC154" s="364"/>
      <c r="AD154" s="364"/>
      <c r="AE154" s="1436"/>
      <c r="AF154" s="1436"/>
      <c r="AG154" s="1436"/>
      <c r="AH154" s="181"/>
      <c r="AI154" s="509"/>
      <c r="AJ154" s="1436"/>
      <c r="AK154" s="1436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2"/>
      <c r="BB154" s="212"/>
      <c r="BC154" s="212"/>
      <c r="BD154" s="212"/>
      <c r="BE154" s="212"/>
      <c r="BF154" s="212"/>
      <c r="BG154" s="212"/>
      <c r="BH154" s="212"/>
      <c r="BI154" s="212"/>
      <c r="BJ154" s="212"/>
      <c r="BK154" s="212"/>
      <c r="BL154" s="212"/>
      <c r="BM154" s="212"/>
      <c r="BN154" s="212"/>
      <c r="BO154" s="212"/>
      <c r="BP154" s="212"/>
      <c r="BQ154" s="212"/>
      <c r="BR154" s="212"/>
      <c r="BS154" s="212"/>
      <c r="BT154" s="212"/>
      <c r="BU154" s="212"/>
      <c r="BV154" s="212"/>
      <c r="BW154" s="212"/>
      <c r="BX154" s="212"/>
      <c r="BY154" s="212"/>
      <c r="BZ154" s="212"/>
      <c r="CA154" s="212"/>
      <c r="CB154" s="212"/>
      <c r="CC154" s="212"/>
      <c r="CD154" s="212"/>
      <c r="CE154" s="217"/>
      <c r="CF154" s="31"/>
      <c r="CG154" s="32"/>
      <c r="CH154" s="250"/>
      <c r="CI154" s="255"/>
      <c r="CJ154" s="255"/>
      <c r="CK154" s="637"/>
      <c r="CL154" s="523"/>
      <c r="CM154" s="523"/>
      <c r="CN154" s="523"/>
      <c r="CO154" s="523"/>
      <c r="CP154" s="524"/>
      <c r="CQ154" s="165"/>
      <c r="CR154" s="1436"/>
      <c r="CS154" s="85"/>
      <c r="CT154" s="85"/>
      <c r="CU154" s="85"/>
      <c r="CV154" s="85"/>
      <c r="CW154" s="1436"/>
      <c r="CX154" s="1436"/>
      <c r="CY154" s="1436"/>
      <c r="CZ154" s="364"/>
      <c r="DA154" s="364"/>
      <c r="DB154" s="364"/>
      <c r="DC154" s="1436"/>
      <c r="DD154" s="1436"/>
      <c r="DE154" s="1436"/>
      <c r="DF154" s="1436"/>
      <c r="DG154" s="910"/>
      <c r="DH154" s="1436"/>
      <c r="DI154" s="181"/>
      <c r="DJ154" s="1436"/>
      <c r="DK154" s="1436"/>
      <c r="DL154" s="181"/>
      <c r="DM154" s="509"/>
      <c r="DN154" s="1436"/>
      <c r="DO154" s="1436"/>
      <c r="DP154" s="1436"/>
      <c r="DQ154" s="1436"/>
      <c r="DR154" s="1436"/>
      <c r="DS154" s="1436"/>
      <c r="DT154" s="1436"/>
      <c r="DU154" s="1436"/>
      <c r="DV154" s="1436"/>
      <c r="DW154" s="1436"/>
      <c r="DX154" s="1436"/>
      <c r="DY154" s="1436"/>
      <c r="DZ154" s="1436"/>
      <c r="EA154" s="1436"/>
      <c r="EB154" s="1436"/>
      <c r="EC154" s="1436"/>
      <c r="ED154" s="1436"/>
      <c r="EE154" s="1436"/>
      <c r="EF154" s="1436"/>
      <c r="EG154" s="1436"/>
      <c r="EH154" s="1436"/>
      <c r="EI154" s="1436"/>
      <c r="EJ154" s="1436"/>
      <c r="EK154" s="1436"/>
      <c r="EL154" s="1436"/>
      <c r="EM154" s="1436"/>
      <c r="EN154" s="1436"/>
      <c r="EO154" s="1436"/>
      <c r="EP154" s="1436"/>
      <c r="EQ154" s="1436"/>
      <c r="ER154" s="1436"/>
      <c r="ES154" s="1436"/>
      <c r="ET154" s="1436"/>
      <c r="EU154" s="1436"/>
      <c r="EV154" s="1436"/>
      <c r="EW154" s="1436"/>
      <c r="EX154" s="1436"/>
      <c r="EY154" s="1436"/>
      <c r="EZ154" s="1436"/>
      <c r="FA154" s="1436"/>
      <c r="FB154" s="1436"/>
      <c r="FC154" s="1436"/>
      <c r="FD154" s="1436"/>
      <c r="FE154" s="1436"/>
      <c r="FF154" s="1436"/>
      <c r="FG154" s="212"/>
      <c r="FH154" s="212"/>
      <c r="FI154" s="217"/>
      <c r="FJ154" s="31"/>
      <c r="FK154" s="32"/>
      <c r="FL154" s="250"/>
      <c r="FM154" s="255"/>
      <c r="FN154" s="255"/>
      <c r="FO154" s="637"/>
      <c r="FP154" s="523"/>
      <c r="FQ154" s="523"/>
      <c r="FR154" s="523"/>
      <c r="FS154" s="523"/>
      <c r="FT154" s="524"/>
      <c r="FU154" s="165"/>
      <c r="FV154" s="1436"/>
      <c r="FW154" s="85"/>
      <c r="FX154" s="85"/>
      <c r="FY154" s="85"/>
      <c r="FZ154" s="85"/>
      <c r="GA154" s="1436"/>
      <c r="GB154" s="1436"/>
      <c r="GC154" s="1436"/>
      <c r="GD154" s="1436"/>
      <c r="GE154" s="1436"/>
      <c r="GF154" s="1436"/>
      <c r="GG154" s="542"/>
      <c r="GH154" s="1436"/>
      <c r="GI154" s="1436"/>
      <c r="GJ154" s="364"/>
      <c r="GK154" s="364"/>
      <c r="GL154" s="364"/>
      <c r="GM154" s="542"/>
      <c r="GN154" s="1436"/>
      <c r="GO154" s="1436"/>
      <c r="GP154" s="181"/>
      <c r="GQ154" s="509"/>
      <c r="GR154" s="1436"/>
      <c r="GS154" s="1436"/>
      <c r="GT154" s="212"/>
      <c r="GU154" s="212"/>
      <c r="GV154" s="212"/>
      <c r="GW154" s="212"/>
      <c r="GX154" s="212"/>
      <c r="GY154" s="212"/>
      <c r="GZ154" s="212"/>
      <c r="HA154" s="212"/>
      <c r="HB154" s="212"/>
      <c r="HC154" s="212"/>
      <c r="HD154" s="212"/>
      <c r="HE154" s="212"/>
      <c r="HF154" s="212"/>
      <c r="HG154" s="212"/>
      <c r="HH154" s="212"/>
      <c r="HI154" s="212"/>
      <c r="HJ154" s="212"/>
      <c r="HK154" s="212"/>
      <c r="HL154" s="212"/>
      <c r="HM154" s="212"/>
      <c r="HN154" s="212"/>
      <c r="HO154" s="212"/>
      <c r="HP154" s="212"/>
      <c r="HQ154" s="212"/>
      <c r="HR154" s="212"/>
      <c r="HS154" s="212"/>
      <c r="HT154" s="212"/>
      <c r="HU154" s="212"/>
      <c r="HV154" s="212"/>
      <c r="HW154" s="212"/>
      <c r="HX154" s="212"/>
      <c r="HY154" s="212"/>
      <c r="HZ154" s="212"/>
      <c r="IA154" s="212"/>
      <c r="IB154" s="212"/>
      <c r="IC154" s="212"/>
      <c r="ID154" s="212"/>
      <c r="IE154" s="212"/>
      <c r="IF154" s="212"/>
      <c r="IG154" s="212"/>
      <c r="IH154" s="212"/>
      <c r="II154" s="212"/>
      <c r="IJ154" s="212"/>
      <c r="IK154" s="212"/>
      <c r="IL154" s="212"/>
      <c r="IM154" s="221"/>
      <c r="IN154" s="221"/>
      <c r="IO154" s="476"/>
      <c r="IP154" s="221"/>
      <c r="IQ154" s="255"/>
      <c r="IR154" s="255"/>
      <c r="IS154" s="451"/>
      <c r="IT154" s="86"/>
      <c r="IU154" s="86"/>
      <c r="IV154" s="86"/>
      <c r="IW154" s="86"/>
      <c r="IX154" s="939"/>
      <c r="IY154" s="1081"/>
      <c r="IZ154" s="1436"/>
      <c r="JA154" s="1433"/>
      <c r="JB154" s="1433"/>
      <c r="JC154" s="1433"/>
      <c r="JD154" s="1433"/>
      <c r="JE154" s="1436"/>
      <c r="JF154" s="1436"/>
      <c r="JG154" s="1436"/>
      <c r="JH154" s="1436"/>
      <c r="JI154" s="1436"/>
      <c r="JJ154" s="1436"/>
      <c r="JK154" s="1436"/>
      <c r="JL154" s="192"/>
      <c r="JM154" s="192"/>
      <c r="JN154" s="192"/>
      <c r="JO154" s="192"/>
      <c r="JP154" s="192"/>
      <c r="JQ154" s="181"/>
      <c r="JR154" s="1436"/>
      <c r="JS154" s="1436"/>
      <c r="JT154" s="181"/>
      <c r="JU154" s="509"/>
      <c r="JV154" s="1436"/>
      <c r="JW154" s="1436"/>
      <c r="JX154" s="212"/>
      <c r="JY154" s="212"/>
      <c r="JZ154" s="212"/>
      <c r="KA154" s="212"/>
      <c r="KB154" s="212"/>
      <c r="KC154" s="212"/>
      <c r="KD154" s="212"/>
      <c r="KE154" s="212"/>
      <c r="KF154" s="212"/>
      <c r="KG154" s="212"/>
      <c r="KH154" s="212"/>
      <c r="KI154" s="212"/>
      <c r="KJ154" s="212"/>
      <c r="KK154" s="212"/>
      <c r="KL154" s="212"/>
      <c r="KM154" s="212"/>
      <c r="KN154" s="212"/>
      <c r="KO154" s="212"/>
      <c r="KP154" s="212"/>
      <c r="KQ154" s="212"/>
      <c r="KR154" s="212"/>
      <c r="KS154" s="212"/>
      <c r="KT154" s="212"/>
      <c r="KU154" s="212"/>
      <c r="KV154" s="212"/>
      <c r="KW154" s="212"/>
      <c r="KX154" s="212"/>
      <c r="KY154" s="212"/>
      <c r="KZ154" s="212"/>
      <c r="LA154" s="212"/>
      <c r="LB154" s="212"/>
      <c r="LC154" s="212"/>
      <c r="LD154" s="212"/>
      <c r="LE154" s="212"/>
      <c r="LF154" s="212"/>
      <c r="LG154" s="212"/>
      <c r="LH154" s="212"/>
      <c r="LI154" s="212"/>
      <c r="LJ154" s="212"/>
      <c r="LK154" s="212"/>
      <c r="LL154" s="212"/>
      <c r="LM154" s="212"/>
      <c r="LN154" s="212"/>
      <c r="LO154" s="212"/>
      <c r="LP154" s="212"/>
      <c r="LQ154" s="217"/>
      <c r="LR154" s="427"/>
      <c r="LS154" s="32"/>
      <c r="LT154" s="250"/>
      <c r="LU154" s="255"/>
      <c r="LV154" s="255"/>
      <c r="LW154" s="637"/>
      <c r="LX154" s="523"/>
      <c r="LY154" s="523"/>
      <c r="LZ154" s="165"/>
      <c r="MA154" s="1436"/>
      <c r="MB154" s="85"/>
      <c r="MC154" s="85"/>
      <c r="MD154" s="85"/>
      <c r="ME154" s="85"/>
      <c r="MF154" s="212"/>
      <c r="MG154" s="212"/>
      <c r="MH154" s="212"/>
      <c r="MI154" s="212"/>
      <c r="MJ154" s="212"/>
      <c r="MK154" s="212"/>
      <c r="ML154" s="212"/>
      <c r="MM154" s="212"/>
      <c r="MN154" s="212"/>
      <c r="MO154" s="212"/>
      <c r="MP154" s="212"/>
      <c r="MQ154" s="212"/>
      <c r="MR154" s="212"/>
      <c r="MS154" s="212"/>
      <c r="MT154" s="212"/>
      <c r="MU154" s="212"/>
      <c r="MV154" s="212"/>
      <c r="MW154" s="212"/>
      <c r="MX154" s="212"/>
      <c r="MY154" s="212"/>
      <c r="MZ154" s="212"/>
      <c r="NA154" s="212"/>
      <c r="NB154" s="212"/>
      <c r="NC154" s="212"/>
      <c r="ND154" s="212"/>
      <c r="NE154" s="212"/>
      <c r="NF154" s="212"/>
      <c r="NG154" s="212"/>
      <c r="NH154" s="212"/>
      <c r="NI154" s="212"/>
      <c r="NJ154" s="212"/>
      <c r="NK154" s="212"/>
      <c r="NL154" s="212"/>
      <c r="NM154" s="212"/>
      <c r="NN154" s="212"/>
      <c r="NO154" s="212"/>
      <c r="NP154" s="212"/>
      <c r="NQ154" s="212"/>
      <c r="NR154" s="212"/>
      <c r="NS154" s="212"/>
      <c r="NT154" s="212"/>
      <c r="NU154" s="212"/>
      <c r="NV154" s="212"/>
      <c r="NW154" s="212"/>
      <c r="NX154" s="212"/>
      <c r="NY154" s="212"/>
      <c r="NZ154" s="212"/>
    </row>
    <row r="155" spans="1:390" s="491" customFormat="1" ht="23.25" customHeight="1" x14ac:dyDescent="0.2">
      <c r="A155" s="221"/>
      <c r="B155" s="14"/>
      <c r="C155" s="15"/>
      <c r="D155" s="1065"/>
      <c r="E155" s="255"/>
      <c r="F155" s="255"/>
      <c r="G155" s="529"/>
      <c r="H155" s="523"/>
      <c r="I155" s="523"/>
      <c r="J155" s="523"/>
      <c r="K155" s="523"/>
      <c r="L155" s="524"/>
      <c r="M155" s="165"/>
      <c r="N155" s="1436"/>
      <c r="O155" s="85"/>
      <c r="P155" s="85"/>
      <c r="Q155" s="85"/>
      <c r="R155" s="85"/>
      <c r="S155" s="85"/>
      <c r="T155" s="89"/>
      <c r="U155" s="85"/>
      <c r="V155" s="85"/>
      <c r="W155" s="89"/>
      <c r="X155" s="85"/>
      <c r="Y155" s="1436"/>
      <c r="Z155" s="1436"/>
      <c r="AA155" s="1436"/>
      <c r="AB155" s="364"/>
      <c r="AC155" s="364"/>
      <c r="AD155" s="364"/>
      <c r="AE155" s="364"/>
      <c r="AF155" s="1436"/>
      <c r="AG155" s="1436"/>
      <c r="AH155" s="181"/>
      <c r="AI155" s="509"/>
      <c r="AJ155" s="1436"/>
      <c r="AK155" s="1436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2"/>
      <c r="BB155" s="212"/>
      <c r="BC155" s="212"/>
      <c r="BD155" s="212"/>
      <c r="BE155" s="212"/>
      <c r="BF155" s="212"/>
      <c r="BG155" s="212"/>
      <c r="BH155" s="212"/>
      <c r="BI155" s="212"/>
      <c r="BJ155" s="212"/>
      <c r="BK155" s="212"/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221"/>
      <c r="CF155" s="14"/>
      <c r="CG155" s="15"/>
      <c r="CH155" s="1065"/>
      <c r="CI155" s="255"/>
      <c r="CJ155" s="255"/>
      <c r="CK155" s="529"/>
      <c r="CL155" s="523"/>
      <c r="CM155" s="523"/>
      <c r="CN155" s="523"/>
      <c r="CO155" s="523"/>
      <c r="CP155" s="524"/>
      <c r="CQ155" s="165"/>
      <c r="CR155" s="1436"/>
      <c r="CS155" s="85"/>
      <c r="CT155" s="85"/>
      <c r="CU155" s="85"/>
      <c r="CV155" s="85"/>
      <c r="CW155" s="1436"/>
      <c r="CX155" s="1436"/>
      <c r="CY155" s="1436"/>
      <c r="CZ155" s="1436"/>
      <c r="DA155" s="1436"/>
      <c r="DB155" s="1436"/>
      <c r="DC155" s="1436"/>
      <c r="DD155" s="1436"/>
      <c r="DE155" s="1436"/>
      <c r="DF155" s="364"/>
      <c r="DG155" s="373"/>
      <c r="DH155" s="651"/>
      <c r="DI155" s="181"/>
      <c r="DJ155" s="1436"/>
      <c r="DK155" s="1436"/>
      <c r="DL155" s="181"/>
      <c r="DM155" s="509"/>
      <c r="DN155" s="1436"/>
      <c r="DO155" s="1436"/>
      <c r="DP155" s="1436"/>
      <c r="DQ155" s="1436"/>
      <c r="DR155" s="1436"/>
      <c r="DS155" s="1436"/>
      <c r="DT155" s="1436"/>
      <c r="DU155" s="1436"/>
      <c r="DV155" s="1436"/>
      <c r="DW155" s="1436"/>
      <c r="DX155" s="1436"/>
      <c r="DY155" s="1436"/>
      <c r="DZ155" s="1436"/>
      <c r="EA155" s="1436"/>
      <c r="EB155" s="1436"/>
      <c r="EC155" s="1436"/>
      <c r="ED155" s="1436"/>
      <c r="EE155" s="1436"/>
      <c r="EF155" s="1436"/>
      <c r="EG155" s="1436"/>
      <c r="EH155" s="1436"/>
      <c r="EI155" s="1436"/>
      <c r="EJ155" s="1436"/>
      <c r="EK155" s="1436"/>
      <c r="EL155" s="1436"/>
      <c r="EM155" s="1436"/>
      <c r="EN155" s="1436"/>
      <c r="EO155" s="1436"/>
      <c r="EP155" s="1436"/>
      <c r="EQ155" s="1436"/>
      <c r="ER155" s="1436"/>
      <c r="ES155" s="1436"/>
      <c r="ET155" s="1436"/>
      <c r="EU155" s="1436"/>
      <c r="EV155" s="1436"/>
      <c r="EW155" s="1436"/>
      <c r="EX155" s="1436"/>
      <c r="EY155" s="1436"/>
      <c r="EZ155" s="1436"/>
      <c r="FA155" s="1436"/>
      <c r="FB155" s="1436"/>
      <c r="FC155" s="1436"/>
      <c r="FD155" s="1436"/>
      <c r="FE155" s="1436"/>
      <c r="FF155" s="1436"/>
      <c r="FG155" s="212"/>
      <c r="FH155" s="212"/>
      <c r="FI155" s="221"/>
      <c r="FJ155" s="14"/>
      <c r="FK155" s="15"/>
      <c r="FL155" s="1065"/>
      <c r="FM155" s="255"/>
      <c r="FN155" s="255"/>
      <c r="FO155" s="529"/>
      <c r="FP155" s="523"/>
      <c r="FQ155" s="523"/>
      <c r="FR155" s="523"/>
      <c r="FS155" s="523"/>
      <c r="FT155" s="524"/>
      <c r="FU155" s="165"/>
      <c r="FV155" s="1436"/>
      <c r="FW155" s="85"/>
      <c r="FX155" s="85"/>
      <c r="FY155" s="85"/>
      <c r="FZ155" s="85"/>
      <c r="GA155" s="1436"/>
      <c r="GB155" s="1436"/>
      <c r="GC155" s="1436"/>
      <c r="GD155" s="1436"/>
      <c r="GE155" s="1436"/>
      <c r="GF155" s="1436"/>
      <c r="GG155" s="181"/>
      <c r="GH155" s="1436"/>
      <c r="GI155" s="1436"/>
      <c r="GJ155" s="364"/>
      <c r="GK155" s="364"/>
      <c r="GL155" s="364"/>
      <c r="GM155" s="181"/>
      <c r="GN155" s="1436"/>
      <c r="GO155" s="1436"/>
      <c r="GP155" s="181"/>
      <c r="GQ155" s="509"/>
      <c r="GR155" s="1436"/>
      <c r="GS155" s="1436"/>
      <c r="GT155" s="212"/>
      <c r="GU155" s="212"/>
      <c r="GV155" s="212"/>
      <c r="GW155" s="212"/>
      <c r="GX155" s="212"/>
      <c r="GY155" s="212"/>
      <c r="GZ155" s="212"/>
      <c r="HA155" s="212"/>
      <c r="HB155" s="212"/>
      <c r="HC155" s="212"/>
      <c r="HD155" s="212"/>
      <c r="HE155" s="212"/>
      <c r="HF155" s="212"/>
      <c r="HG155" s="212"/>
      <c r="HH155" s="212"/>
      <c r="HI155" s="212"/>
      <c r="HJ155" s="212"/>
      <c r="HK155" s="212"/>
      <c r="HL155" s="212"/>
      <c r="HM155" s="212"/>
      <c r="HN155" s="212"/>
      <c r="HO155" s="212"/>
      <c r="HP155" s="212"/>
      <c r="HQ155" s="212"/>
      <c r="HR155" s="212"/>
      <c r="HS155" s="212"/>
      <c r="HT155" s="212"/>
      <c r="HU155" s="212"/>
      <c r="HV155" s="212"/>
      <c r="HW155" s="212"/>
      <c r="HX155" s="212"/>
      <c r="HY155" s="212"/>
      <c r="HZ155" s="212"/>
      <c r="IA155" s="212"/>
      <c r="IB155" s="212"/>
      <c r="IC155" s="212"/>
      <c r="ID155" s="212"/>
      <c r="IE155" s="212"/>
      <c r="IF155" s="212"/>
      <c r="IG155" s="212"/>
      <c r="IH155" s="212"/>
      <c r="II155" s="212"/>
      <c r="IJ155" s="212"/>
      <c r="IK155" s="212"/>
      <c r="IL155" s="212"/>
      <c r="IM155" s="217"/>
      <c r="IN155" s="815"/>
      <c r="IO155" s="816"/>
      <c r="IP155" s="85"/>
      <c r="IQ155" s="255"/>
      <c r="IR155" s="255"/>
      <c r="IS155" s="637"/>
      <c r="IT155" s="86"/>
      <c r="IU155" s="86"/>
      <c r="IV155" s="86"/>
      <c r="IW155" s="86"/>
      <c r="IX155" s="939"/>
      <c r="IY155" s="162"/>
      <c r="IZ155" s="1436"/>
      <c r="JA155" s="1433"/>
      <c r="JB155" s="1433"/>
      <c r="JC155" s="1433"/>
      <c r="JD155" s="1433"/>
      <c r="JE155" s="1436"/>
      <c r="JF155" s="1436"/>
      <c r="JG155" s="1436"/>
      <c r="JH155" s="1436"/>
      <c r="JI155" s="1436"/>
      <c r="JJ155" s="1436"/>
      <c r="JK155" s="1436"/>
      <c r="JL155" s="1436"/>
      <c r="JM155" s="1436"/>
      <c r="JN155" s="1436"/>
      <c r="JO155" s="1436"/>
      <c r="JP155" s="1436"/>
      <c r="JQ155" s="542"/>
      <c r="JR155" s="1436"/>
      <c r="JS155" s="1436"/>
      <c r="JT155" s="181"/>
      <c r="JU155" s="509"/>
      <c r="JV155" s="1436"/>
      <c r="JW155" s="1436"/>
      <c r="JX155" s="212"/>
      <c r="JY155" s="212"/>
      <c r="JZ155" s="212"/>
      <c r="KA155" s="212"/>
      <c r="KB155" s="212"/>
      <c r="KC155" s="212"/>
      <c r="KD155" s="212"/>
      <c r="KE155" s="212"/>
      <c r="KF155" s="212"/>
      <c r="KG155" s="212"/>
      <c r="KH155" s="212"/>
      <c r="KI155" s="212"/>
      <c r="KJ155" s="212"/>
      <c r="KK155" s="212"/>
      <c r="KL155" s="212"/>
      <c r="KM155" s="212"/>
      <c r="KN155" s="212"/>
      <c r="KO155" s="212"/>
      <c r="KP155" s="212"/>
      <c r="KQ155" s="212"/>
      <c r="KR155" s="212"/>
      <c r="KS155" s="212"/>
      <c r="KT155" s="212"/>
      <c r="KU155" s="212"/>
      <c r="KV155" s="212"/>
      <c r="KW155" s="212"/>
      <c r="KX155" s="212"/>
      <c r="KY155" s="212"/>
      <c r="KZ155" s="212"/>
      <c r="LA155" s="212"/>
      <c r="LB155" s="212"/>
      <c r="LC155" s="212"/>
      <c r="LD155" s="212"/>
      <c r="LE155" s="212"/>
      <c r="LF155" s="212"/>
      <c r="LG155" s="212"/>
      <c r="LH155" s="212"/>
      <c r="LI155" s="212"/>
      <c r="LJ155" s="212"/>
      <c r="LK155" s="212"/>
      <c r="LL155" s="212"/>
      <c r="LM155" s="212"/>
      <c r="LN155" s="212"/>
      <c r="LO155" s="212"/>
      <c r="LP155" s="212"/>
      <c r="LQ155" s="221"/>
      <c r="LR155" s="562"/>
      <c r="LS155" s="15"/>
      <c r="LT155" s="1065"/>
      <c r="LU155" s="255"/>
      <c r="LV155" s="255"/>
      <c r="LW155" s="529"/>
      <c r="LX155" s="523"/>
      <c r="LY155" s="523"/>
      <c r="LZ155" s="165"/>
      <c r="MA155" s="1436"/>
      <c r="MB155" s="85"/>
      <c r="MC155" s="85"/>
      <c r="MD155" s="85"/>
      <c r="ME155" s="85"/>
      <c r="MF155" s="212"/>
      <c r="MG155" s="212"/>
      <c r="MH155" s="212"/>
      <c r="MI155" s="212"/>
      <c r="MJ155" s="212"/>
      <c r="MK155" s="212"/>
      <c r="ML155" s="212"/>
      <c r="MM155" s="212"/>
      <c r="MN155" s="212"/>
      <c r="MO155" s="212"/>
      <c r="MP155" s="212"/>
      <c r="MQ155" s="212"/>
      <c r="MR155" s="212"/>
      <c r="MS155" s="212"/>
      <c r="MT155" s="212"/>
      <c r="MU155" s="212"/>
      <c r="MV155" s="212"/>
      <c r="MW155" s="212"/>
      <c r="MX155" s="212"/>
      <c r="MY155" s="212"/>
      <c r="MZ155" s="212"/>
      <c r="NA155" s="212"/>
      <c r="NB155" s="212"/>
      <c r="NC155" s="212"/>
      <c r="ND155" s="212"/>
      <c r="NE155" s="212"/>
      <c r="NF155" s="212"/>
      <c r="NG155" s="212"/>
      <c r="NH155" s="212"/>
      <c r="NI155" s="212"/>
      <c r="NJ155" s="212"/>
      <c r="NK155" s="212"/>
      <c r="NL155" s="212"/>
      <c r="NM155" s="212"/>
      <c r="NN155" s="212"/>
      <c r="NO155" s="212"/>
      <c r="NP155" s="212"/>
      <c r="NQ155" s="212"/>
      <c r="NR155" s="212"/>
      <c r="NS155" s="212"/>
      <c r="NT155" s="212"/>
      <c r="NU155" s="212"/>
      <c r="NV155" s="212"/>
      <c r="NW155" s="212"/>
      <c r="NX155" s="212"/>
      <c r="NY155" s="212"/>
      <c r="NZ155" s="212"/>
    </row>
    <row r="156" spans="1:390" s="491" customFormat="1" ht="23.25" customHeight="1" x14ac:dyDescent="0.2">
      <c r="A156" s="217"/>
      <c r="B156" s="31"/>
      <c r="C156" s="32"/>
      <c r="D156" s="250"/>
      <c r="E156" s="255"/>
      <c r="F156" s="255"/>
      <c r="G156" s="529"/>
      <c r="H156" s="523"/>
      <c r="I156" s="523"/>
      <c r="J156" s="523"/>
      <c r="K156" s="523"/>
      <c r="L156" s="524"/>
      <c r="M156" s="165"/>
      <c r="N156" s="1436"/>
      <c r="O156" s="85"/>
      <c r="P156" s="88"/>
      <c r="Q156" s="88"/>
      <c r="R156" s="88"/>
      <c r="S156" s="88"/>
      <c r="T156" s="627"/>
      <c r="U156" s="88"/>
      <c r="V156" s="85"/>
      <c r="W156" s="89"/>
      <c r="X156" s="85"/>
      <c r="Y156" s="1436"/>
      <c r="Z156" s="1436"/>
      <c r="AA156" s="1436"/>
      <c r="AB156" s="364"/>
      <c r="AC156" s="364"/>
      <c r="AD156" s="364"/>
      <c r="AE156" s="364"/>
      <c r="AF156" s="1436"/>
      <c r="AG156" s="1436"/>
      <c r="AH156" s="181"/>
      <c r="AI156" s="509"/>
      <c r="AJ156" s="1436"/>
      <c r="AK156" s="1436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2"/>
      <c r="BB156" s="212"/>
      <c r="BC156" s="212"/>
      <c r="BD156" s="212"/>
      <c r="BE156" s="212"/>
      <c r="BF156" s="212"/>
      <c r="BG156" s="212"/>
      <c r="BH156" s="212"/>
      <c r="BI156" s="212"/>
      <c r="BJ156" s="212"/>
      <c r="BK156" s="212"/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217"/>
      <c r="CF156" s="31"/>
      <c r="CG156" s="32"/>
      <c r="CH156" s="250"/>
      <c r="CI156" s="255"/>
      <c r="CJ156" s="255"/>
      <c r="CK156" s="529"/>
      <c r="CL156" s="523"/>
      <c r="CM156" s="523"/>
      <c r="CN156" s="523"/>
      <c r="CO156" s="523"/>
      <c r="CP156" s="524"/>
      <c r="CQ156" s="165"/>
      <c r="CR156" s="1436"/>
      <c r="CS156" s="85"/>
      <c r="CT156" s="88"/>
      <c r="CU156" s="88"/>
      <c r="CV156" s="88"/>
      <c r="CW156" s="1436"/>
      <c r="CX156" s="1436"/>
      <c r="CY156" s="1436"/>
      <c r="CZ156" s="1436"/>
      <c r="DA156" s="1436"/>
      <c r="DB156" s="1436"/>
      <c r="DC156" s="1436"/>
      <c r="DD156" s="1436"/>
      <c r="DE156" s="1436"/>
      <c r="DF156" s="364"/>
      <c r="DG156" s="922"/>
      <c r="DH156" s="651"/>
      <c r="DI156" s="181"/>
      <c r="DJ156" s="1436"/>
      <c r="DK156" s="1436"/>
      <c r="DL156" s="181"/>
      <c r="DM156" s="509"/>
      <c r="DN156" s="1436"/>
      <c r="DO156" s="1436"/>
      <c r="DP156" s="1436"/>
      <c r="DQ156" s="1436"/>
      <c r="DR156" s="1436"/>
      <c r="DS156" s="1436"/>
      <c r="DT156" s="1436"/>
      <c r="DU156" s="1436"/>
      <c r="DV156" s="1436"/>
      <c r="DW156" s="1436"/>
      <c r="DX156" s="1436"/>
      <c r="DY156" s="1436"/>
      <c r="DZ156" s="1436"/>
      <c r="EA156" s="1436"/>
      <c r="EB156" s="1436"/>
      <c r="EC156" s="1436"/>
      <c r="ED156" s="1436"/>
      <c r="EE156" s="1436"/>
      <c r="EF156" s="1436"/>
      <c r="EG156" s="1436"/>
      <c r="EH156" s="1436"/>
      <c r="EI156" s="1436"/>
      <c r="EJ156" s="1436"/>
      <c r="EK156" s="1436"/>
      <c r="EL156" s="1436"/>
      <c r="EM156" s="1436"/>
      <c r="EN156" s="1436"/>
      <c r="EO156" s="1436"/>
      <c r="EP156" s="1436"/>
      <c r="EQ156" s="1436"/>
      <c r="ER156" s="1436"/>
      <c r="ES156" s="1436"/>
      <c r="ET156" s="1436"/>
      <c r="EU156" s="1436"/>
      <c r="EV156" s="1436"/>
      <c r="EW156" s="1436"/>
      <c r="EX156" s="1436"/>
      <c r="EY156" s="1436"/>
      <c r="EZ156" s="1436"/>
      <c r="FA156" s="1436"/>
      <c r="FB156" s="1436"/>
      <c r="FC156" s="1436"/>
      <c r="FD156" s="1436"/>
      <c r="FE156" s="1436"/>
      <c r="FF156" s="1436"/>
      <c r="FG156" s="212"/>
      <c r="FH156" s="212"/>
      <c r="FI156" s="217"/>
      <c r="FJ156" s="31"/>
      <c r="FK156" s="32"/>
      <c r="FL156" s="250"/>
      <c r="FM156" s="255"/>
      <c r="FN156" s="255"/>
      <c r="FO156" s="529"/>
      <c r="FP156" s="523"/>
      <c r="FQ156" s="523"/>
      <c r="FR156" s="523"/>
      <c r="FS156" s="523"/>
      <c r="FT156" s="524"/>
      <c r="FU156" s="165"/>
      <c r="FV156" s="1436"/>
      <c r="FW156" s="85"/>
      <c r="FX156" s="88"/>
      <c r="FY156" s="88"/>
      <c r="FZ156" s="88"/>
      <c r="GA156" s="1436"/>
      <c r="GB156" s="1436"/>
      <c r="GC156" s="1436"/>
      <c r="GD156" s="1436"/>
      <c r="GE156" s="1436"/>
      <c r="GF156" s="1436"/>
      <c r="GG156" s="181"/>
      <c r="GH156" s="1436"/>
      <c r="GI156" s="1436"/>
      <c r="GJ156" s="364"/>
      <c r="GK156" s="364"/>
      <c r="GL156" s="364"/>
      <c r="GM156" s="181"/>
      <c r="GN156" s="1436"/>
      <c r="GO156" s="1436"/>
      <c r="GP156" s="181"/>
      <c r="GQ156" s="509"/>
      <c r="GR156" s="1436"/>
      <c r="GS156" s="1436"/>
      <c r="GT156" s="212"/>
      <c r="GU156" s="212"/>
      <c r="GV156" s="212"/>
      <c r="GW156" s="212"/>
      <c r="GX156" s="212"/>
      <c r="GY156" s="212"/>
      <c r="GZ156" s="212"/>
      <c r="HA156" s="212"/>
      <c r="HB156" s="212"/>
      <c r="HC156" s="212"/>
      <c r="HD156" s="212"/>
      <c r="HE156" s="212"/>
      <c r="HF156" s="212"/>
      <c r="HG156" s="212"/>
      <c r="HH156" s="212"/>
      <c r="HI156" s="212"/>
      <c r="HJ156" s="212"/>
      <c r="HK156" s="212"/>
      <c r="HL156" s="212"/>
      <c r="HM156" s="212"/>
      <c r="HN156" s="212"/>
      <c r="HO156" s="212"/>
      <c r="HP156" s="212"/>
      <c r="HQ156" s="212"/>
      <c r="HR156" s="212"/>
      <c r="HS156" s="212"/>
      <c r="HT156" s="212"/>
      <c r="HU156" s="212"/>
      <c r="HV156" s="212"/>
      <c r="HW156" s="212"/>
      <c r="HX156" s="212"/>
      <c r="HY156" s="212"/>
      <c r="HZ156" s="212"/>
      <c r="IA156" s="212"/>
      <c r="IB156" s="212"/>
      <c r="IC156" s="212"/>
      <c r="ID156" s="212"/>
      <c r="IE156" s="212"/>
      <c r="IF156" s="212"/>
      <c r="IG156" s="212"/>
      <c r="IH156" s="212"/>
      <c r="II156" s="212"/>
      <c r="IJ156" s="212"/>
      <c r="IK156" s="212"/>
      <c r="IL156" s="212"/>
      <c r="IM156" s="217"/>
      <c r="IN156" s="31"/>
      <c r="IO156" s="32"/>
      <c r="IP156" s="250"/>
      <c r="IQ156" s="634"/>
      <c r="IR156" s="255"/>
      <c r="IS156" s="637"/>
      <c r="IT156" s="523"/>
      <c r="IU156" s="523"/>
      <c r="IV156" s="523"/>
      <c r="IW156" s="523"/>
      <c r="IX156" s="524"/>
      <c r="IY156" s="165"/>
      <c r="IZ156" s="1436"/>
      <c r="JA156" s="85"/>
      <c r="JB156" s="85"/>
      <c r="JC156" s="85"/>
      <c r="JD156" s="85"/>
      <c r="JE156" s="1436"/>
      <c r="JF156" s="1436"/>
      <c r="JG156" s="1436"/>
      <c r="JH156" s="1436"/>
      <c r="JI156" s="1436"/>
      <c r="JJ156" s="1436"/>
      <c r="JK156" s="1436"/>
      <c r="JL156" s="1436"/>
      <c r="JM156" s="1436"/>
      <c r="JN156" s="1436"/>
      <c r="JO156" s="1436"/>
      <c r="JP156" s="1436"/>
      <c r="JQ156" s="181"/>
      <c r="JR156" s="1436"/>
      <c r="JS156" s="1436"/>
      <c r="JT156" s="181"/>
      <c r="JU156" s="509"/>
      <c r="JV156" s="1436"/>
      <c r="JW156" s="1436"/>
      <c r="JX156" s="212"/>
      <c r="JY156" s="212"/>
      <c r="JZ156" s="212"/>
      <c r="KA156" s="212"/>
      <c r="KB156" s="212"/>
      <c r="KC156" s="212"/>
      <c r="KD156" s="212"/>
      <c r="KE156" s="212"/>
      <c r="KF156" s="212"/>
      <c r="KG156" s="212"/>
      <c r="KH156" s="212"/>
      <c r="KI156" s="212"/>
      <c r="KJ156" s="212"/>
      <c r="KK156" s="212"/>
      <c r="KL156" s="212"/>
      <c r="KM156" s="212"/>
      <c r="KN156" s="212"/>
      <c r="KO156" s="212"/>
      <c r="KP156" s="212"/>
      <c r="KQ156" s="212"/>
      <c r="KR156" s="212"/>
      <c r="KS156" s="212"/>
      <c r="KT156" s="212"/>
      <c r="KU156" s="212"/>
      <c r="KV156" s="212"/>
      <c r="KW156" s="212"/>
      <c r="KX156" s="212"/>
      <c r="KY156" s="212"/>
      <c r="KZ156" s="212"/>
      <c r="LA156" s="212"/>
      <c r="LB156" s="212"/>
      <c r="LC156" s="212"/>
      <c r="LD156" s="212"/>
      <c r="LE156" s="212"/>
      <c r="LF156" s="212"/>
      <c r="LG156" s="212"/>
      <c r="LH156" s="212"/>
      <c r="LI156" s="212"/>
      <c r="LJ156" s="212"/>
      <c r="LK156" s="212"/>
      <c r="LL156" s="212"/>
      <c r="LM156" s="212"/>
      <c r="LN156" s="212"/>
      <c r="LO156" s="212"/>
      <c r="LP156" s="212"/>
      <c r="LQ156" s="217"/>
      <c r="LR156" s="419"/>
      <c r="LS156" s="32"/>
      <c r="LT156" s="250"/>
      <c r="LU156" s="255"/>
      <c r="LV156" s="255"/>
      <c r="LW156" s="529"/>
      <c r="LX156" s="523"/>
      <c r="LY156" s="523"/>
      <c r="LZ156" s="165"/>
      <c r="MA156" s="1436"/>
      <c r="MB156" s="85"/>
      <c r="MC156" s="88"/>
      <c r="MD156" s="88"/>
      <c r="ME156" s="88"/>
      <c r="MF156" s="212"/>
      <c r="MG156" s="212"/>
      <c r="MH156" s="212"/>
      <c r="MI156" s="212"/>
      <c r="MJ156" s="212"/>
      <c r="MK156" s="212"/>
      <c r="ML156" s="212"/>
      <c r="MM156" s="212"/>
      <c r="MN156" s="212"/>
      <c r="MO156" s="212"/>
      <c r="MP156" s="212"/>
      <c r="MQ156" s="212"/>
      <c r="MR156" s="212"/>
      <c r="MS156" s="212"/>
      <c r="MT156" s="212"/>
      <c r="MU156" s="212"/>
      <c r="MV156" s="212"/>
      <c r="MW156" s="212"/>
      <c r="MX156" s="212"/>
      <c r="MY156" s="212"/>
      <c r="MZ156" s="212"/>
      <c r="NA156" s="212"/>
      <c r="NB156" s="212"/>
      <c r="NC156" s="212"/>
      <c r="ND156" s="212"/>
      <c r="NE156" s="212"/>
      <c r="NF156" s="212"/>
      <c r="NG156" s="212"/>
      <c r="NH156" s="212"/>
      <c r="NI156" s="212"/>
      <c r="NJ156" s="212"/>
      <c r="NK156" s="212"/>
      <c r="NL156" s="212"/>
      <c r="NM156" s="212"/>
      <c r="NN156" s="212"/>
      <c r="NO156" s="212"/>
      <c r="NP156" s="212"/>
      <c r="NQ156" s="212"/>
      <c r="NR156" s="212"/>
      <c r="NS156" s="212"/>
      <c r="NT156" s="212"/>
      <c r="NU156" s="212"/>
      <c r="NV156" s="212"/>
      <c r="NW156" s="212"/>
      <c r="NX156" s="212"/>
      <c r="NY156" s="212"/>
      <c r="NZ156" s="212"/>
    </row>
    <row r="157" spans="1:390" s="491" customFormat="1" ht="23.25" customHeight="1" x14ac:dyDescent="0.2">
      <c r="A157" s="217"/>
      <c r="B157" s="31"/>
      <c r="C157" s="32"/>
      <c r="D157" s="250"/>
      <c r="E157" s="255"/>
      <c r="F157" s="255"/>
      <c r="G157" s="529"/>
      <c r="H157" s="523"/>
      <c r="I157" s="523"/>
      <c r="J157" s="523"/>
      <c r="K157" s="523"/>
      <c r="L157" s="524"/>
      <c r="M157" s="165"/>
      <c r="N157" s="1436"/>
      <c r="O157" s="85"/>
      <c r="P157" s="88"/>
      <c r="Q157" s="88"/>
      <c r="R157" s="88"/>
      <c r="S157" s="88"/>
      <c r="T157" s="627"/>
      <c r="U157" s="88"/>
      <c r="V157" s="85"/>
      <c r="W157" s="89"/>
      <c r="X157" s="85"/>
      <c r="Y157" s="1436"/>
      <c r="Z157" s="1436"/>
      <c r="AA157" s="1436"/>
      <c r="AB157" s="364"/>
      <c r="AC157" s="364"/>
      <c r="AD157" s="364"/>
      <c r="AE157" s="364"/>
      <c r="AF157" s="1436"/>
      <c r="AG157" s="1436"/>
      <c r="AH157" s="181"/>
      <c r="AI157" s="509"/>
      <c r="AJ157" s="1436"/>
      <c r="AK157" s="1436"/>
      <c r="AL157" s="212"/>
      <c r="AM157" s="212"/>
      <c r="AN157" s="212"/>
      <c r="AO157" s="212"/>
      <c r="AP157" s="212"/>
      <c r="AQ157" s="212"/>
      <c r="AR157" s="212"/>
      <c r="AS157" s="212"/>
      <c r="AT157" s="212"/>
      <c r="AU157" s="212"/>
      <c r="AV157" s="212"/>
      <c r="AW157" s="212"/>
      <c r="AX157" s="212"/>
      <c r="AY157" s="212"/>
      <c r="AZ157" s="212"/>
      <c r="BA157" s="212"/>
      <c r="BB157" s="212"/>
      <c r="BC157" s="212"/>
      <c r="BD157" s="212"/>
      <c r="BE157" s="212"/>
      <c r="BF157" s="212"/>
      <c r="BG157" s="212"/>
      <c r="BH157" s="212"/>
      <c r="BI157" s="212"/>
      <c r="BJ157" s="212"/>
      <c r="BK157" s="212"/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217"/>
      <c r="CF157" s="31"/>
      <c r="CG157" s="32"/>
      <c r="CH157" s="250"/>
      <c r="CI157" s="255"/>
      <c r="CJ157" s="255"/>
      <c r="CK157" s="529"/>
      <c r="CL157" s="523"/>
      <c r="CM157" s="523"/>
      <c r="CN157" s="523"/>
      <c r="CO157" s="523"/>
      <c r="CP157" s="524"/>
      <c r="CQ157" s="165"/>
      <c r="CR157" s="1436"/>
      <c r="CS157" s="85"/>
      <c r="CT157" s="88"/>
      <c r="CU157" s="88"/>
      <c r="CV157" s="88"/>
      <c r="CW157" s="1436"/>
      <c r="CX157" s="1436"/>
      <c r="CY157" s="1436"/>
      <c r="CZ157" s="1436"/>
      <c r="DA157" s="1436"/>
      <c r="DB157" s="1436"/>
      <c r="DC157" s="1436"/>
      <c r="DD157" s="1436"/>
      <c r="DE157" s="1436"/>
      <c r="DF157" s="364"/>
      <c r="DG157" s="537"/>
      <c r="DH157" s="248"/>
      <c r="DI157" s="181"/>
      <c r="DJ157" s="1436"/>
      <c r="DK157" s="1436"/>
      <c r="DL157" s="181"/>
      <c r="DM157" s="509"/>
      <c r="DN157" s="1436"/>
      <c r="DO157" s="1436"/>
      <c r="DP157" s="1436"/>
      <c r="DQ157" s="1436"/>
      <c r="DR157" s="1436"/>
      <c r="DS157" s="1436"/>
      <c r="DT157" s="1436"/>
      <c r="DU157" s="1436"/>
      <c r="DV157" s="1436"/>
      <c r="DW157" s="1436"/>
      <c r="DX157" s="1436"/>
      <c r="DY157" s="1436"/>
      <c r="DZ157" s="1436"/>
      <c r="EA157" s="1436"/>
      <c r="EB157" s="1436"/>
      <c r="EC157" s="1436"/>
      <c r="ED157" s="1436"/>
      <c r="EE157" s="1436"/>
      <c r="EF157" s="1436"/>
      <c r="EG157" s="1436"/>
      <c r="EH157" s="1436"/>
      <c r="EI157" s="1436"/>
      <c r="EJ157" s="1436"/>
      <c r="EK157" s="1436"/>
      <c r="EL157" s="1436"/>
      <c r="EM157" s="1436"/>
      <c r="EN157" s="1436"/>
      <c r="EO157" s="1436"/>
      <c r="EP157" s="1436"/>
      <c r="EQ157" s="1436"/>
      <c r="ER157" s="1436"/>
      <c r="ES157" s="1436"/>
      <c r="ET157" s="1436"/>
      <c r="EU157" s="1436"/>
      <c r="EV157" s="1436"/>
      <c r="EW157" s="1436"/>
      <c r="EX157" s="1436"/>
      <c r="EY157" s="1436"/>
      <c r="EZ157" s="1436"/>
      <c r="FA157" s="1436"/>
      <c r="FB157" s="1436"/>
      <c r="FC157" s="1436"/>
      <c r="FD157" s="1436"/>
      <c r="FE157" s="1436"/>
      <c r="FF157" s="1436"/>
      <c r="FG157" s="212"/>
      <c r="FH157" s="212"/>
      <c r="FI157" s="217"/>
      <c r="FJ157" s="31"/>
      <c r="FK157" s="32"/>
      <c r="FL157" s="250"/>
      <c r="FM157" s="255"/>
      <c r="FN157" s="255"/>
      <c r="FO157" s="529"/>
      <c r="FP157" s="523"/>
      <c r="FQ157" s="523"/>
      <c r="FR157" s="523"/>
      <c r="FS157" s="523"/>
      <c r="FT157" s="524"/>
      <c r="FU157" s="165"/>
      <c r="FV157" s="1436"/>
      <c r="FW157" s="85"/>
      <c r="FX157" s="88"/>
      <c r="FY157" s="88"/>
      <c r="FZ157" s="88"/>
      <c r="GA157" s="1436"/>
      <c r="GB157" s="1436"/>
      <c r="GC157" s="1436"/>
      <c r="GD157" s="1436"/>
      <c r="GE157" s="1436"/>
      <c r="GF157" s="1436"/>
      <c r="GG157" s="181"/>
      <c r="GH157" s="1436"/>
      <c r="GI157" s="1436"/>
      <c r="GJ157" s="364"/>
      <c r="GK157" s="364"/>
      <c r="GL157" s="364"/>
      <c r="GM157" s="181"/>
      <c r="GN157" s="1436"/>
      <c r="GO157" s="1436"/>
      <c r="GP157" s="181"/>
      <c r="GQ157" s="509"/>
      <c r="GR157" s="1436"/>
      <c r="GS157" s="1436"/>
      <c r="GT157" s="212"/>
      <c r="GU157" s="212"/>
      <c r="GV157" s="212"/>
      <c r="GW157" s="212"/>
      <c r="GX157" s="212"/>
      <c r="GY157" s="212"/>
      <c r="GZ157" s="212"/>
      <c r="HA157" s="212"/>
      <c r="HB157" s="212"/>
      <c r="HC157" s="212"/>
      <c r="HD157" s="212"/>
      <c r="HE157" s="212"/>
      <c r="HF157" s="212"/>
      <c r="HG157" s="212"/>
      <c r="HH157" s="212"/>
      <c r="HI157" s="212"/>
      <c r="HJ157" s="212"/>
      <c r="HK157" s="212"/>
      <c r="HL157" s="212"/>
      <c r="HM157" s="212"/>
      <c r="HN157" s="212"/>
      <c r="HO157" s="212"/>
      <c r="HP157" s="212"/>
      <c r="HQ157" s="212"/>
      <c r="HR157" s="212"/>
      <c r="HS157" s="212"/>
      <c r="HT157" s="212"/>
      <c r="HU157" s="212"/>
      <c r="HV157" s="212"/>
      <c r="HW157" s="212"/>
      <c r="HX157" s="212"/>
      <c r="HY157" s="212"/>
      <c r="HZ157" s="212"/>
      <c r="IA157" s="212"/>
      <c r="IB157" s="212"/>
      <c r="IC157" s="212"/>
      <c r="ID157" s="212"/>
      <c r="IE157" s="212"/>
      <c r="IF157" s="212"/>
      <c r="IG157" s="212"/>
      <c r="IH157" s="212"/>
      <c r="II157" s="212"/>
      <c r="IJ157" s="212"/>
      <c r="IK157" s="212"/>
      <c r="IL157" s="212"/>
      <c r="IM157" s="221"/>
      <c r="IN157" s="14"/>
      <c r="IO157" s="15"/>
      <c r="IP157" s="1065"/>
      <c r="IQ157" s="255"/>
      <c r="IR157" s="255"/>
      <c r="IS157" s="529"/>
      <c r="IT157" s="523"/>
      <c r="IU157" s="523"/>
      <c r="IV157" s="523"/>
      <c r="IW157" s="523"/>
      <c r="IX157" s="524"/>
      <c r="IY157" s="165"/>
      <c r="IZ157" s="1436"/>
      <c r="JA157" s="85"/>
      <c r="JB157" s="85"/>
      <c r="JC157" s="85"/>
      <c r="JD157" s="85"/>
      <c r="JE157" s="1436"/>
      <c r="JF157" s="1436"/>
      <c r="JG157" s="1436"/>
      <c r="JH157" s="1436"/>
      <c r="JI157" s="1436"/>
      <c r="JJ157" s="1436"/>
      <c r="JK157" s="1436"/>
      <c r="JL157" s="1436"/>
      <c r="JM157" s="1436"/>
      <c r="JN157" s="1436"/>
      <c r="JO157" s="1436"/>
      <c r="JP157" s="1436"/>
      <c r="JQ157" s="181"/>
      <c r="JR157" s="1436"/>
      <c r="JS157" s="1436"/>
      <c r="JT157" s="181"/>
      <c r="JU157" s="509"/>
      <c r="JV157" s="1436"/>
      <c r="JW157" s="1436"/>
      <c r="JX157" s="212"/>
      <c r="JY157" s="212"/>
      <c r="JZ157" s="212"/>
      <c r="KA157" s="212"/>
      <c r="KB157" s="212"/>
      <c r="KC157" s="212"/>
      <c r="KD157" s="212"/>
      <c r="KE157" s="212"/>
      <c r="KF157" s="212"/>
      <c r="KG157" s="212"/>
      <c r="KH157" s="212"/>
      <c r="KI157" s="212"/>
      <c r="KJ157" s="212"/>
      <c r="KK157" s="212"/>
      <c r="KL157" s="212"/>
      <c r="KM157" s="212"/>
      <c r="KN157" s="212"/>
      <c r="KO157" s="212"/>
      <c r="KP157" s="212"/>
      <c r="KQ157" s="212"/>
      <c r="KR157" s="212"/>
      <c r="KS157" s="212"/>
      <c r="KT157" s="212"/>
      <c r="KU157" s="212"/>
      <c r="KV157" s="212"/>
      <c r="KW157" s="212"/>
      <c r="KX157" s="212"/>
      <c r="KY157" s="212"/>
      <c r="KZ157" s="212"/>
      <c r="LA157" s="212"/>
      <c r="LB157" s="212"/>
      <c r="LC157" s="212"/>
      <c r="LD157" s="212"/>
      <c r="LE157" s="212"/>
      <c r="LF157" s="212"/>
      <c r="LG157" s="212"/>
      <c r="LH157" s="212"/>
      <c r="LI157" s="212"/>
      <c r="LJ157" s="212"/>
      <c r="LK157" s="212"/>
      <c r="LL157" s="212"/>
      <c r="LM157" s="212"/>
      <c r="LN157" s="212"/>
      <c r="LO157" s="212"/>
      <c r="LP157" s="212"/>
      <c r="LQ157" s="217"/>
      <c r="LR157" s="427"/>
      <c r="LS157" s="32"/>
      <c r="LT157" s="250"/>
      <c r="LU157" s="255"/>
      <c r="LV157" s="255"/>
      <c r="LW157" s="529"/>
      <c r="LX157" s="523"/>
      <c r="LY157" s="523"/>
      <c r="LZ157" s="165"/>
      <c r="MA157" s="1436"/>
      <c r="MB157" s="85"/>
      <c r="MC157" s="88"/>
      <c r="MD157" s="88"/>
      <c r="ME157" s="88"/>
      <c r="MF157" s="212"/>
      <c r="MG157" s="212"/>
      <c r="MH157" s="212"/>
      <c r="MI157" s="212"/>
      <c r="MJ157" s="212"/>
      <c r="MK157" s="212"/>
      <c r="ML157" s="212"/>
      <c r="MM157" s="212"/>
      <c r="MN157" s="212"/>
      <c r="MO157" s="212"/>
      <c r="MP157" s="212"/>
      <c r="MQ157" s="212"/>
      <c r="MR157" s="212"/>
      <c r="MS157" s="212"/>
      <c r="MT157" s="212"/>
      <c r="MU157" s="212"/>
      <c r="MV157" s="212"/>
      <c r="MW157" s="212"/>
      <c r="MX157" s="212"/>
      <c r="MY157" s="212"/>
      <c r="MZ157" s="212"/>
      <c r="NA157" s="212"/>
      <c r="NB157" s="212"/>
      <c r="NC157" s="212"/>
      <c r="ND157" s="212"/>
      <c r="NE157" s="212"/>
      <c r="NF157" s="212"/>
      <c r="NG157" s="212"/>
      <c r="NH157" s="212"/>
      <c r="NI157" s="212"/>
      <c r="NJ157" s="212"/>
      <c r="NK157" s="212"/>
      <c r="NL157" s="212"/>
      <c r="NM157" s="212"/>
      <c r="NN157" s="212"/>
      <c r="NO157" s="212"/>
      <c r="NP157" s="212"/>
      <c r="NQ157" s="212"/>
      <c r="NR157" s="212"/>
      <c r="NS157" s="212"/>
      <c r="NT157" s="212"/>
      <c r="NU157" s="212"/>
      <c r="NV157" s="212"/>
      <c r="NW157" s="212"/>
      <c r="NX157" s="212"/>
      <c r="NY157" s="212"/>
      <c r="NZ157" s="212"/>
    </row>
    <row r="158" spans="1:390" s="491" customFormat="1" ht="23.25" customHeight="1" x14ac:dyDescent="0.2">
      <c r="A158" s="362"/>
      <c r="B158" s="14"/>
      <c r="C158" s="15"/>
      <c r="D158" s="1065"/>
      <c r="E158" s="255"/>
      <c r="F158" s="255"/>
      <c r="G158" s="529"/>
      <c r="H158" s="523"/>
      <c r="I158" s="523"/>
      <c r="J158" s="523"/>
      <c r="K158" s="523"/>
      <c r="L158" s="524"/>
      <c r="M158" s="165"/>
      <c r="N158" s="1436"/>
      <c r="O158" s="85"/>
      <c r="P158" s="88"/>
      <c r="Q158" s="88"/>
      <c r="R158" s="88"/>
      <c r="S158" s="88"/>
      <c r="T158" s="627"/>
      <c r="U158" s="88"/>
      <c r="V158" s="85"/>
      <c r="W158" s="89"/>
      <c r="X158" s="85"/>
      <c r="Y158" s="1436"/>
      <c r="Z158" s="1436"/>
      <c r="AA158" s="1436"/>
      <c r="AB158" s="364"/>
      <c r="AC158" s="364"/>
      <c r="AD158" s="364"/>
      <c r="AE158" s="364"/>
      <c r="AF158" s="1436"/>
      <c r="AG158" s="1436"/>
      <c r="AH158" s="181"/>
      <c r="AI158" s="509"/>
      <c r="AJ158" s="1436"/>
      <c r="AK158" s="1436"/>
      <c r="AL158" s="212"/>
      <c r="AM158" s="212"/>
      <c r="AN158" s="212"/>
      <c r="AO158" s="212"/>
      <c r="AP158" s="212"/>
      <c r="AQ158" s="212"/>
      <c r="AR158" s="212"/>
      <c r="AS158" s="212"/>
      <c r="AT158" s="212"/>
      <c r="AU158" s="212"/>
      <c r="AV158" s="212"/>
      <c r="AW158" s="212"/>
      <c r="AX158" s="212"/>
      <c r="AY158" s="212"/>
      <c r="AZ158" s="212"/>
      <c r="BA158" s="212"/>
      <c r="BB158" s="212"/>
      <c r="BC158" s="212"/>
      <c r="BD158" s="212"/>
      <c r="BE158" s="212"/>
      <c r="BF158" s="212"/>
      <c r="BG158" s="212"/>
      <c r="BH158" s="212"/>
      <c r="BI158" s="212"/>
      <c r="BJ158" s="212"/>
      <c r="BK158" s="212"/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362"/>
      <c r="CF158" s="14"/>
      <c r="CG158" s="15"/>
      <c r="CH158" s="1065"/>
      <c r="CI158" s="255"/>
      <c r="CJ158" s="255"/>
      <c r="CK158" s="529"/>
      <c r="CL158" s="523"/>
      <c r="CM158" s="523"/>
      <c r="CN158" s="523"/>
      <c r="CO158" s="523"/>
      <c r="CP158" s="524"/>
      <c r="CQ158" s="165"/>
      <c r="CR158" s="1436"/>
      <c r="CS158" s="85"/>
      <c r="CT158" s="88"/>
      <c r="CU158" s="88"/>
      <c r="CV158" s="88"/>
      <c r="CW158" s="1436"/>
      <c r="CX158" s="1436"/>
      <c r="CY158" s="1436"/>
      <c r="CZ158" s="1436"/>
      <c r="DA158" s="1436"/>
      <c r="DB158" s="1436"/>
      <c r="DC158" s="1436"/>
      <c r="DD158" s="1436"/>
      <c r="DE158" s="1436"/>
      <c r="DF158" s="364"/>
      <c r="DG158" s="373"/>
      <c r="DH158" s="651"/>
      <c r="DI158" s="181"/>
      <c r="DJ158" s="1436"/>
      <c r="DK158" s="1436"/>
      <c r="DL158" s="181"/>
      <c r="DM158" s="509"/>
      <c r="DN158" s="1436"/>
      <c r="DO158" s="1436"/>
      <c r="DP158" s="1436"/>
      <c r="DQ158" s="1436"/>
      <c r="DR158" s="1436"/>
      <c r="DS158" s="1436"/>
      <c r="DT158" s="1436"/>
      <c r="DU158" s="1436"/>
      <c r="DV158" s="1436"/>
      <c r="DW158" s="1436"/>
      <c r="DX158" s="1436"/>
      <c r="DY158" s="1436"/>
      <c r="DZ158" s="1436"/>
      <c r="EA158" s="1436"/>
      <c r="EB158" s="1436"/>
      <c r="EC158" s="1436"/>
      <c r="ED158" s="1436"/>
      <c r="EE158" s="1436"/>
      <c r="EF158" s="1436"/>
      <c r="EG158" s="1436"/>
      <c r="EH158" s="1436"/>
      <c r="EI158" s="1436"/>
      <c r="EJ158" s="1436"/>
      <c r="EK158" s="1436"/>
      <c r="EL158" s="1436"/>
      <c r="EM158" s="1436"/>
      <c r="EN158" s="1436"/>
      <c r="EO158" s="1436"/>
      <c r="EP158" s="1436"/>
      <c r="EQ158" s="1436"/>
      <c r="ER158" s="1436"/>
      <c r="ES158" s="1436"/>
      <c r="ET158" s="1436"/>
      <c r="EU158" s="1436"/>
      <c r="EV158" s="1436"/>
      <c r="EW158" s="1436"/>
      <c r="EX158" s="1436"/>
      <c r="EY158" s="1436"/>
      <c r="EZ158" s="1436"/>
      <c r="FA158" s="1436"/>
      <c r="FB158" s="1436"/>
      <c r="FC158" s="1436"/>
      <c r="FD158" s="1436"/>
      <c r="FE158" s="1436"/>
      <c r="FF158" s="1436"/>
      <c r="FG158" s="212"/>
      <c r="FH158" s="212"/>
      <c r="FI158" s="362"/>
      <c r="FJ158" s="14"/>
      <c r="FK158" s="15"/>
      <c r="FL158" s="1065"/>
      <c r="FM158" s="255"/>
      <c r="FN158" s="255"/>
      <c r="FO158" s="529"/>
      <c r="FP158" s="523"/>
      <c r="FQ158" s="523"/>
      <c r="FR158" s="523"/>
      <c r="FS158" s="523"/>
      <c r="FT158" s="524"/>
      <c r="FU158" s="165"/>
      <c r="FV158" s="1436"/>
      <c r="FW158" s="85"/>
      <c r="FX158" s="88"/>
      <c r="FY158" s="88"/>
      <c r="FZ158" s="88"/>
      <c r="GA158" s="1436"/>
      <c r="GB158" s="1436"/>
      <c r="GC158" s="1436"/>
      <c r="GD158" s="1436"/>
      <c r="GE158" s="1436"/>
      <c r="GF158" s="1436"/>
      <c r="GG158" s="181"/>
      <c r="GH158" s="1436"/>
      <c r="GI158" s="1436"/>
      <c r="GJ158" s="364"/>
      <c r="GK158" s="364"/>
      <c r="GL158" s="364"/>
      <c r="GM158" s="181"/>
      <c r="GN158" s="1436"/>
      <c r="GO158" s="1436"/>
      <c r="GP158" s="181"/>
      <c r="GQ158" s="509"/>
      <c r="GR158" s="1436"/>
      <c r="GS158" s="1436"/>
      <c r="GT158" s="212"/>
      <c r="GU158" s="212"/>
      <c r="GV158" s="212"/>
      <c r="GW158" s="212"/>
      <c r="GX158" s="212"/>
      <c r="GY158" s="212"/>
      <c r="GZ158" s="212"/>
      <c r="HA158" s="212"/>
      <c r="HB158" s="212"/>
      <c r="HC158" s="212"/>
      <c r="HD158" s="212"/>
      <c r="HE158" s="212"/>
      <c r="HF158" s="212"/>
      <c r="HG158" s="212"/>
      <c r="HH158" s="212"/>
      <c r="HI158" s="212"/>
      <c r="HJ158" s="212"/>
      <c r="HK158" s="212"/>
      <c r="HL158" s="212"/>
      <c r="HM158" s="212"/>
      <c r="HN158" s="212"/>
      <c r="HO158" s="212"/>
      <c r="HP158" s="212"/>
      <c r="HQ158" s="212"/>
      <c r="HR158" s="212"/>
      <c r="HS158" s="212"/>
      <c r="HT158" s="212"/>
      <c r="HU158" s="212"/>
      <c r="HV158" s="212"/>
      <c r="HW158" s="212"/>
      <c r="HX158" s="212"/>
      <c r="HY158" s="212"/>
      <c r="HZ158" s="212"/>
      <c r="IA158" s="212"/>
      <c r="IB158" s="212"/>
      <c r="IC158" s="212"/>
      <c r="ID158" s="212"/>
      <c r="IE158" s="212"/>
      <c r="IF158" s="212"/>
      <c r="IG158" s="212"/>
      <c r="IH158" s="212"/>
      <c r="II158" s="212"/>
      <c r="IJ158" s="212"/>
      <c r="IK158" s="212"/>
      <c r="IL158" s="212"/>
      <c r="IM158" s="217"/>
      <c r="IN158" s="31"/>
      <c r="IO158" s="32"/>
      <c r="IP158" s="250"/>
      <c r="IQ158" s="255"/>
      <c r="IR158" s="255"/>
      <c r="IS158" s="529"/>
      <c r="IT158" s="523"/>
      <c r="IU158" s="523"/>
      <c r="IV158" s="523"/>
      <c r="IW158" s="523"/>
      <c r="IX158" s="524"/>
      <c r="IY158" s="165"/>
      <c r="IZ158" s="1436"/>
      <c r="JA158" s="85"/>
      <c r="JB158" s="88"/>
      <c r="JC158" s="88"/>
      <c r="JD158" s="88"/>
      <c r="JE158" s="1436"/>
      <c r="JF158" s="1436"/>
      <c r="JG158" s="1436"/>
      <c r="JH158" s="1436"/>
      <c r="JI158" s="1436"/>
      <c r="JJ158" s="1436"/>
      <c r="JK158" s="1436"/>
      <c r="JL158" s="1436"/>
      <c r="JM158" s="1436"/>
      <c r="JN158" s="1436"/>
      <c r="JO158" s="1436"/>
      <c r="JP158" s="1436"/>
      <c r="JQ158" s="181"/>
      <c r="JR158" s="1436"/>
      <c r="JS158" s="1436"/>
      <c r="JT158" s="181"/>
      <c r="JU158" s="509"/>
      <c r="JV158" s="1436"/>
      <c r="JW158" s="1436"/>
      <c r="JX158" s="212"/>
      <c r="JY158" s="212"/>
      <c r="JZ158" s="212"/>
      <c r="KA158" s="212"/>
      <c r="KB158" s="212"/>
      <c r="KC158" s="212"/>
      <c r="KD158" s="212"/>
      <c r="KE158" s="212"/>
      <c r="KF158" s="212"/>
      <c r="KG158" s="212"/>
      <c r="KH158" s="212"/>
      <c r="KI158" s="212"/>
      <c r="KJ158" s="212"/>
      <c r="KK158" s="212"/>
      <c r="KL158" s="212"/>
      <c r="KM158" s="212"/>
      <c r="KN158" s="212"/>
      <c r="KO158" s="212"/>
      <c r="KP158" s="212"/>
      <c r="KQ158" s="212"/>
      <c r="KR158" s="212"/>
      <c r="KS158" s="212"/>
      <c r="KT158" s="212"/>
      <c r="KU158" s="212"/>
      <c r="KV158" s="212"/>
      <c r="KW158" s="212"/>
      <c r="KX158" s="212"/>
      <c r="KY158" s="212"/>
      <c r="KZ158" s="212"/>
      <c r="LA158" s="212"/>
      <c r="LB158" s="212"/>
      <c r="LC158" s="212"/>
      <c r="LD158" s="212"/>
      <c r="LE158" s="212"/>
      <c r="LF158" s="212"/>
      <c r="LG158" s="212"/>
      <c r="LH158" s="212"/>
      <c r="LI158" s="212"/>
      <c r="LJ158" s="212"/>
      <c r="LK158" s="212"/>
      <c r="LL158" s="212"/>
      <c r="LM158" s="212"/>
      <c r="LN158" s="212"/>
      <c r="LO158" s="212"/>
      <c r="LP158" s="212"/>
      <c r="LQ158" s="362"/>
      <c r="LR158" s="562"/>
      <c r="LS158" s="15"/>
      <c r="LT158" s="1065"/>
      <c r="LU158" s="255"/>
      <c r="LV158" s="255"/>
      <c r="LW158" s="529"/>
      <c r="LX158" s="523"/>
      <c r="LY158" s="523"/>
      <c r="LZ158" s="165"/>
      <c r="MA158" s="1436"/>
      <c r="MB158" s="85"/>
      <c r="MC158" s="88"/>
      <c r="MD158" s="88"/>
      <c r="ME158" s="88"/>
      <c r="MF158" s="212"/>
      <c r="MG158" s="212"/>
      <c r="MH158" s="212"/>
      <c r="MI158" s="212"/>
      <c r="MJ158" s="212"/>
      <c r="MK158" s="212"/>
      <c r="ML158" s="212"/>
      <c r="MM158" s="212"/>
      <c r="MN158" s="212"/>
      <c r="MO158" s="212"/>
      <c r="MP158" s="212"/>
      <c r="MQ158" s="212"/>
      <c r="MR158" s="212"/>
      <c r="MS158" s="212"/>
      <c r="MT158" s="212"/>
      <c r="MU158" s="212"/>
      <c r="MV158" s="212"/>
      <c r="MW158" s="212"/>
      <c r="MX158" s="212"/>
      <c r="MY158" s="212"/>
      <c r="MZ158" s="212"/>
      <c r="NA158" s="212"/>
      <c r="NB158" s="212"/>
      <c r="NC158" s="212"/>
      <c r="ND158" s="212"/>
      <c r="NE158" s="212"/>
      <c r="NF158" s="212"/>
      <c r="NG158" s="212"/>
      <c r="NH158" s="212"/>
      <c r="NI158" s="212"/>
      <c r="NJ158" s="212"/>
      <c r="NK158" s="212"/>
      <c r="NL158" s="212"/>
      <c r="NM158" s="212"/>
      <c r="NN158" s="212"/>
      <c r="NO158" s="212"/>
      <c r="NP158" s="212"/>
      <c r="NQ158" s="212"/>
      <c r="NR158" s="212"/>
      <c r="NS158" s="212"/>
      <c r="NT158" s="212"/>
      <c r="NU158" s="212"/>
      <c r="NV158" s="212"/>
      <c r="NW158" s="212"/>
      <c r="NX158" s="212"/>
      <c r="NY158" s="212"/>
      <c r="NZ158" s="212"/>
    </row>
    <row r="159" spans="1:390" s="491" customFormat="1" ht="23.25" customHeight="1" x14ac:dyDescent="0.2">
      <c r="A159" s="217"/>
      <c r="B159" s="31"/>
      <c r="C159" s="32"/>
      <c r="D159" s="250"/>
      <c r="E159" s="255"/>
      <c r="F159" s="255"/>
      <c r="G159" s="529"/>
      <c r="H159" s="523"/>
      <c r="I159" s="523"/>
      <c r="J159" s="523"/>
      <c r="K159" s="523"/>
      <c r="L159" s="524"/>
      <c r="M159" s="165"/>
      <c r="N159" s="1436"/>
      <c r="O159" s="85"/>
      <c r="P159" s="88"/>
      <c r="Q159" s="88"/>
      <c r="R159" s="88"/>
      <c r="S159" s="88"/>
      <c r="T159" s="627"/>
      <c r="U159" s="88"/>
      <c r="V159" s="85"/>
      <c r="W159" s="89"/>
      <c r="X159" s="85"/>
      <c r="Y159" s="1436"/>
      <c r="Z159" s="1436"/>
      <c r="AA159" s="1436"/>
      <c r="AB159" s="364"/>
      <c r="AC159" s="364"/>
      <c r="AD159" s="364"/>
      <c r="AE159" s="364"/>
      <c r="AF159" s="1436"/>
      <c r="AG159" s="1436"/>
      <c r="AH159" s="181"/>
      <c r="AI159" s="509"/>
      <c r="AJ159" s="1436"/>
      <c r="AK159" s="1436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2"/>
      <c r="BB159" s="212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217"/>
      <c r="CF159" s="31"/>
      <c r="CG159" s="32"/>
      <c r="CH159" s="250"/>
      <c r="CI159" s="255"/>
      <c r="CJ159" s="255"/>
      <c r="CK159" s="529"/>
      <c r="CL159" s="523"/>
      <c r="CM159" s="523"/>
      <c r="CN159" s="523"/>
      <c r="CO159" s="523"/>
      <c r="CP159" s="524"/>
      <c r="CQ159" s="165"/>
      <c r="CR159" s="1436"/>
      <c r="CS159" s="85"/>
      <c r="CT159" s="88"/>
      <c r="CU159" s="88"/>
      <c r="CV159" s="88"/>
      <c r="CW159" s="1436"/>
      <c r="CX159" s="1436"/>
      <c r="CY159" s="1436"/>
      <c r="CZ159" s="1436"/>
      <c r="DA159" s="1436"/>
      <c r="DB159" s="1436"/>
      <c r="DC159" s="1436"/>
      <c r="DD159" s="1436"/>
      <c r="DE159" s="1436"/>
      <c r="DF159" s="364"/>
      <c r="DG159" s="481"/>
      <c r="DH159" s="248"/>
      <c r="DI159" s="181"/>
      <c r="DJ159" s="1436"/>
      <c r="DK159" s="1436"/>
      <c r="DL159" s="181"/>
      <c r="DM159" s="509"/>
      <c r="DN159" s="1436"/>
      <c r="DO159" s="1436"/>
      <c r="DP159" s="1436"/>
      <c r="DQ159" s="1436"/>
      <c r="DR159" s="1436"/>
      <c r="DS159" s="1436"/>
      <c r="DT159" s="1436"/>
      <c r="DU159" s="1436"/>
      <c r="DV159" s="1436"/>
      <c r="DW159" s="1436"/>
      <c r="DX159" s="1436"/>
      <c r="DY159" s="1436"/>
      <c r="DZ159" s="1436"/>
      <c r="EA159" s="1436"/>
      <c r="EB159" s="1436"/>
      <c r="EC159" s="1436"/>
      <c r="ED159" s="1436"/>
      <c r="EE159" s="1436"/>
      <c r="EF159" s="1436"/>
      <c r="EG159" s="1436"/>
      <c r="EH159" s="1436"/>
      <c r="EI159" s="1436"/>
      <c r="EJ159" s="1436"/>
      <c r="EK159" s="1436"/>
      <c r="EL159" s="1436"/>
      <c r="EM159" s="1436"/>
      <c r="EN159" s="1436"/>
      <c r="EO159" s="1436"/>
      <c r="EP159" s="1436"/>
      <c r="EQ159" s="1436"/>
      <c r="ER159" s="1436"/>
      <c r="ES159" s="1436"/>
      <c r="ET159" s="1436"/>
      <c r="EU159" s="1436"/>
      <c r="EV159" s="1436"/>
      <c r="EW159" s="1436"/>
      <c r="EX159" s="1436"/>
      <c r="EY159" s="1436"/>
      <c r="EZ159" s="1436"/>
      <c r="FA159" s="1436"/>
      <c r="FB159" s="1436"/>
      <c r="FC159" s="1436"/>
      <c r="FD159" s="1436"/>
      <c r="FE159" s="1436"/>
      <c r="FF159" s="1436"/>
      <c r="FG159" s="212"/>
      <c r="FH159" s="212"/>
      <c r="FI159" s="217"/>
      <c r="FJ159" s="31"/>
      <c r="FK159" s="32"/>
      <c r="FL159" s="250"/>
      <c r="FM159" s="255"/>
      <c r="FN159" s="255"/>
      <c r="FO159" s="529"/>
      <c r="FP159" s="523"/>
      <c r="FQ159" s="523"/>
      <c r="FR159" s="523"/>
      <c r="FS159" s="523"/>
      <c r="FT159" s="524"/>
      <c r="FU159" s="165"/>
      <c r="FV159" s="1436"/>
      <c r="FW159" s="85"/>
      <c r="FX159" s="88"/>
      <c r="FY159" s="88"/>
      <c r="FZ159" s="88"/>
      <c r="GA159" s="1436"/>
      <c r="GB159" s="1436"/>
      <c r="GC159" s="1436"/>
      <c r="GD159" s="1436"/>
      <c r="GE159" s="1436"/>
      <c r="GF159" s="1436"/>
      <c r="GG159" s="181"/>
      <c r="GH159" s="1436"/>
      <c r="GI159" s="1436"/>
      <c r="GJ159" s="364"/>
      <c r="GK159" s="364"/>
      <c r="GL159" s="364"/>
      <c r="GM159" s="181"/>
      <c r="GN159" s="1436"/>
      <c r="GO159" s="1436"/>
      <c r="GP159" s="181"/>
      <c r="GQ159" s="509"/>
      <c r="GR159" s="1436"/>
      <c r="GS159" s="1436"/>
      <c r="GT159" s="212"/>
      <c r="GU159" s="212"/>
      <c r="GV159" s="212"/>
      <c r="GW159" s="212"/>
      <c r="GX159" s="212"/>
      <c r="GY159" s="212"/>
      <c r="GZ159" s="212"/>
      <c r="HA159" s="212"/>
      <c r="HB159" s="212"/>
      <c r="HC159" s="212"/>
      <c r="HD159" s="212"/>
      <c r="HE159" s="212"/>
      <c r="HF159" s="212"/>
      <c r="HG159" s="212"/>
      <c r="HH159" s="212"/>
      <c r="HI159" s="212"/>
      <c r="HJ159" s="212"/>
      <c r="HK159" s="212"/>
      <c r="HL159" s="212"/>
      <c r="HM159" s="212"/>
      <c r="HN159" s="212"/>
      <c r="HO159" s="212"/>
      <c r="HP159" s="212"/>
      <c r="HQ159" s="212"/>
      <c r="HR159" s="212"/>
      <c r="HS159" s="212"/>
      <c r="HT159" s="212"/>
      <c r="HU159" s="212"/>
      <c r="HV159" s="212"/>
      <c r="HW159" s="212"/>
      <c r="HX159" s="212"/>
      <c r="HY159" s="212"/>
      <c r="HZ159" s="212"/>
      <c r="IA159" s="212"/>
      <c r="IB159" s="212"/>
      <c r="IC159" s="212"/>
      <c r="ID159" s="212"/>
      <c r="IE159" s="212"/>
      <c r="IF159" s="212"/>
      <c r="IG159" s="212"/>
      <c r="IH159" s="212"/>
      <c r="II159" s="212"/>
      <c r="IJ159" s="212"/>
      <c r="IK159" s="212"/>
      <c r="IL159" s="212"/>
      <c r="IM159" s="217"/>
      <c r="IN159" s="31"/>
      <c r="IO159" s="32"/>
      <c r="IP159" s="250"/>
      <c r="IQ159" s="255"/>
      <c r="IR159" s="255"/>
      <c r="IS159" s="529"/>
      <c r="IT159" s="523"/>
      <c r="IU159" s="523"/>
      <c r="IV159" s="523"/>
      <c r="IW159" s="523"/>
      <c r="IX159" s="524"/>
      <c r="IY159" s="165"/>
      <c r="IZ159" s="1436"/>
      <c r="JA159" s="85"/>
      <c r="JB159" s="88"/>
      <c r="JC159" s="88"/>
      <c r="JD159" s="88"/>
      <c r="JE159" s="1436"/>
      <c r="JF159" s="1436"/>
      <c r="JG159" s="1436"/>
      <c r="JH159" s="1436"/>
      <c r="JI159" s="1436"/>
      <c r="JJ159" s="1436"/>
      <c r="JK159" s="1436"/>
      <c r="JL159" s="1436"/>
      <c r="JM159" s="1436"/>
      <c r="JN159" s="1436"/>
      <c r="JO159" s="1436"/>
      <c r="JP159" s="1436"/>
      <c r="JQ159" s="181"/>
      <c r="JR159" s="1436"/>
      <c r="JS159" s="1436"/>
      <c r="JT159" s="181"/>
      <c r="JU159" s="509"/>
      <c r="JV159" s="1436"/>
      <c r="JW159" s="1436"/>
      <c r="JX159" s="212"/>
      <c r="JY159" s="212"/>
      <c r="JZ159" s="212"/>
      <c r="KA159" s="212"/>
      <c r="KB159" s="212"/>
      <c r="KC159" s="212"/>
      <c r="KD159" s="212"/>
      <c r="KE159" s="212"/>
      <c r="KF159" s="212"/>
      <c r="KG159" s="212"/>
      <c r="KH159" s="212"/>
      <c r="KI159" s="212"/>
      <c r="KJ159" s="212"/>
      <c r="KK159" s="212"/>
      <c r="KL159" s="212"/>
      <c r="KM159" s="212"/>
      <c r="KN159" s="212"/>
      <c r="KO159" s="212"/>
      <c r="KP159" s="212"/>
      <c r="KQ159" s="212"/>
      <c r="KR159" s="212"/>
      <c r="KS159" s="212"/>
      <c r="KT159" s="212"/>
      <c r="KU159" s="212"/>
      <c r="KV159" s="212"/>
      <c r="KW159" s="212"/>
      <c r="KX159" s="212"/>
      <c r="KY159" s="212"/>
      <c r="KZ159" s="212"/>
      <c r="LA159" s="212"/>
      <c r="LB159" s="212"/>
      <c r="LC159" s="212"/>
      <c r="LD159" s="212"/>
      <c r="LE159" s="212"/>
      <c r="LF159" s="212"/>
      <c r="LG159" s="212"/>
      <c r="LH159" s="212"/>
      <c r="LI159" s="212"/>
      <c r="LJ159" s="212"/>
      <c r="LK159" s="212"/>
      <c r="LL159" s="212"/>
      <c r="LM159" s="212"/>
      <c r="LN159" s="212"/>
      <c r="LO159" s="212"/>
      <c r="LP159" s="212"/>
      <c r="LQ159" s="217"/>
      <c r="LR159" s="419"/>
      <c r="LS159" s="32"/>
      <c r="LT159" s="250"/>
      <c r="LU159" s="255"/>
      <c r="LV159" s="255"/>
      <c r="LW159" s="529"/>
      <c r="LX159" s="523"/>
      <c r="LY159" s="523"/>
      <c r="LZ159" s="165"/>
      <c r="MA159" s="1436"/>
      <c r="MB159" s="85"/>
      <c r="MC159" s="88"/>
      <c r="MD159" s="88"/>
      <c r="ME159" s="88"/>
      <c r="MF159" s="212"/>
      <c r="MG159" s="212"/>
      <c r="MH159" s="212"/>
      <c r="MI159" s="212"/>
      <c r="MJ159" s="212"/>
      <c r="MK159" s="212"/>
      <c r="ML159" s="212"/>
      <c r="MM159" s="212"/>
      <c r="MN159" s="212"/>
      <c r="MO159" s="212"/>
      <c r="MP159" s="212"/>
      <c r="MQ159" s="212"/>
      <c r="MR159" s="212"/>
      <c r="MS159" s="212"/>
      <c r="MT159" s="212"/>
      <c r="MU159" s="212"/>
      <c r="MV159" s="212"/>
      <c r="MW159" s="212"/>
      <c r="MX159" s="212"/>
      <c r="MY159" s="212"/>
      <c r="MZ159" s="212"/>
      <c r="NA159" s="212"/>
      <c r="NB159" s="212"/>
      <c r="NC159" s="212"/>
      <c r="ND159" s="212"/>
      <c r="NE159" s="212"/>
      <c r="NF159" s="212"/>
      <c r="NG159" s="212"/>
      <c r="NH159" s="212"/>
      <c r="NI159" s="212"/>
      <c r="NJ159" s="212"/>
      <c r="NK159" s="212"/>
      <c r="NL159" s="212"/>
      <c r="NM159" s="212"/>
      <c r="NN159" s="212"/>
      <c r="NO159" s="212"/>
      <c r="NP159" s="212"/>
      <c r="NQ159" s="212"/>
      <c r="NR159" s="212"/>
      <c r="NS159" s="212"/>
      <c r="NT159" s="212"/>
      <c r="NU159" s="212"/>
      <c r="NV159" s="212"/>
      <c r="NW159" s="212"/>
      <c r="NX159" s="212"/>
      <c r="NY159" s="212"/>
      <c r="NZ159" s="212"/>
    </row>
    <row r="160" spans="1:390" s="491" customFormat="1" ht="23.25" customHeight="1" x14ac:dyDescent="0.2">
      <c r="A160" s="217"/>
      <c r="B160" s="31"/>
      <c r="C160" s="32"/>
      <c r="D160" s="250"/>
      <c r="E160" s="255"/>
      <c r="F160" s="255"/>
      <c r="G160" s="529"/>
      <c r="H160" s="523"/>
      <c r="I160" s="523"/>
      <c r="J160" s="523"/>
      <c r="K160" s="523"/>
      <c r="L160" s="524"/>
      <c r="M160" s="165"/>
      <c r="N160" s="1436"/>
      <c r="O160" s="85"/>
      <c r="P160" s="88"/>
      <c r="Q160" s="88"/>
      <c r="R160" s="88"/>
      <c r="S160" s="88"/>
      <c r="T160" s="627"/>
      <c r="U160" s="88"/>
      <c r="V160" s="85"/>
      <c r="W160" s="89"/>
      <c r="X160" s="85"/>
      <c r="Y160" s="1436"/>
      <c r="Z160" s="1436"/>
      <c r="AA160" s="1436"/>
      <c r="AB160" s="364"/>
      <c r="AC160" s="364"/>
      <c r="AD160" s="364"/>
      <c r="AE160" s="364"/>
      <c r="AF160" s="1436"/>
      <c r="AG160" s="1436"/>
      <c r="AH160" s="181"/>
      <c r="AI160" s="509"/>
      <c r="AJ160" s="1436"/>
      <c r="AK160" s="1436"/>
      <c r="AL160" s="212"/>
      <c r="AM160" s="212"/>
      <c r="AN160" s="212"/>
      <c r="AO160" s="212"/>
      <c r="AP160" s="212"/>
      <c r="AQ160" s="212"/>
      <c r="AR160" s="212"/>
      <c r="AS160" s="212"/>
      <c r="AT160" s="212"/>
      <c r="AU160" s="212"/>
      <c r="AV160" s="212"/>
      <c r="AW160" s="212"/>
      <c r="AX160" s="212"/>
      <c r="AY160" s="212"/>
      <c r="AZ160" s="212"/>
      <c r="BA160" s="212"/>
      <c r="BB160" s="212"/>
      <c r="BC160" s="212"/>
      <c r="BD160" s="212"/>
      <c r="BE160" s="212"/>
      <c r="BF160" s="212"/>
      <c r="BG160" s="212"/>
      <c r="BH160" s="212"/>
      <c r="BI160" s="212"/>
      <c r="BJ160" s="212"/>
      <c r="BK160" s="212"/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217"/>
      <c r="CF160" s="31"/>
      <c r="CG160" s="32"/>
      <c r="CH160" s="250"/>
      <c r="CI160" s="255"/>
      <c r="CJ160" s="255"/>
      <c r="CK160" s="529"/>
      <c r="CL160" s="523"/>
      <c r="CM160" s="523"/>
      <c r="CN160" s="523"/>
      <c r="CO160" s="523"/>
      <c r="CP160" s="524"/>
      <c r="CQ160" s="165"/>
      <c r="CR160" s="1436"/>
      <c r="CS160" s="85"/>
      <c r="CT160" s="88"/>
      <c r="CU160" s="88"/>
      <c r="CV160" s="88"/>
      <c r="CW160" s="1436"/>
      <c r="CX160" s="1436"/>
      <c r="CY160" s="1436"/>
      <c r="CZ160" s="1436"/>
      <c r="DA160" s="1436"/>
      <c r="DB160" s="1436"/>
      <c r="DC160" s="1436"/>
      <c r="DD160" s="1436"/>
      <c r="DE160" s="1436"/>
      <c r="DF160" s="364"/>
      <c r="DG160" s="481"/>
      <c r="DH160" s="248"/>
      <c r="DI160" s="181"/>
      <c r="DJ160" s="1436"/>
      <c r="DK160" s="1436"/>
      <c r="DL160" s="181"/>
      <c r="DM160" s="509"/>
      <c r="DN160" s="1436"/>
      <c r="DO160" s="1436"/>
      <c r="DP160" s="1436"/>
      <c r="DQ160" s="1436"/>
      <c r="DR160" s="1436"/>
      <c r="DS160" s="1436"/>
      <c r="DT160" s="1436"/>
      <c r="DU160" s="1436"/>
      <c r="DV160" s="1436"/>
      <c r="DW160" s="1436"/>
      <c r="DX160" s="1436"/>
      <c r="DY160" s="1436"/>
      <c r="DZ160" s="1436"/>
      <c r="EA160" s="1436"/>
      <c r="EB160" s="1436"/>
      <c r="EC160" s="1436"/>
      <c r="ED160" s="1436"/>
      <c r="EE160" s="1436"/>
      <c r="EF160" s="1436"/>
      <c r="EG160" s="1436"/>
      <c r="EH160" s="1436"/>
      <c r="EI160" s="1436"/>
      <c r="EJ160" s="1436"/>
      <c r="EK160" s="1436"/>
      <c r="EL160" s="1436"/>
      <c r="EM160" s="1436"/>
      <c r="EN160" s="1436"/>
      <c r="EO160" s="1436"/>
      <c r="EP160" s="1436"/>
      <c r="EQ160" s="1436"/>
      <c r="ER160" s="1436"/>
      <c r="ES160" s="1436"/>
      <c r="ET160" s="1436"/>
      <c r="EU160" s="1436"/>
      <c r="EV160" s="1436"/>
      <c r="EW160" s="1436"/>
      <c r="EX160" s="1436"/>
      <c r="EY160" s="1436"/>
      <c r="EZ160" s="1436"/>
      <c r="FA160" s="1436"/>
      <c r="FB160" s="1436"/>
      <c r="FC160" s="1436"/>
      <c r="FD160" s="1436"/>
      <c r="FE160" s="1436"/>
      <c r="FF160" s="1436"/>
      <c r="FG160" s="212"/>
      <c r="FH160" s="212"/>
      <c r="FI160" s="217"/>
      <c r="FJ160" s="31"/>
      <c r="FK160" s="32"/>
      <c r="FL160" s="250"/>
      <c r="FM160" s="255"/>
      <c r="FN160" s="255"/>
      <c r="FO160" s="529"/>
      <c r="FP160" s="523"/>
      <c r="FQ160" s="523"/>
      <c r="FR160" s="523"/>
      <c r="FS160" s="523"/>
      <c r="FT160" s="524"/>
      <c r="FU160" s="165"/>
      <c r="FV160" s="1436"/>
      <c r="FW160" s="85"/>
      <c r="FX160" s="88"/>
      <c r="FY160" s="88"/>
      <c r="FZ160" s="88"/>
      <c r="GA160" s="1436"/>
      <c r="GB160" s="1436"/>
      <c r="GC160" s="1436"/>
      <c r="GD160" s="1436"/>
      <c r="GE160" s="1436"/>
      <c r="GF160" s="1436"/>
      <c r="GG160" s="181"/>
      <c r="GH160" s="1436"/>
      <c r="GI160" s="1436"/>
      <c r="GJ160" s="364"/>
      <c r="GK160" s="364"/>
      <c r="GL160" s="364"/>
      <c r="GM160" s="181"/>
      <c r="GN160" s="1436"/>
      <c r="GO160" s="1436"/>
      <c r="GP160" s="181"/>
      <c r="GQ160" s="509"/>
      <c r="GR160" s="1436"/>
      <c r="GS160" s="1436"/>
      <c r="GT160" s="212"/>
      <c r="GU160" s="212"/>
      <c r="GV160" s="212"/>
      <c r="GW160" s="212"/>
      <c r="GX160" s="212"/>
      <c r="GY160" s="212"/>
      <c r="GZ160" s="212"/>
      <c r="HA160" s="212"/>
      <c r="HB160" s="212"/>
      <c r="HC160" s="212"/>
      <c r="HD160" s="212"/>
      <c r="HE160" s="212"/>
      <c r="HF160" s="212"/>
      <c r="HG160" s="212"/>
      <c r="HH160" s="212"/>
      <c r="HI160" s="212"/>
      <c r="HJ160" s="212"/>
      <c r="HK160" s="212"/>
      <c r="HL160" s="212"/>
      <c r="HM160" s="212"/>
      <c r="HN160" s="212"/>
      <c r="HO160" s="212"/>
      <c r="HP160" s="212"/>
      <c r="HQ160" s="212"/>
      <c r="HR160" s="212"/>
      <c r="HS160" s="212"/>
      <c r="HT160" s="212"/>
      <c r="HU160" s="212"/>
      <c r="HV160" s="212"/>
      <c r="HW160" s="212"/>
      <c r="HX160" s="212"/>
      <c r="HY160" s="212"/>
      <c r="HZ160" s="212"/>
      <c r="IA160" s="212"/>
      <c r="IB160" s="212"/>
      <c r="IC160" s="212"/>
      <c r="ID160" s="212"/>
      <c r="IE160" s="212"/>
      <c r="IF160" s="212"/>
      <c r="IG160" s="212"/>
      <c r="IH160" s="212"/>
      <c r="II160" s="212"/>
      <c r="IJ160" s="212"/>
      <c r="IK160" s="212"/>
      <c r="IL160" s="212"/>
      <c r="IM160" s="362"/>
      <c r="IN160" s="14"/>
      <c r="IO160" s="15"/>
      <c r="IP160" s="1065"/>
      <c r="IQ160" s="255"/>
      <c r="IR160" s="255"/>
      <c r="IS160" s="529"/>
      <c r="IT160" s="523"/>
      <c r="IU160" s="523"/>
      <c r="IV160" s="523"/>
      <c r="IW160" s="523"/>
      <c r="IX160" s="524"/>
      <c r="IY160" s="165"/>
      <c r="IZ160" s="1436"/>
      <c r="JA160" s="85"/>
      <c r="JB160" s="88"/>
      <c r="JC160" s="88"/>
      <c r="JD160" s="88"/>
      <c r="JE160" s="1436"/>
      <c r="JF160" s="1436"/>
      <c r="JG160" s="1436"/>
      <c r="JH160" s="1436"/>
      <c r="JI160" s="1436"/>
      <c r="JJ160" s="1436"/>
      <c r="JK160" s="1436"/>
      <c r="JL160" s="1436"/>
      <c r="JM160" s="1436"/>
      <c r="JN160" s="1436"/>
      <c r="JO160" s="1436"/>
      <c r="JP160" s="1436"/>
      <c r="JQ160" s="181"/>
      <c r="JR160" s="1436"/>
      <c r="JS160" s="1436"/>
      <c r="JT160" s="181"/>
      <c r="JU160" s="509"/>
      <c r="JV160" s="1436"/>
      <c r="JW160" s="1436"/>
      <c r="JX160" s="212"/>
      <c r="JY160" s="212"/>
      <c r="JZ160" s="212"/>
      <c r="KA160" s="212"/>
      <c r="KB160" s="212"/>
      <c r="KC160" s="212"/>
      <c r="KD160" s="212"/>
      <c r="KE160" s="212"/>
      <c r="KF160" s="212"/>
      <c r="KG160" s="212"/>
      <c r="KH160" s="212"/>
      <c r="KI160" s="212"/>
      <c r="KJ160" s="212"/>
      <c r="KK160" s="212"/>
      <c r="KL160" s="212"/>
      <c r="KM160" s="212"/>
      <c r="KN160" s="212"/>
      <c r="KO160" s="212"/>
      <c r="KP160" s="212"/>
      <c r="KQ160" s="212"/>
      <c r="KR160" s="212"/>
      <c r="KS160" s="212"/>
      <c r="KT160" s="212"/>
      <c r="KU160" s="212"/>
      <c r="KV160" s="212"/>
      <c r="KW160" s="212"/>
      <c r="KX160" s="212"/>
      <c r="KY160" s="212"/>
      <c r="KZ160" s="212"/>
      <c r="LA160" s="212"/>
      <c r="LB160" s="212"/>
      <c r="LC160" s="212"/>
      <c r="LD160" s="212"/>
      <c r="LE160" s="212"/>
      <c r="LF160" s="212"/>
      <c r="LG160" s="212"/>
      <c r="LH160" s="212"/>
      <c r="LI160" s="212"/>
      <c r="LJ160" s="212"/>
      <c r="LK160" s="212"/>
      <c r="LL160" s="212"/>
      <c r="LM160" s="212"/>
      <c r="LN160" s="212"/>
      <c r="LO160" s="212"/>
      <c r="LP160" s="212"/>
      <c r="LQ160" s="217"/>
      <c r="LR160" s="427"/>
      <c r="LS160" s="32"/>
      <c r="LT160" s="250"/>
      <c r="LU160" s="255"/>
      <c r="LV160" s="255"/>
      <c r="LW160" s="529"/>
      <c r="LX160" s="523"/>
      <c r="LY160" s="523"/>
      <c r="LZ160" s="165"/>
      <c r="MA160" s="1436"/>
      <c r="MB160" s="85"/>
      <c r="MC160" s="88"/>
      <c r="MD160" s="88"/>
      <c r="ME160" s="88"/>
      <c r="MF160" s="212"/>
      <c r="MG160" s="212"/>
      <c r="MH160" s="212"/>
      <c r="MI160" s="212"/>
      <c r="MJ160" s="212"/>
      <c r="MK160" s="212"/>
      <c r="ML160" s="212"/>
      <c r="MM160" s="212"/>
      <c r="MN160" s="212"/>
      <c r="MO160" s="212"/>
      <c r="MP160" s="212"/>
      <c r="MQ160" s="212"/>
      <c r="MR160" s="212"/>
      <c r="MS160" s="212"/>
      <c r="MT160" s="212"/>
      <c r="MU160" s="212"/>
      <c r="MV160" s="212"/>
      <c r="MW160" s="212"/>
      <c r="MX160" s="212"/>
      <c r="MY160" s="212"/>
      <c r="MZ160" s="212"/>
      <c r="NA160" s="212"/>
      <c r="NB160" s="212"/>
      <c r="NC160" s="212"/>
      <c r="ND160" s="212"/>
      <c r="NE160" s="212"/>
      <c r="NF160" s="212"/>
      <c r="NG160" s="212"/>
      <c r="NH160" s="212"/>
      <c r="NI160" s="212"/>
      <c r="NJ160" s="212"/>
      <c r="NK160" s="212"/>
      <c r="NL160" s="212"/>
      <c r="NM160" s="212"/>
      <c r="NN160" s="212"/>
      <c r="NO160" s="212"/>
      <c r="NP160" s="212"/>
      <c r="NQ160" s="212"/>
      <c r="NR160" s="212"/>
      <c r="NS160" s="212"/>
      <c r="NT160" s="212"/>
      <c r="NU160" s="212"/>
      <c r="NV160" s="212"/>
      <c r="NW160" s="212"/>
      <c r="NX160" s="212"/>
      <c r="NY160" s="212"/>
      <c r="NZ160" s="212"/>
    </row>
    <row r="161" spans="1:390" s="491" customFormat="1" ht="23.25" customHeight="1" x14ac:dyDescent="0.2">
      <c r="A161" s="362"/>
      <c r="B161" s="14"/>
      <c r="C161" s="15"/>
      <c r="D161" s="1065"/>
      <c r="E161" s="255"/>
      <c r="F161" s="255"/>
      <c r="G161" s="529"/>
      <c r="H161" s="523"/>
      <c r="I161" s="523"/>
      <c r="J161" s="523"/>
      <c r="K161" s="523"/>
      <c r="L161" s="524"/>
      <c r="M161" s="165"/>
      <c r="N161" s="1436"/>
      <c r="O161" s="220"/>
      <c r="P161" s="410"/>
      <c r="Q161" s="410"/>
      <c r="R161" s="410"/>
      <c r="S161" s="88"/>
      <c r="T161" s="627"/>
      <c r="U161" s="88"/>
      <c r="V161" s="85"/>
      <c r="W161" s="89"/>
      <c r="X161" s="85"/>
      <c r="Y161" s="1436"/>
      <c r="Z161" s="1436"/>
      <c r="AA161" s="1436"/>
      <c r="AB161" s="364"/>
      <c r="AC161" s="364"/>
      <c r="AD161" s="364"/>
      <c r="AE161" s="364"/>
      <c r="AF161" s="1436"/>
      <c r="AG161" s="1436"/>
      <c r="AH161" s="181"/>
      <c r="AI161" s="509"/>
      <c r="AJ161" s="1436"/>
      <c r="AK161" s="1436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  <c r="AW161" s="212"/>
      <c r="AX161" s="212"/>
      <c r="AY161" s="212"/>
      <c r="AZ161" s="212"/>
      <c r="BA161" s="212"/>
      <c r="BB161" s="212"/>
      <c r="BC161" s="212"/>
      <c r="BD161" s="212"/>
      <c r="BE161" s="212"/>
      <c r="BF161" s="212"/>
      <c r="BG161" s="212"/>
      <c r="BH161" s="212"/>
      <c r="BI161" s="212"/>
      <c r="BJ161" s="212"/>
      <c r="BK161" s="212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362"/>
      <c r="CF161" s="14"/>
      <c r="CG161" s="15"/>
      <c r="CH161" s="1065"/>
      <c r="CI161" s="255"/>
      <c r="CJ161" s="255"/>
      <c r="CK161" s="529"/>
      <c r="CL161" s="523"/>
      <c r="CM161" s="523"/>
      <c r="CN161" s="523"/>
      <c r="CO161" s="523"/>
      <c r="CP161" s="524"/>
      <c r="CQ161" s="165"/>
      <c r="CR161" s="1436"/>
      <c r="CS161" s="220"/>
      <c r="CT161" s="410"/>
      <c r="CU161" s="410"/>
      <c r="CV161" s="410"/>
      <c r="CW161" s="1436"/>
      <c r="CX161" s="1436"/>
      <c r="CY161" s="1436"/>
      <c r="CZ161" s="1436"/>
      <c r="DA161" s="1436"/>
      <c r="DB161" s="1436"/>
      <c r="DC161" s="1436"/>
      <c r="DD161" s="1436"/>
      <c r="DE161" s="1436"/>
      <c r="DF161" s="1436"/>
      <c r="DG161" s="1436"/>
      <c r="DH161" s="1436"/>
      <c r="DI161" s="181"/>
      <c r="DJ161" s="1436"/>
      <c r="DK161" s="1436"/>
      <c r="DL161" s="181"/>
      <c r="DM161" s="509"/>
      <c r="DN161" s="1436"/>
      <c r="DO161" s="1436"/>
      <c r="DP161" s="1436"/>
      <c r="DQ161" s="1436"/>
      <c r="DR161" s="1436"/>
      <c r="DS161" s="1436"/>
      <c r="DT161" s="1436"/>
      <c r="DU161" s="1436"/>
      <c r="DV161" s="1436"/>
      <c r="DW161" s="1436"/>
      <c r="DX161" s="1436"/>
      <c r="DY161" s="1436"/>
      <c r="DZ161" s="1436"/>
      <c r="EA161" s="1436"/>
      <c r="EB161" s="1436"/>
      <c r="EC161" s="1436"/>
      <c r="ED161" s="1436"/>
      <c r="EE161" s="1436"/>
      <c r="EF161" s="1436"/>
      <c r="EG161" s="1436"/>
      <c r="EH161" s="1436"/>
      <c r="EI161" s="1436"/>
      <c r="EJ161" s="1436"/>
      <c r="EK161" s="1436"/>
      <c r="EL161" s="1436"/>
      <c r="EM161" s="1436"/>
      <c r="EN161" s="1436"/>
      <c r="EO161" s="1436"/>
      <c r="EP161" s="1436"/>
      <c r="EQ161" s="1436"/>
      <c r="ER161" s="1436"/>
      <c r="ES161" s="1436"/>
      <c r="ET161" s="1436"/>
      <c r="EU161" s="1436"/>
      <c r="EV161" s="1436"/>
      <c r="EW161" s="1436"/>
      <c r="EX161" s="1436"/>
      <c r="EY161" s="1436"/>
      <c r="EZ161" s="1436"/>
      <c r="FA161" s="1436"/>
      <c r="FB161" s="1436"/>
      <c r="FC161" s="1436"/>
      <c r="FD161" s="1436"/>
      <c r="FE161" s="1436"/>
      <c r="FF161" s="1436"/>
      <c r="FG161" s="212"/>
      <c r="FH161" s="212"/>
      <c r="FI161" s="362"/>
      <c r="FJ161" s="14"/>
      <c r="FK161" s="15"/>
      <c r="FL161" s="1065"/>
      <c r="FM161" s="255"/>
      <c r="FN161" s="255"/>
      <c r="FO161" s="529"/>
      <c r="FP161" s="523"/>
      <c r="FQ161" s="523"/>
      <c r="FR161" s="523"/>
      <c r="FS161" s="523"/>
      <c r="FT161" s="524"/>
      <c r="FU161" s="165"/>
      <c r="FV161" s="1436"/>
      <c r="FW161" s="220"/>
      <c r="FX161" s="410"/>
      <c r="FY161" s="410"/>
      <c r="FZ161" s="410"/>
      <c r="GA161" s="1436"/>
      <c r="GB161" s="1436"/>
      <c r="GC161" s="1436"/>
      <c r="GD161" s="1436"/>
      <c r="GE161" s="1436"/>
      <c r="GF161" s="1436"/>
      <c r="GG161" s="181"/>
      <c r="GH161" s="1436"/>
      <c r="GI161" s="1436"/>
      <c r="GJ161" s="364"/>
      <c r="GK161" s="364"/>
      <c r="GL161" s="364"/>
      <c r="GM161" s="181"/>
      <c r="GN161" s="1436"/>
      <c r="GO161" s="1436"/>
      <c r="GP161" s="181"/>
      <c r="GQ161" s="509"/>
      <c r="GR161" s="1436"/>
      <c r="GS161" s="1436"/>
      <c r="GT161" s="212"/>
      <c r="GU161" s="212"/>
      <c r="GV161" s="212"/>
      <c r="GW161" s="212"/>
      <c r="GX161" s="212"/>
      <c r="GY161" s="212"/>
      <c r="GZ161" s="212"/>
      <c r="HA161" s="212"/>
      <c r="HB161" s="212"/>
      <c r="HC161" s="212"/>
      <c r="HD161" s="212"/>
      <c r="HE161" s="212"/>
      <c r="HF161" s="212"/>
      <c r="HG161" s="212"/>
      <c r="HH161" s="212"/>
      <c r="HI161" s="212"/>
      <c r="HJ161" s="212"/>
      <c r="HK161" s="212"/>
      <c r="HL161" s="212"/>
      <c r="HM161" s="212"/>
      <c r="HN161" s="212"/>
      <c r="HO161" s="212"/>
      <c r="HP161" s="212"/>
      <c r="HQ161" s="212"/>
      <c r="HR161" s="212"/>
      <c r="HS161" s="212"/>
      <c r="HT161" s="212"/>
      <c r="HU161" s="212"/>
      <c r="HV161" s="212"/>
      <c r="HW161" s="212"/>
      <c r="HX161" s="212"/>
      <c r="HY161" s="212"/>
      <c r="HZ161" s="212"/>
      <c r="IA161" s="212"/>
      <c r="IB161" s="212"/>
      <c r="IC161" s="212"/>
      <c r="ID161" s="212"/>
      <c r="IE161" s="212"/>
      <c r="IF161" s="212"/>
      <c r="IG161" s="212"/>
      <c r="IH161" s="212"/>
      <c r="II161" s="212"/>
      <c r="IJ161" s="212"/>
      <c r="IK161" s="212"/>
      <c r="IL161" s="212"/>
      <c r="IM161" s="217"/>
      <c r="IN161" s="31"/>
      <c r="IO161" s="32"/>
      <c r="IP161" s="250"/>
      <c r="IQ161" s="255"/>
      <c r="IR161" s="255"/>
      <c r="IS161" s="529"/>
      <c r="IT161" s="523"/>
      <c r="IU161" s="523"/>
      <c r="IV161" s="523"/>
      <c r="IW161" s="523"/>
      <c r="IX161" s="524"/>
      <c r="IY161" s="165"/>
      <c r="IZ161" s="1436"/>
      <c r="JA161" s="85"/>
      <c r="JB161" s="88"/>
      <c r="JC161" s="88"/>
      <c r="JD161" s="88"/>
      <c r="JE161" s="1436"/>
      <c r="JF161" s="1436"/>
      <c r="JG161" s="1436"/>
      <c r="JH161" s="1436"/>
      <c r="JI161" s="1436"/>
      <c r="JJ161" s="1436"/>
      <c r="JK161" s="1436"/>
      <c r="JL161" s="1436"/>
      <c r="JM161" s="1436"/>
      <c r="JN161" s="1436"/>
      <c r="JO161" s="1436"/>
      <c r="JP161" s="1436"/>
      <c r="JQ161" s="181"/>
      <c r="JR161" s="1436"/>
      <c r="JS161" s="1436"/>
      <c r="JT161" s="181"/>
      <c r="JU161" s="509"/>
      <c r="JV161" s="1436"/>
      <c r="JW161" s="1436"/>
      <c r="JX161" s="212"/>
      <c r="JY161" s="212"/>
      <c r="JZ161" s="212"/>
      <c r="KA161" s="212"/>
      <c r="KB161" s="212"/>
      <c r="KC161" s="212"/>
      <c r="KD161" s="212"/>
      <c r="KE161" s="212"/>
      <c r="KF161" s="212"/>
      <c r="KG161" s="212"/>
      <c r="KH161" s="212"/>
      <c r="KI161" s="212"/>
      <c r="KJ161" s="212"/>
      <c r="KK161" s="212"/>
      <c r="KL161" s="212"/>
      <c r="KM161" s="212"/>
      <c r="KN161" s="212"/>
      <c r="KO161" s="212"/>
      <c r="KP161" s="212"/>
      <c r="KQ161" s="212"/>
      <c r="KR161" s="212"/>
      <c r="KS161" s="212"/>
      <c r="KT161" s="212"/>
      <c r="KU161" s="212"/>
      <c r="KV161" s="212"/>
      <c r="KW161" s="212"/>
      <c r="KX161" s="212"/>
      <c r="KY161" s="212"/>
      <c r="KZ161" s="212"/>
      <c r="LA161" s="212"/>
      <c r="LB161" s="212"/>
      <c r="LC161" s="212"/>
      <c r="LD161" s="212"/>
      <c r="LE161" s="212"/>
      <c r="LF161" s="212"/>
      <c r="LG161" s="212"/>
      <c r="LH161" s="212"/>
      <c r="LI161" s="212"/>
      <c r="LJ161" s="212"/>
      <c r="LK161" s="212"/>
      <c r="LL161" s="212"/>
      <c r="LM161" s="212"/>
      <c r="LN161" s="212"/>
      <c r="LO161" s="212"/>
      <c r="LP161" s="212"/>
      <c r="LQ161" s="362"/>
      <c r="LR161" s="562"/>
      <c r="LS161" s="15"/>
      <c r="LT161" s="1065"/>
      <c r="LU161" s="255"/>
      <c r="LV161" s="255"/>
      <c r="LW161" s="529"/>
      <c r="LX161" s="523"/>
      <c r="LY161" s="523"/>
      <c r="LZ161" s="165"/>
      <c r="MA161" s="1436"/>
      <c r="MB161" s="220"/>
      <c r="MC161" s="410"/>
      <c r="MD161" s="410"/>
      <c r="ME161" s="410"/>
      <c r="MF161" s="212"/>
      <c r="MG161" s="212"/>
      <c r="MH161" s="212"/>
      <c r="MI161" s="212"/>
      <c r="MJ161" s="212"/>
      <c r="MK161" s="212"/>
      <c r="ML161" s="212"/>
      <c r="MM161" s="212"/>
      <c r="MN161" s="212"/>
      <c r="MO161" s="212"/>
      <c r="MP161" s="212"/>
      <c r="MQ161" s="212"/>
      <c r="MR161" s="212"/>
      <c r="MS161" s="212"/>
      <c r="MT161" s="212"/>
      <c r="MU161" s="212"/>
      <c r="MV161" s="212"/>
      <c r="MW161" s="212"/>
      <c r="MX161" s="212"/>
      <c r="MY161" s="212"/>
      <c r="MZ161" s="212"/>
      <c r="NA161" s="212"/>
      <c r="NB161" s="212"/>
      <c r="NC161" s="212"/>
      <c r="ND161" s="212"/>
      <c r="NE161" s="212"/>
      <c r="NF161" s="212"/>
      <c r="NG161" s="212"/>
      <c r="NH161" s="212"/>
      <c r="NI161" s="212"/>
      <c r="NJ161" s="212"/>
      <c r="NK161" s="212"/>
      <c r="NL161" s="212"/>
      <c r="NM161" s="212"/>
      <c r="NN161" s="212"/>
      <c r="NO161" s="212"/>
      <c r="NP161" s="212"/>
      <c r="NQ161" s="212"/>
      <c r="NR161" s="212"/>
      <c r="NS161" s="212"/>
      <c r="NT161" s="212"/>
      <c r="NU161" s="212"/>
      <c r="NV161" s="212"/>
      <c r="NW161" s="212"/>
      <c r="NX161" s="212"/>
      <c r="NY161" s="212"/>
      <c r="NZ161" s="212"/>
    </row>
    <row r="162" spans="1:390" s="491" customFormat="1" ht="23.25" customHeight="1" x14ac:dyDescent="0.2">
      <c r="A162" s="217"/>
      <c r="B162" s="31"/>
      <c r="C162" s="32"/>
      <c r="D162" s="250"/>
      <c r="E162" s="255"/>
      <c r="F162" s="255"/>
      <c r="G162" s="529"/>
      <c r="H162" s="523"/>
      <c r="I162" s="523"/>
      <c r="J162" s="523"/>
      <c r="K162" s="523"/>
      <c r="L162" s="524"/>
      <c r="M162" s="165"/>
      <c r="N162" s="1436"/>
      <c r="O162" s="85"/>
      <c r="P162" s="88"/>
      <c r="Q162" s="88"/>
      <c r="R162" s="88"/>
      <c r="S162" s="88"/>
      <c r="T162" s="627"/>
      <c r="U162" s="88"/>
      <c r="V162" s="85"/>
      <c r="W162" s="89"/>
      <c r="X162" s="85"/>
      <c r="Y162" s="1436"/>
      <c r="Z162" s="192"/>
      <c r="AA162" s="192"/>
      <c r="AB162" s="181"/>
      <c r="AC162" s="181"/>
      <c r="AD162" s="181"/>
      <c r="AE162" s="181"/>
      <c r="AF162" s="1436"/>
      <c r="AG162" s="1436"/>
      <c r="AH162" s="181"/>
      <c r="AI162" s="509"/>
      <c r="AJ162" s="1436"/>
      <c r="AK162" s="1436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  <c r="AW162" s="212"/>
      <c r="AX162" s="212"/>
      <c r="AY162" s="212"/>
      <c r="AZ162" s="212"/>
      <c r="BA162" s="212"/>
      <c r="BB162" s="212"/>
      <c r="BC162" s="212"/>
      <c r="BD162" s="212"/>
      <c r="BE162" s="212"/>
      <c r="BF162" s="212"/>
      <c r="BG162" s="212"/>
      <c r="BH162" s="212"/>
      <c r="BI162" s="212"/>
      <c r="BJ162" s="212"/>
      <c r="BK162" s="212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217"/>
      <c r="CF162" s="31"/>
      <c r="CG162" s="32"/>
      <c r="CH162" s="250"/>
      <c r="CI162" s="255"/>
      <c r="CJ162" s="255"/>
      <c r="CK162" s="529"/>
      <c r="CL162" s="523"/>
      <c r="CM162" s="523"/>
      <c r="CN162" s="523"/>
      <c r="CO162" s="523"/>
      <c r="CP162" s="524"/>
      <c r="CQ162" s="165"/>
      <c r="CR162" s="1436"/>
      <c r="CS162" s="85"/>
      <c r="CT162" s="88"/>
      <c r="CU162" s="88"/>
      <c r="CV162" s="88"/>
      <c r="CW162" s="1436"/>
      <c r="CX162" s="192"/>
      <c r="CY162" s="192"/>
      <c r="CZ162" s="192"/>
      <c r="DA162" s="192"/>
      <c r="DB162" s="192"/>
      <c r="DC162" s="192"/>
      <c r="DD162" s="1436"/>
      <c r="DE162" s="1436"/>
      <c r="DF162" s="1436"/>
      <c r="DG162" s="1436"/>
      <c r="DH162" s="1436"/>
      <c r="DI162" s="181"/>
      <c r="DJ162" s="1436"/>
      <c r="DK162" s="1436"/>
      <c r="DL162" s="181"/>
      <c r="DM162" s="509"/>
      <c r="DN162" s="1436"/>
      <c r="DO162" s="1436"/>
      <c r="DP162" s="1436"/>
      <c r="DQ162" s="1436"/>
      <c r="DR162" s="1436"/>
      <c r="DS162" s="1436"/>
      <c r="DT162" s="1436"/>
      <c r="DU162" s="1436"/>
      <c r="DV162" s="1436"/>
      <c r="DW162" s="1436"/>
      <c r="DX162" s="1436"/>
      <c r="DY162" s="1436"/>
      <c r="DZ162" s="1436"/>
      <c r="EA162" s="1436"/>
      <c r="EB162" s="1436"/>
      <c r="EC162" s="1436"/>
      <c r="ED162" s="1436"/>
      <c r="EE162" s="1436"/>
      <c r="EF162" s="1436"/>
      <c r="EG162" s="1436"/>
      <c r="EH162" s="1436"/>
      <c r="EI162" s="1436"/>
      <c r="EJ162" s="1436"/>
      <c r="EK162" s="1436"/>
      <c r="EL162" s="1436"/>
      <c r="EM162" s="1436"/>
      <c r="EN162" s="1436"/>
      <c r="EO162" s="1436"/>
      <c r="EP162" s="1436"/>
      <c r="EQ162" s="1436"/>
      <c r="ER162" s="1436"/>
      <c r="ES162" s="1436"/>
      <c r="ET162" s="1436"/>
      <c r="EU162" s="1436"/>
      <c r="EV162" s="1436"/>
      <c r="EW162" s="1436"/>
      <c r="EX162" s="1436"/>
      <c r="EY162" s="1436"/>
      <c r="EZ162" s="1436"/>
      <c r="FA162" s="1436"/>
      <c r="FB162" s="1436"/>
      <c r="FC162" s="1436"/>
      <c r="FD162" s="1436"/>
      <c r="FE162" s="1436"/>
      <c r="FF162" s="1436"/>
      <c r="FG162" s="212"/>
      <c r="FH162" s="212"/>
      <c r="FI162" s="217"/>
      <c r="FJ162" s="31"/>
      <c r="FK162" s="32"/>
      <c r="FL162" s="250"/>
      <c r="FM162" s="255"/>
      <c r="FN162" s="255"/>
      <c r="FO162" s="529"/>
      <c r="FP162" s="523"/>
      <c r="FQ162" s="523"/>
      <c r="FR162" s="523"/>
      <c r="FS162" s="523"/>
      <c r="FT162" s="524"/>
      <c r="FU162" s="165"/>
      <c r="FV162" s="1436"/>
      <c r="FW162" s="85"/>
      <c r="FX162" s="88"/>
      <c r="FY162" s="88"/>
      <c r="FZ162" s="88"/>
      <c r="GA162" s="1436"/>
      <c r="GB162" s="192"/>
      <c r="GC162" s="192"/>
      <c r="GD162" s="542"/>
      <c r="GE162" s="542"/>
      <c r="GF162" s="542"/>
      <c r="GG162" s="181"/>
      <c r="GH162" s="192"/>
      <c r="GI162" s="192"/>
      <c r="GJ162" s="181"/>
      <c r="GK162" s="181"/>
      <c r="GL162" s="181"/>
      <c r="GM162" s="181"/>
      <c r="GN162" s="1436"/>
      <c r="GO162" s="1436"/>
      <c r="GP162" s="181"/>
      <c r="GQ162" s="509"/>
      <c r="GR162" s="1436"/>
      <c r="GS162" s="1436"/>
      <c r="GT162" s="212"/>
      <c r="GU162" s="212"/>
      <c r="GV162" s="212"/>
      <c r="GW162" s="212"/>
      <c r="GX162" s="212"/>
      <c r="GY162" s="212"/>
      <c r="GZ162" s="212"/>
      <c r="HA162" s="212"/>
      <c r="HB162" s="212"/>
      <c r="HC162" s="212"/>
      <c r="HD162" s="212"/>
      <c r="HE162" s="212"/>
      <c r="HF162" s="212"/>
      <c r="HG162" s="212"/>
      <c r="HH162" s="212"/>
      <c r="HI162" s="212"/>
      <c r="HJ162" s="212"/>
      <c r="HK162" s="212"/>
      <c r="HL162" s="212"/>
      <c r="HM162" s="212"/>
      <c r="HN162" s="212"/>
      <c r="HO162" s="212"/>
      <c r="HP162" s="212"/>
      <c r="HQ162" s="212"/>
      <c r="HR162" s="212"/>
      <c r="HS162" s="212"/>
      <c r="HT162" s="212"/>
      <c r="HU162" s="212"/>
      <c r="HV162" s="212"/>
      <c r="HW162" s="212"/>
      <c r="HX162" s="212"/>
      <c r="HY162" s="212"/>
      <c r="HZ162" s="212"/>
      <c r="IA162" s="212"/>
      <c r="IB162" s="212"/>
      <c r="IC162" s="212"/>
      <c r="ID162" s="212"/>
      <c r="IE162" s="212"/>
      <c r="IF162" s="212"/>
      <c r="IG162" s="212"/>
      <c r="IH162" s="212"/>
      <c r="II162" s="212"/>
      <c r="IJ162" s="212"/>
      <c r="IK162" s="212"/>
      <c r="IL162" s="212"/>
      <c r="IM162" s="217"/>
      <c r="IN162" s="31"/>
      <c r="IO162" s="32"/>
      <c r="IP162" s="250"/>
      <c r="IQ162" s="255"/>
      <c r="IR162" s="255"/>
      <c r="IS162" s="529"/>
      <c r="IT162" s="523"/>
      <c r="IU162" s="523"/>
      <c r="IV162" s="523"/>
      <c r="IW162" s="523"/>
      <c r="IX162" s="524"/>
      <c r="IY162" s="165"/>
      <c r="IZ162" s="1436"/>
      <c r="JA162" s="85"/>
      <c r="JB162" s="88"/>
      <c r="JC162" s="88"/>
      <c r="JD162" s="88"/>
      <c r="JE162" s="1436"/>
      <c r="JF162" s="1436"/>
      <c r="JG162" s="1436"/>
      <c r="JH162" s="1436"/>
      <c r="JI162" s="1436"/>
      <c r="JJ162" s="1436"/>
      <c r="JK162" s="1436"/>
      <c r="JL162" s="1436"/>
      <c r="JM162" s="1436"/>
      <c r="JN162" s="1436"/>
      <c r="JO162" s="1436"/>
      <c r="JP162" s="1436"/>
      <c r="JQ162" s="181"/>
      <c r="JR162" s="1436"/>
      <c r="JS162" s="1436"/>
      <c r="JT162" s="181"/>
      <c r="JU162" s="509"/>
      <c r="JV162" s="1436"/>
      <c r="JW162" s="1436"/>
      <c r="JX162" s="212"/>
      <c r="JY162" s="212"/>
      <c r="JZ162" s="212"/>
      <c r="KA162" s="212"/>
      <c r="KB162" s="212"/>
      <c r="KC162" s="212"/>
      <c r="KD162" s="212"/>
      <c r="KE162" s="212"/>
      <c r="KF162" s="212"/>
      <c r="KG162" s="212"/>
      <c r="KH162" s="212"/>
      <c r="KI162" s="212"/>
      <c r="KJ162" s="212"/>
      <c r="KK162" s="212"/>
      <c r="KL162" s="212"/>
      <c r="KM162" s="212"/>
      <c r="KN162" s="212"/>
      <c r="KO162" s="212"/>
      <c r="KP162" s="212"/>
      <c r="KQ162" s="212"/>
      <c r="KR162" s="212"/>
      <c r="KS162" s="212"/>
      <c r="KT162" s="212"/>
      <c r="KU162" s="212"/>
      <c r="KV162" s="212"/>
      <c r="KW162" s="212"/>
      <c r="KX162" s="212"/>
      <c r="KY162" s="212"/>
      <c r="KZ162" s="212"/>
      <c r="LA162" s="212"/>
      <c r="LB162" s="212"/>
      <c r="LC162" s="212"/>
      <c r="LD162" s="212"/>
      <c r="LE162" s="212"/>
      <c r="LF162" s="212"/>
      <c r="LG162" s="212"/>
      <c r="LH162" s="212"/>
      <c r="LI162" s="212"/>
      <c r="LJ162" s="212"/>
      <c r="LK162" s="212"/>
      <c r="LL162" s="212"/>
      <c r="LM162" s="212"/>
      <c r="LN162" s="212"/>
      <c r="LO162" s="212"/>
      <c r="LP162" s="212"/>
      <c r="LQ162" s="217"/>
      <c r="LR162" s="399"/>
      <c r="LS162" s="32"/>
      <c r="LT162" s="250"/>
      <c r="LU162" s="255"/>
      <c r="LV162" s="255"/>
      <c r="LW162" s="529"/>
      <c r="LX162" s="523"/>
      <c r="LY162" s="523"/>
      <c r="LZ162" s="165"/>
      <c r="MA162" s="1436"/>
      <c r="MB162" s="85"/>
      <c r="MC162" s="88"/>
      <c r="MD162" s="88"/>
      <c r="ME162" s="88"/>
      <c r="MF162" s="212"/>
      <c r="MG162" s="212"/>
      <c r="MH162" s="212"/>
      <c r="MI162" s="212"/>
      <c r="MJ162" s="212"/>
      <c r="MK162" s="212"/>
      <c r="ML162" s="212"/>
      <c r="MM162" s="212"/>
      <c r="MN162" s="212"/>
      <c r="MO162" s="212"/>
      <c r="MP162" s="212"/>
      <c r="MQ162" s="212"/>
      <c r="MR162" s="212"/>
      <c r="MS162" s="212"/>
      <c r="MT162" s="212"/>
      <c r="MU162" s="212"/>
      <c r="MV162" s="212"/>
      <c r="MW162" s="212"/>
      <c r="MX162" s="212"/>
      <c r="MY162" s="212"/>
      <c r="MZ162" s="212"/>
      <c r="NA162" s="212"/>
      <c r="NB162" s="212"/>
      <c r="NC162" s="212"/>
      <c r="ND162" s="212"/>
      <c r="NE162" s="212"/>
      <c r="NF162" s="212"/>
      <c r="NG162" s="212"/>
      <c r="NH162" s="212"/>
      <c r="NI162" s="212"/>
      <c r="NJ162" s="212"/>
      <c r="NK162" s="212"/>
      <c r="NL162" s="212"/>
      <c r="NM162" s="212"/>
      <c r="NN162" s="212"/>
      <c r="NO162" s="212"/>
      <c r="NP162" s="212"/>
      <c r="NQ162" s="212"/>
      <c r="NR162" s="212"/>
      <c r="NS162" s="212"/>
      <c r="NT162" s="212"/>
      <c r="NU162" s="212"/>
      <c r="NV162" s="212"/>
      <c r="NW162" s="212"/>
      <c r="NX162" s="212"/>
      <c r="NY162" s="212"/>
      <c r="NZ162" s="212"/>
    </row>
    <row r="163" spans="1:390" s="491" customFormat="1" ht="23.25" customHeight="1" x14ac:dyDescent="0.2">
      <c r="A163" s="217"/>
      <c r="B163" s="83"/>
      <c r="C163" s="84"/>
      <c r="D163" s="250"/>
      <c r="E163" s="255"/>
      <c r="F163" s="255"/>
      <c r="G163" s="529"/>
      <c r="H163" s="523"/>
      <c r="I163" s="523"/>
      <c r="J163" s="523"/>
      <c r="K163" s="523"/>
      <c r="L163" s="524"/>
      <c r="M163" s="165"/>
      <c r="N163" s="1436"/>
      <c r="O163" s="408"/>
      <c r="P163" s="945"/>
      <c r="Q163" s="945"/>
      <c r="R163" s="945"/>
      <c r="S163" s="88"/>
      <c r="T163" s="627"/>
      <c r="U163" s="88"/>
      <c r="V163" s="85"/>
      <c r="W163" s="89"/>
      <c r="X163" s="85"/>
      <c r="Y163" s="1436"/>
      <c r="Z163" s="1436"/>
      <c r="AA163" s="1436"/>
      <c r="AB163" s="197"/>
      <c r="AC163" s="197"/>
      <c r="AD163" s="197"/>
      <c r="AE163" s="197"/>
      <c r="AF163" s="1436"/>
      <c r="AG163" s="1436"/>
      <c r="AH163" s="181"/>
      <c r="AI163" s="509"/>
      <c r="AJ163" s="1436"/>
      <c r="AK163" s="1436"/>
      <c r="AL163" s="212"/>
      <c r="AM163" s="212"/>
      <c r="AN163" s="212"/>
      <c r="AO163" s="212"/>
      <c r="AP163" s="212"/>
      <c r="AQ163" s="212"/>
      <c r="AR163" s="212"/>
      <c r="AS163" s="212"/>
      <c r="AT163" s="212"/>
      <c r="AU163" s="212"/>
      <c r="AV163" s="212"/>
      <c r="AW163" s="212"/>
      <c r="AX163" s="212"/>
      <c r="AY163" s="212"/>
      <c r="AZ163" s="212"/>
      <c r="BA163" s="212"/>
      <c r="BB163" s="212"/>
      <c r="BC163" s="212"/>
      <c r="BD163" s="212"/>
      <c r="BE163" s="212"/>
      <c r="BF163" s="212"/>
      <c r="BG163" s="212"/>
      <c r="BH163" s="212"/>
      <c r="BI163" s="212"/>
      <c r="BJ163" s="212"/>
      <c r="BK163" s="212"/>
      <c r="BL163" s="212"/>
      <c r="BM163" s="212"/>
      <c r="BN163" s="212"/>
      <c r="BO163" s="212"/>
      <c r="BP163" s="212"/>
      <c r="BQ163" s="212"/>
      <c r="BR163" s="212"/>
      <c r="BS163" s="212"/>
      <c r="BT163" s="212"/>
      <c r="BU163" s="212"/>
      <c r="BV163" s="212"/>
      <c r="BW163" s="212"/>
      <c r="BX163" s="212"/>
      <c r="BY163" s="212"/>
      <c r="BZ163" s="212"/>
      <c r="CA163" s="212"/>
      <c r="CB163" s="212"/>
      <c r="CC163" s="212"/>
      <c r="CD163" s="212"/>
      <c r="CE163" s="217"/>
      <c r="CF163" s="106"/>
      <c r="CG163" s="107"/>
      <c r="CH163" s="250"/>
      <c r="CI163" s="255"/>
      <c r="CJ163" s="255"/>
      <c r="CK163" s="529"/>
      <c r="CL163" s="523"/>
      <c r="CM163" s="523"/>
      <c r="CN163" s="523"/>
      <c r="CO163" s="523"/>
      <c r="CP163" s="524"/>
      <c r="CQ163" s="165"/>
      <c r="CR163" s="1436"/>
      <c r="CS163" s="408"/>
      <c r="CT163" s="945"/>
      <c r="CU163" s="945"/>
      <c r="CV163" s="945"/>
      <c r="CW163" s="1436"/>
      <c r="CX163" s="1436"/>
      <c r="CY163" s="1436"/>
      <c r="CZ163" s="1436"/>
      <c r="DA163" s="1436"/>
      <c r="DB163" s="1436"/>
      <c r="DC163" s="1436"/>
      <c r="DD163" s="1436"/>
      <c r="DE163" s="1436"/>
      <c r="DF163" s="1436"/>
      <c r="DG163" s="1436"/>
      <c r="DH163" s="1436"/>
      <c r="DI163" s="181"/>
      <c r="DJ163" s="1436"/>
      <c r="DK163" s="1436"/>
      <c r="DL163" s="181"/>
      <c r="DM163" s="509"/>
      <c r="DN163" s="1436"/>
      <c r="DO163" s="1436"/>
      <c r="DP163" s="1436"/>
      <c r="DQ163" s="1436"/>
      <c r="DR163" s="1436"/>
      <c r="DS163" s="1436"/>
      <c r="DT163" s="1436"/>
      <c r="DU163" s="1436"/>
      <c r="DV163" s="1436"/>
      <c r="DW163" s="1436"/>
      <c r="DX163" s="1436"/>
      <c r="DY163" s="1436"/>
      <c r="DZ163" s="1436"/>
      <c r="EA163" s="1436"/>
      <c r="EB163" s="1436"/>
      <c r="EC163" s="1436"/>
      <c r="ED163" s="1436"/>
      <c r="EE163" s="1436"/>
      <c r="EF163" s="1436"/>
      <c r="EG163" s="1436"/>
      <c r="EH163" s="1436"/>
      <c r="EI163" s="1436"/>
      <c r="EJ163" s="1436"/>
      <c r="EK163" s="1436"/>
      <c r="EL163" s="1436"/>
      <c r="EM163" s="1436"/>
      <c r="EN163" s="1436"/>
      <c r="EO163" s="1436"/>
      <c r="EP163" s="1436"/>
      <c r="EQ163" s="1436"/>
      <c r="ER163" s="1436"/>
      <c r="ES163" s="1436"/>
      <c r="ET163" s="1436"/>
      <c r="EU163" s="1436"/>
      <c r="EV163" s="1436"/>
      <c r="EW163" s="1436"/>
      <c r="EX163" s="1436"/>
      <c r="EY163" s="1436"/>
      <c r="EZ163" s="1436"/>
      <c r="FA163" s="1436"/>
      <c r="FB163" s="1436"/>
      <c r="FC163" s="1436"/>
      <c r="FD163" s="1436"/>
      <c r="FE163" s="1436"/>
      <c r="FF163" s="1436"/>
      <c r="FG163" s="212"/>
      <c r="FH163" s="212"/>
      <c r="FI163" s="217"/>
      <c r="FJ163" s="83"/>
      <c r="FK163" s="84"/>
      <c r="FL163" s="250"/>
      <c r="FM163" s="255"/>
      <c r="FN163" s="255"/>
      <c r="FO163" s="529"/>
      <c r="FP163" s="523"/>
      <c r="FQ163" s="523"/>
      <c r="FR163" s="523"/>
      <c r="FS163" s="523"/>
      <c r="FT163" s="524"/>
      <c r="FU163" s="165"/>
      <c r="FV163" s="1436"/>
      <c r="FW163" s="408"/>
      <c r="FX163" s="945"/>
      <c r="FY163" s="945"/>
      <c r="FZ163" s="945"/>
      <c r="GA163" s="1436"/>
      <c r="GB163" s="1436"/>
      <c r="GC163" s="1436"/>
      <c r="GD163" s="196"/>
      <c r="GE163" s="196"/>
      <c r="GF163" s="196"/>
      <c r="GG163" s="181"/>
      <c r="GH163" s="1436"/>
      <c r="GI163" s="1436"/>
      <c r="GJ163" s="197"/>
      <c r="GK163" s="197"/>
      <c r="GL163" s="197"/>
      <c r="GM163" s="181"/>
      <c r="GN163" s="1436"/>
      <c r="GO163" s="1436"/>
      <c r="GP163" s="181"/>
      <c r="GQ163" s="509"/>
      <c r="GR163" s="1436"/>
      <c r="GS163" s="1436"/>
      <c r="GT163" s="212"/>
      <c r="GU163" s="212"/>
      <c r="GV163" s="212"/>
      <c r="GW163" s="212"/>
      <c r="GX163" s="212"/>
      <c r="GY163" s="212"/>
      <c r="GZ163" s="212"/>
      <c r="HA163" s="212"/>
      <c r="HB163" s="212"/>
      <c r="HC163" s="212"/>
      <c r="HD163" s="212"/>
      <c r="HE163" s="212"/>
      <c r="HF163" s="212"/>
      <c r="HG163" s="212"/>
      <c r="HH163" s="212"/>
      <c r="HI163" s="212"/>
      <c r="HJ163" s="212"/>
      <c r="HK163" s="212"/>
      <c r="HL163" s="212"/>
      <c r="HM163" s="212"/>
      <c r="HN163" s="212"/>
      <c r="HO163" s="212"/>
      <c r="HP163" s="212"/>
      <c r="HQ163" s="212"/>
      <c r="HR163" s="212"/>
      <c r="HS163" s="212"/>
      <c r="HT163" s="212"/>
      <c r="HU163" s="212"/>
      <c r="HV163" s="212"/>
      <c r="HW163" s="212"/>
      <c r="HX163" s="212"/>
      <c r="HY163" s="212"/>
      <c r="HZ163" s="212"/>
      <c r="IA163" s="212"/>
      <c r="IB163" s="212"/>
      <c r="IC163" s="212"/>
      <c r="ID163" s="212"/>
      <c r="IE163" s="212"/>
      <c r="IF163" s="212"/>
      <c r="IG163" s="212"/>
      <c r="IH163" s="212"/>
      <c r="II163" s="212"/>
      <c r="IJ163" s="212"/>
      <c r="IK163" s="212"/>
      <c r="IL163" s="212"/>
      <c r="IM163" s="362"/>
      <c r="IN163" s="14"/>
      <c r="IO163" s="15"/>
      <c r="IP163" s="1065"/>
      <c r="IQ163" s="255"/>
      <c r="IR163" s="255"/>
      <c r="IS163" s="529"/>
      <c r="IT163" s="523"/>
      <c r="IU163" s="523"/>
      <c r="IV163" s="523"/>
      <c r="IW163" s="523"/>
      <c r="IX163" s="524"/>
      <c r="IY163" s="165"/>
      <c r="IZ163" s="1436"/>
      <c r="JA163" s="220"/>
      <c r="JB163" s="410"/>
      <c r="JC163" s="410"/>
      <c r="JD163" s="410"/>
      <c r="JE163" s="1436"/>
      <c r="JF163" s="1436"/>
      <c r="JG163" s="1436"/>
      <c r="JH163" s="1436"/>
      <c r="JI163" s="1436"/>
      <c r="JJ163" s="1436"/>
      <c r="JK163" s="1436"/>
      <c r="JL163" s="192"/>
      <c r="JM163" s="192"/>
      <c r="JN163" s="542"/>
      <c r="JO163" s="542"/>
      <c r="JP163" s="542"/>
      <c r="JQ163" s="181"/>
      <c r="JR163" s="1436"/>
      <c r="JS163" s="1436"/>
      <c r="JT163" s="181"/>
      <c r="JU163" s="509"/>
      <c r="JV163" s="1436"/>
      <c r="JW163" s="1436"/>
      <c r="JX163" s="212"/>
      <c r="JY163" s="212"/>
      <c r="JZ163" s="212"/>
      <c r="KA163" s="212"/>
      <c r="KB163" s="212"/>
      <c r="KC163" s="212"/>
      <c r="KD163" s="212"/>
      <c r="KE163" s="212"/>
      <c r="KF163" s="212"/>
      <c r="KG163" s="212"/>
      <c r="KH163" s="212"/>
      <c r="KI163" s="212"/>
      <c r="KJ163" s="212"/>
      <c r="KK163" s="212"/>
      <c r="KL163" s="212"/>
      <c r="KM163" s="212"/>
      <c r="KN163" s="212"/>
      <c r="KO163" s="212"/>
      <c r="KP163" s="212"/>
      <c r="KQ163" s="212"/>
      <c r="KR163" s="212"/>
      <c r="KS163" s="212"/>
      <c r="KT163" s="212"/>
      <c r="KU163" s="212"/>
      <c r="KV163" s="212"/>
      <c r="KW163" s="212"/>
      <c r="KX163" s="212"/>
      <c r="KY163" s="212"/>
      <c r="KZ163" s="212"/>
      <c r="LA163" s="212"/>
      <c r="LB163" s="212"/>
      <c r="LC163" s="212"/>
      <c r="LD163" s="212"/>
      <c r="LE163" s="212"/>
      <c r="LF163" s="212"/>
      <c r="LG163" s="212"/>
      <c r="LH163" s="212"/>
      <c r="LI163" s="212"/>
      <c r="LJ163" s="212"/>
      <c r="LK163" s="212"/>
      <c r="LL163" s="212"/>
      <c r="LM163" s="212"/>
      <c r="LN163" s="212"/>
      <c r="LO163" s="212"/>
      <c r="LP163" s="212"/>
      <c r="LQ163" s="217"/>
      <c r="LR163" s="83"/>
      <c r="LS163" s="84"/>
      <c r="LT163" s="250"/>
      <c r="LU163" s="255"/>
      <c r="LV163" s="255"/>
      <c r="LW163" s="529"/>
      <c r="LX163" s="523"/>
      <c r="LY163" s="523"/>
      <c r="LZ163" s="165"/>
      <c r="MA163" s="1436"/>
      <c r="MB163" s="408"/>
      <c r="MC163" s="945"/>
      <c r="MD163" s="945"/>
      <c r="ME163" s="945"/>
      <c r="MF163" s="212"/>
      <c r="MG163" s="212"/>
      <c r="MH163" s="212"/>
      <c r="MI163" s="212"/>
      <c r="MJ163" s="212"/>
      <c r="MK163" s="212"/>
      <c r="ML163" s="212"/>
      <c r="MM163" s="212"/>
      <c r="MN163" s="212"/>
      <c r="MO163" s="212"/>
      <c r="MP163" s="212"/>
      <c r="MQ163" s="212"/>
      <c r="MR163" s="212"/>
      <c r="MS163" s="212"/>
      <c r="MT163" s="212"/>
      <c r="MU163" s="212"/>
      <c r="MV163" s="212"/>
      <c r="MW163" s="212"/>
      <c r="MX163" s="212"/>
      <c r="MY163" s="212"/>
      <c r="MZ163" s="212"/>
      <c r="NA163" s="212"/>
      <c r="NB163" s="212"/>
      <c r="NC163" s="212"/>
      <c r="ND163" s="212"/>
      <c r="NE163" s="212"/>
      <c r="NF163" s="212"/>
      <c r="NG163" s="212"/>
      <c r="NH163" s="212"/>
      <c r="NI163" s="212"/>
      <c r="NJ163" s="212"/>
      <c r="NK163" s="212"/>
      <c r="NL163" s="212"/>
      <c r="NM163" s="212"/>
      <c r="NN163" s="212"/>
      <c r="NO163" s="212"/>
      <c r="NP163" s="212"/>
      <c r="NQ163" s="212"/>
      <c r="NR163" s="212"/>
      <c r="NS163" s="212"/>
      <c r="NT163" s="212"/>
      <c r="NU163" s="212"/>
      <c r="NV163" s="212"/>
      <c r="NW163" s="212"/>
      <c r="NX163" s="212"/>
      <c r="NY163" s="212"/>
      <c r="NZ163" s="212"/>
    </row>
    <row r="164" spans="1:390" s="491" customFormat="1" ht="23.25" customHeight="1" x14ac:dyDescent="0.2">
      <c r="A164" s="362"/>
      <c r="B164" s="400"/>
      <c r="C164" s="440"/>
      <c r="D164" s="250"/>
      <c r="E164" s="255"/>
      <c r="F164" s="255"/>
      <c r="G164" s="529"/>
      <c r="H164" s="523"/>
      <c r="I164" s="523"/>
      <c r="J164" s="523"/>
      <c r="K164" s="523"/>
      <c r="L164" s="524"/>
      <c r="M164" s="165"/>
      <c r="N164" s="1436"/>
      <c r="O164" s="1433"/>
      <c r="P164" s="1433"/>
      <c r="Q164" s="1435"/>
      <c r="R164" s="1435"/>
      <c r="S164" s="88"/>
      <c r="T164" s="627"/>
      <c r="U164" s="88"/>
      <c r="V164" s="85"/>
      <c r="W164" s="89"/>
      <c r="X164" s="85"/>
      <c r="Y164" s="1436"/>
      <c r="Z164" s="1436"/>
      <c r="AA164" s="1436"/>
      <c r="AB164" s="197"/>
      <c r="AC164" s="197"/>
      <c r="AD164" s="197"/>
      <c r="AE164" s="197"/>
      <c r="AF164" s="1436"/>
      <c r="AG164" s="1436"/>
      <c r="AH164" s="181"/>
      <c r="AI164" s="509"/>
      <c r="AJ164" s="1436"/>
      <c r="AK164" s="1436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  <c r="CA164" s="212"/>
      <c r="CB164" s="212"/>
      <c r="CC164" s="212"/>
      <c r="CD164" s="212"/>
      <c r="CE164" s="362"/>
      <c r="CF164" s="102"/>
      <c r="CG164" s="103"/>
      <c r="CH164" s="250"/>
      <c r="CI164" s="255"/>
      <c r="CJ164" s="255"/>
      <c r="CK164" s="529"/>
      <c r="CL164" s="523"/>
      <c r="CM164" s="523"/>
      <c r="CN164" s="523"/>
      <c r="CO164" s="523"/>
      <c r="CP164" s="524"/>
      <c r="CQ164" s="165"/>
      <c r="CR164" s="1436"/>
      <c r="CS164" s="1433"/>
      <c r="CT164" s="1433"/>
      <c r="CU164" s="1435"/>
      <c r="CV164" s="1435"/>
      <c r="CW164" s="1436"/>
      <c r="CX164" s="1436"/>
      <c r="CY164" s="1436"/>
      <c r="CZ164" s="1436"/>
      <c r="DA164" s="1436"/>
      <c r="DB164" s="1436"/>
      <c r="DC164" s="1436"/>
      <c r="DD164" s="1436"/>
      <c r="DE164" s="1436"/>
      <c r="DF164" s="1436"/>
      <c r="DG164" s="1436"/>
      <c r="DH164" s="1436"/>
      <c r="DI164" s="181"/>
      <c r="DJ164" s="1436"/>
      <c r="DK164" s="1436"/>
      <c r="DL164" s="181"/>
      <c r="DM164" s="509"/>
      <c r="DN164" s="1436"/>
      <c r="DO164" s="1436"/>
      <c r="DP164" s="1436"/>
      <c r="DQ164" s="1436"/>
      <c r="DR164" s="1436"/>
      <c r="DS164" s="1436"/>
      <c r="DT164" s="1436"/>
      <c r="DU164" s="1436"/>
      <c r="DV164" s="1436"/>
      <c r="DW164" s="1436"/>
      <c r="DX164" s="1436"/>
      <c r="DY164" s="1436"/>
      <c r="DZ164" s="1436"/>
      <c r="EA164" s="1436"/>
      <c r="EB164" s="1436"/>
      <c r="EC164" s="1436"/>
      <c r="ED164" s="1436"/>
      <c r="EE164" s="1436"/>
      <c r="EF164" s="1436"/>
      <c r="EG164" s="1436"/>
      <c r="EH164" s="1436"/>
      <c r="EI164" s="1436"/>
      <c r="EJ164" s="1436"/>
      <c r="EK164" s="1436"/>
      <c r="EL164" s="1436"/>
      <c r="EM164" s="1436"/>
      <c r="EN164" s="1436"/>
      <c r="EO164" s="1436"/>
      <c r="EP164" s="1436"/>
      <c r="EQ164" s="1436"/>
      <c r="ER164" s="1436"/>
      <c r="ES164" s="1436"/>
      <c r="ET164" s="1436"/>
      <c r="EU164" s="1436"/>
      <c r="EV164" s="1436"/>
      <c r="EW164" s="1436"/>
      <c r="EX164" s="1436"/>
      <c r="EY164" s="1436"/>
      <c r="EZ164" s="1436"/>
      <c r="FA164" s="1436"/>
      <c r="FB164" s="1436"/>
      <c r="FC164" s="1436"/>
      <c r="FD164" s="1436"/>
      <c r="FE164" s="1436"/>
      <c r="FF164" s="1436"/>
      <c r="FG164" s="212"/>
      <c r="FH164" s="212"/>
      <c r="FI164" s="362"/>
      <c r="FJ164" s="83"/>
      <c r="FK164" s="84"/>
      <c r="FL164" s="250"/>
      <c r="FM164" s="255"/>
      <c r="FN164" s="255"/>
      <c r="FO164" s="529"/>
      <c r="FP164" s="523"/>
      <c r="FQ164" s="523"/>
      <c r="FR164" s="523"/>
      <c r="FS164" s="523"/>
      <c r="FT164" s="524"/>
      <c r="FU164" s="165"/>
      <c r="FV164" s="1436"/>
      <c r="FW164" s="1433"/>
      <c r="FX164" s="1433"/>
      <c r="FY164" s="1435"/>
      <c r="FZ164" s="1435"/>
      <c r="GA164" s="1436"/>
      <c r="GB164" s="1436"/>
      <c r="GC164" s="1436"/>
      <c r="GD164" s="196"/>
      <c r="GE164" s="196"/>
      <c r="GF164" s="196"/>
      <c r="GG164" s="181"/>
      <c r="GH164" s="1436"/>
      <c r="GI164" s="1436"/>
      <c r="GJ164" s="197"/>
      <c r="GK164" s="197"/>
      <c r="GL164" s="197"/>
      <c r="GM164" s="181"/>
      <c r="GN164" s="1436"/>
      <c r="GO164" s="1436"/>
      <c r="GP164" s="181"/>
      <c r="GQ164" s="509"/>
      <c r="GR164" s="1436"/>
      <c r="GS164" s="1436"/>
      <c r="GT164" s="212"/>
      <c r="GU164" s="212"/>
      <c r="GV164" s="212"/>
      <c r="GW164" s="212"/>
      <c r="GX164" s="212"/>
      <c r="GY164" s="212"/>
      <c r="GZ164" s="212"/>
      <c r="HA164" s="212"/>
      <c r="HB164" s="212"/>
      <c r="HC164" s="212"/>
      <c r="HD164" s="212"/>
      <c r="HE164" s="212"/>
      <c r="HF164" s="212"/>
      <c r="HG164" s="212"/>
      <c r="HH164" s="212"/>
      <c r="HI164" s="212"/>
      <c r="HJ164" s="212"/>
      <c r="HK164" s="212"/>
      <c r="HL164" s="212"/>
      <c r="HM164" s="212"/>
      <c r="HN164" s="212"/>
      <c r="HO164" s="212"/>
      <c r="HP164" s="212"/>
      <c r="HQ164" s="212"/>
      <c r="HR164" s="212"/>
      <c r="HS164" s="212"/>
      <c r="HT164" s="212"/>
      <c r="HU164" s="212"/>
      <c r="HV164" s="212"/>
      <c r="HW164" s="212"/>
      <c r="HX164" s="212"/>
      <c r="HY164" s="212"/>
      <c r="HZ164" s="212"/>
      <c r="IA164" s="212"/>
      <c r="IB164" s="212"/>
      <c r="IC164" s="212"/>
      <c r="ID164" s="212"/>
      <c r="IE164" s="212"/>
      <c r="IF164" s="212"/>
      <c r="IG164" s="212"/>
      <c r="IH164" s="212"/>
      <c r="II164" s="212"/>
      <c r="IJ164" s="212"/>
      <c r="IK164" s="212"/>
      <c r="IL164" s="212"/>
      <c r="IM164" s="217"/>
      <c r="IN164" s="31"/>
      <c r="IO164" s="32"/>
      <c r="IP164" s="250"/>
      <c r="IQ164" s="255"/>
      <c r="IR164" s="255"/>
      <c r="IS164" s="529"/>
      <c r="IT164" s="523"/>
      <c r="IU164" s="523"/>
      <c r="IV164" s="523"/>
      <c r="IW164" s="523"/>
      <c r="IX164" s="524"/>
      <c r="IY164" s="165"/>
      <c r="IZ164" s="1436"/>
      <c r="JA164" s="85"/>
      <c r="JB164" s="88"/>
      <c r="JC164" s="88"/>
      <c r="JD164" s="88"/>
      <c r="JE164" s="1436"/>
      <c r="JF164" s="1436"/>
      <c r="JG164" s="1436"/>
      <c r="JH164" s="1436"/>
      <c r="JI164" s="1436"/>
      <c r="JJ164" s="1436"/>
      <c r="JK164" s="1436"/>
      <c r="JL164" s="1436"/>
      <c r="JM164" s="1436"/>
      <c r="JN164" s="196"/>
      <c r="JO164" s="196"/>
      <c r="JP164" s="196"/>
      <c r="JQ164" s="181"/>
      <c r="JR164" s="1436"/>
      <c r="JS164" s="1436"/>
      <c r="JT164" s="181"/>
      <c r="JU164" s="509"/>
      <c r="JV164" s="1436"/>
      <c r="JW164" s="1436"/>
      <c r="JX164" s="212"/>
      <c r="JY164" s="212"/>
      <c r="JZ164" s="212"/>
      <c r="KA164" s="212"/>
      <c r="KB164" s="212"/>
      <c r="KC164" s="212"/>
      <c r="KD164" s="212"/>
      <c r="KE164" s="212"/>
      <c r="KF164" s="212"/>
      <c r="KG164" s="212"/>
      <c r="KH164" s="212"/>
      <c r="KI164" s="212"/>
      <c r="KJ164" s="212"/>
      <c r="KK164" s="212"/>
      <c r="KL164" s="212"/>
      <c r="KM164" s="212"/>
      <c r="KN164" s="212"/>
      <c r="KO164" s="212"/>
      <c r="KP164" s="212"/>
      <c r="KQ164" s="212"/>
      <c r="KR164" s="212"/>
      <c r="KS164" s="212"/>
      <c r="KT164" s="212"/>
      <c r="KU164" s="212"/>
      <c r="KV164" s="212"/>
      <c r="KW164" s="212"/>
      <c r="KX164" s="212"/>
      <c r="KY164" s="212"/>
      <c r="KZ164" s="212"/>
      <c r="LA164" s="212"/>
      <c r="LB164" s="212"/>
      <c r="LC164" s="212"/>
      <c r="LD164" s="212"/>
      <c r="LE164" s="212"/>
      <c r="LF164" s="212"/>
      <c r="LG164" s="212"/>
      <c r="LH164" s="212"/>
      <c r="LI164" s="212"/>
      <c r="LJ164" s="212"/>
      <c r="LK164" s="212"/>
      <c r="LL164" s="212"/>
      <c r="LM164" s="212"/>
      <c r="LN164" s="212"/>
      <c r="LO164" s="212"/>
      <c r="LP164" s="212"/>
      <c r="LQ164" s="362"/>
      <c r="LR164" s="83"/>
      <c r="LS164" s="84"/>
      <c r="LT164" s="250"/>
      <c r="LU164" s="255"/>
      <c r="LV164" s="255"/>
      <c r="LW164" s="529"/>
      <c r="LX164" s="523"/>
      <c r="LY164" s="523"/>
      <c r="LZ164" s="165"/>
      <c r="MA164" s="1436"/>
      <c r="MB164" s="1433"/>
      <c r="MC164" s="1433"/>
      <c r="MD164" s="1435"/>
      <c r="ME164" s="1435"/>
      <c r="MF164" s="212"/>
      <c r="MG164" s="212"/>
      <c r="MH164" s="212"/>
      <c r="MI164" s="212"/>
      <c r="MJ164" s="212"/>
      <c r="MK164" s="212"/>
      <c r="ML164" s="212"/>
      <c r="MM164" s="212"/>
      <c r="MN164" s="212"/>
      <c r="MO164" s="212"/>
      <c r="MP164" s="212"/>
      <c r="MQ164" s="212"/>
      <c r="MR164" s="212"/>
      <c r="MS164" s="212"/>
      <c r="MT164" s="212"/>
      <c r="MU164" s="212"/>
      <c r="MV164" s="212"/>
      <c r="MW164" s="212"/>
      <c r="MX164" s="212"/>
      <c r="MY164" s="212"/>
      <c r="MZ164" s="212"/>
      <c r="NA164" s="212"/>
      <c r="NB164" s="212"/>
      <c r="NC164" s="212"/>
      <c r="ND164" s="212"/>
      <c r="NE164" s="212"/>
      <c r="NF164" s="212"/>
      <c r="NG164" s="212"/>
      <c r="NH164" s="212"/>
      <c r="NI164" s="212"/>
      <c r="NJ164" s="212"/>
      <c r="NK164" s="212"/>
      <c r="NL164" s="212"/>
      <c r="NM164" s="212"/>
      <c r="NN164" s="212"/>
      <c r="NO164" s="212"/>
      <c r="NP164" s="212"/>
      <c r="NQ164" s="212"/>
      <c r="NR164" s="212"/>
      <c r="NS164" s="212"/>
      <c r="NT164" s="212"/>
      <c r="NU164" s="212"/>
      <c r="NV164" s="212"/>
      <c r="NW164" s="212"/>
      <c r="NX164" s="212"/>
      <c r="NY164" s="212"/>
      <c r="NZ164" s="212"/>
    </row>
    <row r="165" spans="1:390" s="491" customFormat="1" ht="23.25" customHeight="1" x14ac:dyDescent="0.2">
      <c r="A165" s="362"/>
      <c r="B165" s="400"/>
      <c r="C165" s="440"/>
      <c r="D165" s="1065"/>
      <c r="E165" s="255"/>
      <c r="F165" s="255"/>
      <c r="G165" s="529"/>
      <c r="H165" s="523"/>
      <c r="I165" s="523"/>
      <c r="J165" s="523"/>
      <c r="K165" s="523"/>
      <c r="L165" s="524"/>
      <c r="M165" s="165"/>
      <c r="N165" s="1436"/>
      <c r="O165" s="1433"/>
      <c r="P165" s="1433"/>
      <c r="Q165" s="1433"/>
      <c r="R165" s="1433"/>
      <c r="S165" s="88"/>
      <c r="T165" s="627"/>
      <c r="U165" s="88"/>
      <c r="V165" s="85"/>
      <c r="W165" s="89"/>
      <c r="X165" s="85"/>
      <c r="Y165" s="1436"/>
      <c r="Z165" s="1436"/>
      <c r="AA165" s="1436"/>
      <c r="AB165" s="197"/>
      <c r="AC165" s="197"/>
      <c r="AD165" s="197"/>
      <c r="AE165" s="197"/>
      <c r="AF165" s="1436"/>
      <c r="AG165" s="1436"/>
      <c r="AH165" s="181"/>
      <c r="AI165" s="509"/>
      <c r="AJ165" s="1436"/>
      <c r="AK165" s="1436"/>
      <c r="AL165" s="212"/>
      <c r="AM165" s="212"/>
      <c r="AN165" s="212"/>
      <c r="AO165" s="212"/>
      <c r="AP165" s="212"/>
      <c r="AQ165" s="212"/>
      <c r="AR165" s="212"/>
      <c r="AS165" s="212"/>
      <c r="AT165" s="212"/>
      <c r="AU165" s="212"/>
      <c r="AV165" s="212"/>
      <c r="AW165" s="212"/>
      <c r="AX165" s="212"/>
      <c r="AY165" s="212"/>
      <c r="AZ165" s="212"/>
      <c r="BA165" s="212"/>
      <c r="BB165" s="212"/>
      <c r="BC165" s="212"/>
      <c r="BD165" s="212"/>
      <c r="BE165" s="212"/>
      <c r="BF165" s="212"/>
      <c r="BG165" s="212"/>
      <c r="BH165" s="212"/>
      <c r="BI165" s="212"/>
      <c r="BJ165" s="212"/>
      <c r="BK165" s="212"/>
      <c r="BL165" s="212"/>
      <c r="BM165" s="212"/>
      <c r="BN165" s="212"/>
      <c r="BO165" s="212"/>
      <c r="BP165" s="212"/>
      <c r="BQ165" s="212"/>
      <c r="BR165" s="212"/>
      <c r="BS165" s="212"/>
      <c r="BT165" s="212"/>
      <c r="BU165" s="212"/>
      <c r="BV165" s="212"/>
      <c r="BW165" s="212"/>
      <c r="BX165" s="212"/>
      <c r="BY165" s="212"/>
      <c r="BZ165" s="212"/>
      <c r="CA165" s="212"/>
      <c r="CB165" s="212"/>
      <c r="CC165" s="212"/>
      <c r="CD165" s="212"/>
      <c r="CE165" s="362"/>
      <c r="CF165" s="102"/>
      <c r="CG165" s="103"/>
      <c r="CH165" s="1065"/>
      <c r="CI165" s="255"/>
      <c r="CJ165" s="255"/>
      <c r="CK165" s="529"/>
      <c r="CL165" s="523"/>
      <c r="CM165" s="523"/>
      <c r="CN165" s="523"/>
      <c r="CO165" s="523"/>
      <c r="CP165" s="524"/>
      <c r="CQ165" s="165"/>
      <c r="CR165" s="1436"/>
      <c r="CS165" s="1433"/>
      <c r="CT165" s="1433"/>
      <c r="CU165" s="1433"/>
      <c r="CV165" s="1433"/>
      <c r="CW165" s="1436"/>
      <c r="CX165" s="1436"/>
      <c r="CY165" s="1436"/>
      <c r="CZ165" s="1436"/>
      <c r="DA165" s="1436"/>
      <c r="DB165" s="1436"/>
      <c r="DC165" s="1436"/>
      <c r="DD165" s="1436"/>
      <c r="DE165" s="1436"/>
      <c r="DF165" s="1436"/>
      <c r="DG165" s="1436"/>
      <c r="DH165" s="1436"/>
      <c r="DI165" s="181"/>
      <c r="DJ165" s="1436"/>
      <c r="DK165" s="1436"/>
      <c r="DL165" s="181"/>
      <c r="DM165" s="509"/>
      <c r="DN165" s="1436"/>
      <c r="DO165" s="1436"/>
      <c r="DP165" s="1436"/>
      <c r="DQ165" s="1436"/>
      <c r="DR165" s="1436"/>
      <c r="DS165" s="1436"/>
      <c r="DT165" s="1436"/>
      <c r="DU165" s="1436"/>
      <c r="DV165" s="1436"/>
      <c r="DW165" s="1436"/>
      <c r="DX165" s="1436"/>
      <c r="DY165" s="1436"/>
      <c r="DZ165" s="1436"/>
      <c r="EA165" s="1436"/>
      <c r="EB165" s="1436"/>
      <c r="EC165" s="1436"/>
      <c r="ED165" s="1436"/>
      <c r="EE165" s="1436"/>
      <c r="EF165" s="1436"/>
      <c r="EG165" s="1436"/>
      <c r="EH165" s="1436"/>
      <c r="EI165" s="1436"/>
      <c r="EJ165" s="1436"/>
      <c r="EK165" s="1436"/>
      <c r="EL165" s="1436"/>
      <c r="EM165" s="1436"/>
      <c r="EN165" s="1436"/>
      <c r="EO165" s="1436"/>
      <c r="EP165" s="1436"/>
      <c r="EQ165" s="1436"/>
      <c r="ER165" s="1436"/>
      <c r="ES165" s="1436"/>
      <c r="ET165" s="1436"/>
      <c r="EU165" s="1436"/>
      <c r="EV165" s="1436"/>
      <c r="EW165" s="1436"/>
      <c r="EX165" s="1436"/>
      <c r="EY165" s="1436"/>
      <c r="EZ165" s="1436"/>
      <c r="FA165" s="1436"/>
      <c r="FB165" s="1436"/>
      <c r="FC165" s="1436"/>
      <c r="FD165" s="1436"/>
      <c r="FE165" s="1436"/>
      <c r="FF165" s="1436"/>
      <c r="FG165" s="212"/>
      <c r="FH165" s="212"/>
      <c r="FI165" s="362"/>
      <c r="FJ165" s="400"/>
      <c r="FK165" s="440"/>
      <c r="FL165" s="1065"/>
      <c r="FM165" s="626"/>
      <c r="FN165" s="255"/>
      <c r="FO165" s="529"/>
      <c r="FP165" s="523"/>
      <c r="FQ165" s="523"/>
      <c r="FR165" s="523"/>
      <c r="FS165" s="523"/>
      <c r="FT165" s="524"/>
      <c r="FU165" s="165"/>
      <c r="FV165" s="1436"/>
      <c r="FW165" s="1433"/>
      <c r="FX165" s="1433"/>
      <c r="FY165" s="1433"/>
      <c r="FZ165" s="1433"/>
      <c r="GA165" s="1436"/>
      <c r="GB165" s="1436"/>
      <c r="GC165" s="1436"/>
      <c r="GD165" s="196"/>
      <c r="GE165" s="196"/>
      <c r="GF165" s="196"/>
      <c r="GG165" s="181"/>
      <c r="GH165" s="1436"/>
      <c r="GI165" s="1436"/>
      <c r="GJ165" s="197"/>
      <c r="GK165" s="197"/>
      <c r="GL165" s="197"/>
      <c r="GM165" s="181"/>
      <c r="GN165" s="1436"/>
      <c r="GO165" s="1436"/>
      <c r="GP165" s="181"/>
      <c r="GQ165" s="509"/>
      <c r="GR165" s="1436"/>
      <c r="GS165" s="1436"/>
      <c r="GT165" s="212"/>
      <c r="GU165" s="212"/>
      <c r="GV165" s="212"/>
      <c r="GW165" s="212"/>
      <c r="GX165" s="212"/>
      <c r="GY165" s="212"/>
      <c r="GZ165" s="212"/>
      <c r="HA165" s="212"/>
      <c r="HB165" s="212"/>
      <c r="HC165" s="212"/>
      <c r="HD165" s="212"/>
      <c r="HE165" s="212"/>
      <c r="HF165" s="212"/>
      <c r="HG165" s="212"/>
      <c r="HH165" s="212"/>
      <c r="HI165" s="212"/>
      <c r="HJ165" s="212"/>
      <c r="HK165" s="212"/>
      <c r="HL165" s="212"/>
      <c r="HM165" s="212"/>
      <c r="HN165" s="212"/>
      <c r="HO165" s="212"/>
      <c r="HP165" s="212"/>
      <c r="HQ165" s="212"/>
      <c r="HR165" s="212"/>
      <c r="HS165" s="212"/>
      <c r="HT165" s="212"/>
      <c r="HU165" s="212"/>
      <c r="HV165" s="212"/>
      <c r="HW165" s="212"/>
      <c r="HX165" s="212"/>
      <c r="HY165" s="212"/>
      <c r="HZ165" s="212"/>
      <c r="IA165" s="212"/>
      <c r="IB165" s="212"/>
      <c r="IC165" s="212"/>
      <c r="ID165" s="212"/>
      <c r="IE165" s="212"/>
      <c r="IF165" s="212"/>
      <c r="IG165" s="212"/>
      <c r="IH165" s="212"/>
      <c r="II165" s="212"/>
      <c r="IJ165" s="212"/>
      <c r="IK165" s="212"/>
      <c r="IL165" s="212"/>
      <c r="IM165" s="217"/>
      <c r="IN165" s="83"/>
      <c r="IO165" s="84"/>
      <c r="IP165" s="250"/>
      <c r="IQ165" s="255"/>
      <c r="IR165" s="255"/>
      <c r="IS165" s="529"/>
      <c r="IT165" s="523"/>
      <c r="IU165" s="523"/>
      <c r="IV165" s="523"/>
      <c r="IW165" s="523"/>
      <c r="IX165" s="524"/>
      <c r="IY165" s="165"/>
      <c r="IZ165" s="1436"/>
      <c r="JA165" s="408"/>
      <c r="JB165" s="945"/>
      <c r="JC165" s="945"/>
      <c r="JD165" s="945"/>
      <c r="JE165" s="1436"/>
      <c r="JF165" s="1436"/>
      <c r="JG165" s="1436"/>
      <c r="JH165" s="1436"/>
      <c r="JI165" s="1436"/>
      <c r="JJ165" s="1436"/>
      <c r="JK165" s="1436"/>
      <c r="JL165" s="1436"/>
      <c r="JM165" s="1436"/>
      <c r="JN165" s="197"/>
      <c r="JO165" s="197"/>
      <c r="JP165" s="197"/>
      <c r="JQ165" s="181"/>
      <c r="JR165" s="1436"/>
      <c r="JS165" s="1436"/>
      <c r="JT165" s="181"/>
      <c r="JU165" s="509"/>
      <c r="JV165" s="1436"/>
      <c r="JW165" s="1436"/>
      <c r="JX165" s="212"/>
      <c r="JY165" s="212"/>
      <c r="JZ165" s="212"/>
      <c r="KA165" s="212"/>
      <c r="KB165" s="212"/>
      <c r="KC165" s="212"/>
      <c r="KD165" s="212"/>
      <c r="KE165" s="212"/>
      <c r="KF165" s="212"/>
      <c r="KG165" s="212"/>
      <c r="KH165" s="212"/>
      <c r="KI165" s="212"/>
      <c r="KJ165" s="212"/>
      <c r="KK165" s="212"/>
      <c r="KL165" s="212"/>
      <c r="KM165" s="212"/>
      <c r="KN165" s="212"/>
      <c r="KO165" s="212"/>
      <c r="KP165" s="212"/>
      <c r="KQ165" s="212"/>
      <c r="KR165" s="212"/>
      <c r="KS165" s="212"/>
      <c r="KT165" s="212"/>
      <c r="KU165" s="212"/>
      <c r="KV165" s="212"/>
      <c r="KW165" s="212"/>
      <c r="KX165" s="212"/>
      <c r="KY165" s="212"/>
      <c r="KZ165" s="212"/>
      <c r="LA165" s="212"/>
      <c r="LB165" s="212"/>
      <c r="LC165" s="212"/>
      <c r="LD165" s="212"/>
      <c r="LE165" s="212"/>
      <c r="LF165" s="212"/>
      <c r="LG165" s="212"/>
      <c r="LH165" s="212"/>
      <c r="LI165" s="212"/>
      <c r="LJ165" s="212"/>
      <c r="LK165" s="212"/>
      <c r="LL165" s="212"/>
      <c r="LM165" s="212"/>
      <c r="LN165" s="212"/>
      <c r="LO165" s="212"/>
      <c r="LP165" s="212"/>
      <c r="LQ165" s="362"/>
      <c r="LR165" s="400"/>
      <c r="LS165" s="440"/>
      <c r="LT165" s="1065"/>
      <c r="LU165" s="626"/>
      <c r="LV165" s="255"/>
      <c r="LW165" s="529"/>
      <c r="LX165" s="523"/>
      <c r="LY165" s="523"/>
      <c r="LZ165" s="165"/>
      <c r="MA165" s="1436"/>
      <c r="MB165" s="1433"/>
      <c r="MC165" s="1433"/>
      <c r="MD165" s="1433"/>
      <c r="ME165" s="1433"/>
      <c r="MF165" s="212"/>
      <c r="MG165" s="212"/>
      <c r="MH165" s="212"/>
      <c r="MI165" s="212"/>
      <c r="MJ165" s="212"/>
      <c r="MK165" s="212"/>
      <c r="ML165" s="212"/>
      <c r="MM165" s="212"/>
      <c r="MN165" s="212"/>
      <c r="MO165" s="212"/>
      <c r="MP165" s="212"/>
      <c r="MQ165" s="212"/>
      <c r="MR165" s="212"/>
      <c r="MS165" s="212"/>
      <c r="MT165" s="212"/>
      <c r="MU165" s="212"/>
      <c r="MV165" s="212"/>
      <c r="MW165" s="212"/>
      <c r="MX165" s="212"/>
      <c r="MY165" s="212"/>
      <c r="MZ165" s="212"/>
      <c r="NA165" s="212"/>
      <c r="NB165" s="212"/>
      <c r="NC165" s="212"/>
      <c r="ND165" s="212"/>
      <c r="NE165" s="212"/>
      <c r="NF165" s="212"/>
      <c r="NG165" s="212"/>
      <c r="NH165" s="212"/>
      <c r="NI165" s="212"/>
      <c r="NJ165" s="212"/>
      <c r="NK165" s="212"/>
      <c r="NL165" s="212"/>
      <c r="NM165" s="212"/>
      <c r="NN165" s="212"/>
      <c r="NO165" s="212"/>
      <c r="NP165" s="212"/>
      <c r="NQ165" s="212"/>
      <c r="NR165" s="212"/>
      <c r="NS165" s="212"/>
      <c r="NT165" s="212"/>
      <c r="NU165" s="212"/>
      <c r="NV165" s="212"/>
      <c r="NW165" s="212"/>
      <c r="NX165" s="212"/>
      <c r="NY165" s="212"/>
      <c r="NZ165" s="212"/>
    </row>
    <row r="166" spans="1:390" s="491" customFormat="1" ht="23.25" customHeight="1" x14ac:dyDescent="0.2">
      <c r="A166" s="217"/>
      <c r="B166" s="193"/>
      <c r="C166" s="194"/>
      <c r="D166" s="250"/>
      <c r="E166" s="255"/>
      <c r="F166" s="255"/>
      <c r="G166" s="529"/>
      <c r="H166" s="523"/>
      <c r="I166" s="523"/>
      <c r="J166" s="523"/>
      <c r="K166" s="523"/>
      <c r="L166" s="524"/>
      <c r="M166" s="165"/>
      <c r="N166" s="1436"/>
      <c r="O166" s="85"/>
      <c r="P166" s="85"/>
      <c r="Q166" s="85"/>
      <c r="R166" s="85"/>
      <c r="S166" s="88"/>
      <c r="T166" s="627"/>
      <c r="U166" s="88"/>
      <c r="V166" s="85"/>
      <c r="W166" s="89"/>
      <c r="X166" s="85"/>
      <c r="Y166" s="1436"/>
      <c r="Z166" s="1436"/>
      <c r="AA166" s="1436"/>
      <c r="AB166" s="197"/>
      <c r="AC166" s="197"/>
      <c r="AD166" s="197"/>
      <c r="AE166" s="197"/>
      <c r="AF166" s="1436"/>
      <c r="AG166" s="1436"/>
      <c r="AH166" s="181"/>
      <c r="AI166" s="509"/>
      <c r="AJ166" s="1436"/>
      <c r="AK166" s="1436"/>
      <c r="AL166" s="212"/>
      <c r="AM166" s="212"/>
      <c r="AN166" s="212"/>
      <c r="AO166" s="212"/>
      <c r="AP166" s="212"/>
      <c r="AQ166" s="212"/>
      <c r="AR166" s="212"/>
      <c r="AS166" s="212"/>
      <c r="AT166" s="212"/>
      <c r="AU166" s="212"/>
      <c r="AV166" s="212"/>
      <c r="AW166" s="212"/>
      <c r="AX166" s="212"/>
      <c r="AY166" s="212"/>
      <c r="AZ166" s="212"/>
      <c r="BA166" s="212"/>
      <c r="BB166" s="212"/>
      <c r="BC166" s="212"/>
      <c r="BD166" s="212"/>
      <c r="BE166" s="212"/>
      <c r="BF166" s="212"/>
      <c r="BG166" s="212"/>
      <c r="BH166" s="212"/>
      <c r="BI166" s="212"/>
      <c r="BJ166" s="212"/>
      <c r="BK166" s="212"/>
      <c r="BL166" s="212"/>
      <c r="BM166" s="212"/>
      <c r="BN166" s="212"/>
      <c r="BO166" s="212"/>
      <c r="BP166" s="212"/>
      <c r="BQ166" s="212"/>
      <c r="BR166" s="212"/>
      <c r="BS166" s="212"/>
      <c r="BT166" s="212"/>
      <c r="BU166" s="212"/>
      <c r="BV166" s="212"/>
      <c r="BW166" s="212"/>
      <c r="BX166" s="212"/>
      <c r="BY166" s="212"/>
      <c r="BZ166" s="212"/>
      <c r="CA166" s="212"/>
      <c r="CB166" s="212"/>
      <c r="CC166" s="212"/>
      <c r="CD166" s="212"/>
      <c r="CE166" s="217"/>
      <c r="CF166" s="903"/>
      <c r="CG166" s="896"/>
      <c r="CH166" s="250"/>
      <c r="CI166" s="255"/>
      <c r="CJ166" s="255"/>
      <c r="CK166" s="529"/>
      <c r="CL166" s="523"/>
      <c r="CM166" s="523"/>
      <c r="CN166" s="523"/>
      <c r="CO166" s="523"/>
      <c r="CP166" s="524"/>
      <c r="CQ166" s="165"/>
      <c r="CR166" s="1436"/>
      <c r="CS166" s="85"/>
      <c r="CT166" s="85"/>
      <c r="CU166" s="85"/>
      <c r="CV166" s="85"/>
      <c r="CW166" s="1436"/>
      <c r="CX166" s="1436"/>
      <c r="CY166" s="1436"/>
      <c r="CZ166" s="1436"/>
      <c r="DA166" s="1436"/>
      <c r="DB166" s="1436"/>
      <c r="DC166" s="1436"/>
      <c r="DD166" s="1436"/>
      <c r="DE166" s="1436"/>
      <c r="DF166" s="1436"/>
      <c r="DG166" s="1436"/>
      <c r="DH166" s="1436"/>
      <c r="DI166" s="181"/>
      <c r="DJ166" s="1436"/>
      <c r="DK166" s="1436"/>
      <c r="DL166" s="181"/>
      <c r="DM166" s="509"/>
      <c r="DN166" s="1436"/>
      <c r="DO166" s="1436"/>
      <c r="DP166" s="1436"/>
      <c r="DQ166" s="1436"/>
      <c r="DR166" s="1436"/>
      <c r="DS166" s="1436"/>
      <c r="DT166" s="1436"/>
      <c r="DU166" s="1436"/>
      <c r="DV166" s="1436"/>
      <c r="DW166" s="1436"/>
      <c r="DX166" s="1436"/>
      <c r="DY166" s="1436"/>
      <c r="DZ166" s="1436"/>
      <c r="EA166" s="1436"/>
      <c r="EB166" s="1436"/>
      <c r="EC166" s="1436"/>
      <c r="ED166" s="1436"/>
      <c r="EE166" s="1436"/>
      <c r="EF166" s="1436"/>
      <c r="EG166" s="1436"/>
      <c r="EH166" s="1436"/>
      <c r="EI166" s="1436"/>
      <c r="EJ166" s="1436"/>
      <c r="EK166" s="1436"/>
      <c r="EL166" s="1436"/>
      <c r="EM166" s="1436"/>
      <c r="EN166" s="1436"/>
      <c r="EO166" s="1436"/>
      <c r="EP166" s="1436"/>
      <c r="EQ166" s="1436"/>
      <c r="ER166" s="1436"/>
      <c r="ES166" s="1436"/>
      <c r="ET166" s="1436"/>
      <c r="EU166" s="1436"/>
      <c r="EV166" s="1436"/>
      <c r="EW166" s="1436"/>
      <c r="EX166" s="1436"/>
      <c r="EY166" s="1436"/>
      <c r="EZ166" s="1436"/>
      <c r="FA166" s="1436"/>
      <c r="FB166" s="1436"/>
      <c r="FC166" s="1436"/>
      <c r="FD166" s="1436"/>
      <c r="FE166" s="1436"/>
      <c r="FF166" s="1436"/>
      <c r="FG166" s="212"/>
      <c r="FH166" s="212"/>
      <c r="FI166" s="217"/>
      <c r="FJ166" s="193"/>
      <c r="FK166" s="194"/>
      <c r="FL166" s="250"/>
      <c r="FM166" s="626"/>
      <c r="FN166" s="255"/>
      <c r="FO166" s="529"/>
      <c r="FP166" s="523"/>
      <c r="FQ166" s="523"/>
      <c r="FR166" s="523"/>
      <c r="FS166" s="523"/>
      <c r="FT166" s="524"/>
      <c r="FU166" s="165"/>
      <c r="FV166" s="1436"/>
      <c r="FW166" s="85"/>
      <c r="FX166" s="85"/>
      <c r="FY166" s="85"/>
      <c r="FZ166" s="85"/>
      <c r="GA166" s="1436"/>
      <c r="GB166" s="1436"/>
      <c r="GC166" s="1436"/>
      <c r="GD166" s="196"/>
      <c r="GE166" s="196"/>
      <c r="GF166" s="196"/>
      <c r="GG166" s="181"/>
      <c r="GH166" s="1436"/>
      <c r="GI166" s="1436"/>
      <c r="GJ166" s="197"/>
      <c r="GK166" s="197"/>
      <c r="GL166" s="197"/>
      <c r="GM166" s="181"/>
      <c r="GN166" s="1436"/>
      <c r="GO166" s="1436"/>
      <c r="GP166" s="181"/>
      <c r="GQ166" s="509"/>
      <c r="GR166" s="1436"/>
      <c r="GS166" s="1436"/>
      <c r="GT166" s="212"/>
      <c r="GU166" s="212"/>
      <c r="GV166" s="212"/>
      <c r="GW166" s="212"/>
      <c r="GX166" s="212"/>
      <c r="GY166" s="212"/>
      <c r="GZ166" s="212"/>
      <c r="HA166" s="212"/>
      <c r="HB166" s="212"/>
      <c r="HC166" s="212"/>
      <c r="HD166" s="212"/>
      <c r="HE166" s="212"/>
      <c r="HF166" s="212"/>
      <c r="HG166" s="212"/>
      <c r="HH166" s="212"/>
      <c r="HI166" s="212"/>
      <c r="HJ166" s="212"/>
      <c r="HK166" s="212"/>
      <c r="HL166" s="212"/>
      <c r="HM166" s="212"/>
      <c r="HN166" s="212"/>
      <c r="HO166" s="212"/>
      <c r="HP166" s="212"/>
      <c r="HQ166" s="212"/>
      <c r="HR166" s="212"/>
      <c r="HS166" s="212"/>
      <c r="HT166" s="212"/>
      <c r="HU166" s="212"/>
      <c r="HV166" s="212"/>
      <c r="HW166" s="212"/>
      <c r="HX166" s="212"/>
      <c r="HY166" s="212"/>
      <c r="HZ166" s="212"/>
      <c r="IA166" s="212"/>
      <c r="IB166" s="212"/>
      <c r="IC166" s="212"/>
      <c r="ID166" s="212"/>
      <c r="IE166" s="212"/>
      <c r="IF166" s="212"/>
      <c r="IG166" s="212"/>
      <c r="IH166" s="212"/>
      <c r="II166" s="212"/>
      <c r="IJ166" s="212"/>
      <c r="IK166" s="212"/>
      <c r="IL166" s="212"/>
      <c r="IM166" s="362"/>
      <c r="IN166" s="83"/>
      <c r="IO166" s="84"/>
      <c r="IP166" s="250"/>
      <c r="IQ166" s="255"/>
      <c r="IR166" s="255"/>
      <c r="IS166" s="529"/>
      <c r="IT166" s="523"/>
      <c r="IU166" s="523"/>
      <c r="IV166" s="523"/>
      <c r="IW166" s="523"/>
      <c r="IX166" s="524"/>
      <c r="IY166" s="165"/>
      <c r="IZ166" s="1436"/>
      <c r="JA166" s="1433"/>
      <c r="JB166" s="1433"/>
      <c r="JC166" s="1435"/>
      <c r="JD166" s="1435"/>
      <c r="JE166" s="1436"/>
      <c r="JF166" s="1436"/>
      <c r="JG166" s="1436"/>
      <c r="JH166" s="1436"/>
      <c r="JI166" s="1436"/>
      <c r="JJ166" s="1436"/>
      <c r="JK166" s="1436"/>
      <c r="JL166" s="1436"/>
      <c r="JM166" s="1436"/>
      <c r="JN166" s="197"/>
      <c r="JO166" s="197"/>
      <c r="JP166" s="197"/>
      <c r="JQ166" s="181"/>
      <c r="JR166" s="1436"/>
      <c r="JS166" s="1436"/>
      <c r="JT166" s="181"/>
      <c r="JU166" s="509"/>
      <c r="JV166" s="1436"/>
      <c r="JW166" s="1436"/>
      <c r="JX166" s="212"/>
      <c r="JY166" s="212"/>
      <c r="JZ166" s="212"/>
      <c r="KA166" s="212"/>
      <c r="KB166" s="212"/>
      <c r="KC166" s="212"/>
      <c r="KD166" s="212"/>
      <c r="KE166" s="212"/>
      <c r="KF166" s="212"/>
      <c r="KG166" s="212"/>
      <c r="KH166" s="212"/>
      <c r="KI166" s="212"/>
      <c r="KJ166" s="212"/>
      <c r="KK166" s="212"/>
      <c r="KL166" s="212"/>
      <c r="KM166" s="212"/>
      <c r="KN166" s="212"/>
      <c r="KO166" s="212"/>
      <c r="KP166" s="212"/>
      <c r="KQ166" s="212"/>
      <c r="KR166" s="212"/>
      <c r="KS166" s="212"/>
      <c r="KT166" s="212"/>
      <c r="KU166" s="212"/>
      <c r="KV166" s="212"/>
      <c r="KW166" s="212"/>
      <c r="KX166" s="212"/>
      <c r="KY166" s="212"/>
      <c r="KZ166" s="212"/>
      <c r="LA166" s="212"/>
      <c r="LB166" s="212"/>
      <c r="LC166" s="212"/>
      <c r="LD166" s="212"/>
      <c r="LE166" s="212"/>
      <c r="LF166" s="212"/>
      <c r="LG166" s="212"/>
      <c r="LH166" s="212"/>
      <c r="LI166" s="212"/>
      <c r="LJ166" s="212"/>
      <c r="LK166" s="212"/>
      <c r="LL166" s="212"/>
      <c r="LM166" s="212"/>
      <c r="LN166" s="212"/>
      <c r="LO166" s="212"/>
      <c r="LP166" s="212"/>
      <c r="LQ166" s="217"/>
      <c r="LR166" s="193"/>
      <c r="LS166" s="194"/>
      <c r="LT166" s="250"/>
      <c r="LU166" s="626"/>
      <c r="LV166" s="255"/>
      <c r="LW166" s="529"/>
      <c r="LX166" s="523"/>
      <c r="LY166" s="523"/>
      <c r="LZ166" s="165"/>
      <c r="MA166" s="1436"/>
      <c r="MB166" s="85"/>
      <c r="MC166" s="85"/>
      <c r="MD166" s="85"/>
      <c r="ME166" s="85"/>
      <c r="MF166" s="212"/>
      <c r="MG166" s="212"/>
      <c r="MH166" s="212"/>
      <c r="MI166" s="212"/>
      <c r="MJ166" s="212"/>
      <c r="MK166" s="212"/>
      <c r="ML166" s="212"/>
      <c r="MM166" s="212"/>
      <c r="MN166" s="212"/>
      <c r="MO166" s="212"/>
      <c r="MP166" s="212"/>
      <c r="MQ166" s="212"/>
      <c r="MR166" s="212"/>
      <c r="MS166" s="212"/>
      <c r="MT166" s="212"/>
      <c r="MU166" s="212"/>
      <c r="MV166" s="212"/>
      <c r="MW166" s="212"/>
      <c r="MX166" s="212"/>
      <c r="MY166" s="212"/>
      <c r="MZ166" s="212"/>
      <c r="NA166" s="212"/>
      <c r="NB166" s="212"/>
      <c r="NC166" s="212"/>
      <c r="ND166" s="212"/>
      <c r="NE166" s="212"/>
      <c r="NF166" s="212"/>
      <c r="NG166" s="212"/>
      <c r="NH166" s="212"/>
      <c r="NI166" s="212"/>
      <c r="NJ166" s="212"/>
      <c r="NK166" s="212"/>
      <c r="NL166" s="212"/>
      <c r="NM166" s="212"/>
      <c r="NN166" s="212"/>
      <c r="NO166" s="212"/>
      <c r="NP166" s="212"/>
      <c r="NQ166" s="212"/>
      <c r="NR166" s="212"/>
      <c r="NS166" s="212"/>
      <c r="NT166" s="212"/>
      <c r="NU166" s="212"/>
      <c r="NV166" s="212"/>
      <c r="NW166" s="212"/>
      <c r="NX166" s="212"/>
      <c r="NY166" s="212"/>
      <c r="NZ166" s="212"/>
    </row>
    <row r="167" spans="1:390" s="491" customFormat="1" ht="23.25" customHeight="1" x14ac:dyDescent="0.2">
      <c r="A167" s="217"/>
      <c r="B167" s="106"/>
      <c r="C167" s="107"/>
      <c r="D167" s="250"/>
      <c r="E167" s="255"/>
      <c r="F167" s="255"/>
      <c r="G167" s="529"/>
      <c r="H167" s="523"/>
      <c r="I167" s="523"/>
      <c r="J167" s="523"/>
      <c r="K167" s="523"/>
      <c r="L167" s="524"/>
      <c r="M167" s="165"/>
      <c r="N167" s="1436"/>
      <c r="O167" s="85"/>
      <c r="P167" s="85"/>
      <c r="Q167" s="85"/>
      <c r="R167" s="85"/>
      <c r="S167" s="88"/>
      <c r="T167" s="627"/>
      <c r="U167" s="88"/>
      <c r="V167" s="85"/>
      <c r="W167" s="89"/>
      <c r="X167" s="85"/>
      <c r="Y167" s="1436"/>
      <c r="Z167" s="1436"/>
      <c r="AA167" s="1436"/>
      <c r="AB167" s="197"/>
      <c r="AC167" s="197"/>
      <c r="AD167" s="197"/>
      <c r="AE167" s="197"/>
      <c r="AF167" s="1436"/>
      <c r="AG167" s="1436"/>
      <c r="AH167" s="181"/>
      <c r="AI167" s="509"/>
      <c r="AJ167" s="1436"/>
      <c r="AK167" s="1436"/>
      <c r="AL167" s="212"/>
      <c r="AM167" s="212"/>
      <c r="AN167" s="212"/>
      <c r="AO167" s="212"/>
      <c r="AP167" s="212"/>
      <c r="AQ167" s="212"/>
      <c r="AR167" s="212"/>
      <c r="AS167" s="212"/>
      <c r="AT167" s="212"/>
      <c r="AU167" s="212"/>
      <c r="AV167" s="212"/>
      <c r="AW167" s="212"/>
      <c r="AX167" s="212"/>
      <c r="AY167" s="212"/>
      <c r="AZ167" s="212"/>
      <c r="BA167" s="212"/>
      <c r="BB167" s="212"/>
      <c r="BC167" s="212"/>
      <c r="BD167" s="212"/>
      <c r="BE167" s="212"/>
      <c r="BF167" s="212"/>
      <c r="BG167" s="212"/>
      <c r="BH167" s="212"/>
      <c r="BI167" s="212"/>
      <c r="BJ167" s="212"/>
      <c r="BK167" s="212"/>
      <c r="BL167" s="212"/>
      <c r="BM167" s="212"/>
      <c r="BN167" s="212"/>
      <c r="BO167" s="212"/>
      <c r="BP167" s="212"/>
      <c r="BQ167" s="212"/>
      <c r="BR167" s="212"/>
      <c r="BS167" s="212"/>
      <c r="BT167" s="212"/>
      <c r="BU167" s="212"/>
      <c r="BV167" s="212"/>
      <c r="BW167" s="212"/>
      <c r="BX167" s="212"/>
      <c r="BY167" s="212"/>
      <c r="BZ167" s="212"/>
      <c r="CA167" s="212"/>
      <c r="CB167" s="212"/>
      <c r="CC167" s="212"/>
      <c r="CD167" s="212"/>
      <c r="CE167" s="217"/>
      <c r="CF167" s="106"/>
      <c r="CG167" s="107"/>
      <c r="CH167" s="250"/>
      <c r="CI167" s="255"/>
      <c r="CJ167" s="255"/>
      <c r="CK167" s="529"/>
      <c r="CL167" s="523"/>
      <c r="CM167" s="523"/>
      <c r="CN167" s="523"/>
      <c r="CO167" s="523"/>
      <c r="CP167" s="524"/>
      <c r="CQ167" s="165"/>
      <c r="CR167" s="1436"/>
      <c r="CS167" s="85"/>
      <c r="CT167" s="85"/>
      <c r="CU167" s="85"/>
      <c r="CV167" s="85"/>
      <c r="CW167" s="1436"/>
      <c r="CX167" s="1436"/>
      <c r="CY167" s="1436"/>
      <c r="CZ167" s="1436"/>
      <c r="DA167" s="1436"/>
      <c r="DB167" s="1436"/>
      <c r="DC167" s="1436"/>
      <c r="DD167" s="1436"/>
      <c r="DE167" s="1436"/>
      <c r="DF167" s="1436"/>
      <c r="DG167" s="1436"/>
      <c r="DH167" s="1436"/>
      <c r="DI167" s="181"/>
      <c r="DJ167" s="1436"/>
      <c r="DK167" s="1436"/>
      <c r="DL167" s="181"/>
      <c r="DM167" s="509"/>
      <c r="DN167" s="1436"/>
      <c r="DO167" s="1436"/>
      <c r="DP167" s="1436"/>
      <c r="DQ167" s="1436"/>
      <c r="DR167" s="1436"/>
      <c r="DS167" s="1436"/>
      <c r="DT167" s="1436"/>
      <c r="DU167" s="1436"/>
      <c r="DV167" s="1436"/>
      <c r="DW167" s="1436"/>
      <c r="DX167" s="1436"/>
      <c r="DY167" s="1436"/>
      <c r="DZ167" s="1436"/>
      <c r="EA167" s="1436"/>
      <c r="EB167" s="1436"/>
      <c r="EC167" s="1436"/>
      <c r="ED167" s="1436"/>
      <c r="EE167" s="1436"/>
      <c r="EF167" s="1436"/>
      <c r="EG167" s="1436"/>
      <c r="EH167" s="1436"/>
      <c r="EI167" s="1436"/>
      <c r="EJ167" s="1436"/>
      <c r="EK167" s="1436"/>
      <c r="EL167" s="1436"/>
      <c r="EM167" s="1436"/>
      <c r="EN167" s="1436"/>
      <c r="EO167" s="1436"/>
      <c r="EP167" s="1436"/>
      <c r="EQ167" s="1436"/>
      <c r="ER167" s="1436"/>
      <c r="ES167" s="1436"/>
      <c r="ET167" s="1436"/>
      <c r="EU167" s="1436"/>
      <c r="EV167" s="1436"/>
      <c r="EW167" s="1436"/>
      <c r="EX167" s="1436"/>
      <c r="EY167" s="1436"/>
      <c r="EZ167" s="1436"/>
      <c r="FA167" s="1436"/>
      <c r="FB167" s="1436"/>
      <c r="FC167" s="1436"/>
      <c r="FD167" s="1436"/>
      <c r="FE167" s="1436"/>
      <c r="FF167" s="1436"/>
      <c r="FG167" s="212"/>
      <c r="FH167" s="212"/>
      <c r="FI167" s="217"/>
      <c r="FJ167" s="106"/>
      <c r="FK167" s="107"/>
      <c r="FL167" s="250"/>
      <c r="FM167" s="1069"/>
      <c r="FN167" s="255"/>
      <c r="FO167" s="529"/>
      <c r="FP167" s="523"/>
      <c r="FQ167" s="523"/>
      <c r="FR167" s="523"/>
      <c r="FS167" s="523"/>
      <c r="FT167" s="524"/>
      <c r="FU167" s="165"/>
      <c r="FV167" s="1436"/>
      <c r="FW167" s="85"/>
      <c r="FX167" s="85"/>
      <c r="FY167" s="85"/>
      <c r="FZ167" s="85"/>
      <c r="GA167" s="1436"/>
      <c r="GB167" s="1436"/>
      <c r="GC167" s="1436"/>
      <c r="GD167" s="196"/>
      <c r="GE167" s="196"/>
      <c r="GF167" s="196"/>
      <c r="GG167" s="181"/>
      <c r="GH167" s="1436"/>
      <c r="GI167" s="1436"/>
      <c r="GJ167" s="197"/>
      <c r="GK167" s="197"/>
      <c r="GL167" s="197"/>
      <c r="GM167" s="181"/>
      <c r="GN167" s="1436"/>
      <c r="GO167" s="1436"/>
      <c r="GP167" s="181"/>
      <c r="GQ167" s="509"/>
      <c r="GR167" s="1436"/>
      <c r="GS167" s="1436"/>
      <c r="GT167" s="212"/>
      <c r="GU167" s="212"/>
      <c r="GV167" s="212"/>
      <c r="GW167" s="212"/>
      <c r="GX167" s="212"/>
      <c r="GY167" s="212"/>
      <c r="GZ167" s="212"/>
      <c r="HA167" s="212"/>
      <c r="HB167" s="212"/>
      <c r="HC167" s="212"/>
      <c r="HD167" s="212"/>
      <c r="HE167" s="212"/>
      <c r="HF167" s="212"/>
      <c r="HG167" s="212"/>
      <c r="HH167" s="212"/>
      <c r="HI167" s="212"/>
      <c r="HJ167" s="212"/>
      <c r="HK167" s="212"/>
      <c r="HL167" s="212"/>
      <c r="HM167" s="212"/>
      <c r="HN167" s="212"/>
      <c r="HO167" s="212"/>
      <c r="HP167" s="212"/>
      <c r="HQ167" s="212"/>
      <c r="HR167" s="212"/>
      <c r="HS167" s="212"/>
      <c r="HT167" s="212"/>
      <c r="HU167" s="212"/>
      <c r="HV167" s="212"/>
      <c r="HW167" s="212"/>
      <c r="HX167" s="212"/>
      <c r="HY167" s="212"/>
      <c r="HZ167" s="212"/>
      <c r="IA167" s="212"/>
      <c r="IB167" s="212"/>
      <c r="IC167" s="212"/>
      <c r="ID167" s="212"/>
      <c r="IE167" s="212"/>
      <c r="IF167" s="212"/>
      <c r="IG167" s="212"/>
      <c r="IH167" s="212"/>
      <c r="II167" s="212"/>
      <c r="IJ167" s="212"/>
      <c r="IK167" s="212"/>
      <c r="IL167" s="212"/>
      <c r="IM167" s="362"/>
      <c r="IN167" s="400"/>
      <c r="IO167" s="440"/>
      <c r="IP167" s="1065"/>
      <c r="IQ167" s="626"/>
      <c r="IR167" s="255"/>
      <c r="IS167" s="529"/>
      <c r="IT167" s="523"/>
      <c r="IU167" s="523"/>
      <c r="IV167" s="523"/>
      <c r="IW167" s="523"/>
      <c r="IX167" s="524"/>
      <c r="IY167" s="165"/>
      <c r="IZ167" s="1436"/>
      <c r="JA167" s="1433"/>
      <c r="JB167" s="1433"/>
      <c r="JC167" s="1433"/>
      <c r="JD167" s="1433"/>
      <c r="JE167" s="1436"/>
      <c r="JF167" s="1436"/>
      <c r="JG167" s="1436"/>
      <c r="JH167" s="1436"/>
      <c r="JI167" s="1436"/>
      <c r="JJ167" s="1436"/>
      <c r="JK167" s="1436"/>
      <c r="JL167" s="1436"/>
      <c r="JM167" s="1436"/>
      <c r="JN167" s="197"/>
      <c r="JO167" s="197"/>
      <c r="JP167" s="197"/>
      <c r="JQ167" s="181"/>
      <c r="JR167" s="1436"/>
      <c r="JS167" s="1436"/>
      <c r="JT167" s="181"/>
      <c r="JU167" s="509"/>
      <c r="JV167" s="1436"/>
      <c r="JW167" s="1436"/>
      <c r="JX167" s="212"/>
      <c r="JY167" s="212"/>
      <c r="JZ167" s="212"/>
      <c r="KA167" s="212"/>
      <c r="KB167" s="212"/>
      <c r="KC167" s="212"/>
      <c r="KD167" s="212"/>
      <c r="KE167" s="212"/>
      <c r="KF167" s="212"/>
      <c r="KG167" s="212"/>
      <c r="KH167" s="212"/>
      <c r="KI167" s="212"/>
      <c r="KJ167" s="212"/>
      <c r="KK167" s="212"/>
      <c r="KL167" s="212"/>
      <c r="KM167" s="212"/>
      <c r="KN167" s="212"/>
      <c r="KO167" s="212"/>
      <c r="KP167" s="212"/>
      <c r="KQ167" s="212"/>
      <c r="KR167" s="212"/>
      <c r="KS167" s="212"/>
      <c r="KT167" s="212"/>
      <c r="KU167" s="212"/>
      <c r="KV167" s="212"/>
      <c r="KW167" s="212"/>
      <c r="KX167" s="212"/>
      <c r="KY167" s="212"/>
      <c r="KZ167" s="212"/>
      <c r="LA167" s="212"/>
      <c r="LB167" s="212"/>
      <c r="LC167" s="212"/>
      <c r="LD167" s="212"/>
      <c r="LE167" s="212"/>
      <c r="LF167" s="212"/>
      <c r="LG167" s="212"/>
      <c r="LH167" s="212"/>
      <c r="LI167" s="212"/>
      <c r="LJ167" s="212"/>
      <c r="LK167" s="212"/>
      <c r="LL167" s="212"/>
      <c r="LM167" s="212"/>
      <c r="LN167" s="212"/>
      <c r="LO167" s="212"/>
      <c r="LP167" s="212"/>
      <c r="LQ167" s="217"/>
      <c r="LR167" s="106"/>
      <c r="LS167" s="107"/>
      <c r="LT167" s="250"/>
      <c r="LU167" s="1069"/>
      <c r="LV167" s="255"/>
      <c r="LW167" s="529"/>
      <c r="LX167" s="523"/>
      <c r="LY167" s="523"/>
      <c r="LZ167" s="165"/>
      <c r="MA167" s="1436"/>
      <c r="MB167" s="85"/>
      <c r="MC167" s="85"/>
      <c r="MD167" s="85"/>
      <c r="ME167" s="85"/>
      <c r="MF167" s="212"/>
      <c r="MG167" s="212"/>
      <c r="MH167" s="212"/>
      <c r="MI167" s="212"/>
      <c r="MJ167" s="212"/>
      <c r="MK167" s="212"/>
      <c r="ML167" s="212"/>
      <c r="MM167" s="212"/>
      <c r="MN167" s="212"/>
      <c r="MO167" s="212"/>
      <c r="MP167" s="212"/>
      <c r="MQ167" s="212"/>
      <c r="MR167" s="212"/>
      <c r="MS167" s="212"/>
      <c r="MT167" s="212"/>
      <c r="MU167" s="212"/>
      <c r="MV167" s="212"/>
      <c r="MW167" s="212"/>
      <c r="MX167" s="212"/>
      <c r="MY167" s="212"/>
      <c r="MZ167" s="212"/>
      <c r="NA167" s="212"/>
      <c r="NB167" s="212"/>
      <c r="NC167" s="212"/>
      <c r="ND167" s="212"/>
      <c r="NE167" s="212"/>
      <c r="NF167" s="212"/>
      <c r="NG167" s="212"/>
      <c r="NH167" s="212"/>
      <c r="NI167" s="212"/>
      <c r="NJ167" s="212"/>
      <c r="NK167" s="212"/>
      <c r="NL167" s="212"/>
      <c r="NM167" s="212"/>
      <c r="NN167" s="212"/>
      <c r="NO167" s="212"/>
      <c r="NP167" s="212"/>
      <c r="NQ167" s="212"/>
      <c r="NR167" s="212"/>
      <c r="NS167" s="212"/>
      <c r="NT167" s="212"/>
      <c r="NU167" s="212"/>
      <c r="NV167" s="212"/>
      <c r="NW167" s="212"/>
      <c r="NX167" s="212"/>
      <c r="NY167" s="212"/>
      <c r="NZ167" s="212"/>
    </row>
    <row r="168" spans="1:390" s="491" customFormat="1" ht="23.25" customHeight="1" x14ac:dyDescent="0.2">
      <c r="A168" s="408"/>
      <c r="B168" s="102"/>
      <c r="C168" s="103"/>
      <c r="D168" s="1065"/>
      <c r="E168" s="255"/>
      <c r="F168" s="255"/>
      <c r="G168" s="529"/>
      <c r="H168" s="523"/>
      <c r="I168" s="523"/>
      <c r="J168" s="523"/>
      <c r="K168" s="523"/>
      <c r="L168" s="524"/>
      <c r="M168" s="165"/>
      <c r="N168" s="1436"/>
      <c r="O168" s="85"/>
      <c r="P168" s="88"/>
      <c r="Q168" s="88"/>
      <c r="R168" s="88"/>
      <c r="S168" s="88"/>
      <c r="T168" s="627"/>
      <c r="U168" s="88"/>
      <c r="V168" s="85"/>
      <c r="W168" s="89"/>
      <c r="X168" s="85"/>
      <c r="Y168" s="1436"/>
      <c r="Z168" s="1436"/>
      <c r="AA168" s="1436"/>
      <c r="AB168" s="197"/>
      <c r="AC168" s="197"/>
      <c r="AD168" s="197"/>
      <c r="AE168" s="197"/>
      <c r="AF168" s="1436"/>
      <c r="AG168" s="1436"/>
      <c r="AH168" s="181"/>
      <c r="AI168" s="509"/>
      <c r="AJ168" s="1436"/>
      <c r="AK168" s="1436"/>
      <c r="AL168" s="212"/>
      <c r="AM168" s="212"/>
      <c r="AN168" s="212"/>
      <c r="AO168" s="212"/>
      <c r="AP168" s="212"/>
      <c r="AQ168" s="212"/>
      <c r="AR168" s="212"/>
      <c r="AS168" s="212"/>
      <c r="AT168" s="212"/>
      <c r="AU168" s="212"/>
      <c r="AV168" s="212"/>
      <c r="AW168" s="212"/>
      <c r="AX168" s="212"/>
      <c r="AY168" s="212"/>
      <c r="AZ168" s="212"/>
      <c r="BA168" s="212"/>
      <c r="BB168" s="212"/>
      <c r="BC168" s="212"/>
      <c r="BD168" s="212"/>
      <c r="BE168" s="212"/>
      <c r="BF168" s="212"/>
      <c r="BG168" s="212"/>
      <c r="BH168" s="212"/>
      <c r="BI168" s="212"/>
      <c r="BJ168" s="212"/>
      <c r="BK168" s="212"/>
      <c r="BL168" s="212"/>
      <c r="BM168" s="212"/>
      <c r="BN168" s="212"/>
      <c r="BO168" s="212"/>
      <c r="BP168" s="212"/>
      <c r="BQ168" s="212"/>
      <c r="BR168" s="212"/>
      <c r="BS168" s="212"/>
      <c r="BT168" s="212"/>
      <c r="BU168" s="212"/>
      <c r="BV168" s="212"/>
      <c r="BW168" s="212"/>
      <c r="BX168" s="212"/>
      <c r="BY168" s="212"/>
      <c r="BZ168" s="212"/>
      <c r="CA168" s="212"/>
      <c r="CB168" s="212"/>
      <c r="CC168" s="212"/>
      <c r="CD168" s="212"/>
      <c r="CE168" s="408"/>
      <c r="CF168" s="102"/>
      <c r="CG168" s="103"/>
      <c r="CH168" s="1065"/>
      <c r="CI168" s="255"/>
      <c r="CJ168" s="255"/>
      <c r="CK168" s="529"/>
      <c r="CL168" s="523"/>
      <c r="CM168" s="523"/>
      <c r="CN168" s="523"/>
      <c r="CO168" s="523"/>
      <c r="CP168" s="524"/>
      <c r="CQ168" s="165"/>
      <c r="CR168" s="1436"/>
      <c r="CS168" s="85"/>
      <c r="CT168" s="88"/>
      <c r="CU168" s="88"/>
      <c r="CV168" s="88"/>
      <c r="CW168" s="1436"/>
      <c r="CX168" s="1436"/>
      <c r="CY168" s="1436"/>
      <c r="CZ168" s="1436"/>
      <c r="DA168" s="1436"/>
      <c r="DB168" s="1436"/>
      <c r="DC168" s="1436"/>
      <c r="DD168" s="1436"/>
      <c r="DE168" s="1436"/>
      <c r="DF168" s="1436"/>
      <c r="DG168" s="1436"/>
      <c r="DH168" s="1436"/>
      <c r="DI168" s="181"/>
      <c r="DJ168" s="1436"/>
      <c r="DK168" s="1436"/>
      <c r="DL168" s="181"/>
      <c r="DM168" s="509"/>
      <c r="DN168" s="1436"/>
      <c r="DO168" s="1436"/>
      <c r="DP168" s="1436"/>
      <c r="DQ168" s="1436"/>
      <c r="DR168" s="1436"/>
      <c r="DS168" s="1436"/>
      <c r="DT168" s="1436"/>
      <c r="DU168" s="1436"/>
      <c r="DV168" s="1436"/>
      <c r="DW168" s="1436"/>
      <c r="DX168" s="1436"/>
      <c r="DY168" s="1436"/>
      <c r="DZ168" s="1436"/>
      <c r="EA168" s="1436"/>
      <c r="EB168" s="1436"/>
      <c r="EC168" s="1436"/>
      <c r="ED168" s="1436"/>
      <c r="EE168" s="1436"/>
      <c r="EF168" s="1436"/>
      <c r="EG168" s="1436"/>
      <c r="EH168" s="1436"/>
      <c r="EI168" s="1436"/>
      <c r="EJ168" s="1436"/>
      <c r="EK168" s="1436"/>
      <c r="EL168" s="1436"/>
      <c r="EM168" s="1436"/>
      <c r="EN168" s="1436"/>
      <c r="EO168" s="1436"/>
      <c r="EP168" s="1436"/>
      <c r="EQ168" s="1436"/>
      <c r="ER168" s="1436"/>
      <c r="ES168" s="1436"/>
      <c r="ET168" s="1436"/>
      <c r="EU168" s="1436"/>
      <c r="EV168" s="1436"/>
      <c r="EW168" s="1436"/>
      <c r="EX168" s="1436"/>
      <c r="EY168" s="1436"/>
      <c r="EZ168" s="1436"/>
      <c r="FA168" s="1436"/>
      <c r="FB168" s="1436"/>
      <c r="FC168" s="1436"/>
      <c r="FD168" s="1436"/>
      <c r="FE168" s="1436"/>
      <c r="FF168" s="1436"/>
      <c r="FG168" s="212"/>
      <c r="FH168" s="212"/>
      <c r="FI168" s="408"/>
      <c r="FJ168" s="102"/>
      <c r="FK168" s="103"/>
      <c r="FL168" s="1065"/>
      <c r="FM168" s="1069"/>
      <c r="FN168" s="255"/>
      <c r="FO168" s="529"/>
      <c r="FP168" s="523"/>
      <c r="FQ168" s="523"/>
      <c r="FR168" s="523"/>
      <c r="FS168" s="523"/>
      <c r="FT168" s="524"/>
      <c r="FU168" s="165"/>
      <c r="FV168" s="1436"/>
      <c r="FW168" s="85"/>
      <c r="FX168" s="88"/>
      <c r="FY168" s="88"/>
      <c r="FZ168" s="88"/>
      <c r="GA168" s="1436"/>
      <c r="GB168" s="1436"/>
      <c r="GC168" s="1436"/>
      <c r="GD168" s="196"/>
      <c r="GE168" s="196"/>
      <c r="GF168" s="196"/>
      <c r="GG168" s="181"/>
      <c r="GH168" s="1436"/>
      <c r="GI168" s="1436"/>
      <c r="GJ168" s="197"/>
      <c r="GK168" s="197"/>
      <c r="GL168" s="197"/>
      <c r="GM168" s="181"/>
      <c r="GN168" s="1436"/>
      <c r="GO168" s="1436"/>
      <c r="GP168" s="181"/>
      <c r="GQ168" s="509"/>
      <c r="GR168" s="1436"/>
      <c r="GS168" s="1436"/>
      <c r="GT168" s="212"/>
      <c r="GU168" s="212"/>
      <c r="GV168" s="212"/>
      <c r="GW168" s="212"/>
      <c r="GX168" s="212"/>
      <c r="GY168" s="212"/>
      <c r="GZ168" s="212"/>
      <c r="HA168" s="212"/>
      <c r="HB168" s="212"/>
      <c r="HC168" s="212"/>
      <c r="HD168" s="212"/>
      <c r="HE168" s="212"/>
      <c r="HF168" s="212"/>
      <c r="HG168" s="212"/>
      <c r="HH168" s="212"/>
      <c r="HI168" s="212"/>
      <c r="HJ168" s="212"/>
      <c r="HK168" s="212"/>
      <c r="HL168" s="212"/>
      <c r="HM168" s="212"/>
      <c r="HN168" s="212"/>
      <c r="HO168" s="212"/>
      <c r="HP168" s="212"/>
      <c r="HQ168" s="212"/>
      <c r="HR168" s="212"/>
      <c r="HS168" s="212"/>
      <c r="HT168" s="212"/>
      <c r="HU168" s="212"/>
      <c r="HV168" s="212"/>
      <c r="HW168" s="212"/>
      <c r="HX168" s="212"/>
      <c r="HY168" s="212"/>
      <c r="HZ168" s="212"/>
      <c r="IA168" s="212"/>
      <c r="IB168" s="212"/>
      <c r="IC168" s="212"/>
      <c r="ID168" s="212"/>
      <c r="IE168" s="212"/>
      <c r="IF168" s="212"/>
      <c r="IG168" s="212"/>
      <c r="IH168" s="212"/>
      <c r="II168" s="212"/>
      <c r="IJ168" s="212"/>
      <c r="IK168" s="212"/>
      <c r="IL168" s="212"/>
      <c r="IM168" s="217"/>
      <c r="IN168" s="193"/>
      <c r="IO168" s="194"/>
      <c r="IP168" s="250"/>
      <c r="IQ168" s="626"/>
      <c r="IR168" s="255"/>
      <c r="IS168" s="529"/>
      <c r="IT168" s="523"/>
      <c r="IU168" s="523"/>
      <c r="IV168" s="523"/>
      <c r="IW168" s="523"/>
      <c r="IX168" s="524"/>
      <c r="IY168" s="165"/>
      <c r="IZ168" s="1436"/>
      <c r="JA168" s="85"/>
      <c r="JB168" s="85"/>
      <c r="JC168" s="85"/>
      <c r="JD168" s="85"/>
      <c r="JE168" s="1436"/>
      <c r="JF168" s="1436"/>
      <c r="JG168" s="1436"/>
      <c r="JH168" s="1436"/>
      <c r="JI168" s="1436"/>
      <c r="JJ168" s="1436"/>
      <c r="JK168" s="1436"/>
      <c r="JL168" s="1436"/>
      <c r="JM168" s="1436"/>
      <c r="JN168" s="197"/>
      <c r="JO168" s="197"/>
      <c r="JP168" s="197"/>
      <c r="JQ168" s="181"/>
      <c r="JR168" s="1436"/>
      <c r="JS168" s="1436"/>
      <c r="JT168" s="181"/>
      <c r="JU168" s="509"/>
      <c r="JV168" s="1436"/>
      <c r="JW168" s="1436"/>
      <c r="JX168" s="212"/>
      <c r="JY168" s="212"/>
      <c r="JZ168" s="212"/>
      <c r="KA168" s="212"/>
      <c r="KB168" s="212"/>
      <c r="KC168" s="212"/>
      <c r="KD168" s="212"/>
      <c r="KE168" s="212"/>
      <c r="KF168" s="212"/>
      <c r="KG168" s="212"/>
      <c r="KH168" s="212"/>
      <c r="KI168" s="212"/>
      <c r="KJ168" s="212"/>
      <c r="KK168" s="212"/>
      <c r="KL168" s="212"/>
      <c r="KM168" s="212"/>
      <c r="KN168" s="212"/>
      <c r="KO168" s="212"/>
      <c r="KP168" s="212"/>
      <c r="KQ168" s="212"/>
      <c r="KR168" s="212"/>
      <c r="KS168" s="212"/>
      <c r="KT168" s="212"/>
      <c r="KU168" s="212"/>
      <c r="KV168" s="212"/>
      <c r="KW168" s="212"/>
      <c r="KX168" s="212"/>
      <c r="KY168" s="212"/>
      <c r="KZ168" s="212"/>
      <c r="LA168" s="212"/>
      <c r="LB168" s="212"/>
      <c r="LC168" s="212"/>
      <c r="LD168" s="212"/>
      <c r="LE168" s="212"/>
      <c r="LF168" s="212"/>
      <c r="LG168" s="212"/>
      <c r="LH168" s="212"/>
      <c r="LI168" s="212"/>
      <c r="LJ168" s="212"/>
      <c r="LK168" s="212"/>
      <c r="LL168" s="212"/>
      <c r="LM168" s="212"/>
      <c r="LN168" s="212"/>
      <c r="LO168" s="212"/>
      <c r="LP168" s="212"/>
      <c r="LQ168" s="408"/>
      <c r="LR168" s="102"/>
      <c r="LS168" s="103"/>
      <c r="LT168" s="1065"/>
      <c r="LU168" s="1069"/>
      <c r="LV168" s="255"/>
      <c r="LW168" s="529"/>
      <c r="LX168" s="523"/>
      <c r="LY168" s="523"/>
      <c r="LZ168" s="165"/>
      <c r="MA168" s="1436"/>
      <c r="MB168" s="85"/>
      <c r="MC168" s="88"/>
      <c r="MD168" s="88"/>
      <c r="ME168" s="88"/>
      <c r="MF168" s="212"/>
      <c r="MG168" s="212"/>
      <c r="MH168" s="212"/>
      <c r="MI168" s="212"/>
      <c r="MJ168" s="212"/>
      <c r="MK168" s="212"/>
      <c r="ML168" s="212"/>
      <c r="MM168" s="212"/>
      <c r="MN168" s="212"/>
      <c r="MO168" s="212"/>
      <c r="MP168" s="212"/>
      <c r="MQ168" s="212"/>
      <c r="MR168" s="212"/>
      <c r="MS168" s="212"/>
      <c r="MT168" s="212"/>
      <c r="MU168" s="212"/>
      <c r="MV168" s="212"/>
      <c r="MW168" s="212"/>
      <c r="MX168" s="212"/>
      <c r="MY168" s="212"/>
      <c r="MZ168" s="212"/>
      <c r="NA168" s="212"/>
      <c r="NB168" s="212"/>
      <c r="NC168" s="212"/>
      <c r="ND168" s="212"/>
      <c r="NE168" s="212"/>
      <c r="NF168" s="212"/>
      <c r="NG168" s="212"/>
      <c r="NH168" s="212"/>
      <c r="NI168" s="212"/>
      <c r="NJ168" s="212"/>
      <c r="NK168" s="212"/>
      <c r="NL168" s="212"/>
      <c r="NM168" s="212"/>
      <c r="NN168" s="212"/>
      <c r="NO168" s="212"/>
      <c r="NP168" s="212"/>
      <c r="NQ168" s="212"/>
      <c r="NR168" s="212"/>
      <c r="NS168" s="212"/>
      <c r="NT168" s="212"/>
      <c r="NU168" s="212"/>
      <c r="NV168" s="212"/>
      <c r="NW168" s="212"/>
      <c r="NX168" s="212"/>
      <c r="NY168" s="212"/>
      <c r="NZ168" s="212"/>
    </row>
    <row r="169" spans="1:390" s="491" customFormat="1" ht="23.25" customHeight="1" x14ac:dyDescent="0.2">
      <c r="A169" s="217"/>
      <c r="B169" s="106"/>
      <c r="C169" s="107"/>
      <c r="D169" s="250"/>
      <c r="E169" s="255"/>
      <c r="F169" s="255"/>
      <c r="G169" s="529"/>
      <c r="H169" s="523"/>
      <c r="I169" s="523"/>
      <c r="J169" s="523"/>
      <c r="K169" s="523"/>
      <c r="L169" s="524"/>
      <c r="M169" s="165"/>
      <c r="N169" s="1436"/>
      <c r="O169" s="85"/>
      <c r="P169" s="88"/>
      <c r="Q169" s="88"/>
      <c r="R169" s="88"/>
      <c r="S169" s="88"/>
      <c r="T169" s="627"/>
      <c r="U169" s="88"/>
      <c r="V169" s="85"/>
      <c r="W169" s="89"/>
      <c r="X169" s="85"/>
      <c r="Y169" s="1436"/>
      <c r="Z169" s="1436"/>
      <c r="AA169" s="1436"/>
      <c r="AB169" s="197"/>
      <c r="AC169" s="197"/>
      <c r="AD169" s="197"/>
      <c r="AE169" s="197"/>
      <c r="AF169" s="1436"/>
      <c r="AG169" s="1436"/>
      <c r="AH169" s="181"/>
      <c r="AI169" s="509"/>
      <c r="AJ169" s="1436"/>
      <c r="AK169" s="1436"/>
      <c r="AL169" s="212"/>
      <c r="AM169" s="212"/>
      <c r="AN169" s="212"/>
      <c r="AO169" s="212"/>
      <c r="AP169" s="212"/>
      <c r="AQ169" s="212"/>
      <c r="AR169" s="212"/>
      <c r="AS169" s="212"/>
      <c r="AT169" s="212"/>
      <c r="AU169" s="212"/>
      <c r="AV169" s="212"/>
      <c r="AW169" s="212"/>
      <c r="AX169" s="212"/>
      <c r="AY169" s="212"/>
      <c r="AZ169" s="212"/>
      <c r="BA169" s="212"/>
      <c r="BB169" s="212"/>
      <c r="BC169" s="212"/>
      <c r="BD169" s="212"/>
      <c r="BE169" s="212"/>
      <c r="BF169" s="212"/>
      <c r="BG169" s="212"/>
      <c r="BH169" s="212"/>
      <c r="BI169" s="212"/>
      <c r="BJ169" s="212"/>
      <c r="BK169" s="212"/>
      <c r="BL169" s="212"/>
      <c r="BM169" s="212"/>
      <c r="BN169" s="212"/>
      <c r="BO169" s="212"/>
      <c r="BP169" s="212"/>
      <c r="BQ169" s="212"/>
      <c r="BR169" s="212"/>
      <c r="BS169" s="212"/>
      <c r="BT169" s="212"/>
      <c r="BU169" s="212"/>
      <c r="BV169" s="212"/>
      <c r="BW169" s="212"/>
      <c r="BX169" s="212"/>
      <c r="BY169" s="212"/>
      <c r="BZ169" s="212"/>
      <c r="CA169" s="212"/>
      <c r="CB169" s="212"/>
      <c r="CC169" s="212"/>
      <c r="CD169" s="212"/>
      <c r="CE169" s="217"/>
      <c r="CF169" s="106"/>
      <c r="CG169" s="107"/>
      <c r="CH169" s="250"/>
      <c r="CI169" s="255"/>
      <c r="CJ169" s="255"/>
      <c r="CK169" s="529"/>
      <c r="CL169" s="523"/>
      <c r="CM169" s="523"/>
      <c r="CN169" s="523"/>
      <c r="CO169" s="523"/>
      <c r="CP169" s="524"/>
      <c r="CQ169" s="165"/>
      <c r="CR169" s="1436"/>
      <c r="CS169" s="85"/>
      <c r="CT169" s="88"/>
      <c r="CU169" s="88"/>
      <c r="CV169" s="88"/>
      <c r="CW169" s="1436"/>
      <c r="CX169" s="1436"/>
      <c r="CY169" s="1436"/>
      <c r="CZ169" s="1436"/>
      <c r="DA169" s="1436"/>
      <c r="DB169" s="1436"/>
      <c r="DC169" s="1436"/>
      <c r="DD169" s="1436"/>
      <c r="DE169" s="1436"/>
      <c r="DF169" s="1436"/>
      <c r="DG169" s="1436"/>
      <c r="DH169" s="1436"/>
      <c r="DI169" s="181"/>
      <c r="DJ169" s="1436"/>
      <c r="DK169" s="1436"/>
      <c r="DL169" s="181"/>
      <c r="DM169" s="509"/>
      <c r="DN169" s="1436"/>
      <c r="DO169" s="1436"/>
      <c r="DP169" s="1436"/>
      <c r="DQ169" s="1436"/>
      <c r="DR169" s="1436"/>
      <c r="DS169" s="1436"/>
      <c r="DT169" s="1436"/>
      <c r="DU169" s="1436"/>
      <c r="DV169" s="1436"/>
      <c r="DW169" s="1436"/>
      <c r="DX169" s="1436"/>
      <c r="DY169" s="1436"/>
      <c r="DZ169" s="1436"/>
      <c r="EA169" s="1436"/>
      <c r="EB169" s="1436"/>
      <c r="EC169" s="1436"/>
      <c r="ED169" s="1436"/>
      <c r="EE169" s="1436"/>
      <c r="EF169" s="1436"/>
      <c r="EG169" s="1436"/>
      <c r="EH169" s="1436"/>
      <c r="EI169" s="1436"/>
      <c r="EJ169" s="1436"/>
      <c r="EK169" s="1436"/>
      <c r="EL169" s="1436"/>
      <c r="EM169" s="1436"/>
      <c r="EN169" s="1436"/>
      <c r="EO169" s="1436"/>
      <c r="EP169" s="1436"/>
      <c r="EQ169" s="1436"/>
      <c r="ER169" s="1436"/>
      <c r="ES169" s="1436"/>
      <c r="ET169" s="1436"/>
      <c r="EU169" s="1436"/>
      <c r="EV169" s="1436"/>
      <c r="EW169" s="1436"/>
      <c r="EX169" s="1436"/>
      <c r="EY169" s="1436"/>
      <c r="EZ169" s="1436"/>
      <c r="FA169" s="1436"/>
      <c r="FB169" s="1436"/>
      <c r="FC169" s="1436"/>
      <c r="FD169" s="1436"/>
      <c r="FE169" s="1436"/>
      <c r="FF169" s="1436"/>
      <c r="FG169" s="212"/>
      <c r="FH169" s="212"/>
      <c r="FI169" s="217"/>
      <c r="FJ169" s="106"/>
      <c r="FK169" s="107"/>
      <c r="FL169" s="250"/>
      <c r="FM169" s="1069"/>
      <c r="FN169" s="255"/>
      <c r="FO169" s="529"/>
      <c r="FP169" s="523"/>
      <c r="FQ169" s="523"/>
      <c r="FR169" s="523"/>
      <c r="FS169" s="523"/>
      <c r="FT169" s="524"/>
      <c r="FU169" s="165"/>
      <c r="FV169" s="1436"/>
      <c r="FW169" s="85"/>
      <c r="FX169" s="88"/>
      <c r="FY169" s="88"/>
      <c r="FZ169" s="88"/>
      <c r="GA169" s="1436"/>
      <c r="GB169" s="1436"/>
      <c r="GC169" s="1436"/>
      <c r="GD169" s="196"/>
      <c r="GE169" s="196"/>
      <c r="GF169" s="196"/>
      <c r="GG169" s="181"/>
      <c r="GH169" s="1436"/>
      <c r="GI169" s="1436"/>
      <c r="GJ169" s="197"/>
      <c r="GK169" s="197"/>
      <c r="GL169" s="197"/>
      <c r="GM169" s="181"/>
      <c r="GN169" s="1436"/>
      <c r="GO169" s="1436"/>
      <c r="GP169" s="181"/>
      <c r="GQ169" s="509"/>
      <c r="GR169" s="1436"/>
      <c r="GS169" s="1436"/>
      <c r="GT169" s="212"/>
      <c r="GU169" s="212"/>
      <c r="GV169" s="212"/>
      <c r="GW169" s="212"/>
      <c r="GX169" s="212"/>
      <c r="GY169" s="212"/>
      <c r="GZ169" s="212"/>
      <c r="HA169" s="212"/>
      <c r="HB169" s="212"/>
      <c r="HC169" s="212"/>
      <c r="HD169" s="212"/>
      <c r="HE169" s="212"/>
      <c r="HF169" s="212"/>
      <c r="HG169" s="212"/>
      <c r="HH169" s="212"/>
      <c r="HI169" s="212"/>
      <c r="HJ169" s="212"/>
      <c r="HK169" s="212"/>
      <c r="HL169" s="212"/>
      <c r="HM169" s="212"/>
      <c r="HN169" s="212"/>
      <c r="HO169" s="212"/>
      <c r="HP169" s="212"/>
      <c r="HQ169" s="212"/>
      <c r="HR169" s="212"/>
      <c r="HS169" s="212"/>
      <c r="HT169" s="212"/>
      <c r="HU169" s="212"/>
      <c r="HV169" s="212"/>
      <c r="HW169" s="212"/>
      <c r="HX169" s="212"/>
      <c r="HY169" s="212"/>
      <c r="HZ169" s="212"/>
      <c r="IA169" s="212"/>
      <c r="IB169" s="212"/>
      <c r="IC169" s="212"/>
      <c r="ID169" s="212"/>
      <c r="IE169" s="212"/>
      <c r="IF169" s="212"/>
      <c r="IG169" s="212"/>
      <c r="IH169" s="212"/>
      <c r="II169" s="212"/>
      <c r="IJ169" s="212"/>
      <c r="IK169" s="212"/>
      <c r="IL169" s="212"/>
      <c r="IM169" s="217"/>
      <c r="IN169" s="106"/>
      <c r="IO169" s="107"/>
      <c r="IP169" s="250"/>
      <c r="IQ169" s="1069"/>
      <c r="IR169" s="255"/>
      <c r="IS169" s="529"/>
      <c r="IT169" s="523"/>
      <c r="IU169" s="523"/>
      <c r="IV169" s="523"/>
      <c r="IW169" s="523"/>
      <c r="IX169" s="524"/>
      <c r="IY169" s="165"/>
      <c r="IZ169" s="1436"/>
      <c r="JA169" s="85"/>
      <c r="JB169" s="85"/>
      <c r="JC169" s="85"/>
      <c r="JD169" s="85"/>
      <c r="JE169" s="1436"/>
      <c r="JF169" s="1436"/>
      <c r="JG169" s="1436"/>
      <c r="JH169" s="1436"/>
      <c r="JI169" s="1436"/>
      <c r="JJ169" s="1436"/>
      <c r="JK169" s="1436"/>
      <c r="JL169" s="1436"/>
      <c r="JM169" s="1436"/>
      <c r="JN169" s="197"/>
      <c r="JO169" s="197"/>
      <c r="JP169" s="197"/>
      <c r="JQ169" s="181"/>
      <c r="JR169" s="1436"/>
      <c r="JS169" s="1436"/>
      <c r="JT169" s="181"/>
      <c r="JU169" s="509"/>
      <c r="JV169" s="1436"/>
      <c r="JW169" s="1436"/>
      <c r="JX169" s="212"/>
      <c r="JY169" s="212"/>
      <c r="JZ169" s="212"/>
      <c r="KA169" s="212"/>
      <c r="KB169" s="212"/>
      <c r="KC169" s="212"/>
      <c r="KD169" s="212"/>
      <c r="KE169" s="212"/>
      <c r="KF169" s="212"/>
      <c r="KG169" s="212"/>
      <c r="KH169" s="212"/>
      <c r="KI169" s="212"/>
      <c r="KJ169" s="212"/>
      <c r="KK169" s="212"/>
      <c r="KL169" s="212"/>
      <c r="KM169" s="212"/>
      <c r="KN169" s="212"/>
      <c r="KO169" s="212"/>
      <c r="KP169" s="212"/>
      <c r="KQ169" s="212"/>
      <c r="KR169" s="212"/>
      <c r="KS169" s="212"/>
      <c r="KT169" s="212"/>
      <c r="KU169" s="212"/>
      <c r="KV169" s="212"/>
      <c r="KW169" s="212"/>
      <c r="KX169" s="212"/>
      <c r="KY169" s="212"/>
      <c r="KZ169" s="212"/>
      <c r="LA169" s="212"/>
      <c r="LB169" s="212"/>
      <c r="LC169" s="212"/>
      <c r="LD169" s="212"/>
      <c r="LE169" s="212"/>
      <c r="LF169" s="212"/>
      <c r="LG169" s="212"/>
      <c r="LH169" s="212"/>
      <c r="LI169" s="212"/>
      <c r="LJ169" s="212"/>
      <c r="LK169" s="212"/>
      <c r="LL169" s="212"/>
      <c r="LM169" s="212"/>
      <c r="LN169" s="212"/>
      <c r="LO169" s="212"/>
      <c r="LP169" s="212"/>
      <c r="LQ169" s="217"/>
      <c r="LR169" s="106"/>
      <c r="LS169" s="107"/>
      <c r="LT169" s="250"/>
      <c r="LU169" s="1069"/>
      <c r="LV169" s="255"/>
      <c r="LW169" s="529"/>
      <c r="LX169" s="523"/>
      <c r="LY169" s="523"/>
      <c r="LZ169" s="165"/>
      <c r="MA169" s="1436"/>
      <c r="MB169" s="85"/>
      <c r="MC169" s="88"/>
      <c r="MD169" s="88"/>
      <c r="ME169" s="88"/>
      <c r="MF169" s="212"/>
      <c r="MG169" s="212"/>
      <c r="MH169" s="212"/>
      <c r="MI169" s="212"/>
      <c r="MJ169" s="212"/>
      <c r="MK169" s="212"/>
      <c r="ML169" s="212"/>
      <c r="MM169" s="212"/>
      <c r="MN169" s="212"/>
      <c r="MO169" s="212"/>
      <c r="MP169" s="212"/>
      <c r="MQ169" s="212"/>
      <c r="MR169" s="212"/>
      <c r="MS169" s="212"/>
      <c r="MT169" s="212"/>
      <c r="MU169" s="212"/>
      <c r="MV169" s="212"/>
      <c r="MW169" s="212"/>
      <c r="MX169" s="212"/>
      <c r="MY169" s="212"/>
      <c r="MZ169" s="212"/>
      <c r="NA169" s="212"/>
      <c r="NB169" s="212"/>
      <c r="NC169" s="212"/>
      <c r="ND169" s="212"/>
      <c r="NE169" s="212"/>
      <c r="NF169" s="212"/>
      <c r="NG169" s="212"/>
      <c r="NH169" s="212"/>
      <c r="NI169" s="212"/>
      <c r="NJ169" s="212"/>
      <c r="NK169" s="212"/>
      <c r="NL169" s="212"/>
      <c r="NM169" s="212"/>
      <c r="NN169" s="212"/>
      <c r="NO169" s="212"/>
      <c r="NP169" s="212"/>
      <c r="NQ169" s="212"/>
      <c r="NR169" s="212"/>
      <c r="NS169" s="212"/>
      <c r="NT169" s="212"/>
      <c r="NU169" s="212"/>
      <c r="NV169" s="212"/>
      <c r="NW169" s="212"/>
      <c r="NX169" s="212"/>
      <c r="NY169" s="212"/>
      <c r="NZ169" s="212"/>
    </row>
    <row r="170" spans="1:390" s="491" customFormat="1" ht="23.25" customHeight="1" x14ac:dyDescent="0.2">
      <c r="A170" s="217"/>
      <c r="B170" s="106"/>
      <c r="C170" s="107"/>
      <c r="D170" s="250"/>
      <c r="E170" s="255"/>
      <c r="F170" s="255"/>
      <c r="G170" s="900"/>
      <c r="H170" s="523"/>
      <c r="I170" s="523"/>
      <c r="J170" s="523"/>
      <c r="K170" s="523"/>
      <c r="L170" s="524"/>
      <c r="M170" s="165"/>
      <c r="N170" s="1436"/>
      <c r="O170" s="85"/>
      <c r="P170" s="88"/>
      <c r="Q170" s="88"/>
      <c r="R170" s="88"/>
      <c r="S170" s="88"/>
      <c r="T170" s="627"/>
      <c r="U170" s="88"/>
      <c r="V170" s="85"/>
      <c r="W170" s="89"/>
      <c r="X170" s="85"/>
      <c r="Y170" s="1436"/>
      <c r="Z170" s="1436"/>
      <c r="AA170" s="1436"/>
      <c r="AB170" s="197"/>
      <c r="AC170" s="197"/>
      <c r="AD170" s="197"/>
      <c r="AE170" s="197"/>
      <c r="AF170" s="1436"/>
      <c r="AG170" s="1436"/>
      <c r="AH170" s="181"/>
      <c r="AI170" s="509"/>
      <c r="AJ170" s="1436"/>
      <c r="AK170" s="1436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212"/>
      <c r="AW170" s="212"/>
      <c r="AX170" s="212"/>
      <c r="AY170" s="212"/>
      <c r="AZ170" s="212"/>
      <c r="BA170" s="212"/>
      <c r="BB170" s="212"/>
      <c r="BC170" s="212"/>
      <c r="BD170" s="212"/>
      <c r="BE170" s="212"/>
      <c r="BF170" s="212"/>
      <c r="BG170" s="212"/>
      <c r="BH170" s="212"/>
      <c r="BI170" s="212"/>
      <c r="BJ170" s="212"/>
      <c r="BK170" s="212"/>
      <c r="BL170" s="212"/>
      <c r="BM170" s="212"/>
      <c r="BN170" s="212"/>
      <c r="BO170" s="212"/>
      <c r="BP170" s="212"/>
      <c r="BQ170" s="212"/>
      <c r="BR170" s="212"/>
      <c r="BS170" s="212"/>
      <c r="BT170" s="212"/>
      <c r="BU170" s="212"/>
      <c r="BV170" s="212"/>
      <c r="BW170" s="212"/>
      <c r="BX170" s="212"/>
      <c r="BY170" s="212"/>
      <c r="BZ170" s="212"/>
      <c r="CA170" s="212"/>
      <c r="CB170" s="212"/>
      <c r="CC170" s="212"/>
      <c r="CD170" s="212"/>
      <c r="CE170" s="217"/>
      <c r="CF170" s="106"/>
      <c r="CG170" s="107"/>
      <c r="CH170" s="250"/>
      <c r="CI170" s="255"/>
      <c r="CJ170" s="255"/>
      <c r="CK170" s="900"/>
      <c r="CL170" s="523"/>
      <c r="CM170" s="523"/>
      <c r="CN170" s="523"/>
      <c r="CO170" s="523"/>
      <c r="CP170" s="524"/>
      <c r="CQ170" s="165"/>
      <c r="CR170" s="1436"/>
      <c r="CS170" s="85"/>
      <c r="CT170" s="88"/>
      <c r="CU170" s="88"/>
      <c r="CV170" s="88"/>
      <c r="CW170" s="1436"/>
      <c r="CX170" s="1436"/>
      <c r="CY170" s="1436"/>
      <c r="CZ170" s="1436"/>
      <c r="DA170" s="1436"/>
      <c r="DB170" s="1436"/>
      <c r="DC170" s="1436"/>
      <c r="DD170" s="1436"/>
      <c r="DE170" s="1436"/>
      <c r="DF170" s="1436"/>
      <c r="DG170" s="1436"/>
      <c r="DH170" s="1436"/>
      <c r="DI170" s="181"/>
      <c r="DJ170" s="1436"/>
      <c r="DK170" s="1436"/>
      <c r="DL170" s="181"/>
      <c r="DM170" s="509"/>
      <c r="DN170" s="1436"/>
      <c r="DO170" s="1436"/>
      <c r="DP170" s="1436"/>
      <c r="DQ170" s="1436"/>
      <c r="DR170" s="1436"/>
      <c r="DS170" s="1436"/>
      <c r="DT170" s="1436"/>
      <c r="DU170" s="1436"/>
      <c r="DV170" s="1436"/>
      <c r="DW170" s="1436"/>
      <c r="DX170" s="1436"/>
      <c r="DY170" s="1436"/>
      <c r="DZ170" s="1436"/>
      <c r="EA170" s="1436"/>
      <c r="EB170" s="1436"/>
      <c r="EC170" s="1436"/>
      <c r="ED170" s="1436"/>
      <c r="EE170" s="1436"/>
      <c r="EF170" s="1436"/>
      <c r="EG170" s="1436"/>
      <c r="EH170" s="1436"/>
      <c r="EI170" s="1436"/>
      <c r="EJ170" s="1436"/>
      <c r="EK170" s="1436"/>
      <c r="EL170" s="1436"/>
      <c r="EM170" s="1436"/>
      <c r="EN170" s="1436"/>
      <c r="EO170" s="1436"/>
      <c r="EP170" s="1436"/>
      <c r="EQ170" s="1436"/>
      <c r="ER170" s="1436"/>
      <c r="ES170" s="1436"/>
      <c r="ET170" s="1436"/>
      <c r="EU170" s="1436"/>
      <c r="EV170" s="1436"/>
      <c r="EW170" s="1436"/>
      <c r="EX170" s="1436"/>
      <c r="EY170" s="1436"/>
      <c r="EZ170" s="1436"/>
      <c r="FA170" s="1436"/>
      <c r="FB170" s="1436"/>
      <c r="FC170" s="1436"/>
      <c r="FD170" s="1436"/>
      <c r="FE170" s="1436"/>
      <c r="FF170" s="1436"/>
      <c r="FG170" s="212"/>
      <c r="FH170" s="212"/>
      <c r="FI170" s="217"/>
      <c r="FJ170" s="106"/>
      <c r="FK170" s="107"/>
      <c r="FL170" s="250"/>
      <c r="FM170" s="1069"/>
      <c r="FN170" s="255"/>
      <c r="FO170" s="900"/>
      <c r="FP170" s="523"/>
      <c r="FQ170" s="523"/>
      <c r="FR170" s="523"/>
      <c r="FS170" s="523"/>
      <c r="FT170" s="524"/>
      <c r="FU170" s="165"/>
      <c r="FV170" s="1436"/>
      <c r="FW170" s="85"/>
      <c r="FX170" s="88"/>
      <c r="FY170" s="88"/>
      <c r="FZ170" s="88"/>
      <c r="GA170" s="1436"/>
      <c r="GB170" s="1436"/>
      <c r="GC170" s="1436"/>
      <c r="GD170" s="196"/>
      <c r="GE170" s="196"/>
      <c r="GF170" s="196"/>
      <c r="GG170" s="181"/>
      <c r="GH170" s="1436"/>
      <c r="GI170" s="1436"/>
      <c r="GJ170" s="197"/>
      <c r="GK170" s="197"/>
      <c r="GL170" s="197"/>
      <c r="GM170" s="181"/>
      <c r="GN170" s="1436"/>
      <c r="GO170" s="1436"/>
      <c r="GP170" s="181"/>
      <c r="GQ170" s="509"/>
      <c r="GR170" s="1436"/>
      <c r="GS170" s="1436"/>
      <c r="GT170" s="212"/>
      <c r="GU170" s="212"/>
      <c r="GV170" s="212"/>
      <c r="GW170" s="212"/>
      <c r="GX170" s="212"/>
      <c r="GY170" s="212"/>
      <c r="GZ170" s="212"/>
      <c r="HA170" s="212"/>
      <c r="HB170" s="212"/>
      <c r="HC170" s="212"/>
      <c r="HD170" s="212"/>
      <c r="HE170" s="212"/>
      <c r="HF170" s="212"/>
      <c r="HG170" s="212"/>
      <c r="HH170" s="212"/>
      <c r="HI170" s="212"/>
      <c r="HJ170" s="212"/>
      <c r="HK170" s="212"/>
      <c r="HL170" s="212"/>
      <c r="HM170" s="212"/>
      <c r="HN170" s="212"/>
      <c r="HO170" s="212"/>
      <c r="HP170" s="212"/>
      <c r="HQ170" s="212"/>
      <c r="HR170" s="212"/>
      <c r="HS170" s="212"/>
      <c r="HT170" s="212"/>
      <c r="HU170" s="212"/>
      <c r="HV170" s="212"/>
      <c r="HW170" s="212"/>
      <c r="HX170" s="212"/>
      <c r="HY170" s="212"/>
      <c r="HZ170" s="212"/>
      <c r="IA170" s="212"/>
      <c r="IB170" s="212"/>
      <c r="IC170" s="212"/>
      <c r="ID170" s="212"/>
      <c r="IE170" s="212"/>
      <c r="IF170" s="212"/>
      <c r="IG170" s="212"/>
      <c r="IH170" s="212"/>
      <c r="II170" s="212"/>
      <c r="IJ170" s="212"/>
      <c r="IK170" s="212"/>
      <c r="IL170" s="212"/>
      <c r="IM170" s="408"/>
      <c r="IN170" s="102"/>
      <c r="IO170" s="103"/>
      <c r="IP170" s="1065"/>
      <c r="IQ170" s="1069"/>
      <c r="IR170" s="255"/>
      <c r="IS170" s="529"/>
      <c r="IT170" s="523"/>
      <c r="IU170" s="523"/>
      <c r="IV170" s="523"/>
      <c r="IW170" s="523"/>
      <c r="IX170" s="524"/>
      <c r="IY170" s="165"/>
      <c r="IZ170" s="1436"/>
      <c r="JA170" s="85"/>
      <c r="JB170" s="88"/>
      <c r="JC170" s="88"/>
      <c r="JD170" s="88"/>
      <c r="JE170" s="1436"/>
      <c r="JF170" s="1436"/>
      <c r="JG170" s="1436"/>
      <c r="JH170" s="1436"/>
      <c r="JI170" s="1436"/>
      <c r="JJ170" s="1436"/>
      <c r="JK170" s="1436"/>
      <c r="JL170" s="1436"/>
      <c r="JM170" s="1436"/>
      <c r="JN170" s="197"/>
      <c r="JO170" s="197"/>
      <c r="JP170" s="197"/>
      <c r="JQ170" s="181"/>
      <c r="JR170" s="1436"/>
      <c r="JS170" s="1436"/>
      <c r="JT170" s="181"/>
      <c r="JU170" s="509"/>
      <c r="JV170" s="1436"/>
      <c r="JW170" s="1436"/>
      <c r="JX170" s="212"/>
      <c r="JY170" s="212"/>
      <c r="JZ170" s="212"/>
      <c r="KA170" s="212"/>
      <c r="KB170" s="212"/>
      <c r="KC170" s="212"/>
      <c r="KD170" s="212"/>
      <c r="KE170" s="212"/>
      <c r="KF170" s="212"/>
      <c r="KG170" s="212"/>
      <c r="KH170" s="212"/>
      <c r="KI170" s="212"/>
      <c r="KJ170" s="212"/>
      <c r="KK170" s="212"/>
      <c r="KL170" s="212"/>
      <c r="KM170" s="212"/>
      <c r="KN170" s="212"/>
      <c r="KO170" s="212"/>
      <c r="KP170" s="212"/>
      <c r="KQ170" s="212"/>
      <c r="KR170" s="212"/>
      <c r="KS170" s="212"/>
      <c r="KT170" s="212"/>
      <c r="KU170" s="212"/>
      <c r="KV170" s="212"/>
      <c r="KW170" s="212"/>
      <c r="KX170" s="212"/>
      <c r="KY170" s="212"/>
      <c r="KZ170" s="212"/>
      <c r="LA170" s="212"/>
      <c r="LB170" s="212"/>
      <c r="LC170" s="212"/>
      <c r="LD170" s="212"/>
      <c r="LE170" s="212"/>
      <c r="LF170" s="212"/>
      <c r="LG170" s="212"/>
      <c r="LH170" s="212"/>
      <c r="LI170" s="212"/>
      <c r="LJ170" s="212"/>
      <c r="LK170" s="212"/>
      <c r="LL170" s="212"/>
      <c r="LM170" s="212"/>
      <c r="LN170" s="212"/>
      <c r="LO170" s="212"/>
      <c r="LP170" s="212"/>
      <c r="LQ170" s="217"/>
      <c r="LR170" s="106"/>
      <c r="LS170" s="107"/>
      <c r="LT170" s="250"/>
      <c r="LU170" s="1069"/>
      <c r="LV170" s="255"/>
      <c r="LW170" s="900"/>
      <c r="LX170" s="523"/>
      <c r="LY170" s="523"/>
      <c r="LZ170" s="165"/>
      <c r="MA170" s="1436"/>
      <c r="MB170" s="85"/>
      <c r="MC170" s="88"/>
      <c r="MD170" s="88"/>
      <c r="ME170" s="88"/>
      <c r="MF170" s="212"/>
      <c r="MG170" s="212"/>
      <c r="MH170" s="212"/>
      <c r="MI170" s="212"/>
      <c r="MJ170" s="212"/>
      <c r="MK170" s="212"/>
      <c r="ML170" s="212"/>
      <c r="MM170" s="212"/>
      <c r="MN170" s="212"/>
      <c r="MO170" s="212"/>
      <c r="MP170" s="212"/>
      <c r="MQ170" s="212"/>
      <c r="MR170" s="212"/>
      <c r="MS170" s="212"/>
      <c r="MT170" s="212"/>
      <c r="MU170" s="212"/>
      <c r="MV170" s="212"/>
      <c r="MW170" s="212"/>
      <c r="MX170" s="212"/>
      <c r="MY170" s="212"/>
      <c r="MZ170" s="212"/>
      <c r="NA170" s="212"/>
      <c r="NB170" s="212"/>
      <c r="NC170" s="212"/>
      <c r="ND170" s="212"/>
      <c r="NE170" s="212"/>
      <c r="NF170" s="212"/>
      <c r="NG170" s="212"/>
      <c r="NH170" s="212"/>
      <c r="NI170" s="212"/>
      <c r="NJ170" s="212"/>
      <c r="NK170" s="212"/>
      <c r="NL170" s="212"/>
      <c r="NM170" s="212"/>
      <c r="NN170" s="212"/>
      <c r="NO170" s="212"/>
      <c r="NP170" s="212"/>
      <c r="NQ170" s="212"/>
      <c r="NR170" s="212"/>
      <c r="NS170" s="212"/>
      <c r="NT170" s="212"/>
      <c r="NU170" s="212"/>
      <c r="NV170" s="212"/>
      <c r="NW170" s="212"/>
      <c r="NX170" s="212"/>
      <c r="NY170" s="212"/>
      <c r="NZ170" s="212"/>
    </row>
    <row r="171" spans="1:390" s="491" customFormat="1" ht="23.25" customHeight="1" x14ac:dyDescent="0.2">
      <c r="A171" s="362"/>
      <c r="B171" s="102"/>
      <c r="C171" s="103"/>
      <c r="D171" s="1065"/>
      <c r="E171" s="255"/>
      <c r="F171" s="255"/>
      <c r="G171" s="900"/>
      <c r="H171" s="523"/>
      <c r="I171" s="523"/>
      <c r="J171" s="523"/>
      <c r="K171" s="523"/>
      <c r="L171" s="524"/>
      <c r="M171" s="165"/>
      <c r="N171" s="1436"/>
      <c r="O171" s="85"/>
      <c r="P171" s="88"/>
      <c r="Q171" s="88"/>
      <c r="R171" s="88"/>
      <c r="S171" s="88"/>
      <c r="T171" s="627"/>
      <c r="U171" s="88"/>
      <c r="V171" s="85"/>
      <c r="W171" s="89"/>
      <c r="X171" s="85"/>
      <c r="Y171" s="1436"/>
      <c r="Z171" s="192"/>
      <c r="AA171" s="192"/>
      <c r="AB171" s="636"/>
      <c r="AC171" s="636"/>
      <c r="AD171" s="636"/>
      <c r="AE171" s="636"/>
      <c r="AF171" s="1436"/>
      <c r="AG171" s="1436"/>
      <c r="AH171" s="181"/>
      <c r="AI171" s="509"/>
      <c r="AJ171" s="1436"/>
      <c r="AK171" s="1436"/>
      <c r="AL171" s="212"/>
      <c r="AM171" s="212"/>
      <c r="AN171" s="212"/>
      <c r="AO171" s="212"/>
      <c r="AP171" s="212"/>
      <c r="AQ171" s="212"/>
      <c r="AR171" s="212"/>
      <c r="AS171" s="212"/>
      <c r="AT171" s="212"/>
      <c r="AU171" s="212"/>
      <c r="AV171" s="212"/>
      <c r="AW171" s="212"/>
      <c r="AX171" s="212"/>
      <c r="AY171" s="212"/>
      <c r="AZ171" s="212"/>
      <c r="BA171" s="212"/>
      <c r="BB171" s="212"/>
      <c r="BC171" s="212"/>
      <c r="BD171" s="212"/>
      <c r="BE171" s="212"/>
      <c r="BF171" s="212"/>
      <c r="BG171" s="212"/>
      <c r="BH171" s="212"/>
      <c r="BI171" s="212"/>
      <c r="BJ171" s="212"/>
      <c r="BK171" s="212"/>
      <c r="BL171" s="212"/>
      <c r="BM171" s="212"/>
      <c r="BN171" s="212"/>
      <c r="BO171" s="212"/>
      <c r="BP171" s="212"/>
      <c r="BQ171" s="212"/>
      <c r="BR171" s="212"/>
      <c r="BS171" s="212"/>
      <c r="BT171" s="212"/>
      <c r="BU171" s="212"/>
      <c r="BV171" s="212"/>
      <c r="BW171" s="212"/>
      <c r="BX171" s="212"/>
      <c r="BY171" s="212"/>
      <c r="BZ171" s="212"/>
      <c r="CA171" s="212"/>
      <c r="CB171" s="212"/>
      <c r="CC171" s="212"/>
      <c r="CD171" s="212"/>
      <c r="CE171" s="362"/>
      <c r="CF171" s="102"/>
      <c r="CG171" s="103"/>
      <c r="CH171" s="1065"/>
      <c r="CI171" s="255"/>
      <c r="CJ171" s="255"/>
      <c r="CK171" s="900"/>
      <c r="CL171" s="523"/>
      <c r="CM171" s="523"/>
      <c r="CN171" s="523"/>
      <c r="CO171" s="523"/>
      <c r="CP171" s="524"/>
      <c r="CQ171" s="165"/>
      <c r="CR171" s="1436"/>
      <c r="CS171" s="85"/>
      <c r="CT171" s="88"/>
      <c r="CU171" s="88"/>
      <c r="CV171" s="88"/>
      <c r="CW171" s="1436"/>
      <c r="CX171" s="192"/>
      <c r="CY171" s="192"/>
      <c r="CZ171" s="192"/>
      <c r="DA171" s="192"/>
      <c r="DB171" s="192"/>
      <c r="DC171" s="192"/>
      <c r="DD171" s="1436"/>
      <c r="DE171" s="1436"/>
      <c r="DF171" s="1436"/>
      <c r="DG171" s="1436"/>
      <c r="DH171" s="1436"/>
      <c r="DI171" s="181"/>
      <c r="DJ171" s="1436"/>
      <c r="DK171" s="1436"/>
      <c r="DL171" s="181"/>
      <c r="DM171" s="509"/>
      <c r="DN171" s="1436"/>
      <c r="DO171" s="1436"/>
      <c r="DP171" s="1436"/>
      <c r="DQ171" s="1436"/>
      <c r="DR171" s="1436"/>
      <c r="DS171" s="1436"/>
      <c r="DT171" s="1436"/>
      <c r="DU171" s="1436"/>
      <c r="DV171" s="1436"/>
      <c r="DW171" s="1436"/>
      <c r="DX171" s="1436"/>
      <c r="DY171" s="1436"/>
      <c r="DZ171" s="1436"/>
      <c r="EA171" s="1436"/>
      <c r="EB171" s="1436"/>
      <c r="EC171" s="1436"/>
      <c r="ED171" s="1436"/>
      <c r="EE171" s="1436"/>
      <c r="EF171" s="1436"/>
      <c r="EG171" s="1436"/>
      <c r="EH171" s="1436"/>
      <c r="EI171" s="1436"/>
      <c r="EJ171" s="1436"/>
      <c r="EK171" s="1436"/>
      <c r="EL171" s="1436"/>
      <c r="EM171" s="1436"/>
      <c r="EN171" s="1436"/>
      <c r="EO171" s="1436"/>
      <c r="EP171" s="1436"/>
      <c r="EQ171" s="1436"/>
      <c r="ER171" s="1436"/>
      <c r="ES171" s="1436"/>
      <c r="ET171" s="1436"/>
      <c r="EU171" s="1436"/>
      <c r="EV171" s="1436"/>
      <c r="EW171" s="1436"/>
      <c r="EX171" s="1436"/>
      <c r="EY171" s="1436"/>
      <c r="EZ171" s="1436"/>
      <c r="FA171" s="1436"/>
      <c r="FB171" s="1436"/>
      <c r="FC171" s="1436"/>
      <c r="FD171" s="1436"/>
      <c r="FE171" s="1436"/>
      <c r="FF171" s="1436"/>
      <c r="FG171" s="212"/>
      <c r="FH171" s="212"/>
      <c r="FI171" s="362"/>
      <c r="FJ171" s="102"/>
      <c r="FK171" s="103"/>
      <c r="FL171" s="1065"/>
      <c r="FM171" s="1069"/>
      <c r="FN171" s="255"/>
      <c r="FO171" s="900"/>
      <c r="FP171" s="523"/>
      <c r="FQ171" s="523"/>
      <c r="FR171" s="523"/>
      <c r="FS171" s="523"/>
      <c r="FT171" s="524"/>
      <c r="FU171" s="165"/>
      <c r="FV171" s="1436"/>
      <c r="FW171" s="85"/>
      <c r="FX171" s="88"/>
      <c r="FY171" s="88"/>
      <c r="FZ171" s="88"/>
      <c r="GA171" s="1436"/>
      <c r="GB171" s="192"/>
      <c r="GC171" s="192"/>
      <c r="GD171" s="192"/>
      <c r="GE171" s="192"/>
      <c r="GF171" s="192"/>
      <c r="GG171" s="636"/>
      <c r="GH171" s="192"/>
      <c r="GI171" s="192"/>
      <c r="GJ171" s="636"/>
      <c r="GK171" s="636"/>
      <c r="GL171" s="636"/>
      <c r="GM171" s="636"/>
      <c r="GN171" s="1436"/>
      <c r="GO171" s="1436"/>
      <c r="GP171" s="181"/>
      <c r="GQ171" s="509"/>
      <c r="GR171" s="1436"/>
      <c r="GS171" s="1436"/>
      <c r="GT171" s="212"/>
      <c r="GU171" s="212"/>
      <c r="GV171" s="212"/>
      <c r="GW171" s="212"/>
      <c r="GX171" s="212"/>
      <c r="GY171" s="212"/>
      <c r="GZ171" s="212"/>
      <c r="HA171" s="212"/>
      <c r="HB171" s="212"/>
      <c r="HC171" s="212"/>
      <c r="HD171" s="212"/>
      <c r="HE171" s="212"/>
      <c r="HF171" s="212"/>
      <c r="HG171" s="212"/>
      <c r="HH171" s="212"/>
      <c r="HI171" s="212"/>
      <c r="HJ171" s="212"/>
      <c r="HK171" s="212"/>
      <c r="HL171" s="212"/>
      <c r="HM171" s="212"/>
      <c r="HN171" s="212"/>
      <c r="HO171" s="212"/>
      <c r="HP171" s="212"/>
      <c r="HQ171" s="212"/>
      <c r="HR171" s="212"/>
      <c r="HS171" s="212"/>
      <c r="HT171" s="212"/>
      <c r="HU171" s="212"/>
      <c r="HV171" s="212"/>
      <c r="HW171" s="212"/>
      <c r="HX171" s="212"/>
      <c r="HY171" s="212"/>
      <c r="HZ171" s="212"/>
      <c r="IA171" s="212"/>
      <c r="IB171" s="212"/>
      <c r="IC171" s="212"/>
      <c r="ID171" s="212"/>
      <c r="IE171" s="212"/>
      <c r="IF171" s="212"/>
      <c r="IG171" s="212"/>
      <c r="IH171" s="212"/>
      <c r="II171" s="212"/>
      <c r="IJ171" s="212"/>
      <c r="IK171" s="212"/>
      <c r="IL171" s="212"/>
      <c r="IM171" s="217"/>
      <c r="IN171" s="106"/>
      <c r="IO171" s="107"/>
      <c r="IP171" s="250"/>
      <c r="IQ171" s="1069"/>
      <c r="IR171" s="255"/>
      <c r="IS171" s="529"/>
      <c r="IT171" s="523"/>
      <c r="IU171" s="523"/>
      <c r="IV171" s="523"/>
      <c r="IW171" s="523"/>
      <c r="IX171" s="524"/>
      <c r="IY171" s="165"/>
      <c r="IZ171" s="1436"/>
      <c r="JA171" s="85"/>
      <c r="JB171" s="88"/>
      <c r="JC171" s="88"/>
      <c r="JD171" s="88"/>
      <c r="JE171" s="1436"/>
      <c r="JF171" s="1436"/>
      <c r="JG171" s="1436"/>
      <c r="JH171" s="1436"/>
      <c r="JI171" s="1436"/>
      <c r="JJ171" s="1436"/>
      <c r="JK171" s="1436"/>
      <c r="JL171" s="1436"/>
      <c r="JM171" s="1436"/>
      <c r="JN171" s="197"/>
      <c r="JO171" s="197"/>
      <c r="JP171" s="197"/>
      <c r="JQ171" s="181"/>
      <c r="JR171" s="1436"/>
      <c r="JS171" s="1436"/>
      <c r="JT171" s="181"/>
      <c r="JU171" s="509"/>
      <c r="JV171" s="1436"/>
      <c r="JW171" s="1436"/>
      <c r="JX171" s="212"/>
      <c r="JY171" s="212"/>
      <c r="JZ171" s="212"/>
      <c r="KA171" s="212"/>
      <c r="KB171" s="212"/>
      <c r="KC171" s="212"/>
      <c r="KD171" s="212"/>
      <c r="KE171" s="212"/>
      <c r="KF171" s="212"/>
      <c r="KG171" s="212"/>
      <c r="KH171" s="212"/>
      <c r="KI171" s="212"/>
      <c r="KJ171" s="212"/>
      <c r="KK171" s="212"/>
      <c r="KL171" s="212"/>
      <c r="KM171" s="212"/>
      <c r="KN171" s="212"/>
      <c r="KO171" s="212"/>
      <c r="KP171" s="212"/>
      <c r="KQ171" s="212"/>
      <c r="KR171" s="212"/>
      <c r="KS171" s="212"/>
      <c r="KT171" s="212"/>
      <c r="KU171" s="212"/>
      <c r="KV171" s="212"/>
      <c r="KW171" s="212"/>
      <c r="KX171" s="212"/>
      <c r="KY171" s="212"/>
      <c r="KZ171" s="212"/>
      <c r="LA171" s="212"/>
      <c r="LB171" s="212"/>
      <c r="LC171" s="212"/>
      <c r="LD171" s="212"/>
      <c r="LE171" s="212"/>
      <c r="LF171" s="212"/>
      <c r="LG171" s="212"/>
      <c r="LH171" s="212"/>
      <c r="LI171" s="212"/>
      <c r="LJ171" s="212"/>
      <c r="LK171" s="212"/>
      <c r="LL171" s="212"/>
      <c r="LM171" s="212"/>
      <c r="LN171" s="212"/>
      <c r="LO171" s="212"/>
      <c r="LP171" s="212"/>
      <c r="LQ171" s="362"/>
      <c r="LR171" s="102"/>
      <c r="LS171" s="103"/>
      <c r="LT171" s="1065"/>
      <c r="LU171" s="1069"/>
      <c r="LV171" s="255"/>
      <c r="LW171" s="900"/>
      <c r="LX171" s="523"/>
      <c r="LY171" s="523"/>
      <c r="LZ171" s="165"/>
      <c r="MA171" s="1436"/>
      <c r="MB171" s="85"/>
      <c r="MC171" s="88"/>
      <c r="MD171" s="88"/>
      <c r="ME171" s="88"/>
      <c r="MF171" s="212"/>
      <c r="MG171" s="212"/>
      <c r="MH171" s="212"/>
      <c r="MI171" s="212"/>
      <c r="MJ171" s="212"/>
      <c r="MK171" s="212"/>
      <c r="ML171" s="212"/>
      <c r="MM171" s="212"/>
      <c r="MN171" s="212"/>
      <c r="MO171" s="212"/>
      <c r="MP171" s="212"/>
      <c r="MQ171" s="212"/>
      <c r="MR171" s="212"/>
      <c r="MS171" s="212"/>
      <c r="MT171" s="212"/>
      <c r="MU171" s="212"/>
      <c r="MV171" s="212"/>
      <c r="MW171" s="212"/>
      <c r="MX171" s="212"/>
      <c r="MY171" s="212"/>
      <c r="MZ171" s="212"/>
      <c r="NA171" s="212"/>
      <c r="NB171" s="212"/>
      <c r="NC171" s="212"/>
      <c r="ND171" s="212"/>
      <c r="NE171" s="212"/>
      <c r="NF171" s="212"/>
      <c r="NG171" s="212"/>
      <c r="NH171" s="212"/>
      <c r="NI171" s="212"/>
      <c r="NJ171" s="212"/>
      <c r="NK171" s="212"/>
      <c r="NL171" s="212"/>
      <c r="NM171" s="212"/>
      <c r="NN171" s="212"/>
      <c r="NO171" s="212"/>
      <c r="NP171" s="212"/>
      <c r="NQ171" s="212"/>
      <c r="NR171" s="212"/>
      <c r="NS171" s="212"/>
      <c r="NT171" s="212"/>
      <c r="NU171" s="212"/>
      <c r="NV171" s="212"/>
      <c r="NW171" s="212"/>
      <c r="NX171" s="212"/>
      <c r="NY171" s="212"/>
      <c r="NZ171" s="212"/>
    </row>
    <row r="172" spans="1:390" s="491" customFormat="1" ht="23.25" customHeight="1" x14ac:dyDescent="0.2">
      <c r="A172" s="217"/>
      <c r="B172" s="106"/>
      <c r="C172" s="107"/>
      <c r="D172" s="250"/>
      <c r="E172" s="255"/>
      <c r="F172" s="495"/>
      <c r="G172" s="637"/>
      <c r="H172" s="523"/>
      <c r="I172" s="523"/>
      <c r="J172" s="523"/>
      <c r="K172" s="523"/>
      <c r="L172" s="524"/>
      <c r="M172" s="165"/>
      <c r="N172" s="1436"/>
      <c r="O172" s="85"/>
      <c r="P172" s="88"/>
      <c r="Q172" s="88"/>
      <c r="R172" s="88"/>
      <c r="S172" s="88"/>
      <c r="T172" s="627"/>
      <c r="U172" s="88"/>
      <c r="V172" s="85"/>
      <c r="W172" s="89"/>
      <c r="X172" s="85"/>
      <c r="Y172" s="1436"/>
      <c r="Z172" s="1436"/>
      <c r="AA172" s="1436"/>
      <c r="AB172" s="364"/>
      <c r="AC172" s="364"/>
      <c r="AD172" s="364"/>
      <c r="AE172" s="364"/>
      <c r="AF172" s="1436"/>
      <c r="AG172" s="1436"/>
      <c r="AH172" s="181"/>
      <c r="AI172" s="509"/>
      <c r="AJ172" s="1436"/>
      <c r="AK172" s="1436"/>
      <c r="AL172" s="212"/>
      <c r="AM172" s="212"/>
      <c r="AN172" s="212"/>
      <c r="AO172" s="212"/>
      <c r="AP172" s="212"/>
      <c r="AQ172" s="212"/>
      <c r="AR172" s="212"/>
      <c r="AS172" s="212"/>
      <c r="AT172" s="212"/>
      <c r="AU172" s="212"/>
      <c r="AV172" s="212"/>
      <c r="AW172" s="212"/>
      <c r="AX172" s="212"/>
      <c r="AY172" s="212"/>
      <c r="AZ172" s="212"/>
      <c r="BA172" s="212"/>
      <c r="BB172" s="212"/>
      <c r="BC172" s="212"/>
      <c r="BD172" s="212"/>
      <c r="BE172" s="212"/>
      <c r="BF172" s="212"/>
      <c r="BG172" s="212"/>
      <c r="BH172" s="212"/>
      <c r="BI172" s="212"/>
      <c r="BJ172" s="212"/>
      <c r="BK172" s="212"/>
      <c r="BL172" s="212"/>
      <c r="BM172" s="212"/>
      <c r="BN172" s="212"/>
      <c r="BO172" s="212"/>
      <c r="BP172" s="212"/>
      <c r="BQ172" s="212"/>
      <c r="BR172" s="212"/>
      <c r="BS172" s="212"/>
      <c r="BT172" s="212"/>
      <c r="BU172" s="212"/>
      <c r="BV172" s="212"/>
      <c r="BW172" s="212"/>
      <c r="BX172" s="212"/>
      <c r="BY172" s="212"/>
      <c r="BZ172" s="212"/>
      <c r="CA172" s="212"/>
      <c r="CB172" s="212"/>
      <c r="CC172" s="212"/>
      <c r="CD172" s="212"/>
      <c r="CE172" s="217"/>
      <c r="CF172" s="106"/>
      <c r="CG172" s="107"/>
      <c r="CH172" s="250"/>
      <c r="CI172" s="255"/>
      <c r="CJ172" s="495"/>
      <c r="CK172" s="637"/>
      <c r="CL172" s="523"/>
      <c r="CM172" s="523"/>
      <c r="CN172" s="523"/>
      <c r="CO172" s="523"/>
      <c r="CP172" s="524"/>
      <c r="CQ172" s="165"/>
      <c r="CR172" s="1436"/>
      <c r="CS172" s="85"/>
      <c r="CT172" s="88"/>
      <c r="CU172" s="88"/>
      <c r="CV172" s="88"/>
      <c r="CW172" s="1436"/>
      <c r="CX172" s="1436"/>
      <c r="CY172" s="1436"/>
      <c r="CZ172" s="1436"/>
      <c r="DA172" s="1436"/>
      <c r="DB172" s="1436"/>
      <c r="DC172" s="1436"/>
      <c r="DD172" s="1436"/>
      <c r="DE172" s="1436"/>
      <c r="DF172" s="1436"/>
      <c r="DG172" s="1436"/>
      <c r="DH172" s="1436"/>
      <c r="DI172" s="181"/>
      <c r="DJ172" s="1436"/>
      <c r="DK172" s="1436"/>
      <c r="DL172" s="181"/>
      <c r="DM172" s="509"/>
      <c r="DN172" s="1436"/>
      <c r="DO172" s="1436"/>
      <c r="DP172" s="1436"/>
      <c r="DQ172" s="1436"/>
      <c r="DR172" s="1436"/>
      <c r="DS172" s="1436"/>
      <c r="DT172" s="1436"/>
      <c r="DU172" s="1436"/>
      <c r="DV172" s="1436"/>
      <c r="DW172" s="1436"/>
      <c r="DX172" s="1436"/>
      <c r="DY172" s="1436"/>
      <c r="DZ172" s="1436"/>
      <c r="EA172" s="1436"/>
      <c r="EB172" s="1436"/>
      <c r="EC172" s="1436"/>
      <c r="ED172" s="1436"/>
      <c r="EE172" s="1436"/>
      <c r="EF172" s="1436"/>
      <c r="EG172" s="1436"/>
      <c r="EH172" s="1436"/>
      <c r="EI172" s="1436"/>
      <c r="EJ172" s="1436"/>
      <c r="EK172" s="1436"/>
      <c r="EL172" s="1436"/>
      <c r="EM172" s="1436"/>
      <c r="EN172" s="1436"/>
      <c r="EO172" s="1436"/>
      <c r="EP172" s="1436"/>
      <c r="EQ172" s="1436"/>
      <c r="ER172" s="1436"/>
      <c r="ES172" s="1436"/>
      <c r="ET172" s="1436"/>
      <c r="EU172" s="1436"/>
      <c r="EV172" s="1436"/>
      <c r="EW172" s="1436"/>
      <c r="EX172" s="1436"/>
      <c r="EY172" s="1436"/>
      <c r="EZ172" s="1436"/>
      <c r="FA172" s="1436"/>
      <c r="FB172" s="1436"/>
      <c r="FC172" s="1436"/>
      <c r="FD172" s="1436"/>
      <c r="FE172" s="1436"/>
      <c r="FF172" s="1436"/>
      <c r="FG172" s="212"/>
      <c r="FH172" s="212"/>
      <c r="FI172" s="217"/>
      <c r="FJ172" s="106"/>
      <c r="FK172" s="107"/>
      <c r="FL172" s="250"/>
      <c r="FM172" s="1069"/>
      <c r="FN172" s="255"/>
      <c r="FO172" s="637"/>
      <c r="FP172" s="523"/>
      <c r="FQ172" s="523"/>
      <c r="FR172" s="523"/>
      <c r="FS172" s="523"/>
      <c r="FT172" s="524"/>
      <c r="FU172" s="165"/>
      <c r="FV172" s="1436"/>
      <c r="FW172" s="85"/>
      <c r="FX172" s="88"/>
      <c r="FY172" s="88"/>
      <c r="FZ172" s="88"/>
      <c r="GA172" s="1436"/>
      <c r="GB172" s="1436"/>
      <c r="GC172" s="1436"/>
      <c r="GD172" s="1436"/>
      <c r="GE172" s="1436"/>
      <c r="GF172" s="1436"/>
      <c r="GG172" s="364"/>
      <c r="GH172" s="1436"/>
      <c r="GI172" s="1436"/>
      <c r="GJ172" s="364"/>
      <c r="GK172" s="364"/>
      <c r="GL172" s="364"/>
      <c r="GM172" s="364"/>
      <c r="GN172" s="1436"/>
      <c r="GO172" s="1436"/>
      <c r="GP172" s="181"/>
      <c r="GQ172" s="509"/>
      <c r="GR172" s="1436"/>
      <c r="GS172" s="1436"/>
      <c r="GT172" s="212"/>
      <c r="GU172" s="212"/>
      <c r="GV172" s="212"/>
      <c r="GW172" s="212"/>
      <c r="GX172" s="212"/>
      <c r="GY172" s="212"/>
      <c r="GZ172" s="212"/>
      <c r="HA172" s="212"/>
      <c r="HB172" s="212"/>
      <c r="HC172" s="212"/>
      <c r="HD172" s="212"/>
      <c r="HE172" s="212"/>
      <c r="HF172" s="212"/>
      <c r="HG172" s="212"/>
      <c r="HH172" s="212"/>
      <c r="HI172" s="212"/>
      <c r="HJ172" s="212"/>
      <c r="HK172" s="212"/>
      <c r="HL172" s="212"/>
      <c r="HM172" s="212"/>
      <c r="HN172" s="212"/>
      <c r="HO172" s="212"/>
      <c r="HP172" s="212"/>
      <c r="HQ172" s="212"/>
      <c r="HR172" s="212"/>
      <c r="HS172" s="212"/>
      <c r="HT172" s="212"/>
      <c r="HU172" s="212"/>
      <c r="HV172" s="212"/>
      <c r="HW172" s="212"/>
      <c r="HX172" s="212"/>
      <c r="HY172" s="212"/>
      <c r="HZ172" s="212"/>
      <c r="IA172" s="212"/>
      <c r="IB172" s="212"/>
      <c r="IC172" s="212"/>
      <c r="ID172" s="212"/>
      <c r="IE172" s="212"/>
      <c r="IF172" s="212"/>
      <c r="IG172" s="212"/>
      <c r="IH172" s="212"/>
      <c r="II172" s="212"/>
      <c r="IJ172" s="212"/>
      <c r="IK172" s="212"/>
      <c r="IL172" s="212"/>
      <c r="IM172" s="217"/>
      <c r="IN172" s="106"/>
      <c r="IO172" s="107"/>
      <c r="IP172" s="250"/>
      <c r="IQ172" s="1069"/>
      <c r="IR172" s="255"/>
      <c r="IS172" s="900"/>
      <c r="IT172" s="523"/>
      <c r="IU172" s="523"/>
      <c r="IV172" s="523"/>
      <c r="IW172" s="523"/>
      <c r="IX172" s="524"/>
      <c r="IY172" s="165"/>
      <c r="IZ172" s="1436"/>
      <c r="JA172" s="85"/>
      <c r="JB172" s="88"/>
      <c r="JC172" s="88"/>
      <c r="JD172" s="88"/>
      <c r="JE172" s="1436"/>
      <c r="JF172" s="1436"/>
      <c r="JG172" s="1436"/>
      <c r="JH172" s="1436"/>
      <c r="JI172" s="1436"/>
      <c r="JJ172" s="1436"/>
      <c r="JK172" s="1436"/>
      <c r="JL172" s="192"/>
      <c r="JM172" s="192"/>
      <c r="JN172" s="636"/>
      <c r="JO172" s="636"/>
      <c r="JP172" s="636"/>
      <c r="JQ172" s="636"/>
      <c r="JR172" s="1436"/>
      <c r="JS172" s="1436"/>
      <c r="JT172" s="181"/>
      <c r="JU172" s="509"/>
      <c r="JV172" s="1436"/>
      <c r="JW172" s="1436"/>
      <c r="JX172" s="212"/>
      <c r="JY172" s="212"/>
      <c r="JZ172" s="212"/>
      <c r="KA172" s="212"/>
      <c r="KB172" s="212"/>
      <c r="KC172" s="212"/>
      <c r="KD172" s="212"/>
      <c r="KE172" s="212"/>
      <c r="KF172" s="212"/>
      <c r="KG172" s="212"/>
      <c r="KH172" s="212"/>
      <c r="KI172" s="212"/>
      <c r="KJ172" s="212"/>
      <c r="KK172" s="212"/>
      <c r="KL172" s="212"/>
      <c r="KM172" s="212"/>
      <c r="KN172" s="212"/>
      <c r="KO172" s="212"/>
      <c r="KP172" s="212"/>
      <c r="KQ172" s="212"/>
      <c r="KR172" s="212"/>
      <c r="KS172" s="212"/>
      <c r="KT172" s="212"/>
      <c r="KU172" s="212"/>
      <c r="KV172" s="212"/>
      <c r="KW172" s="212"/>
      <c r="KX172" s="212"/>
      <c r="KY172" s="212"/>
      <c r="KZ172" s="212"/>
      <c r="LA172" s="212"/>
      <c r="LB172" s="212"/>
      <c r="LC172" s="212"/>
      <c r="LD172" s="212"/>
      <c r="LE172" s="212"/>
      <c r="LF172" s="212"/>
      <c r="LG172" s="212"/>
      <c r="LH172" s="212"/>
      <c r="LI172" s="212"/>
      <c r="LJ172" s="212"/>
      <c r="LK172" s="212"/>
      <c r="LL172" s="212"/>
      <c r="LM172" s="212"/>
      <c r="LN172" s="212"/>
      <c r="LO172" s="212"/>
      <c r="LP172" s="212"/>
      <c r="LQ172" s="217"/>
      <c r="LR172" s="106"/>
      <c r="LS172" s="107"/>
      <c r="LT172" s="250"/>
      <c r="LU172" s="1069"/>
      <c r="LV172" s="495"/>
      <c r="LW172" s="637"/>
      <c r="LX172" s="523"/>
      <c r="LY172" s="523"/>
      <c r="LZ172" s="165"/>
      <c r="MA172" s="1436"/>
      <c r="MB172" s="85"/>
      <c r="MC172" s="88"/>
      <c r="MD172" s="88"/>
      <c r="ME172" s="88"/>
      <c r="MF172" s="212"/>
      <c r="MG172" s="212"/>
      <c r="MH172" s="212"/>
      <c r="MI172" s="212"/>
      <c r="MJ172" s="212"/>
      <c r="MK172" s="212"/>
      <c r="ML172" s="212"/>
      <c r="MM172" s="212"/>
      <c r="MN172" s="212"/>
      <c r="MO172" s="212"/>
      <c r="MP172" s="212"/>
      <c r="MQ172" s="212"/>
      <c r="MR172" s="212"/>
      <c r="MS172" s="212"/>
      <c r="MT172" s="212"/>
      <c r="MU172" s="212"/>
      <c r="MV172" s="212"/>
      <c r="MW172" s="212"/>
      <c r="MX172" s="212"/>
      <c r="MY172" s="212"/>
      <c r="MZ172" s="212"/>
      <c r="NA172" s="212"/>
      <c r="NB172" s="212"/>
      <c r="NC172" s="212"/>
      <c r="ND172" s="212"/>
      <c r="NE172" s="212"/>
      <c r="NF172" s="212"/>
      <c r="NG172" s="212"/>
      <c r="NH172" s="212"/>
      <c r="NI172" s="212"/>
      <c r="NJ172" s="212"/>
      <c r="NK172" s="212"/>
      <c r="NL172" s="212"/>
      <c r="NM172" s="212"/>
      <c r="NN172" s="212"/>
      <c r="NO172" s="212"/>
      <c r="NP172" s="212"/>
      <c r="NQ172" s="212"/>
      <c r="NR172" s="212"/>
      <c r="NS172" s="212"/>
      <c r="NT172" s="212"/>
      <c r="NU172" s="212"/>
      <c r="NV172" s="212"/>
      <c r="NW172" s="212"/>
      <c r="NX172" s="212"/>
      <c r="NY172" s="212"/>
      <c r="NZ172" s="212"/>
    </row>
    <row r="173" spans="1:390" s="491" customFormat="1" ht="23.25" customHeight="1" x14ac:dyDescent="0.2">
      <c r="A173" s="217"/>
      <c r="B173" s="106"/>
      <c r="C173" s="107"/>
      <c r="D173" s="250"/>
      <c r="E173" s="255"/>
      <c r="F173" s="255"/>
      <c r="G173" s="451"/>
      <c r="H173" s="523"/>
      <c r="I173" s="523"/>
      <c r="J173" s="523"/>
      <c r="K173" s="523"/>
      <c r="L173" s="524"/>
      <c r="M173" s="165"/>
      <c r="N173" s="1436"/>
      <c r="O173" s="220"/>
      <c r="P173" s="410"/>
      <c r="Q173" s="410"/>
      <c r="R173" s="410"/>
      <c r="S173" s="88"/>
      <c r="T173" s="627"/>
      <c r="U173" s="88"/>
      <c r="V173" s="85"/>
      <c r="W173" s="89"/>
      <c r="X173" s="85"/>
      <c r="Y173" s="1436"/>
      <c r="Z173" s="1436"/>
      <c r="AA173" s="1436"/>
      <c r="AB173" s="481"/>
      <c r="AC173" s="481"/>
      <c r="AD173" s="481"/>
      <c r="AE173" s="481"/>
      <c r="AF173" s="1436"/>
      <c r="AG173" s="1436"/>
      <c r="AH173" s="181"/>
      <c r="AI173" s="509"/>
      <c r="AJ173" s="1436"/>
      <c r="AK173" s="1436"/>
      <c r="AL173" s="212"/>
      <c r="AM173" s="212"/>
      <c r="AN173" s="212"/>
      <c r="AO173" s="212"/>
      <c r="AP173" s="212"/>
      <c r="AQ173" s="212"/>
      <c r="AR173" s="212"/>
      <c r="AS173" s="212"/>
      <c r="AT173" s="212"/>
      <c r="AU173" s="212"/>
      <c r="AV173" s="212"/>
      <c r="AW173" s="212"/>
      <c r="AX173" s="212"/>
      <c r="AY173" s="212"/>
      <c r="AZ173" s="212"/>
      <c r="BA173" s="212"/>
      <c r="BB173" s="212"/>
      <c r="BC173" s="212"/>
      <c r="BD173" s="212"/>
      <c r="BE173" s="212"/>
      <c r="BF173" s="212"/>
      <c r="BG173" s="212"/>
      <c r="BH173" s="212"/>
      <c r="BI173" s="212"/>
      <c r="BJ173" s="212"/>
      <c r="BK173" s="212"/>
      <c r="BL173" s="212"/>
      <c r="BM173" s="212"/>
      <c r="BN173" s="212"/>
      <c r="BO173" s="212"/>
      <c r="BP173" s="212"/>
      <c r="BQ173" s="212"/>
      <c r="BR173" s="212"/>
      <c r="BS173" s="212"/>
      <c r="BT173" s="212"/>
      <c r="BU173" s="212"/>
      <c r="BV173" s="212"/>
      <c r="BW173" s="212"/>
      <c r="BX173" s="212"/>
      <c r="BY173" s="212"/>
      <c r="BZ173" s="212"/>
      <c r="CA173" s="212"/>
      <c r="CB173" s="212"/>
      <c r="CC173" s="212"/>
      <c r="CD173" s="212"/>
      <c r="CE173" s="217"/>
      <c r="CF173" s="106"/>
      <c r="CG173" s="107"/>
      <c r="CH173" s="250"/>
      <c r="CI173" s="255"/>
      <c r="CJ173" s="255"/>
      <c r="CK173" s="451"/>
      <c r="CL173" s="523"/>
      <c r="CM173" s="523"/>
      <c r="CN173" s="523"/>
      <c r="CO173" s="523"/>
      <c r="CP173" s="524"/>
      <c r="CQ173" s="165"/>
      <c r="CR173" s="1436"/>
      <c r="CS173" s="220"/>
      <c r="CT173" s="410"/>
      <c r="CU173" s="410"/>
      <c r="CV173" s="410"/>
      <c r="CW173" s="1436"/>
      <c r="CX173" s="1436"/>
      <c r="CY173" s="1436"/>
      <c r="CZ173" s="1436"/>
      <c r="DA173" s="1436"/>
      <c r="DB173" s="1436"/>
      <c r="DC173" s="1436"/>
      <c r="DD173" s="1436"/>
      <c r="DE173" s="1436"/>
      <c r="DF173" s="1436"/>
      <c r="DG173" s="1436"/>
      <c r="DH173" s="1436"/>
      <c r="DI173" s="181"/>
      <c r="DJ173" s="1436"/>
      <c r="DK173" s="1436"/>
      <c r="DL173" s="181"/>
      <c r="DM173" s="509"/>
      <c r="DN173" s="1436"/>
      <c r="DO173" s="1436"/>
      <c r="DP173" s="1436"/>
      <c r="DQ173" s="1436"/>
      <c r="DR173" s="1436"/>
      <c r="DS173" s="1436"/>
      <c r="DT173" s="1436"/>
      <c r="DU173" s="1436"/>
      <c r="DV173" s="1436"/>
      <c r="DW173" s="1436"/>
      <c r="DX173" s="1436"/>
      <c r="DY173" s="1436"/>
      <c r="DZ173" s="1436"/>
      <c r="EA173" s="1436"/>
      <c r="EB173" s="1436"/>
      <c r="EC173" s="1436"/>
      <c r="ED173" s="1436"/>
      <c r="EE173" s="1436"/>
      <c r="EF173" s="1436"/>
      <c r="EG173" s="1436"/>
      <c r="EH173" s="1436"/>
      <c r="EI173" s="1436"/>
      <c r="EJ173" s="1436"/>
      <c r="EK173" s="1436"/>
      <c r="EL173" s="1436"/>
      <c r="EM173" s="1436"/>
      <c r="EN173" s="1436"/>
      <c r="EO173" s="1436"/>
      <c r="EP173" s="1436"/>
      <c r="EQ173" s="1436"/>
      <c r="ER173" s="1436"/>
      <c r="ES173" s="1436"/>
      <c r="ET173" s="1436"/>
      <c r="EU173" s="1436"/>
      <c r="EV173" s="1436"/>
      <c r="EW173" s="1436"/>
      <c r="EX173" s="1436"/>
      <c r="EY173" s="1436"/>
      <c r="EZ173" s="1436"/>
      <c r="FA173" s="1436"/>
      <c r="FB173" s="1436"/>
      <c r="FC173" s="1436"/>
      <c r="FD173" s="1436"/>
      <c r="FE173" s="1436"/>
      <c r="FF173" s="1436"/>
      <c r="FG173" s="212"/>
      <c r="FH173" s="212"/>
      <c r="FI173" s="217"/>
      <c r="FJ173" s="106"/>
      <c r="FK173" s="107"/>
      <c r="FL173" s="250"/>
      <c r="FM173" s="1069"/>
      <c r="FN173" s="255"/>
      <c r="FO173" s="451"/>
      <c r="FP173" s="523"/>
      <c r="FQ173" s="523"/>
      <c r="FR173" s="523"/>
      <c r="FS173" s="523"/>
      <c r="FT173" s="524"/>
      <c r="FU173" s="165"/>
      <c r="FV173" s="1436"/>
      <c r="FW173" s="220"/>
      <c r="FX173" s="410"/>
      <c r="FY173" s="410"/>
      <c r="FZ173" s="410"/>
      <c r="GA173" s="1436"/>
      <c r="GB173" s="1436"/>
      <c r="GC173" s="1436"/>
      <c r="GD173" s="1436"/>
      <c r="GE173" s="1436"/>
      <c r="GF173" s="1436"/>
      <c r="GG173" s="481"/>
      <c r="GH173" s="1436"/>
      <c r="GI173" s="1436"/>
      <c r="GJ173" s="481"/>
      <c r="GK173" s="481"/>
      <c r="GL173" s="481"/>
      <c r="GM173" s="481"/>
      <c r="GN173" s="1436"/>
      <c r="GO173" s="1436"/>
      <c r="GP173" s="181"/>
      <c r="GQ173" s="509"/>
      <c r="GR173" s="1436"/>
      <c r="GS173" s="1436"/>
      <c r="GT173" s="212"/>
      <c r="GU173" s="212"/>
      <c r="GV173" s="212"/>
      <c r="GW173" s="212"/>
      <c r="GX173" s="212"/>
      <c r="GY173" s="212"/>
      <c r="GZ173" s="212"/>
      <c r="HA173" s="212"/>
      <c r="HB173" s="212"/>
      <c r="HC173" s="212"/>
      <c r="HD173" s="212"/>
      <c r="HE173" s="212"/>
      <c r="HF173" s="212"/>
      <c r="HG173" s="212"/>
      <c r="HH173" s="212"/>
      <c r="HI173" s="212"/>
      <c r="HJ173" s="212"/>
      <c r="HK173" s="212"/>
      <c r="HL173" s="212"/>
      <c r="HM173" s="212"/>
      <c r="HN173" s="212"/>
      <c r="HO173" s="212"/>
      <c r="HP173" s="212"/>
      <c r="HQ173" s="212"/>
      <c r="HR173" s="212"/>
      <c r="HS173" s="212"/>
      <c r="HT173" s="212"/>
      <c r="HU173" s="212"/>
      <c r="HV173" s="212"/>
      <c r="HW173" s="212"/>
      <c r="HX173" s="212"/>
      <c r="HY173" s="212"/>
      <c r="HZ173" s="212"/>
      <c r="IA173" s="212"/>
      <c r="IB173" s="212"/>
      <c r="IC173" s="212"/>
      <c r="ID173" s="212"/>
      <c r="IE173" s="212"/>
      <c r="IF173" s="212"/>
      <c r="IG173" s="212"/>
      <c r="IH173" s="212"/>
      <c r="II173" s="212"/>
      <c r="IJ173" s="212"/>
      <c r="IK173" s="212"/>
      <c r="IL173" s="212"/>
      <c r="IM173" s="362"/>
      <c r="IN173" s="102"/>
      <c r="IO173" s="103"/>
      <c r="IP173" s="1065"/>
      <c r="IQ173" s="1069"/>
      <c r="IR173" s="255"/>
      <c r="IS173" s="900"/>
      <c r="IT173" s="523"/>
      <c r="IU173" s="523"/>
      <c r="IV173" s="523"/>
      <c r="IW173" s="523"/>
      <c r="IX173" s="524"/>
      <c r="IY173" s="165"/>
      <c r="IZ173" s="1436"/>
      <c r="JA173" s="85"/>
      <c r="JB173" s="88"/>
      <c r="JC173" s="88"/>
      <c r="JD173" s="88"/>
      <c r="JE173" s="1436"/>
      <c r="JF173" s="1436"/>
      <c r="JG173" s="1436"/>
      <c r="JH173" s="1436"/>
      <c r="JI173" s="1436"/>
      <c r="JJ173" s="1436"/>
      <c r="JK173" s="1436"/>
      <c r="JL173" s="1436"/>
      <c r="JM173" s="1436"/>
      <c r="JN173" s="364"/>
      <c r="JO173" s="364"/>
      <c r="JP173" s="364"/>
      <c r="JQ173" s="364"/>
      <c r="JR173" s="1436"/>
      <c r="JS173" s="1436"/>
      <c r="JT173" s="181"/>
      <c r="JU173" s="509"/>
      <c r="JV173" s="1436"/>
      <c r="JW173" s="1436"/>
      <c r="JX173" s="212"/>
      <c r="JY173" s="212"/>
      <c r="JZ173" s="212"/>
      <c r="KA173" s="212"/>
      <c r="KB173" s="212"/>
      <c r="KC173" s="212"/>
      <c r="KD173" s="212"/>
      <c r="KE173" s="212"/>
      <c r="KF173" s="212"/>
      <c r="KG173" s="212"/>
      <c r="KH173" s="212"/>
      <c r="KI173" s="212"/>
      <c r="KJ173" s="212"/>
      <c r="KK173" s="212"/>
      <c r="KL173" s="212"/>
      <c r="KM173" s="212"/>
      <c r="KN173" s="212"/>
      <c r="KO173" s="212"/>
      <c r="KP173" s="212"/>
      <c r="KQ173" s="212"/>
      <c r="KR173" s="212"/>
      <c r="KS173" s="212"/>
      <c r="KT173" s="212"/>
      <c r="KU173" s="212"/>
      <c r="KV173" s="212"/>
      <c r="KW173" s="212"/>
      <c r="KX173" s="212"/>
      <c r="KY173" s="212"/>
      <c r="KZ173" s="212"/>
      <c r="LA173" s="212"/>
      <c r="LB173" s="212"/>
      <c r="LC173" s="212"/>
      <c r="LD173" s="212"/>
      <c r="LE173" s="212"/>
      <c r="LF173" s="212"/>
      <c r="LG173" s="212"/>
      <c r="LH173" s="212"/>
      <c r="LI173" s="212"/>
      <c r="LJ173" s="212"/>
      <c r="LK173" s="212"/>
      <c r="LL173" s="212"/>
      <c r="LM173" s="212"/>
      <c r="LN173" s="212"/>
      <c r="LO173" s="212"/>
      <c r="LP173" s="212"/>
      <c r="LQ173" s="217"/>
      <c r="LR173" s="106"/>
      <c r="LS173" s="107"/>
      <c r="LT173" s="250"/>
      <c r="LU173" s="1069"/>
      <c r="LV173" s="255"/>
      <c r="LW173" s="451"/>
      <c r="LX173" s="523"/>
      <c r="LY173" s="523"/>
      <c r="LZ173" s="165"/>
      <c r="MA173" s="1436"/>
      <c r="MB173" s="220"/>
      <c r="MC173" s="410"/>
      <c r="MD173" s="410"/>
      <c r="ME173" s="410"/>
      <c r="MF173" s="212"/>
      <c r="MG173" s="212"/>
      <c r="MH173" s="212"/>
      <c r="MI173" s="212"/>
      <c r="MJ173" s="212"/>
      <c r="MK173" s="212"/>
      <c r="ML173" s="212"/>
      <c r="MM173" s="212"/>
      <c r="MN173" s="212"/>
      <c r="MO173" s="212"/>
      <c r="MP173" s="212"/>
      <c r="MQ173" s="212"/>
      <c r="MR173" s="212"/>
      <c r="MS173" s="212"/>
      <c r="MT173" s="212"/>
      <c r="MU173" s="212"/>
      <c r="MV173" s="212"/>
      <c r="MW173" s="212"/>
      <c r="MX173" s="212"/>
      <c r="MY173" s="212"/>
      <c r="MZ173" s="212"/>
      <c r="NA173" s="212"/>
      <c r="NB173" s="212"/>
      <c r="NC173" s="212"/>
      <c r="ND173" s="212"/>
      <c r="NE173" s="212"/>
      <c r="NF173" s="212"/>
      <c r="NG173" s="212"/>
      <c r="NH173" s="212"/>
      <c r="NI173" s="212"/>
      <c r="NJ173" s="212"/>
      <c r="NK173" s="212"/>
      <c r="NL173" s="212"/>
      <c r="NM173" s="212"/>
      <c r="NN173" s="212"/>
      <c r="NO173" s="212"/>
      <c r="NP173" s="212"/>
      <c r="NQ173" s="212"/>
      <c r="NR173" s="212"/>
      <c r="NS173" s="212"/>
      <c r="NT173" s="212"/>
      <c r="NU173" s="212"/>
      <c r="NV173" s="212"/>
      <c r="NW173" s="212"/>
      <c r="NX173" s="212"/>
      <c r="NY173" s="212"/>
      <c r="NZ173" s="212"/>
    </row>
    <row r="174" spans="1:390" s="491" customFormat="1" ht="23.25" customHeight="1" x14ac:dyDescent="0.2">
      <c r="A174" s="362"/>
      <c r="B174" s="102"/>
      <c r="C174" s="103"/>
      <c r="D174" s="250"/>
      <c r="E174" s="255"/>
      <c r="F174" s="255"/>
      <c r="G174" s="900"/>
      <c r="H174" s="523"/>
      <c r="I174" s="523"/>
      <c r="J174" s="523"/>
      <c r="K174" s="523"/>
      <c r="L174" s="524"/>
      <c r="M174" s="165"/>
      <c r="N174" s="1436"/>
      <c r="O174" s="85"/>
      <c r="P174" s="88"/>
      <c r="Q174" s="88"/>
      <c r="R174" s="88"/>
      <c r="S174" s="88"/>
      <c r="T174" s="627"/>
      <c r="U174" s="88"/>
      <c r="V174" s="85"/>
      <c r="W174" s="89"/>
      <c r="X174" s="85"/>
      <c r="Y174" s="1436"/>
      <c r="Z174" s="1436"/>
      <c r="AA174" s="1436"/>
      <c r="AB174" s="481"/>
      <c r="AC174" s="481"/>
      <c r="AD174" s="481"/>
      <c r="AE174" s="481"/>
      <c r="AF174" s="1436"/>
      <c r="AG174" s="1436"/>
      <c r="AH174" s="181"/>
      <c r="AI174" s="509"/>
      <c r="AJ174" s="1436"/>
      <c r="AK174" s="1436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  <c r="AW174" s="212"/>
      <c r="AX174" s="212"/>
      <c r="AY174" s="212"/>
      <c r="AZ174" s="212"/>
      <c r="BA174" s="212"/>
      <c r="BB174" s="212"/>
      <c r="BC174" s="212"/>
      <c r="BD174" s="212"/>
      <c r="BE174" s="212"/>
      <c r="BF174" s="212"/>
      <c r="BG174" s="212"/>
      <c r="BH174" s="212"/>
      <c r="BI174" s="212"/>
      <c r="BJ174" s="212"/>
      <c r="BK174" s="212"/>
      <c r="BL174" s="212"/>
      <c r="BM174" s="212"/>
      <c r="BN174" s="212"/>
      <c r="BO174" s="212"/>
      <c r="BP174" s="212"/>
      <c r="BQ174" s="212"/>
      <c r="BR174" s="212"/>
      <c r="BS174" s="212"/>
      <c r="BT174" s="212"/>
      <c r="BU174" s="212"/>
      <c r="BV174" s="212"/>
      <c r="BW174" s="212"/>
      <c r="BX174" s="212"/>
      <c r="BY174" s="212"/>
      <c r="BZ174" s="212"/>
      <c r="CA174" s="212"/>
      <c r="CB174" s="212"/>
      <c r="CC174" s="212"/>
      <c r="CD174" s="212"/>
      <c r="CE174" s="362"/>
      <c r="CF174" s="102"/>
      <c r="CG174" s="103"/>
      <c r="CH174" s="250"/>
      <c r="CI174" s="255"/>
      <c r="CJ174" s="255"/>
      <c r="CK174" s="900"/>
      <c r="CL174" s="523"/>
      <c r="CM174" s="523"/>
      <c r="CN174" s="523"/>
      <c r="CO174" s="523"/>
      <c r="CP174" s="524"/>
      <c r="CQ174" s="165"/>
      <c r="CR174" s="1436"/>
      <c r="CS174" s="85"/>
      <c r="CT174" s="88"/>
      <c r="CU174" s="88"/>
      <c r="CV174" s="88"/>
      <c r="CW174" s="1436"/>
      <c r="CX174" s="1436"/>
      <c r="CY174" s="1436"/>
      <c r="CZ174" s="1436"/>
      <c r="DA174" s="1436"/>
      <c r="DB174" s="1436"/>
      <c r="DC174" s="1436"/>
      <c r="DD174" s="1436"/>
      <c r="DE174" s="1436"/>
      <c r="DF174" s="1436"/>
      <c r="DG174" s="1436"/>
      <c r="DH174" s="1436"/>
      <c r="DI174" s="181"/>
      <c r="DJ174" s="1436"/>
      <c r="DK174" s="1436"/>
      <c r="DL174" s="181"/>
      <c r="DM174" s="509"/>
      <c r="DN174" s="1436"/>
      <c r="DO174" s="1436"/>
      <c r="DP174" s="1436"/>
      <c r="DQ174" s="1436"/>
      <c r="DR174" s="1436"/>
      <c r="DS174" s="1436"/>
      <c r="DT174" s="1436"/>
      <c r="DU174" s="1436"/>
      <c r="DV174" s="1436"/>
      <c r="DW174" s="1436"/>
      <c r="DX174" s="1436"/>
      <c r="DY174" s="1436"/>
      <c r="DZ174" s="1436"/>
      <c r="EA174" s="1436"/>
      <c r="EB174" s="1436"/>
      <c r="EC174" s="1436"/>
      <c r="ED174" s="1436"/>
      <c r="EE174" s="1436"/>
      <c r="EF174" s="1436"/>
      <c r="EG174" s="1436"/>
      <c r="EH174" s="1436"/>
      <c r="EI174" s="1436"/>
      <c r="EJ174" s="1436"/>
      <c r="EK174" s="1436"/>
      <c r="EL174" s="1436"/>
      <c r="EM174" s="1436"/>
      <c r="EN174" s="1436"/>
      <c r="EO174" s="1436"/>
      <c r="EP174" s="1436"/>
      <c r="EQ174" s="1436"/>
      <c r="ER174" s="1436"/>
      <c r="ES174" s="1436"/>
      <c r="ET174" s="1436"/>
      <c r="EU174" s="1436"/>
      <c r="EV174" s="1436"/>
      <c r="EW174" s="1436"/>
      <c r="EX174" s="1436"/>
      <c r="EY174" s="1436"/>
      <c r="EZ174" s="1436"/>
      <c r="FA174" s="1436"/>
      <c r="FB174" s="1436"/>
      <c r="FC174" s="1436"/>
      <c r="FD174" s="1436"/>
      <c r="FE174" s="1436"/>
      <c r="FF174" s="1436"/>
      <c r="FG174" s="212"/>
      <c r="FH174" s="212"/>
      <c r="FI174" s="362"/>
      <c r="FJ174" s="106"/>
      <c r="FK174" s="107"/>
      <c r="FL174" s="250"/>
      <c r="FM174" s="941"/>
      <c r="FN174" s="255"/>
      <c r="FO174" s="900"/>
      <c r="FP174" s="523"/>
      <c r="FQ174" s="523"/>
      <c r="FR174" s="523"/>
      <c r="FS174" s="523"/>
      <c r="FT174" s="524"/>
      <c r="FU174" s="165"/>
      <c r="FV174" s="1436"/>
      <c r="FW174" s="85"/>
      <c r="FX174" s="88"/>
      <c r="FY174" s="88"/>
      <c r="FZ174" s="88"/>
      <c r="GA174" s="1436"/>
      <c r="GB174" s="1436"/>
      <c r="GC174" s="1436"/>
      <c r="GD174" s="1436"/>
      <c r="GE174" s="1436"/>
      <c r="GF174" s="1436"/>
      <c r="GG174" s="481"/>
      <c r="GH174" s="1436"/>
      <c r="GI174" s="1436"/>
      <c r="GJ174" s="481"/>
      <c r="GK174" s="481"/>
      <c r="GL174" s="481"/>
      <c r="GM174" s="481"/>
      <c r="GN174" s="1436"/>
      <c r="GO174" s="1436"/>
      <c r="GP174" s="181"/>
      <c r="GQ174" s="509"/>
      <c r="GR174" s="1436"/>
      <c r="GS174" s="1436"/>
      <c r="GT174" s="212"/>
      <c r="GU174" s="212"/>
      <c r="GV174" s="212"/>
      <c r="GW174" s="212"/>
      <c r="GX174" s="212"/>
      <c r="GY174" s="212"/>
      <c r="GZ174" s="212"/>
      <c r="HA174" s="212"/>
      <c r="HB174" s="212"/>
      <c r="HC174" s="212"/>
      <c r="HD174" s="212"/>
      <c r="HE174" s="212"/>
      <c r="HF174" s="212"/>
      <c r="HG174" s="212"/>
      <c r="HH174" s="212"/>
      <c r="HI174" s="212"/>
      <c r="HJ174" s="212"/>
      <c r="HK174" s="212"/>
      <c r="HL174" s="212"/>
      <c r="HM174" s="212"/>
      <c r="HN174" s="212"/>
      <c r="HO174" s="212"/>
      <c r="HP174" s="212"/>
      <c r="HQ174" s="212"/>
      <c r="HR174" s="212"/>
      <c r="HS174" s="212"/>
      <c r="HT174" s="212"/>
      <c r="HU174" s="212"/>
      <c r="HV174" s="212"/>
      <c r="HW174" s="212"/>
      <c r="HX174" s="212"/>
      <c r="HY174" s="212"/>
      <c r="HZ174" s="212"/>
      <c r="IA174" s="212"/>
      <c r="IB174" s="212"/>
      <c r="IC174" s="212"/>
      <c r="ID174" s="212"/>
      <c r="IE174" s="212"/>
      <c r="IF174" s="212"/>
      <c r="IG174" s="212"/>
      <c r="IH174" s="212"/>
      <c r="II174" s="212"/>
      <c r="IJ174" s="212"/>
      <c r="IK174" s="212"/>
      <c r="IL174" s="212"/>
      <c r="IM174" s="217"/>
      <c r="IN174" s="106"/>
      <c r="IO174" s="107"/>
      <c r="IP174" s="250"/>
      <c r="IQ174" s="1069"/>
      <c r="IR174" s="255"/>
      <c r="IS174" s="637"/>
      <c r="IT174" s="523"/>
      <c r="IU174" s="523"/>
      <c r="IV174" s="523"/>
      <c r="IW174" s="523"/>
      <c r="IX174" s="524"/>
      <c r="IY174" s="165"/>
      <c r="IZ174" s="1436"/>
      <c r="JA174" s="85"/>
      <c r="JB174" s="88"/>
      <c r="JC174" s="88"/>
      <c r="JD174" s="88"/>
      <c r="JE174" s="1436"/>
      <c r="JF174" s="1436"/>
      <c r="JG174" s="1436"/>
      <c r="JH174" s="1436"/>
      <c r="JI174" s="1436"/>
      <c r="JJ174" s="1436"/>
      <c r="JK174" s="1436"/>
      <c r="JL174" s="1436"/>
      <c r="JM174" s="1436"/>
      <c r="JN174" s="248"/>
      <c r="JO174" s="248"/>
      <c r="JP174" s="248"/>
      <c r="JQ174" s="248"/>
      <c r="JR174" s="1436"/>
      <c r="JS174" s="1436"/>
      <c r="JT174" s="181"/>
      <c r="JU174" s="509"/>
      <c r="JV174" s="1436"/>
      <c r="JW174" s="1436"/>
      <c r="JX174" s="212"/>
      <c r="JY174" s="212"/>
      <c r="JZ174" s="212"/>
      <c r="KA174" s="212"/>
      <c r="KB174" s="212"/>
      <c r="KC174" s="212"/>
      <c r="KD174" s="212"/>
      <c r="KE174" s="212"/>
      <c r="KF174" s="212"/>
      <c r="KG174" s="212"/>
      <c r="KH174" s="212"/>
      <c r="KI174" s="212"/>
      <c r="KJ174" s="212"/>
      <c r="KK174" s="212"/>
      <c r="KL174" s="212"/>
      <c r="KM174" s="212"/>
      <c r="KN174" s="212"/>
      <c r="KO174" s="212"/>
      <c r="KP174" s="212"/>
      <c r="KQ174" s="212"/>
      <c r="KR174" s="212"/>
      <c r="KS174" s="212"/>
      <c r="KT174" s="212"/>
      <c r="KU174" s="212"/>
      <c r="KV174" s="212"/>
      <c r="KW174" s="212"/>
      <c r="KX174" s="212"/>
      <c r="KY174" s="212"/>
      <c r="KZ174" s="212"/>
      <c r="LA174" s="212"/>
      <c r="LB174" s="212"/>
      <c r="LC174" s="212"/>
      <c r="LD174" s="212"/>
      <c r="LE174" s="212"/>
      <c r="LF174" s="212"/>
      <c r="LG174" s="212"/>
      <c r="LH174" s="212"/>
      <c r="LI174" s="212"/>
      <c r="LJ174" s="212"/>
      <c r="LK174" s="212"/>
      <c r="LL174" s="212"/>
      <c r="LM174" s="212"/>
      <c r="LN174" s="212"/>
      <c r="LO174" s="212"/>
      <c r="LP174" s="212"/>
      <c r="LQ174" s="362"/>
      <c r="LR174" s="106"/>
      <c r="LS174" s="107"/>
      <c r="LT174" s="250"/>
      <c r="LU174" s="941"/>
      <c r="LV174" s="255"/>
      <c r="LW174" s="900"/>
      <c r="LX174" s="523"/>
      <c r="LY174" s="523"/>
      <c r="LZ174" s="165"/>
      <c r="MA174" s="1436"/>
      <c r="MB174" s="85"/>
      <c r="MC174" s="88"/>
      <c r="MD174" s="88"/>
      <c r="ME174" s="88"/>
      <c r="MF174" s="212"/>
      <c r="MG174" s="212"/>
      <c r="MH174" s="212"/>
      <c r="MI174" s="212"/>
      <c r="MJ174" s="212"/>
      <c r="MK174" s="212"/>
      <c r="ML174" s="212"/>
      <c r="MM174" s="212"/>
      <c r="MN174" s="212"/>
      <c r="MO174" s="212"/>
      <c r="MP174" s="212"/>
      <c r="MQ174" s="212"/>
      <c r="MR174" s="212"/>
      <c r="MS174" s="212"/>
      <c r="MT174" s="212"/>
      <c r="MU174" s="212"/>
      <c r="MV174" s="212"/>
      <c r="MW174" s="212"/>
      <c r="MX174" s="212"/>
      <c r="MY174" s="212"/>
      <c r="MZ174" s="212"/>
      <c r="NA174" s="212"/>
      <c r="NB174" s="212"/>
      <c r="NC174" s="212"/>
      <c r="ND174" s="212"/>
      <c r="NE174" s="212"/>
      <c r="NF174" s="212"/>
      <c r="NG174" s="212"/>
      <c r="NH174" s="212"/>
      <c r="NI174" s="212"/>
      <c r="NJ174" s="212"/>
      <c r="NK174" s="212"/>
      <c r="NL174" s="212"/>
      <c r="NM174" s="212"/>
      <c r="NN174" s="212"/>
      <c r="NO174" s="212"/>
      <c r="NP174" s="212"/>
      <c r="NQ174" s="212"/>
      <c r="NR174" s="212"/>
      <c r="NS174" s="212"/>
      <c r="NT174" s="212"/>
      <c r="NU174" s="212"/>
      <c r="NV174" s="212"/>
      <c r="NW174" s="212"/>
      <c r="NX174" s="212"/>
      <c r="NY174" s="212"/>
      <c r="NZ174" s="212"/>
    </row>
    <row r="175" spans="1:390" s="491" customFormat="1" ht="23.25" customHeight="1" x14ac:dyDescent="0.2">
      <c r="A175" s="362"/>
      <c r="B175" s="102"/>
      <c r="C175" s="103"/>
      <c r="D175" s="1065"/>
      <c r="E175" s="255"/>
      <c r="F175" s="255"/>
      <c r="G175" s="451"/>
      <c r="H175" s="523"/>
      <c r="I175" s="523"/>
      <c r="J175" s="523"/>
      <c r="K175" s="523"/>
      <c r="L175" s="524"/>
      <c r="M175" s="165"/>
      <c r="N175" s="1436"/>
      <c r="O175" s="408"/>
      <c r="P175" s="945"/>
      <c r="Q175" s="945"/>
      <c r="R175" s="945"/>
      <c r="S175" s="88"/>
      <c r="T175" s="627"/>
      <c r="U175" s="88"/>
      <c r="V175" s="85"/>
      <c r="W175" s="89"/>
      <c r="X175" s="85"/>
      <c r="Y175" s="1436"/>
      <c r="Z175" s="1436"/>
      <c r="AA175" s="1436"/>
      <c r="AB175" s="481"/>
      <c r="AC175" s="481"/>
      <c r="AD175" s="481"/>
      <c r="AE175" s="481"/>
      <c r="AF175" s="1436"/>
      <c r="AG175" s="1436"/>
      <c r="AH175" s="181"/>
      <c r="AI175" s="509"/>
      <c r="AJ175" s="1436"/>
      <c r="AK175" s="1436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212"/>
      <c r="BD175" s="212"/>
      <c r="BE175" s="212"/>
      <c r="BF175" s="212"/>
      <c r="BG175" s="212"/>
      <c r="BH175" s="212"/>
      <c r="BI175" s="212"/>
      <c r="BJ175" s="212"/>
      <c r="BK175" s="212"/>
      <c r="BL175" s="212"/>
      <c r="BM175" s="212"/>
      <c r="BN175" s="212"/>
      <c r="BO175" s="212"/>
      <c r="BP175" s="212"/>
      <c r="BQ175" s="212"/>
      <c r="BR175" s="212"/>
      <c r="BS175" s="212"/>
      <c r="BT175" s="212"/>
      <c r="BU175" s="212"/>
      <c r="BV175" s="212"/>
      <c r="BW175" s="212"/>
      <c r="BX175" s="212"/>
      <c r="BY175" s="212"/>
      <c r="BZ175" s="212"/>
      <c r="CA175" s="212"/>
      <c r="CB175" s="212"/>
      <c r="CC175" s="212"/>
      <c r="CD175" s="212"/>
      <c r="CE175" s="362"/>
      <c r="CF175" s="102"/>
      <c r="CG175" s="103"/>
      <c r="CH175" s="1065"/>
      <c r="CI175" s="255"/>
      <c r="CJ175" s="255"/>
      <c r="CK175" s="451"/>
      <c r="CL175" s="523"/>
      <c r="CM175" s="523"/>
      <c r="CN175" s="523"/>
      <c r="CO175" s="523"/>
      <c r="CP175" s="524"/>
      <c r="CQ175" s="165"/>
      <c r="CR175" s="1436"/>
      <c r="CS175" s="408"/>
      <c r="CT175" s="945"/>
      <c r="CU175" s="945"/>
      <c r="CV175" s="945"/>
      <c r="CW175" s="1436"/>
      <c r="CX175" s="1436"/>
      <c r="CY175" s="1436"/>
      <c r="CZ175" s="1436"/>
      <c r="DA175" s="1436"/>
      <c r="DB175" s="1436"/>
      <c r="DC175" s="1436"/>
      <c r="DD175" s="1436"/>
      <c r="DE175" s="1436"/>
      <c r="DF175" s="1436"/>
      <c r="DG175" s="1436"/>
      <c r="DH175" s="1436"/>
      <c r="DI175" s="181"/>
      <c r="DJ175" s="1436"/>
      <c r="DK175" s="1436"/>
      <c r="DL175" s="181"/>
      <c r="DM175" s="509"/>
      <c r="DN175" s="1436"/>
      <c r="DO175" s="1436"/>
      <c r="DP175" s="1436"/>
      <c r="DQ175" s="1436"/>
      <c r="DR175" s="1436"/>
      <c r="DS175" s="1436"/>
      <c r="DT175" s="1436"/>
      <c r="DU175" s="1436"/>
      <c r="DV175" s="1436"/>
      <c r="DW175" s="1436"/>
      <c r="DX175" s="1436"/>
      <c r="DY175" s="1436"/>
      <c r="DZ175" s="1436"/>
      <c r="EA175" s="1436"/>
      <c r="EB175" s="1436"/>
      <c r="EC175" s="1436"/>
      <c r="ED175" s="1436"/>
      <c r="EE175" s="1436"/>
      <c r="EF175" s="1436"/>
      <c r="EG175" s="1436"/>
      <c r="EH175" s="1436"/>
      <c r="EI175" s="1436"/>
      <c r="EJ175" s="1436"/>
      <c r="EK175" s="1436"/>
      <c r="EL175" s="1436"/>
      <c r="EM175" s="1436"/>
      <c r="EN175" s="1436"/>
      <c r="EO175" s="1436"/>
      <c r="EP175" s="1436"/>
      <c r="EQ175" s="1436"/>
      <c r="ER175" s="1436"/>
      <c r="ES175" s="1436"/>
      <c r="ET175" s="1436"/>
      <c r="EU175" s="1436"/>
      <c r="EV175" s="1436"/>
      <c r="EW175" s="1436"/>
      <c r="EX175" s="1436"/>
      <c r="EY175" s="1436"/>
      <c r="EZ175" s="1436"/>
      <c r="FA175" s="1436"/>
      <c r="FB175" s="1436"/>
      <c r="FC175" s="1436"/>
      <c r="FD175" s="1436"/>
      <c r="FE175" s="1436"/>
      <c r="FF175" s="1436"/>
      <c r="FG175" s="212"/>
      <c r="FH175" s="212"/>
      <c r="FI175" s="362"/>
      <c r="FJ175" s="102"/>
      <c r="FK175" s="103"/>
      <c r="FL175" s="1065"/>
      <c r="FM175" s="941"/>
      <c r="FN175" s="255"/>
      <c r="FO175" s="451"/>
      <c r="FP175" s="523"/>
      <c r="FQ175" s="523"/>
      <c r="FR175" s="523"/>
      <c r="FS175" s="523"/>
      <c r="FT175" s="524"/>
      <c r="FU175" s="165"/>
      <c r="FV175" s="1436"/>
      <c r="FW175" s="408"/>
      <c r="FX175" s="945"/>
      <c r="FY175" s="945"/>
      <c r="FZ175" s="945"/>
      <c r="GA175" s="1436"/>
      <c r="GB175" s="1436"/>
      <c r="GC175" s="1436"/>
      <c r="GD175" s="1436"/>
      <c r="GE175" s="1436"/>
      <c r="GF175" s="1436"/>
      <c r="GG175" s="481"/>
      <c r="GH175" s="1436"/>
      <c r="GI175" s="1436"/>
      <c r="GJ175" s="481"/>
      <c r="GK175" s="481"/>
      <c r="GL175" s="481"/>
      <c r="GM175" s="481"/>
      <c r="GN175" s="1436"/>
      <c r="GO175" s="1436"/>
      <c r="GP175" s="181"/>
      <c r="GQ175" s="509"/>
      <c r="GR175" s="1436"/>
      <c r="GS175" s="1436"/>
      <c r="GT175" s="212"/>
      <c r="GU175" s="212"/>
      <c r="GV175" s="212"/>
      <c r="GW175" s="212"/>
      <c r="GX175" s="212"/>
      <c r="GY175" s="212"/>
      <c r="GZ175" s="212"/>
      <c r="HA175" s="212"/>
      <c r="HB175" s="212"/>
      <c r="HC175" s="212"/>
      <c r="HD175" s="212"/>
      <c r="HE175" s="212"/>
      <c r="HF175" s="212"/>
      <c r="HG175" s="212"/>
      <c r="HH175" s="212"/>
      <c r="HI175" s="212"/>
      <c r="HJ175" s="212"/>
      <c r="HK175" s="212"/>
      <c r="HL175" s="212"/>
      <c r="HM175" s="212"/>
      <c r="HN175" s="212"/>
      <c r="HO175" s="212"/>
      <c r="HP175" s="212"/>
      <c r="HQ175" s="212"/>
      <c r="HR175" s="212"/>
      <c r="HS175" s="212"/>
      <c r="HT175" s="212"/>
      <c r="HU175" s="212"/>
      <c r="HV175" s="212"/>
      <c r="HW175" s="212"/>
      <c r="HX175" s="212"/>
      <c r="HY175" s="212"/>
      <c r="HZ175" s="212"/>
      <c r="IA175" s="212"/>
      <c r="IB175" s="212"/>
      <c r="IC175" s="212"/>
      <c r="ID175" s="212"/>
      <c r="IE175" s="212"/>
      <c r="IF175" s="212"/>
      <c r="IG175" s="212"/>
      <c r="IH175" s="212"/>
      <c r="II175" s="212"/>
      <c r="IJ175" s="212"/>
      <c r="IK175" s="212"/>
      <c r="IL175" s="212"/>
      <c r="IM175" s="217"/>
      <c r="IN175" s="106"/>
      <c r="IO175" s="107"/>
      <c r="IP175" s="250"/>
      <c r="IQ175" s="1069"/>
      <c r="IR175" s="255"/>
      <c r="IS175" s="451"/>
      <c r="IT175" s="523"/>
      <c r="IU175" s="523"/>
      <c r="IV175" s="523"/>
      <c r="IW175" s="523"/>
      <c r="IX175" s="524"/>
      <c r="IY175" s="165"/>
      <c r="IZ175" s="1436"/>
      <c r="JA175" s="220"/>
      <c r="JB175" s="410"/>
      <c r="JC175" s="410"/>
      <c r="JD175" s="410"/>
      <c r="JE175" s="1436"/>
      <c r="JF175" s="1436"/>
      <c r="JG175" s="1436"/>
      <c r="JH175" s="1436"/>
      <c r="JI175" s="1436"/>
      <c r="JJ175" s="1436"/>
      <c r="JK175" s="1436"/>
      <c r="JL175" s="1436"/>
      <c r="JM175" s="1436"/>
      <c r="JN175" s="248"/>
      <c r="JO175" s="248"/>
      <c r="JP175" s="248"/>
      <c r="JQ175" s="248"/>
      <c r="JR175" s="1436"/>
      <c r="JS175" s="1436"/>
      <c r="JT175" s="181"/>
      <c r="JU175" s="509"/>
      <c r="JV175" s="1436"/>
      <c r="JW175" s="1436"/>
      <c r="JX175" s="212"/>
      <c r="JY175" s="212"/>
      <c r="JZ175" s="212"/>
      <c r="KA175" s="212"/>
      <c r="KB175" s="212"/>
      <c r="KC175" s="212"/>
      <c r="KD175" s="212"/>
      <c r="KE175" s="212"/>
      <c r="KF175" s="212"/>
      <c r="KG175" s="212"/>
      <c r="KH175" s="212"/>
      <c r="KI175" s="212"/>
      <c r="KJ175" s="212"/>
      <c r="KK175" s="212"/>
      <c r="KL175" s="212"/>
      <c r="KM175" s="212"/>
      <c r="KN175" s="212"/>
      <c r="KO175" s="212"/>
      <c r="KP175" s="212"/>
      <c r="KQ175" s="212"/>
      <c r="KR175" s="212"/>
      <c r="KS175" s="212"/>
      <c r="KT175" s="212"/>
      <c r="KU175" s="212"/>
      <c r="KV175" s="212"/>
      <c r="KW175" s="212"/>
      <c r="KX175" s="212"/>
      <c r="KY175" s="212"/>
      <c r="KZ175" s="212"/>
      <c r="LA175" s="212"/>
      <c r="LB175" s="212"/>
      <c r="LC175" s="212"/>
      <c r="LD175" s="212"/>
      <c r="LE175" s="212"/>
      <c r="LF175" s="212"/>
      <c r="LG175" s="212"/>
      <c r="LH175" s="212"/>
      <c r="LI175" s="212"/>
      <c r="LJ175" s="212"/>
      <c r="LK175" s="212"/>
      <c r="LL175" s="212"/>
      <c r="LM175" s="212"/>
      <c r="LN175" s="212"/>
      <c r="LO175" s="212"/>
      <c r="LP175" s="212"/>
      <c r="LQ175" s="362"/>
      <c r="LR175" s="1105"/>
      <c r="LS175" s="103"/>
      <c r="LT175" s="1065"/>
      <c r="LU175" s="941"/>
      <c r="LV175" s="255"/>
      <c r="LW175" s="451"/>
      <c r="LX175" s="523"/>
      <c r="LY175" s="523"/>
      <c r="LZ175" s="165"/>
      <c r="MA175" s="1436"/>
      <c r="MB175" s="408"/>
      <c r="MC175" s="945"/>
      <c r="MD175" s="945"/>
      <c r="ME175" s="945"/>
      <c r="MF175" s="212"/>
      <c r="MG175" s="212"/>
      <c r="MH175" s="212"/>
      <c r="MI175" s="212"/>
      <c r="MJ175" s="212"/>
      <c r="MK175" s="212"/>
      <c r="ML175" s="212"/>
      <c r="MM175" s="212"/>
      <c r="MN175" s="212"/>
      <c r="MO175" s="212"/>
      <c r="MP175" s="212"/>
      <c r="MQ175" s="212"/>
      <c r="MR175" s="212"/>
      <c r="MS175" s="212"/>
      <c r="MT175" s="212"/>
      <c r="MU175" s="212"/>
      <c r="MV175" s="212"/>
      <c r="MW175" s="212"/>
      <c r="MX175" s="212"/>
      <c r="MY175" s="212"/>
      <c r="MZ175" s="212"/>
      <c r="NA175" s="212"/>
      <c r="NB175" s="212"/>
      <c r="NC175" s="212"/>
      <c r="ND175" s="212"/>
      <c r="NE175" s="212"/>
      <c r="NF175" s="212"/>
      <c r="NG175" s="212"/>
      <c r="NH175" s="212"/>
      <c r="NI175" s="212"/>
      <c r="NJ175" s="212"/>
      <c r="NK175" s="212"/>
      <c r="NL175" s="212"/>
      <c r="NM175" s="212"/>
      <c r="NN175" s="212"/>
      <c r="NO175" s="212"/>
      <c r="NP175" s="212"/>
      <c r="NQ175" s="212"/>
      <c r="NR175" s="212"/>
      <c r="NS175" s="212"/>
      <c r="NT175" s="212"/>
      <c r="NU175" s="212"/>
      <c r="NV175" s="212"/>
      <c r="NW175" s="212"/>
      <c r="NX175" s="212"/>
      <c r="NY175" s="212"/>
      <c r="NZ175" s="212"/>
    </row>
    <row r="176" spans="1:390" s="491" customFormat="1" ht="23.25" customHeight="1" x14ac:dyDescent="0.2">
      <c r="A176" s="217"/>
      <c r="B176" s="193"/>
      <c r="C176" s="194"/>
      <c r="D176" s="250"/>
      <c r="E176" s="255"/>
      <c r="F176" s="255"/>
      <c r="G176" s="451"/>
      <c r="H176" s="523"/>
      <c r="I176" s="523"/>
      <c r="J176" s="523"/>
      <c r="K176" s="523"/>
      <c r="L176" s="524"/>
      <c r="M176" s="165"/>
      <c r="N176" s="1436"/>
      <c r="O176" s="1433"/>
      <c r="P176" s="1433"/>
      <c r="Q176" s="1435"/>
      <c r="R176" s="1435"/>
      <c r="S176" s="88"/>
      <c r="T176" s="627"/>
      <c r="U176" s="88"/>
      <c r="V176" s="85"/>
      <c r="W176" s="89"/>
      <c r="X176" s="85"/>
      <c r="Y176" s="1436"/>
      <c r="Z176" s="1436"/>
      <c r="AA176" s="1436"/>
      <c r="AB176" s="481"/>
      <c r="AC176" s="481"/>
      <c r="AD176" s="481"/>
      <c r="AE176" s="481"/>
      <c r="AF176" s="1436"/>
      <c r="AG176" s="1436"/>
      <c r="AH176" s="181"/>
      <c r="AI176" s="509"/>
      <c r="AJ176" s="1436"/>
      <c r="AK176" s="1436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7"/>
      <c r="CF176" s="903"/>
      <c r="CG176" s="896"/>
      <c r="CH176" s="250"/>
      <c r="CI176" s="255"/>
      <c r="CJ176" s="255"/>
      <c r="CK176" s="451"/>
      <c r="CL176" s="523"/>
      <c r="CM176" s="523"/>
      <c r="CN176" s="523"/>
      <c r="CO176" s="523"/>
      <c r="CP176" s="524"/>
      <c r="CQ176" s="165"/>
      <c r="CR176" s="1436"/>
      <c r="CS176" s="1433"/>
      <c r="CT176" s="1433"/>
      <c r="CU176" s="1435"/>
      <c r="CV176" s="1435"/>
      <c r="CW176" s="1436"/>
      <c r="CX176" s="1436"/>
      <c r="CY176" s="1436"/>
      <c r="CZ176" s="1436"/>
      <c r="DA176" s="1436"/>
      <c r="DB176" s="1436"/>
      <c r="DC176" s="1436"/>
      <c r="DD176" s="1436"/>
      <c r="DE176" s="1436"/>
      <c r="DF176" s="1436"/>
      <c r="DG176" s="1436"/>
      <c r="DH176" s="1436"/>
      <c r="DI176" s="181"/>
      <c r="DJ176" s="1436"/>
      <c r="DK176" s="1436"/>
      <c r="DL176" s="181"/>
      <c r="DM176" s="509"/>
      <c r="DN176" s="1436"/>
      <c r="DO176" s="1436"/>
      <c r="DP176" s="1436"/>
      <c r="DQ176" s="1436"/>
      <c r="DR176" s="1436"/>
      <c r="DS176" s="1436"/>
      <c r="DT176" s="1436"/>
      <c r="DU176" s="1436"/>
      <c r="DV176" s="1436"/>
      <c r="DW176" s="1436"/>
      <c r="DX176" s="1436"/>
      <c r="DY176" s="1436"/>
      <c r="DZ176" s="1436"/>
      <c r="EA176" s="1436"/>
      <c r="EB176" s="1436"/>
      <c r="EC176" s="1436"/>
      <c r="ED176" s="1436"/>
      <c r="EE176" s="1436"/>
      <c r="EF176" s="1436"/>
      <c r="EG176" s="1436"/>
      <c r="EH176" s="1436"/>
      <c r="EI176" s="1436"/>
      <c r="EJ176" s="1436"/>
      <c r="EK176" s="1436"/>
      <c r="EL176" s="1436"/>
      <c r="EM176" s="1436"/>
      <c r="EN176" s="1436"/>
      <c r="EO176" s="1436"/>
      <c r="EP176" s="1436"/>
      <c r="EQ176" s="1436"/>
      <c r="ER176" s="1436"/>
      <c r="ES176" s="1436"/>
      <c r="ET176" s="1436"/>
      <c r="EU176" s="1436"/>
      <c r="EV176" s="1436"/>
      <c r="EW176" s="1436"/>
      <c r="EX176" s="1436"/>
      <c r="EY176" s="1436"/>
      <c r="EZ176" s="1436"/>
      <c r="FA176" s="1436"/>
      <c r="FB176" s="1436"/>
      <c r="FC176" s="1436"/>
      <c r="FD176" s="1436"/>
      <c r="FE176" s="1436"/>
      <c r="FF176" s="1436"/>
      <c r="FG176" s="212"/>
      <c r="FH176" s="212"/>
      <c r="FI176" s="217"/>
      <c r="FJ176" s="193"/>
      <c r="FK176" s="194"/>
      <c r="FL176" s="250"/>
      <c r="FM176" s="255"/>
      <c r="FN176" s="255"/>
      <c r="FO176" s="451"/>
      <c r="FP176" s="523"/>
      <c r="FQ176" s="523"/>
      <c r="FR176" s="523"/>
      <c r="FS176" s="523"/>
      <c r="FT176" s="524"/>
      <c r="FU176" s="165"/>
      <c r="FV176" s="1436"/>
      <c r="FW176" s="1433"/>
      <c r="FX176" s="1433"/>
      <c r="FY176" s="1435"/>
      <c r="FZ176" s="1435"/>
      <c r="GA176" s="1436"/>
      <c r="GB176" s="1436"/>
      <c r="GC176" s="1436"/>
      <c r="GD176" s="1436"/>
      <c r="GE176" s="1436"/>
      <c r="GF176" s="1436"/>
      <c r="GG176" s="481"/>
      <c r="GH176" s="1436"/>
      <c r="GI176" s="1436"/>
      <c r="GJ176" s="481"/>
      <c r="GK176" s="481"/>
      <c r="GL176" s="481"/>
      <c r="GM176" s="481"/>
      <c r="GN176" s="1436"/>
      <c r="GO176" s="1436"/>
      <c r="GP176" s="181"/>
      <c r="GQ176" s="509"/>
      <c r="GR176" s="1436"/>
      <c r="GS176" s="1436"/>
      <c r="GT176" s="212"/>
      <c r="GU176" s="212"/>
      <c r="GV176" s="212"/>
      <c r="GW176" s="212"/>
      <c r="GX176" s="212"/>
      <c r="GY176" s="212"/>
      <c r="GZ176" s="212"/>
      <c r="HA176" s="212"/>
      <c r="HB176" s="212"/>
      <c r="HC176" s="212"/>
      <c r="HD176" s="212"/>
      <c r="HE176" s="212"/>
      <c r="HF176" s="212"/>
      <c r="HG176" s="212"/>
      <c r="HH176" s="212"/>
      <c r="HI176" s="212"/>
      <c r="HJ176" s="212"/>
      <c r="HK176" s="212"/>
      <c r="HL176" s="212"/>
      <c r="HM176" s="212"/>
      <c r="HN176" s="212"/>
      <c r="HO176" s="212"/>
      <c r="HP176" s="212"/>
      <c r="HQ176" s="212"/>
      <c r="HR176" s="212"/>
      <c r="HS176" s="212"/>
      <c r="HT176" s="212"/>
      <c r="HU176" s="212"/>
      <c r="HV176" s="212"/>
      <c r="HW176" s="212"/>
      <c r="HX176" s="212"/>
      <c r="HY176" s="212"/>
      <c r="HZ176" s="212"/>
      <c r="IA176" s="212"/>
      <c r="IB176" s="212"/>
      <c r="IC176" s="212"/>
      <c r="ID176" s="212"/>
      <c r="IE176" s="212"/>
      <c r="IF176" s="212"/>
      <c r="IG176" s="212"/>
      <c r="IH176" s="212"/>
      <c r="II176" s="212"/>
      <c r="IJ176" s="212"/>
      <c r="IK176" s="212"/>
      <c r="IL176" s="212"/>
      <c r="IM176" s="362"/>
      <c r="IN176" s="106"/>
      <c r="IO176" s="107"/>
      <c r="IP176" s="250"/>
      <c r="IQ176" s="941"/>
      <c r="IR176" s="255"/>
      <c r="IS176" s="900"/>
      <c r="IT176" s="523"/>
      <c r="IU176" s="523"/>
      <c r="IV176" s="523"/>
      <c r="IW176" s="523"/>
      <c r="IX176" s="524"/>
      <c r="IY176" s="165"/>
      <c r="IZ176" s="1436"/>
      <c r="JA176" s="85"/>
      <c r="JB176" s="88"/>
      <c r="JC176" s="88"/>
      <c r="JD176" s="88"/>
      <c r="JE176" s="1436"/>
      <c r="JF176" s="1436"/>
      <c r="JG176" s="1436"/>
      <c r="JH176" s="1436"/>
      <c r="JI176" s="1436"/>
      <c r="JJ176" s="1436"/>
      <c r="JK176" s="1436"/>
      <c r="JL176" s="1436"/>
      <c r="JM176" s="1436"/>
      <c r="JN176" s="248"/>
      <c r="JO176" s="248"/>
      <c r="JP176" s="248"/>
      <c r="JQ176" s="248"/>
      <c r="JR176" s="1436"/>
      <c r="JS176" s="1436"/>
      <c r="JT176" s="181"/>
      <c r="JU176" s="509"/>
      <c r="JV176" s="1436"/>
      <c r="JW176" s="1436"/>
      <c r="JX176" s="212"/>
      <c r="JY176" s="212"/>
      <c r="JZ176" s="212"/>
      <c r="KA176" s="212"/>
      <c r="KB176" s="212"/>
      <c r="KC176" s="212"/>
      <c r="KD176" s="212"/>
      <c r="KE176" s="212"/>
      <c r="KF176" s="212"/>
      <c r="KG176" s="212"/>
      <c r="KH176" s="212"/>
      <c r="KI176" s="212"/>
      <c r="KJ176" s="212"/>
      <c r="KK176" s="212"/>
      <c r="KL176" s="212"/>
      <c r="KM176" s="212"/>
      <c r="KN176" s="212"/>
      <c r="KO176" s="212"/>
      <c r="KP176" s="212"/>
      <c r="KQ176" s="212"/>
      <c r="KR176" s="212"/>
      <c r="KS176" s="212"/>
      <c r="KT176" s="212"/>
      <c r="KU176" s="212"/>
      <c r="KV176" s="212"/>
      <c r="KW176" s="212"/>
      <c r="KX176" s="212"/>
      <c r="KY176" s="212"/>
      <c r="KZ176" s="212"/>
      <c r="LA176" s="212"/>
      <c r="LB176" s="212"/>
      <c r="LC176" s="212"/>
      <c r="LD176" s="212"/>
      <c r="LE176" s="212"/>
      <c r="LF176" s="212"/>
      <c r="LG176" s="212"/>
      <c r="LH176" s="212"/>
      <c r="LI176" s="212"/>
      <c r="LJ176" s="212"/>
      <c r="LK176" s="212"/>
      <c r="LL176" s="212"/>
      <c r="LM176" s="212"/>
      <c r="LN176" s="212"/>
      <c r="LO176" s="212"/>
      <c r="LP176" s="212"/>
      <c r="LQ176" s="217"/>
      <c r="LR176" s="1106"/>
      <c r="LS176" s="194"/>
      <c r="LT176" s="250"/>
      <c r="LU176" s="255"/>
      <c r="LV176" s="255"/>
      <c r="LW176" s="451"/>
      <c r="LX176" s="523"/>
      <c r="LY176" s="523"/>
      <c r="LZ176" s="165"/>
      <c r="MA176" s="1436"/>
      <c r="MB176" s="1433"/>
      <c r="MC176" s="1433"/>
      <c r="MD176" s="1435"/>
      <c r="ME176" s="1435"/>
      <c r="MF176" s="212"/>
      <c r="MG176" s="212"/>
      <c r="MH176" s="212"/>
      <c r="MI176" s="212"/>
      <c r="MJ176" s="212"/>
      <c r="MK176" s="212"/>
      <c r="ML176" s="212"/>
      <c r="MM176" s="212"/>
      <c r="MN176" s="212"/>
      <c r="MO176" s="212"/>
      <c r="MP176" s="212"/>
      <c r="MQ176" s="212"/>
      <c r="MR176" s="212"/>
      <c r="MS176" s="212"/>
      <c r="MT176" s="212"/>
      <c r="MU176" s="212"/>
      <c r="MV176" s="212"/>
      <c r="MW176" s="212"/>
      <c r="MX176" s="212"/>
      <c r="MY176" s="212"/>
      <c r="MZ176" s="212"/>
      <c r="NA176" s="212"/>
      <c r="NB176" s="212"/>
      <c r="NC176" s="212"/>
      <c r="ND176" s="212"/>
      <c r="NE176" s="212"/>
      <c r="NF176" s="212"/>
      <c r="NG176" s="212"/>
      <c r="NH176" s="212"/>
      <c r="NI176" s="212"/>
      <c r="NJ176" s="212"/>
      <c r="NK176" s="212"/>
      <c r="NL176" s="212"/>
      <c r="NM176" s="212"/>
      <c r="NN176" s="212"/>
      <c r="NO176" s="212"/>
      <c r="NP176" s="212"/>
      <c r="NQ176" s="212"/>
      <c r="NR176" s="212"/>
      <c r="NS176" s="212"/>
      <c r="NT176" s="212"/>
      <c r="NU176" s="212"/>
      <c r="NV176" s="212"/>
      <c r="NW176" s="212"/>
      <c r="NX176" s="212"/>
      <c r="NY176" s="212"/>
      <c r="NZ176" s="212"/>
    </row>
    <row r="177" spans="1:390" s="491" customFormat="1" ht="23.25" customHeight="1" x14ac:dyDescent="0.2">
      <c r="A177" s="217"/>
      <c r="B177" s="106"/>
      <c r="C177" s="107"/>
      <c r="D177" s="250"/>
      <c r="E177" s="255"/>
      <c r="F177" s="255"/>
      <c r="G177" s="451"/>
      <c r="H177" s="523"/>
      <c r="I177" s="523"/>
      <c r="J177" s="523"/>
      <c r="K177" s="523"/>
      <c r="L177" s="524"/>
      <c r="M177" s="165"/>
      <c r="N177" s="1436"/>
      <c r="O177" s="1433"/>
      <c r="P177" s="1433"/>
      <c r="Q177" s="1433"/>
      <c r="R177" s="1433"/>
      <c r="S177" s="88"/>
      <c r="T177" s="627"/>
      <c r="U177" s="88"/>
      <c r="V177" s="85"/>
      <c r="W177" s="89"/>
      <c r="X177" s="85"/>
      <c r="Y177" s="1436"/>
      <c r="Z177" s="1436"/>
      <c r="AA177" s="1436"/>
      <c r="AB177" s="481"/>
      <c r="AC177" s="481"/>
      <c r="AD177" s="481"/>
      <c r="AE177" s="481"/>
      <c r="AF177" s="1436"/>
      <c r="AG177" s="1436"/>
      <c r="AH177" s="181"/>
      <c r="AI177" s="509"/>
      <c r="AJ177" s="1436"/>
      <c r="AK177" s="1436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7"/>
      <c r="CF177" s="106"/>
      <c r="CG177" s="107"/>
      <c r="CH177" s="250"/>
      <c r="CI177" s="255"/>
      <c r="CJ177" s="255"/>
      <c r="CK177" s="451"/>
      <c r="CL177" s="523"/>
      <c r="CM177" s="523"/>
      <c r="CN177" s="523"/>
      <c r="CO177" s="523"/>
      <c r="CP177" s="524"/>
      <c r="CQ177" s="165"/>
      <c r="CR177" s="1436"/>
      <c r="CS177" s="1433"/>
      <c r="CT177" s="1433"/>
      <c r="CU177" s="1433"/>
      <c r="CV177" s="1433"/>
      <c r="CW177" s="1436"/>
      <c r="CX177" s="1436"/>
      <c r="CY177" s="1436"/>
      <c r="CZ177" s="1436"/>
      <c r="DA177" s="1436"/>
      <c r="DB177" s="1436"/>
      <c r="DC177" s="1436"/>
      <c r="DD177" s="1436"/>
      <c r="DE177" s="1436"/>
      <c r="DF177" s="1436"/>
      <c r="DG177" s="1436"/>
      <c r="DH177" s="1436"/>
      <c r="DI177" s="181"/>
      <c r="DJ177" s="1436"/>
      <c r="DK177" s="1436"/>
      <c r="DL177" s="181"/>
      <c r="DM177" s="509"/>
      <c r="DN177" s="1436"/>
      <c r="DO177" s="1436"/>
      <c r="DP177" s="1436"/>
      <c r="DQ177" s="1436"/>
      <c r="DR177" s="1436"/>
      <c r="DS177" s="1436"/>
      <c r="DT177" s="1436"/>
      <c r="DU177" s="1436"/>
      <c r="DV177" s="1436"/>
      <c r="DW177" s="1436"/>
      <c r="DX177" s="1436"/>
      <c r="DY177" s="1436"/>
      <c r="DZ177" s="1436"/>
      <c r="EA177" s="1436"/>
      <c r="EB177" s="1436"/>
      <c r="EC177" s="1436"/>
      <c r="ED177" s="1436"/>
      <c r="EE177" s="1436"/>
      <c r="EF177" s="1436"/>
      <c r="EG177" s="1436"/>
      <c r="EH177" s="1436"/>
      <c r="EI177" s="1436"/>
      <c r="EJ177" s="1436"/>
      <c r="EK177" s="1436"/>
      <c r="EL177" s="1436"/>
      <c r="EM177" s="1436"/>
      <c r="EN177" s="1436"/>
      <c r="EO177" s="1436"/>
      <c r="EP177" s="1436"/>
      <c r="EQ177" s="1436"/>
      <c r="ER177" s="1436"/>
      <c r="ES177" s="1436"/>
      <c r="ET177" s="1436"/>
      <c r="EU177" s="1436"/>
      <c r="EV177" s="1436"/>
      <c r="EW177" s="1436"/>
      <c r="EX177" s="1436"/>
      <c r="EY177" s="1436"/>
      <c r="EZ177" s="1436"/>
      <c r="FA177" s="1436"/>
      <c r="FB177" s="1436"/>
      <c r="FC177" s="1436"/>
      <c r="FD177" s="1436"/>
      <c r="FE177" s="1436"/>
      <c r="FF177" s="1436"/>
      <c r="FG177" s="212"/>
      <c r="FH177" s="212"/>
      <c r="FI177" s="217"/>
      <c r="FJ177" s="106"/>
      <c r="FK177" s="107"/>
      <c r="FL177" s="250"/>
      <c r="FM177" s="255"/>
      <c r="FN177" s="255"/>
      <c r="FO177" s="451"/>
      <c r="FP177" s="523"/>
      <c r="FQ177" s="523"/>
      <c r="FR177" s="523"/>
      <c r="FS177" s="523"/>
      <c r="FT177" s="524"/>
      <c r="FU177" s="165"/>
      <c r="FV177" s="1436"/>
      <c r="FW177" s="1433"/>
      <c r="FX177" s="1433"/>
      <c r="FY177" s="1433"/>
      <c r="FZ177" s="1433"/>
      <c r="GA177" s="1436"/>
      <c r="GB177" s="1436"/>
      <c r="GC177" s="1436"/>
      <c r="GD177" s="1436"/>
      <c r="GE177" s="1436"/>
      <c r="GF177" s="1436"/>
      <c r="GG177" s="481"/>
      <c r="GH177" s="1436"/>
      <c r="GI177" s="1436"/>
      <c r="GJ177" s="481"/>
      <c r="GK177" s="481"/>
      <c r="GL177" s="481"/>
      <c r="GM177" s="481"/>
      <c r="GN177" s="1436"/>
      <c r="GO177" s="1436"/>
      <c r="GP177" s="181"/>
      <c r="GQ177" s="509"/>
      <c r="GR177" s="1436"/>
      <c r="GS177" s="1436"/>
      <c r="GT177" s="212"/>
      <c r="GU177" s="212"/>
      <c r="GV177" s="212"/>
      <c r="GW177" s="212"/>
      <c r="GX177" s="212"/>
      <c r="GY177" s="212"/>
      <c r="GZ177" s="212"/>
      <c r="HA177" s="212"/>
      <c r="HB177" s="212"/>
      <c r="HC177" s="212"/>
      <c r="HD177" s="212"/>
      <c r="HE177" s="212"/>
      <c r="HF177" s="212"/>
      <c r="HG177" s="212"/>
      <c r="HH177" s="212"/>
      <c r="HI177" s="212"/>
      <c r="HJ177" s="212"/>
      <c r="HK177" s="212"/>
      <c r="HL177" s="212"/>
      <c r="HM177" s="212"/>
      <c r="HN177" s="212"/>
      <c r="HO177" s="212"/>
      <c r="HP177" s="212"/>
      <c r="HQ177" s="212"/>
      <c r="HR177" s="212"/>
      <c r="HS177" s="212"/>
      <c r="HT177" s="212"/>
      <c r="HU177" s="212"/>
      <c r="HV177" s="212"/>
      <c r="HW177" s="212"/>
      <c r="HX177" s="212"/>
      <c r="HY177" s="212"/>
      <c r="HZ177" s="212"/>
      <c r="IA177" s="212"/>
      <c r="IB177" s="212"/>
      <c r="IC177" s="212"/>
      <c r="ID177" s="212"/>
      <c r="IE177" s="212"/>
      <c r="IF177" s="212"/>
      <c r="IG177" s="212"/>
      <c r="IH177" s="212"/>
      <c r="II177" s="212"/>
      <c r="IJ177" s="212"/>
      <c r="IK177" s="212"/>
      <c r="IL177" s="212"/>
      <c r="IM177" s="362"/>
      <c r="IN177" s="102"/>
      <c r="IO177" s="103"/>
      <c r="IP177" s="1065"/>
      <c r="IQ177" s="941"/>
      <c r="IR177" s="255"/>
      <c r="IS177" s="451"/>
      <c r="IT177" s="523"/>
      <c r="IU177" s="523"/>
      <c r="IV177" s="523"/>
      <c r="IW177" s="523"/>
      <c r="IX177" s="524"/>
      <c r="IY177" s="165"/>
      <c r="IZ177" s="1436"/>
      <c r="JA177" s="408"/>
      <c r="JB177" s="945"/>
      <c r="JC177" s="945"/>
      <c r="JD177" s="945"/>
      <c r="JE177" s="1436"/>
      <c r="JF177" s="1436"/>
      <c r="JG177" s="1436"/>
      <c r="JH177" s="1436"/>
      <c r="JI177" s="1436"/>
      <c r="JJ177" s="1436"/>
      <c r="JK177" s="1436"/>
      <c r="JL177" s="1436"/>
      <c r="JM177" s="1436"/>
      <c r="JN177" s="248"/>
      <c r="JO177" s="248"/>
      <c r="JP177" s="248"/>
      <c r="JQ177" s="248"/>
      <c r="JR177" s="1436"/>
      <c r="JS177" s="1436"/>
      <c r="JT177" s="181"/>
      <c r="JU177" s="509"/>
      <c r="JV177" s="1436"/>
      <c r="JW177" s="1436"/>
      <c r="JX177" s="212"/>
      <c r="JY177" s="212"/>
      <c r="JZ177" s="212"/>
      <c r="KA177" s="212"/>
      <c r="KB177" s="212"/>
      <c r="KC177" s="212"/>
      <c r="KD177" s="212"/>
      <c r="KE177" s="212"/>
      <c r="KF177" s="212"/>
      <c r="KG177" s="212"/>
      <c r="KH177" s="212"/>
      <c r="KI177" s="212"/>
      <c r="KJ177" s="212"/>
      <c r="KK177" s="212"/>
      <c r="KL177" s="212"/>
      <c r="KM177" s="212"/>
      <c r="KN177" s="212"/>
      <c r="KO177" s="212"/>
      <c r="KP177" s="212"/>
      <c r="KQ177" s="212"/>
      <c r="KR177" s="212"/>
      <c r="KS177" s="212"/>
      <c r="KT177" s="212"/>
      <c r="KU177" s="212"/>
      <c r="KV177" s="212"/>
      <c r="KW177" s="212"/>
      <c r="KX177" s="212"/>
      <c r="KY177" s="212"/>
      <c r="KZ177" s="212"/>
      <c r="LA177" s="212"/>
      <c r="LB177" s="212"/>
      <c r="LC177" s="212"/>
      <c r="LD177" s="212"/>
      <c r="LE177" s="212"/>
      <c r="LF177" s="212"/>
      <c r="LG177" s="212"/>
      <c r="LH177" s="212"/>
      <c r="LI177" s="212"/>
      <c r="LJ177" s="212"/>
      <c r="LK177" s="212"/>
      <c r="LL177" s="212"/>
      <c r="LM177" s="212"/>
      <c r="LN177" s="212"/>
      <c r="LO177" s="212"/>
      <c r="LP177" s="212"/>
      <c r="LQ177" s="217"/>
      <c r="LR177" s="495"/>
      <c r="LS177" s="107"/>
      <c r="LT177" s="250"/>
      <c r="LU177" s="255"/>
      <c r="LV177" s="255"/>
      <c r="LW177" s="451"/>
      <c r="LX177" s="523"/>
      <c r="LY177" s="523"/>
      <c r="LZ177" s="165"/>
      <c r="MA177" s="1436"/>
      <c r="MB177" s="1433"/>
      <c r="MC177" s="1433"/>
      <c r="MD177" s="1433"/>
      <c r="ME177" s="1433"/>
      <c r="MF177" s="212"/>
      <c r="MG177" s="212"/>
      <c r="MH177" s="212"/>
      <c r="MI177" s="212"/>
      <c r="MJ177" s="212"/>
      <c r="MK177" s="212"/>
      <c r="ML177" s="212"/>
      <c r="MM177" s="212"/>
      <c r="MN177" s="212"/>
      <c r="MO177" s="212"/>
      <c r="MP177" s="212"/>
      <c r="MQ177" s="212"/>
      <c r="MR177" s="212"/>
      <c r="MS177" s="212"/>
      <c r="MT177" s="212"/>
      <c r="MU177" s="212"/>
      <c r="MV177" s="212"/>
      <c r="MW177" s="212"/>
      <c r="MX177" s="212"/>
      <c r="MY177" s="212"/>
      <c r="MZ177" s="212"/>
      <c r="NA177" s="212"/>
      <c r="NB177" s="212"/>
      <c r="NC177" s="212"/>
      <c r="ND177" s="212"/>
      <c r="NE177" s="212"/>
      <c r="NF177" s="212"/>
      <c r="NG177" s="212"/>
      <c r="NH177" s="212"/>
      <c r="NI177" s="212"/>
      <c r="NJ177" s="212"/>
      <c r="NK177" s="212"/>
      <c r="NL177" s="212"/>
      <c r="NM177" s="212"/>
      <c r="NN177" s="212"/>
      <c r="NO177" s="212"/>
      <c r="NP177" s="212"/>
      <c r="NQ177" s="212"/>
      <c r="NR177" s="212"/>
      <c r="NS177" s="212"/>
      <c r="NT177" s="212"/>
      <c r="NU177" s="212"/>
      <c r="NV177" s="212"/>
      <c r="NW177" s="212"/>
      <c r="NX177" s="212"/>
      <c r="NY177" s="212"/>
      <c r="NZ177" s="212"/>
    </row>
    <row r="178" spans="1:390" s="491" customFormat="1" ht="23.25" customHeight="1" x14ac:dyDescent="0.2">
      <c r="A178" s="362"/>
      <c r="B178" s="102"/>
      <c r="C178" s="103"/>
      <c r="D178" s="250"/>
      <c r="E178" s="255"/>
      <c r="F178" s="255"/>
      <c r="G178" s="451"/>
      <c r="H178" s="523"/>
      <c r="I178" s="523"/>
      <c r="J178" s="523"/>
      <c r="K178" s="523"/>
      <c r="L178" s="524"/>
      <c r="M178" s="165"/>
      <c r="N178" s="1436"/>
      <c r="O178" s="85"/>
      <c r="P178" s="85"/>
      <c r="Q178" s="85"/>
      <c r="R178" s="85"/>
      <c r="S178" s="88"/>
      <c r="T178" s="627"/>
      <c r="U178" s="88"/>
      <c r="V178" s="85"/>
      <c r="W178" s="89"/>
      <c r="X178" s="85"/>
      <c r="Y178" s="1436"/>
      <c r="Z178" s="1436"/>
      <c r="AA178" s="1436"/>
      <c r="AB178" s="481"/>
      <c r="AC178" s="481"/>
      <c r="AD178" s="481"/>
      <c r="AE178" s="481"/>
      <c r="AF178" s="1436"/>
      <c r="AG178" s="1436"/>
      <c r="AH178" s="181"/>
      <c r="AI178" s="509"/>
      <c r="AJ178" s="1436"/>
      <c r="AK178" s="1436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362"/>
      <c r="CF178" s="102"/>
      <c r="CG178" s="103"/>
      <c r="CH178" s="250"/>
      <c r="CI178" s="255"/>
      <c r="CJ178" s="255"/>
      <c r="CK178" s="451"/>
      <c r="CL178" s="523"/>
      <c r="CM178" s="523"/>
      <c r="CN178" s="523"/>
      <c r="CO178" s="523"/>
      <c r="CP178" s="524"/>
      <c r="CQ178" s="165"/>
      <c r="CR178" s="1436"/>
      <c r="CS178" s="85"/>
      <c r="CT178" s="85"/>
      <c r="CU178" s="85"/>
      <c r="CV178" s="85"/>
      <c r="CW178" s="1436"/>
      <c r="CX178" s="1436"/>
      <c r="CY178" s="1436"/>
      <c r="CZ178" s="1436"/>
      <c r="DA178" s="1436"/>
      <c r="DB178" s="1436"/>
      <c r="DC178" s="1436"/>
      <c r="DD178" s="1436"/>
      <c r="DE178" s="1436"/>
      <c r="DF178" s="1436"/>
      <c r="DG178" s="1436"/>
      <c r="DH178" s="1436"/>
      <c r="DI178" s="181"/>
      <c r="DJ178" s="1436"/>
      <c r="DK178" s="1436"/>
      <c r="DL178" s="181"/>
      <c r="DM178" s="509"/>
      <c r="DN178" s="1436"/>
      <c r="DO178" s="1436"/>
      <c r="DP178" s="1436"/>
      <c r="DQ178" s="1436"/>
      <c r="DR178" s="1436"/>
      <c r="DS178" s="1436"/>
      <c r="DT178" s="1436"/>
      <c r="DU178" s="1436"/>
      <c r="DV178" s="1436"/>
      <c r="DW178" s="1436"/>
      <c r="DX178" s="1436"/>
      <c r="DY178" s="1436"/>
      <c r="DZ178" s="1436"/>
      <c r="EA178" s="1436"/>
      <c r="EB178" s="1436"/>
      <c r="EC178" s="1436"/>
      <c r="ED178" s="1436"/>
      <c r="EE178" s="1436"/>
      <c r="EF178" s="1436"/>
      <c r="EG178" s="1436"/>
      <c r="EH178" s="1436"/>
      <c r="EI178" s="1436"/>
      <c r="EJ178" s="1436"/>
      <c r="EK178" s="1436"/>
      <c r="EL178" s="1436"/>
      <c r="EM178" s="1436"/>
      <c r="EN178" s="1436"/>
      <c r="EO178" s="1436"/>
      <c r="EP178" s="1436"/>
      <c r="EQ178" s="1436"/>
      <c r="ER178" s="1436"/>
      <c r="ES178" s="1436"/>
      <c r="ET178" s="1436"/>
      <c r="EU178" s="1436"/>
      <c r="EV178" s="1436"/>
      <c r="EW178" s="1436"/>
      <c r="EX178" s="1436"/>
      <c r="EY178" s="1436"/>
      <c r="EZ178" s="1436"/>
      <c r="FA178" s="1436"/>
      <c r="FB178" s="1436"/>
      <c r="FC178" s="1436"/>
      <c r="FD178" s="1436"/>
      <c r="FE178" s="1436"/>
      <c r="FF178" s="1436"/>
      <c r="FG178" s="212"/>
      <c r="FH178" s="212"/>
      <c r="FI178" s="362"/>
      <c r="FJ178" s="106"/>
      <c r="FK178" s="107"/>
      <c r="FL178" s="250"/>
      <c r="FM178" s="255"/>
      <c r="FN178" s="255"/>
      <c r="FO178" s="451"/>
      <c r="FP178" s="523"/>
      <c r="FQ178" s="523"/>
      <c r="FR178" s="523"/>
      <c r="FS178" s="523"/>
      <c r="FT178" s="524"/>
      <c r="FU178" s="165"/>
      <c r="FV178" s="1436"/>
      <c r="FW178" s="85"/>
      <c r="FX178" s="85"/>
      <c r="FY178" s="85"/>
      <c r="FZ178" s="85"/>
      <c r="GA178" s="1436"/>
      <c r="GB178" s="1436"/>
      <c r="GC178" s="1436"/>
      <c r="GD178" s="1436"/>
      <c r="GE178" s="1436"/>
      <c r="GF178" s="1436"/>
      <c r="GG178" s="481"/>
      <c r="GH178" s="1436"/>
      <c r="GI178" s="1436"/>
      <c r="GJ178" s="481"/>
      <c r="GK178" s="481"/>
      <c r="GL178" s="481"/>
      <c r="GM178" s="481"/>
      <c r="GN178" s="1436"/>
      <c r="GO178" s="1436"/>
      <c r="GP178" s="181"/>
      <c r="GQ178" s="509"/>
      <c r="GR178" s="1436"/>
      <c r="GS178" s="1436"/>
      <c r="GT178" s="212"/>
      <c r="GU178" s="212"/>
      <c r="GV178" s="212"/>
      <c r="GW178" s="212"/>
      <c r="GX178" s="212"/>
      <c r="GY178" s="212"/>
      <c r="GZ178" s="212"/>
      <c r="HA178" s="212"/>
      <c r="HB178" s="212"/>
      <c r="HC178" s="212"/>
      <c r="HD178" s="212"/>
      <c r="HE178" s="212"/>
      <c r="HF178" s="212"/>
      <c r="HG178" s="212"/>
      <c r="HH178" s="212"/>
      <c r="HI178" s="212"/>
      <c r="HJ178" s="212"/>
      <c r="HK178" s="212"/>
      <c r="HL178" s="212"/>
      <c r="HM178" s="212"/>
      <c r="HN178" s="212"/>
      <c r="HO178" s="212"/>
      <c r="HP178" s="212"/>
      <c r="HQ178" s="212"/>
      <c r="HR178" s="212"/>
      <c r="HS178" s="212"/>
      <c r="HT178" s="212"/>
      <c r="HU178" s="212"/>
      <c r="HV178" s="212"/>
      <c r="HW178" s="212"/>
      <c r="HX178" s="212"/>
      <c r="HY178" s="212"/>
      <c r="HZ178" s="212"/>
      <c r="IA178" s="212"/>
      <c r="IB178" s="212"/>
      <c r="IC178" s="212"/>
      <c r="ID178" s="212"/>
      <c r="IE178" s="212"/>
      <c r="IF178" s="212"/>
      <c r="IG178" s="212"/>
      <c r="IH178" s="212"/>
      <c r="II178" s="212"/>
      <c r="IJ178" s="212"/>
      <c r="IK178" s="212"/>
      <c r="IL178" s="212"/>
      <c r="IM178" s="217"/>
      <c r="IN178" s="193"/>
      <c r="IO178" s="194"/>
      <c r="IP178" s="250"/>
      <c r="IQ178" s="255"/>
      <c r="IR178" s="255"/>
      <c r="IS178" s="451"/>
      <c r="IT178" s="523"/>
      <c r="IU178" s="523"/>
      <c r="IV178" s="523"/>
      <c r="IW178" s="523"/>
      <c r="IX178" s="524"/>
      <c r="IY178" s="165"/>
      <c r="IZ178" s="1436"/>
      <c r="JA178" s="1433"/>
      <c r="JB178" s="1433"/>
      <c r="JC178" s="1435"/>
      <c r="JD178" s="1435"/>
      <c r="JE178" s="1436"/>
      <c r="JF178" s="1436"/>
      <c r="JG178" s="1436"/>
      <c r="JH178" s="1436"/>
      <c r="JI178" s="1436"/>
      <c r="JJ178" s="1436"/>
      <c r="JK178" s="1436"/>
      <c r="JL178" s="1436"/>
      <c r="JM178" s="1436"/>
      <c r="JN178" s="248"/>
      <c r="JO178" s="248"/>
      <c r="JP178" s="248"/>
      <c r="JQ178" s="248"/>
      <c r="JR178" s="1436"/>
      <c r="JS178" s="1436"/>
      <c r="JT178" s="181"/>
      <c r="JU178" s="509"/>
      <c r="JV178" s="1436"/>
      <c r="JW178" s="1436"/>
      <c r="JX178" s="212"/>
      <c r="JY178" s="212"/>
      <c r="JZ178" s="212"/>
      <c r="KA178" s="212"/>
      <c r="KB178" s="212"/>
      <c r="KC178" s="212"/>
      <c r="KD178" s="212"/>
      <c r="KE178" s="212"/>
      <c r="KF178" s="212"/>
      <c r="KG178" s="212"/>
      <c r="KH178" s="212"/>
      <c r="KI178" s="212"/>
      <c r="KJ178" s="212"/>
      <c r="KK178" s="212"/>
      <c r="KL178" s="212"/>
      <c r="KM178" s="212"/>
      <c r="KN178" s="212"/>
      <c r="KO178" s="212"/>
      <c r="KP178" s="212"/>
      <c r="KQ178" s="212"/>
      <c r="KR178" s="212"/>
      <c r="KS178" s="212"/>
      <c r="KT178" s="212"/>
      <c r="KU178" s="212"/>
      <c r="KV178" s="212"/>
      <c r="KW178" s="212"/>
      <c r="KX178" s="212"/>
      <c r="KY178" s="212"/>
      <c r="KZ178" s="212"/>
      <c r="LA178" s="212"/>
      <c r="LB178" s="212"/>
      <c r="LC178" s="212"/>
      <c r="LD178" s="212"/>
      <c r="LE178" s="212"/>
      <c r="LF178" s="212"/>
      <c r="LG178" s="212"/>
      <c r="LH178" s="212"/>
      <c r="LI178" s="212"/>
      <c r="LJ178" s="212"/>
      <c r="LK178" s="212"/>
      <c r="LL178" s="212"/>
      <c r="LM178" s="212"/>
      <c r="LN178" s="212"/>
      <c r="LO178" s="212"/>
      <c r="LP178" s="212"/>
      <c r="LQ178" s="362"/>
      <c r="LR178" s="493"/>
      <c r="LS178" s="107"/>
      <c r="LT178" s="250"/>
      <c r="LU178" s="255"/>
      <c r="LV178" s="255"/>
      <c r="LW178" s="451"/>
      <c r="LX178" s="523"/>
      <c r="LY178" s="523"/>
      <c r="LZ178" s="165"/>
      <c r="MA178" s="1436"/>
      <c r="MB178" s="85"/>
      <c r="MC178" s="85"/>
      <c r="MD178" s="85"/>
      <c r="ME178" s="85"/>
      <c r="MF178" s="212"/>
      <c r="MG178" s="212"/>
      <c r="MH178" s="212"/>
      <c r="MI178" s="212"/>
      <c r="MJ178" s="212"/>
      <c r="MK178" s="212"/>
      <c r="ML178" s="212"/>
      <c r="MM178" s="212"/>
      <c r="MN178" s="212"/>
      <c r="MO178" s="212"/>
      <c r="MP178" s="212"/>
      <c r="MQ178" s="212"/>
      <c r="MR178" s="212"/>
      <c r="MS178" s="212"/>
      <c r="MT178" s="212"/>
      <c r="MU178" s="212"/>
      <c r="MV178" s="212"/>
      <c r="MW178" s="212"/>
      <c r="MX178" s="212"/>
      <c r="MY178" s="212"/>
      <c r="MZ178" s="212"/>
      <c r="NA178" s="212"/>
      <c r="NB178" s="212"/>
      <c r="NC178" s="212"/>
      <c r="ND178" s="212"/>
      <c r="NE178" s="212"/>
      <c r="NF178" s="212"/>
      <c r="NG178" s="212"/>
      <c r="NH178" s="212"/>
      <c r="NI178" s="212"/>
      <c r="NJ178" s="212"/>
      <c r="NK178" s="212"/>
      <c r="NL178" s="212"/>
      <c r="NM178" s="212"/>
      <c r="NN178" s="212"/>
      <c r="NO178" s="212"/>
      <c r="NP178" s="212"/>
      <c r="NQ178" s="212"/>
      <c r="NR178" s="212"/>
      <c r="NS178" s="212"/>
      <c r="NT178" s="212"/>
      <c r="NU178" s="212"/>
      <c r="NV178" s="212"/>
      <c r="NW178" s="212"/>
      <c r="NX178" s="212"/>
      <c r="NY178" s="212"/>
      <c r="NZ178" s="212"/>
    </row>
    <row r="179" spans="1:390" s="491" customFormat="1" ht="23.25" customHeight="1" x14ac:dyDescent="0.2">
      <c r="A179" s="362"/>
      <c r="B179" s="102"/>
      <c r="C179" s="103"/>
      <c r="D179" s="1065"/>
      <c r="E179" s="255"/>
      <c r="F179" s="255"/>
      <c r="G179" s="451"/>
      <c r="H179" s="523"/>
      <c r="I179" s="523"/>
      <c r="J179" s="523"/>
      <c r="K179" s="523"/>
      <c r="L179" s="524"/>
      <c r="M179" s="165"/>
      <c r="N179" s="1436"/>
      <c r="O179" s="85"/>
      <c r="P179" s="85"/>
      <c r="Q179" s="85"/>
      <c r="R179" s="85"/>
      <c r="S179" s="88"/>
      <c r="T179" s="627"/>
      <c r="U179" s="88"/>
      <c r="V179" s="85"/>
      <c r="W179" s="89"/>
      <c r="X179" s="85"/>
      <c r="Y179" s="1436"/>
      <c r="Z179" s="1436"/>
      <c r="AA179" s="1436"/>
      <c r="AB179" s="481"/>
      <c r="AC179" s="481"/>
      <c r="AD179" s="481"/>
      <c r="AE179" s="481"/>
      <c r="AF179" s="1436"/>
      <c r="AG179" s="1436"/>
      <c r="AH179" s="181"/>
      <c r="AI179" s="509"/>
      <c r="AJ179" s="1436"/>
      <c r="AK179" s="1436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362"/>
      <c r="CF179" s="102"/>
      <c r="CG179" s="103"/>
      <c r="CH179" s="1065"/>
      <c r="CI179" s="255"/>
      <c r="CJ179" s="255"/>
      <c r="CK179" s="451"/>
      <c r="CL179" s="523"/>
      <c r="CM179" s="523"/>
      <c r="CN179" s="523"/>
      <c r="CO179" s="523"/>
      <c r="CP179" s="524"/>
      <c r="CQ179" s="165"/>
      <c r="CR179" s="1436"/>
      <c r="CS179" s="85"/>
      <c r="CT179" s="85"/>
      <c r="CU179" s="85"/>
      <c r="CV179" s="85"/>
      <c r="CW179" s="1436"/>
      <c r="CX179" s="1436"/>
      <c r="CY179" s="1436"/>
      <c r="CZ179" s="1436"/>
      <c r="DA179" s="1436"/>
      <c r="DB179" s="1436"/>
      <c r="DC179" s="1436"/>
      <c r="DD179" s="1436"/>
      <c r="DE179" s="1436"/>
      <c r="DF179" s="1436"/>
      <c r="DG179" s="1436"/>
      <c r="DH179" s="1436"/>
      <c r="DI179" s="181"/>
      <c r="DJ179" s="1436"/>
      <c r="DK179" s="1436"/>
      <c r="DL179" s="181"/>
      <c r="DM179" s="509"/>
      <c r="DN179" s="1436"/>
      <c r="DO179" s="1436"/>
      <c r="DP179" s="1436"/>
      <c r="DQ179" s="1436"/>
      <c r="DR179" s="1436"/>
      <c r="DS179" s="1436"/>
      <c r="DT179" s="1436"/>
      <c r="DU179" s="1436"/>
      <c r="DV179" s="1436"/>
      <c r="DW179" s="1436"/>
      <c r="DX179" s="1436"/>
      <c r="DY179" s="1436"/>
      <c r="DZ179" s="1436"/>
      <c r="EA179" s="1436"/>
      <c r="EB179" s="1436"/>
      <c r="EC179" s="1436"/>
      <c r="ED179" s="1436"/>
      <c r="EE179" s="1436"/>
      <c r="EF179" s="1436"/>
      <c r="EG179" s="1436"/>
      <c r="EH179" s="1436"/>
      <c r="EI179" s="1436"/>
      <c r="EJ179" s="1436"/>
      <c r="EK179" s="1436"/>
      <c r="EL179" s="1436"/>
      <c r="EM179" s="1436"/>
      <c r="EN179" s="1436"/>
      <c r="EO179" s="1436"/>
      <c r="EP179" s="1436"/>
      <c r="EQ179" s="1436"/>
      <c r="ER179" s="1436"/>
      <c r="ES179" s="1436"/>
      <c r="ET179" s="1436"/>
      <c r="EU179" s="1436"/>
      <c r="EV179" s="1436"/>
      <c r="EW179" s="1436"/>
      <c r="EX179" s="1436"/>
      <c r="EY179" s="1436"/>
      <c r="EZ179" s="1436"/>
      <c r="FA179" s="1436"/>
      <c r="FB179" s="1436"/>
      <c r="FC179" s="1436"/>
      <c r="FD179" s="1436"/>
      <c r="FE179" s="1436"/>
      <c r="FF179" s="1436"/>
      <c r="FG179" s="212"/>
      <c r="FH179" s="212"/>
      <c r="FI179" s="362"/>
      <c r="FJ179" s="519"/>
      <c r="FK179" s="129"/>
      <c r="FL179" s="1065"/>
      <c r="FM179" s="255"/>
      <c r="FN179" s="255"/>
      <c r="FO179" s="451"/>
      <c r="FP179" s="523"/>
      <c r="FQ179" s="523"/>
      <c r="FR179" s="523"/>
      <c r="FS179" s="523"/>
      <c r="FT179" s="524"/>
      <c r="FU179" s="165"/>
      <c r="FV179" s="1436"/>
      <c r="FW179" s="85"/>
      <c r="FX179" s="85"/>
      <c r="FY179" s="85"/>
      <c r="FZ179" s="85"/>
      <c r="GA179" s="1436"/>
      <c r="GB179" s="1436"/>
      <c r="GC179" s="1436"/>
      <c r="GD179" s="1436"/>
      <c r="GE179" s="1436"/>
      <c r="GF179" s="1436"/>
      <c r="GG179" s="481"/>
      <c r="GH179" s="1436"/>
      <c r="GI179" s="1436"/>
      <c r="GJ179" s="481"/>
      <c r="GK179" s="481"/>
      <c r="GL179" s="481"/>
      <c r="GM179" s="481"/>
      <c r="GN179" s="1436"/>
      <c r="GO179" s="1436"/>
      <c r="GP179" s="181"/>
      <c r="GQ179" s="509"/>
      <c r="GR179" s="1436"/>
      <c r="GS179" s="1436"/>
      <c r="GT179" s="212"/>
      <c r="GU179" s="212"/>
      <c r="GV179" s="212"/>
      <c r="GW179" s="212"/>
      <c r="GX179" s="212"/>
      <c r="GY179" s="212"/>
      <c r="GZ179" s="212"/>
      <c r="HA179" s="212"/>
      <c r="HB179" s="212"/>
      <c r="HC179" s="212"/>
      <c r="HD179" s="212"/>
      <c r="HE179" s="212"/>
      <c r="HF179" s="212"/>
      <c r="HG179" s="212"/>
      <c r="HH179" s="212"/>
      <c r="HI179" s="212"/>
      <c r="HJ179" s="212"/>
      <c r="HK179" s="212"/>
      <c r="HL179" s="212"/>
      <c r="HM179" s="212"/>
      <c r="HN179" s="212"/>
      <c r="HO179" s="212"/>
      <c r="HP179" s="212"/>
      <c r="HQ179" s="212"/>
      <c r="HR179" s="212"/>
      <c r="HS179" s="212"/>
      <c r="HT179" s="212"/>
      <c r="HU179" s="212"/>
      <c r="HV179" s="212"/>
      <c r="HW179" s="212"/>
      <c r="HX179" s="212"/>
      <c r="HY179" s="212"/>
      <c r="HZ179" s="212"/>
      <c r="IA179" s="212"/>
      <c r="IB179" s="212"/>
      <c r="IC179" s="212"/>
      <c r="ID179" s="212"/>
      <c r="IE179" s="212"/>
      <c r="IF179" s="212"/>
      <c r="IG179" s="212"/>
      <c r="IH179" s="212"/>
      <c r="II179" s="212"/>
      <c r="IJ179" s="212"/>
      <c r="IK179" s="212"/>
      <c r="IL179" s="212"/>
      <c r="IM179" s="217"/>
      <c r="IN179" s="106"/>
      <c r="IO179" s="107"/>
      <c r="IP179" s="250"/>
      <c r="IQ179" s="255"/>
      <c r="IR179" s="255"/>
      <c r="IS179" s="451"/>
      <c r="IT179" s="523"/>
      <c r="IU179" s="523"/>
      <c r="IV179" s="523"/>
      <c r="IW179" s="523"/>
      <c r="IX179" s="524"/>
      <c r="IY179" s="165"/>
      <c r="IZ179" s="1436"/>
      <c r="JA179" s="1433"/>
      <c r="JB179" s="1433"/>
      <c r="JC179" s="1433"/>
      <c r="JD179" s="1433"/>
      <c r="JE179" s="1436"/>
      <c r="JF179" s="1436"/>
      <c r="JG179" s="1436"/>
      <c r="JH179" s="1436"/>
      <c r="JI179" s="1436"/>
      <c r="JJ179" s="1436"/>
      <c r="JK179" s="1436"/>
      <c r="JL179" s="1436"/>
      <c r="JM179" s="1436"/>
      <c r="JN179" s="248"/>
      <c r="JO179" s="248"/>
      <c r="JP179" s="248"/>
      <c r="JQ179" s="248"/>
      <c r="JR179" s="1436"/>
      <c r="JS179" s="1436"/>
      <c r="JT179" s="181"/>
      <c r="JU179" s="509"/>
      <c r="JV179" s="1436"/>
      <c r="JW179" s="1436"/>
      <c r="JX179" s="212"/>
      <c r="JY179" s="212"/>
      <c r="JZ179" s="212"/>
      <c r="KA179" s="212"/>
      <c r="KB179" s="212"/>
      <c r="KC179" s="212"/>
      <c r="KD179" s="212"/>
      <c r="KE179" s="212"/>
      <c r="KF179" s="212"/>
      <c r="KG179" s="212"/>
      <c r="KH179" s="212"/>
      <c r="KI179" s="212"/>
      <c r="KJ179" s="212"/>
      <c r="KK179" s="212"/>
      <c r="KL179" s="212"/>
      <c r="KM179" s="212"/>
      <c r="KN179" s="212"/>
      <c r="KO179" s="212"/>
      <c r="KP179" s="212"/>
      <c r="KQ179" s="212"/>
      <c r="KR179" s="212"/>
      <c r="KS179" s="212"/>
      <c r="KT179" s="212"/>
      <c r="KU179" s="212"/>
      <c r="KV179" s="212"/>
      <c r="KW179" s="212"/>
      <c r="KX179" s="212"/>
      <c r="KY179" s="212"/>
      <c r="KZ179" s="212"/>
      <c r="LA179" s="212"/>
      <c r="LB179" s="212"/>
      <c r="LC179" s="212"/>
      <c r="LD179" s="212"/>
      <c r="LE179" s="212"/>
      <c r="LF179" s="212"/>
      <c r="LG179" s="212"/>
      <c r="LH179" s="212"/>
      <c r="LI179" s="212"/>
      <c r="LJ179" s="212"/>
      <c r="LK179" s="212"/>
      <c r="LL179" s="212"/>
      <c r="LM179" s="212"/>
      <c r="LN179" s="212"/>
      <c r="LO179" s="212"/>
      <c r="LP179" s="212"/>
      <c r="LQ179" s="362"/>
      <c r="LR179" s="551"/>
      <c r="LS179" s="129"/>
      <c r="LT179" s="1065"/>
      <c r="LU179" s="255"/>
      <c r="LV179" s="255"/>
      <c r="LW179" s="451"/>
      <c r="LX179" s="523"/>
      <c r="LY179" s="523"/>
      <c r="LZ179" s="165"/>
      <c r="MA179" s="1436"/>
      <c r="MB179" s="85"/>
      <c r="MC179" s="85"/>
      <c r="MD179" s="85"/>
      <c r="ME179" s="85"/>
      <c r="MF179" s="212"/>
      <c r="MG179" s="212"/>
      <c r="MH179" s="212"/>
      <c r="MI179" s="212"/>
      <c r="MJ179" s="212"/>
      <c r="MK179" s="212"/>
      <c r="ML179" s="212"/>
      <c r="MM179" s="212"/>
      <c r="MN179" s="212"/>
      <c r="MO179" s="212"/>
      <c r="MP179" s="212"/>
      <c r="MQ179" s="212"/>
      <c r="MR179" s="212"/>
      <c r="MS179" s="212"/>
      <c r="MT179" s="212"/>
      <c r="MU179" s="212"/>
      <c r="MV179" s="212"/>
      <c r="MW179" s="212"/>
      <c r="MX179" s="212"/>
      <c r="MY179" s="212"/>
      <c r="MZ179" s="212"/>
      <c r="NA179" s="212"/>
      <c r="NB179" s="212"/>
      <c r="NC179" s="212"/>
      <c r="ND179" s="212"/>
      <c r="NE179" s="212"/>
      <c r="NF179" s="212"/>
      <c r="NG179" s="212"/>
      <c r="NH179" s="212"/>
      <c r="NI179" s="212"/>
      <c r="NJ179" s="212"/>
      <c r="NK179" s="212"/>
      <c r="NL179" s="212"/>
      <c r="NM179" s="212"/>
      <c r="NN179" s="212"/>
      <c r="NO179" s="212"/>
      <c r="NP179" s="212"/>
      <c r="NQ179" s="212"/>
      <c r="NR179" s="212"/>
      <c r="NS179" s="212"/>
      <c r="NT179" s="212"/>
      <c r="NU179" s="212"/>
      <c r="NV179" s="212"/>
      <c r="NW179" s="212"/>
      <c r="NX179" s="212"/>
      <c r="NY179" s="212"/>
      <c r="NZ179" s="212"/>
    </row>
    <row r="180" spans="1:390" s="491" customFormat="1" ht="23.25" customHeight="1" x14ac:dyDescent="0.2">
      <c r="A180" s="362"/>
      <c r="B180" s="763"/>
      <c r="C180" s="554"/>
      <c r="D180" s="1065"/>
      <c r="E180" s="255"/>
      <c r="F180" s="255"/>
      <c r="G180" s="451"/>
      <c r="H180" s="523"/>
      <c r="I180" s="523"/>
      <c r="J180" s="523"/>
      <c r="K180" s="523"/>
      <c r="L180" s="524"/>
      <c r="M180" s="165"/>
      <c r="N180" s="1436"/>
      <c r="O180" s="85"/>
      <c r="P180" s="88"/>
      <c r="Q180" s="88"/>
      <c r="R180" s="88"/>
      <c r="S180" s="88"/>
      <c r="T180" s="627"/>
      <c r="U180" s="88"/>
      <c r="V180" s="85"/>
      <c r="W180" s="89"/>
      <c r="X180" s="85"/>
      <c r="Y180" s="1436"/>
      <c r="Z180" s="192"/>
      <c r="AA180" s="192"/>
      <c r="AB180" s="551"/>
      <c r="AC180" s="551"/>
      <c r="AD180" s="551"/>
      <c r="AE180" s="551"/>
      <c r="AF180" s="1436"/>
      <c r="AG180" s="1436"/>
      <c r="AH180" s="181"/>
      <c r="AI180" s="509"/>
      <c r="AJ180" s="1436"/>
      <c r="AK180" s="1436"/>
      <c r="AL180" s="212"/>
      <c r="AM180" s="212"/>
      <c r="AN180" s="212"/>
      <c r="AO180" s="212"/>
      <c r="AP180" s="212"/>
      <c r="AQ180" s="212"/>
      <c r="AR180" s="212"/>
      <c r="AS180" s="212"/>
      <c r="AT180" s="212"/>
      <c r="AU180" s="212"/>
      <c r="AV180" s="212"/>
      <c r="AW180" s="212"/>
      <c r="AX180" s="212"/>
      <c r="AY180" s="212"/>
      <c r="AZ180" s="212"/>
      <c r="BA180" s="212"/>
      <c r="BB180" s="212"/>
      <c r="BC180" s="212"/>
      <c r="BD180" s="212"/>
      <c r="BE180" s="212"/>
      <c r="BF180" s="212"/>
      <c r="BG180" s="212"/>
      <c r="BH180" s="212"/>
      <c r="BI180" s="212"/>
      <c r="BJ180" s="212"/>
      <c r="BK180" s="212"/>
      <c r="BL180" s="212"/>
      <c r="BM180" s="212"/>
      <c r="BN180" s="212"/>
      <c r="BO180" s="212"/>
      <c r="BP180" s="212"/>
      <c r="BQ180" s="212"/>
      <c r="BR180" s="212"/>
      <c r="BS180" s="212"/>
      <c r="BT180" s="212"/>
      <c r="BU180" s="212"/>
      <c r="BV180" s="212"/>
      <c r="BW180" s="212"/>
      <c r="BX180" s="212"/>
      <c r="BY180" s="212"/>
      <c r="BZ180" s="212"/>
      <c r="CA180" s="212"/>
      <c r="CB180" s="212"/>
      <c r="CC180" s="212"/>
      <c r="CD180" s="212"/>
      <c r="CE180" s="362"/>
      <c r="CF180" s="780"/>
      <c r="CG180" s="764"/>
      <c r="CH180" s="1065"/>
      <c r="CI180" s="255"/>
      <c r="CJ180" s="255"/>
      <c r="CK180" s="451"/>
      <c r="CL180" s="523"/>
      <c r="CM180" s="523"/>
      <c r="CN180" s="523"/>
      <c r="CO180" s="523"/>
      <c r="CP180" s="524"/>
      <c r="CQ180" s="165"/>
      <c r="CR180" s="1436"/>
      <c r="CS180" s="85"/>
      <c r="CT180" s="88"/>
      <c r="CU180" s="88"/>
      <c r="CV180" s="88"/>
      <c r="CW180" s="1436"/>
      <c r="CX180" s="192"/>
      <c r="CY180" s="192"/>
      <c r="CZ180" s="192"/>
      <c r="DA180" s="192"/>
      <c r="DB180" s="192"/>
      <c r="DC180" s="192"/>
      <c r="DD180" s="1436"/>
      <c r="DE180" s="1436"/>
      <c r="DF180" s="1436"/>
      <c r="DG180" s="1436"/>
      <c r="DH180" s="1436"/>
      <c r="DI180" s="181"/>
      <c r="DJ180" s="1436"/>
      <c r="DK180" s="1436"/>
      <c r="DL180" s="181"/>
      <c r="DM180" s="509"/>
      <c r="DN180" s="1436"/>
      <c r="DO180" s="1436"/>
      <c r="DP180" s="1436"/>
      <c r="DQ180" s="1436"/>
      <c r="DR180" s="1436"/>
      <c r="DS180" s="1436"/>
      <c r="DT180" s="1436"/>
      <c r="DU180" s="1436"/>
      <c r="DV180" s="1436"/>
      <c r="DW180" s="1436"/>
      <c r="DX180" s="1436"/>
      <c r="DY180" s="1436"/>
      <c r="DZ180" s="1436"/>
      <c r="EA180" s="1436"/>
      <c r="EB180" s="1436"/>
      <c r="EC180" s="1436"/>
      <c r="ED180" s="1436"/>
      <c r="EE180" s="1436"/>
      <c r="EF180" s="1436"/>
      <c r="EG180" s="1436"/>
      <c r="EH180" s="1436"/>
      <c r="EI180" s="1436"/>
      <c r="EJ180" s="1436"/>
      <c r="EK180" s="1436"/>
      <c r="EL180" s="1436"/>
      <c r="EM180" s="1436"/>
      <c r="EN180" s="1436"/>
      <c r="EO180" s="1436"/>
      <c r="EP180" s="1436"/>
      <c r="EQ180" s="1436"/>
      <c r="ER180" s="1436"/>
      <c r="ES180" s="1436"/>
      <c r="ET180" s="1436"/>
      <c r="EU180" s="1436"/>
      <c r="EV180" s="1436"/>
      <c r="EW180" s="1436"/>
      <c r="EX180" s="1436"/>
      <c r="EY180" s="1436"/>
      <c r="EZ180" s="1436"/>
      <c r="FA180" s="1436"/>
      <c r="FB180" s="1436"/>
      <c r="FC180" s="1436"/>
      <c r="FD180" s="1436"/>
      <c r="FE180" s="1436"/>
      <c r="FF180" s="1436"/>
      <c r="FG180" s="212"/>
      <c r="FH180" s="212"/>
      <c r="FI180" s="362"/>
      <c r="FJ180" s="885"/>
      <c r="FK180" s="818"/>
      <c r="FL180" s="1065"/>
      <c r="FM180" s="255"/>
      <c r="FN180" s="255"/>
      <c r="FO180" s="451"/>
      <c r="FP180" s="523"/>
      <c r="FQ180" s="523"/>
      <c r="FR180" s="523"/>
      <c r="FS180" s="523"/>
      <c r="FT180" s="524"/>
      <c r="FU180" s="165"/>
      <c r="FV180" s="1436"/>
      <c r="FW180" s="85"/>
      <c r="FX180" s="88"/>
      <c r="FY180" s="88"/>
      <c r="FZ180" s="88"/>
      <c r="GA180" s="1436"/>
      <c r="GB180" s="192"/>
      <c r="GC180" s="192"/>
      <c r="GD180" s="542"/>
      <c r="GE180" s="542"/>
      <c r="GF180" s="542"/>
      <c r="GG180" s="551"/>
      <c r="GH180" s="192"/>
      <c r="GI180" s="192"/>
      <c r="GJ180" s="551"/>
      <c r="GK180" s="551"/>
      <c r="GL180" s="551"/>
      <c r="GM180" s="551"/>
      <c r="GN180" s="1436"/>
      <c r="GO180" s="1436"/>
      <c r="GP180" s="181"/>
      <c r="GQ180" s="509"/>
      <c r="GR180" s="1436"/>
      <c r="GS180" s="1436"/>
      <c r="GT180" s="212"/>
      <c r="GU180" s="212"/>
      <c r="GV180" s="212"/>
      <c r="GW180" s="212"/>
      <c r="GX180" s="212"/>
      <c r="GY180" s="212"/>
      <c r="GZ180" s="212"/>
      <c r="HA180" s="212"/>
      <c r="HB180" s="212"/>
      <c r="HC180" s="212"/>
      <c r="HD180" s="212"/>
      <c r="HE180" s="212"/>
      <c r="HF180" s="212"/>
      <c r="HG180" s="212"/>
      <c r="HH180" s="212"/>
      <c r="HI180" s="212"/>
      <c r="HJ180" s="212"/>
      <c r="HK180" s="212"/>
      <c r="HL180" s="212"/>
      <c r="HM180" s="212"/>
      <c r="HN180" s="212"/>
      <c r="HO180" s="212"/>
      <c r="HP180" s="212"/>
      <c r="HQ180" s="212"/>
      <c r="HR180" s="212"/>
      <c r="HS180" s="212"/>
      <c r="HT180" s="212"/>
      <c r="HU180" s="212"/>
      <c r="HV180" s="212"/>
      <c r="HW180" s="212"/>
      <c r="HX180" s="212"/>
      <c r="HY180" s="212"/>
      <c r="HZ180" s="212"/>
      <c r="IA180" s="212"/>
      <c r="IB180" s="212"/>
      <c r="IC180" s="212"/>
      <c r="ID180" s="212"/>
      <c r="IE180" s="212"/>
      <c r="IF180" s="212"/>
      <c r="IG180" s="212"/>
      <c r="IH180" s="212"/>
      <c r="II180" s="212"/>
      <c r="IJ180" s="212"/>
      <c r="IK180" s="212"/>
      <c r="IL180" s="212"/>
      <c r="IM180" s="362"/>
      <c r="IN180" s="106"/>
      <c r="IO180" s="107"/>
      <c r="IP180" s="250"/>
      <c r="IQ180" s="255"/>
      <c r="IR180" s="255"/>
      <c r="IS180" s="451"/>
      <c r="IT180" s="523"/>
      <c r="IU180" s="523"/>
      <c r="IV180" s="523"/>
      <c r="IW180" s="523"/>
      <c r="IX180" s="524"/>
      <c r="IY180" s="165"/>
      <c r="IZ180" s="1436"/>
      <c r="JA180" s="85"/>
      <c r="JB180" s="85"/>
      <c r="JC180" s="85"/>
      <c r="JD180" s="85"/>
      <c r="JE180" s="1436"/>
      <c r="JF180" s="1436"/>
      <c r="JG180" s="1436"/>
      <c r="JH180" s="1436"/>
      <c r="JI180" s="1436"/>
      <c r="JJ180" s="1436"/>
      <c r="JK180" s="1436"/>
      <c r="JL180" s="1436"/>
      <c r="JM180" s="1436"/>
      <c r="JN180" s="248"/>
      <c r="JO180" s="248"/>
      <c r="JP180" s="248"/>
      <c r="JQ180" s="248"/>
      <c r="JR180" s="1436"/>
      <c r="JS180" s="1436"/>
      <c r="JT180" s="181"/>
      <c r="JU180" s="509"/>
      <c r="JV180" s="1436"/>
      <c r="JW180" s="1436"/>
      <c r="JX180" s="212"/>
      <c r="JY180" s="212"/>
      <c r="JZ180" s="212"/>
      <c r="KA180" s="212"/>
      <c r="KB180" s="212"/>
      <c r="KC180" s="212"/>
      <c r="KD180" s="212"/>
      <c r="KE180" s="212"/>
      <c r="KF180" s="212"/>
      <c r="KG180" s="212"/>
      <c r="KH180" s="212"/>
      <c r="KI180" s="212"/>
      <c r="KJ180" s="212"/>
      <c r="KK180" s="212"/>
      <c r="KL180" s="212"/>
      <c r="KM180" s="212"/>
      <c r="KN180" s="212"/>
      <c r="KO180" s="212"/>
      <c r="KP180" s="212"/>
      <c r="KQ180" s="212"/>
      <c r="KR180" s="212"/>
      <c r="KS180" s="212"/>
      <c r="KT180" s="212"/>
      <c r="KU180" s="212"/>
      <c r="KV180" s="212"/>
      <c r="KW180" s="212"/>
      <c r="KX180" s="212"/>
      <c r="KY180" s="212"/>
      <c r="KZ180" s="212"/>
      <c r="LA180" s="212"/>
      <c r="LB180" s="212"/>
      <c r="LC180" s="212"/>
      <c r="LD180" s="212"/>
      <c r="LE180" s="212"/>
      <c r="LF180" s="212"/>
      <c r="LG180" s="212"/>
      <c r="LH180" s="212"/>
      <c r="LI180" s="212"/>
      <c r="LJ180" s="212"/>
      <c r="LK180" s="212"/>
      <c r="LL180" s="212"/>
      <c r="LM180" s="212"/>
      <c r="LN180" s="212"/>
      <c r="LO180" s="212"/>
      <c r="LP180" s="212"/>
      <c r="LQ180" s="362"/>
      <c r="LR180" s="885"/>
      <c r="LS180" s="818"/>
      <c r="LT180" s="1065"/>
      <c r="LU180" s="255"/>
      <c r="LV180" s="255"/>
      <c r="LW180" s="451"/>
      <c r="LX180" s="523"/>
      <c r="LY180" s="523"/>
      <c r="LZ180" s="165"/>
      <c r="MA180" s="1436"/>
      <c r="MB180" s="85"/>
      <c r="MC180" s="88"/>
      <c r="MD180" s="88"/>
      <c r="ME180" s="88"/>
      <c r="MF180" s="212"/>
      <c r="MG180" s="212"/>
      <c r="MH180" s="212"/>
      <c r="MI180" s="212"/>
      <c r="MJ180" s="212"/>
      <c r="MK180" s="212"/>
      <c r="ML180" s="212"/>
      <c r="MM180" s="212"/>
      <c r="MN180" s="212"/>
      <c r="MO180" s="212"/>
      <c r="MP180" s="212"/>
      <c r="MQ180" s="212"/>
      <c r="MR180" s="212"/>
      <c r="MS180" s="212"/>
      <c r="MT180" s="212"/>
      <c r="MU180" s="212"/>
      <c r="MV180" s="212"/>
      <c r="MW180" s="212"/>
      <c r="MX180" s="212"/>
      <c r="MY180" s="212"/>
      <c r="MZ180" s="212"/>
      <c r="NA180" s="212"/>
      <c r="NB180" s="212"/>
      <c r="NC180" s="212"/>
      <c r="ND180" s="212"/>
      <c r="NE180" s="212"/>
      <c r="NF180" s="212"/>
      <c r="NG180" s="212"/>
      <c r="NH180" s="212"/>
      <c r="NI180" s="212"/>
      <c r="NJ180" s="212"/>
      <c r="NK180" s="212"/>
      <c r="NL180" s="212"/>
      <c r="NM180" s="212"/>
      <c r="NN180" s="212"/>
      <c r="NO180" s="212"/>
      <c r="NP180" s="212"/>
      <c r="NQ180" s="212"/>
      <c r="NR180" s="212"/>
      <c r="NS180" s="212"/>
      <c r="NT180" s="212"/>
      <c r="NU180" s="212"/>
      <c r="NV180" s="212"/>
      <c r="NW180" s="212"/>
      <c r="NX180" s="212"/>
      <c r="NY180" s="212"/>
      <c r="NZ180" s="212"/>
    </row>
    <row r="181" spans="1:390" s="491" customFormat="1" ht="23.25" customHeight="1" x14ac:dyDescent="0.2">
      <c r="A181" s="362"/>
      <c r="B181" s="14"/>
      <c r="C181" s="15"/>
      <c r="D181" s="1065"/>
      <c r="E181" s="255"/>
      <c r="F181" s="255"/>
      <c r="G181" s="451"/>
      <c r="H181" s="523"/>
      <c r="I181" s="523"/>
      <c r="J181" s="523"/>
      <c r="K181" s="523"/>
      <c r="L181" s="524"/>
      <c r="M181" s="165"/>
      <c r="N181" s="1436"/>
      <c r="O181" s="85"/>
      <c r="P181" s="88"/>
      <c r="Q181" s="88"/>
      <c r="R181" s="88"/>
      <c r="S181" s="88"/>
      <c r="T181" s="627"/>
      <c r="U181" s="88"/>
      <c r="V181" s="85"/>
      <c r="W181" s="89"/>
      <c r="X181" s="85"/>
      <c r="Y181" s="1436"/>
      <c r="Z181" s="1436"/>
      <c r="AA181" s="1436"/>
      <c r="AB181" s="213"/>
      <c r="AC181" s="213"/>
      <c r="AD181" s="213"/>
      <c r="AE181" s="213"/>
      <c r="AF181" s="1436"/>
      <c r="AG181" s="1436"/>
      <c r="AH181" s="181"/>
      <c r="AI181" s="509"/>
      <c r="AJ181" s="1436"/>
      <c r="AK181" s="1436"/>
      <c r="AL181" s="212"/>
      <c r="AM181" s="212"/>
      <c r="AN181" s="212"/>
      <c r="AO181" s="212"/>
      <c r="AP181" s="212"/>
      <c r="AQ181" s="212"/>
      <c r="AR181" s="212"/>
      <c r="AS181" s="212"/>
      <c r="AT181" s="212"/>
      <c r="AU181" s="212"/>
      <c r="AV181" s="212"/>
      <c r="AW181" s="212"/>
      <c r="AX181" s="212"/>
      <c r="AY181" s="212"/>
      <c r="AZ181" s="212"/>
      <c r="BA181" s="212"/>
      <c r="BB181" s="212"/>
      <c r="BC181" s="212"/>
      <c r="BD181" s="212"/>
      <c r="BE181" s="212"/>
      <c r="BF181" s="212"/>
      <c r="BG181" s="212"/>
      <c r="BH181" s="212"/>
      <c r="BI181" s="212"/>
      <c r="BJ181" s="212"/>
      <c r="BK181" s="212"/>
      <c r="BL181" s="212"/>
      <c r="BM181" s="212"/>
      <c r="BN181" s="212"/>
      <c r="BO181" s="212"/>
      <c r="BP181" s="212"/>
      <c r="BQ181" s="212"/>
      <c r="BR181" s="212"/>
      <c r="BS181" s="212"/>
      <c r="BT181" s="212"/>
      <c r="BU181" s="212"/>
      <c r="BV181" s="212"/>
      <c r="BW181" s="212"/>
      <c r="BX181" s="212"/>
      <c r="BY181" s="212"/>
      <c r="BZ181" s="212"/>
      <c r="CA181" s="212"/>
      <c r="CB181" s="212"/>
      <c r="CC181" s="212"/>
      <c r="CD181" s="212"/>
      <c r="CE181" s="362"/>
      <c r="CF181" s="14"/>
      <c r="CG181" s="15"/>
      <c r="CH181" s="1065"/>
      <c r="CI181" s="255"/>
      <c r="CJ181" s="255"/>
      <c r="CK181" s="451"/>
      <c r="CL181" s="523"/>
      <c r="CM181" s="523"/>
      <c r="CN181" s="523"/>
      <c r="CO181" s="523"/>
      <c r="CP181" s="524"/>
      <c r="CQ181" s="165"/>
      <c r="CR181" s="1436"/>
      <c r="CS181" s="85"/>
      <c r="CT181" s="88"/>
      <c r="CU181" s="88"/>
      <c r="CV181" s="88"/>
      <c r="CW181" s="1436"/>
      <c r="CX181" s="1436"/>
      <c r="CY181" s="1436"/>
      <c r="CZ181" s="1436"/>
      <c r="DA181" s="1436"/>
      <c r="DB181" s="1436"/>
      <c r="DC181" s="1436"/>
      <c r="DD181" s="1436"/>
      <c r="DE181" s="1436"/>
      <c r="DF181" s="1436"/>
      <c r="DG181" s="1436"/>
      <c r="DH181" s="1436"/>
      <c r="DI181" s="181"/>
      <c r="DJ181" s="1436"/>
      <c r="DK181" s="1436"/>
      <c r="DL181" s="181"/>
      <c r="DM181" s="509"/>
      <c r="DN181" s="1436"/>
      <c r="DO181" s="1436"/>
      <c r="DP181" s="1436"/>
      <c r="DQ181" s="1436"/>
      <c r="DR181" s="1436"/>
      <c r="DS181" s="1436"/>
      <c r="DT181" s="1436"/>
      <c r="DU181" s="1436"/>
      <c r="DV181" s="1436"/>
      <c r="DW181" s="1436"/>
      <c r="DX181" s="1436"/>
      <c r="DY181" s="1436"/>
      <c r="DZ181" s="1436"/>
      <c r="EA181" s="1436"/>
      <c r="EB181" s="1436"/>
      <c r="EC181" s="1436"/>
      <c r="ED181" s="1436"/>
      <c r="EE181" s="1436"/>
      <c r="EF181" s="1436"/>
      <c r="EG181" s="1436"/>
      <c r="EH181" s="1436"/>
      <c r="EI181" s="1436"/>
      <c r="EJ181" s="1436"/>
      <c r="EK181" s="1436"/>
      <c r="EL181" s="1436"/>
      <c r="EM181" s="1436"/>
      <c r="EN181" s="1436"/>
      <c r="EO181" s="1436"/>
      <c r="EP181" s="1436"/>
      <c r="EQ181" s="1436"/>
      <c r="ER181" s="1436"/>
      <c r="ES181" s="1436"/>
      <c r="ET181" s="1436"/>
      <c r="EU181" s="1436"/>
      <c r="EV181" s="1436"/>
      <c r="EW181" s="1436"/>
      <c r="EX181" s="1436"/>
      <c r="EY181" s="1436"/>
      <c r="EZ181" s="1436"/>
      <c r="FA181" s="1436"/>
      <c r="FB181" s="1436"/>
      <c r="FC181" s="1436"/>
      <c r="FD181" s="1436"/>
      <c r="FE181" s="1436"/>
      <c r="FF181" s="1436"/>
      <c r="FG181" s="212"/>
      <c r="FH181" s="212"/>
      <c r="FI181" s="362"/>
      <c r="FJ181" s="485"/>
      <c r="FK181" s="127"/>
      <c r="FL181" s="1065"/>
      <c r="FM181" s="255"/>
      <c r="FN181" s="255"/>
      <c r="FO181" s="451"/>
      <c r="FP181" s="523"/>
      <c r="FQ181" s="523"/>
      <c r="FR181" s="523"/>
      <c r="FS181" s="523"/>
      <c r="FT181" s="524"/>
      <c r="FU181" s="165"/>
      <c r="FV181" s="1436"/>
      <c r="FW181" s="85"/>
      <c r="FX181" s="88"/>
      <c r="FY181" s="88"/>
      <c r="FZ181" s="88"/>
      <c r="GA181" s="1436"/>
      <c r="GB181" s="1436"/>
      <c r="GC181" s="1436"/>
      <c r="GD181" s="196"/>
      <c r="GE181" s="196"/>
      <c r="GF181" s="196"/>
      <c r="GG181" s="551"/>
      <c r="GH181" s="1436"/>
      <c r="GI181" s="1436"/>
      <c r="GJ181" s="213"/>
      <c r="GK181" s="213"/>
      <c r="GL181" s="213"/>
      <c r="GM181" s="551"/>
      <c r="GN181" s="1436"/>
      <c r="GO181" s="1436"/>
      <c r="GP181" s="181"/>
      <c r="GQ181" s="509"/>
      <c r="GR181" s="1436"/>
      <c r="GS181" s="1436"/>
      <c r="GT181" s="212"/>
      <c r="GU181" s="212"/>
      <c r="GV181" s="212"/>
      <c r="GW181" s="212"/>
      <c r="GX181" s="212"/>
      <c r="GY181" s="212"/>
      <c r="GZ181" s="212"/>
      <c r="HA181" s="212"/>
      <c r="HB181" s="212"/>
      <c r="HC181" s="212"/>
      <c r="HD181" s="212"/>
      <c r="HE181" s="212"/>
      <c r="HF181" s="212"/>
      <c r="HG181" s="212"/>
      <c r="HH181" s="212"/>
      <c r="HI181" s="212"/>
      <c r="HJ181" s="212"/>
      <c r="HK181" s="212"/>
      <c r="HL181" s="212"/>
      <c r="HM181" s="212"/>
      <c r="HN181" s="212"/>
      <c r="HO181" s="212"/>
      <c r="HP181" s="212"/>
      <c r="HQ181" s="212"/>
      <c r="HR181" s="212"/>
      <c r="HS181" s="212"/>
      <c r="HT181" s="212"/>
      <c r="HU181" s="212"/>
      <c r="HV181" s="212"/>
      <c r="HW181" s="212"/>
      <c r="HX181" s="212"/>
      <c r="HY181" s="212"/>
      <c r="HZ181" s="212"/>
      <c r="IA181" s="212"/>
      <c r="IB181" s="212"/>
      <c r="IC181" s="212"/>
      <c r="ID181" s="212"/>
      <c r="IE181" s="212"/>
      <c r="IF181" s="212"/>
      <c r="IG181" s="212"/>
      <c r="IH181" s="212"/>
      <c r="II181" s="212"/>
      <c r="IJ181" s="212"/>
      <c r="IK181" s="212"/>
      <c r="IL181" s="212"/>
      <c r="IM181" s="362"/>
      <c r="IN181" s="519"/>
      <c r="IO181" s="129"/>
      <c r="IP181" s="1065"/>
      <c r="IQ181" s="255"/>
      <c r="IR181" s="255"/>
      <c r="IS181" s="451"/>
      <c r="IT181" s="523"/>
      <c r="IU181" s="523"/>
      <c r="IV181" s="523"/>
      <c r="IW181" s="523"/>
      <c r="IX181" s="524"/>
      <c r="IY181" s="165"/>
      <c r="IZ181" s="1436"/>
      <c r="JA181" s="85"/>
      <c r="JB181" s="85"/>
      <c r="JC181" s="85"/>
      <c r="JD181" s="85"/>
      <c r="JE181" s="1436"/>
      <c r="JF181" s="1436"/>
      <c r="JG181" s="1436"/>
      <c r="JH181" s="1436"/>
      <c r="JI181" s="1436"/>
      <c r="JJ181" s="1436"/>
      <c r="JK181" s="1436"/>
      <c r="JL181" s="192"/>
      <c r="JM181" s="192"/>
      <c r="JN181" s="128"/>
      <c r="JO181" s="128"/>
      <c r="JP181" s="128"/>
      <c r="JQ181" s="128"/>
      <c r="JR181" s="1436"/>
      <c r="JS181" s="1436"/>
      <c r="JT181" s="181"/>
      <c r="JU181" s="509"/>
      <c r="JV181" s="1436"/>
      <c r="JW181" s="1436"/>
      <c r="JX181" s="212"/>
      <c r="JY181" s="212"/>
      <c r="JZ181" s="212"/>
      <c r="KA181" s="212"/>
      <c r="KB181" s="212"/>
      <c r="KC181" s="212"/>
      <c r="KD181" s="212"/>
      <c r="KE181" s="212"/>
      <c r="KF181" s="212"/>
      <c r="KG181" s="212"/>
      <c r="KH181" s="212"/>
      <c r="KI181" s="212"/>
      <c r="KJ181" s="212"/>
      <c r="KK181" s="212"/>
      <c r="KL181" s="212"/>
      <c r="KM181" s="212"/>
      <c r="KN181" s="212"/>
      <c r="KO181" s="212"/>
      <c r="KP181" s="212"/>
      <c r="KQ181" s="212"/>
      <c r="KR181" s="212"/>
      <c r="KS181" s="212"/>
      <c r="KT181" s="212"/>
      <c r="KU181" s="212"/>
      <c r="KV181" s="212"/>
      <c r="KW181" s="212"/>
      <c r="KX181" s="212"/>
      <c r="KY181" s="212"/>
      <c r="KZ181" s="212"/>
      <c r="LA181" s="212"/>
      <c r="LB181" s="212"/>
      <c r="LC181" s="212"/>
      <c r="LD181" s="212"/>
      <c r="LE181" s="212"/>
      <c r="LF181" s="212"/>
      <c r="LG181" s="212"/>
      <c r="LH181" s="212"/>
      <c r="LI181" s="212"/>
      <c r="LJ181" s="212"/>
      <c r="LK181" s="212"/>
      <c r="LL181" s="212"/>
      <c r="LM181" s="212"/>
      <c r="LN181" s="212"/>
      <c r="LO181" s="212"/>
      <c r="LP181" s="212"/>
      <c r="LQ181" s="362"/>
      <c r="LR181" s="1107"/>
      <c r="LS181" s="127"/>
      <c r="LT181" s="1065"/>
      <c r="LU181" s="255"/>
      <c r="LV181" s="255"/>
      <c r="LW181" s="451"/>
      <c r="LX181" s="523"/>
      <c r="LY181" s="523"/>
      <c r="LZ181" s="165"/>
      <c r="MA181" s="1436"/>
      <c r="MB181" s="85"/>
      <c r="MC181" s="88"/>
      <c r="MD181" s="88"/>
      <c r="ME181" s="88"/>
      <c r="MF181" s="212"/>
      <c r="MG181" s="212"/>
      <c r="MH181" s="212"/>
      <c r="MI181" s="212"/>
      <c r="MJ181" s="212"/>
      <c r="MK181" s="212"/>
      <c r="ML181" s="212"/>
      <c r="MM181" s="212"/>
      <c r="MN181" s="212"/>
      <c r="MO181" s="212"/>
      <c r="MP181" s="212"/>
      <c r="MQ181" s="212"/>
      <c r="MR181" s="212"/>
      <c r="MS181" s="212"/>
      <c r="MT181" s="212"/>
      <c r="MU181" s="212"/>
      <c r="MV181" s="212"/>
      <c r="MW181" s="212"/>
      <c r="MX181" s="212"/>
      <c r="MY181" s="212"/>
      <c r="MZ181" s="212"/>
      <c r="NA181" s="212"/>
      <c r="NB181" s="212"/>
      <c r="NC181" s="212"/>
      <c r="ND181" s="212"/>
      <c r="NE181" s="212"/>
      <c r="NF181" s="212"/>
      <c r="NG181" s="212"/>
      <c r="NH181" s="212"/>
      <c r="NI181" s="212"/>
      <c r="NJ181" s="212"/>
      <c r="NK181" s="212"/>
      <c r="NL181" s="212"/>
      <c r="NM181" s="212"/>
      <c r="NN181" s="212"/>
      <c r="NO181" s="212"/>
      <c r="NP181" s="212"/>
      <c r="NQ181" s="212"/>
      <c r="NR181" s="212"/>
      <c r="NS181" s="212"/>
      <c r="NT181" s="212"/>
      <c r="NU181" s="212"/>
      <c r="NV181" s="212"/>
      <c r="NW181" s="212"/>
      <c r="NX181" s="212"/>
      <c r="NY181" s="212"/>
      <c r="NZ181" s="212"/>
    </row>
    <row r="182" spans="1:390" s="491" customFormat="1" ht="23.25" customHeight="1" x14ac:dyDescent="0.2">
      <c r="A182" s="217"/>
      <c r="B182" s="106"/>
      <c r="C182" s="107"/>
      <c r="D182" s="250"/>
      <c r="E182" s="255"/>
      <c r="F182" s="255"/>
      <c r="G182" s="451"/>
      <c r="H182" s="523"/>
      <c r="I182" s="523"/>
      <c r="J182" s="523"/>
      <c r="K182" s="523"/>
      <c r="L182" s="524"/>
      <c r="M182" s="165"/>
      <c r="N182" s="1436"/>
      <c r="O182" s="85"/>
      <c r="P182" s="88"/>
      <c r="Q182" s="88"/>
      <c r="R182" s="88"/>
      <c r="S182" s="88"/>
      <c r="T182" s="627"/>
      <c r="U182" s="88"/>
      <c r="V182" s="85"/>
      <c r="W182" s="89"/>
      <c r="X182" s="85"/>
      <c r="Y182" s="1436"/>
      <c r="Z182" s="1436"/>
      <c r="AA182" s="1436"/>
      <c r="AB182" s="197"/>
      <c r="AC182" s="197"/>
      <c r="AD182" s="197"/>
      <c r="AE182" s="197"/>
      <c r="AF182" s="1436"/>
      <c r="AG182" s="1436"/>
      <c r="AH182" s="181"/>
      <c r="AI182" s="509"/>
      <c r="AJ182" s="1436"/>
      <c r="AK182" s="1436"/>
      <c r="AL182" s="212"/>
      <c r="AM182" s="212"/>
      <c r="AN182" s="212"/>
      <c r="AO182" s="212"/>
      <c r="AP182" s="212"/>
      <c r="AQ182" s="212"/>
      <c r="AR182" s="212"/>
      <c r="AS182" s="212"/>
      <c r="AT182" s="212"/>
      <c r="AU182" s="212"/>
      <c r="AV182" s="212"/>
      <c r="AW182" s="212"/>
      <c r="AX182" s="212"/>
      <c r="AY182" s="212"/>
      <c r="AZ182" s="212"/>
      <c r="BA182" s="212"/>
      <c r="BB182" s="212"/>
      <c r="BC182" s="212"/>
      <c r="BD182" s="212"/>
      <c r="BE182" s="212"/>
      <c r="BF182" s="212"/>
      <c r="BG182" s="212"/>
      <c r="BH182" s="212"/>
      <c r="BI182" s="212"/>
      <c r="BJ182" s="212"/>
      <c r="BK182" s="212"/>
      <c r="BL182" s="212"/>
      <c r="BM182" s="212"/>
      <c r="BN182" s="212"/>
      <c r="BO182" s="212"/>
      <c r="BP182" s="212"/>
      <c r="BQ182" s="212"/>
      <c r="BR182" s="212"/>
      <c r="BS182" s="212"/>
      <c r="BT182" s="212"/>
      <c r="BU182" s="212"/>
      <c r="BV182" s="212"/>
      <c r="BW182" s="212"/>
      <c r="BX182" s="212"/>
      <c r="BY182" s="212"/>
      <c r="BZ182" s="212"/>
      <c r="CA182" s="212"/>
      <c r="CB182" s="212"/>
      <c r="CC182" s="212"/>
      <c r="CD182" s="212"/>
      <c r="CE182" s="217"/>
      <c r="CF182" s="106"/>
      <c r="CG182" s="107"/>
      <c r="CH182" s="250"/>
      <c r="CI182" s="255"/>
      <c r="CJ182" s="255"/>
      <c r="CK182" s="451"/>
      <c r="CL182" s="523"/>
      <c r="CM182" s="523"/>
      <c r="CN182" s="523"/>
      <c r="CO182" s="523"/>
      <c r="CP182" s="524"/>
      <c r="CQ182" s="165"/>
      <c r="CR182" s="1436"/>
      <c r="CS182" s="85"/>
      <c r="CT182" s="88"/>
      <c r="CU182" s="88"/>
      <c r="CV182" s="88"/>
      <c r="CW182" s="1436"/>
      <c r="CX182" s="1436"/>
      <c r="CY182" s="1436"/>
      <c r="CZ182" s="1436"/>
      <c r="DA182" s="1436"/>
      <c r="DB182" s="1436"/>
      <c r="DC182" s="1436"/>
      <c r="DD182" s="1436"/>
      <c r="DE182" s="1436"/>
      <c r="DF182" s="1436"/>
      <c r="DG182" s="1436"/>
      <c r="DH182" s="1436"/>
      <c r="DI182" s="181"/>
      <c r="DJ182" s="1436"/>
      <c r="DK182" s="1436"/>
      <c r="DL182" s="181"/>
      <c r="DM182" s="509"/>
      <c r="DN182" s="1436"/>
      <c r="DO182" s="1436"/>
      <c r="DP182" s="1436"/>
      <c r="DQ182" s="1436"/>
      <c r="DR182" s="1436"/>
      <c r="DS182" s="1436"/>
      <c r="DT182" s="1436"/>
      <c r="DU182" s="1436"/>
      <c r="DV182" s="1436"/>
      <c r="DW182" s="1436"/>
      <c r="DX182" s="1436"/>
      <c r="DY182" s="1436"/>
      <c r="DZ182" s="1436"/>
      <c r="EA182" s="1436"/>
      <c r="EB182" s="1436"/>
      <c r="EC182" s="1436"/>
      <c r="ED182" s="1436"/>
      <c r="EE182" s="1436"/>
      <c r="EF182" s="1436"/>
      <c r="EG182" s="1436"/>
      <c r="EH182" s="1436"/>
      <c r="EI182" s="1436"/>
      <c r="EJ182" s="1436"/>
      <c r="EK182" s="1436"/>
      <c r="EL182" s="1436"/>
      <c r="EM182" s="1436"/>
      <c r="EN182" s="1436"/>
      <c r="EO182" s="1436"/>
      <c r="EP182" s="1436"/>
      <c r="EQ182" s="1436"/>
      <c r="ER182" s="1436"/>
      <c r="ES182" s="1436"/>
      <c r="ET182" s="1436"/>
      <c r="EU182" s="1436"/>
      <c r="EV182" s="1436"/>
      <c r="EW182" s="1436"/>
      <c r="EX182" s="1436"/>
      <c r="EY182" s="1436"/>
      <c r="EZ182" s="1436"/>
      <c r="FA182" s="1436"/>
      <c r="FB182" s="1436"/>
      <c r="FC182" s="1436"/>
      <c r="FD182" s="1436"/>
      <c r="FE182" s="1436"/>
      <c r="FF182" s="1436"/>
      <c r="FG182" s="212"/>
      <c r="FH182" s="212"/>
      <c r="FI182" s="217"/>
      <c r="FJ182" s="520"/>
      <c r="FK182" s="448"/>
      <c r="FL182" s="250"/>
      <c r="FM182" s="255"/>
      <c r="FN182" s="255"/>
      <c r="FO182" s="451"/>
      <c r="FP182" s="523"/>
      <c r="FQ182" s="523"/>
      <c r="FR182" s="523"/>
      <c r="FS182" s="523"/>
      <c r="FT182" s="524"/>
      <c r="FU182" s="165"/>
      <c r="FV182" s="1436"/>
      <c r="FW182" s="85"/>
      <c r="FX182" s="88"/>
      <c r="FY182" s="88"/>
      <c r="FZ182" s="88"/>
      <c r="GA182" s="1436"/>
      <c r="GB182" s="1436"/>
      <c r="GC182" s="1436"/>
      <c r="GD182" s="196"/>
      <c r="GE182" s="196"/>
      <c r="GF182" s="196"/>
      <c r="GG182" s="181"/>
      <c r="GH182" s="1436"/>
      <c r="GI182" s="1436"/>
      <c r="GJ182" s="197"/>
      <c r="GK182" s="197"/>
      <c r="GL182" s="197"/>
      <c r="GM182" s="181"/>
      <c r="GN182" s="1436"/>
      <c r="GO182" s="1436"/>
      <c r="GP182" s="181"/>
      <c r="GQ182" s="509"/>
      <c r="GR182" s="1436"/>
      <c r="GS182" s="1436"/>
      <c r="GT182" s="212"/>
      <c r="GU182" s="212"/>
      <c r="GV182" s="212"/>
      <c r="GW182" s="212"/>
      <c r="GX182" s="212"/>
      <c r="GY182" s="212"/>
      <c r="GZ182" s="212"/>
      <c r="HA182" s="212"/>
      <c r="HB182" s="212"/>
      <c r="HC182" s="212"/>
      <c r="HD182" s="212"/>
      <c r="HE182" s="212"/>
      <c r="HF182" s="212"/>
      <c r="HG182" s="212"/>
      <c r="HH182" s="212"/>
      <c r="HI182" s="212"/>
      <c r="HJ182" s="212"/>
      <c r="HK182" s="212"/>
      <c r="HL182" s="212"/>
      <c r="HM182" s="212"/>
      <c r="HN182" s="212"/>
      <c r="HO182" s="212"/>
      <c r="HP182" s="212"/>
      <c r="HQ182" s="212"/>
      <c r="HR182" s="212"/>
      <c r="HS182" s="212"/>
      <c r="HT182" s="212"/>
      <c r="HU182" s="212"/>
      <c r="HV182" s="212"/>
      <c r="HW182" s="212"/>
      <c r="HX182" s="212"/>
      <c r="HY182" s="212"/>
      <c r="HZ182" s="212"/>
      <c r="IA182" s="212"/>
      <c r="IB182" s="212"/>
      <c r="IC182" s="212"/>
      <c r="ID182" s="212"/>
      <c r="IE182" s="212"/>
      <c r="IF182" s="212"/>
      <c r="IG182" s="212"/>
      <c r="IH182" s="212"/>
      <c r="II182" s="212"/>
      <c r="IJ182" s="212"/>
      <c r="IK182" s="212"/>
      <c r="IL182" s="212"/>
      <c r="IM182" s="362"/>
      <c r="IN182" s="885"/>
      <c r="IO182" s="818"/>
      <c r="IP182" s="1065"/>
      <c r="IQ182" s="255"/>
      <c r="IR182" s="255"/>
      <c r="IS182" s="451"/>
      <c r="IT182" s="523"/>
      <c r="IU182" s="523"/>
      <c r="IV182" s="523"/>
      <c r="IW182" s="523"/>
      <c r="IX182" s="524"/>
      <c r="IY182" s="165"/>
      <c r="IZ182" s="1436"/>
      <c r="JA182" s="85"/>
      <c r="JB182" s="88"/>
      <c r="JC182" s="88"/>
      <c r="JD182" s="88"/>
      <c r="JE182" s="1436"/>
      <c r="JF182" s="1436"/>
      <c r="JG182" s="1436"/>
      <c r="JH182" s="1436"/>
      <c r="JI182" s="1436"/>
      <c r="JJ182" s="1436"/>
      <c r="JK182" s="1436"/>
      <c r="JL182" s="1436"/>
      <c r="JM182" s="1436"/>
      <c r="JN182" s="447"/>
      <c r="JO182" s="447"/>
      <c r="JP182" s="447"/>
      <c r="JQ182" s="128"/>
      <c r="JR182" s="1436"/>
      <c r="JS182" s="1436"/>
      <c r="JT182" s="181"/>
      <c r="JU182" s="509"/>
      <c r="JV182" s="1436"/>
      <c r="JW182" s="1436"/>
      <c r="JX182" s="212"/>
      <c r="JY182" s="212"/>
      <c r="JZ182" s="212"/>
      <c r="KA182" s="212"/>
      <c r="KB182" s="212"/>
      <c r="KC182" s="212"/>
      <c r="KD182" s="212"/>
      <c r="KE182" s="212"/>
      <c r="KF182" s="212"/>
      <c r="KG182" s="212"/>
      <c r="KH182" s="212"/>
      <c r="KI182" s="212"/>
      <c r="KJ182" s="212"/>
      <c r="KK182" s="212"/>
      <c r="KL182" s="212"/>
      <c r="KM182" s="212"/>
      <c r="KN182" s="212"/>
      <c r="KO182" s="212"/>
      <c r="KP182" s="212"/>
      <c r="KQ182" s="212"/>
      <c r="KR182" s="212"/>
      <c r="KS182" s="212"/>
      <c r="KT182" s="212"/>
      <c r="KU182" s="212"/>
      <c r="KV182" s="212"/>
      <c r="KW182" s="212"/>
      <c r="KX182" s="212"/>
      <c r="KY182" s="212"/>
      <c r="KZ182" s="212"/>
      <c r="LA182" s="212"/>
      <c r="LB182" s="212"/>
      <c r="LC182" s="212"/>
      <c r="LD182" s="212"/>
      <c r="LE182" s="212"/>
      <c r="LF182" s="212"/>
      <c r="LG182" s="212"/>
      <c r="LH182" s="212"/>
      <c r="LI182" s="212"/>
      <c r="LJ182" s="212"/>
      <c r="LK182" s="212"/>
      <c r="LL182" s="212"/>
      <c r="LM182" s="212"/>
      <c r="LN182" s="212"/>
      <c r="LO182" s="212"/>
      <c r="LP182" s="212"/>
      <c r="LQ182" s="217"/>
      <c r="LR182" s="1108"/>
      <c r="LS182" s="582"/>
      <c r="LT182" s="250"/>
      <c r="LU182" s="255"/>
      <c r="LV182" s="255"/>
      <c r="LW182" s="451"/>
      <c r="LX182" s="523"/>
      <c r="LY182" s="523"/>
      <c r="LZ182" s="165"/>
      <c r="MA182" s="1436"/>
      <c r="MB182" s="85"/>
      <c r="MC182" s="88"/>
      <c r="MD182" s="88"/>
      <c r="ME182" s="88"/>
      <c r="MF182" s="212"/>
      <c r="MG182" s="212"/>
      <c r="MH182" s="212"/>
      <c r="MI182" s="212"/>
      <c r="MJ182" s="212"/>
      <c r="MK182" s="212"/>
      <c r="ML182" s="212"/>
      <c r="MM182" s="212"/>
      <c r="MN182" s="212"/>
      <c r="MO182" s="212"/>
      <c r="MP182" s="212"/>
      <c r="MQ182" s="212"/>
      <c r="MR182" s="212"/>
      <c r="MS182" s="212"/>
      <c r="MT182" s="212"/>
      <c r="MU182" s="212"/>
      <c r="MV182" s="212"/>
      <c r="MW182" s="212"/>
      <c r="MX182" s="212"/>
      <c r="MY182" s="212"/>
      <c r="MZ182" s="212"/>
      <c r="NA182" s="212"/>
      <c r="NB182" s="212"/>
      <c r="NC182" s="212"/>
      <c r="ND182" s="212"/>
      <c r="NE182" s="212"/>
      <c r="NF182" s="212"/>
      <c r="NG182" s="212"/>
      <c r="NH182" s="212"/>
      <c r="NI182" s="212"/>
      <c r="NJ182" s="212"/>
      <c r="NK182" s="212"/>
      <c r="NL182" s="212"/>
      <c r="NM182" s="212"/>
      <c r="NN182" s="212"/>
      <c r="NO182" s="212"/>
      <c r="NP182" s="212"/>
      <c r="NQ182" s="212"/>
      <c r="NR182" s="212"/>
      <c r="NS182" s="212"/>
      <c r="NT182" s="212"/>
      <c r="NU182" s="212"/>
      <c r="NV182" s="212"/>
      <c r="NW182" s="212"/>
      <c r="NX182" s="212"/>
      <c r="NY182" s="212"/>
      <c r="NZ182" s="212"/>
    </row>
    <row r="183" spans="1:390" s="491" customFormat="1" ht="23.25" customHeight="1" x14ac:dyDescent="0.2">
      <c r="A183" s="217"/>
      <c r="B183" s="31"/>
      <c r="C183" s="32"/>
      <c r="D183" s="250"/>
      <c r="E183" s="255"/>
      <c r="F183" s="255"/>
      <c r="G183" s="451"/>
      <c r="H183" s="523"/>
      <c r="I183" s="523"/>
      <c r="J183" s="523"/>
      <c r="K183" s="523"/>
      <c r="L183" s="524"/>
      <c r="M183" s="165"/>
      <c r="N183" s="1436"/>
      <c r="O183" s="85"/>
      <c r="P183" s="88"/>
      <c r="Q183" s="88"/>
      <c r="R183" s="88"/>
      <c r="S183" s="88"/>
      <c r="T183" s="627"/>
      <c r="U183" s="88"/>
      <c r="V183" s="85"/>
      <c r="W183" s="89"/>
      <c r="X183" s="85"/>
      <c r="Y183" s="1436"/>
      <c r="Z183" s="1436"/>
      <c r="AA183" s="1436"/>
      <c r="AB183" s="197"/>
      <c r="AC183" s="197"/>
      <c r="AD183" s="197"/>
      <c r="AE183" s="197"/>
      <c r="AF183" s="1436"/>
      <c r="AG183" s="1436"/>
      <c r="AH183" s="181"/>
      <c r="AI183" s="509"/>
      <c r="AJ183" s="1436"/>
      <c r="AK183" s="1436"/>
      <c r="AL183" s="212"/>
      <c r="AM183" s="212"/>
      <c r="AN183" s="212"/>
      <c r="AO183" s="212"/>
      <c r="AP183" s="212"/>
      <c r="AQ183" s="212"/>
      <c r="AR183" s="212"/>
      <c r="AS183" s="212"/>
      <c r="AT183" s="212"/>
      <c r="AU183" s="212"/>
      <c r="AV183" s="212"/>
      <c r="AW183" s="212"/>
      <c r="AX183" s="212"/>
      <c r="AY183" s="212"/>
      <c r="AZ183" s="212"/>
      <c r="BA183" s="212"/>
      <c r="BB183" s="212"/>
      <c r="BC183" s="212"/>
      <c r="BD183" s="212"/>
      <c r="BE183" s="212"/>
      <c r="BF183" s="212"/>
      <c r="BG183" s="212"/>
      <c r="BH183" s="212"/>
      <c r="BI183" s="212"/>
      <c r="BJ183" s="212"/>
      <c r="BK183" s="212"/>
      <c r="BL183" s="212"/>
      <c r="BM183" s="212"/>
      <c r="BN183" s="212"/>
      <c r="BO183" s="212"/>
      <c r="BP183" s="212"/>
      <c r="BQ183" s="212"/>
      <c r="BR183" s="212"/>
      <c r="BS183" s="212"/>
      <c r="BT183" s="212"/>
      <c r="BU183" s="212"/>
      <c r="BV183" s="212"/>
      <c r="BW183" s="212"/>
      <c r="BX183" s="212"/>
      <c r="BY183" s="212"/>
      <c r="BZ183" s="212"/>
      <c r="CA183" s="212"/>
      <c r="CB183" s="212"/>
      <c r="CC183" s="212"/>
      <c r="CD183" s="212"/>
      <c r="CE183" s="217"/>
      <c r="CF183" s="31"/>
      <c r="CG183" s="32"/>
      <c r="CH183" s="250"/>
      <c r="CI183" s="255"/>
      <c r="CJ183" s="255"/>
      <c r="CK183" s="451"/>
      <c r="CL183" s="523"/>
      <c r="CM183" s="523"/>
      <c r="CN183" s="523"/>
      <c r="CO183" s="523"/>
      <c r="CP183" s="524"/>
      <c r="CQ183" s="165"/>
      <c r="CR183" s="1436"/>
      <c r="CS183" s="85"/>
      <c r="CT183" s="88"/>
      <c r="CU183" s="88"/>
      <c r="CV183" s="88"/>
      <c r="CW183" s="1436"/>
      <c r="CX183" s="1436"/>
      <c r="CY183" s="1436"/>
      <c r="CZ183" s="1436"/>
      <c r="DA183" s="1436"/>
      <c r="DB183" s="1436"/>
      <c r="DC183" s="1436"/>
      <c r="DD183" s="1436"/>
      <c r="DE183" s="1436"/>
      <c r="DF183" s="1436"/>
      <c r="DG183" s="1436"/>
      <c r="DH183" s="1436"/>
      <c r="DI183" s="181"/>
      <c r="DJ183" s="1436"/>
      <c r="DK183" s="1436"/>
      <c r="DL183" s="181"/>
      <c r="DM183" s="509"/>
      <c r="DN183" s="1436"/>
      <c r="DO183" s="1436"/>
      <c r="DP183" s="1436"/>
      <c r="DQ183" s="1436"/>
      <c r="DR183" s="1436"/>
      <c r="DS183" s="1436"/>
      <c r="DT183" s="1436"/>
      <c r="DU183" s="1436"/>
      <c r="DV183" s="1436"/>
      <c r="DW183" s="1436"/>
      <c r="DX183" s="1436"/>
      <c r="DY183" s="1436"/>
      <c r="DZ183" s="1436"/>
      <c r="EA183" s="1436"/>
      <c r="EB183" s="1436"/>
      <c r="EC183" s="1436"/>
      <c r="ED183" s="1436"/>
      <c r="EE183" s="1436"/>
      <c r="EF183" s="1436"/>
      <c r="EG183" s="1436"/>
      <c r="EH183" s="1436"/>
      <c r="EI183" s="1436"/>
      <c r="EJ183" s="1436"/>
      <c r="EK183" s="1436"/>
      <c r="EL183" s="1436"/>
      <c r="EM183" s="1436"/>
      <c r="EN183" s="1436"/>
      <c r="EO183" s="1436"/>
      <c r="EP183" s="1436"/>
      <c r="EQ183" s="1436"/>
      <c r="ER183" s="1436"/>
      <c r="ES183" s="1436"/>
      <c r="ET183" s="1436"/>
      <c r="EU183" s="1436"/>
      <c r="EV183" s="1436"/>
      <c r="EW183" s="1436"/>
      <c r="EX183" s="1436"/>
      <c r="EY183" s="1436"/>
      <c r="EZ183" s="1436"/>
      <c r="FA183" s="1436"/>
      <c r="FB183" s="1436"/>
      <c r="FC183" s="1436"/>
      <c r="FD183" s="1436"/>
      <c r="FE183" s="1436"/>
      <c r="FF183" s="1436"/>
      <c r="FG183" s="212"/>
      <c r="FH183" s="212"/>
      <c r="FI183" s="217"/>
      <c r="FJ183" s="777"/>
      <c r="FK183" s="133"/>
      <c r="FL183" s="250"/>
      <c r="FM183" s="255"/>
      <c r="FN183" s="255"/>
      <c r="FO183" s="451"/>
      <c r="FP183" s="523"/>
      <c r="FQ183" s="523"/>
      <c r="FR183" s="523"/>
      <c r="FS183" s="523"/>
      <c r="FT183" s="524"/>
      <c r="FU183" s="165"/>
      <c r="FV183" s="1436"/>
      <c r="FW183" s="85"/>
      <c r="FX183" s="88"/>
      <c r="FY183" s="88"/>
      <c r="FZ183" s="88"/>
      <c r="GA183" s="1436"/>
      <c r="GB183" s="1436"/>
      <c r="GC183" s="1436"/>
      <c r="GD183" s="196"/>
      <c r="GE183" s="196"/>
      <c r="GF183" s="196"/>
      <c r="GG183" s="181"/>
      <c r="GH183" s="1436"/>
      <c r="GI183" s="1436"/>
      <c r="GJ183" s="197"/>
      <c r="GK183" s="197"/>
      <c r="GL183" s="197"/>
      <c r="GM183" s="181"/>
      <c r="GN183" s="1436"/>
      <c r="GO183" s="1436"/>
      <c r="GP183" s="181"/>
      <c r="GQ183" s="509"/>
      <c r="GR183" s="1436"/>
      <c r="GS183" s="1436"/>
      <c r="GT183" s="212"/>
      <c r="GU183" s="212"/>
      <c r="GV183" s="212"/>
      <c r="GW183" s="212"/>
      <c r="GX183" s="212"/>
      <c r="GY183" s="212"/>
      <c r="GZ183" s="212"/>
      <c r="HA183" s="212"/>
      <c r="HB183" s="212"/>
      <c r="HC183" s="212"/>
      <c r="HD183" s="212"/>
      <c r="HE183" s="212"/>
      <c r="HF183" s="212"/>
      <c r="HG183" s="212"/>
      <c r="HH183" s="212"/>
      <c r="HI183" s="212"/>
      <c r="HJ183" s="212"/>
      <c r="HK183" s="212"/>
      <c r="HL183" s="212"/>
      <c r="HM183" s="212"/>
      <c r="HN183" s="212"/>
      <c r="HO183" s="212"/>
      <c r="HP183" s="212"/>
      <c r="HQ183" s="212"/>
      <c r="HR183" s="212"/>
      <c r="HS183" s="212"/>
      <c r="HT183" s="212"/>
      <c r="HU183" s="212"/>
      <c r="HV183" s="212"/>
      <c r="HW183" s="212"/>
      <c r="HX183" s="212"/>
      <c r="HY183" s="212"/>
      <c r="HZ183" s="212"/>
      <c r="IA183" s="212"/>
      <c r="IB183" s="212"/>
      <c r="IC183" s="212"/>
      <c r="ID183" s="212"/>
      <c r="IE183" s="212"/>
      <c r="IF183" s="212"/>
      <c r="IG183" s="212"/>
      <c r="IH183" s="212"/>
      <c r="II183" s="212"/>
      <c r="IJ183" s="212"/>
      <c r="IK183" s="212"/>
      <c r="IL183" s="212"/>
      <c r="IM183" s="362"/>
      <c r="IN183" s="485"/>
      <c r="IO183" s="445"/>
      <c r="IP183" s="1065"/>
      <c r="IQ183" s="255"/>
      <c r="IR183" s="255"/>
      <c r="IS183" s="451"/>
      <c r="IT183" s="523"/>
      <c r="IU183" s="523"/>
      <c r="IV183" s="523"/>
      <c r="IW183" s="523"/>
      <c r="IX183" s="524"/>
      <c r="IY183" s="165"/>
      <c r="IZ183" s="1436"/>
      <c r="JA183" s="85"/>
      <c r="JB183" s="88"/>
      <c r="JC183" s="88"/>
      <c r="JD183" s="88"/>
      <c r="JE183" s="1436"/>
      <c r="JF183" s="1436"/>
      <c r="JG183" s="1436"/>
      <c r="JH183" s="1436"/>
      <c r="JI183" s="1436"/>
      <c r="JJ183" s="1436"/>
      <c r="JK183" s="1436"/>
      <c r="JL183" s="1436"/>
      <c r="JM183" s="1436"/>
      <c r="JN183" s="197"/>
      <c r="JO183" s="197"/>
      <c r="JP183" s="197"/>
      <c r="JQ183" s="181"/>
      <c r="JR183" s="1436"/>
      <c r="JS183" s="1436"/>
      <c r="JT183" s="181"/>
      <c r="JU183" s="509"/>
      <c r="JV183" s="1436"/>
      <c r="JW183" s="1436"/>
      <c r="JX183" s="212"/>
      <c r="JY183" s="212"/>
      <c r="JZ183" s="212"/>
      <c r="KA183" s="212"/>
      <c r="KB183" s="212"/>
      <c r="KC183" s="212"/>
      <c r="KD183" s="212"/>
      <c r="KE183" s="212"/>
      <c r="KF183" s="212"/>
      <c r="KG183" s="212"/>
      <c r="KH183" s="212"/>
      <c r="KI183" s="212"/>
      <c r="KJ183" s="212"/>
      <c r="KK183" s="212"/>
      <c r="KL183" s="212"/>
      <c r="KM183" s="212"/>
      <c r="KN183" s="212"/>
      <c r="KO183" s="212"/>
      <c r="KP183" s="212"/>
      <c r="KQ183" s="212"/>
      <c r="KR183" s="212"/>
      <c r="KS183" s="212"/>
      <c r="KT183" s="212"/>
      <c r="KU183" s="212"/>
      <c r="KV183" s="212"/>
      <c r="KW183" s="212"/>
      <c r="KX183" s="212"/>
      <c r="KY183" s="212"/>
      <c r="KZ183" s="212"/>
      <c r="LA183" s="212"/>
      <c r="LB183" s="212"/>
      <c r="LC183" s="212"/>
      <c r="LD183" s="212"/>
      <c r="LE183" s="212"/>
      <c r="LF183" s="212"/>
      <c r="LG183" s="212"/>
      <c r="LH183" s="212"/>
      <c r="LI183" s="212"/>
      <c r="LJ183" s="212"/>
      <c r="LK183" s="212"/>
      <c r="LL183" s="212"/>
      <c r="LM183" s="212"/>
      <c r="LN183" s="212"/>
      <c r="LO183" s="212"/>
      <c r="LP183" s="212"/>
      <c r="LQ183" s="217"/>
      <c r="LR183" s="419"/>
      <c r="LS183" s="133"/>
      <c r="LT183" s="250"/>
      <c r="LU183" s="255"/>
      <c r="LV183" s="255"/>
      <c r="LW183" s="451"/>
      <c r="LX183" s="523"/>
      <c r="LY183" s="523"/>
      <c r="LZ183" s="165"/>
      <c r="MA183" s="1436"/>
      <c r="MB183" s="85"/>
      <c r="MC183" s="88"/>
      <c r="MD183" s="88"/>
      <c r="ME183" s="88"/>
      <c r="MF183" s="212"/>
      <c r="MG183" s="212"/>
      <c r="MH183" s="212"/>
      <c r="MI183" s="212"/>
      <c r="MJ183" s="212"/>
      <c r="MK183" s="212"/>
      <c r="ML183" s="212"/>
      <c r="MM183" s="212"/>
      <c r="MN183" s="212"/>
      <c r="MO183" s="212"/>
      <c r="MP183" s="212"/>
      <c r="MQ183" s="212"/>
      <c r="MR183" s="212"/>
      <c r="MS183" s="212"/>
      <c r="MT183" s="212"/>
      <c r="MU183" s="212"/>
      <c r="MV183" s="212"/>
      <c r="MW183" s="212"/>
      <c r="MX183" s="212"/>
      <c r="MY183" s="212"/>
      <c r="MZ183" s="212"/>
      <c r="NA183" s="212"/>
      <c r="NB183" s="212"/>
      <c r="NC183" s="212"/>
      <c r="ND183" s="212"/>
      <c r="NE183" s="212"/>
      <c r="NF183" s="212"/>
      <c r="NG183" s="212"/>
      <c r="NH183" s="212"/>
      <c r="NI183" s="212"/>
      <c r="NJ183" s="212"/>
      <c r="NK183" s="212"/>
      <c r="NL183" s="212"/>
      <c r="NM183" s="212"/>
      <c r="NN183" s="212"/>
      <c r="NO183" s="212"/>
      <c r="NP183" s="212"/>
      <c r="NQ183" s="212"/>
      <c r="NR183" s="212"/>
      <c r="NS183" s="212"/>
      <c r="NT183" s="212"/>
      <c r="NU183" s="212"/>
      <c r="NV183" s="212"/>
      <c r="NW183" s="212"/>
      <c r="NX183" s="212"/>
      <c r="NY183" s="212"/>
      <c r="NZ183" s="212"/>
    </row>
    <row r="184" spans="1:390" s="491" customFormat="1" ht="23.25" customHeight="1" x14ac:dyDescent="0.2">
      <c r="A184" s="1436"/>
      <c r="B184" s="544"/>
      <c r="C184" s="544"/>
      <c r="D184" s="868"/>
      <c r="E184" s="255"/>
      <c r="F184" s="626"/>
      <c r="G184" s="451"/>
      <c r="H184" s="523"/>
      <c r="I184" s="523"/>
      <c r="J184" s="523"/>
      <c r="K184" s="523"/>
      <c r="L184" s="524"/>
      <c r="M184" s="165"/>
      <c r="N184" s="1436"/>
      <c r="O184" s="85"/>
      <c r="P184" s="88"/>
      <c r="Q184" s="88"/>
      <c r="R184" s="88"/>
      <c r="S184" s="88"/>
      <c r="T184" s="627"/>
      <c r="U184" s="88"/>
      <c r="V184" s="85"/>
      <c r="W184" s="89"/>
      <c r="X184" s="85"/>
      <c r="Y184" s="1436"/>
      <c r="Z184" s="1436"/>
      <c r="AA184" s="1436"/>
      <c r="AB184" s="197"/>
      <c r="AC184" s="197"/>
      <c r="AD184" s="197"/>
      <c r="AE184" s="197"/>
      <c r="AF184" s="1436"/>
      <c r="AG184" s="1436"/>
      <c r="AH184" s="181"/>
      <c r="AI184" s="509"/>
      <c r="AJ184" s="1436"/>
      <c r="AK184" s="1436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212"/>
      <c r="BD184" s="212"/>
      <c r="BE184" s="212"/>
      <c r="BF184" s="212"/>
      <c r="BG184" s="212"/>
      <c r="BH184" s="212"/>
      <c r="BI184" s="212"/>
      <c r="BJ184" s="212"/>
      <c r="BK184" s="212"/>
      <c r="BL184" s="212"/>
      <c r="BM184" s="212"/>
      <c r="BN184" s="212"/>
      <c r="BO184" s="212"/>
      <c r="BP184" s="212"/>
      <c r="BQ184" s="212"/>
      <c r="BR184" s="212"/>
      <c r="BS184" s="212"/>
      <c r="BT184" s="212"/>
      <c r="BU184" s="212"/>
      <c r="BV184" s="212"/>
      <c r="BW184" s="212"/>
      <c r="BX184" s="212"/>
      <c r="BY184" s="212"/>
      <c r="BZ184" s="212"/>
      <c r="CA184" s="212"/>
      <c r="CB184" s="212"/>
      <c r="CC184" s="212"/>
      <c r="CD184" s="212"/>
      <c r="CE184" s="85"/>
      <c r="CF184" s="31"/>
      <c r="CG184" s="31"/>
      <c r="CH184" s="250"/>
      <c r="CI184" s="766"/>
      <c r="CJ184" s="626"/>
      <c r="CK184" s="451"/>
      <c r="CL184" s="523"/>
      <c r="CM184" s="523"/>
      <c r="CN184" s="523"/>
      <c r="CO184" s="523"/>
      <c r="CP184" s="524"/>
      <c r="CQ184" s="165"/>
      <c r="CR184" s="1436"/>
      <c r="CS184" s="85"/>
      <c r="CT184" s="88"/>
      <c r="CU184" s="88"/>
      <c r="CV184" s="88"/>
      <c r="CW184" s="1436"/>
      <c r="CX184" s="1436"/>
      <c r="CY184" s="1436"/>
      <c r="CZ184" s="1436"/>
      <c r="DA184" s="1436"/>
      <c r="DB184" s="1436"/>
      <c r="DC184" s="1436"/>
      <c r="DD184" s="1436"/>
      <c r="DE184" s="1436"/>
      <c r="DF184" s="1436"/>
      <c r="DG184" s="1436"/>
      <c r="DH184" s="1436"/>
      <c r="DI184" s="181"/>
      <c r="DJ184" s="1436"/>
      <c r="DK184" s="1436"/>
      <c r="DL184" s="181"/>
      <c r="DM184" s="509"/>
      <c r="DN184" s="1436"/>
      <c r="DO184" s="1436"/>
      <c r="DP184" s="1436"/>
      <c r="DQ184" s="1436"/>
      <c r="DR184" s="1436"/>
      <c r="DS184" s="1436"/>
      <c r="DT184" s="1436"/>
      <c r="DU184" s="1436"/>
      <c r="DV184" s="1436"/>
      <c r="DW184" s="1436"/>
      <c r="DX184" s="1436"/>
      <c r="DY184" s="1436"/>
      <c r="DZ184" s="1436"/>
      <c r="EA184" s="1436"/>
      <c r="EB184" s="1436"/>
      <c r="EC184" s="1436"/>
      <c r="ED184" s="1436"/>
      <c r="EE184" s="1436"/>
      <c r="EF184" s="1436"/>
      <c r="EG184" s="1436"/>
      <c r="EH184" s="1436"/>
      <c r="EI184" s="1436"/>
      <c r="EJ184" s="1436"/>
      <c r="EK184" s="1436"/>
      <c r="EL184" s="1436"/>
      <c r="EM184" s="1436"/>
      <c r="EN184" s="1436"/>
      <c r="EO184" s="1436"/>
      <c r="EP184" s="1436"/>
      <c r="EQ184" s="1436"/>
      <c r="ER184" s="1436"/>
      <c r="ES184" s="1436"/>
      <c r="ET184" s="1436"/>
      <c r="EU184" s="1436"/>
      <c r="EV184" s="1436"/>
      <c r="EW184" s="1436"/>
      <c r="EX184" s="1436"/>
      <c r="EY184" s="1436"/>
      <c r="EZ184" s="1436"/>
      <c r="FA184" s="1436"/>
      <c r="FB184" s="1436"/>
      <c r="FC184" s="1436"/>
      <c r="FD184" s="1436"/>
      <c r="FE184" s="1436"/>
      <c r="FF184" s="1436"/>
      <c r="FG184" s="212"/>
      <c r="FH184" s="212"/>
      <c r="FI184" s="85"/>
      <c r="FJ184" s="541"/>
      <c r="FK184" s="31"/>
      <c r="FL184" s="250"/>
      <c r="FM184" s="255"/>
      <c r="FN184" s="255"/>
      <c r="FO184" s="451"/>
      <c r="FP184" s="523"/>
      <c r="FQ184" s="523"/>
      <c r="FR184" s="523"/>
      <c r="FS184" s="523"/>
      <c r="FT184" s="524"/>
      <c r="FU184" s="165"/>
      <c r="FV184" s="1436"/>
      <c r="FW184" s="85"/>
      <c r="FX184" s="88"/>
      <c r="FY184" s="88"/>
      <c r="FZ184" s="88"/>
      <c r="GA184" s="1436"/>
      <c r="GB184" s="1436"/>
      <c r="GC184" s="1436"/>
      <c r="GD184" s="196"/>
      <c r="GE184" s="196"/>
      <c r="GF184" s="196"/>
      <c r="GG184" s="181"/>
      <c r="GH184" s="1436"/>
      <c r="GI184" s="1436"/>
      <c r="GJ184" s="197"/>
      <c r="GK184" s="197"/>
      <c r="GL184" s="197"/>
      <c r="GM184" s="181"/>
      <c r="GN184" s="1436"/>
      <c r="GO184" s="1436"/>
      <c r="GP184" s="181"/>
      <c r="GQ184" s="509"/>
      <c r="GR184" s="1436"/>
      <c r="GS184" s="1436"/>
      <c r="GT184" s="212"/>
      <c r="GU184" s="212"/>
      <c r="GV184" s="212"/>
      <c r="GW184" s="212"/>
      <c r="GX184" s="212"/>
      <c r="GY184" s="212"/>
      <c r="GZ184" s="212"/>
      <c r="HA184" s="212"/>
      <c r="HB184" s="212"/>
      <c r="HC184" s="212"/>
      <c r="HD184" s="212"/>
      <c r="HE184" s="212"/>
      <c r="HF184" s="212"/>
      <c r="HG184" s="212"/>
      <c r="HH184" s="212"/>
      <c r="HI184" s="212"/>
      <c r="HJ184" s="212"/>
      <c r="HK184" s="212"/>
      <c r="HL184" s="212"/>
      <c r="HM184" s="212"/>
      <c r="HN184" s="212"/>
      <c r="HO184" s="212"/>
      <c r="HP184" s="212"/>
      <c r="HQ184" s="212"/>
      <c r="HR184" s="212"/>
      <c r="HS184" s="212"/>
      <c r="HT184" s="212"/>
      <c r="HU184" s="212"/>
      <c r="HV184" s="212"/>
      <c r="HW184" s="212"/>
      <c r="HX184" s="212"/>
      <c r="HY184" s="212"/>
      <c r="HZ184" s="212"/>
      <c r="IA184" s="212"/>
      <c r="IB184" s="212"/>
      <c r="IC184" s="212"/>
      <c r="ID184" s="212"/>
      <c r="IE184" s="212"/>
      <c r="IF184" s="212"/>
      <c r="IG184" s="212"/>
      <c r="IH184" s="212"/>
      <c r="II184" s="212"/>
      <c r="IJ184" s="212"/>
      <c r="IK184" s="212"/>
      <c r="IL184" s="212"/>
      <c r="IM184" s="217"/>
      <c r="IN184" s="520"/>
      <c r="IO184" s="582"/>
      <c r="IP184" s="250"/>
      <c r="IQ184" s="255"/>
      <c r="IR184" s="255"/>
      <c r="IS184" s="451"/>
      <c r="IT184" s="523"/>
      <c r="IU184" s="523"/>
      <c r="IV184" s="523"/>
      <c r="IW184" s="523"/>
      <c r="IX184" s="524"/>
      <c r="IY184" s="165"/>
      <c r="IZ184" s="1436"/>
      <c r="JA184" s="85"/>
      <c r="JB184" s="88"/>
      <c r="JC184" s="88"/>
      <c r="JD184" s="88"/>
      <c r="JE184" s="1436"/>
      <c r="JF184" s="1436"/>
      <c r="JG184" s="1436"/>
      <c r="JH184" s="1436"/>
      <c r="JI184" s="1436"/>
      <c r="JJ184" s="1436"/>
      <c r="JK184" s="1436"/>
      <c r="JL184" s="1436"/>
      <c r="JM184" s="1436"/>
      <c r="JN184" s="197"/>
      <c r="JO184" s="197"/>
      <c r="JP184" s="197"/>
      <c r="JQ184" s="181"/>
      <c r="JR184" s="1436"/>
      <c r="JS184" s="1436"/>
      <c r="JT184" s="181"/>
      <c r="JU184" s="509"/>
      <c r="JV184" s="1436"/>
      <c r="JW184" s="1436"/>
      <c r="JX184" s="212"/>
      <c r="JY184" s="212"/>
      <c r="JZ184" s="212"/>
      <c r="KA184" s="212"/>
      <c r="KB184" s="212"/>
      <c r="KC184" s="212"/>
      <c r="KD184" s="212"/>
      <c r="KE184" s="212"/>
      <c r="KF184" s="212"/>
      <c r="KG184" s="212"/>
      <c r="KH184" s="212"/>
      <c r="KI184" s="212"/>
      <c r="KJ184" s="212"/>
      <c r="KK184" s="212"/>
      <c r="KL184" s="212"/>
      <c r="KM184" s="212"/>
      <c r="KN184" s="212"/>
      <c r="KO184" s="212"/>
      <c r="KP184" s="212"/>
      <c r="KQ184" s="212"/>
      <c r="KR184" s="212"/>
      <c r="KS184" s="212"/>
      <c r="KT184" s="212"/>
      <c r="KU184" s="212"/>
      <c r="KV184" s="212"/>
      <c r="KW184" s="212"/>
      <c r="KX184" s="212"/>
      <c r="KY184" s="212"/>
      <c r="KZ184" s="212"/>
      <c r="LA184" s="212"/>
      <c r="LB184" s="212"/>
      <c r="LC184" s="212"/>
      <c r="LD184" s="212"/>
      <c r="LE184" s="212"/>
      <c r="LF184" s="212"/>
      <c r="LG184" s="212"/>
      <c r="LH184" s="212"/>
      <c r="LI184" s="212"/>
      <c r="LJ184" s="212"/>
      <c r="LK184" s="212"/>
      <c r="LL184" s="212"/>
      <c r="LM184" s="212"/>
      <c r="LN184" s="212"/>
      <c r="LO184" s="212"/>
      <c r="LP184" s="212"/>
      <c r="LQ184" s="85"/>
      <c r="LR184" s="399"/>
      <c r="LS184" s="31"/>
      <c r="LT184" s="250"/>
      <c r="LU184" s="255"/>
      <c r="LV184" s="255"/>
      <c r="LW184" s="451"/>
      <c r="LX184" s="523"/>
      <c r="LY184" s="523"/>
      <c r="LZ184" s="165"/>
      <c r="MA184" s="1436"/>
      <c r="MB184" s="85"/>
      <c r="MC184" s="88"/>
      <c r="MD184" s="88"/>
      <c r="ME184" s="88"/>
      <c r="MF184" s="212"/>
      <c r="MG184" s="212"/>
      <c r="MH184" s="212"/>
      <c r="MI184" s="212"/>
      <c r="MJ184" s="212"/>
      <c r="MK184" s="212"/>
      <c r="ML184" s="212"/>
      <c r="MM184" s="212"/>
      <c r="MN184" s="212"/>
      <c r="MO184" s="212"/>
      <c r="MP184" s="212"/>
      <c r="MQ184" s="212"/>
      <c r="MR184" s="212"/>
      <c r="MS184" s="212"/>
      <c r="MT184" s="212"/>
      <c r="MU184" s="212"/>
      <c r="MV184" s="212"/>
      <c r="MW184" s="212"/>
      <c r="MX184" s="212"/>
      <c r="MY184" s="212"/>
      <c r="MZ184" s="212"/>
      <c r="NA184" s="212"/>
      <c r="NB184" s="212"/>
      <c r="NC184" s="212"/>
      <c r="ND184" s="212"/>
      <c r="NE184" s="212"/>
      <c r="NF184" s="212"/>
      <c r="NG184" s="212"/>
      <c r="NH184" s="212"/>
      <c r="NI184" s="212"/>
      <c r="NJ184" s="212"/>
      <c r="NK184" s="212"/>
      <c r="NL184" s="212"/>
      <c r="NM184" s="212"/>
      <c r="NN184" s="212"/>
      <c r="NO184" s="212"/>
      <c r="NP184" s="212"/>
      <c r="NQ184" s="212"/>
      <c r="NR184" s="212"/>
      <c r="NS184" s="212"/>
      <c r="NT184" s="212"/>
      <c r="NU184" s="212"/>
      <c r="NV184" s="212"/>
      <c r="NW184" s="212"/>
      <c r="NX184" s="212"/>
      <c r="NY184" s="212"/>
      <c r="NZ184" s="212"/>
    </row>
    <row r="185" spans="1:390" s="491" customFormat="1" ht="23.25" customHeight="1" x14ac:dyDescent="0.2">
      <c r="A185" s="1436"/>
      <c r="B185" s="544"/>
      <c r="C185" s="544"/>
      <c r="D185" s="868"/>
      <c r="E185" s="255"/>
      <c r="F185" s="626"/>
      <c r="G185" s="451"/>
      <c r="H185" s="523"/>
      <c r="I185" s="523"/>
      <c r="J185" s="523"/>
      <c r="K185" s="523"/>
      <c r="L185" s="524"/>
      <c r="M185" s="165"/>
      <c r="N185" s="1436"/>
      <c r="O185" s="220"/>
      <c r="P185" s="410"/>
      <c r="Q185" s="410"/>
      <c r="R185" s="410"/>
      <c r="S185" s="88"/>
      <c r="T185" s="627"/>
      <c r="U185" s="88"/>
      <c r="V185" s="85"/>
      <c r="W185" s="89"/>
      <c r="X185" s="85"/>
      <c r="Y185" s="1436"/>
      <c r="Z185" s="1436"/>
      <c r="AA185" s="1436"/>
      <c r="AB185" s="197"/>
      <c r="AC185" s="197"/>
      <c r="AD185" s="197"/>
      <c r="AE185" s="197"/>
      <c r="AF185" s="1436"/>
      <c r="AG185" s="1436"/>
      <c r="AH185" s="181"/>
      <c r="AI185" s="509"/>
      <c r="AJ185" s="1436"/>
      <c r="AK185" s="1436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212"/>
      <c r="BD185" s="212"/>
      <c r="BE185" s="212"/>
      <c r="BF185" s="212"/>
      <c r="BG185" s="212"/>
      <c r="BH185" s="212"/>
      <c r="BI185" s="212"/>
      <c r="BJ185" s="212"/>
      <c r="BK185" s="212"/>
      <c r="BL185" s="212"/>
      <c r="BM185" s="212"/>
      <c r="BN185" s="212"/>
      <c r="BO185" s="212"/>
      <c r="BP185" s="212"/>
      <c r="BQ185" s="212"/>
      <c r="BR185" s="212"/>
      <c r="BS185" s="212"/>
      <c r="BT185" s="212"/>
      <c r="BU185" s="212"/>
      <c r="BV185" s="212"/>
      <c r="BW185" s="212"/>
      <c r="BX185" s="212"/>
      <c r="BY185" s="212"/>
      <c r="BZ185" s="212"/>
      <c r="CA185" s="212"/>
      <c r="CB185" s="212"/>
      <c r="CC185" s="212"/>
      <c r="CD185" s="212"/>
      <c r="CE185" s="85"/>
      <c r="CF185" s="31"/>
      <c r="CG185" s="31"/>
      <c r="CH185" s="250"/>
      <c r="CI185" s="766"/>
      <c r="CJ185" s="626"/>
      <c r="CK185" s="451"/>
      <c r="CL185" s="523"/>
      <c r="CM185" s="523"/>
      <c r="CN185" s="523"/>
      <c r="CO185" s="523"/>
      <c r="CP185" s="524"/>
      <c r="CQ185" s="165"/>
      <c r="CR185" s="1436"/>
      <c r="CS185" s="220"/>
      <c r="CT185" s="410"/>
      <c r="CU185" s="410"/>
      <c r="CV185" s="410"/>
      <c r="CW185" s="1436"/>
      <c r="CX185" s="1436"/>
      <c r="CY185" s="1436"/>
      <c r="CZ185" s="1436"/>
      <c r="DA185" s="1436"/>
      <c r="DB185" s="1436"/>
      <c r="DC185" s="1436"/>
      <c r="DD185" s="1436"/>
      <c r="DE185" s="1436"/>
      <c r="DF185" s="1436"/>
      <c r="DG185" s="1436"/>
      <c r="DH185" s="1436"/>
      <c r="DI185" s="181"/>
      <c r="DJ185" s="1436"/>
      <c r="DK185" s="1436"/>
      <c r="DL185" s="181"/>
      <c r="DM185" s="509"/>
      <c r="DN185" s="1436"/>
      <c r="DO185" s="1436"/>
      <c r="DP185" s="1436"/>
      <c r="DQ185" s="1436"/>
      <c r="DR185" s="1436"/>
      <c r="DS185" s="1436"/>
      <c r="DT185" s="1436"/>
      <c r="DU185" s="1436"/>
      <c r="DV185" s="1436"/>
      <c r="DW185" s="1436"/>
      <c r="DX185" s="1436"/>
      <c r="DY185" s="1436"/>
      <c r="DZ185" s="1436"/>
      <c r="EA185" s="1436"/>
      <c r="EB185" s="1436"/>
      <c r="EC185" s="1436"/>
      <c r="ED185" s="1436"/>
      <c r="EE185" s="1436"/>
      <c r="EF185" s="1436"/>
      <c r="EG185" s="1436"/>
      <c r="EH185" s="1436"/>
      <c r="EI185" s="1436"/>
      <c r="EJ185" s="1436"/>
      <c r="EK185" s="1436"/>
      <c r="EL185" s="1436"/>
      <c r="EM185" s="1436"/>
      <c r="EN185" s="1436"/>
      <c r="EO185" s="1436"/>
      <c r="EP185" s="1436"/>
      <c r="EQ185" s="1436"/>
      <c r="ER185" s="1436"/>
      <c r="ES185" s="1436"/>
      <c r="ET185" s="1436"/>
      <c r="EU185" s="1436"/>
      <c r="EV185" s="1436"/>
      <c r="EW185" s="1436"/>
      <c r="EX185" s="1436"/>
      <c r="EY185" s="1436"/>
      <c r="EZ185" s="1436"/>
      <c r="FA185" s="1436"/>
      <c r="FB185" s="1436"/>
      <c r="FC185" s="1436"/>
      <c r="FD185" s="1436"/>
      <c r="FE185" s="1436"/>
      <c r="FF185" s="1436"/>
      <c r="FG185" s="212"/>
      <c r="FH185" s="212"/>
      <c r="FI185" s="85"/>
      <c r="FJ185" s="541"/>
      <c r="FK185" s="31"/>
      <c r="FL185" s="250"/>
      <c r="FM185" s="255"/>
      <c r="FN185" s="255"/>
      <c r="FO185" s="451"/>
      <c r="FP185" s="523"/>
      <c r="FQ185" s="523"/>
      <c r="FR185" s="523"/>
      <c r="FS185" s="523"/>
      <c r="FT185" s="524"/>
      <c r="FU185" s="165"/>
      <c r="FV185" s="1436"/>
      <c r="FW185" s="220"/>
      <c r="FX185" s="410"/>
      <c r="FY185" s="410"/>
      <c r="FZ185" s="410"/>
      <c r="GA185" s="1436"/>
      <c r="GB185" s="1436"/>
      <c r="GC185" s="1436"/>
      <c r="GD185" s="196"/>
      <c r="GE185" s="196"/>
      <c r="GF185" s="196"/>
      <c r="GG185" s="181"/>
      <c r="GH185" s="1436"/>
      <c r="GI185" s="1436"/>
      <c r="GJ185" s="197"/>
      <c r="GK185" s="197"/>
      <c r="GL185" s="197"/>
      <c r="GM185" s="181"/>
      <c r="GN185" s="1436"/>
      <c r="GO185" s="1436"/>
      <c r="GP185" s="181"/>
      <c r="GQ185" s="509"/>
      <c r="GR185" s="1436"/>
      <c r="GS185" s="1436"/>
      <c r="GT185" s="212"/>
      <c r="GU185" s="212"/>
      <c r="GV185" s="212"/>
      <c r="GW185" s="212"/>
      <c r="GX185" s="212"/>
      <c r="GY185" s="212"/>
      <c r="GZ185" s="212"/>
      <c r="HA185" s="212"/>
      <c r="HB185" s="212"/>
      <c r="HC185" s="212"/>
      <c r="HD185" s="212"/>
      <c r="HE185" s="212"/>
      <c r="HF185" s="212"/>
      <c r="HG185" s="212"/>
      <c r="HH185" s="212"/>
      <c r="HI185" s="212"/>
      <c r="HJ185" s="212"/>
      <c r="HK185" s="212"/>
      <c r="HL185" s="212"/>
      <c r="HM185" s="212"/>
      <c r="HN185" s="212"/>
      <c r="HO185" s="212"/>
      <c r="HP185" s="212"/>
      <c r="HQ185" s="212"/>
      <c r="HR185" s="212"/>
      <c r="HS185" s="212"/>
      <c r="HT185" s="212"/>
      <c r="HU185" s="212"/>
      <c r="HV185" s="212"/>
      <c r="HW185" s="212"/>
      <c r="HX185" s="212"/>
      <c r="HY185" s="212"/>
      <c r="HZ185" s="212"/>
      <c r="IA185" s="212"/>
      <c r="IB185" s="212"/>
      <c r="IC185" s="212"/>
      <c r="ID185" s="212"/>
      <c r="IE185" s="212"/>
      <c r="IF185" s="212"/>
      <c r="IG185" s="212"/>
      <c r="IH185" s="212"/>
      <c r="II185" s="212"/>
      <c r="IJ185" s="212"/>
      <c r="IK185" s="212"/>
      <c r="IL185" s="212"/>
      <c r="IM185" s="217"/>
      <c r="IN185" s="777"/>
      <c r="IO185" s="133"/>
      <c r="IP185" s="250"/>
      <c r="IQ185" s="255"/>
      <c r="IR185" s="255"/>
      <c r="IS185" s="451"/>
      <c r="IT185" s="523"/>
      <c r="IU185" s="523"/>
      <c r="IV185" s="523"/>
      <c r="IW185" s="523"/>
      <c r="IX185" s="524"/>
      <c r="IY185" s="165"/>
      <c r="IZ185" s="1436"/>
      <c r="JA185" s="85"/>
      <c r="JB185" s="88"/>
      <c r="JC185" s="88"/>
      <c r="JD185" s="88"/>
      <c r="JE185" s="1436"/>
      <c r="JF185" s="1436"/>
      <c r="JG185" s="1436"/>
      <c r="JH185" s="1436"/>
      <c r="JI185" s="1436"/>
      <c r="JJ185" s="1436"/>
      <c r="JK185" s="1436"/>
      <c r="JL185" s="1436"/>
      <c r="JM185" s="1436"/>
      <c r="JN185" s="197"/>
      <c r="JO185" s="197"/>
      <c r="JP185" s="197"/>
      <c r="JQ185" s="181"/>
      <c r="JR185" s="1436"/>
      <c r="JS185" s="1436"/>
      <c r="JT185" s="181"/>
      <c r="JU185" s="509"/>
      <c r="JV185" s="1436"/>
      <c r="JW185" s="1436"/>
      <c r="JX185" s="212"/>
      <c r="JY185" s="212"/>
      <c r="JZ185" s="212"/>
      <c r="KA185" s="212"/>
      <c r="KB185" s="212"/>
      <c r="KC185" s="212"/>
      <c r="KD185" s="212"/>
      <c r="KE185" s="212"/>
      <c r="KF185" s="212"/>
      <c r="KG185" s="212"/>
      <c r="KH185" s="212"/>
      <c r="KI185" s="212"/>
      <c r="KJ185" s="212"/>
      <c r="KK185" s="212"/>
      <c r="KL185" s="212"/>
      <c r="KM185" s="212"/>
      <c r="KN185" s="212"/>
      <c r="KO185" s="212"/>
      <c r="KP185" s="212"/>
      <c r="KQ185" s="212"/>
      <c r="KR185" s="212"/>
      <c r="KS185" s="212"/>
      <c r="KT185" s="212"/>
      <c r="KU185" s="212"/>
      <c r="KV185" s="212"/>
      <c r="KW185" s="212"/>
      <c r="KX185" s="212"/>
      <c r="KY185" s="212"/>
      <c r="KZ185" s="212"/>
      <c r="LA185" s="212"/>
      <c r="LB185" s="212"/>
      <c r="LC185" s="212"/>
      <c r="LD185" s="212"/>
      <c r="LE185" s="212"/>
      <c r="LF185" s="212"/>
      <c r="LG185" s="212"/>
      <c r="LH185" s="212"/>
      <c r="LI185" s="212"/>
      <c r="LJ185" s="212"/>
      <c r="LK185" s="212"/>
      <c r="LL185" s="212"/>
      <c r="LM185" s="212"/>
      <c r="LN185" s="212"/>
      <c r="LO185" s="212"/>
      <c r="LP185" s="212"/>
      <c r="LQ185" s="85"/>
      <c r="LR185" s="399"/>
      <c r="LS185" s="31"/>
      <c r="LT185" s="250"/>
      <c r="LU185" s="255"/>
      <c r="LV185" s="255"/>
      <c r="LW185" s="451"/>
      <c r="LX185" s="523"/>
      <c r="LY185" s="523"/>
      <c r="LZ185" s="165"/>
      <c r="MA185" s="1436"/>
      <c r="MB185" s="220"/>
      <c r="MC185" s="410"/>
      <c r="MD185" s="410"/>
      <c r="ME185" s="410"/>
      <c r="MF185" s="212"/>
      <c r="MG185" s="212"/>
      <c r="MH185" s="212"/>
      <c r="MI185" s="212"/>
      <c r="MJ185" s="212"/>
      <c r="MK185" s="212"/>
      <c r="ML185" s="212"/>
      <c r="MM185" s="212"/>
      <c r="MN185" s="212"/>
      <c r="MO185" s="212"/>
      <c r="MP185" s="212"/>
      <c r="MQ185" s="212"/>
      <c r="MR185" s="212"/>
      <c r="MS185" s="212"/>
      <c r="MT185" s="212"/>
      <c r="MU185" s="212"/>
      <c r="MV185" s="212"/>
      <c r="MW185" s="212"/>
      <c r="MX185" s="212"/>
      <c r="MY185" s="212"/>
      <c r="MZ185" s="212"/>
      <c r="NA185" s="212"/>
      <c r="NB185" s="212"/>
      <c r="NC185" s="212"/>
      <c r="ND185" s="212"/>
      <c r="NE185" s="212"/>
      <c r="NF185" s="212"/>
      <c r="NG185" s="212"/>
      <c r="NH185" s="212"/>
      <c r="NI185" s="212"/>
      <c r="NJ185" s="212"/>
      <c r="NK185" s="212"/>
      <c r="NL185" s="212"/>
      <c r="NM185" s="212"/>
      <c r="NN185" s="212"/>
      <c r="NO185" s="212"/>
      <c r="NP185" s="212"/>
      <c r="NQ185" s="212"/>
      <c r="NR185" s="212"/>
      <c r="NS185" s="212"/>
      <c r="NT185" s="212"/>
      <c r="NU185" s="212"/>
      <c r="NV185" s="212"/>
      <c r="NW185" s="212"/>
      <c r="NX185" s="212"/>
      <c r="NY185" s="212"/>
      <c r="NZ185" s="212"/>
    </row>
    <row r="186" spans="1:390" s="491" customFormat="1" ht="23.25" customHeight="1" x14ac:dyDescent="0.2">
      <c r="A186" s="1436"/>
      <c r="B186" s="85"/>
      <c r="C186" s="1436"/>
      <c r="D186" s="1436"/>
      <c r="E186" s="255"/>
      <c r="F186" s="211"/>
      <c r="G186" s="451"/>
      <c r="H186" s="523"/>
      <c r="I186" s="523"/>
      <c r="J186" s="523"/>
      <c r="K186" s="523"/>
      <c r="L186" s="524"/>
      <c r="M186" s="165"/>
      <c r="N186" s="1436"/>
      <c r="O186" s="85"/>
      <c r="P186" s="88"/>
      <c r="Q186" s="88"/>
      <c r="R186" s="88"/>
      <c r="S186" s="88"/>
      <c r="T186" s="627"/>
      <c r="U186" s="88"/>
      <c r="V186" s="85"/>
      <c r="W186" s="89"/>
      <c r="X186" s="85"/>
      <c r="Y186" s="1436"/>
      <c r="Z186" s="1436"/>
      <c r="AA186" s="1436"/>
      <c r="AB186" s="197"/>
      <c r="AC186" s="197"/>
      <c r="AD186" s="197"/>
      <c r="AE186" s="197"/>
      <c r="AF186" s="1436"/>
      <c r="AG186" s="1436"/>
      <c r="AH186" s="181"/>
      <c r="AI186" s="509"/>
      <c r="AJ186" s="1436"/>
      <c r="AK186" s="1436"/>
      <c r="AL186" s="212"/>
      <c r="AM186" s="212"/>
      <c r="AN186" s="212"/>
      <c r="AO186" s="212"/>
      <c r="AP186" s="212"/>
      <c r="AQ186" s="212"/>
      <c r="AR186" s="212"/>
      <c r="AS186" s="212"/>
      <c r="AT186" s="212"/>
      <c r="AU186" s="212"/>
      <c r="AV186" s="212"/>
      <c r="AW186" s="212"/>
      <c r="AX186" s="212"/>
      <c r="AY186" s="212"/>
      <c r="AZ186" s="212"/>
      <c r="BA186" s="212"/>
      <c r="BB186" s="212"/>
      <c r="BC186" s="212"/>
      <c r="BD186" s="212"/>
      <c r="BE186" s="212"/>
      <c r="BF186" s="212"/>
      <c r="BG186" s="212"/>
      <c r="BH186" s="212"/>
      <c r="BI186" s="212"/>
      <c r="BJ186" s="212"/>
      <c r="BK186" s="212"/>
      <c r="BL186" s="212"/>
      <c r="BM186" s="212"/>
      <c r="BN186" s="212"/>
      <c r="BO186" s="212"/>
      <c r="BP186" s="212"/>
      <c r="BQ186" s="212"/>
      <c r="BR186" s="212"/>
      <c r="BS186" s="212"/>
      <c r="BT186" s="212"/>
      <c r="BU186" s="212"/>
      <c r="BV186" s="212"/>
      <c r="BW186" s="212"/>
      <c r="BX186" s="212"/>
      <c r="BY186" s="212"/>
      <c r="BZ186" s="212"/>
      <c r="CA186" s="212"/>
      <c r="CB186" s="212"/>
      <c r="CC186" s="212"/>
      <c r="CD186" s="212"/>
      <c r="CE186" s="85"/>
      <c r="CF186" s="85"/>
      <c r="CG186" s="85"/>
      <c r="CH186" s="85"/>
      <c r="CI186" s="212"/>
      <c r="CJ186" s="211"/>
      <c r="CK186" s="451"/>
      <c r="CL186" s="523"/>
      <c r="CM186" s="523"/>
      <c r="CN186" s="523"/>
      <c r="CO186" s="523"/>
      <c r="CP186" s="524"/>
      <c r="CQ186" s="165"/>
      <c r="CR186" s="1436"/>
      <c r="CS186" s="85"/>
      <c r="CT186" s="88"/>
      <c r="CU186" s="88"/>
      <c r="CV186" s="88"/>
      <c r="CW186" s="1436"/>
      <c r="CX186" s="1436"/>
      <c r="CY186" s="1436"/>
      <c r="CZ186" s="1436"/>
      <c r="DA186" s="1436"/>
      <c r="DB186" s="1436"/>
      <c r="DC186" s="1436"/>
      <c r="DD186" s="1436"/>
      <c r="DE186" s="1436"/>
      <c r="DF186" s="1436"/>
      <c r="DG186" s="1436"/>
      <c r="DH186" s="1436"/>
      <c r="DI186" s="181"/>
      <c r="DJ186" s="1436"/>
      <c r="DK186" s="1436"/>
      <c r="DL186" s="181"/>
      <c r="DM186" s="509"/>
      <c r="DN186" s="1436"/>
      <c r="DO186" s="1436"/>
      <c r="DP186" s="1436"/>
      <c r="DQ186" s="1436"/>
      <c r="DR186" s="1436"/>
      <c r="DS186" s="1436"/>
      <c r="DT186" s="1436"/>
      <c r="DU186" s="1436"/>
      <c r="DV186" s="1436"/>
      <c r="DW186" s="1436"/>
      <c r="DX186" s="1436"/>
      <c r="DY186" s="1436"/>
      <c r="DZ186" s="1436"/>
      <c r="EA186" s="1436"/>
      <c r="EB186" s="1436"/>
      <c r="EC186" s="1436"/>
      <c r="ED186" s="1436"/>
      <c r="EE186" s="1436"/>
      <c r="EF186" s="1436"/>
      <c r="EG186" s="1436"/>
      <c r="EH186" s="1436"/>
      <c r="EI186" s="1436"/>
      <c r="EJ186" s="1436"/>
      <c r="EK186" s="1436"/>
      <c r="EL186" s="1436"/>
      <c r="EM186" s="1436"/>
      <c r="EN186" s="1436"/>
      <c r="EO186" s="1436"/>
      <c r="EP186" s="1436"/>
      <c r="EQ186" s="1436"/>
      <c r="ER186" s="1436"/>
      <c r="ES186" s="1436"/>
      <c r="ET186" s="1436"/>
      <c r="EU186" s="1436"/>
      <c r="EV186" s="1436"/>
      <c r="EW186" s="1436"/>
      <c r="EX186" s="1436"/>
      <c r="EY186" s="1436"/>
      <c r="EZ186" s="1436"/>
      <c r="FA186" s="1436"/>
      <c r="FB186" s="1436"/>
      <c r="FC186" s="1436"/>
      <c r="FD186" s="1436"/>
      <c r="FE186" s="1436"/>
      <c r="FF186" s="1436"/>
      <c r="FG186" s="212"/>
      <c r="FH186" s="212"/>
      <c r="FI186" s="85"/>
      <c r="FJ186" s="85"/>
      <c r="FK186" s="85"/>
      <c r="FL186" s="85"/>
      <c r="FM186" s="255"/>
      <c r="FN186" s="255"/>
      <c r="FO186" s="451"/>
      <c r="FP186" s="523"/>
      <c r="FQ186" s="523"/>
      <c r="FR186" s="523"/>
      <c r="FS186" s="523"/>
      <c r="FT186" s="524"/>
      <c r="FU186" s="165"/>
      <c r="FV186" s="1436"/>
      <c r="FW186" s="85"/>
      <c r="FX186" s="88"/>
      <c r="FY186" s="88"/>
      <c r="FZ186" s="88"/>
      <c r="GA186" s="1436"/>
      <c r="GB186" s="1436"/>
      <c r="GC186" s="1436"/>
      <c r="GD186" s="196"/>
      <c r="GE186" s="196"/>
      <c r="GF186" s="196"/>
      <c r="GG186" s="181"/>
      <c r="GH186" s="1436"/>
      <c r="GI186" s="1436"/>
      <c r="GJ186" s="197"/>
      <c r="GK186" s="197"/>
      <c r="GL186" s="197"/>
      <c r="GM186" s="181"/>
      <c r="GN186" s="1436"/>
      <c r="GO186" s="1436"/>
      <c r="GP186" s="181"/>
      <c r="GQ186" s="509"/>
      <c r="GR186" s="1436"/>
      <c r="GS186" s="1436"/>
      <c r="GT186" s="212"/>
      <c r="GU186" s="212"/>
      <c r="GV186" s="212"/>
      <c r="GW186" s="212"/>
      <c r="GX186" s="212"/>
      <c r="GY186" s="212"/>
      <c r="GZ186" s="212"/>
      <c r="HA186" s="212"/>
      <c r="HB186" s="212"/>
      <c r="HC186" s="212"/>
      <c r="HD186" s="212"/>
      <c r="HE186" s="212"/>
      <c r="HF186" s="212"/>
      <c r="HG186" s="212"/>
      <c r="HH186" s="212"/>
      <c r="HI186" s="212"/>
      <c r="HJ186" s="212"/>
      <c r="HK186" s="212"/>
      <c r="HL186" s="212"/>
      <c r="HM186" s="212"/>
      <c r="HN186" s="212"/>
      <c r="HO186" s="212"/>
      <c r="HP186" s="212"/>
      <c r="HQ186" s="212"/>
      <c r="HR186" s="212"/>
      <c r="HS186" s="212"/>
      <c r="HT186" s="212"/>
      <c r="HU186" s="212"/>
      <c r="HV186" s="212"/>
      <c r="HW186" s="212"/>
      <c r="HX186" s="212"/>
      <c r="HY186" s="212"/>
      <c r="HZ186" s="212"/>
      <c r="IA186" s="212"/>
      <c r="IB186" s="212"/>
      <c r="IC186" s="212"/>
      <c r="ID186" s="212"/>
      <c r="IE186" s="212"/>
      <c r="IF186" s="212"/>
      <c r="IG186" s="212"/>
      <c r="IH186" s="212"/>
      <c r="II186" s="212"/>
      <c r="IJ186" s="212"/>
      <c r="IK186" s="212"/>
      <c r="IL186" s="212"/>
      <c r="IM186" s="85"/>
      <c r="IN186" s="541"/>
      <c r="IO186" s="541"/>
      <c r="IP186" s="250"/>
      <c r="IQ186" s="255"/>
      <c r="IR186" s="255"/>
      <c r="IS186" s="451"/>
      <c r="IT186" s="523"/>
      <c r="IU186" s="523"/>
      <c r="IV186" s="523"/>
      <c r="IW186" s="523"/>
      <c r="IX186" s="524"/>
      <c r="IY186" s="165"/>
      <c r="IZ186" s="1436"/>
      <c r="JA186" s="85"/>
      <c r="JB186" s="88"/>
      <c r="JC186" s="88"/>
      <c r="JD186" s="88"/>
      <c r="JE186" s="1436"/>
      <c r="JF186" s="1436"/>
      <c r="JG186" s="1436"/>
      <c r="JH186" s="1436"/>
      <c r="JI186" s="1436"/>
      <c r="JJ186" s="1436"/>
      <c r="JK186" s="1436"/>
      <c r="JL186" s="1436"/>
      <c r="JM186" s="1436"/>
      <c r="JN186" s="197"/>
      <c r="JO186" s="197"/>
      <c r="JP186" s="197"/>
      <c r="JQ186" s="181"/>
      <c r="JR186" s="1436"/>
      <c r="JS186" s="1436"/>
      <c r="JT186" s="181"/>
      <c r="JU186" s="509"/>
      <c r="JV186" s="1436"/>
      <c r="JW186" s="1436"/>
      <c r="JX186" s="212"/>
      <c r="JY186" s="212"/>
      <c r="JZ186" s="212"/>
      <c r="KA186" s="212"/>
      <c r="KB186" s="212"/>
      <c r="KC186" s="212"/>
      <c r="KD186" s="212"/>
      <c r="KE186" s="212"/>
      <c r="KF186" s="212"/>
      <c r="KG186" s="212"/>
      <c r="KH186" s="212"/>
      <c r="KI186" s="212"/>
      <c r="KJ186" s="212"/>
      <c r="KK186" s="212"/>
      <c r="KL186" s="212"/>
      <c r="KM186" s="212"/>
      <c r="KN186" s="212"/>
      <c r="KO186" s="212"/>
      <c r="KP186" s="212"/>
      <c r="KQ186" s="212"/>
      <c r="KR186" s="212"/>
      <c r="KS186" s="212"/>
      <c r="KT186" s="212"/>
      <c r="KU186" s="212"/>
      <c r="KV186" s="212"/>
      <c r="KW186" s="212"/>
      <c r="KX186" s="212"/>
      <c r="KY186" s="212"/>
      <c r="KZ186" s="212"/>
      <c r="LA186" s="212"/>
      <c r="LB186" s="212"/>
      <c r="LC186" s="212"/>
      <c r="LD186" s="212"/>
      <c r="LE186" s="212"/>
      <c r="LF186" s="212"/>
      <c r="LG186" s="212"/>
      <c r="LH186" s="212"/>
      <c r="LI186" s="212"/>
      <c r="LJ186" s="212"/>
      <c r="LK186" s="212"/>
      <c r="LL186" s="212"/>
      <c r="LM186" s="212"/>
      <c r="LN186" s="212"/>
      <c r="LO186" s="212"/>
      <c r="LP186" s="212"/>
      <c r="LQ186" s="85"/>
      <c r="LR186" s="85"/>
      <c r="LS186" s="85"/>
      <c r="LT186" s="85"/>
      <c r="LU186" s="255"/>
      <c r="LV186" s="255"/>
      <c r="LW186" s="451"/>
      <c r="LX186" s="523"/>
      <c r="LY186" s="523"/>
      <c r="LZ186" s="165"/>
      <c r="MA186" s="1436"/>
      <c r="MB186" s="85"/>
      <c r="MC186" s="88"/>
      <c r="MD186" s="88"/>
      <c r="ME186" s="88"/>
      <c r="MF186" s="212"/>
      <c r="MG186" s="212"/>
      <c r="MH186" s="212"/>
      <c r="MI186" s="212"/>
      <c r="MJ186" s="212"/>
      <c r="MK186" s="212"/>
      <c r="ML186" s="212"/>
      <c r="MM186" s="212"/>
      <c r="MN186" s="212"/>
      <c r="MO186" s="212"/>
      <c r="MP186" s="212"/>
      <c r="MQ186" s="212"/>
      <c r="MR186" s="212"/>
      <c r="MS186" s="212"/>
      <c r="MT186" s="212"/>
      <c r="MU186" s="212"/>
      <c r="MV186" s="212"/>
      <c r="MW186" s="212"/>
      <c r="MX186" s="212"/>
      <c r="MY186" s="212"/>
      <c r="MZ186" s="212"/>
      <c r="NA186" s="212"/>
      <c r="NB186" s="212"/>
      <c r="NC186" s="212"/>
      <c r="ND186" s="212"/>
      <c r="NE186" s="212"/>
      <c r="NF186" s="212"/>
      <c r="NG186" s="212"/>
      <c r="NH186" s="212"/>
      <c r="NI186" s="212"/>
      <c r="NJ186" s="212"/>
      <c r="NK186" s="212"/>
      <c r="NL186" s="212"/>
      <c r="NM186" s="212"/>
      <c r="NN186" s="212"/>
      <c r="NO186" s="212"/>
      <c r="NP186" s="212"/>
      <c r="NQ186" s="212"/>
      <c r="NR186" s="212"/>
      <c r="NS186" s="212"/>
      <c r="NT186" s="212"/>
      <c r="NU186" s="212"/>
      <c r="NV186" s="212"/>
      <c r="NW186" s="212"/>
      <c r="NX186" s="212"/>
      <c r="NY186" s="212"/>
      <c r="NZ186" s="212"/>
    </row>
    <row r="187" spans="1:390" s="491" customFormat="1" ht="23.25" customHeight="1" x14ac:dyDescent="0.2">
      <c r="A187" s="1436"/>
      <c r="B187" s="85"/>
      <c r="C187" s="1436"/>
      <c r="D187" s="1436"/>
      <c r="E187" s="255"/>
      <c r="F187" s="211"/>
      <c r="G187" s="451"/>
      <c r="H187" s="523"/>
      <c r="I187" s="523"/>
      <c r="J187" s="523"/>
      <c r="K187" s="523"/>
      <c r="L187" s="524"/>
      <c r="M187" s="165"/>
      <c r="N187" s="1436"/>
      <c r="O187" s="85"/>
      <c r="P187" s="88"/>
      <c r="Q187" s="88"/>
      <c r="R187" s="88"/>
      <c r="S187" s="88"/>
      <c r="T187" s="627"/>
      <c r="U187" s="88"/>
      <c r="V187" s="85"/>
      <c r="W187" s="89"/>
      <c r="X187" s="85"/>
      <c r="Y187" s="1436"/>
      <c r="Z187" s="1436"/>
      <c r="AA187" s="1436"/>
      <c r="AB187" s="197"/>
      <c r="AC187" s="197"/>
      <c r="AD187" s="197"/>
      <c r="AE187" s="197"/>
      <c r="AF187" s="1436"/>
      <c r="AG187" s="1436"/>
      <c r="AH187" s="181"/>
      <c r="AI187" s="509"/>
      <c r="AJ187" s="1436"/>
      <c r="AK187" s="1436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212"/>
      <c r="BD187" s="212"/>
      <c r="BE187" s="212"/>
      <c r="BF187" s="212"/>
      <c r="BG187" s="212"/>
      <c r="BH187" s="212"/>
      <c r="BI187" s="212"/>
      <c r="BJ187" s="212"/>
      <c r="BK187" s="212"/>
      <c r="BL187" s="212"/>
      <c r="BM187" s="212"/>
      <c r="BN187" s="212"/>
      <c r="BO187" s="212"/>
      <c r="BP187" s="212"/>
      <c r="BQ187" s="212"/>
      <c r="BR187" s="212"/>
      <c r="BS187" s="212"/>
      <c r="BT187" s="212"/>
      <c r="BU187" s="212"/>
      <c r="BV187" s="212"/>
      <c r="BW187" s="212"/>
      <c r="BX187" s="212"/>
      <c r="BY187" s="212"/>
      <c r="BZ187" s="212"/>
      <c r="CA187" s="212"/>
      <c r="CB187" s="212"/>
      <c r="CC187" s="212"/>
      <c r="CD187" s="212"/>
      <c r="CE187" s="85"/>
      <c r="CF187" s="85"/>
      <c r="CG187" s="85"/>
      <c r="CH187" s="85"/>
      <c r="CI187" s="212"/>
      <c r="CJ187" s="211"/>
      <c r="CK187" s="451"/>
      <c r="CL187" s="523"/>
      <c r="CM187" s="523"/>
      <c r="CN187" s="523"/>
      <c r="CO187" s="523"/>
      <c r="CP187" s="524"/>
      <c r="CQ187" s="165"/>
      <c r="CR187" s="1436"/>
      <c r="CS187" s="85"/>
      <c r="CT187" s="88"/>
      <c r="CU187" s="88"/>
      <c r="CV187" s="88"/>
      <c r="CW187" s="1436"/>
      <c r="CX187" s="1436"/>
      <c r="CY187" s="1436"/>
      <c r="CZ187" s="1436"/>
      <c r="DA187" s="1436"/>
      <c r="DB187" s="1436"/>
      <c r="DC187" s="1436"/>
      <c r="DD187" s="1436"/>
      <c r="DE187" s="1436"/>
      <c r="DF187" s="1436"/>
      <c r="DG187" s="1436"/>
      <c r="DH187" s="1436"/>
      <c r="DI187" s="181"/>
      <c r="DJ187" s="1436"/>
      <c r="DK187" s="1436"/>
      <c r="DL187" s="181"/>
      <c r="DM187" s="509"/>
      <c r="DN187" s="1436"/>
      <c r="DO187" s="1436"/>
      <c r="DP187" s="1436"/>
      <c r="DQ187" s="1436"/>
      <c r="DR187" s="1436"/>
      <c r="DS187" s="1436"/>
      <c r="DT187" s="1436"/>
      <c r="DU187" s="1436"/>
      <c r="DV187" s="1436"/>
      <c r="DW187" s="1436"/>
      <c r="DX187" s="1436"/>
      <c r="DY187" s="1436"/>
      <c r="DZ187" s="1436"/>
      <c r="EA187" s="1436"/>
      <c r="EB187" s="1436"/>
      <c r="EC187" s="1436"/>
      <c r="ED187" s="1436"/>
      <c r="EE187" s="1436"/>
      <c r="EF187" s="1436"/>
      <c r="EG187" s="1436"/>
      <c r="EH187" s="1436"/>
      <c r="EI187" s="1436"/>
      <c r="EJ187" s="1436"/>
      <c r="EK187" s="1436"/>
      <c r="EL187" s="1436"/>
      <c r="EM187" s="1436"/>
      <c r="EN187" s="1436"/>
      <c r="EO187" s="1436"/>
      <c r="EP187" s="1436"/>
      <c r="EQ187" s="1436"/>
      <c r="ER187" s="1436"/>
      <c r="ES187" s="1436"/>
      <c r="ET187" s="1436"/>
      <c r="EU187" s="1436"/>
      <c r="EV187" s="1436"/>
      <c r="EW187" s="1436"/>
      <c r="EX187" s="1436"/>
      <c r="EY187" s="1436"/>
      <c r="EZ187" s="1436"/>
      <c r="FA187" s="1436"/>
      <c r="FB187" s="1436"/>
      <c r="FC187" s="1436"/>
      <c r="FD187" s="1436"/>
      <c r="FE187" s="1436"/>
      <c r="FF187" s="1436"/>
      <c r="FG187" s="212"/>
      <c r="FH187" s="212"/>
      <c r="FI187" s="85"/>
      <c r="FJ187" s="85"/>
      <c r="FK187" s="85"/>
      <c r="FL187" s="85"/>
      <c r="FM187" s="255"/>
      <c r="FN187" s="255"/>
      <c r="FO187" s="451"/>
      <c r="FP187" s="523"/>
      <c r="FQ187" s="523"/>
      <c r="FR187" s="523"/>
      <c r="FS187" s="523"/>
      <c r="FT187" s="524"/>
      <c r="FU187" s="165"/>
      <c r="FV187" s="1436"/>
      <c r="FW187" s="85"/>
      <c r="FX187" s="88"/>
      <c r="FY187" s="88"/>
      <c r="FZ187" s="88"/>
      <c r="GA187" s="1436"/>
      <c r="GB187" s="1436"/>
      <c r="GC187" s="1436"/>
      <c r="GD187" s="196"/>
      <c r="GE187" s="196"/>
      <c r="GF187" s="196"/>
      <c r="GG187" s="181"/>
      <c r="GH187" s="1436"/>
      <c r="GI187" s="1436"/>
      <c r="GJ187" s="197"/>
      <c r="GK187" s="197"/>
      <c r="GL187" s="197"/>
      <c r="GM187" s="181"/>
      <c r="GN187" s="1436"/>
      <c r="GO187" s="1436"/>
      <c r="GP187" s="181"/>
      <c r="GQ187" s="509"/>
      <c r="GR187" s="1436"/>
      <c r="GS187" s="1436"/>
      <c r="GT187" s="212"/>
      <c r="GU187" s="212"/>
      <c r="GV187" s="212"/>
      <c r="GW187" s="212"/>
      <c r="GX187" s="212"/>
      <c r="GY187" s="212"/>
      <c r="GZ187" s="212"/>
      <c r="HA187" s="212"/>
      <c r="HB187" s="212"/>
      <c r="HC187" s="212"/>
      <c r="HD187" s="212"/>
      <c r="HE187" s="212"/>
      <c r="HF187" s="212"/>
      <c r="HG187" s="212"/>
      <c r="HH187" s="212"/>
      <c r="HI187" s="212"/>
      <c r="HJ187" s="212"/>
      <c r="HK187" s="212"/>
      <c r="HL187" s="212"/>
      <c r="HM187" s="212"/>
      <c r="HN187" s="212"/>
      <c r="HO187" s="212"/>
      <c r="HP187" s="212"/>
      <c r="HQ187" s="212"/>
      <c r="HR187" s="212"/>
      <c r="HS187" s="212"/>
      <c r="HT187" s="212"/>
      <c r="HU187" s="212"/>
      <c r="HV187" s="212"/>
      <c r="HW187" s="212"/>
      <c r="HX187" s="212"/>
      <c r="HY187" s="212"/>
      <c r="HZ187" s="212"/>
      <c r="IA187" s="212"/>
      <c r="IB187" s="212"/>
      <c r="IC187" s="212"/>
      <c r="ID187" s="212"/>
      <c r="IE187" s="212"/>
      <c r="IF187" s="212"/>
      <c r="IG187" s="212"/>
      <c r="IH187" s="212"/>
      <c r="II187" s="212"/>
      <c r="IJ187" s="212"/>
      <c r="IK187" s="212"/>
      <c r="IL187" s="212"/>
      <c r="IM187" s="85"/>
      <c r="IN187" s="541"/>
      <c r="IO187" s="541"/>
      <c r="IP187" s="250"/>
      <c r="IQ187" s="255"/>
      <c r="IR187" s="255"/>
      <c r="IS187" s="451"/>
      <c r="IT187" s="523"/>
      <c r="IU187" s="523"/>
      <c r="IV187" s="523"/>
      <c r="IW187" s="523"/>
      <c r="IX187" s="524"/>
      <c r="IY187" s="165"/>
      <c r="IZ187" s="1436"/>
      <c r="JA187" s="220"/>
      <c r="JB187" s="410"/>
      <c r="JC187" s="410"/>
      <c r="JD187" s="410"/>
      <c r="JE187" s="1436"/>
      <c r="JF187" s="1436"/>
      <c r="JG187" s="1436"/>
      <c r="JH187" s="1436"/>
      <c r="JI187" s="1436"/>
      <c r="JJ187" s="1436"/>
      <c r="JK187" s="1436"/>
      <c r="JL187" s="1436"/>
      <c r="JM187" s="1436"/>
      <c r="JN187" s="197"/>
      <c r="JO187" s="197"/>
      <c r="JP187" s="197"/>
      <c r="JQ187" s="181"/>
      <c r="JR187" s="1436"/>
      <c r="JS187" s="1436"/>
      <c r="JT187" s="181"/>
      <c r="JU187" s="509"/>
      <c r="JV187" s="1436"/>
      <c r="JW187" s="1436"/>
      <c r="JX187" s="212"/>
      <c r="JY187" s="212"/>
      <c r="JZ187" s="212"/>
      <c r="KA187" s="212"/>
      <c r="KB187" s="212"/>
      <c r="KC187" s="212"/>
      <c r="KD187" s="212"/>
      <c r="KE187" s="212"/>
      <c r="KF187" s="212"/>
      <c r="KG187" s="212"/>
      <c r="KH187" s="212"/>
      <c r="KI187" s="212"/>
      <c r="KJ187" s="212"/>
      <c r="KK187" s="212"/>
      <c r="KL187" s="212"/>
      <c r="KM187" s="212"/>
      <c r="KN187" s="212"/>
      <c r="KO187" s="212"/>
      <c r="KP187" s="212"/>
      <c r="KQ187" s="212"/>
      <c r="KR187" s="212"/>
      <c r="KS187" s="212"/>
      <c r="KT187" s="212"/>
      <c r="KU187" s="212"/>
      <c r="KV187" s="212"/>
      <c r="KW187" s="212"/>
      <c r="KX187" s="212"/>
      <c r="KY187" s="212"/>
      <c r="KZ187" s="212"/>
      <c r="LA187" s="212"/>
      <c r="LB187" s="212"/>
      <c r="LC187" s="212"/>
      <c r="LD187" s="212"/>
      <c r="LE187" s="212"/>
      <c r="LF187" s="212"/>
      <c r="LG187" s="212"/>
      <c r="LH187" s="212"/>
      <c r="LI187" s="212"/>
      <c r="LJ187" s="212"/>
      <c r="LK187" s="212"/>
      <c r="LL187" s="212"/>
      <c r="LM187" s="212"/>
      <c r="LN187" s="212"/>
      <c r="LO187" s="212"/>
      <c r="LP187" s="212"/>
      <c r="LQ187" s="85"/>
      <c r="LR187" s="85"/>
      <c r="LS187" s="85"/>
      <c r="LT187" s="85"/>
      <c r="LU187" s="255"/>
      <c r="LV187" s="255"/>
      <c r="LW187" s="451"/>
      <c r="LX187" s="523"/>
      <c r="LY187" s="523"/>
      <c r="LZ187" s="165"/>
      <c r="MA187" s="1436"/>
      <c r="MB187" s="85"/>
      <c r="MC187" s="88"/>
      <c r="MD187" s="88"/>
      <c r="ME187" s="88"/>
      <c r="MF187" s="212"/>
      <c r="MG187" s="212"/>
      <c r="MH187" s="212"/>
      <c r="MI187" s="212"/>
      <c r="MJ187" s="212"/>
      <c r="MK187" s="212"/>
      <c r="ML187" s="212"/>
      <c r="MM187" s="212"/>
      <c r="MN187" s="212"/>
      <c r="MO187" s="212"/>
      <c r="MP187" s="212"/>
      <c r="MQ187" s="212"/>
      <c r="MR187" s="212"/>
      <c r="MS187" s="212"/>
      <c r="MT187" s="212"/>
      <c r="MU187" s="212"/>
      <c r="MV187" s="212"/>
      <c r="MW187" s="212"/>
      <c r="MX187" s="212"/>
      <c r="MY187" s="212"/>
      <c r="MZ187" s="212"/>
      <c r="NA187" s="212"/>
      <c r="NB187" s="212"/>
      <c r="NC187" s="212"/>
      <c r="ND187" s="212"/>
      <c r="NE187" s="212"/>
      <c r="NF187" s="212"/>
      <c r="NG187" s="212"/>
      <c r="NH187" s="212"/>
      <c r="NI187" s="212"/>
      <c r="NJ187" s="212"/>
      <c r="NK187" s="212"/>
      <c r="NL187" s="212"/>
      <c r="NM187" s="212"/>
      <c r="NN187" s="212"/>
      <c r="NO187" s="212"/>
      <c r="NP187" s="212"/>
      <c r="NQ187" s="212"/>
      <c r="NR187" s="212"/>
      <c r="NS187" s="212"/>
      <c r="NT187" s="212"/>
      <c r="NU187" s="212"/>
      <c r="NV187" s="212"/>
      <c r="NW187" s="212"/>
      <c r="NX187" s="212"/>
      <c r="NY187" s="212"/>
      <c r="NZ187" s="212"/>
    </row>
    <row r="188" spans="1:390" s="491" customFormat="1" ht="23.25" customHeight="1" x14ac:dyDescent="0.2">
      <c r="A188" s="85"/>
      <c r="B188" s="31"/>
      <c r="C188" s="85"/>
      <c r="D188" s="85"/>
      <c r="E188" s="255"/>
      <c r="F188" s="211"/>
      <c r="G188" s="451"/>
      <c r="H188" s="523"/>
      <c r="I188" s="523"/>
      <c r="J188" s="523"/>
      <c r="K188" s="523"/>
      <c r="L188" s="524"/>
      <c r="M188" s="165"/>
      <c r="N188" s="1436"/>
      <c r="O188" s="85"/>
      <c r="P188" s="85"/>
      <c r="Q188" s="85"/>
      <c r="R188" s="85"/>
      <c r="S188" s="85"/>
      <c r="T188" s="89"/>
      <c r="U188" s="85"/>
      <c r="V188" s="85"/>
      <c r="W188" s="89"/>
      <c r="X188" s="85"/>
      <c r="Y188" s="1436"/>
      <c r="Z188" s="1436"/>
      <c r="AA188" s="1436"/>
      <c r="AB188" s="197"/>
      <c r="AC188" s="197"/>
      <c r="AD188" s="197"/>
      <c r="AE188" s="197"/>
      <c r="AF188" s="1436"/>
      <c r="AG188" s="1436"/>
      <c r="AH188" s="181"/>
      <c r="AI188" s="509"/>
      <c r="AJ188" s="1436"/>
      <c r="AK188" s="1436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212"/>
      <c r="BD188" s="212"/>
      <c r="BE188" s="212"/>
      <c r="BF188" s="212"/>
      <c r="BG188" s="212"/>
      <c r="BH188" s="212"/>
      <c r="BI188" s="212"/>
      <c r="BJ188" s="212"/>
      <c r="BK188" s="212"/>
      <c r="BL188" s="212"/>
      <c r="BM188" s="212"/>
      <c r="BN188" s="212"/>
      <c r="BO188" s="212"/>
      <c r="BP188" s="212"/>
      <c r="BQ188" s="212"/>
      <c r="BR188" s="212"/>
      <c r="BS188" s="212"/>
      <c r="BT188" s="212"/>
      <c r="BU188" s="212"/>
      <c r="BV188" s="212"/>
      <c r="BW188" s="212"/>
      <c r="BX188" s="212"/>
      <c r="BY188" s="212"/>
      <c r="BZ188" s="212"/>
      <c r="CA188" s="212"/>
      <c r="CB188" s="212"/>
      <c r="CC188" s="212"/>
      <c r="CD188" s="212"/>
      <c r="CE188" s="85"/>
      <c r="CF188" s="31"/>
      <c r="CG188" s="85"/>
      <c r="CH188" s="85"/>
      <c r="CI188" s="212"/>
      <c r="CJ188" s="211"/>
      <c r="CK188" s="451"/>
      <c r="CL188" s="523"/>
      <c r="CM188" s="523"/>
      <c r="CN188" s="523"/>
      <c r="CO188" s="523"/>
      <c r="CP188" s="524"/>
      <c r="CQ188" s="165"/>
      <c r="CR188" s="1436"/>
      <c r="CS188" s="85"/>
      <c r="CT188" s="85"/>
      <c r="CU188" s="85"/>
      <c r="CV188" s="85"/>
      <c r="CW188" s="1436"/>
      <c r="CX188" s="1436"/>
      <c r="CY188" s="1436"/>
      <c r="CZ188" s="1436"/>
      <c r="DA188" s="1436"/>
      <c r="DB188" s="1436"/>
      <c r="DC188" s="1436"/>
      <c r="DD188" s="1436"/>
      <c r="DE188" s="1436"/>
      <c r="DF188" s="1436"/>
      <c r="DG188" s="1436"/>
      <c r="DH188" s="1436"/>
      <c r="DI188" s="181"/>
      <c r="DJ188" s="1436"/>
      <c r="DK188" s="1436"/>
      <c r="DL188" s="181"/>
      <c r="DM188" s="509"/>
      <c r="DN188" s="1436"/>
      <c r="DO188" s="1436"/>
      <c r="DP188" s="1436"/>
      <c r="DQ188" s="1436"/>
      <c r="DR188" s="1436"/>
      <c r="DS188" s="1436"/>
      <c r="DT188" s="1436"/>
      <c r="DU188" s="1436"/>
      <c r="DV188" s="1436"/>
      <c r="DW188" s="1436"/>
      <c r="DX188" s="1436"/>
      <c r="DY188" s="1436"/>
      <c r="DZ188" s="1436"/>
      <c r="EA188" s="1436"/>
      <c r="EB188" s="1436"/>
      <c r="EC188" s="1436"/>
      <c r="ED188" s="1436"/>
      <c r="EE188" s="1436"/>
      <c r="EF188" s="1436"/>
      <c r="EG188" s="1436"/>
      <c r="EH188" s="1436"/>
      <c r="EI188" s="1436"/>
      <c r="EJ188" s="1436"/>
      <c r="EK188" s="1436"/>
      <c r="EL188" s="1436"/>
      <c r="EM188" s="1436"/>
      <c r="EN188" s="1436"/>
      <c r="EO188" s="1436"/>
      <c r="EP188" s="1436"/>
      <c r="EQ188" s="1436"/>
      <c r="ER188" s="1436"/>
      <c r="ES188" s="1436"/>
      <c r="ET188" s="1436"/>
      <c r="EU188" s="1436"/>
      <c r="EV188" s="1436"/>
      <c r="EW188" s="1436"/>
      <c r="EX188" s="1436"/>
      <c r="EY188" s="1436"/>
      <c r="EZ188" s="1436"/>
      <c r="FA188" s="1436"/>
      <c r="FB188" s="1436"/>
      <c r="FC188" s="1436"/>
      <c r="FD188" s="1436"/>
      <c r="FE188" s="1436"/>
      <c r="FF188" s="1436"/>
      <c r="FG188" s="212"/>
      <c r="FH188" s="212"/>
      <c r="FI188" s="85"/>
      <c r="FJ188" s="31"/>
      <c r="FK188" s="85"/>
      <c r="FL188" s="85"/>
      <c r="FM188" s="255"/>
      <c r="FN188" s="255"/>
      <c r="FO188" s="451"/>
      <c r="FP188" s="523"/>
      <c r="FQ188" s="523"/>
      <c r="FR188" s="523"/>
      <c r="FS188" s="523"/>
      <c r="FT188" s="524"/>
      <c r="FU188" s="165"/>
      <c r="FV188" s="1436"/>
      <c r="FW188" s="85"/>
      <c r="FX188" s="85"/>
      <c r="FY188" s="85"/>
      <c r="FZ188" s="85"/>
      <c r="GA188" s="1436"/>
      <c r="GB188" s="1436"/>
      <c r="GC188" s="1436"/>
      <c r="GD188" s="196"/>
      <c r="GE188" s="196"/>
      <c r="GF188" s="196"/>
      <c r="GG188" s="181"/>
      <c r="GH188" s="1436"/>
      <c r="GI188" s="1436"/>
      <c r="GJ188" s="197"/>
      <c r="GK188" s="197"/>
      <c r="GL188" s="197"/>
      <c r="GM188" s="181"/>
      <c r="GN188" s="1436"/>
      <c r="GO188" s="1436"/>
      <c r="GP188" s="181"/>
      <c r="GQ188" s="509"/>
      <c r="GR188" s="1436"/>
      <c r="GS188" s="1436"/>
      <c r="GT188" s="212"/>
      <c r="GU188" s="212"/>
      <c r="GV188" s="212"/>
      <c r="GW188" s="212"/>
      <c r="GX188" s="212"/>
      <c r="GY188" s="212"/>
      <c r="GZ188" s="212"/>
      <c r="HA188" s="212"/>
      <c r="HB188" s="212"/>
      <c r="HC188" s="212"/>
      <c r="HD188" s="212"/>
      <c r="HE188" s="212"/>
      <c r="HF188" s="212"/>
      <c r="HG188" s="212"/>
      <c r="HH188" s="212"/>
      <c r="HI188" s="212"/>
      <c r="HJ188" s="212"/>
      <c r="HK188" s="212"/>
      <c r="HL188" s="212"/>
      <c r="HM188" s="212"/>
      <c r="HN188" s="212"/>
      <c r="HO188" s="212"/>
      <c r="HP188" s="212"/>
      <c r="HQ188" s="212"/>
      <c r="HR188" s="212"/>
      <c r="HS188" s="212"/>
      <c r="HT188" s="212"/>
      <c r="HU188" s="212"/>
      <c r="HV188" s="212"/>
      <c r="HW188" s="212"/>
      <c r="HX188" s="212"/>
      <c r="HY188" s="212"/>
      <c r="HZ188" s="212"/>
      <c r="IA188" s="212"/>
      <c r="IB188" s="212"/>
      <c r="IC188" s="212"/>
      <c r="ID188" s="212"/>
      <c r="IE188" s="212"/>
      <c r="IF188" s="212"/>
      <c r="IG188" s="212"/>
      <c r="IH188" s="212"/>
      <c r="II188" s="212"/>
      <c r="IJ188" s="212"/>
      <c r="IK188" s="212"/>
      <c r="IL188" s="212"/>
      <c r="IM188" s="85"/>
      <c r="IN188" s="85"/>
      <c r="IO188" s="85"/>
      <c r="IP188" s="85"/>
      <c r="IQ188" s="255"/>
      <c r="IR188" s="255"/>
      <c r="IS188" s="451"/>
      <c r="IT188" s="523"/>
      <c r="IU188" s="523"/>
      <c r="IV188" s="523"/>
      <c r="IW188" s="523"/>
      <c r="IX188" s="524"/>
      <c r="IY188" s="165"/>
      <c r="IZ188" s="1436"/>
      <c r="JA188" s="85"/>
      <c r="JB188" s="88"/>
      <c r="JC188" s="88"/>
      <c r="JD188" s="88"/>
      <c r="JE188" s="1436"/>
      <c r="JF188" s="1436"/>
      <c r="JG188" s="1436"/>
      <c r="JH188" s="1436"/>
      <c r="JI188" s="1436"/>
      <c r="JJ188" s="1436"/>
      <c r="JK188" s="1436"/>
      <c r="JL188" s="1436"/>
      <c r="JM188" s="1436"/>
      <c r="JN188" s="197"/>
      <c r="JO188" s="197"/>
      <c r="JP188" s="197"/>
      <c r="JQ188" s="181"/>
      <c r="JR188" s="1436"/>
      <c r="JS188" s="1436"/>
      <c r="JT188" s="181"/>
      <c r="JU188" s="509"/>
      <c r="JV188" s="1436"/>
      <c r="JW188" s="1436"/>
      <c r="JX188" s="212"/>
      <c r="JY188" s="212"/>
      <c r="JZ188" s="212"/>
      <c r="KA188" s="212"/>
      <c r="KB188" s="212"/>
      <c r="KC188" s="212"/>
      <c r="KD188" s="212"/>
      <c r="KE188" s="212"/>
      <c r="KF188" s="212"/>
      <c r="KG188" s="212"/>
      <c r="KH188" s="212"/>
      <c r="KI188" s="212"/>
      <c r="KJ188" s="212"/>
      <c r="KK188" s="212"/>
      <c r="KL188" s="212"/>
      <c r="KM188" s="212"/>
      <c r="KN188" s="212"/>
      <c r="KO188" s="212"/>
      <c r="KP188" s="212"/>
      <c r="KQ188" s="212"/>
      <c r="KR188" s="212"/>
      <c r="KS188" s="212"/>
      <c r="KT188" s="212"/>
      <c r="KU188" s="212"/>
      <c r="KV188" s="212"/>
      <c r="KW188" s="212"/>
      <c r="KX188" s="212"/>
      <c r="KY188" s="212"/>
      <c r="KZ188" s="212"/>
      <c r="LA188" s="212"/>
      <c r="LB188" s="212"/>
      <c r="LC188" s="212"/>
      <c r="LD188" s="212"/>
      <c r="LE188" s="212"/>
      <c r="LF188" s="212"/>
      <c r="LG188" s="212"/>
      <c r="LH188" s="212"/>
      <c r="LI188" s="212"/>
      <c r="LJ188" s="212"/>
      <c r="LK188" s="212"/>
      <c r="LL188" s="212"/>
      <c r="LM188" s="212"/>
      <c r="LN188" s="212"/>
      <c r="LO188" s="212"/>
      <c r="LP188" s="212"/>
      <c r="LQ188" s="85"/>
      <c r="LR188" s="85"/>
      <c r="LS188" s="85"/>
      <c r="LT188" s="85"/>
      <c r="LU188" s="255"/>
      <c r="LV188" s="255"/>
      <c r="LW188" s="451"/>
      <c r="LX188" s="523"/>
      <c r="LY188" s="523"/>
      <c r="LZ188" s="165"/>
      <c r="MA188" s="1436"/>
      <c r="MB188" s="85"/>
      <c r="MC188" s="85"/>
      <c r="MD188" s="85"/>
      <c r="ME188" s="85"/>
      <c r="MF188" s="212"/>
      <c r="MG188" s="212"/>
      <c r="MH188" s="212"/>
      <c r="MI188" s="212"/>
      <c r="MJ188" s="212"/>
      <c r="MK188" s="212"/>
      <c r="ML188" s="212"/>
      <c r="MM188" s="212"/>
      <c r="MN188" s="212"/>
      <c r="MO188" s="212"/>
      <c r="MP188" s="212"/>
      <c r="MQ188" s="212"/>
      <c r="MR188" s="212"/>
      <c r="MS188" s="212"/>
      <c r="MT188" s="212"/>
      <c r="MU188" s="212"/>
      <c r="MV188" s="212"/>
      <c r="MW188" s="212"/>
      <c r="MX188" s="212"/>
      <c r="MY188" s="212"/>
      <c r="MZ188" s="212"/>
      <c r="NA188" s="212"/>
      <c r="NB188" s="212"/>
      <c r="NC188" s="212"/>
      <c r="ND188" s="212"/>
      <c r="NE188" s="212"/>
      <c r="NF188" s="212"/>
      <c r="NG188" s="212"/>
      <c r="NH188" s="212"/>
      <c r="NI188" s="212"/>
      <c r="NJ188" s="212"/>
      <c r="NK188" s="212"/>
      <c r="NL188" s="212"/>
      <c r="NM188" s="212"/>
      <c r="NN188" s="212"/>
      <c r="NO188" s="212"/>
      <c r="NP188" s="212"/>
      <c r="NQ188" s="212"/>
      <c r="NR188" s="212"/>
      <c r="NS188" s="212"/>
      <c r="NT188" s="212"/>
      <c r="NU188" s="212"/>
      <c r="NV188" s="212"/>
      <c r="NW188" s="212"/>
      <c r="NX188" s="212"/>
      <c r="NY188" s="212"/>
      <c r="NZ188" s="212"/>
    </row>
    <row r="189" spans="1:390" s="491" customFormat="1" ht="23.25" customHeight="1" x14ac:dyDescent="0.2">
      <c r="A189" s="85"/>
      <c r="B189" s="654"/>
      <c r="C189" s="85"/>
      <c r="D189" s="85"/>
      <c r="E189" s="255"/>
      <c r="F189" s="211"/>
      <c r="G189" s="451"/>
      <c r="H189" s="523"/>
      <c r="I189" s="523"/>
      <c r="J189" s="523"/>
      <c r="K189" s="523"/>
      <c r="L189" s="524"/>
      <c r="M189" s="165"/>
      <c r="N189" s="1436"/>
      <c r="O189" s="85"/>
      <c r="P189" s="85"/>
      <c r="Q189" s="85"/>
      <c r="R189" s="85"/>
      <c r="S189" s="85"/>
      <c r="T189" s="89"/>
      <c r="U189" s="85"/>
      <c r="V189" s="85"/>
      <c r="W189" s="89"/>
      <c r="X189" s="85"/>
      <c r="Y189" s="1436"/>
      <c r="Z189" s="192"/>
      <c r="AA189" s="192"/>
      <c r="AB189" s="636"/>
      <c r="AC189" s="636"/>
      <c r="AD189" s="636"/>
      <c r="AE189" s="636"/>
      <c r="AF189" s="1436"/>
      <c r="AG189" s="1436"/>
      <c r="AH189" s="181"/>
      <c r="AI189" s="509"/>
      <c r="AJ189" s="1436"/>
      <c r="AK189" s="1436"/>
      <c r="AL189" s="212"/>
      <c r="AM189" s="212"/>
      <c r="AN189" s="212"/>
      <c r="AO189" s="212"/>
      <c r="AP189" s="212"/>
      <c r="AQ189" s="212"/>
      <c r="AR189" s="212"/>
      <c r="AS189" s="212"/>
      <c r="AT189" s="212"/>
      <c r="AU189" s="212"/>
      <c r="AV189" s="212"/>
      <c r="AW189" s="212"/>
      <c r="AX189" s="212"/>
      <c r="AY189" s="212"/>
      <c r="AZ189" s="212"/>
      <c r="BA189" s="212"/>
      <c r="BB189" s="212"/>
      <c r="BC189" s="212"/>
      <c r="BD189" s="212"/>
      <c r="BE189" s="212"/>
      <c r="BF189" s="212"/>
      <c r="BG189" s="212"/>
      <c r="BH189" s="212"/>
      <c r="BI189" s="212"/>
      <c r="BJ189" s="212"/>
      <c r="BK189" s="212"/>
      <c r="BL189" s="212"/>
      <c r="BM189" s="212"/>
      <c r="BN189" s="212"/>
      <c r="BO189" s="212"/>
      <c r="BP189" s="212"/>
      <c r="BQ189" s="212"/>
      <c r="BR189" s="212"/>
      <c r="BS189" s="212"/>
      <c r="BT189" s="212"/>
      <c r="BU189" s="212"/>
      <c r="BV189" s="212"/>
      <c r="BW189" s="212"/>
      <c r="BX189" s="212"/>
      <c r="BY189" s="212"/>
      <c r="BZ189" s="212"/>
      <c r="CA189" s="212"/>
      <c r="CB189" s="212"/>
      <c r="CC189" s="212"/>
      <c r="CD189" s="212"/>
      <c r="CE189" s="85"/>
      <c r="CF189" s="654"/>
      <c r="CG189" s="85"/>
      <c r="CH189" s="85"/>
      <c r="CI189" s="212"/>
      <c r="CJ189" s="211"/>
      <c r="CK189" s="451"/>
      <c r="CL189" s="523"/>
      <c r="CM189" s="523"/>
      <c r="CN189" s="523"/>
      <c r="CO189" s="523"/>
      <c r="CP189" s="524"/>
      <c r="CQ189" s="165"/>
      <c r="CR189" s="1436"/>
      <c r="CS189" s="85"/>
      <c r="CT189" s="85"/>
      <c r="CU189" s="85"/>
      <c r="CV189" s="85"/>
      <c r="CW189" s="1436"/>
      <c r="CX189" s="192"/>
      <c r="CY189" s="192"/>
      <c r="CZ189" s="192"/>
      <c r="DA189" s="192"/>
      <c r="DB189" s="192"/>
      <c r="DC189" s="192"/>
      <c r="DD189" s="1436"/>
      <c r="DE189" s="1436"/>
      <c r="DF189" s="1436"/>
      <c r="DG189" s="1436"/>
      <c r="DH189" s="1436"/>
      <c r="DI189" s="181"/>
      <c r="DJ189" s="1436"/>
      <c r="DK189" s="1436"/>
      <c r="DL189" s="181"/>
      <c r="DM189" s="509"/>
      <c r="DN189" s="1436"/>
      <c r="DO189" s="1436"/>
      <c r="DP189" s="1436"/>
      <c r="DQ189" s="1436"/>
      <c r="DR189" s="1436"/>
      <c r="DS189" s="1436"/>
      <c r="DT189" s="1436"/>
      <c r="DU189" s="1436"/>
      <c r="DV189" s="1436"/>
      <c r="DW189" s="1436"/>
      <c r="DX189" s="1436"/>
      <c r="DY189" s="1436"/>
      <c r="DZ189" s="1436"/>
      <c r="EA189" s="1436"/>
      <c r="EB189" s="1436"/>
      <c r="EC189" s="1436"/>
      <c r="ED189" s="1436"/>
      <c r="EE189" s="1436"/>
      <c r="EF189" s="1436"/>
      <c r="EG189" s="1436"/>
      <c r="EH189" s="1436"/>
      <c r="EI189" s="1436"/>
      <c r="EJ189" s="1436"/>
      <c r="EK189" s="1436"/>
      <c r="EL189" s="1436"/>
      <c r="EM189" s="1436"/>
      <c r="EN189" s="1436"/>
      <c r="EO189" s="1436"/>
      <c r="EP189" s="1436"/>
      <c r="EQ189" s="1436"/>
      <c r="ER189" s="1436"/>
      <c r="ES189" s="1436"/>
      <c r="ET189" s="1436"/>
      <c r="EU189" s="1436"/>
      <c r="EV189" s="1436"/>
      <c r="EW189" s="1436"/>
      <c r="EX189" s="1436"/>
      <c r="EY189" s="1436"/>
      <c r="EZ189" s="1436"/>
      <c r="FA189" s="1436"/>
      <c r="FB189" s="1436"/>
      <c r="FC189" s="1436"/>
      <c r="FD189" s="1436"/>
      <c r="FE189" s="1436"/>
      <c r="FF189" s="1436"/>
      <c r="FG189" s="212"/>
      <c r="FH189" s="212"/>
      <c r="FI189" s="85"/>
      <c r="FJ189" s="654"/>
      <c r="FK189" s="85"/>
      <c r="FL189" s="85"/>
      <c r="FM189" s="255"/>
      <c r="FN189" s="255"/>
      <c r="FO189" s="451"/>
      <c r="FP189" s="523"/>
      <c r="FQ189" s="523"/>
      <c r="FR189" s="523"/>
      <c r="FS189" s="523"/>
      <c r="FT189" s="524"/>
      <c r="FU189" s="165"/>
      <c r="FV189" s="1436"/>
      <c r="FW189" s="85"/>
      <c r="FX189" s="85"/>
      <c r="FY189" s="85"/>
      <c r="FZ189" s="85"/>
      <c r="GA189" s="1436"/>
      <c r="GB189" s="192"/>
      <c r="GC189" s="192"/>
      <c r="GD189" s="542"/>
      <c r="GE189" s="542"/>
      <c r="GF189" s="542"/>
      <c r="GG189" s="181"/>
      <c r="GH189" s="192"/>
      <c r="GI189" s="192"/>
      <c r="GJ189" s="181"/>
      <c r="GK189" s="181"/>
      <c r="GL189" s="181"/>
      <c r="GM189" s="181"/>
      <c r="GN189" s="1436"/>
      <c r="GO189" s="1436"/>
      <c r="GP189" s="181"/>
      <c r="GQ189" s="509"/>
      <c r="GR189" s="1436"/>
      <c r="GS189" s="1436"/>
      <c r="GT189" s="212"/>
      <c r="GU189" s="212"/>
      <c r="GV189" s="212"/>
      <c r="GW189" s="212"/>
      <c r="GX189" s="212"/>
      <c r="GY189" s="212"/>
      <c r="GZ189" s="212"/>
      <c r="HA189" s="212"/>
      <c r="HB189" s="212"/>
      <c r="HC189" s="212"/>
      <c r="HD189" s="212"/>
      <c r="HE189" s="212"/>
      <c r="HF189" s="212"/>
      <c r="HG189" s="212"/>
      <c r="HH189" s="212"/>
      <c r="HI189" s="212"/>
      <c r="HJ189" s="212"/>
      <c r="HK189" s="212"/>
      <c r="HL189" s="212"/>
      <c r="HM189" s="212"/>
      <c r="HN189" s="212"/>
      <c r="HO189" s="212"/>
      <c r="HP189" s="212"/>
      <c r="HQ189" s="212"/>
      <c r="HR189" s="212"/>
      <c r="HS189" s="212"/>
      <c r="HT189" s="212"/>
      <c r="HU189" s="212"/>
      <c r="HV189" s="212"/>
      <c r="HW189" s="212"/>
      <c r="HX189" s="212"/>
      <c r="HY189" s="212"/>
      <c r="HZ189" s="212"/>
      <c r="IA189" s="212"/>
      <c r="IB189" s="212"/>
      <c r="IC189" s="212"/>
      <c r="ID189" s="212"/>
      <c r="IE189" s="212"/>
      <c r="IF189" s="212"/>
      <c r="IG189" s="212"/>
      <c r="IH189" s="212"/>
      <c r="II189" s="212"/>
      <c r="IJ189" s="212"/>
      <c r="IK189" s="212"/>
      <c r="IL189" s="212"/>
      <c r="IM189" s="85"/>
      <c r="IN189" s="85"/>
      <c r="IO189" s="85"/>
      <c r="IP189" s="85"/>
      <c r="IQ189" s="255"/>
      <c r="IR189" s="255"/>
      <c r="IS189" s="451"/>
      <c r="IT189" s="523"/>
      <c r="IU189" s="523"/>
      <c r="IV189" s="523"/>
      <c r="IW189" s="523"/>
      <c r="IX189" s="524"/>
      <c r="IY189" s="165"/>
      <c r="IZ189" s="1436"/>
      <c r="JA189" s="85"/>
      <c r="JB189" s="88"/>
      <c r="JC189" s="88"/>
      <c r="JD189" s="88"/>
      <c r="JE189" s="1436"/>
      <c r="JF189" s="1436"/>
      <c r="JG189" s="1436"/>
      <c r="JH189" s="1436"/>
      <c r="JI189" s="1436"/>
      <c r="JJ189" s="1436"/>
      <c r="JK189" s="1436"/>
      <c r="JL189" s="1436"/>
      <c r="JM189" s="1436"/>
      <c r="JN189" s="197"/>
      <c r="JO189" s="197"/>
      <c r="JP189" s="197"/>
      <c r="JQ189" s="181"/>
      <c r="JR189" s="1436"/>
      <c r="JS189" s="1436"/>
      <c r="JT189" s="181"/>
      <c r="JU189" s="509"/>
      <c r="JV189" s="1436"/>
      <c r="JW189" s="1436"/>
      <c r="JX189" s="212"/>
      <c r="JY189" s="212"/>
      <c r="JZ189" s="212"/>
      <c r="KA189" s="212"/>
      <c r="KB189" s="212"/>
      <c r="KC189" s="212"/>
      <c r="KD189" s="212"/>
      <c r="KE189" s="212"/>
      <c r="KF189" s="212"/>
      <c r="KG189" s="212"/>
      <c r="KH189" s="212"/>
      <c r="KI189" s="212"/>
      <c r="KJ189" s="212"/>
      <c r="KK189" s="212"/>
      <c r="KL189" s="212"/>
      <c r="KM189" s="212"/>
      <c r="KN189" s="212"/>
      <c r="KO189" s="212"/>
      <c r="KP189" s="212"/>
      <c r="KQ189" s="212"/>
      <c r="KR189" s="212"/>
      <c r="KS189" s="212"/>
      <c r="KT189" s="212"/>
      <c r="KU189" s="212"/>
      <c r="KV189" s="212"/>
      <c r="KW189" s="212"/>
      <c r="KX189" s="212"/>
      <c r="KY189" s="212"/>
      <c r="KZ189" s="212"/>
      <c r="LA189" s="212"/>
      <c r="LB189" s="212"/>
      <c r="LC189" s="212"/>
      <c r="LD189" s="212"/>
      <c r="LE189" s="212"/>
      <c r="LF189" s="212"/>
      <c r="LG189" s="212"/>
      <c r="LH189" s="212"/>
      <c r="LI189" s="212"/>
      <c r="LJ189" s="212"/>
      <c r="LK189" s="212"/>
      <c r="LL189" s="212"/>
      <c r="LM189" s="212"/>
      <c r="LN189" s="212"/>
      <c r="LO189" s="212"/>
      <c r="LP189" s="212"/>
      <c r="LQ189" s="85"/>
      <c r="LR189" s="106"/>
      <c r="LS189" s="106"/>
      <c r="LT189" s="85"/>
      <c r="LU189" s="255"/>
      <c r="LV189" s="255"/>
      <c r="LW189" s="451"/>
      <c r="LX189" s="523"/>
      <c r="LY189" s="523"/>
      <c r="LZ189" s="165"/>
      <c r="MA189" s="1436"/>
      <c r="MB189" s="85"/>
      <c r="MC189" s="85"/>
      <c r="MD189" s="85"/>
      <c r="ME189" s="85"/>
      <c r="MF189" s="212"/>
      <c r="MG189" s="212"/>
      <c r="MH189" s="212"/>
      <c r="MI189" s="212"/>
      <c r="MJ189" s="212"/>
      <c r="MK189" s="212"/>
      <c r="ML189" s="212"/>
      <c r="MM189" s="212"/>
      <c r="MN189" s="212"/>
      <c r="MO189" s="212"/>
      <c r="MP189" s="212"/>
      <c r="MQ189" s="212"/>
      <c r="MR189" s="212"/>
      <c r="MS189" s="212"/>
      <c r="MT189" s="212"/>
      <c r="MU189" s="212"/>
      <c r="MV189" s="212"/>
      <c r="MW189" s="212"/>
      <c r="MX189" s="212"/>
      <c r="MY189" s="212"/>
      <c r="MZ189" s="212"/>
      <c r="NA189" s="212"/>
      <c r="NB189" s="212"/>
      <c r="NC189" s="212"/>
      <c r="ND189" s="212"/>
      <c r="NE189" s="212"/>
      <c r="NF189" s="212"/>
      <c r="NG189" s="212"/>
      <c r="NH189" s="212"/>
      <c r="NI189" s="212"/>
      <c r="NJ189" s="212"/>
      <c r="NK189" s="212"/>
      <c r="NL189" s="212"/>
      <c r="NM189" s="212"/>
      <c r="NN189" s="212"/>
      <c r="NO189" s="212"/>
      <c r="NP189" s="212"/>
      <c r="NQ189" s="212"/>
      <c r="NR189" s="212"/>
      <c r="NS189" s="212"/>
      <c r="NT189" s="212"/>
      <c r="NU189" s="212"/>
      <c r="NV189" s="212"/>
      <c r="NW189" s="212"/>
      <c r="NX189" s="212"/>
      <c r="NY189" s="212"/>
      <c r="NZ189" s="212"/>
    </row>
    <row r="190" spans="1:390" s="491" customFormat="1" ht="23.25" customHeight="1" x14ac:dyDescent="0.2">
      <c r="A190" s="85"/>
      <c r="B190" s="31"/>
      <c r="C190" s="85"/>
      <c r="D190" s="85"/>
      <c r="E190" s="255"/>
      <c r="F190" s="211"/>
      <c r="G190" s="637"/>
      <c r="H190" s="523"/>
      <c r="I190" s="523"/>
      <c r="J190" s="523"/>
      <c r="K190" s="523"/>
      <c r="L190" s="524"/>
      <c r="M190" s="165"/>
      <c r="N190" s="1436"/>
      <c r="O190" s="85"/>
      <c r="P190" s="85"/>
      <c r="Q190" s="85"/>
      <c r="R190" s="85"/>
      <c r="S190" s="85"/>
      <c r="T190" s="89"/>
      <c r="U190" s="85"/>
      <c r="V190" s="85"/>
      <c r="W190" s="89"/>
      <c r="X190" s="85"/>
      <c r="Y190" s="1436"/>
      <c r="Z190" s="1436"/>
      <c r="AA190" s="1436"/>
      <c r="AB190" s="364"/>
      <c r="AC190" s="364"/>
      <c r="AD190" s="364"/>
      <c r="AE190" s="364"/>
      <c r="AF190" s="1436"/>
      <c r="AG190" s="1436"/>
      <c r="AH190" s="181"/>
      <c r="AI190" s="509"/>
      <c r="AJ190" s="1436"/>
      <c r="AK190" s="1436"/>
      <c r="AL190" s="212"/>
      <c r="AM190" s="212"/>
      <c r="AN190" s="212"/>
      <c r="AO190" s="212"/>
      <c r="AP190" s="212"/>
      <c r="AQ190" s="212"/>
      <c r="AR190" s="212"/>
      <c r="AS190" s="212"/>
      <c r="AT190" s="212"/>
      <c r="AU190" s="212"/>
      <c r="AV190" s="212"/>
      <c r="AW190" s="212"/>
      <c r="AX190" s="212"/>
      <c r="AY190" s="212"/>
      <c r="AZ190" s="212"/>
      <c r="BA190" s="212"/>
      <c r="BB190" s="212"/>
      <c r="BC190" s="212"/>
      <c r="BD190" s="212"/>
      <c r="BE190" s="212"/>
      <c r="BF190" s="212"/>
      <c r="BG190" s="212"/>
      <c r="BH190" s="212"/>
      <c r="BI190" s="212"/>
      <c r="BJ190" s="212"/>
      <c r="BK190" s="212"/>
      <c r="BL190" s="212"/>
      <c r="BM190" s="212"/>
      <c r="BN190" s="212"/>
      <c r="BO190" s="212"/>
      <c r="BP190" s="212"/>
      <c r="BQ190" s="212"/>
      <c r="BR190" s="212"/>
      <c r="BS190" s="212"/>
      <c r="BT190" s="212"/>
      <c r="BU190" s="212"/>
      <c r="BV190" s="212"/>
      <c r="BW190" s="212"/>
      <c r="BX190" s="212"/>
      <c r="BY190" s="212"/>
      <c r="BZ190" s="212"/>
      <c r="CA190" s="212"/>
      <c r="CB190" s="212"/>
      <c r="CC190" s="212"/>
      <c r="CD190" s="212"/>
      <c r="CE190" s="85"/>
      <c r="CF190" s="31"/>
      <c r="CG190" s="85"/>
      <c r="CH190" s="85"/>
      <c r="CI190" s="212"/>
      <c r="CJ190" s="211"/>
      <c r="CK190" s="637"/>
      <c r="CL190" s="523"/>
      <c r="CM190" s="523"/>
      <c r="CN190" s="523"/>
      <c r="CO190" s="523"/>
      <c r="CP190" s="524"/>
      <c r="CQ190" s="165"/>
      <c r="CR190" s="1436"/>
      <c r="CS190" s="85"/>
      <c r="CT190" s="85"/>
      <c r="CU190" s="85"/>
      <c r="CV190" s="85"/>
      <c r="CW190" s="1436"/>
      <c r="CX190" s="1436"/>
      <c r="CY190" s="1436"/>
      <c r="CZ190" s="1436"/>
      <c r="DA190" s="1436"/>
      <c r="DB190" s="1436"/>
      <c r="DC190" s="1436"/>
      <c r="DD190" s="1436"/>
      <c r="DE190" s="1436"/>
      <c r="DF190" s="1436"/>
      <c r="DG190" s="1436"/>
      <c r="DH190" s="1436"/>
      <c r="DI190" s="181"/>
      <c r="DJ190" s="1436"/>
      <c r="DK190" s="1436"/>
      <c r="DL190" s="181"/>
      <c r="DM190" s="509"/>
      <c r="DN190" s="1436"/>
      <c r="DO190" s="1436"/>
      <c r="DP190" s="1436"/>
      <c r="DQ190" s="1436"/>
      <c r="DR190" s="1436"/>
      <c r="DS190" s="1436"/>
      <c r="DT190" s="1436"/>
      <c r="DU190" s="1436"/>
      <c r="DV190" s="1436"/>
      <c r="DW190" s="1436"/>
      <c r="DX190" s="1436"/>
      <c r="DY190" s="1436"/>
      <c r="DZ190" s="1436"/>
      <c r="EA190" s="1436"/>
      <c r="EB190" s="1436"/>
      <c r="EC190" s="1436"/>
      <c r="ED190" s="1436"/>
      <c r="EE190" s="1436"/>
      <c r="EF190" s="1436"/>
      <c r="EG190" s="1436"/>
      <c r="EH190" s="1436"/>
      <c r="EI190" s="1436"/>
      <c r="EJ190" s="1436"/>
      <c r="EK190" s="1436"/>
      <c r="EL190" s="1436"/>
      <c r="EM190" s="1436"/>
      <c r="EN190" s="1436"/>
      <c r="EO190" s="1436"/>
      <c r="EP190" s="1436"/>
      <c r="EQ190" s="1436"/>
      <c r="ER190" s="1436"/>
      <c r="ES190" s="1436"/>
      <c r="ET190" s="1436"/>
      <c r="EU190" s="1436"/>
      <c r="EV190" s="1436"/>
      <c r="EW190" s="1436"/>
      <c r="EX190" s="1436"/>
      <c r="EY190" s="1436"/>
      <c r="EZ190" s="1436"/>
      <c r="FA190" s="1436"/>
      <c r="FB190" s="1436"/>
      <c r="FC190" s="1436"/>
      <c r="FD190" s="1436"/>
      <c r="FE190" s="1436"/>
      <c r="FF190" s="1436"/>
      <c r="FG190" s="212"/>
      <c r="FH190" s="212"/>
      <c r="FI190" s="85"/>
      <c r="FJ190" s="31"/>
      <c r="FK190" s="85"/>
      <c r="FL190" s="85"/>
      <c r="FM190" s="255"/>
      <c r="FN190" s="255"/>
      <c r="FO190" s="637"/>
      <c r="FP190" s="523"/>
      <c r="FQ190" s="523"/>
      <c r="FR190" s="523"/>
      <c r="FS190" s="523"/>
      <c r="FT190" s="524"/>
      <c r="FU190" s="165"/>
      <c r="FV190" s="1436"/>
      <c r="FW190" s="85"/>
      <c r="FX190" s="85"/>
      <c r="FY190" s="85"/>
      <c r="FZ190" s="85"/>
      <c r="GA190" s="1436"/>
      <c r="GB190" s="1436"/>
      <c r="GC190" s="1436"/>
      <c r="GD190" s="196"/>
      <c r="GE190" s="196"/>
      <c r="GF190" s="196"/>
      <c r="GG190" s="197"/>
      <c r="GH190" s="1436"/>
      <c r="GI190" s="1436"/>
      <c r="GJ190" s="197"/>
      <c r="GK190" s="197"/>
      <c r="GL190" s="197"/>
      <c r="GM190" s="197"/>
      <c r="GN190" s="1436"/>
      <c r="GO190" s="1436"/>
      <c r="GP190" s="181"/>
      <c r="GQ190" s="509"/>
      <c r="GR190" s="1436"/>
      <c r="GS190" s="1436"/>
      <c r="GT190" s="212"/>
      <c r="GU190" s="212"/>
      <c r="GV190" s="212"/>
      <c r="GW190" s="212"/>
      <c r="GX190" s="212"/>
      <c r="GY190" s="212"/>
      <c r="GZ190" s="212"/>
      <c r="HA190" s="212"/>
      <c r="HB190" s="212"/>
      <c r="HC190" s="212"/>
      <c r="HD190" s="212"/>
      <c r="HE190" s="212"/>
      <c r="HF190" s="212"/>
      <c r="HG190" s="212"/>
      <c r="HH190" s="212"/>
      <c r="HI190" s="212"/>
      <c r="HJ190" s="212"/>
      <c r="HK190" s="212"/>
      <c r="HL190" s="212"/>
      <c r="HM190" s="212"/>
      <c r="HN190" s="212"/>
      <c r="HO190" s="212"/>
      <c r="HP190" s="212"/>
      <c r="HQ190" s="212"/>
      <c r="HR190" s="212"/>
      <c r="HS190" s="212"/>
      <c r="HT190" s="212"/>
      <c r="HU190" s="212"/>
      <c r="HV190" s="212"/>
      <c r="HW190" s="212"/>
      <c r="HX190" s="212"/>
      <c r="HY190" s="212"/>
      <c r="HZ190" s="212"/>
      <c r="IA190" s="212"/>
      <c r="IB190" s="212"/>
      <c r="IC190" s="212"/>
      <c r="ID190" s="212"/>
      <c r="IE190" s="212"/>
      <c r="IF190" s="212"/>
      <c r="IG190" s="212"/>
      <c r="IH190" s="212"/>
      <c r="II190" s="212"/>
      <c r="IJ190" s="212"/>
      <c r="IK190" s="212"/>
      <c r="IL190" s="212"/>
      <c r="IM190" s="85"/>
      <c r="IN190" s="31"/>
      <c r="IO190" s="85"/>
      <c r="IP190" s="85"/>
      <c r="IQ190" s="255"/>
      <c r="IR190" s="255"/>
      <c r="IS190" s="451"/>
      <c r="IT190" s="523"/>
      <c r="IU190" s="523"/>
      <c r="IV190" s="523"/>
      <c r="IW190" s="523"/>
      <c r="IX190" s="524"/>
      <c r="IY190" s="165"/>
      <c r="IZ190" s="1436"/>
      <c r="JA190" s="85"/>
      <c r="JB190" s="85"/>
      <c r="JC190" s="85"/>
      <c r="JD190" s="85"/>
      <c r="JE190" s="1436"/>
      <c r="JF190" s="1436"/>
      <c r="JG190" s="1436"/>
      <c r="JH190" s="1436"/>
      <c r="JI190" s="1436"/>
      <c r="JJ190" s="1436"/>
      <c r="JK190" s="1436"/>
      <c r="JL190" s="192"/>
      <c r="JM190" s="192"/>
      <c r="JN190" s="181"/>
      <c r="JO190" s="181"/>
      <c r="JP190" s="181"/>
      <c r="JQ190" s="181"/>
      <c r="JR190" s="1436"/>
      <c r="JS190" s="1436"/>
      <c r="JT190" s="181"/>
      <c r="JU190" s="509"/>
      <c r="JV190" s="1436"/>
      <c r="JW190" s="1436"/>
      <c r="JX190" s="212"/>
      <c r="JY190" s="212"/>
      <c r="JZ190" s="212"/>
      <c r="KA190" s="212"/>
      <c r="KB190" s="212"/>
      <c r="KC190" s="212"/>
      <c r="KD190" s="212"/>
      <c r="KE190" s="212"/>
      <c r="KF190" s="212"/>
      <c r="KG190" s="212"/>
      <c r="KH190" s="212"/>
      <c r="KI190" s="212"/>
      <c r="KJ190" s="212"/>
      <c r="KK190" s="212"/>
      <c r="KL190" s="212"/>
      <c r="KM190" s="212"/>
      <c r="KN190" s="212"/>
      <c r="KO190" s="212"/>
      <c r="KP190" s="212"/>
      <c r="KQ190" s="212"/>
      <c r="KR190" s="212"/>
      <c r="KS190" s="212"/>
      <c r="KT190" s="212"/>
      <c r="KU190" s="212"/>
      <c r="KV190" s="212"/>
      <c r="KW190" s="212"/>
      <c r="KX190" s="212"/>
      <c r="KY190" s="212"/>
      <c r="KZ190" s="212"/>
      <c r="LA190" s="212"/>
      <c r="LB190" s="212"/>
      <c r="LC190" s="212"/>
      <c r="LD190" s="212"/>
      <c r="LE190" s="212"/>
      <c r="LF190" s="212"/>
      <c r="LG190" s="212"/>
      <c r="LH190" s="212"/>
      <c r="LI190" s="212"/>
      <c r="LJ190" s="212"/>
      <c r="LK190" s="212"/>
      <c r="LL190" s="212"/>
      <c r="LM190" s="212"/>
      <c r="LN190" s="212"/>
      <c r="LO190" s="212"/>
      <c r="LP190" s="212"/>
      <c r="LQ190" s="85"/>
      <c r="LR190" s="106"/>
      <c r="LS190" s="106"/>
      <c r="LT190" s="85"/>
      <c r="LU190" s="255"/>
      <c r="LV190" s="255"/>
      <c r="LW190" s="637"/>
      <c r="LX190" s="523"/>
      <c r="LY190" s="523"/>
      <c r="LZ190" s="165"/>
      <c r="MA190" s="1436"/>
      <c r="MB190" s="85"/>
      <c r="MC190" s="85"/>
      <c r="MD190" s="85"/>
      <c r="ME190" s="85"/>
      <c r="MF190" s="212"/>
      <c r="MG190" s="212"/>
      <c r="MH190" s="212"/>
      <c r="MI190" s="212"/>
      <c r="MJ190" s="212"/>
      <c r="MK190" s="212"/>
      <c r="ML190" s="212"/>
      <c r="MM190" s="212"/>
      <c r="MN190" s="212"/>
      <c r="MO190" s="212"/>
      <c r="MP190" s="212"/>
      <c r="MQ190" s="212"/>
      <c r="MR190" s="212"/>
      <c r="MS190" s="212"/>
      <c r="MT190" s="212"/>
      <c r="MU190" s="212"/>
      <c r="MV190" s="212"/>
      <c r="MW190" s="212"/>
      <c r="MX190" s="212"/>
      <c r="MY190" s="212"/>
      <c r="MZ190" s="212"/>
      <c r="NA190" s="212"/>
      <c r="NB190" s="212"/>
      <c r="NC190" s="212"/>
      <c r="ND190" s="212"/>
      <c r="NE190" s="212"/>
      <c r="NF190" s="212"/>
      <c r="NG190" s="212"/>
      <c r="NH190" s="212"/>
      <c r="NI190" s="212"/>
      <c r="NJ190" s="212"/>
      <c r="NK190" s="212"/>
      <c r="NL190" s="212"/>
      <c r="NM190" s="212"/>
      <c r="NN190" s="212"/>
      <c r="NO190" s="212"/>
      <c r="NP190" s="212"/>
      <c r="NQ190" s="212"/>
      <c r="NR190" s="212"/>
      <c r="NS190" s="212"/>
      <c r="NT190" s="212"/>
      <c r="NU190" s="212"/>
      <c r="NV190" s="212"/>
      <c r="NW190" s="212"/>
      <c r="NX190" s="212"/>
      <c r="NY190" s="212"/>
      <c r="NZ190" s="212"/>
    </row>
    <row r="191" spans="1:390" s="491" customFormat="1" ht="23.25" customHeight="1" x14ac:dyDescent="0.2">
      <c r="A191" s="85"/>
      <c r="B191" s="85"/>
      <c r="C191" s="85"/>
      <c r="D191" s="85"/>
      <c r="E191" s="255"/>
      <c r="F191" s="211"/>
      <c r="G191" s="1056"/>
      <c r="H191" s="523"/>
      <c r="I191" s="523"/>
      <c r="J191" s="523"/>
      <c r="K191" s="523"/>
      <c r="L191" s="524"/>
      <c r="M191" s="1075"/>
      <c r="N191" s="1436"/>
      <c r="O191" s="85"/>
      <c r="P191" s="85"/>
      <c r="Q191" s="85"/>
      <c r="R191" s="85"/>
      <c r="S191" s="85"/>
      <c r="T191" s="89"/>
      <c r="U191" s="85"/>
      <c r="V191" s="85"/>
      <c r="W191" s="89"/>
      <c r="X191" s="85"/>
      <c r="Y191" s="1436"/>
      <c r="Z191" s="1436"/>
      <c r="AA191" s="1436"/>
      <c r="AB191" s="481"/>
      <c r="AC191" s="481"/>
      <c r="AD191" s="481"/>
      <c r="AE191" s="481"/>
      <c r="AF191" s="1436"/>
      <c r="AG191" s="1436"/>
      <c r="AH191" s="181"/>
      <c r="AI191" s="509"/>
      <c r="AJ191" s="1436"/>
      <c r="AK191" s="1436"/>
      <c r="AL191" s="212"/>
      <c r="AM191" s="212"/>
      <c r="AN191" s="212"/>
      <c r="AO191" s="212"/>
      <c r="AP191" s="212"/>
      <c r="AQ191" s="212"/>
      <c r="AR191" s="212"/>
      <c r="AS191" s="212"/>
      <c r="AT191" s="212"/>
      <c r="AU191" s="212"/>
      <c r="AV191" s="212"/>
      <c r="AW191" s="212"/>
      <c r="AX191" s="212"/>
      <c r="AY191" s="212"/>
      <c r="AZ191" s="212"/>
      <c r="BA191" s="212"/>
      <c r="BB191" s="212"/>
      <c r="BC191" s="212"/>
      <c r="BD191" s="212"/>
      <c r="BE191" s="212"/>
      <c r="BF191" s="212"/>
      <c r="BG191" s="212"/>
      <c r="BH191" s="212"/>
      <c r="BI191" s="212"/>
      <c r="BJ191" s="212"/>
      <c r="BK191" s="212"/>
      <c r="BL191" s="212"/>
      <c r="BM191" s="212"/>
      <c r="BN191" s="212"/>
      <c r="BO191" s="212"/>
      <c r="BP191" s="212"/>
      <c r="BQ191" s="212"/>
      <c r="BR191" s="212"/>
      <c r="BS191" s="212"/>
      <c r="BT191" s="212"/>
      <c r="BU191" s="212"/>
      <c r="BV191" s="212"/>
      <c r="BW191" s="212"/>
      <c r="BX191" s="212"/>
      <c r="BY191" s="212"/>
      <c r="BZ191" s="212"/>
      <c r="CA191" s="212"/>
      <c r="CB191" s="212"/>
      <c r="CC191" s="212"/>
      <c r="CD191" s="212"/>
      <c r="CE191" s="85"/>
      <c r="CF191" s="85"/>
      <c r="CG191" s="85"/>
      <c r="CH191" s="85"/>
      <c r="CI191" s="212"/>
      <c r="CJ191" s="211"/>
      <c r="CK191" s="1056"/>
      <c r="CL191" s="1073"/>
      <c r="CM191" s="1073"/>
      <c r="CN191" s="1073"/>
      <c r="CO191" s="1073"/>
      <c r="CP191" s="1074"/>
      <c r="CQ191" s="1075"/>
      <c r="CR191" s="1436"/>
      <c r="CS191" s="85"/>
      <c r="CT191" s="85"/>
      <c r="CU191" s="85"/>
      <c r="CV191" s="85"/>
      <c r="CW191" s="1436"/>
      <c r="CX191" s="1436"/>
      <c r="CY191" s="1436"/>
      <c r="CZ191" s="1436"/>
      <c r="DA191" s="1436"/>
      <c r="DB191" s="1436"/>
      <c r="DC191" s="1436"/>
      <c r="DD191" s="1436"/>
      <c r="DE191" s="1436"/>
      <c r="DF191" s="1436"/>
      <c r="DG191" s="1436"/>
      <c r="DH191" s="1436"/>
      <c r="DI191" s="181"/>
      <c r="DJ191" s="1436"/>
      <c r="DK191" s="1436"/>
      <c r="DL191" s="181"/>
      <c r="DM191" s="509"/>
      <c r="DN191" s="1436"/>
      <c r="DO191" s="1436"/>
      <c r="DP191" s="1436"/>
      <c r="DQ191" s="1436"/>
      <c r="DR191" s="1436"/>
      <c r="DS191" s="1436"/>
      <c r="DT191" s="1436"/>
      <c r="DU191" s="1436"/>
      <c r="DV191" s="1436"/>
      <c r="DW191" s="1436"/>
      <c r="DX191" s="1436"/>
      <c r="DY191" s="1436"/>
      <c r="DZ191" s="1436"/>
      <c r="EA191" s="1436"/>
      <c r="EB191" s="1436"/>
      <c r="EC191" s="1436"/>
      <c r="ED191" s="1436"/>
      <c r="EE191" s="1436"/>
      <c r="EF191" s="1436"/>
      <c r="EG191" s="1436"/>
      <c r="EH191" s="1436"/>
      <c r="EI191" s="1436"/>
      <c r="EJ191" s="1436"/>
      <c r="EK191" s="1436"/>
      <c r="EL191" s="1436"/>
      <c r="EM191" s="1436"/>
      <c r="EN191" s="1436"/>
      <c r="EO191" s="1436"/>
      <c r="EP191" s="1436"/>
      <c r="EQ191" s="1436"/>
      <c r="ER191" s="1436"/>
      <c r="ES191" s="1436"/>
      <c r="ET191" s="1436"/>
      <c r="EU191" s="1436"/>
      <c r="EV191" s="1436"/>
      <c r="EW191" s="1436"/>
      <c r="EX191" s="1436"/>
      <c r="EY191" s="1436"/>
      <c r="EZ191" s="1436"/>
      <c r="FA191" s="1436"/>
      <c r="FB191" s="1436"/>
      <c r="FC191" s="1436"/>
      <c r="FD191" s="1436"/>
      <c r="FE191" s="1436"/>
      <c r="FF191" s="1436"/>
      <c r="FG191" s="212"/>
      <c r="FH191" s="212"/>
      <c r="FI191" s="85"/>
      <c r="FJ191" s="85"/>
      <c r="FK191" s="85"/>
      <c r="FL191" s="85"/>
      <c r="FM191" s="255"/>
      <c r="FN191" s="255"/>
      <c r="FO191" s="1056"/>
      <c r="FP191" s="1073"/>
      <c r="FQ191" s="1073"/>
      <c r="FR191" s="1073"/>
      <c r="FS191" s="1073"/>
      <c r="FT191" s="1074"/>
      <c r="FU191" s="1075"/>
      <c r="FV191" s="1436"/>
      <c r="FW191" s="85"/>
      <c r="FX191" s="85"/>
      <c r="FY191" s="85"/>
      <c r="FZ191" s="85"/>
      <c r="GA191" s="1436"/>
      <c r="GB191" s="1436"/>
      <c r="GC191" s="1436"/>
      <c r="GD191" s="196"/>
      <c r="GE191" s="196"/>
      <c r="GF191" s="196"/>
      <c r="GG191" s="213"/>
      <c r="GH191" s="1436"/>
      <c r="GI191" s="1436"/>
      <c r="GJ191" s="213"/>
      <c r="GK191" s="213"/>
      <c r="GL191" s="213"/>
      <c r="GM191" s="213"/>
      <c r="GN191" s="1436"/>
      <c r="GO191" s="1436"/>
      <c r="GP191" s="181"/>
      <c r="GQ191" s="509"/>
      <c r="GR191" s="1436"/>
      <c r="GS191" s="1436"/>
      <c r="GT191" s="212"/>
      <c r="GU191" s="212"/>
      <c r="GV191" s="212"/>
      <c r="GW191" s="212"/>
      <c r="GX191" s="212"/>
      <c r="GY191" s="212"/>
      <c r="GZ191" s="212"/>
      <c r="HA191" s="212"/>
      <c r="HB191" s="212"/>
      <c r="HC191" s="212"/>
      <c r="HD191" s="212"/>
      <c r="HE191" s="212"/>
      <c r="HF191" s="212"/>
      <c r="HG191" s="212"/>
      <c r="HH191" s="212"/>
      <c r="HI191" s="212"/>
      <c r="HJ191" s="212"/>
      <c r="HK191" s="212"/>
      <c r="HL191" s="212"/>
      <c r="HM191" s="212"/>
      <c r="HN191" s="212"/>
      <c r="HO191" s="212"/>
      <c r="HP191" s="212"/>
      <c r="HQ191" s="212"/>
      <c r="HR191" s="212"/>
      <c r="HS191" s="212"/>
      <c r="HT191" s="212"/>
      <c r="HU191" s="212"/>
      <c r="HV191" s="212"/>
      <c r="HW191" s="212"/>
      <c r="HX191" s="212"/>
      <c r="HY191" s="212"/>
      <c r="HZ191" s="212"/>
      <c r="IA191" s="212"/>
      <c r="IB191" s="212"/>
      <c r="IC191" s="212"/>
      <c r="ID191" s="212"/>
      <c r="IE191" s="212"/>
      <c r="IF191" s="212"/>
      <c r="IG191" s="212"/>
      <c r="IH191" s="212"/>
      <c r="II191" s="212"/>
      <c r="IJ191" s="212"/>
      <c r="IK191" s="212"/>
      <c r="IL191" s="212"/>
      <c r="IM191" s="85"/>
      <c r="IN191" s="654"/>
      <c r="IO191" s="85"/>
      <c r="IP191" s="85"/>
      <c r="IQ191" s="255"/>
      <c r="IR191" s="255"/>
      <c r="IS191" s="451"/>
      <c r="IT191" s="523"/>
      <c r="IU191" s="523"/>
      <c r="IV191" s="523"/>
      <c r="IW191" s="523"/>
      <c r="IX191" s="524"/>
      <c r="IY191" s="165"/>
      <c r="IZ191" s="1436"/>
      <c r="JA191" s="85"/>
      <c r="JB191" s="85"/>
      <c r="JC191" s="85"/>
      <c r="JD191" s="85"/>
      <c r="JE191" s="1436"/>
      <c r="JF191" s="1436"/>
      <c r="JG191" s="1436"/>
      <c r="JH191" s="1436"/>
      <c r="JI191" s="1436"/>
      <c r="JJ191" s="1436"/>
      <c r="JK191" s="1436"/>
      <c r="JL191" s="1436"/>
      <c r="JM191" s="1436"/>
      <c r="JN191" s="197"/>
      <c r="JO191" s="197"/>
      <c r="JP191" s="197"/>
      <c r="JQ191" s="197"/>
      <c r="JR191" s="1436"/>
      <c r="JS191" s="1436"/>
      <c r="JT191" s="181"/>
      <c r="JU191" s="509"/>
      <c r="JV191" s="1436"/>
      <c r="JW191" s="1436"/>
      <c r="JX191" s="212"/>
      <c r="JY191" s="212"/>
      <c r="JZ191" s="212"/>
      <c r="KA191" s="212"/>
      <c r="KB191" s="212"/>
      <c r="KC191" s="212"/>
      <c r="KD191" s="212"/>
      <c r="KE191" s="212"/>
      <c r="KF191" s="212"/>
      <c r="KG191" s="212"/>
      <c r="KH191" s="212"/>
      <c r="KI191" s="212"/>
      <c r="KJ191" s="212"/>
      <c r="KK191" s="212"/>
      <c r="KL191" s="212"/>
      <c r="KM191" s="212"/>
      <c r="KN191" s="212"/>
      <c r="KO191" s="212"/>
      <c r="KP191" s="212"/>
      <c r="KQ191" s="212"/>
      <c r="KR191" s="212"/>
      <c r="KS191" s="212"/>
      <c r="KT191" s="212"/>
      <c r="KU191" s="212"/>
      <c r="KV191" s="212"/>
      <c r="KW191" s="212"/>
      <c r="KX191" s="212"/>
      <c r="KY191" s="212"/>
      <c r="KZ191" s="212"/>
      <c r="LA191" s="212"/>
      <c r="LB191" s="212"/>
      <c r="LC191" s="212"/>
      <c r="LD191" s="212"/>
      <c r="LE191" s="212"/>
      <c r="LF191" s="212"/>
      <c r="LG191" s="212"/>
      <c r="LH191" s="212"/>
      <c r="LI191" s="212"/>
      <c r="LJ191" s="212"/>
      <c r="LK191" s="212"/>
      <c r="LL191" s="212"/>
      <c r="LM191" s="212"/>
      <c r="LN191" s="212"/>
      <c r="LO191" s="212"/>
      <c r="LP191" s="212"/>
      <c r="LQ191" s="85"/>
      <c r="LR191" s="106"/>
      <c r="LS191" s="106"/>
      <c r="LT191" s="85"/>
      <c r="LU191" s="255"/>
      <c r="LV191" s="255"/>
      <c r="LW191" s="1056"/>
      <c r="LX191" s="1073"/>
      <c r="LY191" s="1073"/>
      <c r="LZ191" s="1075"/>
      <c r="MA191" s="1436"/>
      <c r="MB191" s="85"/>
      <c r="MC191" s="85"/>
      <c r="MD191" s="85"/>
      <c r="ME191" s="85"/>
      <c r="MF191" s="212"/>
      <c r="MG191" s="212"/>
      <c r="MH191" s="212"/>
      <c r="MI191" s="212"/>
      <c r="MJ191" s="212"/>
      <c r="MK191" s="212"/>
      <c r="ML191" s="212"/>
      <c r="MM191" s="212"/>
      <c r="MN191" s="212"/>
      <c r="MO191" s="212"/>
      <c r="MP191" s="212"/>
      <c r="MQ191" s="212"/>
      <c r="MR191" s="212"/>
      <c r="MS191" s="212"/>
      <c r="MT191" s="212"/>
      <c r="MU191" s="212"/>
      <c r="MV191" s="212"/>
      <c r="MW191" s="212"/>
      <c r="MX191" s="212"/>
      <c r="MY191" s="212"/>
      <c r="MZ191" s="212"/>
      <c r="NA191" s="212"/>
      <c r="NB191" s="212"/>
      <c r="NC191" s="212"/>
      <c r="ND191" s="212"/>
      <c r="NE191" s="212"/>
      <c r="NF191" s="212"/>
      <c r="NG191" s="212"/>
      <c r="NH191" s="212"/>
      <c r="NI191" s="212"/>
      <c r="NJ191" s="212"/>
      <c r="NK191" s="212"/>
      <c r="NL191" s="212"/>
      <c r="NM191" s="212"/>
      <c r="NN191" s="212"/>
      <c r="NO191" s="212"/>
      <c r="NP191" s="212"/>
      <c r="NQ191" s="212"/>
      <c r="NR191" s="212"/>
      <c r="NS191" s="212"/>
      <c r="NT191" s="212"/>
      <c r="NU191" s="212"/>
      <c r="NV191" s="212"/>
      <c r="NW191" s="212"/>
      <c r="NX191" s="212"/>
      <c r="NY191" s="212"/>
      <c r="NZ191" s="212"/>
    </row>
    <row r="192" spans="1:390" s="491" customFormat="1" ht="23.25" customHeight="1" x14ac:dyDescent="0.2">
      <c r="A192" s="85"/>
      <c r="B192" s="31"/>
      <c r="C192" s="31"/>
      <c r="D192" s="85"/>
      <c r="E192" s="255"/>
      <c r="F192" s="211"/>
      <c r="G192" s="900"/>
      <c r="H192" s="523"/>
      <c r="I192" s="523"/>
      <c r="J192" s="523"/>
      <c r="K192" s="523"/>
      <c r="L192" s="524"/>
      <c r="M192" s="165"/>
      <c r="N192" s="1436"/>
      <c r="O192" s="85"/>
      <c r="P192" s="85"/>
      <c r="Q192" s="85"/>
      <c r="R192" s="85"/>
      <c r="S192" s="85"/>
      <c r="T192" s="89"/>
      <c r="U192" s="85"/>
      <c r="V192" s="85"/>
      <c r="W192" s="89"/>
      <c r="X192" s="85"/>
      <c r="Y192" s="1436"/>
      <c r="Z192" s="1436"/>
      <c r="AA192" s="1436"/>
      <c r="AB192" s="481"/>
      <c r="AC192" s="481"/>
      <c r="AD192" s="481"/>
      <c r="AE192" s="481"/>
      <c r="AF192" s="1436"/>
      <c r="AG192" s="1436"/>
      <c r="AH192" s="181"/>
      <c r="AI192" s="509"/>
      <c r="AJ192" s="1436"/>
      <c r="AK192" s="1436"/>
      <c r="AL192" s="212"/>
      <c r="AM192" s="212"/>
      <c r="AN192" s="212"/>
      <c r="AO192" s="212"/>
      <c r="AP192" s="212"/>
      <c r="AQ192" s="212"/>
      <c r="AR192" s="212"/>
      <c r="AS192" s="212"/>
      <c r="AT192" s="212"/>
      <c r="AU192" s="212"/>
      <c r="AV192" s="212"/>
      <c r="AW192" s="212"/>
      <c r="AX192" s="212"/>
      <c r="AY192" s="212"/>
      <c r="AZ192" s="212"/>
      <c r="BA192" s="212"/>
      <c r="BB192" s="212"/>
      <c r="BC192" s="212"/>
      <c r="BD192" s="212"/>
      <c r="BE192" s="212"/>
      <c r="BF192" s="212"/>
      <c r="BG192" s="212"/>
      <c r="BH192" s="212"/>
      <c r="BI192" s="212"/>
      <c r="BJ192" s="212"/>
      <c r="BK192" s="212"/>
      <c r="BL192" s="212"/>
      <c r="BM192" s="212"/>
      <c r="BN192" s="212"/>
      <c r="BO192" s="212"/>
      <c r="BP192" s="212"/>
      <c r="BQ192" s="212"/>
      <c r="BR192" s="212"/>
      <c r="BS192" s="212"/>
      <c r="BT192" s="212"/>
      <c r="BU192" s="212"/>
      <c r="BV192" s="212"/>
      <c r="BW192" s="212"/>
      <c r="BX192" s="212"/>
      <c r="BY192" s="212"/>
      <c r="BZ192" s="212"/>
      <c r="CA192" s="212"/>
      <c r="CB192" s="212"/>
      <c r="CC192" s="212"/>
      <c r="CD192" s="212"/>
      <c r="CE192" s="85"/>
      <c r="CF192" s="31"/>
      <c r="CG192" s="31"/>
      <c r="CH192" s="85"/>
      <c r="CI192" s="212"/>
      <c r="CJ192" s="211"/>
      <c r="CK192" s="900"/>
      <c r="CL192" s="523"/>
      <c r="CM192" s="523"/>
      <c r="CN192" s="523"/>
      <c r="CO192" s="523"/>
      <c r="CP192" s="524"/>
      <c r="CQ192" s="165"/>
      <c r="CR192" s="1436"/>
      <c r="CS192" s="85"/>
      <c r="CT192" s="85"/>
      <c r="CU192" s="85"/>
      <c r="CV192" s="85"/>
      <c r="CW192" s="1436"/>
      <c r="CX192" s="1436"/>
      <c r="CY192" s="1436"/>
      <c r="CZ192" s="1436"/>
      <c r="DA192" s="1436"/>
      <c r="DB192" s="1436"/>
      <c r="DC192" s="1436"/>
      <c r="DD192" s="1436"/>
      <c r="DE192" s="1436"/>
      <c r="DF192" s="1436"/>
      <c r="DG192" s="1436"/>
      <c r="DH192" s="1436"/>
      <c r="DI192" s="181"/>
      <c r="DJ192" s="1436"/>
      <c r="DK192" s="1436"/>
      <c r="DL192" s="181"/>
      <c r="DM192" s="509"/>
      <c r="DN192" s="1436"/>
      <c r="DO192" s="1436"/>
      <c r="DP192" s="1436"/>
      <c r="DQ192" s="1436"/>
      <c r="DR192" s="1436"/>
      <c r="DS192" s="1436"/>
      <c r="DT192" s="1436"/>
      <c r="DU192" s="1436"/>
      <c r="DV192" s="1436"/>
      <c r="DW192" s="1436"/>
      <c r="DX192" s="1436"/>
      <c r="DY192" s="1436"/>
      <c r="DZ192" s="1436"/>
      <c r="EA192" s="1436"/>
      <c r="EB192" s="1436"/>
      <c r="EC192" s="1436"/>
      <c r="ED192" s="1436"/>
      <c r="EE192" s="1436"/>
      <c r="EF192" s="1436"/>
      <c r="EG192" s="1436"/>
      <c r="EH192" s="1436"/>
      <c r="EI192" s="1436"/>
      <c r="EJ192" s="1436"/>
      <c r="EK192" s="1436"/>
      <c r="EL192" s="1436"/>
      <c r="EM192" s="1436"/>
      <c r="EN192" s="1436"/>
      <c r="EO192" s="1436"/>
      <c r="EP192" s="1436"/>
      <c r="EQ192" s="1436"/>
      <c r="ER192" s="1436"/>
      <c r="ES192" s="1436"/>
      <c r="ET192" s="1436"/>
      <c r="EU192" s="1436"/>
      <c r="EV192" s="1436"/>
      <c r="EW192" s="1436"/>
      <c r="EX192" s="1436"/>
      <c r="EY192" s="1436"/>
      <c r="EZ192" s="1436"/>
      <c r="FA192" s="1436"/>
      <c r="FB192" s="1436"/>
      <c r="FC192" s="1436"/>
      <c r="FD192" s="1436"/>
      <c r="FE192" s="1436"/>
      <c r="FF192" s="1436"/>
      <c r="FG192" s="212"/>
      <c r="FH192" s="212"/>
      <c r="FI192" s="85"/>
      <c r="FJ192" s="31"/>
      <c r="FK192" s="31"/>
      <c r="FL192" s="85"/>
      <c r="FM192" s="255"/>
      <c r="FN192" s="255"/>
      <c r="FO192" s="900"/>
      <c r="FP192" s="364"/>
      <c r="FQ192" s="364"/>
      <c r="FR192" s="364"/>
      <c r="FS192" s="364"/>
      <c r="FT192" s="373"/>
      <c r="FU192" s="165"/>
      <c r="FV192" s="1436"/>
      <c r="FW192" s="85"/>
      <c r="FX192" s="85"/>
      <c r="FY192" s="85"/>
      <c r="FZ192" s="85"/>
      <c r="GA192" s="1436"/>
      <c r="GB192" s="1436"/>
      <c r="GC192" s="1436"/>
      <c r="GD192" s="196"/>
      <c r="GE192" s="196"/>
      <c r="GF192" s="196"/>
      <c r="GG192" s="213"/>
      <c r="GH192" s="1436"/>
      <c r="GI192" s="1436"/>
      <c r="GJ192" s="213"/>
      <c r="GK192" s="213"/>
      <c r="GL192" s="213"/>
      <c r="GM192" s="213"/>
      <c r="GN192" s="1436"/>
      <c r="GO192" s="1436"/>
      <c r="GP192" s="181"/>
      <c r="GQ192" s="509"/>
      <c r="GR192" s="1436"/>
      <c r="GS192" s="1436"/>
      <c r="GT192" s="212"/>
      <c r="GU192" s="212"/>
      <c r="GV192" s="212"/>
      <c r="GW192" s="212"/>
      <c r="GX192" s="212"/>
      <c r="GY192" s="212"/>
      <c r="GZ192" s="212"/>
      <c r="HA192" s="212"/>
      <c r="HB192" s="212"/>
      <c r="HC192" s="212"/>
      <c r="HD192" s="212"/>
      <c r="HE192" s="212"/>
      <c r="HF192" s="212"/>
      <c r="HG192" s="212"/>
      <c r="HH192" s="212"/>
      <c r="HI192" s="212"/>
      <c r="HJ192" s="212"/>
      <c r="HK192" s="212"/>
      <c r="HL192" s="212"/>
      <c r="HM192" s="212"/>
      <c r="HN192" s="212"/>
      <c r="HO192" s="212"/>
      <c r="HP192" s="212"/>
      <c r="HQ192" s="212"/>
      <c r="HR192" s="212"/>
      <c r="HS192" s="212"/>
      <c r="HT192" s="212"/>
      <c r="HU192" s="212"/>
      <c r="HV192" s="212"/>
      <c r="HW192" s="212"/>
      <c r="HX192" s="212"/>
      <c r="HY192" s="212"/>
      <c r="HZ192" s="212"/>
      <c r="IA192" s="212"/>
      <c r="IB192" s="212"/>
      <c r="IC192" s="212"/>
      <c r="ID192" s="212"/>
      <c r="IE192" s="212"/>
      <c r="IF192" s="212"/>
      <c r="IG192" s="212"/>
      <c r="IH192" s="212"/>
      <c r="II192" s="212"/>
      <c r="IJ192" s="212"/>
      <c r="IK192" s="212"/>
      <c r="IL192" s="212"/>
      <c r="IM192" s="85"/>
      <c r="IN192" s="31"/>
      <c r="IO192" s="85"/>
      <c r="IP192" s="85"/>
      <c r="IQ192" s="255"/>
      <c r="IR192" s="255"/>
      <c r="IS192" s="637"/>
      <c r="IT192" s="523"/>
      <c r="IU192" s="523"/>
      <c r="IV192" s="523"/>
      <c r="IW192" s="523"/>
      <c r="IX192" s="524"/>
      <c r="IY192" s="165"/>
      <c r="IZ192" s="1436"/>
      <c r="JA192" s="85"/>
      <c r="JB192" s="85"/>
      <c r="JC192" s="85"/>
      <c r="JD192" s="85"/>
      <c r="JE192" s="1436"/>
      <c r="JF192" s="1436"/>
      <c r="JG192" s="1436"/>
      <c r="JH192" s="1436"/>
      <c r="JI192" s="1436"/>
      <c r="JJ192" s="1436"/>
      <c r="JK192" s="1436"/>
      <c r="JL192" s="1436"/>
      <c r="JM192" s="1436"/>
      <c r="JN192" s="213"/>
      <c r="JO192" s="213"/>
      <c r="JP192" s="213"/>
      <c r="JQ192" s="213"/>
      <c r="JR192" s="1436"/>
      <c r="JS192" s="1436"/>
      <c r="JT192" s="181"/>
      <c r="JU192" s="509"/>
      <c r="JV192" s="1436"/>
      <c r="JW192" s="1436"/>
      <c r="JX192" s="212"/>
      <c r="JY192" s="212"/>
      <c r="JZ192" s="212"/>
      <c r="KA192" s="212"/>
      <c r="KB192" s="212"/>
      <c r="KC192" s="212"/>
      <c r="KD192" s="212"/>
      <c r="KE192" s="212"/>
      <c r="KF192" s="212"/>
      <c r="KG192" s="212"/>
      <c r="KH192" s="212"/>
      <c r="KI192" s="212"/>
      <c r="KJ192" s="212"/>
      <c r="KK192" s="212"/>
      <c r="KL192" s="212"/>
      <c r="KM192" s="212"/>
      <c r="KN192" s="212"/>
      <c r="KO192" s="212"/>
      <c r="KP192" s="212"/>
      <c r="KQ192" s="212"/>
      <c r="KR192" s="212"/>
      <c r="KS192" s="212"/>
      <c r="KT192" s="212"/>
      <c r="KU192" s="212"/>
      <c r="KV192" s="212"/>
      <c r="KW192" s="212"/>
      <c r="KX192" s="212"/>
      <c r="KY192" s="212"/>
      <c r="KZ192" s="212"/>
      <c r="LA192" s="212"/>
      <c r="LB192" s="212"/>
      <c r="LC192" s="212"/>
      <c r="LD192" s="212"/>
      <c r="LE192" s="212"/>
      <c r="LF192" s="212"/>
      <c r="LG192" s="212"/>
      <c r="LH192" s="212"/>
      <c r="LI192" s="212"/>
      <c r="LJ192" s="212"/>
      <c r="LK192" s="212"/>
      <c r="LL192" s="212"/>
      <c r="LM192" s="212"/>
      <c r="LN192" s="212"/>
      <c r="LO192" s="212"/>
      <c r="LP192" s="212"/>
      <c r="LQ192" s="85"/>
      <c r="LR192" s="31"/>
      <c r="LS192" s="31"/>
      <c r="LT192" s="85"/>
      <c r="LU192" s="255"/>
      <c r="LV192" s="255"/>
      <c r="LW192" s="900"/>
      <c r="LX192" s="364"/>
      <c r="LY192" s="364"/>
      <c r="LZ192" s="165"/>
      <c r="MA192" s="1436"/>
      <c r="MB192" s="85"/>
      <c r="MC192" s="85"/>
      <c r="MD192" s="85"/>
      <c r="ME192" s="85"/>
      <c r="MF192" s="212"/>
      <c r="MG192" s="212"/>
      <c r="MH192" s="212"/>
      <c r="MI192" s="212"/>
      <c r="MJ192" s="212"/>
      <c r="MK192" s="212"/>
      <c r="ML192" s="212"/>
      <c r="MM192" s="212"/>
      <c r="MN192" s="212"/>
      <c r="MO192" s="212"/>
      <c r="MP192" s="212"/>
      <c r="MQ192" s="212"/>
      <c r="MR192" s="212"/>
      <c r="MS192" s="212"/>
      <c r="MT192" s="212"/>
      <c r="MU192" s="212"/>
      <c r="MV192" s="212"/>
      <c r="MW192" s="212"/>
      <c r="MX192" s="212"/>
      <c r="MY192" s="212"/>
      <c r="MZ192" s="212"/>
      <c r="NA192" s="212"/>
      <c r="NB192" s="212"/>
      <c r="NC192" s="212"/>
      <c r="ND192" s="212"/>
      <c r="NE192" s="212"/>
      <c r="NF192" s="212"/>
      <c r="NG192" s="212"/>
      <c r="NH192" s="212"/>
      <c r="NI192" s="212"/>
      <c r="NJ192" s="212"/>
      <c r="NK192" s="212"/>
      <c r="NL192" s="212"/>
      <c r="NM192" s="212"/>
      <c r="NN192" s="212"/>
      <c r="NO192" s="212"/>
      <c r="NP192" s="212"/>
      <c r="NQ192" s="212"/>
      <c r="NR192" s="212"/>
      <c r="NS192" s="212"/>
      <c r="NT192" s="212"/>
      <c r="NU192" s="212"/>
      <c r="NV192" s="212"/>
      <c r="NW192" s="212"/>
      <c r="NX192" s="212"/>
      <c r="NY192" s="212"/>
      <c r="NZ192" s="212"/>
    </row>
    <row r="193" spans="1:390" s="491" customFormat="1" ht="23.25" customHeight="1" x14ac:dyDescent="0.2">
      <c r="A193" s="85"/>
      <c r="B193" s="31"/>
      <c r="C193" s="31"/>
      <c r="D193" s="85"/>
      <c r="E193" s="255"/>
      <c r="F193" s="211"/>
      <c r="G193" s="451"/>
      <c r="H193" s="523"/>
      <c r="I193" s="523"/>
      <c r="J193" s="523"/>
      <c r="K193" s="523"/>
      <c r="L193" s="524"/>
      <c r="M193" s="165"/>
      <c r="N193" s="1436"/>
      <c r="O193" s="85"/>
      <c r="P193" s="85"/>
      <c r="Q193" s="85"/>
      <c r="R193" s="85"/>
      <c r="S193" s="85"/>
      <c r="T193" s="89"/>
      <c r="U193" s="85"/>
      <c r="V193" s="85"/>
      <c r="W193" s="89"/>
      <c r="X193" s="85"/>
      <c r="Y193" s="1436"/>
      <c r="Z193" s="1436"/>
      <c r="AA193" s="1436"/>
      <c r="AB193" s="481"/>
      <c r="AC193" s="481"/>
      <c r="AD193" s="481"/>
      <c r="AE193" s="481"/>
      <c r="AF193" s="1436"/>
      <c r="AG193" s="1436"/>
      <c r="AH193" s="181"/>
      <c r="AI193" s="509"/>
      <c r="AJ193" s="1436"/>
      <c r="AK193" s="1436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  <c r="AW193" s="212"/>
      <c r="AX193" s="212"/>
      <c r="AY193" s="212"/>
      <c r="AZ193" s="212"/>
      <c r="BA193" s="212"/>
      <c r="BB193" s="212"/>
      <c r="BC193" s="212"/>
      <c r="BD193" s="212"/>
      <c r="BE193" s="212"/>
      <c r="BF193" s="212"/>
      <c r="BG193" s="212"/>
      <c r="BH193" s="212"/>
      <c r="BI193" s="212"/>
      <c r="BJ193" s="212"/>
      <c r="BK193" s="212"/>
      <c r="BL193" s="212"/>
      <c r="BM193" s="212"/>
      <c r="BN193" s="212"/>
      <c r="BO193" s="212"/>
      <c r="BP193" s="212"/>
      <c r="BQ193" s="212"/>
      <c r="BR193" s="212"/>
      <c r="BS193" s="212"/>
      <c r="BT193" s="212"/>
      <c r="BU193" s="212"/>
      <c r="BV193" s="212"/>
      <c r="BW193" s="212"/>
      <c r="BX193" s="212"/>
      <c r="BY193" s="212"/>
      <c r="BZ193" s="212"/>
      <c r="CA193" s="212"/>
      <c r="CB193" s="212"/>
      <c r="CC193" s="212"/>
      <c r="CD193" s="212"/>
      <c r="CE193" s="85"/>
      <c r="CF193" s="31"/>
      <c r="CG193" s="31"/>
      <c r="CH193" s="85"/>
      <c r="CI193" s="212"/>
      <c r="CJ193" s="211"/>
      <c r="CK193" s="451"/>
      <c r="CL193" s="523"/>
      <c r="CM193" s="523"/>
      <c r="CN193" s="523"/>
      <c r="CO193" s="523"/>
      <c r="CP193" s="524"/>
      <c r="CQ193" s="165"/>
      <c r="CR193" s="1436"/>
      <c r="CS193" s="85"/>
      <c r="CT193" s="85"/>
      <c r="CU193" s="85"/>
      <c r="CV193" s="85"/>
      <c r="CW193" s="1436"/>
      <c r="CX193" s="1436"/>
      <c r="CY193" s="1436"/>
      <c r="CZ193" s="1436"/>
      <c r="DA193" s="1436"/>
      <c r="DB193" s="1436"/>
      <c r="DC193" s="1436"/>
      <c r="DD193" s="1436"/>
      <c r="DE193" s="1436"/>
      <c r="DF193" s="1436"/>
      <c r="DG193" s="1436"/>
      <c r="DH193" s="1436"/>
      <c r="DI193" s="181"/>
      <c r="DJ193" s="1436"/>
      <c r="DK193" s="1436"/>
      <c r="DL193" s="181"/>
      <c r="DM193" s="509"/>
      <c r="DN193" s="1436"/>
      <c r="DO193" s="1436"/>
      <c r="DP193" s="1436"/>
      <c r="DQ193" s="1436"/>
      <c r="DR193" s="1436"/>
      <c r="DS193" s="1436"/>
      <c r="DT193" s="1436"/>
      <c r="DU193" s="1436"/>
      <c r="DV193" s="1436"/>
      <c r="DW193" s="1436"/>
      <c r="DX193" s="1436"/>
      <c r="DY193" s="1436"/>
      <c r="DZ193" s="1436"/>
      <c r="EA193" s="1436"/>
      <c r="EB193" s="1436"/>
      <c r="EC193" s="1436"/>
      <c r="ED193" s="1436"/>
      <c r="EE193" s="1436"/>
      <c r="EF193" s="1436"/>
      <c r="EG193" s="1436"/>
      <c r="EH193" s="1436"/>
      <c r="EI193" s="1436"/>
      <c r="EJ193" s="1436"/>
      <c r="EK193" s="1436"/>
      <c r="EL193" s="1436"/>
      <c r="EM193" s="1436"/>
      <c r="EN193" s="1436"/>
      <c r="EO193" s="1436"/>
      <c r="EP193" s="1436"/>
      <c r="EQ193" s="1436"/>
      <c r="ER193" s="1436"/>
      <c r="ES193" s="1436"/>
      <c r="ET193" s="1436"/>
      <c r="EU193" s="1436"/>
      <c r="EV193" s="1436"/>
      <c r="EW193" s="1436"/>
      <c r="EX193" s="1436"/>
      <c r="EY193" s="1436"/>
      <c r="EZ193" s="1436"/>
      <c r="FA193" s="1436"/>
      <c r="FB193" s="1436"/>
      <c r="FC193" s="1436"/>
      <c r="FD193" s="1436"/>
      <c r="FE193" s="1436"/>
      <c r="FF193" s="1436"/>
      <c r="FG193" s="212"/>
      <c r="FH193" s="212"/>
      <c r="FI193" s="85"/>
      <c r="FJ193" s="31"/>
      <c r="FK193" s="31"/>
      <c r="FL193" s="85"/>
      <c r="FM193" s="255"/>
      <c r="FN193" s="255"/>
      <c r="FO193" s="451"/>
      <c r="FP193" s="364"/>
      <c r="FQ193" s="364"/>
      <c r="FR193" s="364"/>
      <c r="FS193" s="364"/>
      <c r="FT193" s="373"/>
      <c r="FU193" s="165"/>
      <c r="FV193" s="1436"/>
      <c r="FW193" s="85"/>
      <c r="FX193" s="85"/>
      <c r="FY193" s="85"/>
      <c r="FZ193" s="85"/>
      <c r="GA193" s="1436"/>
      <c r="GB193" s="1436"/>
      <c r="GC193" s="1436"/>
      <c r="GD193" s="196"/>
      <c r="GE193" s="196"/>
      <c r="GF193" s="196"/>
      <c r="GG193" s="213"/>
      <c r="GH193" s="1436"/>
      <c r="GI193" s="1436"/>
      <c r="GJ193" s="213"/>
      <c r="GK193" s="213"/>
      <c r="GL193" s="213"/>
      <c r="GM193" s="213"/>
      <c r="GN193" s="1436"/>
      <c r="GO193" s="1436"/>
      <c r="GP193" s="181"/>
      <c r="GQ193" s="509"/>
      <c r="GR193" s="1436"/>
      <c r="GS193" s="1436"/>
      <c r="GT193" s="212"/>
      <c r="GU193" s="212"/>
      <c r="GV193" s="212"/>
      <c r="GW193" s="212"/>
      <c r="GX193" s="212"/>
      <c r="GY193" s="212"/>
      <c r="GZ193" s="212"/>
      <c r="HA193" s="212"/>
      <c r="HB193" s="212"/>
      <c r="HC193" s="212"/>
      <c r="HD193" s="212"/>
      <c r="HE193" s="212"/>
      <c r="HF193" s="212"/>
      <c r="HG193" s="212"/>
      <c r="HH193" s="212"/>
      <c r="HI193" s="212"/>
      <c r="HJ193" s="212"/>
      <c r="HK193" s="212"/>
      <c r="HL193" s="212"/>
      <c r="HM193" s="212"/>
      <c r="HN193" s="212"/>
      <c r="HO193" s="212"/>
      <c r="HP193" s="212"/>
      <c r="HQ193" s="212"/>
      <c r="HR193" s="212"/>
      <c r="HS193" s="212"/>
      <c r="HT193" s="212"/>
      <c r="HU193" s="212"/>
      <c r="HV193" s="212"/>
      <c r="HW193" s="212"/>
      <c r="HX193" s="212"/>
      <c r="HY193" s="212"/>
      <c r="HZ193" s="212"/>
      <c r="IA193" s="212"/>
      <c r="IB193" s="212"/>
      <c r="IC193" s="212"/>
      <c r="ID193" s="212"/>
      <c r="IE193" s="212"/>
      <c r="IF193" s="212"/>
      <c r="IG193" s="212"/>
      <c r="IH193" s="212"/>
      <c r="II193" s="212"/>
      <c r="IJ193" s="212"/>
      <c r="IK193" s="212"/>
      <c r="IL193" s="212"/>
      <c r="IM193" s="85"/>
      <c r="IN193" s="85"/>
      <c r="IO193" s="85"/>
      <c r="IP193" s="85"/>
      <c r="IQ193" s="255"/>
      <c r="IR193" s="255"/>
      <c r="IS193" s="1056"/>
      <c r="IT193" s="1073"/>
      <c r="IU193" s="1073"/>
      <c r="IV193" s="1073"/>
      <c r="IW193" s="1073"/>
      <c r="IX193" s="1074"/>
      <c r="IY193" s="1075"/>
      <c r="IZ193" s="1436"/>
      <c r="JA193" s="85"/>
      <c r="JB193" s="85"/>
      <c r="JC193" s="85"/>
      <c r="JD193" s="85"/>
      <c r="JE193" s="1436"/>
      <c r="JF193" s="1436"/>
      <c r="JG193" s="1436"/>
      <c r="JH193" s="1436"/>
      <c r="JI193" s="1436"/>
      <c r="JJ193" s="1436"/>
      <c r="JK193" s="1436"/>
      <c r="JL193" s="1436"/>
      <c r="JM193" s="1436"/>
      <c r="JN193" s="213"/>
      <c r="JO193" s="213"/>
      <c r="JP193" s="213"/>
      <c r="JQ193" s="213"/>
      <c r="JR193" s="1436"/>
      <c r="JS193" s="1436"/>
      <c r="JT193" s="181"/>
      <c r="JU193" s="509"/>
      <c r="JV193" s="1436"/>
      <c r="JW193" s="1436"/>
      <c r="JX193" s="212"/>
      <c r="JY193" s="212"/>
      <c r="JZ193" s="212"/>
      <c r="KA193" s="212"/>
      <c r="KB193" s="212"/>
      <c r="KC193" s="212"/>
      <c r="KD193" s="212"/>
      <c r="KE193" s="212"/>
      <c r="KF193" s="212"/>
      <c r="KG193" s="212"/>
      <c r="KH193" s="212"/>
      <c r="KI193" s="212"/>
      <c r="KJ193" s="212"/>
      <c r="KK193" s="212"/>
      <c r="KL193" s="212"/>
      <c r="KM193" s="212"/>
      <c r="KN193" s="212"/>
      <c r="KO193" s="212"/>
      <c r="KP193" s="212"/>
      <c r="KQ193" s="212"/>
      <c r="KR193" s="212"/>
      <c r="KS193" s="212"/>
      <c r="KT193" s="212"/>
      <c r="KU193" s="212"/>
      <c r="KV193" s="212"/>
      <c r="KW193" s="212"/>
      <c r="KX193" s="212"/>
      <c r="KY193" s="212"/>
      <c r="KZ193" s="212"/>
      <c r="LA193" s="212"/>
      <c r="LB193" s="212"/>
      <c r="LC193" s="212"/>
      <c r="LD193" s="212"/>
      <c r="LE193" s="212"/>
      <c r="LF193" s="212"/>
      <c r="LG193" s="212"/>
      <c r="LH193" s="212"/>
      <c r="LI193" s="212"/>
      <c r="LJ193" s="212"/>
      <c r="LK193" s="212"/>
      <c r="LL193" s="212"/>
      <c r="LM193" s="212"/>
      <c r="LN193" s="212"/>
      <c r="LO193" s="212"/>
      <c r="LP193" s="212"/>
      <c r="LQ193" s="85"/>
      <c r="LR193" s="31"/>
      <c r="LS193" s="31"/>
      <c r="LT193" s="85"/>
      <c r="LU193" s="255"/>
      <c r="LV193" s="255"/>
      <c r="LW193" s="451"/>
      <c r="LX193" s="364"/>
      <c r="LY193" s="364"/>
      <c r="LZ193" s="165"/>
      <c r="MA193" s="1436"/>
      <c r="MB193" s="85"/>
      <c r="MC193" s="85"/>
      <c r="MD193" s="85"/>
      <c r="ME193" s="85"/>
      <c r="MF193" s="212"/>
      <c r="MG193" s="212"/>
      <c r="MH193" s="212"/>
      <c r="MI193" s="212"/>
      <c r="MJ193" s="212"/>
      <c r="MK193" s="212"/>
      <c r="ML193" s="212"/>
      <c r="MM193" s="212"/>
      <c r="MN193" s="212"/>
      <c r="MO193" s="212"/>
      <c r="MP193" s="212"/>
      <c r="MQ193" s="212"/>
      <c r="MR193" s="212"/>
      <c r="MS193" s="212"/>
      <c r="MT193" s="212"/>
      <c r="MU193" s="212"/>
      <c r="MV193" s="212"/>
      <c r="MW193" s="212"/>
      <c r="MX193" s="212"/>
      <c r="MY193" s="212"/>
      <c r="MZ193" s="212"/>
      <c r="NA193" s="212"/>
      <c r="NB193" s="212"/>
      <c r="NC193" s="212"/>
      <c r="ND193" s="212"/>
      <c r="NE193" s="212"/>
      <c r="NF193" s="212"/>
      <c r="NG193" s="212"/>
      <c r="NH193" s="212"/>
      <c r="NI193" s="212"/>
      <c r="NJ193" s="212"/>
      <c r="NK193" s="212"/>
      <c r="NL193" s="212"/>
      <c r="NM193" s="212"/>
      <c r="NN193" s="212"/>
      <c r="NO193" s="212"/>
      <c r="NP193" s="212"/>
      <c r="NQ193" s="212"/>
      <c r="NR193" s="212"/>
      <c r="NS193" s="212"/>
      <c r="NT193" s="212"/>
      <c r="NU193" s="212"/>
      <c r="NV193" s="212"/>
      <c r="NW193" s="212"/>
      <c r="NX193" s="212"/>
      <c r="NY193" s="212"/>
      <c r="NZ193" s="212"/>
    </row>
    <row r="194" spans="1:390" s="491" customFormat="1" ht="23.25" customHeight="1" x14ac:dyDescent="0.2">
      <c r="A194" s="85"/>
      <c r="B194" s="31"/>
      <c r="C194" s="31"/>
      <c r="D194" s="85"/>
      <c r="E194" s="255"/>
      <c r="F194" s="211"/>
      <c r="G194" s="211"/>
      <c r="H194" s="902"/>
      <c r="I194" s="902"/>
      <c r="J194" s="902"/>
      <c r="K194" s="490"/>
      <c r="L194" s="373"/>
      <c r="M194" s="1109"/>
      <c r="N194" s="85"/>
      <c r="O194" s="196"/>
      <c r="P194" s="196"/>
      <c r="Q194" s="196"/>
      <c r="R194" s="212"/>
      <c r="S194" s="85"/>
      <c r="T194" s="89"/>
      <c r="U194" s="85"/>
      <c r="V194" s="85"/>
      <c r="W194" s="89"/>
      <c r="X194" s="85"/>
      <c r="Y194" s="1436"/>
      <c r="Z194" s="1436"/>
      <c r="AA194" s="1436"/>
      <c r="AB194" s="481"/>
      <c r="AC194" s="481"/>
      <c r="AD194" s="481"/>
      <c r="AE194" s="481"/>
      <c r="AF194" s="1436"/>
      <c r="AG194" s="1436"/>
      <c r="AH194" s="181"/>
      <c r="AI194" s="509"/>
      <c r="AJ194" s="1436"/>
      <c r="AK194" s="1436"/>
      <c r="AL194" s="212"/>
      <c r="AM194" s="212"/>
      <c r="AN194" s="212"/>
      <c r="AO194" s="212"/>
      <c r="AP194" s="212"/>
      <c r="AQ194" s="212"/>
      <c r="AR194" s="212"/>
      <c r="AS194" s="212"/>
      <c r="AT194" s="212"/>
      <c r="AU194" s="212"/>
      <c r="AV194" s="212"/>
      <c r="AW194" s="212"/>
      <c r="AX194" s="212"/>
      <c r="AY194" s="212"/>
      <c r="AZ194" s="212"/>
      <c r="BA194" s="212"/>
      <c r="BB194" s="212"/>
      <c r="BC194" s="212"/>
      <c r="BD194" s="212"/>
      <c r="BE194" s="212"/>
      <c r="BF194" s="212"/>
      <c r="BG194" s="212"/>
      <c r="BH194" s="212"/>
      <c r="BI194" s="212"/>
      <c r="BJ194" s="212"/>
      <c r="BK194" s="212"/>
      <c r="BL194" s="212"/>
      <c r="BM194" s="212"/>
      <c r="BN194" s="212"/>
      <c r="BO194" s="212"/>
      <c r="BP194" s="212"/>
      <c r="BQ194" s="212"/>
      <c r="BR194" s="212"/>
      <c r="BS194" s="212"/>
      <c r="BT194" s="212"/>
      <c r="BU194" s="212"/>
      <c r="BV194" s="212"/>
      <c r="BW194" s="212"/>
      <c r="BX194" s="212"/>
      <c r="BY194" s="212"/>
      <c r="BZ194" s="212"/>
      <c r="CA194" s="212"/>
      <c r="CB194" s="212"/>
      <c r="CC194" s="212"/>
      <c r="CD194" s="212"/>
      <c r="CE194" s="85"/>
      <c r="CF194" s="31"/>
      <c r="CG194" s="31"/>
      <c r="CH194" s="85"/>
      <c r="CI194" s="212"/>
      <c r="CJ194" s="211"/>
      <c r="CK194" s="211"/>
      <c r="CL194" s="902"/>
      <c r="CM194" s="902"/>
      <c r="CN194" s="902"/>
      <c r="CO194" s="490"/>
      <c r="CP194" s="373"/>
      <c r="CQ194" s="1109"/>
      <c r="CR194" s="85"/>
      <c r="CS194" s="196"/>
      <c r="CT194" s="196"/>
      <c r="CU194" s="196"/>
      <c r="CV194" s="212"/>
      <c r="CW194" s="212"/>
      <c r="CX194" s="1436"/>
      <c r="CY194" s="1436"/>
      <c r="CZ194" s="1436"/>
      <c r="DA194" s="1436"/>
      <c r="DB194" s="1436"/>
      <c r="DC194" s="1436"/>
      <c r="DD194" s="1436"/>
      <c r="DE194" s="1436"/>
      <c r="DF194" s="1436"/>
      <c r="DG194" s="1436"/>
      <c r="DH194" s="1436"/>
      <c r="DI194" s="181"/>
      <c r="DJ194" s="1436"/>
      <c r="DK194" s="1436"/>
      <c r="DL194" s="181"/>
      <c r="DM194" s="509"/>
      <c r="DN194" s="1436"/>
      <c r="DO194" s="1436"/>
      <c r="DP194" s="1436"/>
      <c r="DQ194" s="1436"/>
      <c r="DR194" s="1436"/>
      <c r="DS194" s="1436"/>
      <c r="DT194" s="1436"/>
      <c r="DU194" s="1436"/>
      <c r="DV194" s="1436"/>
      <c r="DW194" s="1436"/>
      <c r="DX194" s="1436"/>
      <c r="DY194" s="1436"/>
      <c r="DZ194" s="1436"/>
      <c r="EA194" s="1436"/>
      <c r="EB194" s="1436"/>
      <c r="EC194" s="1436"/>
      <c r="ED194" s="1436"/>
      <c r="EE194" s="1436"/>
      <c r="EF194" s="1436"/>
      <c r="EG194" s="1436"/>
      <c r="EH194" s="1436"/>
      <c r="EI194" s="1436"/>
      <c r="EJ194" s="1436"/>
      <c r="EK194" s="1436"/>
      <c r="EL194" s="1436"/>
      <c r="EM194" s="1436"/>
      <c r="EN194" s="1436"/>
      <c r="EO194" s="1436"/>
      <c r="EP194" s="1436"/>
      <c r="EQ194" s="1436"/>
      <c r="ER194" s="1436"/>
      <c r="ES194" s="1436"/>
      <c r="ET194" s="1436"/>
      <c r="EU194" s="1436"/>
      <c r="EV194" s="1436"/>
      <c r="EW194" s="1436"/>
      <c r="EX194" s="1436"/>
      <c r="EY194" s="1436"/>
      <c r="EZ194" s="1436"/>
      <c r="FA194" s="1436"/>
      <c r="FB194" s="1436"/>
      <c r="FC194" s="1436"/>
      <c r="FD194" s="1436"/>
      <c r="FE194" s="1436"/>
      <c r="FF194" s="1436"/>
      <c r="FG194" s="212"/>
      <c r="FH194" s="212"/>
      <c r="FI194" s="85"/>
      <c r="FJ194" s="31"/>
      <c r="FK194" s="31"/>
      <c r="FL194" s="85"/>
      <c r="FM194" s="255"/>
      <c r="FN194" s="255"/>
      <c r="FO194" s="1436"/>
      <c r="FP194" s="364"/>
      <c r="FQ194" s="364"/>
      <c r="FR194" s="364"/>
      <c r="FS194" s="364"/>
      <c r="FT194" s="364"/>
      <c r="FU194" s="651"/>
      <c r="FV194" s="1436"/>
      <c r="FW194" s="1436"/>
      <c r="FX194" s="1436"/>
      <c r="FY194" s="1436"/>
      <c r="FZ194" s="1436"/>
      <c r="GA194" s="1436"/>
      <c r="GB194" s="1436"/>
      <c r="GC194" s="1436"/>
      <c r="GD194" s="196"/>
      <c r="GE194" s="196"/>
      <c r="GF194" s="196"/>
      <c r="GG194" s="213"/>
      <c r="GH194" s="1436"/>
      <c r="GI194" s="1436"/>
      <c r="GJ194" s="213"/>
      <c r="GK194" s="213"/>
      <c r="GL194" s="213"/>
      <c r="GM194" s="213"/>
      <c r="GN194" s="1436"/>
      <c r="GO194" s="1436"/>
      <c r="GP194" s="181"/>
      <c r="GQ194" s="509"/>
      <c r="GR194" s="1436"/>
      <c r="GS194" s="1436"/>
      <c r="GT194" s="212"/>
      <c r="GU194" s="212"/>
      <c r="GV194" s="212"/>
      <c r="GW194" s="212"/>
      <c r="GX194" s="212"/>
      <c r="GY194" s="212"/>
      <c r="GZ194" s="212"/>
      <c r="HA194" s="212"/>
      <c r="HB194" s="212"/>
      <c r="HC194" s="212"/>
      <c r="HD194" s="212"/>
      <c r="HE194" s="212"/>
      <c r="HF194" s="212"/>
      <c r="HG194" s="212"/>
      <c r="HH194" s="212"/>
      <c r="HI194" s="212"/>
      <c r="HJ194" s="212"/>
      <c r="HK194" s="212"/>
      <c r="HL194" s="212"/>
      <c r="HM194" s="212"/>
      <c r="HN194" s="212"/>
      <c r="HO194" s="212"/>
      <c r="HP194" s="212"/>
      <c r="HQ194" s="212"/>
      <c r="HR194" s="212"/>
      <c r="HS194" s="212"/>
      <c r="HT194" s="212"/>
      <c r="HU194" s="212"/>
      <c r="HV194" s="212"/>
      <c r="HW194" s="212"/>
      <c r="HX194" s="212"/>
      <c r="HY194" s="212"/>
      <c r="HZ194" s="212"/>
      <c r="IA194" s="212"/>
      <c r="IB194" s="212"/>
      <c r="IC194" s="212"/>
      <c r="ID194" s="212"/>
      <c r="IE194" s="212"/>
      <c r="IF194" s="212"/>
      <c r="IG194" s="212"/>
      <c r="IH194" s="212"/>
      <c r="II194" s="212"/>
      <c r="IJ194" s="212"/>
      <c r="IK194" s="212"/>
      <c r="IL194" s="212"/>
      <c r="IM194" s="85"/>
      <c r="IN194" s="31"/>
      <c r="IO194" s="31"/>
      <c r="IP194" s="85"/>
      <c r="IQ194" s="255"/>
      <c r="IR194" s="255"/>
      <c r="IS194" s="900"/>
      <c r="IT194" s="364"/>
      <c r="IU194" s="364"/>
      <c r="IV194" s="364"/>
      <c r="IW194" s="364"/>
      <c r="IX194" s="373"/>
      <c r="IY194" s="165"/>
      <c r="IZ194" s="1436"/>
      <c r="JA194" s="85"/>
      <c r="JB194" s="85"/>
      <c r="JC194" s="85"/>
      <c r="JD194" s="85"/>
      <c r="JE194" s="1436"/>
      <c r="JF194" s="1436"/>
      <c r="JG194" s="1436"/>
      <c r="JH194" s="1436"/>
      <c r="JI194" s="1436"/>
      <c r="JJ194" s="1436"/>
      <c r="JK194" s="1436"/>
      <c r="JL194" s="1436"/>
      <c r="JM194" s="1436"/>
      <c r="JN194" s="213"/>
      <c r="JO194" s="213"/>
      <c r="JP194" s="213"/>
      <c r="JQ194" s="213"/>
      <c r="JR194" s="1436"/>
      <c r="JS194" s="1436"/>
      <c r="JT194" s="181"/>
      <c r="JU194" s="509"/>
      <c r="JV194" s="1436"/>
      <c r="JW194" s="1436"/>
      <c r="JX194" s="212"/>
      <c r="JY194" s="212"/>
      <c r="JZ194" s="212"/>
      <c r="KA194" s="212"/>
      <c r="KB194" s="212"/>
      <c r="KC194" s="212"/>
      <c r="KD194" s="212"/>
      <c r="KE194" s="212"/>
      <c r="KF194" s="212"/>
      <c r="KG194" s="212"/>
      <c r="KH194" s="212"/>
      <c r="KI194" s="212"/>
      <c r="KJ194" s="212"/>
      <c r="KK194" s="212"/>
      <c r="KL194" s="212"/>
      <c r="KM194" s="212"/>
      <c r="KN194" s="212"/>
      <c r="KO194" s="212"/>
      <c r="KP194" s="212"/>
      <c r="KQ194" s="212"/>
      <c r="KR194" s="212"/>
      <c r="KS194" s="212"/>
      <c r="KT194" s="212"/>
      <c r="KU194" s="212"/>
      <c r="KV194" s="212"/>
      <c r="KW194" s="212"/>
      <c r="KX194" s="212"/>
      <c r="KY194" s="212"/>
      <c r="KZ194" s="212"/>
      <c r="LA194" s="212"/>
      <c r="LB194" s="212"/>
      <c r="LC194" s="212"/>
      <c r="LD194" s="212"/>
      <c r="LE194" s="212"/>
      <c r="LF194" s="212"/>
      <c r="LG194" s="212"/>
      <c r="LH194" s="212"/>
      <c r="LI194" s="212"/>
      <c r="LJ194" s="212"/>
      <c r="LK194" s="212"/>
      <c r="LL194" s="212"/>
      <c r="LM194" s="212"/>
      <c r="LN194" s="212"/>
      <c r="LO194" s="212"/>
      <c r="LP194" s="212"/>
      <c r="LQ194" s="85"/>
      <c r="LR194" s="31"/>
      <c r="LS194" s="31"/>
      <c r="LT194" s="85"/>
      <c r="LU194" s="255"/>
      <c r="LV194" s="255"/>
      <c r="LW194" s="1436"/>
      <c r="LX194" s="364"/>
      <c r="LY194" s="364"/>
      <c r="LZ194" s="651"/>
      <c r="MA194" s="1436"/>
      <c r="MB194" s="1436"/>
      <c r="MC194" s="1436"/>
      <c r="MD194" s="1436"/>
      <c r="ME194" s="1436"/>
      <c r="MF194" s="212"/>
      <c r="MG194" s="212"/>
      <c r="MH194" s="212"/>
      <c r="MI194" s="212"/>
      <c r="MJ194" s="212"/>
      <c r="MK194" s="212"/>
      <c r="ML194" s="212"/>
      <c r="MM194" s="212"/>
      <c r="MN194" s="212"/>
      <c r="MO194" s="212"/>
      <c r="MP194" s="212"/>
      <c r="MQ194" s="212"/>
      <c r="MR194" s="212"/>
      <c r="MS194" s="212"/>
      <c r="MT194" s="212"/>
      <c r="MU194" s="212"/>
      <c r="MV194" s="212"/>
      <c r="MW194" s="212"/>
      <c r="MX194" s="212"/>
      <c r="MY194" s="212"/>
      <c r="MZ194" s="212"/>
      <c r="NA194" s="212"/>
      <c r="NB194" s="212"/>
      <c r="NC194" s="212"/>
      <c r="ND194" s="212"/>
      <c r="NE194" s="212"/>
      <c r="NF194" s="212"/>
      <c r="NG194" s="212"/>
      <c r="NH194" s="212"/>
      <c r="NI194" s="212"/>
      <c r="NJ194" s="212"/>
      <c r="NK194" s="212"/>
      <c r="NL194" s="212"/>
      <c r="NM194" s="212"/>
      <c r="NN194" s="212"/>
      <c r="NO194" s="212"/>
      <c r="NP194" s="212"/>
      <c r="NQ194" s="212"/>
      <c r="NR194" s="212"/>
      <c r="NS194" s="212"/>
      <c r="NT194" s="212"/>
      <c r="NU194" s="212"/>
      <c r="NV194" s="212"/>
      <c r="NW194" s="212"/>
      <c r="NX194" s="212"/>
      <c r="NY194" s="212"/>
      <c r="NZ194" s="212"/>
    </row>
    <row r="195" spans="1:390" s="491" customFormat="1" ht="23.25" customHeight="1" x14ac:dyDescent="0.2">
      <c r="E195" s="1087"/>
      <c r="H195" s="890"/>
      <c r="I195" s="890"/>
      <c r="J195" s="890"/>
      <c r="K195" s="890"/>
      <c r="L195" s="890"/>
      <c r="M195" s="1110"/>
      <c r="AB195" s="1087"/>
      <c r="AC195" s="1087"/>
      <c r="AD195" s="1087"/>
      <c r="AE195" s="1087"/>
      <c r="AH195" s="890"/>
      <c r="AI195" s="890"/>
      <c r="CL195" s="890"/>
      <c r="CM195" s="890"/>
      <c r="CN195" s="890"/>
      <c r="CO195" s="890"/>
      <c r="CP195" s="890"/>
      <c r="CQ195" s="1110"/>
      <c r="DI195" s="890"/>
      <c r="DL195" s="890"/>
      <c r="DM195" s="890"/>
      <c r="FM195" s="1087"/>
      <c r="FN195" s="1087"/>
      <c r="FP195" s="890"/>
      <c r="FQ195" s="890"/>
      <c r="FR195" s="890"/>
      <c r="FS195" s="890"/>
      <c r="FT195" s="890"/>
      <c r="FU195" s="1110"/>
      <c r="GG195" s="1087"/>
      <c r="GJ195" s="1087"/>
      <c r="GK195" s="1087"/>
      <c r="GL195" s="1087"/>
      <c r="GM195" s="1087"/>
      <c r="GP195" s="890"/>
      <c r="GQ195" s="890"/>
      <c r="IN195" s="830"/>
      <c r="IO195" s="830"/>
      <c r="IQ195" s="1087"/>
      <c r="IR195" s="1087"/>
      <c r="IT195" s="890"/>
      <c r="IU195" s="890"/>
      <c r="IV195" s="890"/>
      <c r="IW195" s="890"/>
      <c r="IX195" s="890"/>
      <c r="IY195" s="1110"/>
      <c r="JN195" s="1087"/>
      <c r="JO195" s="1087"/>
      <c r="JP195" s="1087"/>
      <c r="JQ195" s="1087"/>
      <c r="JT195" s="890"/>
      <c r="JU195" s="890"/>
      <c r="LR195" s="1070"/>
      <c r="LS195" s="1070"/>
      <c r="LU195" s="1087"/>
      <c r="LV195" s="1087"/>
      <c r="LX195" s="890"/>
      <c r="LY195" s="890"/>
      <c r="LZ195" s="1110"/>
    </row>
    <row r="196" spans="1:390" s="491" customFormat="1" ht="23.25" customHeight="1" x14ac:dyDescent="0.2">
      <c r="A196" s="85"/>
      <c r="B196" s="85"/>
      <c r="C196" s="85"/>
      <c r="D196" s="85"/>
      <c r="E196" s="626"/>
      <c r="F196" s="634"/>
      <c r="G196" s="1436"/>
      <c r="H196" s="1436"/>
      <c r="I196" s="1436"/>
      <c r="J196" s="1436"/>
      <c r="K196" s="364"/>
      <c r="L196" s="1436"/>
      <c r="M196" s="1436"/>
      <c r="N196" s="1436"/>
      <c r="O196" s="85"/>
      <c r="P196" s="85"/>
      <c r="Q196" s="85"/>
      <c r="R196" s="85"/>
      <c r="S196" s="85"/>
      <c r="T196" s="89"/>
      <c r="U196" s="85"/>
      <c r="V196" s="85"/>
      <c r="W196" s="89"/>
      <c r="X196" s="85"/>
      <c r="Y196" s="1436"/>
      <c r="Z196" s="1436"/>
      <c r="AA196" s="1436"/>
      <c r="AB196" s="481"/>
      <c r="AC196" s="481"/>
      <c r="AD196" s="481"/>
      <c r="AE196" s="481"/>
      <c r="AF196" s="1436"/>
      <c r="AG196" s="1436"/>
      <c r="AH196" s="181"/>
      <c r="AI196" s="509"/>
      <c r="AJ196" s="1436"/>
      <c r="AK196" s="1436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12"/>
      <c r="AX196" s="212"/>
      <c r="AY196" s="212"/>
      <c r="AZ196" s="212"/>
      <c r="BA196" s="212"/>
      <c r="BB196" s="212"/>
      <c r="BC196" s="212"/>
      <c r="BD196" s="212"/>
      <c r="BE196" s="212"/>
      <c r="BF196" s="212"/>
      <c r="BG196" s="212"/>
      <c r="BH196" s="212"/>
      <c r="BI196" s="212"/>
      <c r="BJ196" s="212"/>
      <c r="BK196" s="212"/>
      <c r="BL196" s="212"/>
      <c r="BM196" s="212"/>
      <c r="BN196" s="212"/>
      <c r="BO196" s="212"/>
      <c r="BP196" s="212"/>
      <c r="BQ196" s="212"/>
      <c r="BR196" s="212"/>
      <c r="BS196" s="212"/>
      <c r="BT196" s="212"/>
      <c r="BU196" s="212"/>
      <c r="BV196" s="212"/>
      <c r="BW196" s="212"/>
      <c r="BX196" s="212"/>
      <c r="BY196" s="212"/>
      <c r="BZ196" s="212"/>
      <c r="CA196" s="212"/>
      <c r="CB196" s="212"/>
      <c r="CC196" s="212"/>
      <c r="CD196" s="212"/>
      <c r="CE196" s="85"/>
      <c r="CF196" s="85"/>
      <c r="CG196" s="85"/>
      <c r="CH196" s="85"/>
      <c r="CI196" s="212"/>
      <c r="CJ196" s="211"/>
      <c r="CK196" s="211"/>
      <c r="CL196" s="211"/>
      <c r="CM196" s="211"/>
      <c r="CN196" s="211"/>
      <c r="CO196" s="490"/>
      <c r="CP196" s="374"/>
      <c r="CQ196" s="212"/>
      <c r="CR196" s="85"/>
      <c r="CS196" s="196"/>
      <c r="CT196" s="196"/>
      <c r="CU196" s="196"/>
      <c r="CV196" s="212"/>
      <c r="CW196" s="212"/>
      <c r="CX196" s="1436"/>
      <c r="CY196" s="1436"/>
      <c r="CZ196" s="1436"/>
      <c r="DA196" s="1436"/>
      <c r="DB196" s="1436"/>
      <c r="DC196" s="1436"/>
      <c r="DD196" s="1436"/>
      <c r="DE196" s="1436"/>
      <c r="DF196" s="1436"/>
      <c r="DG196" s="1436"/>
      <c r="DH196" s="1436"/>
      <c r="DI196" s="181"/>
      <c r="DJ196" s="1436"/>
      <c r="DK196" s="1436"/>
      <c r="DL196" s="181"/>
      <c r="DM196" s="509"/>
      <c r="DN196" s="1436"/>
      <c r="DO196" s="1436"/>
      <c r="DP196" s="1436"/>
      <c r="DQ196" s="1436"/>
      <c r="DR196" s="1436"/>
      <c r="DS196" s="1436"/>
      <c r="DT196" s="1436"/>
      <c r="DU196" s="1436"/>
      <c r="DV196" s="1436"/>
      <c r="DW196" s="1436"/>
      <c r="DX196" s="1436"/>
      <c r="DY196" s="1436"/>
      <c r="DZ196" s="1436"/>
      <c r="EA196" s="1436"/>
      <c r="EB196" s="1436"/>
      <c r="EC196" s="1436"/>
      <c r="ED196" s="1436"/>
      <c r="EE196" s="1436"/>
      <c r="EF196" s="1436"/>
      <c r="EG196" s="1436"/>
      <c r="EH196" s="1436"/>
      <c r="EI196" s="1436"/>
      <c r="EJ196" s="1436"/>
      <c r="EK196" s="1436"/>
      <c r="EL196" s="1436"/>
      <c r="EM196" s="1436"/>
      <c r="EN196" s="1436"/>
      <c r="EO196" s="1436"/>
      <c r="EP196" s="1436"/>
      <c r="EQ196" s="1436"/>
      <c r="ER196" s="1436"/>
      <c r="ES196" s="1436"/>
      <c r="ET196" s="1436"/>
      <c r="EU196" s="1436"/>
      <c r="EV196" s="1436"/>
      <c r="EW196" s="1436"/>
      <c r="EX196" s="1436"/>
      <c r="EY196" s="1436"/>
      <c r="EZ196" s="1436"/>
      <c r="FA196" s="1436"/>
      <c r="FB196" s="1436"/>
      <c r="FC196" s="1436"/>
      <c r="FD196" s="1436"/>
      <c r="FE196" s="1436"/>
      <c r="FF196" s="1436"/>
      <c r="FG196" s="212"/>
      <c r="FH196" s="212"/>
      <c r="FI196" s="85"/>
      <c r="FJ196" s="85"/>
      <c r="FK196" s="85"/>
      <c r="FL196" s="85"/>
      <c r="FM196" s="255"/>
      <c r="FN196" s="255"/>
      <c r="FO196" s="1436"/>
      <c r="FP196" s="1436"/>
      <c r="FQ196" s="1436"/>
      <c r="FR196" s="1436"/>
      <c r="FS196" s="1436"/>
      <c r="FT196" s="1436"/>
      <c r="FU196" s="1436"/>
      <c r="FV196" s="1436"/>
      <c r="FW196" s="1436"/>
      <c r="FX196" s="1436"/>
      <c r="FY196" s="1436"/>
      <c r="FZ196" s="1436"/>
      <c r="GA196" s="1436"/>
      <c r="GB196" s="1436"/>
      <c r="GC196" s="1436"/>
      <c r="GD196" s="196"/>
      <c r="GE196" s="196"/>
      <c r="GF196" s="196"/>
      <c r="GG196" s="213"/>
      <c r="GH196" s="1436"/>
      <c r="GI196" s="1436"/>
      <c r="GJ196" s="213"/>
      <c r="GK196" s="213"/>
      <c r="GL196" s="213"/>
      <c r="GM196" s="213"/>
      <c r="GN196" s="1436"/>
      <c r="GO196" s="1436"/>
      <c r="GP196" s="181"/>
      <c r="GQ196" s="509"/>
      <c r="GR196" s="1436"/>
      <c r="GS196" s="1436"/>
      <c r="GT196" s="212"/>
      <c r="GU196" s="212"/>
      <c r="GV196" s="212"/>
      <c r="GW196" s="212"/>
      <c r="GX196" s="212"/>
      <c r="GY196" s="212"/>
      <c r="GZ196" s="212"/>
      <c r="HA196" s="212"/>
      <c r="HB196" s="212"/>
      <c r="HC196" s="212"/>
      <c r="HD196" s="212"/>
      <c r="HE196" s="212"/>
      <c r="HF196" s="212"/>
      <c r="HG196" s="212"/>
      <c r="HH196" s="212"/>
      <c r="HI196" s="212"/>
      <c r="HJ196" s="212"/>
      <c r="HK196" s="212"/>
      <c r="HL196" s="212"/>
      <c r="HM196" s="212"/>
      <c r="HN196" s="212"/>
      <c r="HO196" s="212"/>
      <c r="HP196" s="212"/>
      <c r="HQ196" s="212"/>
      <c r="HR196" s="212"/>
      <c r="HS196" s="212"/>
      <c r="HT196" s="212"/>
      <c r="HU196" s="212"/>
      <c r="HV196" s="212"/>
      <c r="HW196" s="212"/>
      <c r="HX196" s="212"/>
      <c r="HY196" s="212"/>
      <c r="HZ196" s="212"/>
      <c r="IA196" s="212"/>
      <c r="IB196" s="212"/>
      <c r="IC196" s="212"/>
      <c r="ID196" s="212"/>
      <c r="IE196" s="212"/>
      <c r="IF196" s="212"/>
      <c r="IG196" s="212"/>
      <c r="IH196" s="212"/>
      <c r="II196" s="212"/>
      <c r="IJ196" s="212"/>
      <c r="IK196" s="212"/>
      <c r="IL196" s="212"/>
      <c r="IM196" s="85"/>
      <c r="IN196" s="31"/>
      <c r="IO196" s="31"/>
      <c r="IP196" s="85"/>
      <c r="IQ196" s="255"/>
      <c r="IR196" s="255"/>
      <c r="IS196" s="451"/>
      <c r="IT196" s="364"/>
      <c r="IU196" s="364"/>
      <c r="IV196" s="364"/>
      <c r="IW196" s="364"/>
      <c r="IX196" s="373"/>
      <c r="IY196" s="165"/>
      <c r="IZ196" s="1436"/>
      <c r="JA196" s="85"/>
      <c r="JB196" s="85"/>
      <c r="JC196" s="85"/>
      <c r="JD196" s="85"/>
      <c r="JE196" s="1436"/>
      <c r="JF196" s="1436"/>
      <c r="JG196" s="1436"/>
      <c r="JH196" s="1436"/>
      <c r="JI196" s="1436"/>
      <c r="JJ196" s="1436"/>
      <c r="JK196" s="1436"/>
      <c r="JL196" s="1436"/>
      <c r="JM196" s="1436"/>
      <c r="JN196" s="213"/>
      <c r="JO196" s="213"/>
      <c r="JP196" s="213"/>
      <c r="JQ196" s="213"/>
      <c r="JR196" s="1436"/>
      <c r="JS196" s="1436"/>
      <c r="JT196" s="181"/>
      <c r="JU196" s="509"/>
      <c r="JV196" s="1436"/>
      <c r="JW196" s="1436"/>
      <c r="JX196" s="212"/>
      <c r="JY196" s="212"/>
      <c r="JZ196" s="212"/>
      <c r="KA196" s="212"/>
      <c r="KB196" s="212"/>
      <c r="KC196" s="212"/>
      <c r="KD196" s="212"/>
      <c r="KE196" s="212"/>
      <c r="KF196" s="212"/>
      <c r="KG196" s="212"/>
      <c r="KH196" s="212"/>
      <c r="KI196" s="212"/>
      <c r="KJ196" s="212"/>
      <c r="KK196" s="212"/>
      <c r="KL196" s="212"/>
      <c r="KM196" s="212"/>
      <c r="KN196" s="212"/>
      <c r="KO196" s="212"/>
      <c r="KP196" s="212"/>
      <c r="KQ196" s="212"/>
      <c r="KR196" s="212"/>
      <c r="KS196" s="212"/>
      <c r="KT196" s="212"/>
      <c r="KU196" s="212"/>
      <c r="KV196" s="212"/>
      <c r="KW196" s="212"/>
      <c r="KX196" s="212"/>
      <c r="KY196" s="212"/>
      <c r="KZ196" s="212"/>
      <c r="LA196" s="212"/>
      <c r="LB196" s="212"/>
      <c r="LC196" s="212"/>
      <c r="LD196" s="212"/>
      <c r="LE196" s="212"/>
      <c r="LF196" s="212"/>
      <c r="LG196" s="212"/>
      <c r="LH196" s="212"/>
      <c r="LI196" s="212"/>
      <c r="LJ196" s="212"/>
      <c r="LK196" s="212"/>
      <c r="LL196" s="212"/>
      <c r="LM196" s="212"/>
      <c r="LN196" s="212"/>
      <c r="LO196" s="212"/>
      <c r="LP196" s="212"/>
      <c r="LQ196" s="85"/>
      <c r="LR196" s="85"/>
      <c r="LS196" s="85"/>
      <c r="LT196" s="85"/>
      <c r="LU196" s="255"/>
      <c r="LV196" s="255"/>
      <c r="LW196" s="1436"/>
      <c r="LX196" s="1436"/>
      <c r="LY196" s="1436"/>
      <c r="LZ196" s="1436"/>
      <c r="MA196" s="1436"/>
      <c r="MB196" s="1436"/>
      <c r="MC196" s="1436"/>
      <c r="MD196" s="1436"/>
      <c r="ME196" s="1436"/>
      <c r="MF196" s="212"/>
      <c r="MG196" s="212"/>
      <c r="MH196" s="212"/>
      <c r="MI196" s="212"/>
      <c r="MJ196" s="212"/>
      <c r="MK196" s="212"/>
      <c r="ML196" s="212"/>
      <c r="MM196" s="212"/>
      <c r="MN196" s="212"/>
      <c r="MO196" s="212"/>
      <c r="MP196" s="212"/>
      <c r="MQ196" s="212"/>
      <c r="MR196" s="212"/>
      <c r="MS196" s="212"/>
      <c r="MT196" s="212"/>
      <c r="MU196" s="212"/>
      <c r="MV196" s="212"/>
      <c r="MW196" s="212"/>
      <c r="MX196" s="212"/>
      <c r="MY196" s="212"/>
      <c r="MZ196" s="212"/>
      <c r="NA196" s="212"/>
      <c r="NB196" s="212"/>
      <c r="NC196" s="212"/>
      <c r="ND196" s="212"/>
      <c r="NE196" s="212"/>
      <c r="NF196" s="212"/>
      <c r="NG196" s="212"/>
      <c r="NH196" s="212"/>
      <c r="NI196" s="212"/>
      <c r="NJ196" s="212"/>
      <c r="NK196" s="212"/>
      <c r="NL196" s="212"/>
      <c r="NM196" s="212"/>
      <c r="NN196" s="212"/>
      <c r="NO196" s="212"/>
      <c r="NP196" s="212"/>
      <c r="NQ196" s="212"/>
      <c r="NR196" s="212"/>
      <c r="NS196" s="212"/>
      <c r="NT196" s="212"/>
      <c r="NU196" s="212"/>
      <c r="NV196" s="212"/>
      <c r="NW196" s="212"/>
      <c r="NX196" s="212"/>
      <c r="NY196" s="212"/>
      <c r="NZ196" s="212"/>
    </row>
    <row r="197" spans="1:390" s="491" customFormat="1" ht="23.25" customHeight="1" x14ac:dyDescent="0.2">
      <c r="A197" s="85"/>
      <c r="B197" s="85"/>
      <c r="C197" s="85"/>
      <c r="D197" s="85"/>
      <c r="E197" s="211"/>
      <c r="F197" s="255"/>
      <c r="G197" s="219"/>
      <c r="H197" s="219"/>
      <c r="I197" s="219"/>
      <c r="J197" s="219"/>
      <c r="K197" s="219"/>
      <c r="L197" s="219"/>
      <c r="M197" s="219"/>
      <c r="N197" s="1436"/>
      <c r="O197" s="85"/>
      <c r="P197" s="85"/>
      <c r="Q197" s="85"/>
      <c r="R197" s="85"/>
      <c r="S197" s="85"/>
      <c r="T197" s="89"/>
      <c r="U197" s="85"/>
      <c r="V197" s="85"/>
      <c r="W197" s="89"/>
      <c r="X197" s="85"/>
      <c r="Y197" s="1436"/>
      <c r="Z197" s="1436"/>
      <c r="AA197" s="1436"/>
      <c r="AB197" s="481"/>
      <c r="AC197" s="481"/>
      <c r="AD197" s="481"/>
      <c r="AE197" s="481"/>
      <c r="AF197" s="1436"/>
      <c r="AG197" s="1436"/>
      <c r="AH197" s="181"/>
      <c r="AI197" s="509"/>
      <c r="AJ197" s="1436"/>
      <c r="AK197" s="1436"/>
      <c r="AL197" s="212"/>
      <c r="AM197" s="212"/>
      <c r="AN197" s="212"/>
      <c r="AO197" s="212"/>
      <c r="AP197" s="212"/>
      <c r="AQ197" s="212"/>
      <c r="AR197" s="212"/>
      <c r="AS197" s="212"/>
      <c r="AT197" s="212"/>
      <c r="AU197" s="212"/>
      <c r="AV197" s="212"/>
      <c r="AW197" s="212"/>
      <c r="AX197" s="212"/>
      <c r="AY197" s="212"/>
      <c r="AZ197" s="212"/>
      <c r="BA197" s="212"/>
      <c r="BB197" s="212"/>
      <c r="BC197" s="212"/>
      <c r="BD197" s="212"/>
      <c r="BE197" s="212"/>
      <c r="BF197" s="212"/>
      <c r="BG197" s="212"/>
      <c r="BH197" s="212"/>
      <c r="BI197" s="212"/>
      <c r="BJ197" s="212"/>
      <c r="BK197" s="212"/>
      <c r="BL197" s="212"/>
      <c r="BM197" s="212"/>
      <c r="BN197" s="212"/>
      <c r="BO197" s="212"/>
      <c r="BP197" s="212"/>
      <c r="BQ197" s="212"/>
      <c r="BR197" s="212"/>
      <c r="BS197" s="212"/>
      <c r="BT197" s="212"/>
      <c r="BU197" s="212"/>
      <c r="BV197" s="212"/>
      <c r="BW197" s="212"/>
      <c r="BX197" s="212"/>
      <c r="BY197" s="212"/>
      <c r="BZ197" s="212"/>
      <c r="CA197" s="212"/>
      <c r="CB197" s="212"/>
      <c r="CC197" s="212"/>
      <c r="CD197" s="212"/>
      <c r="CE197" s="85"/>
      <c r="CF197" s="85"/>
      <c r="CG197" s="85"/>
      <c r="CH197" s="85"/>
      <c r="CI197" s="212"/>
      <c r="CJ197" s="212"/>
      <c r="CK197" s="212"/>
      <c r="CL197" s="212"/>
      <c r="CM197" s="212"/>
      <c r="CN197" s="212"/>
      <c r="CO197" s="212"/>
      <c r="CP197" s="373"/>
      <c r="CQ197" s="212"/>
      <c r="CR197" s="1436"/>
      <c r="CS197" s="85"/>
      <c r="CT197" s="85"/>
      <c r="CU197" s="85"/>
      <c r="CV197" s="85"/>
      <c r="CW197" s="212"/>
      <c r="CX197" s="1436"/>
      <c r="CY197" s="1436"/>
      <c r="CZ197" s="1436"/>
      <c r="DA197" s="1436"/>
      <c r="DB197" s="1436"/>
      <c r="DC197" s="1436"/>
      <c r="DD197" s="1436"/>
      <c r="DE197" s="1436"/>
      <c r="DF197" s="1436"/>
      <c r="DG197" s="1436"/>
      <c r="DH197" s="1436"/>
      <c r="DI197" s="181"/>
      <c r="DJ197" s="1436"/>
      <c r="DK197" s="1436"/>
      <c r="DL197" s="181"/>
      <c r="DM197" s="509"/>
      <c r="DN197" s="1436"/>
      <c r="DO197" s="1436"/>
      <c r="DP197" s="1436"/>
      <c r="DQ197" s="1436"/>
      <c r="DR197" s="1436"/>
      <c r="DS197" s="1436"/>
      <c r="DT197" s="1436"/>
      <c r="DU197" s="1436"/>
      <c r="DV197" s="1436"/>
      <c r="DW197" s="1436"/>
      <c r="DX197" s="1436"/>
      <c r="DY197" s="1436"/>
      <c r="DZ197" s="1436"/>
      <c r="EA197" s="1436"/>
      <c r="EB197" s="1436"/>
      <c r="EC197" s="1436"/>
      <c r="ED197" s="1436"/>
      <c r="EE197" s="1436"/>
      <c r="EF197" s="1436"/>
      <c r="EG197" s="1436"/>
      <c r="EH197" s="1436"/>
      <c r="EI197" s="1436"/>
      <c r="EJ197" s="1436"/>
      <c r="EK197" s="1436"/>
      <c r="EL197" s="1436"/>
      <c r="EM197" s="1436"/>
      <c r="EN197" s="1436"/>
      <c r="EO197" s="1436"/>
      <c r="EP197" s="1436"/>
      <c r="EQ197" s="1436"/>
      <c r="ER197" s="1436"/>
      <c r="ES197" s="1436"/>
      <c r="ET197" s="1436"/>
      <c r="EU197" s="1436"/>
      <c r="EV197" s="1436"/>
      <c r="EW197" s="1436"/>
      <c r="EX197" s="1436"/>
      <c r="EY197" s="1436"/>
      <c r="EZ197" s="1436"/>
      <c r="FA197" s="1436"/>
      <c r="FB197" s="1436"/>
      <c r="FC197" s="1436"/>
      <c r="FD197" s="1436"/>
      <c r="FE197" s="1436"/>
      <c r="FF197" s="1436"/>
      <c r="FG197" s="212"/>
      <c r="FH197" s="212"/>
      <c r="FI197" s="85"/>
      <c r="FJ197" s="85"/>
      <c r="FK197" s="85"/>
      <c r="FL197" s="85"/>
      <c r="FM197" s="212"/>
      <c r="FN197" s="212"/>
      <c r="FO197" s="212"/>
      <c r="FP197" s="212"/>
      <c r="FQ197" s="212"/>
      <c r="FR197" s="212"/>
      <c r="FS197" s="212"/>
      <c r="FT197" s="373"/>
      <c r="FU197" s="212"/>
      <c r="FV197" s="1436"/>
      <c r="FW197" s="1436"/>
      <c r="FX197" s="1436"/>
      <c r="FY197" s="1436"/>
      <c r="FZ197" s="1436"/>
      <c r="GA197" s="1436"/>
      <c r="GB197" s="1436"/>
      <c r="GC197" s="1436"/>
      <c r="GD197" s="196"/>
      <c r="GE197" s="196"/>
      <c r="GF197" s="196"/>
      <c r="GG197" s="213"/>
      <c r="GH197" s="1436"/>
      <c r="GI197" s="1436"/>
      <c r="GJ197" s="213"/>
      <c r="GK197" s="213"/>
      <c r="GL197" s="213"/>
      <c r="GM197" s="213"/>
      <c r="GN197" s="1436"/>
      <c r="GO197" s="1436"/>
      <c r="GP197" s="181"/>
      <c r="GQ197" s="509"/>
      <c r="GR197" s="1436"/>
      <c r="GS197" s="1436"/>
      <c r="GT197" s="212"/>
      <c r="GU197" s="212"/>
      <c r="GV197" s="212"/>
      <c r="GW197" s="212"/>
      <c r="GX197" s="212"/>
      <c r="GY197" s="212"/>
      <c r="GZ197" s="212"/>
      <c r="HA197" s="212"/>
      <c r="HB197" s="212"/>
      <c r="HC197" s="212"/>
      <c r="HD197" s="212"/>
      <c r="HE197" s="212"/>
      <c r="HF197" s="212"/>
      <c r="HG197" s="212"/>
      <c r="HH197" s="212"/>
      <c r="HI197" s="212"/>
      <c r="HJ197" s="212"/>
      <c r="HK197" s="212"/>
      <c r="HL197" s="212"/>
      <c r="HM197" s="212"/>
      <c r="HN197" s="212"/>
      <c r="HO197" s="212"/>
      <c r="HP197" s="212"/>
      <c r="HQ197" s="212"/>
      <c r="HR197" s="212"/>
      <c r="HS197" s="212"/>
      <c r="HT197" s="212"/>
      <c r="HU197" s="212"/>
      <c r="HV197" s="212"/>
      <c r="HW197" s="212"/>
      <c r="HX197" s="212"/>
      <c r="HY197" s="212"/>
      <c r="HZ197" s="212"/>
      <c r="IA197" s="212"/>
      <c r="IB197" s="212"/>
      <c r="IC197" s="212"/>
      <c r="ID197" s="212"/>
      <c r="IE197" s="212"/>
      <c r="IF197" s="212"/>
      <c r="IG197" s="212"/>
      <c r="IH197" s="212"/>
      <c r="II197" s="212"/>
      <c r="IJ197" s="212"/>
      <c r="IK197" s="212"/>
      <c r="IL197" s="212"/>
      <c r="IM197" s="85"/>
      <c r="IN197" s="85"/>
      <c r="IO197" s="85"/>
      <c r="IP197" s="85"/>
      <c r="IQ197" s="255"/>
      <c r="IR197" s="255"/>
      <c r="IS197" s="1436"/>
      <c r="IT197" s="1436"/>
      <c r="IU197" s="1436"/>
      <c r="IV197" s="1436"/>
      <c r="IW197" s="1436"/>
      <c r="IX197" s="1436"/>
      <c r="IY197" s="1436"/>
      <c r="IZ197" s="1436"/>
      <c r="JA197" s="1436"/>
      <c r="JB197" s="1436"/>
      <c r="JC197" s="1436"/>
      <c r="JD197" s="1436"/>
      <c r="JE197" s="1436"/>
      <c r="JF197" s="1436"/>
      <c r="JG197" s="1436"/>
      <c r="JH197" s="1436"/>
      <c r="JI197" s="1436"/>
      <c r="JJ197" s="1436"/>
      <c r="JK197" s="1436"/>
      <c r="JL197" s="1436"/>
      <c r="JM197" s="1436"/>
      <c r="JN197" s="213"/>
      <c r="JO197" s="213"/>
      <c r="JP197" s="213"/>
      <c r="JQ197" s="213"/>
      <c r="JR197" s="1436"/>
      <c r="JS197" s="1436"/>
      <c r="JT197" s="181"/>
      <c r="JU197" s="509"/>
      <c r="JV197" s="1436"/>
      <c r="JW197" s="1436"/>
      <c r="JX197" s="212"/>
      <c r="JY197" s="212"/>
      <c r="JZ197" s="212"/>
      <c r="KA197" s="212"/>
      <c r="KB197" s="212"/>
      <c r="KC197" s="212"/>
      <c r="KD197" s="212"/>
      <c r="KE197" s="212"/>
      <c r="KF197" s="212"/>
      <c r="KG197" s="212"/>
      <c r="KH197" s="212"/>
      <c r="KI197" s="212"/>
      <c r="KJ197" s="212"/>
      <c r="KK197" s="212"/>
      <c r="KL197" s="212"/>
      <c r="KM197" s="212"/>
      <c r="KN197" s="212"/>
      <c r="KO197" s="212"/>
      <c r="KP197" s="212"/>
      <c r="KQ197" s="212"/>
      <c r="KR197" s="212"/>
      <c r="KS197" s="212"/>
      <c r="KT197" s="212"/>
      <c r="KU197" s="212"/>
      <c r="KV197" s="212"/>
      <c r="KW197" s="212"/>
      <c r="KX197" s="212"/>
      <c r="KY197" s="212"/>
      <c r="KZ197" s="212"/>
      <c r="LA197" s="212"/>
      <c r="LB197" s="212"/>
      <c r="LC197" s="212"/>
      <c r="LD197" s="212"/>
      <c r="LE197" s="212"/>
      <c r="LF197" s="212"/>
      <c r="LG197" s="212"/>
      <c r="LH197" s="212"/>
      <c r="LI197" s="212"/>
      <c r="LJ197" s="212"/>
      <c r="LK197" s="212"/>
      <c r="LL197" s="212"/>
      <c r="LM197" s="212"/>
      <c r="LN197" s="212"/>
      <c r="LO197" s="212"/>
      <c r="LP197" s="212"/>
      <c r="LQ197" s="177"/>
      <c r="LR197" s="399"/>
      <c r="LS197" s="399"/>
      <c r="LT197" s="1436"/>
      <c r="LU197" s="255"/>
      <c r="LV197" s="255"/>
      <c r="LW197" s="1436"/>
      <c r="LX197" s="1436"/>
      <c r="LY197" s="364"/>
      <c r="LZ197" s="1436"/>
      <c r="MA197" s="1436"/>
      <c r="MB197" s="1436"/>
      <c r="MC197" s="1436"/>
      <c r="MD197" s="1436"/>
      <c r="ME197" s="1436"/>
      <c r="MF197" s="212"/>
      <c r="MG197" s="212"/>
      <c r="MH197" s="212"/>
      <c r="MI197" s="212"/>
      <c r="MJ197" s="212"/>
      <c r="MK197" s="212"/>
      <c r="ML197" s="212"/>
      <c r="MM197" s="212"/>
      <c r="MN197" s="212"/>
      <c r="MO197" s="212"/>
      <c r="MP197" s="212"/>
      <c r="MQ197" s="212"/>
      <c r="MR197" s="212"/>
      <c r="MS197" s="212"/>
      <c r="MT197" s="212"/>
      <c r="MU197" s="212"/>
      <c r="MV197" s="212"/>
      <c r="MW197" s="212"/>
      <c r="MX197" s="212"/>
      <c r="MY197" s="212"/>
      <c r="MZ197" s="212"/>
      <c r="NA197" s="212"/>
      <c r="NB197" s="212"/>
      <c r="NC197" s="212"/>
      <c r="ND197" s="212"/>
      <c r="NE197" s="212"/>
      <c r="NF197" s="212"/>
      <c r="NG197" s="212"/>
      <c r="NH197" s="212"/>
      <c r="NI197" s="212"/>
      <c r="NJ197" s="212"/>
      <c r="NK197" s="212"/>
      <c r="NL197" s="212"/>
      <c r="NM197" s="212"/>
      <c r="NN197" s="212"/>
      <c r="NO197" s="212"/>
      <c r="NP197" s="212"/>
      <c r="NQ197" s="212"/>
      <c r="NR197" s="212"/>
      <c r="NS197" s="212"/>
      <c r="NT197" s="212"/>
      <c r="NU197" s="212"/>
      <c r="NV197" s="212"/>
      <c r="NW197" s="212"/>
      <c r="NX197" s="212"/>
      <c r="NY197" s="212"/>
      <c r="NZ197" s="212"/>
    </row>
    <row r="198" spans="1:390" s="491" customFormat="1" ht="23.25" customHeight="1" x14ac:dyDescent="0.2">
      <c r="A198" s="85"/>
      <c r="B198" s="85"/>
      <c r="C198" s="85"/>
      <c r="D198" s="85"/>
      <c r="E198" s="212"/>
      <c r="F198" s="255"/>
      <c r="G198" s="527"/>
      <c r="H198" s="192"/>
      <c r="I198" s="192"/>
      <c r="J198" s="192"/>
      <c r="K198" s="192"/>
      <c r="L198" s="192"/>
      <c r="M198" s="528"/>
      <c r="N198" s="1436"/>
      <c r="O198" s="85"/>
      <c r="P198" s="85"/>
      <c r="Q198" s="85"/>
      <c r="R198" s="85"/>
      <c r="S198" s="85"/>
      <c r="T198" s="89"/>
      <c r="U198" s="85"/>
      <c r="V198" s="85"/>
      <c r="W198" s="89"/>
      <c r="X198" s="85"/>
      <c r="Y198" s="1436"/>
      <c r="Z198" s="1436"/>
      <c r="AA198" s="1436"/>
      <c r="AB198" s="481"/>
      <c r="AC198" s="481"/>
      <c r="AD198" s="481"/>
      <c r="AE198" s="481"/>
      <c r="AF198" s="1436"/>
      <c r="AG198" s="1436"/>
      <c r="AH198" s="181"/>
      <c r="AI198" s="509"/>
      <c r="AJ198" s="1436"/>
      <c r="AK198" s="1436"/>
      <c r="AL198" s="212"/>
      <c r="AM198" s="212"/>
      <c r="AN198" s="212"/>
      <c r="AO198" s="212"/>
      <c r="AP198" s="212"/>
      <c r="AQ198" s="212"/>
      <c r="AR198" s="212"/>
      <c r="AS198" s="212"/>
      <c r="AT198" s="212"/>
      <c r="AU198" s="212"/>
      <c r="AV198" s="212"/>
      <c r="AW198" s="212"/>
      <c r="AX198" s="212"/>
      <c r="AY198" s="212"/>
      <c r="AZ198" s="212"/>
      <c r="BA198" s="212"/>
      <c r="BB198" s="212"/>
      <c r="BC198" s="212"/>
      <c r="BD198" s="212"/>
      <c r="BE198" s="212"/>
      <c r="BF198" s="212"/>
      <c r="BG198" s="212"/>
      <c r="BH198" s="212"/>
      <c r="BI198" s="212"/>
      <c r="BJ198" s="212"/>
      <c r="BK198" s="212"/>
      <c r="BL198" s="212"/>
      <c r="BM198" s="212"/>
      <c r="BN198" s="212"/>
      <c r="BO198" s="212"/>
      <c r="BP198" s="212"/>
      <c r="BQ198" s="212"/>
      <c r="BR198" s="212"/>
      <c r="BS198" s="212"/>
      <c r="BT198" s="212"/>
      <c r="BU198" s="212"/>
      <c r="BV198" s="212"/>
      <c r="BW198" s="212"/>
      <c r="BX198" s="212"/>
      <c r="BY198" s="212"/>
      <c r="BZ198" s="212"/>
      <c r="CA198" s="212"/>
      <c r="CB198" s="212"/>
      <c r="CC198" s="212"/>
      <c r="CD198" s="212"/>
      <c r="CE198" s="85"/>
      <c r="CF198" s="85"/>
      <c r="CG198" s="85"/>
      <c r="CH198" s="85"/>
      <c r="CI198" s="212"/>
      <c r="CJ198" s="212"/>
      <c r="CK198" s="212"/>
      <c r="CL198" s="212"/>
      <c r="CM198" s="212"/>
      <c r="CN198" s="212"/>
      <c r="CO198" s="212"/>
      <c r="CP198" s="373"/>
      <c r="CQ198" s="212"/>
      <c r="CR198" s="1436"/>
      <c r="CS198" s="85"/>
      <c r="CT198" s="85"/>
      <c r="CU198" s="85"/>
      <c r="CV198" s="85"/>
      <c r="CW198" s="212"/>
      <c r="CX198" s="1436"/>
      <c r="CY198" s="1436"/>
      <c r="CZ198" s="1436"/>
      <c r="DA198" s="1436"/>
      <c r="DB198" s="1436"/>
      <c r="DC198" s="1436"/>
      <c r="DD198" s="1436"/>
      <c r="DE198" s="1436"/>
      <c r="DF198" s="1436"/>
      <c r="DG198" s="1436"/>
      <c r="DH198" s="1436"/>
      <c r="DI198" s="181"/>
      <c r="DJ198" s="1436"/>
      <c r="DK198" s="1436"/>
      <c r="DL198" s="181"/>
      <c r="DM198" s="509"/>
      <c r="DN198" s="1436"/>
      <c r="DO198" s="1436"/>
      <c r="DP198" s="1436"/>
      <c r="DQ198" s="1436"/>
      <c r="DR198" s="1436"/>
      <c r="DS198" s="1436"/>
      <c r="DT198" s="1436"/>
      <c r="DU198" s="1436"/>
      <c r="DV198" s="1436"/>
      <c r="DW198" s="1436"/>
      <c r="DX198" s="1436"/>
      <c r="DY198" s="1436"/>
      <c r="DZ198" s="1436"/>
      <c r="EA198" s="1436"/>
      <c r="EB198" s="1436"/>
      <c r="EC198" s="1436"/>
      <c r="ED198" s="1436"/>
      <c r="EE198" s="1436"/>
      <c r="EF198" s="1436"/>
      <c r="EG198" s="1436"/>
      <c r="EH198" s="1436"/>
      <c r="EI198" s="1436"/>
      <c r="EJ198" s="1436"/>
      <c r="EK198" s="1436"/>
      <c r="EL198" s="1436"/>
      <c r="EM198" s="1436"/>
      <c r="EN198" s="1436"/>
      <c r="EO198" s="1436"/>
      <c r="EP198" s="1436"/>
      <c r="EQ198" s="1436"/>
      <c r="ER198" s="1436"/>
      <c r="ES198" s="1436"/>
      <c r="ET198" s="1436"/>
      <c r="EU198" s="1436"/>
      <c r="EV198" s="1436"/>
      <c r="EW198" s="1436"/>
      <c r="EX198" s="1436"/>
      <c r="EY198" s="1436"/>
      <c r="EZ198" s="1436"/>
      <c r="FA198" s="1436"/>
      <c r="FB198" s="1436"/>
      <c r="FC198" s="1436"/>
      <c r="FD198" s="1436"/>
      <c r="FE198" s="1436"/>
      <c r="FF198" s="1436"/>
      <c r="FG198" s="212"/>
      <c r="FH198" s="212"/>
      <c r="FI198" s="85"/>
      <c r="FJ198" s="85"/>
      <c r="FK198" s="85"/>
      <c r="FL198" s="85"/>
      <c r="FM198" s="212"/>
      <c r="FN198" s="212"/>
      <c r="FO198" s="212"/>
      <c r="FP198" s="212"/>
      <c r="FQ198" s="212"/>
      <c r="FR198" s="212"/>
      <c r="FS198" s="212"/>
      <c r="FT198" s="373"/>
      <c r="FU198" s="212"/>
      <c r="FV198" s="1436"/>
      <c r="FW198" s="1436"/>
      <c r="FX198" s="1436"/>
      <c r="FY198" s="1436"/>
      <c r="FZ198" s="1436"/>
      <c r="GA198" s="1436"/>
      <c r="GB198" s="1436"/>
      <c r="GC198" s="1436"/>
      <c r="GD198" s="196"/>
      <c r="GE198" s="196"/>
      <c r="GF198" s="196"/>
      <c r="GG198" s="213"/>
      <c r="GH198" s="1436"/>
      <c r="GI198" s="1436"/>
      <c r="GJ198" s="213"/>
      <c r="GK198" s="213"/>
      <c r="GL198" s="213"/>
      <c r="GM198" s="213"/>
      <c r="GN198" s="1436"/>
      <c r="GO198" s="1436"/>
      <c r="GP198" s="181"/>
      <c r="GQ198" s="509"/>
      <c r="GR198" s="1436"/>
      <c r="GS198" s="1436"/>
      <c r="GT198" s="212"/>
      <c r="GU198" s="212"/>
      <c r="GV198" s="212"/>
      <c r="GW198" s="212"/>
      <c r="GX198" s="212"/>
      <c r="GY198" s="212"/>
      <c r="GZ198" s="212"/>
      <c r="HA198" s="212"/>
      <c r="HB198" s="212"/>
      <c r="HC198" s="212"/>
      <c r="HD198" s="212"/>
      <c r="HE198" s="212"/>
      <c r="HF198" s="212"/>
      <c r="HG198" s="212"/>
      <c r="HH198" s="212"/>
      <c r="HI198" s="212"/>
      <c r="HJ198" s="212"/>
      <c r="HK198" s="212"/>
      <c r="HL198" s="212"/>
      <c r="HM198" s="212"/>
      <c r="HN198" s="212"/>
      <c r="HO198" s="212"/>
      <c r="HP198" s="212"/>
      <c r="HQ198" s="212"/>
      <c r="HR198" s="212"/>
      <c r="HS198" s="212"/>
      <c r="HT198" s="212"/>
      <c r="HU198" s="212"/>
      <c r="HV198" s="212"/>
      <c r="HW198" s="212"/>
      <c r="HX198" s="212"/>
      <c r="HY198" s="212"/>
      <c r="HZ198" s="212"/>
      <c r="IA198" s="212"/>
      <c r="IB198" s="212"/>
      <c r="IC198" s="212"/>
      <c r="ID198" s="212"/>
      <c r="IE198" s="212"/>
      <c r="IF198" s="212"/>
      <c r="IG198" s="212"/>
      <c r="IH198" s="212"/>
      <c r="II198" s="212"/>
      <c r="IJ198" s="212"/>
      <c r="IK198" s="212"/>
      <c r="IL198" s="212"/>
      <c r="IM198" s="85"/>
      <c r="IN198" s="85"/>
      <c r="IO198" s="85"/>
      <c r="IP198" s="85"/>
      <c r="IQ198" s="255"/>
      <c r="IR198" s="255"/>
      <c r="IS198" s="1436"/>
      <c r="IT198" s="1436"/>
      <c r="IU198" s="1436"/>
      <c r="IV198" s="1436"/>
      <c r="IW198" s="252"/>
      <c r="IX198" s="364"/>
      <c r="IY198" s="1436"/>
      <c r="IZ198" s="1436"/>
      <c r="JA198" s="1436"/>
      <c r="JB198" s="1436"/>
      <c r="JC198" s="1436"/>
      <c r="JD198" s="1436"/>
      <c r="JE198" s="1436"/>
      <c r="JF198" s="1436"/>
      <c r="JG198" s="1436"/>
      <c r="JH198" s="1436"/>
      <c r="JI198" s="1436"/>
      <c r="JJ198" s="1436"/>
      <c r="JK198" s="1436"/>
      <c r="JL198" s="1436"/>
      <c r="JM198" s="1436"/>
      <c r="JN198" s="213"/>
      <c r="JO198" s="213"/>
      <c r="JP198" s="213"/>
      <c r="JQ198" s="213"/>
      <c r="JR198" s="1436"/>
      <c r="JS198" s="1436"/>
      <c r="JT198" s="181"/>
      <c r="JU198" s="509"/>
      <c r="JV198" s="1436"/>
      <c r="JW198" s="1436"/>
      <c r="JX198" s="212"/>
      <c r="JY198" s="212"/>
      <c r="JZ198" s="212"/>
      <c r="KA198" s="212"/>
      <c r="KB198" s="212"/>
      <c r="KC198" s="212"/>
      <c r="KD198" s="212"/>
      <c r="KE198" s="212"/>
      <c r="KF198" s="212"/>
      <c r="KG198" s="212"/>
      <c r="KH198" s="212"/>
      <c r="KI198" s="212"/>
      <c r="KJ198" s="212"/>
      <c r="KK198" s="212"/>
      <c r="KL198" s="212"/>
      <c r="KM198" s="212"/>
      <c r="KN198" s="212"/>
      <c r="KO198" s="212"/>
      <c r="KP198" s="212"/>
      <c r="KQ198" s="212"/>
      <c r="KR198" s="212"/>
      <c r="KS198" s="212"/>
      <c r="KT198" s="212"/>
      <c r="KU198" s="212"/>
      <c r="KV198" s="212"/>
      <c r="KW198" s="212"/>
      <c r="KX198" s="212"/>
      <c r="KY198" s="212"/>
      <c r="KZ198" s="212"/>
      <c r="LA198" s="212"/>
      <c r="LB198" s="212"/>
      <c r="LC198" s="212"/>
      <c r="LD198" s="212"/>
      <c r="LE198" s="212"/>
      <c r="LF198" s="212"/>
      <c r="LG198" s="212"/>
      <c r="LH198" s="212"/>
      <c r="LI198" s="212"/>
      <c r="LJ198" s="212"/>
      <c r="LK198" s="212"/>
      <c r="LL198" s="212"/>
      <c r="LM198" s="212"/>
      <c r="LN198" s="212"/>
      <c r="LO198" s="212"/>
      <c r="LP198" s="212"/>
      <c r="LQ198" s="177"/>
      <c r="LR198" s="399"/>
      <c r="LS198" s="399"/>
      <c r="LT198" s="1436"/>
      <c r="LU198" s="255"/>
      <c r="LV198" s="255"/>
      <c r="LW198" s="1436"/>
      <c r="LX198" s="1436"/>
      <c r="LY198" s="1436"/>
      <c r="LZ198" s="1436"/>
      <c r="MA198" s="1436"/>
      <c r="MB198" s="364"/>
      <c r="MC198" s="1436"/>
      <c r="MD198" s="1436"/>
      <c r="ME198" s="1436"/>
      <c r="MF198" s="1436"/>
      <c r="MG198" s="1436"/>
      <c r="MH198" s="212"/>
      <c r="MI198" s="212"/>
      <c r="MJ198" s="212"/>
      <c r="MK198" s="212"/>
      <c r="ML198" s="212"/>
      <c r="MM198" s="212"/>
      <c r="MN198" s="212"/>
      <c r="MO198" s="212"/>
      <c r="MP198" s="212"/>
      <c r="MQ198" s="212"/>
      <c r="MR198" s="212"/>
      <c r="MS198" s="212"/>
      <c r="MT198" s="212"/>
      <c r="MU198" s="212"/>
      <c r="MV198" s="212"/>
      <c r="MW198" s="212"/>
      <c r="MX198" s="212"/>
      <c r="MY198" s="212"/>
      <c r="MZ198" s="212"/>
      <c r="NA198" s="212"/>
      <c r="NB198" s="212"/>
      <c r="NC198" s="212"/>
      <c r="ND198" s="212"/>
      <c r="NE198" s="212"/>
      <c r="NF198" s="212"/>
      <c r="NG198" s="212"/>
      <c r="NH198" s="212"/>
      <c r="NI198" s="212"/>
      <c r="NJ198" s="212"/>
      <c r="NK198" s="212"/>
      <c r="NL198" s="212"/>
      <c r="NM198" s="212"/>
      <c r="NN198" s="212"/>
      <c r="NO198" s="212"/>
      <c r="NP198" s="212"/>
      <c r="NQ198" s="212"/>
      <c r="NR198" s="212"/>
      <c r="NS198" s="212"/>
      <c r="NT198" s="212"/>
      <c r="NU198" s="212"/>
      <c r="NV198" s="212"/>
      <c r="NW198" s="212"/>
      <c r="NX198" s="212"/>
      <c r="NY198" s="212"/>
      <c r="NZ198" s="212"/>
    </row>
    <row r="199" spans="1:390" s="491" customFormat="1" ht="23.25" customHeight="1" x14ac:dyDescent="0.2">
      <c r="A199" s="85"/>
      <c r="B199" s="85"/>
      <c r="C199" s="85"/>
      <c r="D199" s="85"/>
      <c r="E199" s="212"/>
      <c r="F199" s="255"/>
      <c r="G199" s="527"/>
      <c r="H199" s="1420"/>
      <c r="I199" s="1420"/>
      <c r="J199" s="1420"/>
      <c r="K199" s="1420"/>
      <c r="L199" s="512"/>
      <c r="M199" s="527"/>
      <c r="N199" s="1436"/>
      <c r="O199" s="85"/>
      <c r="P199" s="85"/>
      <c r="Q199" s="85"/>
      <c r="R199" s="85"/>
      <c r="S199" s="85"/>
      <c r="T199" s="89"/>
      <c r="U199" s="85"/>
      <c r="V199" s="85"/>
      <c r="W199" s="89"/>
      <c r="X199" s="85"/>
      <c r="Y199" s="1436"/>
      <c r="Z199" s="192"/>
      <c r="AA199" s="192"/>
      <c r="AB199" s="534"/>
      <c r="AC199" s="534"/>
      <c r="AD199" s="534"/>
      <c r="AE199" s="534"/>
      <c r="AF199" s="1436"/>
      <c r="AG199" s="1436"/>
      <c r="AH199" s="181"/>
      <c r="AI199" s="509"/>
      <c r="AJ199" s="1436"/>
      <c r="AK199" s="1436"/>
      <c r="AL199" s="212"/>
      <c r="AM199" s="212"/>
      <c r="AN199" s="212"/>
      <c r="AO199" s="212"/>
      <c r="AP199" s="212"/>
      <c r="AQ199" s="212"/>
      <c r="AR199" s="212"/>
      <c r="AS199" s="212"/>
      <c r="AT199" s="212"/>
      <c r="AU199" s="212"/>
      <c r="AV199" s="212"/>
      <c r="AW199" s="212"/>
      <c r="AX199" s="212"/>
      <c r="AY199" s="212"/>
      <c r="AZ199" s="212"/>
      <c r="BA199" s="212"/>
      <c r="BB199" s="212"/>
      <c r="BC199" s="212"/>
      <c r="BD199" s="212"/>
      <c r="BE199" s="212"/>
      <c r="BF199" s="212"/>
      <c r="BG199" s="212"/>
      <c r="BH199" s="212"/>
      <c r="BI199" s="212"/>
      <c r="BJ199" s="212"/>
      <c r="BK199" s="212"/>
      <c r="BL199" s="212"/>
      <c r="BM199" s="212"/>
      <c r="BN199" s="212"/>
      <c r="BO199" s="212"/>
      <c r="BP199" s="212"/>
      <c r="BQ199" s="212"/>
      <c r="BR199" s="212"/>
      <c r="BS199" s="212"/>
      <c r="BT199" s="212"/>
      <c r="BU199" s="212"/>
      <c r="BV199" s="212"/>
      <c r="BW199" s="212"/>
      <c r="BX199" s="212"/>
      <c r="BY199" s="212"/>
      <c r="BZ199" s="212"/>
      <c r="CA199" s="212"/>
      <c r="CB199" s="212"/>
      <c r="CC199" s="212"/>
      <c r="CD199" s="212"/>
      <c r="CE199" s="85"/>
      <c r="CF199" s="85"/>
      <c r="CG199" s="85"/>
      <c r="CH199" s="85"/>
      <c r="CI199" s="212"/>
      <c r="CJ199" s="212"/>
      <c r="CK199" s="212"/>
      <c r="CL199" s="212"/>
      <c r="CM199" s="212"/>
      <c r="CN199" s="212"/>
      <c r="CO199" s="212"/>
      <c r="CP199" s="374"/>
      <c r="CQ199" s="212"/>
      <c r="CR199" s="1436"/>
      <c r="CS199" s="85"/>
      <c r="CT199" s="85"/>
      <c r="CU199" s="85"/>
      <c r="CV199" s="85"/>
      <c r="CW199" s="212"/>
      <c r="CX199" s="192"/>
      <c r="CY199" s="192"/>
      <c r="CZ199" s="192"/>
      <c r="DA199" s="192"/>
      <c r="DB199" s="192"/>
      <c r="DC199" s="192"/>
      <c r="DD199" s="1436"/>
      <c r="DE199" s="1436"/>
      <c r="DF199" s="1436"/>
      <c r="DG199" s="1436"/>
      <c r="DH199" s="1436"/>
      <c r="DI199" s="181"/>
      <c r="DJ199" s="1436"/>
      <c r="DK199" s="1436"/>
      <c r="DL199" s="181"/>
      <c r="DM199" s="509"/>
      <c r="DN199" s="1436"/>
      <c r="DO199" s="1436"/>
      <c r="DP199" s="1436"/>
      <c r="DQ199" s="1436"/>
      <c r="DR199" s="1436"/>
      <c r="DS199" s="1436"/>
      <c r="DT199" s="1436"/>
      <c r="DU199" s="1436"/>
      <c r="DV199" s="1436"/>
      <c r="DW199" s="1436"/>
      <c r="DX199" s="1436"/>
      <c r="DY199" s="1436"/>
      <c r="DZ199" s="1436"/>
      <c r="EA199" s="1436"/>
      <c r="EB199" s="1436"/>
      <c r="EC199" s="1436"/>
      <c r="ED199" s="1436"/>
      <c r="EE199" s="1436"/>
      <c r="EF199" s="1436"/>
      <c r="EG199" s="1436"/>
      <c r="EH199" s="1436"/>
      <c r="EI199" s="1436"/>
      <c r="EJ199" s="1436"/>
      <c r="EK199" s="1436"/>
      <c r="EL199" s="1436"/>
      <c r="EM199" s="1436"/>
      <c r="EN199" s="1436"/>
      <c r="EO199" s="1436"/>
      <c r="EP199" s="1436"/>
      <c r="EQ199" s="1436"/>
      <c r="ER199" s="1436"/>
      <c r="ES199" s="1436"/>
      <c r="ET199" s="1436"/>
      <c r="EU199" s="1436"/>
      <c r="EV199" s="1436"/>
      <c r="EW199" s="1436"/>
      <c r="EX199" s="1436"/>
      <c r="EY199" s="1436"/>
      <c r="EZ199" s="1436"/>
      <c r="FA199" s="1436"/>
      <c r="FB199" s="1436"/>
      <c r="FC199" s="1436"/>
      <c r="FD199" s="1436"/>
      <c r="FE199" s="1436"/>
      <c r="FF199" s="1436"/>
      <c r="FG199" s="212"/>
      <c r="FH199" s="212"/>
      <c r="FI199" s="85"/>
      <c r="FJ199" s="85"/>
      <c r="FK199" s="85"/>
      <c r="FL199" s="85"/>
      <c r="FM199" s="212"/>
      <c r="FN199" s="212"/>
      <c r="FO199" s="212"/>
      <c r="FP199" s="212"/>
      <c r="FQ199" s="212"/>
      <c r="FR199" s="212"/>
      <c r="FS199" s="212"/>
      <c r="FT199" s="374"/>
      <c r="FU199" s="212"/>
      <c r="FV199" s="1436"/>
      <c r="FW199" s="1436"/>
      <c r="FX199" s="1436"/>
      <c r="FY199" s="1436"/>
      <c r="FZ199" s="1436"/>
      <c r="GA199" s="1436"/>
      <c r="GB199" s="192"/>
      <c r="GC199" s="192"/>
      <c r="GD199" s="542"/>
      <c r="GE199" s="542"/>
      <c r="GF199" s="542"/>
      <c r="GG199" s="551"/>
      <c r="GH199" s="192"/>
      <c r="GI199" s="192"/>
      <c r="GJ199" s="551"/>
      <c r="GK199" s="551"/>
      <c r="GL199" s="551"/>
      <c r="GM199" s="551"/>
      <c r="GN199" s="1436"/>
      <c r="GO199" s="1436"/>
      <c r="GP199" s="181"/>
      <c r="GQ199" s="509"/>
      <c r="GR199" s="1436"/>
      <c r="GS199" s="1436"/>
      <c r="GT199" s="212"/>
      <c r="GU199" s="212"/>
      <c r="GV199" s="212"/>
      <c r="GW199" s="212"/>
      <c r="GX199" s="212"/>
      <c r="GY199" s="212"/>
      <c r="GZ199" s="212"/>
      <c r="HA199" s="212"/>
      <c r="HB199" s="212"/>
      <c r="HC199" s="212"/>
      <c r="HD199" s="212"/>
      <c r="HE199" s="212"/>
      <c r="HF199" s="212"/>
      <c r="HG199" s="212"/>
      <c r="HH199" s="212"/>
      <c r="HI199" s="212"/>
      <c r="HJ199" s="212"/>
      <c r="HK199" s="212"/>
      <c r="HL199" s="212"/>
      <c r="HM199" s="212"/>
      <c r="HN199" s="212"/>
      <c r="HO199" s="212"/>
      <c r="HP199" s="212"/>
      <c r="HQ199" s="212"/>
      <c r="HR199" s="212"/>
      <c r="HS199" s="212"/>
      <c r="HT199" s="212"/>
      <c r="HU199" s="212"/>
      <c r="HV199" s="212"/>
      <c r="HW199" s="212"/>
      <c r="HX199" s="212"/>
      <c r="HY199" s="212"/>
      <c r="HZ199" s="212"/>
      <c r="IA199" s="212"/>
      <c r="IB199" s="212"/>
      <c r="IC199" s="212"/>
      <c r="ID199" s="212"/>
      <c r="IE199" s="212"/>
      <c r="IF199" s="212"/>
      <c r="IG199" s="212"/>
      <c r="IH199" s="212"/>
      <c r="II199" s="212"/>
      <c r="IJ199" s="212"/>
      <c r="IK199" s="212"/>
      <c r="IL199" s="212"/>
      <c r="IM199" s="85"/>
      <c r="IN199" s="85"/>
      <c r="IO199" s="85"/>
      <c r="IP199" s="85"/>
      <c r="IQ199" s="766"/>
      <c r="IR199" s="766"/>
      <c r="IS199" s="212"/>
      <c r="IT199" s="212"/>
      <c r="IU199" s="212"/>
      <c r="IV199" s="212"/>
      <c r="IW199" s="765"/>
      <c r="IX199" s="373"/>
      <c r="IY199" s="212"/>
      <c r="IZ199" s="1436"/>
      <c r="JA199" s="1436"/>
      <c r="JB199" s="1436"/>
      <c r="JC199" s="1436"/>
      <c r="JD199" s="1436"/>
      <c r="JE199" s="1436"/>
      <c r="JF199" s="1436"/>
      <c r="JG199" s="1436"/>
      <c r="JH199" s="1436"/>
      <c r="JI199" s="1436"/>
      <c r="JJ199" s="1436"/>
      <c r="JK199" s="1436"/>
      <c r="JL199" s="1436"/>
      <c r="JM199" s="1436"/>
      <c r="JN199" s="213"/>
      <c r="JO199" s="213"/>
      <c r="JP199" s="213"/>
      <c r="JQ199" s="213"/>
      <c r="JR199" s="1436"/>
      <c r="JS199" s="1436"/>
      <c r="JT199" s="181"/>
      <c r="JU199" s="509"/>
      <c r="JV199" s="1436"/>
      <c r="JW199" s="1436"/>
      <c r="JX199" s="212"/>
      <c r="JY199" s="212"/>
      <c r="JZ199" s="212"/>
      <c r="KA199" s="212"/>
      <c r="KB199" s="212"/>
      <c r="KC199" s="212"/>
      <c r="KD199" s="212"/>
      <c r="KE199" s="212"/>
      <c r="KF199" s="212"/>
      <c r="KG199" s="212"/>
      <c r="KH199" s="212"/>
      <c r="KI199" s="212"/>
      <c r="KJ199" s="212"/>
      <c r="KK199" s="212"/>
      <c r="KL199" s="212"/>
      <c r="KM199" s="212"/>
      <c r="KN199" s="212"/>
      <c r="KO199" s="212"/>
      <c r="KP199" s="212"/>
      <c r="KQ199" s="212"/>
      <c r="KR199" s="212"/>
      <c r="KS199" s="212"/>
      <c r="KT199" s="212"/>
      <c r="KU199" s="212"/>
      <c r="KV199" s="212"/>
      <c r="KW199" s="212"/>
      <c r="KX199" s="212"/>
      <c r="KY199" s="212"/>
      <c r="KZ199" s="212"/>
      <c r="LA199" s="212"/>
      <c r="LB199" s="212"/>
      <c r="LC199" s="212"/>
      <c r="LD199" s="212"/>
      <c r="LE199" s="212"/>
      <c r="LF199" s="212"/>
      <c r="LG199" s="212"/>
      <c r="LH199" s="212"/>
      <c r="LI199" s="212"/>
      <c r="LJ199" s="212"/>
      <c r="LK199" s="212"/>
      <c r="LL199" s="212"/>
      <c r="LM199" s="212"/>
      <c r="LN199" s="212"/>
      <c r="LO199" s="212"/>
      <c r="LP199" s="212"/>
      <c r="LQ199" s="1436"/>
      <c r="LR199" s="1436"/>
      <c r="LS199" s="1436"/>
      <c r="LT199" s="1436"/>
      <c r="LU199" s="255"/>
      <c r="LV199" s="255"/>
      <c r="LW199" s="1436"/>
      <c r="LX199" s="1436"/>
      <c r="LY199" s="1436"/>
      <c r="LZ199" s="1436"/>
      <c r="MA199" s="1436"/>
      <c r="MB199" s="1436"/>
      <c r="MC199" s="1436"/>
      <c r="MD199" s="1436"/>
      <c r="ME199" s="1436"/>
      <c r="MF199" s="1436"/>
      <c r="MG199" s="1436"/>
      <c r="MH199" s="212"/>
      <c r="MI199" s="212"/>
      <c r="MJ199" s="212"/>
      <c r="MK199" s="212"/>
      <c r="ML199" s="212"/>
      <c r="MM199" s="212"/>
      <c r="MN199" s="212"/>
      <c r="MO199" s="212"/>
      <c r="MP199" s="212"/>
      <c r="MQ199" s="212"/>
      <c r="MR199" s="212"/>
      <c r="MS199" s="212"/>
      <c r="MT199" s="212"/>
      <c r="MU199" s="212"/>
      <c r="MV199" s="212"/>
      <c r="MW199" s="212"/>
      <c r="MX199" s="212"/>
      <c r="MY199" s="212"/>
      <c r="MZ199" s="212"/>
      <c r="NA199" s="212"/>
      <c r="NB199" s="212"/>
      <c r="NC199" s="212"/>
      <c r="ND199" s="212"/>
      <c r="NE199" s="212"/>
      <c r="NF199" s="212"/>
      <c r="NG199" s="212"/>
      <c r="NH199" s="212"/>
      <c r="NI199" s="212"/>
      <c r="NJ199" s="212"/>
      <c r="NK199" s="212"/>
      <c r="NL199" s="212"/>
      <c r="NM199" s="212"/>
      <c r="NN199" s="212"/>
      <c r="NO199" s="212"/>
      <c r="NP199" s="212"/>
      <c r="NQ199" s="212"/>
      <c r="NR199" s="212"/>
      <c r="NS199" s="212"/>
      <c r="NT199" s="212"/>
      <c r="NU199" s="212"/>
      <c r="NV199" s="212"/>
      <c r="NW199" s="212"/>
      <c r="NX199" s="212"/>
      <c r="NY199" s="212"/>
      <c r="NZ199" s="212"/>
    </row>
    <row r="200" spans="1:390" s="491" customFormat="1" ht="23.25" customHeight="1" x14ac:dyDescent="0.2">
      <c r="A200" s="85"/>
      <c r="B200" s="85"/>
      <c r="C200" s="85"/>
      <c r="D200" s="85"/>
      <c r="E200" s="255"/>
      <c r="F200" s="255"/>
      <c r="G200" s="451"/>
      <c r="H200" s="523"/>
      <c r="I200" s="523"/>
      <c r="J200" s="523"/>
      <c r="K200" s="523"/>
      <c r="L200" s="523"/>
      <c r="M200" s="165"/>
      <c r="N200" s="1436"/>
      <c r="O200" s="85"/>
      <c r="P200" s="85"/>
      <c r="Q200" s="85"/>
      <c r="R200" s="85"/>
      <c r="S200" s="85"/>
      <c r="T200" s="89"/>
      <c r="U200" s="85"/>
      <c r="V200" s="85"/>
      <c r="W200" s="89"/>
      <c r="X200" s="85"/>
      <c r="Y200" s="1436"/>
      <c r="Z200" s="1436"/>
      <c r="AA200" s="1436"/>
      <c r="AB200" s="481"/>
      <c r="AC200" s="481"/>
      <c r="AD200" s="481"/>
      <c r="AE200" s="481"/>
      <c r="AF200" s="1436"/>
      <c r="AG200" s="1436"/>
      <c r="AH200" s="181"/>
      <c r="AI200" s="509"/>
      <c r="AJ200" s="1436"/>
      <c r="AK200" s="1436"/>
      <c r="AL200" s="212"/>
      <c r="AM200" s="212"/>
      <c r="AN200" s="212"/>
      <c r="AO200" s="212"/>
      <c r="AP200" s="212"/>
      <c r="AQ200" s="212"/>
      <c r="AR200" s="212"/>
      <c r="AS200" s="212"/>
      <c r="AT200" s="212"/>
      <c r="AU200" s="212"/>
      <c r="AV200" s="212"/>
      <c r="AW200" s="212"/>
      <c r="AX200" s="212"/>
      <c r="AY200" s="212"/>
      <c r="AZ200" s="212"/>
      <c r="BA200" s="212"/>
      <c r="BB200" s="212"/>
      <c r="BC200" s="212"/>
      <c r="BD200" s="212"/>
      <c r="BE200" s="212"/>
      <c r="BF200" s="212"/>
      <c r="BG200" s="212"/>
      <c r="BH200" s="212"/>
      <c r="BI200" s="212"/>
      <c r="BJ200" s="212"/>
      <c r="BK200" s="212"/>
      <c r="BL200" s="212"/>
      <c r="BM200" s="212"/>
      <c r="BN200" s="212"/>
      <c r="BO200" s="212"/>
      <c r="BP200" s="212"/>
      <c r="BQ200" s="212"/>
      <c r="BR200" s="212"/>
      <c r="BS200" s="212"/>
      <c r="BT200" s="212"/>
      <c r="BU200" s="212"/>
      <c r="BV200" s="212"/>
      <c r="BW200" s="212"/>
      <c r="BX200" s="212"/>
      <c r="BY200" s="212"/>
      <c r="BZ200" s="212"/>
      <c r="CA200" s="212"/>
      <c r="CB200" s="212"/>
      <c r="CC200" s="212"/>
      <c r="CD200" s="212"/>
      <c r="CE200" s="85"/>
      <c r="CF200" s="85"/>
      <c r="CG200" s="85"/>
      <c r="CH200" s="85"/>
      <c r="CI200" s="255"/>
      <c r="CJ200" s="255"/>
      <c r="CK200" s="1436"/>
      <c r="CL200" s="1436"/>
      <c r="CM200" s="1436"/>
      <c r="CN200" s="1436"/>
      <c r="CO200" s="1436"/>
      <c r="CP200" s="1436"/>
      <c r="CQ200" s="1436"/>
      <c r="CR200" s="1436"/>
      <c r="CS200" s="85"/>
      <c r="CT200" s="85"/>
      <c r="CU200" s="85"/>
      <c r="CV200" s="85"/>
      <c r="CW200" s="212"/>
      <c r="CX200" s="1436"/>
      <c r="CY200" s="1436"/>
      <c r="CZ200" s="1436"/>
      <c r="DA200" s="1436"/>
      <c r="DB200" s="1436"/>
      <c r="DC200" s="1436"/>
      <c r="DD200" s="1436"/>
      <c r="DE200" s="1436"/>
      <c r="DF200" s="1436"/>
      <c r="DG200" s="1436"/>
      <c r="DH200" s="1436"/>
      <c r="DI200" s="181"/>
      <c r="DJ200" s="1436"/>
      <c r="DK200" s="1436"/>
      <c r="DL200" s="181"/>
      <c r="DM200" s="509"/>
      <c r="DN200" s="1436"/>
      <c r="DO200" s="1436"/>
      <c r="DP200" s="1436"/>
      <c r="DQ200" s="1436"/>
      <c r="DR200" s="1436"/>
      <c r="DS200" s="1436"/>
      <c r="DT200" s="1436"/>
      <c r="DU200" s="1436"/>
      <c r="DV200" s="1436"/>
      <c r="DW200" s="1436"/>
      <c r="DX200" s="1436"/>
      <c r="DY200" s="1436"/>
      <c r="DZ200" s="1436"/>
      <c r="EA200" s="1436"/>
      <c r="EB200" s="1436"/>
      <c r="EC200" s="1436"/>
      <c r="ED200" s="1436"/>
      <c r="EE200" s="1436"/>
      <c r="EF200" s="1436"/>
      <c r="EG200" s="1436"/>
      <c r="EH200" s="1436"/>
      <c r="EI200" s="1436"/>
      <c r="EJ200" s="1436"/>
      <c r="EK200" s="1436"/>
      <c r="EL200" s="1436"/>
      <c r="EM200" s="1436"/>
      <c r="EN200" s="1436"/>
      <c r="EO200" s="1436"/>
      <c r="EP200" s="1436"/>
      <c r="EQ200" s="1436"/>
      <c r="ER200" s="1436"/>
      <c r="ES200" s="1436"/>
      <c r="ET200" s="1436"/>
      <c r="EU200" s="1436"/>
      <c r="EV200" s="1436"/>
      <c r="EW200" s="1436"/>
      <c r="EX200" s="1436"/>
      <c r="EY200" s="1436"/>
      <c r="EZ200" s="1436"/>
      <c r="FA200" s="1436"/>
      <c r="FB200" s="1436"/>
      <c r="FC200" s="1436"/>
      <c r="FD200" s="1436"/>
      <c r="FE200" s="1436"/>
      <c r="FF200" s="1436"/>
      <c r="FG200" s="212"/>
      <c r="FH200" s="212"/>
      <c r="FI200" s="85"/>
      <c r="FJ200" s="85"/>
      <c r="FK200" s="85"/>
      <c r="FL200" s="85"/>
      <c r="FM200" s="255"/>
      <c r="FN200" s="255"/>
      <c r="FO200" s="1436"/>
      <c r="FP200" s="1436"/>
      <c r="FQ200" s="1436"/>
      <c r="FR200" s="1436"/>
      <c r="FS200" s="1436"/>
      <c r="FT200" s="1436"/>
      <c r="FU200" s="1436"/>
      <c r="FV200" s="1436"/>
      <c r="FW200" s="85"/>
      <c r="FX200" s="85"/>
      <c r="FY200" s="85"/>
      <c r="FZ200" s="85"/>
      <c r="GA200" s="1436"/>
      <c r="GB200" s="1436"/>
      <c r="GC200" s="1436"/>
      <c r="GD200" s="196"/>
      <c r="GE200" s="196"/>
      <c r="GF200" s="196"/>
      <c r="GG200" s="213"/>
      <c r="GH200" s="1436"/>
      <c r="GI200" s="1436"/>
      <c r="GJ200" s="213"/>
      <c r="GK200" s="213"/>
      <c r="GL200" s="213"/>
      <c r="GM200" s="213"/>
      <c r="GN200" s="1436"/>
      <c r="GO200" s="1436"/>
      <c r="GP200" s="181"/>
      <c r="GQ200" s="509"/>
      <c r="GR200" s="1436"/>
      <c r="GS200" s="1436"/>
      <c r="GT200" s="212"/>
      <c r="GU200" s="212"/>
      <c r="GV200" s="212"/>
      <c r="GW200" s="212"/>
      <c r="GX200" s="212"/>
      <c r="GY200" s="212"/>
      <c r="GZ200" s="212"/>
      <c r="HA200" s="212"/>
      <c r="HB200" s="212"/>
      <c r="HC200" s="212"/>
      <c r="HD200" s="212"/>
      <c r="HE200" s="212"/>
      <c r="HF200" s="212"/>
      <c r="HG200" s="212"/>
      <c r="HH200" s="212"/>
      <c r="HI200" s="212"/>
      <c r="HJ200" s="212"/>
      <c r="HK200" s="212"/>
      <c r="HL200" s="212"/>
      <c r="HM200" s="212"/>
      <c r="HN200" s="212"/>
      <c r="HO200" s="212"/>
      <c r="HP200" s="212"/>
      <c r="HQ200" s="212"/>
      <c r="HR200" s="212"/>
      <c r="HS200" s="212"/>
      <c r="HT200" s="212"/>
      <c r="HU200" s="212"/>
      <c r="HV200" s="212"/>
      <c r="HW200" s="212"/>
      <c r="HX200" s="212"/>
      <c r="HY200" s="212"/>
      <c r="HZ200" s="212"/>
      <c r="IA200" s="212"/>
      <c r="IB200" s="212"/>
      <c r="IC200" s="212"/>
      <c r="ID200" s="212"/>
      <c r="IE200" s="212"/>
      <c r="IF200" s="212"/>
      <c r="IG200" s="212"/>
      <c r="IH200" s="212"/>
      <c r="II200" s="212"/>
      <c r="IJ200" s="212"/>
      <c r="IK200" s="212"/>
      <c r="IL200" s="212"/>
      <c r="IM200" s="85"/>
      <c r="IN200" s="85"/>
      <c r="IO200" s="85"/>
      <c r="IP200" s="85"/>
      <c r="IQ200" s="766"/>
      <c r="IR200" s="766"/>
      <c r="IS200" s="212"/>
      <c r="IT200" s="212"/>
      <c r="IU200" s="212"/>
      <c r="IV200" s="212"/>
      <c r="IW200" s="765"/>
      <c r="IX200" s="373"/>
      <c r="IY200" s="212"/>
      <c r="IZ200" s="1436"/>
      <c r="JA200" s="1436"/>
      <c r="JB200" s="1436"/>
      <c r="JC200" s="1436"/>
      <c r="JD200" s="1436"/>
      <c r="JE200" s="1436"/>
      <c r="JF200" s="1436"/>
      <c r="JG200" s="1436"/>
      <c r="JH200" s="1436"/>
      <c r="JI200" s="1436"/>
      <c r="JJ200" s="1436"/>
      <c r="JK200" s="1436"/>
      <c r="JL200" s="192"/>
      <c r="JM200" s="192"/>
      <c r="JN200" s="551"/>
      <c r="JO200" s="551"/>
      <c r="JP200" s="551"/>
      <c r="JQ200" s="551"/>
      <c r="JR200" s="1436"/>
      <c r="JS200" s="1436"/>
      <c r="JT200" s="181"/>
      <c r="JU200" s="509"/>
      <c r="JV200" s="1436"/>
      <c r="JW200" s="1436"/>
      <c r="JX200" s="212"/>
      <c r="JY200" s="212"/>
      <c r="JZ200" s="212"/>
      <c r="KA200" s="212"/>
      <c r="KB200" s="212"/>
      <c r="KC200" s="212"/>
      <c r="KD200" s="212"/>
      <c r="KE200" s="212"/>
      <c r="KF200" s="212"/>
      <c r="KG200" s="212"/>
      <c r="KH200" s="212"/>
      <c r="KI200" s="212"/>
      <c r="KJ200" s="212"/>
      <c r="KK200" s="212"/>
      <c r="KL200" s="212"/>
      <c r="KM200" s="212"/>
      <c r="KN200" s="212"/>
      <c r="KO200" s="212"/>
      <c r="KP200" s="212"/>
      <c r="KQ200" s="212"/>
      <c r="KR200" s="212"/>
      <c r="KS200" s="212"/>
      <c r="KT200" s="212"/>
      <c r="KU200" s="212"/>
      <c r="KV200" s="212"/>
      <c r="KW200" s="212"/>
      <c r="KX200" s="212"/>
      <c r="KY200" s="212"/>
      <c r="KZ200" s="212"/>
      <c r="LA200" s="212"/>
      <c r="LB200" s="212"/>
      <c r="LC200" s="212"/>
      <c r="LD200" s="212"/>
      <c r="LE200" s="212"/>
      <c r="LF200" s="212"/>
      <c r="LG200" s="212"/>
      <c r="LH200" s="212"/>
      <c r="LI200" s="212"/>
      <c r="LJ200" s="212"/>
      <c r="LK200" s="212"/>
      <c r="LL200" s="212"/>
      <c r="LM200" s="212"/>
      <c r="LN200" s="212"/>
      <c r="LO200" s="212"/>
      <c r="LP200" s="212"/>
      <c r="LQ200" s="362"/>
      <c r="LR200" s="400"/>
      <c r="LS200" s="400"/>
      <c r="LT200" s="250"/>
      <c r="LU200" s="255"/>
      <c r="LV200" s="255"/>
      <c r="LW200" s="1436"/>
      <c r="LX200" s="1436"/>
      <c r="LY200" s="1436"/>
      <c r="LZ200" s="1436"/>
      <c r="MA200" s="1436"/>
      <c r="MB200" s="1436"/>
      <c r="MC200" s="1436"/>
      <c r="MD200" s="1436"/>
      <c r="ME200" s="757"/>
      <c r="MF200" s="774"/>
      <c r="MG200" s="774"/>
      <c r="MH200" s="212"/>
      <c r="MI200" s="212"/>
      <c r="MJ200" s="212"/>
      <c r="MK200" s="212"/>
      <c r="ML200" s="212"/>
      <c r="MM200" s="212"/>
      <c r="MN200" s="212"/>
      <c r="MO200" s="212"/>
      <c r="MP200" s="212"/>
      <c r="MQ200" s="212"/>
      <c r="MR200" s="212"/>
      <c r="MS200" s="212"/>
      <c r="MT200" s="212"/>
      <c r="MU200" s="212"/>
      <c r="MV200" s="212"/>
      <c r="MW200" s="212"/>
      <c r="MX200" s="212"/>
      <c r="MY200" s="212"/>
      <c r="MZ200" s="212"/>
      <c r="NA200" s="212"/>
      <c r="NB200" s="212"/>
      <c r="NC200" s="212"/>
      <c r="ND200" s="212"/>
      <c r="NE200" s="212"/>
      <c r="NF200" s="212"/>
      <c r="NG200" s="212"/>
      <c r="NH200" s="212"/>
      <c r="NI200" s="212"/>
      <c r="NJ200" s="212"/>
      <c r="NK200" s="212"/>
      <c r="NL200" s="212"/>
      <c r="NM200" s="212"/>
      <c r="NN200" s="212"/>
      <c r="NO200" s="212"/>
      <c r="NP200" s="212"/>
      <c r="NQ200" s="212"/>
      <c r="NR200" s="212"/>
      <c r="NS200" s="212"/>
      <c r="NT200" s="212"/>
      <c r="NU200" s="212"/>
      <c r="NV200" s="212"/>
      <c r="NW200" s="212"/>
      <c r="NX200" s="212"/>
      <c r="NY200" s="212"/>
      <c r="NZ200" s="212"/>
    </row>
    <row r="201" spans="1:390" s="491" customFormat="1" ht="23.25" customHeight="1" x14ac:dyDescent="0.2">
      <c r="A201" s="85"/>
      <c r="B201" s="85"/>
      <c r="C201" s="85"/>
      <c r="D201" s="85"/>
      <c r="E201" s="255"/>
      <c r="F201" s="255"/>
      <c r="G201" s="529"/>
      <c r="H201" s="523"/>
      <c r="I201" s="523"/>
      <c r="J201" s="523"/>
      <c r="K201" s="523"/>
      <c r="L201" s="523"/>
      <c r="M201" s="165"/>
      <c r="N201" s="1436"/>
      <c r="O201" s="85"/>
      <c r="P201" s="85"/>
      <c r="Q201" s="85"/>
      <c r="R201" s="85"/>
      <c r="S201" s="85"/>
      <c r="T201" s="89"/>
      <c r="U201" s="85"/>
      <c r="V201" s="85"/>
      <c r="W201" s="89"/>
      <c r="X201" s="85"/>
      <c r="Y201" s="1436"/>
      <c r="Z201" s="1436"/>
      <c r="AA201" s="1436"/>
      <c r="AB201" s="481"/>
      <c r="AC201" s="481"/>
      <c r="AD201" s="481"/>
      <c r="AE201" s="481"/>
      <c r="AF201" s="1436"/>
      <c r="AG201" s="1436"/>
      <c r="AH201" s="181"/>
      <c r="AI201" s="509"/>
      <c r="AJ201" s="1436"/>
      <c r="AK201" s="1436"/>
      <c r="AL201" s="212"/>
      <c r="AM201" s="212"/>
      <c r="AN201" s="212"/>
      <c r="AO201" s="212"/>
      <c r="AP201" s="212"/>
      <c r="AQ201" s="212"/>
      <c r="AR201" s="212"/>
      <c r="AS201" s="212"/>
      <c r="AT201" s="212"/>
      <c r="AU201" s="212"/>
      <c r="AV201" s="212"/>
      <c r="AW201" s="212"/>
      <c r="AX201" s="212"/>
      <c r="AY201" s="212"/>
      <c r="AZ201" s="212"/>
      <c r="BA201" s="212"/>
      <c r="BB201" s="212"/>
      <c r="BC201" s="212"/>
      <c r="BD201" s="212"/>
      <c r="BE201" s="212"/>
      <c r="BF201" s="212"/>
      <c r="BG201" s="212"/>
      <c r="BH201" s="212"/>
      <c r="BI201" s="212"/>
      <c r="BJ201" s="212"/>
      <c r="BK201" s="212"/>
      <c r="BL201" s="212"/>
      <c r="BM201" s="212"/>
      <c r="BN201" s="212"/>
      <c r="BO201" s="212"/>
      <c r="BP201" s="212"/>
      <c r="BQ201" s="212"/>
      <c r="BR201" s="212"/>
      <c r="BS201" s="212"/>
      <c r="BT201" s="212"/>
      <c r="BU201" s="212"/>
      <c r="BV201" s="212"/>
      <c r="BW201" s="212"/>
      <c r="BX201" s="212"/>
      <c r="BY201" s="212"/>
      <c r="BZ201" s="212"/>
      <c r="CA201" s="212"/>
      <c r="CB201" s="212"/>
      <c r="CC201" s="212"/>
      <c r="CD201" s="212"/>
      <c r="CE201" s="85"/>
      <c r="CF201" s="85"/>
      <c r="CG201" s="85"/>
      <c r="CH201" s="85"/>
      <c r="CI201" s="255"/>
      <c r="CJ201" s="255"/>
      <c r="CK201" s="1436"/>
      <c r="CL201" s="1436"/>
      <c r="CM201" s="1436"/>
      <c r="CN201" s="1436"/>
      <c r="CO201" s="1436"/>
      <c r="CP201" s="1436"/>
      <c r="CQ201" s="1436"/>
      <c r="CR201" s="1436"/>
      <c r="CS201" s="85"/>
      <c r="CT201" s="85"/>
      <c r="CU201" s="85"/>
      <c r="CV201" s="85"/>
      <c r="CW201" s="212"/>
      <c r="CX201" s="1436"/>
      <c r="CY201" s="1436"/>
      <c r="CZ201" s="1436"/>
      <c r="DA201" s="1436"/>
      <c r="DB201" s="1436"/>
      <c r="DC201" s="1436"/>
      <c r="DD201" s="1436"/>
      <c r="DE201" s="1436"/>
      <c r="DF201" s="1436"/>
      <c r="DG201" s="1436"/>
      <c r="DH201" s="1436"/>
      <c r="DI201" s="181"/>
      <c r="DJ201" s="1436"/>
      <c r="DK201" s="1436"/>
      <c r="DL201" s="181"/>
      <c r="DM201" s="509"/>
      <c r="DN201" s="1436"/>
      <c r="DO201" s="1436"/>
      <c r="DP201" s="1436"/>
      <c r="DQ201" s="1436"/>
      <c r="DR201" s="1436"/>
      <c r="DS201" s="1436"/>
      <c r="DT201" s="1436"/>
      <c r="DU201" s="1436"/>
      <c r="DV201" s="1436"/>
      <c r="DW201" s="1436"/>
      <c r="DX201" s="1436"/>
      <c r="DY201" s="1436"/>
      <c r="DZ201" s="1436"/>
      <c r="EA201" s="1436"/>
      <c r="EB201" s="1436"/>
      <c r="EC201" s="1436"/>
      <c r="ED201" s="1436"/>
      <c r="EE201" s="1436"/>
      <c r="EF201" s="1436"/>
      <c r="EG201" s="1436"/>
      <c r="EH201" s="1436"/>
      <c r="EI201" s="1436"/>
      <c r="EJ201" s="1436"/>
      <c r="EK201" s="1436"/>
      <c r="EL201" s="1436"/>
      <c r="EM201" s="1436"/>
      <c r="EN201" s="1436"/>
      <c r="EO201" s="1436"/>
      <c r="EP201" s="1436"/>
      <c r="EQ201" s="1436"/>
      <c r="ER201" s="1436"/>
      <c r="ES201" s="1436"/>
      <c r="ET201" s="1436"/>
      <c r="EU201" s="1436"/>
      <c r="EV201" s="1436"/>
      <c r="EW201" s="1436"/>
      <c r="EX201" s="1436"/>
      <c r="EY201" s="1436"/>
      <c r="EZ201" s="1436"/>
      <c r="FA201" s="1436"/>
      <c r="FB201" s="1436"/>
      <c r="FC201" s="1436"/>
      <c r="FD201" s="1436"/>
      <c r="FE201" s="1436"/>
      <c r="FF201" s="1436"/>
      <c r="FG201" s="212"/>
      <c r="FH201" s="212"/>
      <c r="FI201" s="85"/>
      <c r="FJ201" s="85"/>
      <c r="FK201" s="85"/>
      <c r="FL201" s="85"/>
      <c r="FM201" s="255"/>
      <c r="FN201" s="255"/>
      <c r="FO201" s="1436"/>
      <c r="FP201" s="1436"/>
      <c r="FQ201" s="1436"/>
      <c r="FR201" s="1436"/>
      <c r="FS201" s="1436"/>
      <c r="FT201" s="1436"/>
      <c r="FU201" s="1436"/>
      <c r="FV201" s="1436"/>
      <c r="FW201" s="85"/>
      <c r="FX201" s="85"/>
      <c r="FY201" s="85"/>
      <c r="FZ201" s="85"/>
      <c r="GA201" s="1436"/>
      <c r="GB201" s="1436"/>
      <c r="GC201" s="1436"/>
      <c r="GD201" s="196"/>
      <c r="GE201" s="196"/>
      <c r="GF201" s="196"/>
      <c r="GG201" s="213"/>
      <c r="GH201" s="1436"/>
      <c r="GI201" s="1436"/>
      <c r="GJ201" s="213"/>
      <c r="GK201" s="213"/>
      <c r="GL201" s="213"/>
      <c r="GM201" s="213"/>
      <c r="GN201" s="1436"/>
      <c r="GO201" s="1436"/>
      <c r="GP201" s="181"/>
      <c r="GQ201" s="509"/>
      <c r="GR201" s="1436"/>
      <c r="GS201" s="1436"/>
      <c r="GT201" s="212"/>
      <c r="GU201" s="212"/>
      <c r="GV201" s="212"/>
      <c r="GW201" s="212"/>
      <c r="GX201" s="212"/>
      <c r="GY201" s="212"/>
      <c r="GZ201" s="212"/>
      <c r="HA201" s="212"/>
      <c r="HB201" s="212"/>
      <c r="HC201" s="212"/>
      <c r="HD201" s="212"/>
      <c r="HE201" s="212"/>
      <c r="HF201" s="212"/>
      <c r="HG201" s="212"/>
      <c r="HH201" s="212"/>
      <c r="HI201" s="212"/>
      <c r="HJ201" s="212"/>
      <c r="HK201" s="212"/>
      <c r="HL201" s="212"/>
      <c r="HM201" s="212"/>
      <c r="HN201" s="212"/>
      <c r="HO201" s="212"/>
      <c r="HP201" s="212"/>
      <c r="HQ201" s="212"/>
      <c r="HR201" s="212"/>
      <c r="HS201" s="212"/>
      <c r="HT201" s="212"/>
      <c r="HU201" s="212"/>
      <c r="HV201" s="212"/>
      <c r="HW201" s="212"/>
      <c r="HX201" s="212"/>
      <c r="HY201" s="212"/>
      <c r="HZ201" s="212"/>
      <c r="IA201" s="212"/>
      <c r="IB201" s="212"/>
      <c r="IC201" s="212"/>
      <c r="ID201" s="212"/>
      <c r="IE201" s="212"/>
      <c r="IF201" s="212"/>
      <c r="IG201" s="212"/>
      <c r="IH201" s="212"/>
      <c r="II201" s="212"/>
      <c r="IJ201" s="212"/>
      <c r="IK201" s="212"/>
      <c r="IL201" s="212"/>
      <c r="IM201" s="85"/>
      <c r="IN201" s="85"/>
      <c r="IO201" s="85"/>
      <c r="IP201" s="85"/>
      <c r="IQ201" s="766"/>
      <c r="IR201" s="766"/>
      <c r="IS201" s="212"/>
      <c r="IT201" s="212"/>
      <c r="IU201" s="212"/>
      <c r="IV201" s="212"/>
      <c r="IW201" s="212"/>
      <c r="IX201" s="374"/>
      <c r="IY201" s="212"/>
      <c r="IZ201" s="1436"/>
      <c r="JA201" s="1436"/>
      <c r="JB201" s="1436"/>
      <c r="JC201" s="1436"/>
      <c r="JD201" s="1436"/>
      <c r="JE201" s="1436"/>
      <c r="JF201" s="1436"/>
      <c r="JG201" s="1436"/>
      <c r="JH201" s="1436"/>
      <c r="JI201" s="1436"/>
      <c r="JJ201" s="1436"/>
      <c r="JK201" s="1436"/>
      <c r="JL201" s="1436"/>
      <c r="JM201" s="1436"/>
      <c r="JN201" s="213"/>
      <c r="JO201" s="213"/>
      <c r="JP201" s="213"/>
      <c r="JQ201" s="213"/>
      <c r="JR201" s="1436"/>
      <c r="JS201" s="1436"/>
      <c r="JT201" s="181"/>
      <c r="JU201" s="509"/>
      <c r="JV201" s="1436"/>
      <c r="JW201" s="1436"/>
      <c r="JX201" s="212"/>
      <c r="JY201" s="212"/>
      <c r="JZ201" s="212"/>
      <c r="KA201" s="212"/>
      <c r="KB201" s="212"/>
      <c r="KC201" s="212"/>
      <c r="KD201" s="212"/>
      <c r="KE201" s="212"/>
      <c r="KF201" s="212"/>
      <c r="KG201" s="212"/>
      <c r="KH201" s="212"/>
      <c r="KI201" s="212"/>
      <c r="KJ201" s="212"/>
      <c r="KK201" s="212"/>
      <c r="KL201" s="212"/>
      <c r="KM201" s="212"/>
      <c r="KN201" s="212"/>
      <c r="KO201" s="212"/>
      <c r="KP201" s="212"/>
      <c r="KQ201" s="212"/>
      <c r="KR201" s="212"/>
      <c r="KS201" s="212"/>
      <c r="KT201" s="212"/>
      <c r="KU201" s="212"/>
      <c r="KV201" s="212"/>
      <c r="KW201" s="212"/>
      <c r="KX201" s="212"/>
      <c r="KY201" s="212"/>
      <c r="KZ201" s="212"/>
      <c r="LA201" s="212"/>
      <c r="LB201" s="212"/>
      <c r="LC201" s="212"/>
      <c r="LD201" s="212"/>
      <c r="LE201" s="212"/>
      <c r="LF201" s="212"/>
      <c r="LG201" s="212"/>
      <c r="LH201" s="212"/>
      <c r="LI201" s="212"/>
      <c r="LJ201" s="212"/>
      <c r="LK201" s="212"/>
      <c r="LL201" s="212"/>
      <c r="LM201" s="212"/>
      <c r="LN201" s="212"/>
      <c r="LO201" s="212"/>
      <c r="LP201" s="212"/>
      <c r="LQ201" s="217"/>
      <c r="LR201" s="83"/>
      <c r="LS201" s="83"/>
      <c r="LT201" s="250"/>
      <c r="LU201" s="255"/>
      <c r="LV201" s="255"/>
      <c r="LW201" s="1436"/>
      <c r="LX201" s="1436"/>
      <c r="LY201" s="1436"/>
      <c r="LZ201" s="1436"/>
      <c r="MA201" s="1436"/>
      <c r="MB201" s="1436"/>
      <c r="MC201" s="1436"/>
      <c r="MD201" s="1436"/>
      <c r="ME201" s="401"/>
      <c r="MF201" s="774"/>
      <c r="MG201" s="774"/>
      <c r="MH201" s="212"/>
      <c r="MI201" s="212"/>
      <c r="MJ201" s="212"/>
      <c r="MK201" s="212"/>
      <c r="ML201" s="212"/>
      <c r="MM201" s="212"/>
      <c r="MN201" s="212"/>
      <c r="MO201" s="212"/>
      <c r="MP201" s="212"/>
      <c r="MQ201" s="212"/>
      <c r="MR201" s="212"/>
      <c r="MS201" s="212"/>
      <c r="MT201" s="212"/>
      <c r="MU201" s="212"/>
      <c r="MV201" s="212"/>
      <c r="MW201" s="212"/>
      <c r="MX201" s="212"/>
      <c r="MY201" s="212"/>
      <c r="MZ201" s="212"/>
      <c r="NA201" s="212"/>
      <c r="NB201" s="212"/>
      <c r="NC201" s="212"/>
      <c r="ND201" s="212"/>
      <c r="NE201" s="212"/>
      <c r="NF201" s="212"/>
      <c r="NG201" s="212"/>
      <c r="NH201" s="212"/>
      <c r="NI201" s="212"/>
      <c r="NJ201" s="212"/>
      <c r="NK201" s="212"/>
      <c r="NL201" s="212"/>
      <c r="NM201" s="212"/>
      <c r="NN201" s="212"/>
      <c r="NO201" s="212"/>
      <c r="NP201" s="212"/>
      <c r="NQ201" s="212"/>
      <c r="NR201" s="212"/>
      <c r="NS201" s="212"/>
      <c r="NT201" s="212"/>
      <c r="NU201" s="212"/>
      <c r="NV201" s="212"/>
      <c r="NW201" s="212"/>
      <c r="NX201" s="212"/>
      <c r="NY201" s="212"/>
      <c r="NZ201" s="212"/>
    </row>
    <row r="202" spans="1:390" s="491" customFormat="1" ht="23.25" customHeight="1" x14ac:dyDescent="0.2">
      <c r="A202" s="85"/>
      <c r="B202" s="85"/>
      <c r="C202" s="85"/>
      <c r="D202" s="85"/>
      <c r="E202" s="255"/>
      <c r="F202" s="255"/>
      <c r="G202" s="529"/>
      <c r="H202" s="523"/>
      <c r="I202" s="523"/>
      <c r="J202" s="523"/>
      <c r="K202" s="523"/>
      <c r="L202" s="523"/>
      <c r="M202" s="165"/>
      <c r="N202" s="1436"/>
      <c r="O202" s="85"/>
      <c r="P202" s="85"/>
      <c r="Q202" s="85"/>
      <c r="R202" s="85"/>
      <c r="S202" s="85"/>
      <c r="T202" s="89"/>
      <c r="U202" s="85"/>
      <c r="V202" s="85"/>
      <c r="W202" s="89"/>
      <c r="X202" s="85"/>
      <c r="Y202" s="1436"/>
      <c r="Z202" s="1436"/>
      <c r="AA202" s="1436"/>
      <c r="AB202" s="481"/>
      <c r="AC202" s="481"/>
      <c r="AD202" s="481"/>
      <c r="AE202" s="481"/>
      <c r="AF202" s="1436"/>
      <c r="AG202" s="1436"/>
      <c r="AH202" s="181"/>
      <c r="AI202" s="509"/>
      <c r="AJ202" s="1436"/>
      <c r="AK202" s="1436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212"/>
      <c r="BD202" s="212"/>
      <c r="BE202" s="212"/>
      <c r="BF202" s="212"/>
      <c r="BG202" s="212"/>
      <c r="BH202" s="212"/>
      <c r="BI202" s="212"/>
      <c r="BJ202" s="212"/>
      <c r="BK202" s="212"/>
      <c r="BL202" s="212"/>
      <c r="BM202" s="212"/>
      <c r="BN202" s="212"/>
      <c r="BO202" s="212"/>
      <c r="BP202" s="212"/>
      <c r="BQ202" s="212"/>
      <c r="BR202" s="212"/>
      <c r="BS202" s="212"/>
      <c r="BT202" s="212"/>
      <c r="BU202" s="212"/>
      <c r="BV202" s="212"/>
      <c r="BW202" s="212"/>
      <c r="BX202" s="212"/>
      <c r="BY202" s="212"/>
      <c r="BZ202" s="212"/>
      <c r="CA202" s="212"/>
      <c r="CB202" s="212"/>
      <c r="CC202" s="212"/>
      <c r="CD202" s="212"/>
      <c r="CE202" s="85"/>
      <c r="CF202" s="85"/>
      <c r="CG202" s="85"/>
      <c r="CH202" s="85"/>
      <c r="CI202" s="255"/>
      <c r="CJ202" s="255"/>
      <c r="CK202" s="1436"/>
      <c r="CL202" s="1436"/>
      <c r="CM202" s="1436"/>
      <c r="CN202" s="1436"/>
      <c r="CO202" s="1436"/>
      <c r="CP202" s="1436"/>
      <c r="CQ202" s="1436"/>
      <c r="CR202" s="1436"/>
      <c r="CS202" s="85"/>
      <c r="CT202" s="85"/>
      <c r="CU202" s="85"/>
      <c r="CV202" s="85"/>
      <c r="CW202" s="212"/>
      <c r="CX202" s="1436"/>
      <c r="CY202" s="1436"/>
      <c r="CZ202" s="1436"/>
      <c r="DA202" s="1436"/>
      <c r="DB202" s="1436"/>
      <c r="DC202" s="1436"/>
      <c r="DD202" s="1436"/>
      <c r="DE202" s="1436"/>
      <c r="DF202" s="1436"/>
      <c r="DG202" s="1436"/>
      <c r="DH202" s="1436"/>
      <c r="DI202" s="181"/>
      <c r="DJ202" s="1436"/>
      <c r="DK202" s="1436"/>
      <c r="DL202" s="181"/>
      <c r="DM202" s="509"/>
      <c r="DN202" s="1436"/>
      <c r="DO202" s="1436"/>
      <c r="DP202" s="1436"/>
      <c r="DQ202" s="1436"/>
      <c r="DR202" s="1436"/>
      <c r="DS202" s="1436"/>
      <c r="DT202" s="1436"/>
      <c r="DU202" s="1436"/>
      <c r="DV202" s="1436"/>
      <c r="DW202" s="1436"/>
      <c r="DX202" s="1436"/>
      <c r="DY202" s="1436"/>
      <c r="DZ202" s="1436"/>
      <c r="EA202" s="1436"/>
      <c r="EB202" s="1436"/>
      <c r="EC202" s="1436"/>
      <c r="ED202" s="1436"/>
      <c r="EE202" s="1436"/>
      <c r="EF202" s="1436"/>
      <c r="EG202" s="1436"/>
      <c r="EH202" s="1436"/>
      <c r="EI202" s="1436"/>
      <c r="EJ202" s="1436"/>
      <c r="EK202" s="1436"/>
      <c r="EL202" s="1436"/>
      <c r="EM202" s="1436"/>
      <c r="EN202" s="1436"/>
      <c r="EO202" s="1436"/>
      <c r="EP202" s="1436"/>
      <c r="EQ202" s="1436"/>
      <c r="ER202" s="1436"/>
      <c r="ES202" s="1436"/>
      <c r="ET202" s="1436"/>
      <c r="EU202" s="1436"/>
      <c r="EV202" s="1436"/>
      <c r="EW202" s="1436"/>
      <c r="EX202" s="1436"/>
      <c r="EY202" s="1436"/>
      <c r="EZ202" s="1436"/>
      <c r="FA202" s="1436"/>
      <c r="FB202" s="1436"/>
      <c r="FC202" s="1436"/>
      <c r="FD202" s="1436"/>
      <c r="FE202" s="1436"/>
      <c r="FF202" s="1436"/>
      <c r="FG202" s="212"/>
      <c r="FH202" s="212"/>
      <c r="FI202" s="85"/>
      <c r="FJ202" s="85"/>
      <c r="FK202" s="85"/>
      <c r="FL202" s="85"/>
      <c r="FM202" s="255"/>
      <c r="FN202" s="255"/>
      <c r="FO202" s="1436"/>
      <c r="FP202" s="1436"/>
      <c r="FQ202" s="1436"/>
      <c r="FR202" s="1436"/>
      <c r="FS202" s="1436"/>
      <c r="FT202" s="1436"/>
      <c r="FU202" s="1436"/>
      <c r="FV202" s="1436"/>
      <c r="FW202" s="85"/>
      <c r="FX202" s="85"/>
      <c r="FY202" s="85"/>
      <c r="FZ202" s="85"/>
      <c r="GA202" s="1436"/>
      <c r="GB202" s="1436"/>
      <c r="GC202" s="1436"/>
      <c r="GD202" s="196"/>
      <c r="GE202" s="196"/>
      <c r="GF202" s="196"/>
      <c r="GG202" s="213"/>
      <c r="GH202" s="1436"/>
      <c r="GI202" s="1436"/>
      <c r="GJ202" s="213"/>
      <c r="GK202" s="213"/>
      <c r="GL202" s="213"/>
      <c r="GM202" s="213"/>
      <c r="GN202" s="1436"/>
      <c r="GO202" s="1436"/>
      <c r="GP202" s="181"/>
      <c r="GQ202" s="509"/>
      <c r="GR202" s="1436"/>
      <c r="GS202" s="1436"/>
      <c r="GT202" s="212"/>
      <c r="GU202" s="212"/>
      <c r="GV202" s="212"/>
      <c r="GW202" s="212"/>
      <c r="GX202" s="212"/>
      <c r="GY202" s="212"/>
      <c r="GZ202" s="212"/>
      <c r="HA202" s="212"/>
      <c r="HB202" s="212"/>
      <c r="HC202" s="212"/>
      <c r="HD202" s="212"/>
      <c r="HE202" s="212"/>
      <c r="HF202" s="212"/>
      <c r="HG202" s="212"/>
      <c r="HH202" s="212"/>
      <c r="HI202" s="212"/>
      <c r="HJ202" s="212"/>
      <c r="HK202" s="212"/>
      <c r="HL202" s="212"/>
      <c r="HM202" s="212"/>
      <c r="HN202" s="212"/>
      <c r="HO202" s="212"/>
      <c r="HP202" s="212"/>
      <c r="HQ202" s="212"/>
      <c r="HR202" s="212"/>
      <c r="HS202" s="212"/>
      <c r="HT202" s="212"/>
      <c r="HU202" s="212"/>
      <c r="HV202" s="212"/>
      <c r="HW202" s="212"/>
      <c r="HX202" s="212"/>
      <c r="HY202" s="212"/>
      <c r="HZ202" s="212"/>
      <c r="IA202" s="212"/>
      <c r="IB202" s="212"/>
      <c r="IC202" s="212"/>
      <c r="ID202" s="212"/>
      <c r="IE202" s="212"/>
      <c r="IF202" s="212"/>
      <c r="IG202" s="212"/>
      <c r="IH202" s="212"/>
      <c r="II202" s="212"/>
      <c r="IJ202" s="212"/>
      <c r="IK202" s="212"/>
      <c r="IL202" s="212"/>
      <c r="IM202" s="85"/>
      <c r="IN202" s="85"/>
      <c r="IO202" s="85"/>
      <c r="IP202" s="85"/>
      <c r="IQ202" s="255"/>
      <c r="IR202" s="255"/>
      <c r="IS202" s="1436"/>
      <c r="IT202" s="1436"/>
      <c r="IU202" s="1436"/>
      <c r="IV202" s="1436"/>
      <c r="IW202" s="1436"/>
      <c r="IX202" s="1436"/>
      <c r="IY202" s="1436"/>
      <c r="IZ202" s="1436"/>
      <c r="JA202" s="85"/>
      <c r="JB202" s="85"/>
      <c r="JC202" s="85"/>
      <c r="JD202" s="85"/>
      <c r="JE202" s="1436"/>
      <c r="JF202" s="1436"/>
      <c r="JG202" s="1436"/>
      <c r="JH202" s="1436"/>
      <c r="JI202" s="1436"/>
      <c r="JJ202" s="1436"/>
      <c r="JK202" s="1436"/>
      <c r="JL202" s="1436"/>
      <c r="JM202" s="1436"/>
      <c r="JN202" s="213"/>
      <c r="JO202" s="213"/>
      <c r="JP202" s="213"/>
      <c r="JQ202" s="213"/>
      <c r="JR202" s="1436"/>
      <c r="JS202" s="1436"/>
      <c r="JT202" s="181"/>
      <c r="JU202" s="509"/>
      <c r="JV202" s="1436"/>
      <c r="JW202" s="1436"/>
      <c r="JX202" s="212"/>
      <c r="JY202" s="212"/>
      <c r="JZ202" s="212"/>
      <c r="KA202" s="212"/>
      <c r="KB202" s="212"/>
      <c r="KC202" s="212"/>
      <c r="KD202" s="212"/>
      <c r="KE202" s="212"/>
      <c r="KF202" s="212"/>
      <c r="KG202" s="212"/>
      <c r="KH202" s="212"/>
      <c r="KI202" s="212"/>
      <c r="KJ202" s="212"/>
      <c r="KK202" s="212"/>
      <c r="KL202" s="212"/>
      <c r="KM202" s="212"/>
      <c r="KN202" s="212"/>
      <c r="KO202" s="212"/>
      <c r="KP202" s="212"/>
      <c r="KQ202" s="212"/>
      <c r="KR202" s="212"/>
      <c r="KS202" s="212"/>
      <c r="KT202" s="212"/>
      <c r="KU202" s="212"/>
      <c r="KV202" s="212"/>
      <c r="KW202" s="212"/>
      <c r="KX202" s="212"/>
      <c r="KY202" s="212"/>
      <c r="KZ202" s="212"/>
      <c r="LA202" s="212"/>
      <c r="LB202" s="212"/>
      <c r="LC202" s="212"/>
      <c r="LD202" s="212"/>
      <c r="LE202" s="212"/>
      <c r="LF202" s="212"/>
      <c r="LG202" s="212"/>
      <c r="LH202" s="212"/>
      <c r="LI202" s="212"/>
      <c r="LJ202" s="212"/>
      <c r="LK202" s="212"/>
      <c r="LL202" s="212"/>
      <c r="LM202" s="212"/>
      <c r="LN202" s="212"/>
      <c r="LO202" s="212"/>
      <c r="LP202" s="212"/>
      <c r="LQ202" s="212"/>
      <c r="LR202" s="212"/>
      <c r="LS202" s="212"/>
      <c r="LT202" s="212"/>
      <c r="LU202" s="212"/>
      <c r="LV202" s="212"/>
      <c r="LW202" s="212"/>
      <c r="LX202" s="212"/>
      <c r="LY202" s="212"/>
      <c r="LZ202" s="212"/>
      <c r="MA202" s="212"/>
      <c r="MB202" s="212"/>
      <c r="MC202" s="212"/>
      <c r="MD202" s="212"/>
      <c r="ME202" s="212"/>
      <c r="MF202" s="212"/>
      <c r="MG202" s="212"/>
      <c r="MH202" s="212"/>
      <c r="MI202" s="212"/>
      <c r="MJ202" s="212"/>
      <c r="MK202" s="212"/>
      <c r="ML202" s="212"/>
      <c r="MM202" s="212"/>
      <c r="MN202" s="212"/>
      <c r="MO202" s="212"/>
      <c r="MP202" s="212"/>
      <c r="MQ202" s="212"/>
      <c r="MR202" s="212"/>
      <c r="MS202" s="212"/>
      <c r="MT202" s="212"/>
      <c r="MU202" s="212"/>
      <c r="MV202" s="212"/>
      <c r="MW202" s="212"/>
      <c r="MX202" s="212"/>
      <c r="MY202" s="212"/>
      <c r="MZ202" s="212"/>
      <c r="NA202" s="212"/>
      <c r="NB202" s="212"/>
      <c r="NC202" s="212"/>
      <c r="ND202" s="212"/>
      <c r="NE202" s="212"/>
      <c r="NF202" s="212"/>
      <c r="NG202" s="212"/>
      <c r="NH202" s="212"/>
      <c r="NI202" s="212"/>
      <c r="NJ202" s="212"/>
      <c r="NK202" s="212"/>
      <c r="NL202" s="212"/>
      <c r="NM202" s="212"/>
      <c r="NN202" s="212"/>
      <c r="NO202" s="212"/>
      <c r="NP202" s="212"/>
      <c r="NQ202" s="212"/>
      <c r="NR202" s="212"/>
      <c r="NS202" s="212"/>
      <c r="NT202" s="212"/>
      <c r="NU202" s="212"/>
      <c r="NV202" s="212"/>
      <c r="NW202" s="212"/>
      <c r="NX202" s="212"/>
      <c r="NY202" s="212"/>
      <c r="NZ202" s="212"/>
    </row>
    <row r="203" spans="1:390" s="491" customFormat="1" ht="23.25" customHeight="1" x14ac:dyDescent="0.2">
      <c r="A203" s="85"/>
      <c r="B203" s="85"/>
      <c r="C203" s="85"/>
      <c r="D203" s="85"/>
      <c r="E203" s="255"/>
      <c r="F203" s="255"/>
      <c r="G203" s="529"/>
      <c r="H203" s="523"/>
      <c r="I203" s="523"/>
      <c r="J203" s="523"/>
      <c r="K203" s="523"/>
      <c r="L203" s="523"/>
      <c r="M203" s="165"/>
      <c r="N203" s="1436"/>
      <c r="O203" s="85"/>
      <c r="P203" s="85"/>
      <c r="Q203" s="85"/>
      <c r="R203" s="85"/>
      <c r="S203" s="85"/>
      <c r="T203" s="89"/>
      <c r="U203" s="85"/>
      <c r="V203" s="85"/>
      <c r="W203" s="89"/>
      <c r="X203" s="85"/>
      <c r="Y203" s="1436"/>
      <c r="Z203" s="1436"/>
      <c r="AA203" s="1436"/>
      <c r="AB203" s="481"/>
      <c r="AC203" s="481"/>
      <c r="AD203" s="481"/>
      <c r="AE203" s="481"/>
      <c r="AF203" s="1436"/>
      <c r="AG203" s="1436"/>
      <c r="AH203" s="181"/>
      <c r="AI203" s="509"/>
      <c r="AJ203" s="1436"/>
      <c r="AK203" s="1436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212"/>
      <c r="BD203" s="212"/>
      <c r="BE203" s="212"/>
      <c r="BF203" s="212"/>
      <c r="BG203" s="212"/>
      <c r="BH203" s="212"/>
      <c r="BI203" s="212"/>
      <c r="BJ203" s="212"/>
      <c r="BK203" s="212"/>
      <c r="BL203" s="212"/>
      <c r="BM203" s="212"/>
      <c r="BN203" s="212"/>
      <c r="BO203" s="212"/>
      <c r="BP203" s="212"/>
      <c r="BQ203" s="212"/>
      <c r="BR203" s="212"/>
      <c r="BS203" s="212"/>
      <c r="BT203" s="212"/>
      <c r="BU203" s="212"/>
      <c r="BV203" s="212"/>
      <c r="BW203" s="212"/>
      <c r="BX203" s="212"/>
      <c r="BY203" s="212"/>
      <c r="BZ203" s="212"/>
      <c r="CA203" s="212"/>
      <c r="CB203" s="212"/>
      <c r="CC203" s="212"/>
      <c r="CD203" s="212"/>
      <c r="CE203" s="85"/>
      <c r="CF203" s="85"/>
      <c r="CG203" s="85"/>
      <c r="CH203" s="85"/>
      <c r="CI203" s="255"/>
      <c r="CJ203" s="255"/>
      <c r="CK203" s="1436"/>
      <c r="CL203" s="1436"/>
      <c r="CM203" s="1436"/>
      <c r="CN203" s="1436"/>
      <c r="CO203" s="1436"/>
      <c r="CP203" s="1436"/>
      <c r="CQ203" s="1436"/>
      <c r="CR203" s="1436"/>
      <c r="CS203" s="85"/>
      <c r="CT203" s="85"/>
      <c r="CU203" s="85"/>
      <c r="CV203" s="85"/>
      <c r="CW203" s="212"/>
      <c r="CX203" s="1436"/>
      <c r="CY203" s="1436"/>
      <c r="CZ203" s="1436"/>
      <c r="DA203" s="1436"/>
      <c r="DB203" s="1436"/>
      <c r="DC203" s="1436"/>
      <c r="DD203" s="1436"/>
      <c r="DE203" s="1436"/>
      <c r="DF203" s="1436"/>
      <c r="DG203" s="1436"/>
      <c r="DH203" s="1436"/>
      <c r="DI203" s="181"/>
      <c r="DJ203" s="1436"/>
      <c r="DK203" s="1436"/>
      <c r="DL203" s="181"/>
      <c r="DM203" s="509"/>
      <c r="DN203" s="1436"/>
      <c r="DO203" s="1436"/>
      <c r="DP203" s="1436"/>
      <c r="DQ203" s="1436"/>
      <c r="DR203" s="1436"/>
      <c r="DS203" s="1436"/>
      <c r="DT203" s="1436"/>
      <c r="DU203" s="1436"/>
      <c r="DV203" s="1436"/>
      <c r="DW203" s="1436"/>
      <c r="DX203" s="1436"/>
      <c r="DY203" s="1436"/>
      <c r="DZ203" s="1436"/>
      <c r="EA203" s="1436"/>
      <c r="EB203" s="1436"/>
      <c r="EC203" s="1436"/>
      <c r="ED203" s="1436"/>
      <c r="EE203" s="1436"/>
      <c r="EF203" s="1436"/>
      <c r="EG203" s="1436"/>
      <c r="EH203" s="1436"/>
      <c r="EI203" s="1436"/>
      <c r="EJ203" s="1436"/>
      <c r="EK203" s="1436"/>
      <c r="EL203" s="1436"/>
      <c r="EM203" s="1436"/>
      <c r="EN203" s="1436"/>
      <c r="EO203" s="1436"/>
      <c r="EP203" s="1436"/>
      <c r="EQ203" s="1436"/>
      <c r="ER203" s="1436"/>
      <c r="ES203" s="1436"/>
      <c r="ET203" s="1436"/>
      <c r="EU203" s="1436"/>
      <c r="EV203" s="1436"/>
      <c r="EW203" s="1436"/>
      <c r="EX203" s="1436"/>
      <c r="EY203" s="1436"/>
      <c r="EZ203" s="1436"/>
      <c r="FA203" s="1436"/>
      <c r="FB203" s="1436"/>
      <c r="FC203" s="1436"/>
      <c r="FD203" s="1436"/>
      <c r="FE203" s="1436"/>
      <c r="FF203" s="1436"/>
      <c r="FG203" s="212"/>
      <c r="FH203" s="212"/>
      <c r="FI203" s="85"/>
      <c r="FJ203" s="85"/>
      <c r="FK203" s="85"/>
      <c r="FL203" s="85"/>
      <c r="FM203" s="255"/>
      <c r="FN203" s="255"/>
      <c r="FO203" s="1436"/>
      <c r="FP203" s="1436"/>
      <c r="FQ203" s="1436"/>
      <c r="FR203" s="1436"/>
      <c r="FS203" s="1436"/>
      <c r="FT203" s="1436"/>
      <c r="FU203" s="1436"/>
      <c r="FV203" s="1436"/>
      <c r="FW203" s="85"/>
      <c r="FX203" s="85"/>
      <c r="FY203" s="85"/>
      <c r="FZ203" s="85"/>
      <c r="GA203" s="1436"/>
      <c r="GB203" s="1436"/>
      <c r="GC203" s="1436"/>
      <c r="GD203" s="196"/>
      <c r="GE203" s="196"/>
      <c r="GF203" s="196"/>
      <c r="GG203" s="213"/>
      <c r="GH203" s="1436"/>
      <c r="GI203" s="1436"/>
      <c r="GJ203" s="213"/>
      <c r="GK203" s="213"/>
      <c r="GL203" s="213"/>
      <c r="GM203" s="213"/>
      <c r="GN203" s="1436"/>
      <c r="GO203" s="1436"/>
      <c r="GP203" s="181"/>
      <c r="GQ203" s="509"/>
      <c r="GR203" s="1436"/>
      <c r="GS203" s="1436"/>
      <c r="GT203" s="212"/>
      <c r="GU203" s="212"/>
      <c r="GV203" s="212"/>
      <c r="GW203" s="212"/>
      <c r="GX203" s="212"/>
      <c r="GY203" s="212"/>
      <c r="GZ203" s="212"/>
      <c r="HA203" s="212"/>
      <c r="HB203" s="212"/>
      <c r="HC203" s="212"/>
      <c r="HD203" s="212"/>
      <c r="HE203" s="212"/>
      <c r="HF203" s="212"/>
      <c r="HG203" s="212"/>
      <c r="HH203" s="212"/>
      <c r="HI203" s="212"/>
      <c r="HJ203" s="212"/>
      <c r="HK203" s="212"/>
      <c r="HL203" s="212"/>
      <c r="HM203" s="212"/>
      <c r="HN203" s="212"/>
      <c r="HO203" s="212"/>
      <c r="HP203" s="212"/>
      <c r="HQ203" s="212"/>
      <c r="HR203" s="212"/>
      <c r="HS203" s="212"/>
      <c r="HT203" s="212"/>
      <c r="HU203" s="212"/>
      <c r="HV203" s="212"/>
      <c r="HW203" s="212"/>
      <c r="HX203" s="212"/>
      <c r="HY203" s="212"/>
      <c r="HZ203" s="212"/>
      <c r="IA203" s="212"/>
      <c r="IB203" s="212"/>
      <c r="IC203" s="212"/>
      <c r="ID203" s="212"/>
      <c r="IE203" s="212"/>
      <c r="IF203" s="212"/>
      <c r="IG203" s="212"/>
      <c r="IH203" s="212"/>
      <c r="II203" s="212"/>
      <c r="IJ203" s="212"/>
      <c r="IK203" s="212"/>
      <c r="IL203" s="212"/>
      <c r="IM203" s="85"/>
      <c r="IN203" s="85"/>
      <c r="IO203" s="85"/>
      <c r="IP203" s="85"/>
      <c r="IQ203" s="255"/>
      <c r="IR203" s="255"/>
      <c r="IS203" s="1436"/>
      <c r="IT203" s="1436"/>
      <c r="IU203" s="1436"/>
      <c r="IV203" s="1436"/>
      <c r="IW203" s="1436"/>
      <c r="IX203" s="1436"/>
      <c r="IY203" s="1436"/>
      <c r="IZ203" s="1436"/>
      <c r="JA203" s="85"/>
      <c r="JB203" s="85"/>
      <c r="JC203" s="85"/>
      <c r="JD203" s="85"/>
      <c r="JE203" s="1436"/>
      <c r="JF203" s="1436"/>
      <c r="JG203" s="1436"/>
      <c r="JH203" s="1436"/>
      <c r="JI203" s="1436"/>
      <c r="JJ203" s="1436"/>
      <c r="JK203" s="1436"/>
      <c r="JL203" s="1436"/>
      <c r="JM203" s="1436"/>
      <c r="JN203" s="213"/>
      <c r="JO203" s="213"/>
      <c r="JP203" s="213"/>
      <c r="JQ203" s="213"/>
      <c r="JR203" s="1436"/>
      <c r="JS203" s="1436"/>
      <c r="JT203" s="181"/>
      <c r="JU203" s="509"/>
      <c r="JV203" s="1436"/>
      <c r="JW203" s="1436"/>
      <c r="JX203" s="212"/>
      <c r="JY203" s="212"/>
      <c r="JZ203" s="212"/>
      <c r="KA203" s="212"/>
      <c r="KB203" s="212"/>
      <c r="KC203" s="212"/>
      <c r="KD203" s="212"/>
      <c r="KE203" s="212"/>
      <c r="KF203" s="212"/>
      <c r="KG203" s="212"/>
      <c r="KH203" s="212"/>
      <c r="KI203" s="212"/>
      <c r="KJ203" s="212"/>
      <c r="KK203" s="212"/>
      <c r="KL203" s="212"/>
      <c r="KM203" s="212"/>
      <c r="KN203" s="212"/>
      <c r="KO203" s="212"/>
      <c r="KP203" s="212"/>
      <c r="KQ203" s="212"/>
      <c r="KR203" s="212"/>
      <c r="KS203" s="212"/>
      <c r="KT203" s="212"/>
      <c r="KU203" s="212"/>
      <c r="KV203" s="212"/>
      <c r="KW203" s="212"/>
      <c r="KX203" s="212"/>
      <c r="KY203" s="212"/>
      <c r="KZ203" s="212"/>
      <c r="LA203" s="212"/>
      <c r="LB203" s="212"/>
      <c r="LC203" s="212"/>
      <c r="LD203" s="212"/>
      <c r="LE203" s="212"/>
      <c r="LF203" s="212"/>
      <c r="LG203" s="212"/>
      <c r="LH203" s="212"/>
      <c r="LI203" s="212"/>
      <c r="LJ203" s="212"/>
      <c r="LK203" s="212"/>
      <c r="LL203" s="212"/>
      <c r="LM203" s="212"/>
      <c r="LN203" s="212"/>
      <c r="LO203" s="212"/>
      <c r="LP203" s="212"/>
      <c r="LQ203" s="212"/>
      <c r="LR203" s="212"/>
      <c r="LS203" s="212"/>
      <c r="LT203" s="212"/>
      <c r="LU203" s="212"/>
      <c r="LV203" s="212"/>
      <c r="LW203" s="212"/>
      <c r="LX203" s="212"/>
      <c r="LY203" s="212"/>
      <c r="LZ203" s="212"/>
      <c r="MA203" s="212"/>
      <c r="MB203" s="212"/>
      <c r="MC203" s="212"/>
      <c r="MD203" s="212"/>
      <c r="ME203" s="212"/>
      <c r="MF203" s="212"/>
      <c r="MG203" s="212"/>
      <c r="MH203" s="212"/>
      <c r="MI203" s="212"/>
      <c r="MJ203" s="212"/>
      <c r="MK203" s="212"/>
      <c r="ML203" s="212"/>
      <c r="MM203" s="212"/>
      <c r="MN203" s="212"/>
      <c r="MO203" s="212"/>
      <c r="MP203" s="212"/>
      <c r="MQ203" s="212"/>
      <c r="MR203" s="212"/>
      <c r="MS203" s="212"/>
      <c r="MT203" s="212"/>
      <c r="MU203" s="212"/>
      <c r="MV203" s="212"/>
      <c r="MW203" s="212"/>
      <c r="MX203" s="212"/>
      <c r="MY203" s="212"/>
      <c r="MZ203" s="212"/>
      <c r="NA203" s="212"/>
      <c r="NB203" s="212"/>
      <c r="NC203" s="212"/>
      <c r="ND203" s="212"/>
      <c r="NE203" s="212"/>
      <c r="NF203" s="212"/>
      <c r="NG203" s="212"/>
      <c r="NH203" s="212"/>
      <c r="NI203" s="212"/>
      <c r="NJ203" s="212"/>
      <c r="NK203" s="212"/>
      <c r="NL203" s="212"/>
      <c r="NM203" s="212"/>
      <c r="NN203" s="212"/>
      <c r="NO203" s="212"/>
      <c r="NP203" s="212"/>
      <c r="NQ203" s="212"/>
      <c r="NR203" s="212"/>
      <c r="NS203" s="212"/>
      <c r="NT203" s="212"/>
      <c r="NU203" s="212"/>
      <c r="NV203" s="212"/>
      <c r="NW203" s="212"/>
      <c r="NX203" s="212"/>
      <c r="NY203" s="212"/>
      <c r="NZ203" s="212"/>
    </row>
    <row r="204" spans="1:390" s="491" customFormat="1" ht="23.25" customHeight="1" x14ac:dyDescent="0.2">
      <c r="A204" s="85"/>
      <c r="B204" s="85"/>
      <c r="C204" s="85"/>
      <c r="D204" s="85"/>
      <c r="E204" s="255"/>
      <c r="F204" s="255"/>
      <c r="G204" s="529"/>
      <c r="H204" s="523"/>
      <c r="I204" s="523"/>
      <c r="J204" s="523"/>
      <c r="K204" s="523"/>
      <c r="L204" s="523"/>
      <c r="M204" s="165"/>
      <c r="N204" s="1436"/>
      <c r="O204" s="85"/>
      <c r="P204" s="85"/>
      <c r="Q204" s="85"/>
      <c r="R204" s="85"/>
      <c r="S204" s="85"/>
      <c r="T204" s="89"/>
      <c r="U204" s="85"/>
      <c r="V204" s="85"/>
      <c r="W204" s="89"/>
      <c r="X204" s="85"/>
      <c r="Y204" s="1436"/>
      <c r="Z204" s="1436"/>
      <c r="AA204" s="1436"/>
      <c r="AB204" s="481"/>
      <c r="AC204" s="481"/>
      <c r="AD204" s="481"/>
      <c r="AE204" s="481"/>
      <c r="AF204" s="1436"/>
      <c r="AG204" s="1436"/>
      <c r="AH204" s="181"/>
      <c r="AI204" s="509"/>
      <c r="AJ204" s="1436"/>
      <c r="AK204" s="1436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  <c r="AW204" s="212"/>
      <c r="AX204" s="212"/>
      <c r="AY204" s="212"/>
      <c r="AZ204" s="212"/>
      <c r="BA204" s="212"/>
      <c r="BB204" s="212"/>
      <c r="BC204" s="212"/>
      <c r="BD204" s="212"/>
      <c r="BE204" s="212"/>
      <c r="BF204" s="212"/>
      <c r="BG204" s="212"/>
      <c r="BH204" s="212"/>
      <c r="BI204" s="212"/>
      <c r="BJ204" s="212"/>
      <c r="BK204" s="212"/>
      <c r="BL204" s="212"/>
      <c r="BM204" s="212"/>
      <c r="BN204" s="212"/>
      <c r="BO204" s="212"/>
      <c r="BP204" s="212"/>
      <c r="BQ204" s="212"/>
      <c r="BR204" s="212"/>
      <c r="BS204" s="212"/>
      <c r="BT204" s="212"/>
      <c r="BU204" s="212"/>
      <c r="BV204" s="212"/>
      <c r="BW204" s="212"/>
      <c r="BX204" s="212"/>
      <c r="BY204" s="212"/>
      <c r="BZ204" s="212"/>
      <c r="CA204" s="212"/>
      <c r="CB204" s="212"/>
      <c r="CC204" s="212"/>
      <c r="CD204" s="212"/>
      <c r="CE204" s="85"/>
      <c r="CF204" s="85"/>
      <c r="CG204" s="85"/>
      <c r="CH204" s="85"/>
      <c r="CI204" s="255"/>
      <c r="CJ204" s="255"/>
      <c r="CK204" s="1436"/>
      <c r="CL204" s="1436"/>
      <c r="CM204" s="1436"/>
      <c r="CN204" s="1436"/>
      <c r="CO204" s="1436"/>
      <c r="CP204" s="1436"/>
      <c r="CQ204" s="1436"/>
      <c r="CR204" s="1436"/>
      <c r="CS204" s="85"/>
      <c r="CT204" s="85"/>
      <c r="CU204" s="85"/>
      <c r="CV204" s="85"/>
      <c r="CW204" s="212"/>
      <c r="CX204" s="1436"/>
      <c r="CY204" s="1436"/>
      <c r="CZ204" s="1436"/>
      <c r="DA204" s="1436"/>
      <c r="DB204" s="1436"/>
      <c r="DC204" s="1436"/>
      <c r="DD204" s="1436"/>
      <c r="DE204" s="1436"/>
      <c r="DF204" s="1436"/>
      <c r="DG204" s="1436"/>
      <c r="DH204" s="1436"/>
      <c r="DI204" s="181"/>
      <c r="DJ204" s="1436"/>
      <c r="DK204" s="1436"/>
      <c r="DL204" s="181"/>
      <c r="DM204" s="509"/>
      <c r="DN204" s="1436"/>
      <c r="DO204" s="1436"/>
      <c r="DP204" s="1436"/>
      <c r="DQ204" s="1436"/>
      <c r="DR204" s="1436"/>
      <c r="DS204" s="1436"/>
      <c r="DT204" s="1436"/>
      <c r="DU204" s="1436"/>
      <c r="DV204" s="1436"/>
      <c r="DW204" s="1436"/>
      <c r="DX204" s="1436"/>
      <c r="DY204" s="1436"/>
      <c r="DZ204" s="1436"/>
      <c r="EA204" s="1436"/>
      <c r="EB204" s="1436"/>
      <c r="EC204" s="1436"/>
      <c r="ED204" s="1436"/>
      <c r="EE204" s="1436"/>
      <c r="EF204" s="1436"/>
      <c r="EG204" s="1436"/>
      <c r="EH204" s="1436"/>
      <c r="EI204" s="1436"/>
      <c r="EJ204" s="1436"/>
      <c r="EK204" s="1436"/>
      <c r="EL204" s="1436"/>
      <c r="EM204" s="1436"/>
      <c r="EN204" s="1436"/>
      <c r="EO204" s="1436"/>
      <c r="EP204" s="1436"/>
      <c r="EQ204" s="1436"/>
      <c r="ER204" s="1436"/>
      <c r="ES204" s="1436"/>
      <c r="ET204" s="1436"/>
      <c r="EU204" s="1436"/>
      <c r="EV204" s="1436"/>
      <c r="EW204" s="1436"/>
      <c r="EX204" s="1436"/>
      <c r="EY204" s="1436"/>
      <c r="EZ204" s="1436"/>
      <c r="FA204" s="1436"/>
      <c r="FB204" s="1436"/>
      <c r="FC204" s="1436"/>
      <c r="FD204" s="1436"/>
      <c r="FE204" s="1436"/>
      <c r="FF204" s="1436"/>
      <c r="FG204" s="212"/>
      <c r="FH204" s="212"/>
      <c r="FI204" s="85"/>
      <c r="FJ204" s="85"/>
      <c r="FK204" s="85"/>
      <c r="FL204" s="85"/>
      <c r="FM204" s="255"/>
      <c r="FN204" s="255"/>
      <c r="FO204" s="1436"/>
      <c r="FP204" s="1436"/>
      <c r="FQ204" s="1436"/>
      <c r="FR204" s="1436"/>
      <c r="FS204" s="1436"/>
      <c r="FT204" s="1436"/>
      <c r="FU204" s="1436"/>
      <c r="FV204" s="1436"/>
      <c r="FW204" s="85"/>
      <c r="FX204" s="85"/>
      <c r="FY204" s="85"/>
      <c r="FZ204" s="85"/>
      <c r="GA204" s="1436"/>
      <c r="GB204" s="1436"/>
      <c r="GC204" s="1436"/>
      <c r="GD204" s="196"/>
      <c r="GE204" s="196"/>
      <c r="GF204" s="196"/>
      <c r="GG204" s="213"/>
      <c r="GH204" s="1436"/>
      <c r="GI204" s="1436"/>
      <c r="GJ204" s="213"/>
      <c r="GK204" s="213"/>
      <c r="GL204" s="213"/>
      <c r="GM204" s="213"/>
      <c r="GN204" s="1436"/>
      <c r="GO204" s="1436"/>
      <c r="GP204" s="181"/>
      <c r="GQ204" s="509"/>
      <c r="GR204" s="1436"/>
      <c r="GS204" s="1436"/>
      <c r="GT204" s="212"/>
      <c r="GU204" s="212"/>
      <c r="GV204" s="212"/>
      <c r="GW204" s="212"/>
      <c r="GX204" s="212"/>
      <c r="GY204" s="212"/>
      <c r="GZ204" s="212"/>
      <c r="HA204" s="212"/>
      <c r="HB204" s="212"/>
      <c r="HC204" s="212"/>
      <c r="HD204" s="212"/>
      <c r="HE204" s="212"/>
      <c r="HF204" s="212"/>
      <c r="HG204" s="212"/>
      <c r="HH204" s="212"/>
      <c r="HI204" s="212"/>
      <c r="HJ204" s="212"/>
      <c r="HK204" s="212"/>
      <c r="HL204" s="212"/>
      <c r="HM204" s="212"/>
      <c r="HN204" s="212"/>
      <c r="HO204" s="212"/>
      <c r="HP204" s="212"/>
      <c r="HQ204" s="212"/>
      <c r="HR204" s="212"/>
      <c r="HS204" s="212"/>
      <c r="HT204" s="212"/>
      <c r="HU204" s="212"/>
      <c r="HV204" s="212"/>
      <c r="HW204" s="212"/>
      <c r="HX204" s="212"/>
      <c r="HY204" s="212"/>
      <c r="HZ204" s="212"/>
      <c r="IA204" s="212"/>
      <c r="IB204" s="212"/>
      <c r="IC204" s="212"/>
      <c r="ID204" s="212"/>
      <c r="IE204" s="212"/>
      <c r="IF204" s="212"/>
      <c r="IG204" s="212"/>
      <c r="IH204" s="212"/>
      <c r="II204" s="212"/>
      <c r="IJ204" s="212"/>
      <c r="IK204" s="212"/>
      <c r="IL204" s="212"/>
      <c r="IM204" s="85"/>
      <c r="IN204" s="85"/>
      <c r="IO204" s="85"/>
      <c r="IP204" s="85"/>
      <c r="IQ204" s="255"/>
      <c r="IR204" s="255"/>
      <c r="IS204" s="1436"/>
      <c r="IT204" s="1436"/>
      <c r="IU204" s="1436"/>
      <c r="IV204" s="1436"/>
      <c r="IW204" s="1436"/>
      <c r="IX204" s="1436"/>
      <c r="IY204" s="1436"/>
      <c r="IZ204" s="1436"/>
      <c r="JA204" s="85"/>
      <c r="JB204" s="85"/>
      <c r="JC204" s="85"/>
      <c r="JD204" s="85"/>
      <c r="JE204" s="1436"/>
      <c r="JF204" s="1436"/>
      <c r="JG204" s="1436"/>
      <c r="JH204" s="1436"/>
      <c r="JI204" s="1436"/>
      <c r="JJ204" s="1436"/>
      <c r="JK204" s="1436"/>
      <c r="JL204" s="1436"/>
      <c r="JM204" s="1436"/>
      <c r="JN204" s="213"/>
      <c r="JO204" s="213"/>
      <c r="JP204" s="213"/>
      <c r="JQ204" s="213"/>
      <c r="JR204" s="1436"/>
      <c r="JS204" s="1436"/>
      <c r="JT204" s="181"/>
      <c r="JU204" s="509"/>
      <c r="JV204" s="1436"/>
      <c r="JW204" s="1436"/>
      <c r="JX204" s="212"/>
      <c r="JY204" s="212"/>
      <c r="JZ204" s="212"/>
      <c r="KA204" s="212"/>
      <c r="KB204" s="212"/>
      <c r="KC204" s="212"/>
      <c r="KD204" s="212"/>
      <c r="KE204" s="212"/>
      <c r="KF204" s="212"/>
      <c r="KG204" s="212"/>
      <c r="KH204" s="212"/>
      <c r="KI204" s="212"/>
      <c r="KJ204" s="212"/>
      <c r="KK204" s="212"/>
      <c r="KL204" s="212"/>
      <c r="KM204" s="212"/>
      <c r="KN204" s="212"/>
      <c r="KO204" s="212"/>
      <c r="KP204" s="212"/>
      <c r="KQ204" s="212"/>
      <c r="KR204" s="212"/>
      <c r="KS204" s="212"/>
      <c r="KT204" s="212"/>
      <c r="KU204" s="212"/>
      <c r="KV204" s="212"/>
      <c r="KW204" s="212"/>
      <c r="KX204" s="212"/>
      <c r="KY204" s="212"/>
      <c r="KZ204" s="212"/>
      <c r="LA204" s="212"/>
      <c r="LB204" s="212"/>
      <c r="LC204" s="212"/>
      <c r="LD204" s="212"/>
      <c r="LE204" s="212"/>
      <c r="LF204" s="212"/>
      <c r="LG204" s="212"/>
      <c r="LH204" s="212"/>
      <c r="LI204" s="212"/>
      <c r="LJ204" s="212"/>
      <c r="LK204" s="212"/>
      <c r="LL204" s="212"/>
      <c r="LM204" s="212"/>
      <c r="LN204" s="212"/>
      <c r="LO204" s="212"/>
      <c r="LP204" s="212"/>
      <c r="LQ204" s="212"/>
      <c r="LR204" s="212"/>
      <c r="LS204" s="212"/>
      <c r="LT204" s="212"/>
      <c r="LU204" s="212"/>
      <c r="LV204" s="212"/>
      <c r="LW204" s="212"/>
      <c r="LX204" s="212"/>
      <c r="LY204" s="212"/>
      <c r="LZ204" s="212"/>
      <c r="MA204" s="212"/>
      <c r="MB204" s="212"/>
      <c r="MC204" s="212"/>
      <c r="MD204" s="212"/>
      <c r="ME204" s="212"/>
      <c r="MF204" s="212"/>
      <c r="MG204" s="212"/>
      <c r="MH204" s="212"/>
      <c r="MI204" s="212"/>
      <c r="MJ204" s="212"/>
      <c r="MK204" s="212"/>
      <c r="ML204" s="212"/>
      <c r="MM204" s="212"/>
      <c r="MN204" s="212"/>
      <c r="MO204" s="212"/>
      <c r="MP204" s="212"/>
      <c r="MQ204" s="212"/>
      <c r="MR204" s="212"/>
      <c r="MS204" s="212"/>
      <c r="MT204" s="212"/>
      <c r="MU204" s="212"/>
      <c r="MV204" s="212"/>
      <c r="MW204" s="212"/>
      <c r="MX204" s="212"/>
      <c r="MY204" s="212"/>
      <c r="MZ204" s="212"/>
      <c r="NA204" s="212"/>
      <c r="NB204" s="212"/>
      <c r="NC204" s="212"/>
      <c r="ND204" s="212"/>
      <c r="NE204" s="212"/>
      <c r="NF204" s="212"/>
      <c r="NG204" s="212"/>
      <c r="NH204" s="212"/>
      <c r="NI204" s="212"/>
      <c r="NJ204" s="212"/>
      <c r="NK204" s="212"/>
      <c r="NL204" s="212"/>
      <c r="NM204" s="212"/>
      <c r="NN204" s="212"/>
      <c r="NO204" s="212"/>
      <c r="NP204" s="212"/>
      <c r="NQ204" s="212"/>
      <c r="NR204" s="212"/>
      <c r="NS204" s="212"/>
      <c r="NT204" s="212"/>
      <c r="NU204" s="212"/>
      <c r="NV204" s="212"/>
      <c r="NW204" s="212"/>
      <c r="NX204" s="212"/>
      <c r="NY204" s="212"/>
      <c r="NZ204" s="212"/>
    </row>
    <row r="205" spans="1:390" s="491" customFormat="1" ht="23.25" customHeight="1" x14ac:dyDescent="0.2">
      <c r="A205" s="85"/>
      <c r="B205" s="85"/>
      <c r="C205" s="85"/>
      <c r="D205" s="85"/>
      <c r="E205" s="255"/>
      <c r="F205" s="255"/>
      <c r="G205" s="529"/>
      <c r="H205" s="523"/>
      <c r="I205" s="523"/>
      <c r="J205" s="523"/>
      <c r="K205" s="523"/>
      <c r="L205" s="523"/>
      <c r="M205" s="165"/>
      <c r="N205" s="1436"/>
      <c r="O205" s="85"/>
      <c r="P205" s="85"/>
      <c r="Q205" s="85"/>
      <c r="R205" s="85"/>
      <c r="S205" s="85"/>
      <c r="T205" s="89"/>
      <c r="U205" s="85"/>
      <c r="V205" s="85"/>
      <c r="W205" s="89"/>
      <c r="X205" s="85"/>
      <c r="Y205" s="1436"/>
      <c r="Z205" s="1436"/>
      <c r="AA205" s="1436"/>
      <c r="AB205" s="481"/>
      <c r="AC205" s="481"/>
      <c r="AD205" s="481"/>
      <c r="AE205" s="481"/>
      <c r="AF205" s="1436"/>
      <c r="AG205" s="1436"/>
      <c r="AH205" s="181"/>
      <c r="AI205" s="509"/>
      <c r="AJ205" s="1436"/>
      <c r="AK205" s="1436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  <c r="AW205" s="212"/>
      <c r="AX205" s="212"/>
      <c r="AY205" s="212"/>
      <c r="AZ205" s="212"/>
      <c r="BA205" s="212"/>
      <c r="BB205" s="212"/>
      <c r="BC205" s="212"/>
      <c r="BD205" s="212"/>
      <c r="BE205" s="212"/>
      <c r="BF205" s="212"/>
      <c r="BG205" s="212"/>
      <c r="BH205" s="212"/>
      <c r="BI205" s="212"/>
      <c r="BJ205" s="212"/>
      <c r="BK205" s="212"/>
      <c r="BL205" s="212"/>
      <c r="BM205" s="212"/>
      <c r="BN205" s="212"/>
      <c r="BO205" s="212"/>
      <c r="BP205" s="212"/>
      <c r="BQ205" s="212"/>
      <c r="BR205" s="212"/>
      <c r="BS205" s="212"/>
      <c r="BT205" s="212"/>
      <c r="BU205" s="212"/>
      <c r="BV205" s="212"/>
      <c r="BW205" s="212"/>
      <c r="BX205" s="212"/>
      <c r="BY205" s="212"/>
      <c r="BZ205" s="212"/>
      <c r="CA205" s="212"/>
      <c r="CB205" s="212"/>
      <c r="CC205" s="212"/>
      <c r="CD205" s="212"/>
      <c r="CE205" s="85"/>
      <c r="CF205" s="85"/>
      <c r="CG205" s="85"/>
      <c r="CH205" s="85"/>
      <c r="CI205" s="255"/>
      <c r="CJ205" s="255"/>
      <c r="CK205" s="1436"/>
      <c r="CL205" s="1436"/>
      <c r="CM205" s="1436"/>
      <c r="CN205" s="1436"/>
      <c r="CO205" s="1436"/>
      <c r="CP205" s="1436"/>
      <c r="CQ205" s="1436"/>
      <c r="CR205" s="1436"/>
      <c r="CS205" s="85"/>
      <c r="CT205" s="85"/>
      <c r="CU205" s="85"/>
      <c r="CV205" s="85"/>
      <c r="CW205" s="212"/>
      <c r="CX205" s="1436"/>
      <c r="CY205" s="1436"/>
      <c r="CZ205" s="1436"/>
      <c r="DA205" s="1436"/>
      <c r="DB205" s="1436"/>
      <c r="DC205" s="1436"/>
      <c r="DD205" s="1436"/>
      <c r="DE205" s="1436"/>
      <c r="DF205" s="1436"/>
      <c r="DG205" s="1436"/>
      <c r="DH205" s="1436"/>
      <c r="DI205" s="181"/>
      <c r="DJ205" s="1436"/>
      <c r="DK205" s="1436"/>
      <c r="DL205" s="181"/>
      <c r="DM205" s="509"/>
      <c r="DN205" s="1436"/>
      <c r="DO205" s="1436"/>
      <c r="DP205" s="1436"/>
      <c r="DQ205" s="1436"/>
      <c r="DR205" s="1436"/>
      <c r="DS205" s="1436"/>
      <c r="DT205" s="1436"/>
      <c r="DU205" s="1436"/>
      <c r="DV205" s="1436"/>
      <c r="DW205" s="1436"/>
      <c r="DX205" s="1436"/>
      <c r="DY205" s="1436"/>
      <c r="DZ205" s="1436"/>
      <c r="EA205" s="1436"/>
      <c r="EB205" s="1436"/>
      <c r="EC205" s="1436"/>
      <c r="ED205" s="1436"/>
      <c r="EE205" s="1436"/>
      <c r="EF205" s="1436"/>
      <c r="EG205" s="1436"/>
      <c r="EH205" s="1436"/>
      <c r="EI205" s="1436"/>
      <c r="EJ205" s="1436"/>
      <c r="EK205" s="1436"/>
      <c r="EL205" s="1436"/>
      <c r="EM205" s="1436"/>
      <c r="EN205" s="1436"/>
      <c r="EO205" s="1436"/>
      <c r="EP205" s="1436"/>
      <c r="EQ205" s="1436"/>
      <c r="ER205" s="1436"/>
      <c r="ES205" s="1436"/>
      <c r="ET205" s="1436"/>
      <c r="EU205" s="1436"/>
      <c r="EV205" s="1436"/>
      <c r="EW205" s="1436"/>
      <c r="EX205" s="1436"/>
      <c r="EY205" s="1436"/>
      <c r="EZ205" s="1436"/>
      <c r="FA205" s="1436"/>
      <c r="FB205" s="1436"/>
      <c r="FC205" s="1436"/>
      <c r="FD205" s="1436"/>
      <c r="FE205" s="1436"/>
      <c r="FF205" s="1436"/>
      <c r="FG205" s="212"/>
      <c r="FH205" s="212"/>
      <c r="FI205" s="85"/>
      <c r="FJ205" s="85"/>
      <c r="FK205" s="85"/>
      <c r="FL205" s="85"/>
      <c r="FM205" s="255"/>
      <c r="FN205" s="255"/>
      <c r="FO205" s="1436"/>
      <c r="FP205" s="1436"/>
      <c r="FQ205" s="1436"/>
      <c r="FR205" s="1436"/>
      <c r="FS205" s="1436"/>
      <c r="FT205" s="1436"/>
      <c r="FU205" s="1436"/>
      <c r="FV205" s="1436"/>
      <c r="FW205" s="85"/>
      <c r="FX205" s="85"/>
      <c r="FY205" s="85"/>
      <c r="FZ205" s="85"/>
      <c r="GA205" s="1436"/>
      <c r="GB205" s="1436"/>
      <c r="GC205" s="1436"/>
      <c r="GD205" s="196"/>
      <c r="GE205" s="196"/>
      <c r="GF205" s="196"/>
      <c r="GG205" s="213"/>
      <c r="GH205" s="1436"/>
      <c r="GI205" s="1436"/>
      <c r="GJ205" s="213"/>
      <c r="GK205" s="213"/>
      <c r="GL205" s="213"/>
      <c r="GM205" s="213"/>
      <c r="GN205" s="1436"/>
      <c r="GO205" s="1436"/>
      <c r="GP205" s="181"/>
      <c r="GQ205" s="509"/>
      <c r="GR205" s="1436"/>
      <c r="GS205" s="1436"/>
      <c r="GT205" s="212"/>
      <c r="GU205" s="212"/>
      <c r="GV205" s="212"/>
      <c r="GW205" s="212"/>
      <c r="GX205" s="212"/>
      <c r="GY205" s="212"/>
      <c r="GZ205" s="212"/>
      <c r="HA205" s="212"/>
      <c r="HB205" s="212"/>
      <c r="HC205" s="212"/>
      <c r="HD205" s="212"/>
      <c r="HE205" s="212"/>
      <c r="HF205" s="212"/>
      <c r="HG205" s="212"/>
      <c r="HH205" s="212"/>
      <c r="HI205" s="212"/>
      <c r="HJ205" s="212"/>
      <c r="HK205" s="212"/>
      <c r="HL205" s="212"/>
      <c r="HM205" s="212"/>
      <c r="HN205" s="212"/>
      <c r="HO205" s="212"/>
      <c r="HP205" s="212"/>
      <c r="HQ205" s="212"/>
      <c r="HR205" s="212"/>
      <c r="HS205" s="212"/>
      <c r="HT205" s="212"/>
      <c r="HU205" s="212"/>
      <c r="HV205" s="212"/>
      <c r="HW205" s="212"/>
      <c r="HX205" s="212"/>
      <c r="HY205" s="212"/>
      <c r="HZ205" s="212"/>
      <c r="IA205" s="212"/>
      <c r="IB205" s="212"/>
      <c r="IC205" s="212"/>
      <c r="ID205" s="212"/>
      <c r="IE205" s="212"/>
      <c r="IF205" s="212"/>
      <c r="IG205" s="212"/>
      <c r="IH205" s="212"/>
      <c r="II205" s="212"/>
      <c r="IJ205" s="212"/>
      <c r="IK205" s="212"/>
      <c r="IL205" s="212"/>
      <c r="IM205" s="85"/>
      <c r="IN205" s="85"/>
      <c r="IO205" s="85"/>
      <c r="IP205" s="85"/>
      <c r="IQ205" s="255"/>
      <c r="IR205" s="255"/>
      <c r="IS205" s="1436"/>
      <c r="IT205" s="1436"/>
      <c r="IU205" s="1436"/>
      <c r="IV205" s="1436"/>
      <c r="IW205" s="1436"/>
      <c r="IX205" s="1436"/>
      <c r="IY205" s="1436"/>
      <c r="IZ205" s="1436"/>
      <c r="JA205" s="85"/>
      <c r="JB205" s="85"/>
      <c r="JC205" s="85"/>
      <c r="JD205" s="85"/>
      <c r="JE205" s="1436"/>
      <c r="JF205" s="1436"/>
      <c r="JG205" s="1436"/>
      <c r="JH205" s="1436"/>
      <c r="JI205" s="1436"/>
      <c r="JJ205" s="1436"/>
      <c r="JK205" s="1436"/>
      <c r="JL205" s="1436"/>
      <c r="JM205" s="1436"/>
      <c r="JN205" s="213"/>
      <c r="JO205" s="213"/>
      <c r="JP205" s="213"/>
      <c r="JQ205" s="213"/>
      <c r="JR205" s="1436"/>
      <c r="JS205" s="1436"/>
      <c r="JT205" s="181"/>
      <c r="JU205" s="509"/>
      <c r="JV205" s="1436"/>
      <c r="JW205" s="1436"/>
      <c r="JX205" s="212"/>
      <c r="JY205" s="212"/>
      <c r="JZ205" s="212"/>
      <c r="KA205" s="212"/>
      <c r="KB205" s="212"/>
      <c r="KC205" s="212"/>
      <c r="KD205" s="212"/>
      <c r="KE205" s="212"/>
      <c r="KF205" s="212"/>
      <c r="KG205" s="212"/>
      <c r="KH205" s="212"/>
      <c r="KI205" s="212"/>
      <c r="KJ205" s="212"/>
      <c r="KK205" s="212"/>
      <c r="KL205" s="212"/>
      <c r="KM205" s="212"/>
      <c r="KN205" s="212"/>
      <c r="KO205" s="212"/>
      <c r="KP205" s="212"/>
      <c r="KQ205" s="212"/>
      <c r="KR205" s="212"/>
      <c r="KS205" s="212"/>
      <c r="KT205" s="212"/>
      <c r="KU205" s="212"/>
      <c r="KV205" s="212"/>
      <c r="KW205" s="212"/>
      <c r="KX205" s="212"/>
      <c r="KY205" s="212"/>
      <c r="KZ205" s="212"/>
      <c r="LA205" s="212"/>
      <c r="LB205" s="212"/>
      <c r="LC205" s="212"/>
      <c r="LD205" s="212"/>
      <c r="LE205" s="212"/>
      <c r="LF205" s="212"/>
      <c r="LG205" s="212"/>
      <c r="LH205" s="212"/>
      <c r="LI205" s="212"/>
      <c r="LJ205" s="212"/>
      <c r="LK205" s="212"/>
      <c r="LL205" s="212"/>
      <c r="LM205" s="212"/>
      <c r="LN205" s="212"/>
      <c r="LO205" s="212"/>
      <c r="LP205" s="212"/>
      <c r="LQ205" s="212"/>
      <c r="LR205" s="212"/>
      <c r="LS205" s="212"/>
      <c r="LT205" s="212"/>
      <c r="LU205" s="212"/>
      <c r="LV205" s="212"/>
      <c r="LW205" s="212"/>
      <c r="LX205" s="212"/>
      <c r="LY205" s="212"/>
      <c r="LZ205" s="212"/>
      <c r="MA205" s="212"/>
      <c r="MB205" s="212"/>
      <c r="MC205" s="212"/>
      <c r="MD205" s="212"/>
      <c r="ME205" s="212"/>
      <c r="MF205" s="212"/>
      <c r="MG205" s="212"/>
      <c r="MH205" s="212"/>
      <c r="MI205" s="212"/>
      <c r="MJ205" s="212"/>
      <c r="MK205" s="212"/>
      <c r="ML205" s="212"/>
      <c r="MM205" s="212"/>
      <c r="MN205" s="212"/>
      <c r="MO205" s="212"/>
      <c r="MP205" s="212"/>
      <c r="MQ205" s="212"/>
      <c r="MR205" s="212"/>
      <c r="MS205" s="212"/>
      <c r="MT205" s="212"/>
      <c r="MU205" s="212"/>
      <c r="MV205" s="212"/>
      <c r="MW205" s="212"/>
      <c r="MX205" s="212"/>
      <c r="MY205" s="212"/>
      <c r="MZ205" s="212"/>
      <c r="NA205" s="212"/>
      <c r="NB205" s="212"/>
      <c r="NC205" s="212"/>
      <c r="ND205" s="212"/>
      <c r="NE205" s="212"/>
      <c r="NF205" s="212"/>
      <c r="NG205" s="212"/>
      <c r="NH205" s="212"/>
      <c r="NI205" s="212"/>
      <c r="NJ205" s="212"/>
      <c r="NK205" s="212"/>
      <c r="NL205" s="212"/>
      <c r="NM205" s="212"/>
      <c r="NN205" s="212"/>
      <c r="NO205" s="212"/>
      <c r="NP205" s="212"/>
      <c r="NQ205" s="212"/>
      <c r="NR205" s="212"/>
      <c r="NS205" s="212"/>
      <c r="NT205" s="212"/>
      <c r="NU205" s="212"/>
      <c r="NV205" s="212"/>
      <c r="NW205" s="212"/>
      <c r="NX205" s="212"/>
      <c r="NY205" s="212"/>
      <c r="NZ205" s="212"/>
    </row>
    <row r="206" spans="1:390" s="491" customFormat="1" ht="23.25" customHeight="1" x14ac:dyDescent="0.2">
      <c r="A206" s="85"/>
      <c r="B206" s="85"/>
      <c r="C206" s="85"/>
      <c r="D206" s="85"/>
      <c r="E206" s="255"/>
      <c r="F206" s="255"/>
      <c r="G206" s="529"/>
      <c r="H206" s="523"/>
      <c r="I206" s="523"/>
      <c r="J206" s="523"/>
      <c r="K206" s="523"/>
      <c r="L206" s="523"/>
      <c r="M206" s="165"/>
      <c r="N206" s="1436"/>
      <c r="O206" s="85"/>
      <c r="P206" s="85"/>
      <c r="Q206" s="85"/>
      <c r="R206" s="85"/>
      <c r="S206" s="85"/>
      <c r="T206" s="89"/>
      <c r="U206" s="85"/>
      <c r="V206" s="85"/>
      <c r="W206" s="89"/>
      <c r="X206" s="85"/>
      <c r="Y206" s="1436"/>
      <c r="Z206" s="1436"/>
      <c r="AA206" s="1436"/>
      <c r="AB206" s="481"/>
      <c r="AC206" s="481"/>
      <c r="AD206" s="481"/>
      <c r="AE206" s="481"/>
      <c r="AF206" s="1436"/>
      <c r="AG206" s="1436"/>
      <c r="AH206" s="181"/>
      <c r="AI206" s="509"/>
      <c r="AJ206" s="1436"/>
      <c r="AK206" s="1436"/>
      <c r="AL206" s="212"/>
      <c r="AM206" s="212"/>
      <c r="AN206" s="212"/>
      <c r="AO206" s="212"/>
      <c r="AP206" s="212"/>
      <c r="AQ206" s="212"/>
      <c r="AR206" s="212"/>
      <c r="AS206" s="212"/>
      <c r="AT206" s="212"/>
      <c r="AU206" s="212"/>
      <c r="AV206" s="212"/>
      <c r="AW206" s="212"/>
      <c r="AX206" s="212"/>
      <c r="AY206" s="212"/>
      <c r="AZ206" s="212"/>
      <c r="BA206" s="212"/>
      <c r="BB206" s="212"/>
      <c r="BC206" s="212"/>
      <c r="BD206" s="212"/>
      <c r="BE206" s="212"/>
      <c r="BF206" s="212"/>
      <c r="BG206" s="212"/>
      <c r="BH206" s="212"/>
      <c r="BI206" s="212"/>
      <c r="BJ206" s="212"/>
      <c r="BK206" s="212"/>
      <c r="BL206" s="212"/>
      <c r="BM206" s="212"/>
      <c r="BN206" s="212"/>
      <c r="BO206" s="212"/>
      <c r="BP206" s="212"/>
      <c r="BQ206" s="212"/>
      <c r="BR206" s="212"/>
      <c r="BS206" s="212"/>
      <c r="BT206" s="212"/>
      <c r="BU206" s="212"/>
      <c r="BV206" s="212"/>
      <c r="BW206" s="212"/>
      <c r="BX206" s="212"/>
      <c r="BY206" s="212"/>
      <c r="BZ206" s="212"/>
      <c r="CA206" s="212"/>
      <c r="CB206" s="212"/>
      <c r="CC206" s="212"/>
      <c r="CD206" s="212"/>
      <c r="CE206" s="85"/>
      <c r="CF206" s="85"/>
      <c r="CG206" s="85"/>
      <c r="CH206" s="85"/>
      <c r="CI206" s="255"/>
      <c r="CJ206" s="255"/>
      <c r="CK206" s="1436"/>
      <c r="CL206" s="1436"/>
      <c r="CM206" s="1436"/>
      <c r="CN206" s="1436"/>
      <c r="CO206" s="1436"/>
      <c r="CP206" s="1436"/>
      <c r="CQ206" s="1436"/>
      <c r="CR206" s="1436"/>
      <c r="CS206" s="85"/>
      <c r="CT206" s="85"/>
      <c r="CU206" s="85"/>
      <c r="CV206" s="85"/>
      <c r="CW206" s="212"/>
      <c r="CX206" s="1436"/>
      <c r="CY206" s="1436"/>
      <c r="CZ206" s="1436"/>
      <c r="DA206" s="1436"/>
      <c r="DB206" s="1436"/>
      <c r="DC206" s="1436"/>
      <c r="DD206" s="1436"/>
      <c r="DE206" s="1436"/>
      <c r="DF206" s="1436"/>
      <c r="DG206" s="1436"/>
      <c r="DH206" s="1436"/>
      <c r="DI206" s="181"/>
      <c r="DJ206" s="1436"/>
      <c r="DK206" s="1436"/>
      <c r="DL206" s="181"/>
      <c r="DM206" s="509"/>
      <c r="DN206" s="1436"/>
      <c r="DO206" s="1436"/>
      <c r="DP206" s="1436"/>
      <c r="DQ206" s="1436"/>
      <c r="DR206" s="1436"/>
      <c r="DS206" s="1436"/>
      <c r="DT206" s="1436"/>
      <c r="DU206" s="1436"/>
      <c r="DV206" s="1436"/>
      <c r="DW206" s="1436"/>
      <c r="DX206" s="1436"/>
      <c r="DY206" s="1436"/>
      <c r="DZ206" s="1436"/>
      <c r="EA206" s="1436"/>
      <c r="EB206" s="1436"/>
      <c r="EC206" s="1436"/>
      <c r="ED206" s="1436"/>
      <c r="EE206" s="1436"/>
      <c r="EF206" s="1436"/>
      <c r="EG206" s="1436"/>
      <c r="EH206" s="1436"/>
      <c r="EI206" s="1436"/>
      <c r="EJ206" s="1436"/>
      <c r="EK206" s="1436"/>
      <c r="EL206" s="1436"/>
      <c r="EM206" s="1436"/>
      <c r="EN206" s="1436"/>
      <c r="EO206" s="1436"/>
      <c r="EP206" s="1436"/>
      <c r="EQ206" s="1436"/>
      <c r="ER206" s="1436"/>
      <c r="ES206" s="1436"/>
      <c r="ET206" s="1436"/>
      <c r="EU206" s="1436"/>
      <c r="EV206" s="1436"/>
      <c r="EW206" s="1436"/>
      <c r="EX206" s="1436"/>
      <c r="EY206" s="1436"/>
      <c r="EZ206" s="1436"/>
      <c r="FA206" s="1436"/>
      <c r="FB206" s="1436"/>
      <c r="FC206" s="1436"/>
      <c r="FD206" s="1436"/>
      <c r="FE206" s="1436"/>
      <c r="FF206" s="1436"/>
      <c r="FG206" s="212"/>
      <c r="FH206" s="212"/>
      <c r="FI206" s="85"/>
      <c r="FJ206" s="85"/>
      <c r="FK206" s="85"/>
      <c r="FL206" s="85"/>
      <c r="FM206" s="255"/>
      <c r="FN206" s="255"/>
      <c r="FO206" s="1436"/>
      <c r="FP206" s="1436"/>
      <c r="FQ206" s="1436"/>
      <c r="FR206" s="1436"/>
      <c r="FS206" s="1436"/>
      <c r="FT206" s="1436"/>
      <c r="FU206" s="1436"/>
      <c r="FV206" s="1436"/>
      <c r="FW206" s="85"/>
      <c r="FX206" s="85"/>
      <c r="FY206" s="85"/>
      <c r="FZ206" s="85"/>
      <c r="GA206" s="1436"/>
      <c r="GB206" s="1436"/>
      <c r="GC206" s="1436"/>
      <c r="GD206" s="196"/>
      <c r="GE206" s="196"/>
      <c r="GF206" s="196"/>
      <c r="GG206" s="213"/>
      <c r="GH206" s="1436"/>
      <c r="GI206" s="1436"/>
      <c r="GJ206" s="213"/>
      <c r="GK206" s="213"/>
      <c r="GL206" s="213"/>
      <c r="GM206" s="213"/>
      <c r="GN206" s="1436"/>
      <c r="GO206" s="1436"/>
      <c r="GP206" s="181"/>
      <c r="GQ206" s="509"/>
      <c r="GR206" s="1436"/>
      <c r="GS206" s="1436"/>
      <c r="GT206" s="212"/>
      <c r="GU206" s="212"/>
      <c r="GV206" s="212"/>
      <c r="GW206" s="212"/>
      <c r="GX206" s="212"/>
      <c r="GY206" s="212"/>
      <c r="GZ206" s="212"/>
      <c r="HA206" s="212"/>
      <c r="HB206" s="212"/>
      <c r="HC206" s="212"/>
      <c r="HD206" s="212"/>
      <c r="HE206" s="212"/>
      <c r="HF206" s="212"/>
      <c r="HG206" s="212"/>
      <c r="HH206" s="212"/>
      <c r="HI206" s="212"/>
      <c r="HJ206" s="212"/>
      <c r="HK206" s="212"/>
      <c r="HL206" s="212"/>
      <c r="HM206" s="212"/>
      <c r="HN206" s="212"/>
      <c r="HO206" s="212"/>
      <c r="HP206" s="212"/>
      <c r="HQ206" s="212"/>
      <c r="HR206" s="212"/>
      <c r="HS206" s="212"/>
      <c r="HT206" s="212"/>
      <c r="HU206" s="212"/>
      <c r="HV206" s="212"/>
      <c r="HW206" s="212"/>
      <c r="HX206" s="212"/>
      <c r="HY206" s="212"/>
      <c r="HZ206" s="212"/>
      <c r="IA206" s="212"/>
      <c r="IB206" s="212"/>
      <c r="IC206" s="212"/>
      <c r="ID206" s="212"/>
      <c r="IE206" s="212"/>
      <c r="IF206" s="212"/>
      <c r="IG206" s="212"/>
      <c r="IH206" s="212"/>
      <c r="II206" s="212"/>
      <c r="IJ206" s="212"/>
      <c r="IK206" s="212"/>
      <c r="IL206" s="212"/>
      <c r="IM206" s="85"/>
      <c r="IN206" s="85"/>
      <c r="IO206" s="85"/>
      <c r="IP206" s="85"/>
      <c r="IQ206" s="255"/>
      <c r="IR206" s="255"/>
      <c r="IS206" s="1436"/>
      <c r="IT206" s="1436"/>
      <c r="IU206" s="1436"/>
      <c r="IV206" s="1436"/>
      <c r="IW206" s="1436"/>
      <c r="IX206" s="1436"/>
      <c r="IY206" s="1436"/>
      <c r="IZ206" s="1436"/>
      <c r="JA206" s="85"/>
      <c r="JB206" s="85"/>
      <c r="JC206" s="85"/>
      <c r="JD206" s="85"/>
      <c r="JE206" s="1436"/>
      <c r="JF206" s="1436"/>
      <c r="JG206" s="1436"/>
      <c r="JH206" s="1436"/>
      <c r="JI206" s="1436"/>
      <c r="JJ206" s="1436"/>
      <c r="JK206" s="1436"/>
      <c r="JL206" s="1436"/>
      <c r="JM206" s="1436"/>
      <c r="JN206" s="213"/>
      <c r="JO206" s="213"/>
      <c r="JP206" s="213"/>
      <c r="JQ206" s="213"/>
      <c r="JR206" s="1436"/>
      <c r="JS206" s="1436"/>
      <c r="JT206" s="181"/>
      <c r="JU206" s="509"/>
      <c r="JV206" s="1436"/>
      <c r="JW206" s="1436"/>
      <c r="JX206" s="212"/>
      <c r="JY206" s="212"/>
      <c r="JZ206" s="212"/>
      <c r="KA206" s="212"/>
      <c r="KB206" s="212"/>
      <c r="KC206" s="212"/>
      <c r="KD206" s="212"/>
      <c r="KE206" s="212"/>
      <c r="KF206" s="212"/>
      <c r="KG206" s="212"/>
      <c r="KH206" s="212"/>
      <c r="KI206" s="212"/>
      <c r="KJ206" s="212"/>
      <c r="KK206" s="212"/>
      <c r="KL206" s="212"/>
      <c r="KM206" s="212"/>
      <c r="KN206" s="212"/>
      <c r="KO206" s="212"/>
      <c r="KP206" s="212"/>
      <c r="KQ206" s="212"/>
      <c r="KR206" s="212"/>
      <c r="KS206" s="212"/>
      <c r="KT206" s="212"/>
      <c r="KU206" s="212"/>
      <c r="KV206" s="212"/>
      <c r="KW206" s="212"/>
      <c r="KX206" s="212"/>
      <c r="KY206" s="212"/>
      <c r="KZ206" s="212"/>
      <c r="LA206" s="212"/>
      <c r="LB206" s="212"/>
      <c r="LC206" s="212"/>
      <c r="LD206" s="212"/>
      <c r="LE206" s="212"/>
      <c r="LF206" s="212"/>
      <c r="LG206" s="212"/>
      <c r="LH206" s="212"/>
      <c r="LI206" s="212"/>
      <c r="LJ206" s="212"/>
      <c r="LK206" s="212"/>
      <c r="LL206" s="212"/>
      <c r="LM206" s="212"/>
      <c r="LN206" s="212"/>
      <c r="LO206" s="212"/>
      <c r="LP206" s="212"/>
      <c r="LQ206" s="212"/>
      <c r="LR206" s="212"/>
      <c r="LS206" s="212"/>
      <c r="LT206" s="212"/>
      <c r="LU206" s="212"/>
      <c r="LV206" s="212"/>
      <c r="LW206" s="212"/>
      <c r="LX206" s="212"/>
      <c r="LY206" s="212"/>
      <c r="LZ206" s="212"/>
      <c r="MA206" s="212"/>
      <c r="MB206" s="212"/>
      <c r="MC206" s="212"/>
      <c r="MD206" s="212"/>
      <c r="ME206" s="212"/>
      <c r="MF206" s="212"/>
      <c r="MG206" s="212"/>
      <c r="MH206" s="212"/>
      <c r="MI206" s="212"/>
      <c r="MJ206" s="212"/>
      <c r="MK206" s="212"/>
      <c r="ML206" s="212"/>
      <c r="MM206" s="212"/>
      <c r="MN206" s="212"/>
      <c r="MO206" s="212"/>
      <c r="MP206" s="212"/>
      <c r="MQ206" s="212"/>
      <c r="MR206" s="212"/>
      <c r="MS206" s="212"/>
      <c r="MT206" s="212"/>
      <c r="MU206" s="212"/>
      <c r="MV206" s="212"/>
      <c r="MW206" s="212"/>
      <c r="MX206" s="212"/>
      <c r="MY206" s="212"/>
      <c r="MZ206" s="212"/>
      <c r="NA206" s="212"/>
      <c r="NB206" s="212"/>
      <c r="NC206" s="212"/>
      <c r="ND206" s="212"/>
      <c r="NE206" s="212"/>
      <c r="NF206" s="212"/>
      <c r="NG206" s="212"/>
      <c r="NH206" s="212"/>
      <c r="NI206" s="212"/>
      <c r="NJ206" s="212"/>
      <c r="NK206" s="212"/>
      <c r="NL206" s="212"/>
      <c r="NM206" s="212"/>
      <c r="NN206" s="212"/>
      <c r="NO206" s="212"/>
      <c r="NP206" s="212"/>
      <c r="NQ206" s="212"/>
      <c r="NR206" s="212"/>
      <c r="NS206" s="212"/>
      <c r="NT206" s="212"/>
      <c r="NU206" s="212"/>
      <c r="NV206" s="212"/>
      <c r="NW206" s="212"/>
      <c r="NX206" s="212"/>
      <c r="NY206" s="212"/>
      <c r="NZ206" s="212"/>
    </row>
    <row r="207" spans="1:390" s="491" customFormat="1" ht="23.25" customHeight="1" x14ac:dyDescent="0.2">
      <c r="A207" s="85"/>
      <c r="B207" s="85"/>
      <c r="C207" s="85"/>
      <c r="D207" s="85"/>
      <c r="E207" s="255"/>
      <c r="F207" s="255"/>
      <c r="G207" s="529"/>
      <c r="H207" s="523"/>
      <c r="I207" s="523"/>
      <c r="J207" s="523"/>
      <c r="K207" s="523"/>
      <c r="L207" s="523"/>
      <c r="M207" s="165"/>
      <c r="N207" s="1436"/>
      <c r="O207" s="85"/>
      <c r="P207" s="85"/>
      <c r="Q207" s="85"/>
      <c r="R207" s="85"/>
      <c r="S207" s="85"/>
      <c r="T207" s="89"/>
      <c r="U207" s="85"/>
      <c r="V207" s="85"/>
      <c r="W207" s="89"/>
      <c r="X207" s="85"/>
      <c r="Y207" s="1436"/>
      <c r="Z207" s="212"/>
      <c r="AA207" s="1436"/>
      <c r="AB207" s="481"/>
      <c r="AC207" s="481"/>
      <c r="AD207" s="481"/>
      <c r="AE207" s="481"/>
      <c r="AF207" s="1436"/>
      <c r="AG207" s="1436"/>
      <c r="AH207" s="181"/>
      <c r="AI207" s="509"/>
      <c r="AJ207" s="1436"/>
      <c r="AK207" s="1436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85"/>
      <c r="CF207" s="85"/>
      <c r="CG207" s="85"/>
      <c r="CH207" s="85"/>
      <c r="CI207" s="255"/>
      <c r="CJ207" s="255"/>
      <c r="CK207" s="1436"/>
      <c r="CL207" s="1436"/>
      <c r="CM207" s="1436"/>
      <c r="CN207" s="1436"/>
      <c r="CO207" s="1436"/>
      <c r="CP207" s="1436"/>
      <c r="CQ207" s="1436"/>
      <c r="CR207" s="1436"/>
      <c r="CS207" s="85"/>
      <c r="CT207" s="85"/>
      <c r="CU207" s="85"/>
      <c r="CV207" s="85"/>
      <c r="CW207" s="212"/>
      <c r="CX207" s="212"/>
      <c r="CY207" s="1436"/>
      <c r="CZ207" s="1436"/>
      <c r="DA207" s="1436"/>
      <c r="DB207" s="1436"/>
      <c r="DC207" s="1436"/>
      <c r="DD207" s="1436"/>
      <c r="DE207" s="1436"/>
      <c r="DF207" s="1436"/>
      <c r="DG207" s="1436"/>
      <c r="DH207" s="1436"/>
      <c r="DI207" s="181"/>
      <c r="DJ207" s="1436"/>
      <c r="DK207" s="1436"/>
      <c r="DL207" s="181"/>
      <c r="DM207" s="509"/>
      <c r="DN207" s="1436"/>
      <c r="DO207" s="1436"/>
      <c r="DP207" s="1436"/>
      <c r="DQ207" s="1436"/>
      <c r="DR207" s="1436"/>
      <c r="DS207" s="1436"/>
      <c r="DT207" s="1436"/>
      <c r="DU207" s="1436"/>
      <c r="DV207" s="1436"/>
      <c r="DW207" s="1436"/>
      <c r="DX207" s="1436"/>
      <c r="DY207" s="1436"/>
      <c r="DZ207" s="1436"/>
      <c r="EA207" s="1436"/>
      <c r="EB207" s="1436"/>
      <c r="EC207" s="1436"/>
      <c r="ED207" s="1436"/>
      <c r="EE207" s="1436"/>
      <c r="EF207" s="1436"/>
      <c r="EG207" s="1436"/>
      <c r="EH207" s="1436"/>
      <c r="EI207" s="1436"/>
      <c r="EJ207" s="1436"/>
      <c r="EK207" s="1436"/>
      <c r="EL207" s="1436"/>
      <c r="EM207" s="1436"/>
      <c r="EN207" s="1436"/>
      <c r="EO207" s="1436"/>
      <c r="EP207" s="1436"/>
      <c r="EQ207" s="1436"/>
      <c r="ER207" s="1436"/>
      <c r="ES207" s="1436"/>
      <c r="ET207" s="1436"/>
      <c r="EU207" s="1436"/>
      <c r="EV207" s="1436"/>
      <c r="EW207" s="1436"/>
      <c r="EX207" s="1436"/>
      <c r="EY207" s="1436"/>
      <c r="EZ207" s="1436"/>
      <c r="FA207" s="1436"/>
      <c r="FB207" s="1436"/>
      <c r="FC207" s="1436"/>
      <c r="FD207" s="1436"/>
      <c r="FE207" s="1436"/>
      <c r="FF207" s="1436"/>
      <c r="FG207" s="212"/>
      <c r="FH207" s="212"/>
      <c r="FI207" s="85"/>
      <c r="FJ207" s="85"/>
      <c r="FK207" s="85"/>
      <c r="FL207" s="85"/>
      <c r="FM207" s="255"/>
      <c r="FN207" s="255"/>
      <c r="FO207" s="1436"/>
      <c r="FP207" s="1436"/>
      <c r="FQ207" s="1436"/>
      <c r="FR207" s="1436"/>
      <c r="FS207" s="1436"/>
      <c r="FT207" s="1436"/>
      <c r="FU207" s="1436"/>
      <c r="FV207" s="1436"/>
      <c r="FW207" s="85"/>
      <c r="FX207" s="85"/>
      <c r="FY207" s="85"/>
      <c r="FZ207" s="85"/>
      <c r="GA207" s="1436"/>
      <c r="GB207" s="1436"/>
      <c r="GC207" s="1436"/>
      <c r="GD207" s="196"/>
      <c r="GE207" s="196"/>
      <c r="GF207" s="196"/>
      <c r="GG207" s="213"/>
      <c r="GH207" s="1436"/>
      <c r="GI207" s="1436"/>
      <c r="GJ207" s="213"/>
      <c r="GK207" s="213"/>
      <c r="GL207" s="213"/>
      <c r="GM207" s="213"/>
      <c r="GN207" s="1436"/>
      <c r="GO207" s="1436"/>
      <c r="GP207" s="181"/>
      <c r="GQ207" s="509"/>
      <c r="GR207" s="1436"/>
      <c r="GS207" s="1436"/>
      <c r="GT207" s="212"/>
      <c r="GU207" s="212"/>
      <c r="GV207" s="212"/>
      <c r="GW207" s="212"/>
      <c r="GX207" s="212"/>
      <c r="GY207" s="212"/>
      <c r="GZ207" s="212"/>
      <c r="HA207" s="212"/>
      <c r="HB207" s="212"/>
      <c r="HC207" s="212"/>
      <c r="HD207" s="212"/>
      <c r="HE207" s="212"/>
      <c r="HF207" s="212"/>
      <c r="HG207" s="212"/>
      <c r="HH207" s="212"/>
      <c r="HI207" s="212"/>
      <c r="HJ207" s="212"/>
      <c r="HK207" s="212"/>
      <c r="HL207" s="212"/>
      <c r="HM207" s="212"/>
      <c r="HN207" s="212"/>
      <c r="HO207" s="212"/>
      <c r="HP207" s="212"/>
      <c r="HQ207" s="212"/>
      <c r="HR207" s="212"/>
      <c r="HS207" s="212"/>
      <c r="HT207" s="212"/>
      <c r="HU207" s="212"/>
      <c r="HV207" s="212"/>
      <c r="HW207" s="212"/>
      <c r="HX207" s="212"/>
      <c r="HY207" s="212"/>
      <c r="HZ207" s="212"/>
      <c r="IA207" s="212"/>
      <c r="IB207" s="212"/>
      <c r="IC207" s="212"/>
      <c r="ID207" s="212"/>
      <c r="IE207" s="212"/>
      <c r="IF207" s="212"/>
      <c r="IG207" s="212"/>
      <c r="IH207" s="212"/>
      <c r="II207" s="212"/>
      <c r="IJ207" s="212"/>
      <c r="IK207" s="212"/>
      <c r="IL207" s="212"/>
      <c r="IM207" s="85"/>
      <c r="IN207" s="85"/>
      <c r="IO207" s="85"/>
      <c r="IP207" s="85"/>
      <c r="IQ207" s="255"/>
      <c r="IR207" s="255"/>
      <c r="IS207" s="1436"/>
      <c r="IT207" s="1436"/>
      <c r="IU207" s="1436"/>
      <c r="IV207" s="1436"/>
      <c r="IW207" s="1436"/>
      <c r="IX207" s="1436"/>
      <c r="IY207" s="1436"/>
      <c r="IZ207" s="1436"/>
      <c r="JA207" s="85"/>
      <c r="JB207" s="85"/>
      <c r="JC207" s="85"/>
      <c r="JD207" s="85"/>
      <c r="JE207" s="1436"/>
      <c r="JF207" s="1436"/>
      <c r="JG207" s="1436"/>
      <c r="JH207" s="1436"/>
      <c r="JI207" s="1436"/>
      <c r="JJ207" s="1436"/>
      <c r="JK207" s="1436"/>
      <c r="JL207" s="1436"/>
      <c r="JM207" s="1436"/>
      <c r="JN207" s="213"/>
      <c r="JO207" s="213"/>
      <c r="JP207" s="213"/>
      <c r="JQ207" s="213"/>
      <c r="JR207" s="1436"/>
      <c r="JS207" s="1436"/>
      <c r="JT207" s="181"/>
      <c r="JU207" s="509"/>
      <c r="JV207" s="1436"/>
      <c r="JW207" s="1436"/>
      <c r="JX207" s="212"/>
      <c r="JY207" s="212"/>
      <c r="JZ207" s="212"/>
      <c r="KA207" s="212"/>
      <c r="KB207" s="212"/>
      <c r="KC207" s="212"/>
      <c r="KD207" s="212"/>
      <c r="KE207" s="212"/>
      <c r="KF207" s="212"/>
      <c r="KG207" s="212"/>
      <c r="KH207" s="212"/>
      <c r="KI207" s="212"/>
      <c r="KJ207" s="212"/>
      <c r="KK207" s="212"/>
      <c r="KL207" s="212"/>
      <c r="KM207" s="212"/>
      <c r="KN207" s="212"/>
      <c r="KO207" s="212"/>
      <c r="KP207" s="212"/>
      <c r="KQ207" s="212"/>
      <c r="KR207" s="212"/>
      <c r="KS207" s="212"/>
      <c r="KT207" s="212"/>
      <c r="KU207" s="212"/>
      <c r="KV207" s="212"/>
      <c r="KW207" s="212"/>
      <c r="KX207" s="212"/>
      <c r="KY207" s="212"/>
      <c r="KZ207" s="212"/>
      <c r="LA207" s="212"/>
      <c r="LB207" s="212"/>
      <c r="LC207" s="212"/>
      <c r="LD207" s="212"/>
      <c r="LE207" s="212"/>
      <c r="LF207" s="212"/>
      <c r="LG207" s="212"/>
      <c r="LH207" s="212"/>
      <c r="LI207" s="212"/>
      <c r="LJ207" s="212"/>
      <c r="LK207" s="212"/>
      <c r="LL207" s="212"/>
      <c r="LM207" s="212"/>
      <c r="LN207" s="212"/>
      <c r="LO207" s="212"/>
      <c r="LP207" s="212"/>
      <c r="LQ207" s="212"/>
      <c r="LR207" s="212"/>
      <c r="LS207" s="212"/>
      <c r="LT207" s="212"/>
      <c r="LU207" s="212"/>
      <c r="LV207" s="212"/>
      <c r="LW207" s="212"/>
      <c r="LX207" s="212"/>
      <c r="LY207" s="212"/>
      <c r="LZ207" s="212"/>
      <c r="MA207" s="212"/>
      <c r="MB207" s="212"/>
      <c r="MC207" s="212"/>
      <c r="MD207" s="212"/>
      <c r="ME207" s="212"/>
      <c r="MF207" s="212"/>
      <c r="MG207" s="212"/>
      <c r="MH207" s="212"/>
      <c r="MI207" s="212"/>
      <c r="MJ207" s="212"/>
      <c r="MK207" s="212"/>
      <c r="ML207" s="212"/>
      <c r="MM207" s="212"/>
      <c r="MN207" s="212"/>
      <c r="MO207" s="212"/>
      <c r="MP207" s="212"/>
      <c r="MQ207" s="212"/>
      <c r="MR207" s="212"/>
      <c r="MS207" s="212"/>
      <c r="MT207" s="212"/>
      <c r="MU207" s="212"/>
      <c r="MV207" s="212"/>
      <c r="MW207" s="212"/>
      <c r="MX207" s="212"/>
      <c r="MY207" s="212"/>
      <c r="MZ207" s="212"/>
      <c r="NA207" s="212"/>
      <c r="NB207" s="212"/>
      <c r="NC207" s="212"/>
      <c r="ND207" s="212"/>
      <c r="NE207" s="212"/>
      <c r="NF207" s="212"/>
      <c r="NG207" s="212"/>
      <c r="NH207" s="212"/>
      <c r="NI207" s="212"/>
      <c r="NJ207" s="212"/>
      <c r="NK207" s="212"/>
      <c r="NL207" s="212"/>
      <c r="NM207" s="212"/>
      <c r="NN207" s="212"/>
      <c r="NO207" s="212"/>
      <c r="NP207" s="212"/>
      <c r="NQ207" s="212"/>
      <c r="NR207" s="212"/>
      <c r="NS207" s="212"/>
      <c r="NT207" s="212"/>
      <c r="NU207" s="212"/>
      <c r="NV207" s="212"/>
      <c r="NW207" s="212"/>
      <c r="NX207" s="212"/>
      <c r="NY207" s="212"/>
      <c r="NZ207" s="212"/>
    </row>
    <row r="208" spans="1:390" s="491" customFormat="1" ht="23.25" customHeight="1" x14ac:dyDescent="0.2">
      <c r="A208" s="85"/>
      <c r="B208" s="85"/>
      <c r="C208" s="85"/>
      <c r="D208" s="85"/>
      <c r="E208" s="212"/>
      <c r="F208" s="212"/>
      <c r="G208" s="529"/>
      <c r="H208" s="523"/>
      <c r="I208" s="523"/>
      <c r="J208" s="523"/>
      <c r="K208" s="523"/>
      <c r="L208" s="523"/>
      <c r="M208" s="165"/>
      <c r="N208" s="1436"/>
      <c r="O208" s="196"/>
      <c r="P208" s="196"/>
      <c r="Q208" s="196"/>
      <c r="R208" s="212"/>
      <c r="S208" s="85"/>
      <c r="T208" s="89"/>
      <c r="U208" s="85"/>
      <c r="V208" s="85"/>
      <c r="W208" s="89"/>
      <c r="X208" s="85"/>
      <c r="Y208" s="1436"/>
      <c r="Z208" s="212"/>
      <c r="AA208" s="212"/>
      <c r="AB208" s="212"/>
      <c r="AC208" s="212"/>
      <c r="AD208" s="212"/>
      <c r="AE208" s="212"/>
      <c r="AF208" s="1436"/>
      <c r="AG208" s="1436"/>
      <c r="AH208" s="181"/>
      <c r="AI208" s="509"/>
      <c r="AJ208" s="1436"/>
      <c r="AK208" s="1436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85"/>
      <c r="CF208" s="85"/>
      <c r="CG208" s="85"/>
      <c r="CH208" s="85"/>
      <c r="CI208" s="212"/>
      <c r="CJ208" s="211"/>
      <c r="CK208" s="211"/>
      <c r="CL208" s="211"/>
      <c r="CM208" s="211"/>
      <c r="CN208" s="211"/>
      <c r="CO208" s="490"/>
      <c r="CP208" s="211"/>
      <c r="CQ208" s="212"/>
      <c r="CR208" s="85"/>
      <c r="CS208" s="196"/>
      <c r="CT208" s="196"/>
      <c r="CU208" s="196"/>
      <c r="CV208" s="212"/>
      <c r="CW208" s="212"/>
      <c r="CX208" s="212"/>
      <c r="CY208" s="532"/>
      <c r="CZ208" s="532"/>
      <c r="DA208" s="532"/>
      <c r="DB208" s="532"/>
      <c r="DC208" s="212"/>
      <c r="DD208" s="1436"/>
      <c r="DE208" s="1436"/>
      <c r="DF208" s="1436"/>
      <c r="DG208" s="1436"/>
      <c r="DH208" s="1436"/>
      <c r="DI208" s="181"/>
      <c r="DJ208" s="1436"/>
      <c r="DK208" s="1436"/>
      <c r="DL208" s="181"/>
      <c r="DM208" s="509"/>
      <c r="DN208" s="1436"/>
      <c r="DO208" s="1436"/>
      <c r="DP208" s="1436"/>
      <c r="DQ208" s="1436"/>
      <c r="DR208" s="1436"/>
      <c r="DS208" s="1436"/>
      <c r="DT208" s="1436"/>
      <c r="DU208" s="1436"/>
      <c r="DV208" s="1436"/>
      <c r="DW208" s="1436"/>
      <c r="DX208" s="1436"/>
      <c r="DY208" s="1436"/>
      <c r="DZ208" s="1436"/>
      <c r="EA208" s="1436"/>
      <c r="EB208" s="1436"/>
      <c r="EC208" s="1436"/>
      <c r="ED208" s="1436"/>
      <c r="EE208" s="1436"/>
      <c r="EF208" s="1436"/>
      <c r="EG208" s="1436"/>
      <c r="EH208" s="1436"/>
      <c r="EI208" s="1436"/>
      <c r="EJ208" s="1436"/>
      <c r="EK208" s="1436"/>
      <c r="EL208" s="1436"/>
      <c r="EM208" s="1436"/>
      <c r="EN208" s="1436"/>
      <c r="EO208" s="1436"/>
      <c r="EP208" s="1436"/>
      <c r="EQ208" s="1436"/>
      <c r="ER208" s="1436"/>
      <c r="ES208" s="1436"/>
      <c r="ET208" s="1436"/>
      <c r="EU208" s="1436"/>
      <c r="EV208" s="1436"/>
      <c r="EW208" s="1436"/>
      <c r="EX208" s="1436"/>
      <c r="EY208" s="1436"/>
      <c r="EZ208" s="1436"/>
      <c r="FA208" s="1436"/>
      <c r="FB208" s="1436"/>
      <c r="FC208" s="1436"/>
      <c r="FD208" s="1436"/>
      <c r="FE208" s="1436"/>
      <c r="FF208" s="1436"/>
      <c r="FG208" s="212"/>
      <c r="FH208" s="212"/>
      <c r="FI208" s="85"/>
      <c r="FJ208" s="85"/>
      <c r="FK208" s="85"/>
      <c r="FL208" s="85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1436"/>
      <c r="FW208" s="196"/>
      <c r="FX208" s="196"/>
      <c r="FY208" s="196"/>
      <c r="FZ208" s="212"/>
      <c r="GA208" s="85"/>
      <c r="GB208" s="89"/>
      <c r="GC208" s="85"/>
      <c r="GD208" s="85"/>
      <c r="GE208" s="89"/>
      <c r="GF208" s="85"/>
      <c r="GG208" s="1436"/>
      <c r="GH208" s="212"/>
      <c r="GI208" s="530"/>
      <c r="GJ208" s="530"/>
      <c r="GK208" s="530"/>
      <c r="GL208" s="531"/>
      <c r="GM208" s="212"/>
      <c r="GN208" s="1436"/>
      <c r="GO208" s="1436"/>
      <c r="GP208" s="181"/>
      <c r="GQ208" s="509"/>
      <c r="GR208" s="1436"/>
      <c r="GS208" s="1436"/>
      <c r="GT208" s="212"/>
      <c r="GU208" s="212"/>
      <c r="GV208" s="212"/>
      <c r="GW208" s="212"/>
      <c r="GX208" s="212"/>
      <c r="GY208" s="212"/>
      <c r="GZ208" s="212"/>
      <c r="HA208" s="212"/>
      <c r="HB208" s="212"/>
      <c r="HC208" s="212"/>
      <c r="HD208" s="212"/>
      <c r="HE208" s="212"/>
      <c r="HF208" s="212"/>
      <c r="HG208" s="212"/>
      <c r="HH208" s="212"/>
      <c r="HI208" s="212"/>
      <c r="HJ208" s="212"/>
      <c r="HK208" s="212"/>
      <c r="HL208" s="212"/>
      <c r="HM208" s="212"/>
      <c r="HN208" s="212"/>
      <c r="HO208" s="212"/>
      <c r="HP208" s="212"/>
      <c r="HQ208" s="212"/>
      <c r="HR208" s="212"/>
      <c r="HS208" s="212"/>
      <c r="HT208" s="212"/>
      <c r="HU208" s="212"/>
      <c r="HV208" s="212"/>
      <c r="HW208" s="212"/>
      <c r="HX208" s="212"/>
      <c r="HY208" s="212"/>
      <c r="HZ208" s="212"/>
      <c r="IA208" s="212"/>
      <c r="IB208" s="212"/>
      <c r="IC208" s="212"/>
      <c r="ID208" s="212"/>
      <c r="IE208" s="212"/>
      <c r="IF208" s="212"/>
      <c r="IG208" s="212"/>
      <c r="IH208" s="212"/>
      <c r="II208" s="212"/>
      <c r="IJ208" s="212"/>
      <c r="IK208" s="212"/>
      <c r="IL208" s="212"/>
      <c r="IM208" s="85"/>
      <c r="IN208" s="85"/>
      <c r="IO208" s="85"/>
      <c r="IP208" s="85"/>
      <c r="IQ208" s="255"/>
      <c r="IR208" s="255"/>
      <c r="IS208" s="1436"/>
      <c r="IT208" s="1436"/>
      <c r="IU208" s="1436"/>
      <c r="IV208" s="1436"/>
      <c r="IW208" s="1436"/>
      <c r="IX208" s="1436"/>
      <c r="IY208" s="1436"/>
      <c r="IZ208" s="1436"/>
      <c r="JA208" s="85"/>
      <c r="JB208" s="85"/>
      <c r="JC208" s="85"/>
      <c r="JD208" s="85"/>
      <c r="JE208" s="1436"/>
      <c r="JF208" s="1436"/>
      <c r="JG208" s="1436"/>
      <c r="JH208" s="1436"/>
      <c r="JI208" s="1436"/>
      <c r="JJ208" s="1436"/>
      <c r="JK208" s="1436"/>
      <c r="JL208" s="1436"/>
      <c r="JM208" s="1436"/>
      <c r="JN208" s="213"/>
      <c r="JO208" s="213"/>
      <c r="JP208" s="213"/>
      <c r="JQ208" s="213"/>
      <c r="JR208" s="1436"/>
      <c r="JS208" s="1436"/>
      <c r="JT208" s="181"/>
      <c r="JU208" s="509"/>
      <c r="JV208" s="1436"/>
      <c r="JW208" s="1436"/>
      <c r="JX208" s="212"/>
      <c r="JY208" s="212"/>
      <c r="JZ208" s="212"/>
      <c r="KA208" s="212"/>
      <c r="KB208" s="212"/>
      <c r="KC208" s="212"/>
      <c r="KD208" s="212"/>
      <c r="KE208" s="212"/>
      <c r="KF208" s="212"/>
      <c r="KG208" s="212"/>
      <c r="KH208" s="212"/>
      <c r="KI208" s="212"/>
      <c r="KJ208" s="212"/>
      <c r="KK208" s="212"/>
      <c r="KL208" s="212"/>
      <c r="KM208" s="212"/>
      <c r="KN208" s="212"/>
      <c r="KO208" s="212"/>
      <c r="KP208" s="212"/>
      <c r="KQ208" s="212"/>
      <c r="KR208" s="212"/>
      <c r="KS208" s="212"/>
      <c r="KT208" s="212"/>
      <c r="KU208" s="212"/>
      <c r="KV208" s="212"/>
      <c r="KW208" s="212"/>
      <c r="KX208" s="212"/>
      <c r="KY208" s="212"/>
      <c r="KZ208" s="212"/>
      <c r="LA208" s="212"/>
      <c r="LB208" s="212"/>
      <c r="LC208" s="212"/>
      <c r="LD208" s="212"/>
      <c r="LE208" s="212"/>
      <c r="LF208" s="212"/>
      <c r="LG208" s="212"/>
      <c r="LH208" s="212"/>
      <c r="LI208" s="212"/>
      <c r="LJ208" s="212"/>
      <c r="LK208" s="212"/>
      <c r="LL208" s="212"/>
      <c r="LM208" s="212"/>
      <c r="LN208" s="212"/>
      <c r="LO208" s="212"/>
      <c r="LP208" s="212"/>
      <c r="LQ208" s="212"/>
      <c r="LR208" s="212"/>
      <c r="LS208" s="212"/>
      <c r="LT208" s="212"/>
      <c r="LU208" s="212"/>
      <c r="LV208" s="212"/>
      <c r="LW208" s="212"/>
      <c r="LX208" s="212"/>
      <c r="LY208" s="212"/>
      <c r="LZ208" s="212"/>
      <c r="MA208" s="212"/>
      <c r="MB208" s="212"/>
      <c r="MC208" s="212"/>
      <c r="MD208" s="212"/>
      <c r="ME208" s="212"/>
      <c r="MF208" s="212"/>
      <c r="MG208" s="212"/>
      <c r="MH208" s="212"/>
      <c r="MI208" s="212"/>
      <c r="MJ208" s="212"/>
      <c r="MK208" s="212"/>
      <c r="ML208" s="212"/>
      <c r="MM208" s="212"/>
      <c r="MN208" s="212"/>
      <c r="MO208" s="212"/>
      <c r="MP208" s="212"/>
      <c r="MQ208" s="212"/>
      <c r="MR208" s="212"/>
      <c r="MS208" s="212"/>
      <c r="MT208" s="212"/>
      <c r="MU208" s="212"/>
      <c r="MV208" s="212"/>
      <c r="MW208" s="212"/>
      <c r="MX208" s="212"/>
      <c r="MY208" s="212"/>
      <c r="MZ208" s="212"/>
      <c r="NA208" s="212"/>
      <c r="NB208" s="212"/>
      <c r="NC208" s="212"/>
      <c r="ND208" s="212"/>
      <c r="NE208" s="212"/>
      <c r="NF208" s="212"/>
      <c r="NG208" s="212"/>
      <c r="NH208" s="212"/>
      <c r="NI208" s="212"/>
      <c r="NJ208" s="212"/>
      <c r="NK208" s="212"/>
      <c r="NL208" s="212"/>
      <c r="NM208" s="212"/>
      <c r="NN208" s="212"/>
      <c r="NO208" s="212"/>
      <c r="NP208" s="212"/>
      <c r="NQ208" s="212"/>
      <c r="NR208" s="212"/>
      <c r="NS208" s="212"/>
      <c r="NT208" s="212"/>
      <c r="NU208" s="212"/>
      <c r="NV208" s="212"/>
      <c r="NW208" s="212"/>
      <c r="NX208" s="212"/>
      <c r="NY208" s="212"/>
      <c r="NZ208" s="212"/>
    </row>
    <row r="209" spans="1:390" s="491" customFormat="1" ht="23.25" customHeight="1" x14ac:dyDescent="0.2">
      <c r="A209" s="212"/>
      <c r="B209" s="219"/>
      <c r="C209" s="212"/>
      <c r="D209" s="212"/>
      <c r="E209" s="212"/>
      <c r="F209" s="212"/>
      <c r="G209" s="529"/>
      <c r="H209" s="523"/>
      <c r="I209" s="523"/>
      <c r="J209" s="523"/>
      <c r="K209" s="523"/>
      <c r="L209" s="523"/>
      <c r="M209" s="165"/>
      <c r="N209" s="1436"/>
      <c r="O209" s="196"/>
      <c r="P209" s="196"/>
      <c r="Q209" s="196"/>
      <c r="R209" s="212"/>
      <c r="S209" s="85"/>
      <c r="T209" s="89"/>
      <c r="U209" s="85"/>
      <c r="V209" s="85"/>
      <c r="W209" s="89"/>
      <c r="X209" s="85"/>
      <c r="Y209" s="1436"/>
      <c r="Z209" s="212"/>
      <c r="AA209" s="212"/>
      <c r="AB209" s="212"/>
      <c r="AC209" s="212"/>
      <c r="AD209" s="212"/>
      <c r="AE209" s="212"/>
      <c r="AF209" s="1436"/>
      <c r="AG209" s="1436"/>
      <c r="AH209" s="181"/>
      <c r="AI209" s="509"/>
      <c r="AJ209" s="1436"/>
      <c r="AK209" s="1436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212"/>
      <c r="BD209" s="212"/>
      <c r="BE209" s="212"/>
      <c r="BF209" s="212"/>
      <c r="BG209" s="212"/>
      <c r="BH209" s="212"/>
      <c r="BI209" s="212"/>
      <c r="BJ209" s="212"/>
      <c r="BK209" s="212"/>
      <c r="BL209" s="212"/>
      <c r="BM209" s="212"/>
      <c r="BN209" s="212"/>
      <c r="BO209" s="212"/>
      <c r="BP209" s="212"/>
      <c r="BQ209" s="212"/>
      <c r="BR209" s="212"/>
      <c r="BS209" s="212"/>
      <c r="BT209" s="212"/>
      <c r="BU209" s="212"/>
      <c r="BV209" s="212"/>
      <c r="BW209" s="212"/>
      <c r="BX209" s="212"/>
      <c r="BY209" s="212"/>
      <c r="BZ209" s="212"/>
      <c r="CA209" s="212"/>
      <c r="CB209" s="212"/>
      <c r="CC209" s="212"/>
      <c r="CD209" s="212"/>
      <c r="CE209" s="212"/>
      <c r="CF209" s="219"/>
      <c r="CG209" s="212"/>
      <c r="CH209" s="212"/>
      <c r="CI209" s="212"/>
      <c r="CJ209" s="212"/>
      <c r="CK209" s="278"/>
      <c r="CL209" s="278"/>
      <c r="CM209" s="278"/>
      <c r="CN209" s="278"/>
      <c r="CO209" s="490"/>
      <c r="CP209" s="211"/>
      <c r="CQ209" s="212"/>
      <c r="CR209" s="85"/>
      <c r="CS209" s="196"/>
      <c r="CT209" s="196"/>
      <c r="CU209" s="196"/>
      <c r="CV209" s="212"/>
      <c r="CW209" s="212"/>
      <c r="CX209" s="212"/>
      <c r="CY209" s="530"/>
      <c r="CZ209" s="530"/>
      <c r="DA209" s="530"/>
      <c r="DB209" s="530"/>
      <c r="DC209" s="212"/>
      <c r="DD209" s="1436"/>
      <c r="DE209" s="1436"/>
      <c r="DF209" s="1436"/>
      <c r="DG209" s="1436"/>
      <c r="DH209" s="1436"/>
      <c r="DI209" s="181"/>
      <c r="DJ209" s="1436"/>
      <c r="DK209" s="1436"/>
      <c r="DL209" s="181"/>
      <c r="DM209" s="509"/>
      <c r="DN209" s="1436"/>
      <c r="DO209" s="1436"/>
      <c r="DP209" s="1436"/>
      <c r="DQ209" s="1436"/>
      <c r="DR209" s="1436"/>
      <c r="DS209" s="1436"/>
      <c r="DT209" s="1436"/>
      <c r="DU209" s="1436"/>
      <c r="DV209" s="1436"/>
      <c r="DW209" s="1436"/>
      <c r="DX209" s="1436"/>
      <c r="DY209" s="1436"/>
      <c r="DZ209" s="1436"/>
      <c r="EA209" s="1436"/>
      <c r="EB209" s="1436"/>
      <c r="EC209" s="1436"/>
      <c r="ED209" s="1436"/>
      <c r="EE209" s="1436"/>
      <c r="EF209" s="1436"/>
      <c r="EG209" s="1436"/>
      <c r="EH209" s="1436"/>
      <c r="EI209" s="1436"/>
      <c r="EJ209" s="1436"/>
      <c r="EK209" s="1436"/>
      <c r="EL209" s="1436"/>
      <c r="EM209" s="1436"/>
      <c r="EN209" s="1436"/>
      <c r="EO209" s="1436"/>
      <c r="EP209" s="1436"/>
      <c r="EQ209" s="1436"/>
      <c r="ER209" s="1436"/>
      <c r="ES209" s="1436"/>
      <c r="ET209" s="1436"/>
      <c r="EU209" s="1436"/>
      <c r="EV209" s="1436"/>
      <c r="EW209" s="1436"/>
      <c r="EX209" s="1436"/>
      <c r="EY209" s="1436"/>
      <c r="EZ209" s="1436"/>
      <c r="FA209" s="1436"/>
      <c r="FB209" s="1436"/>
      <c r="FC209" s="1436"/>
      <c r="FD209" s="1436"/>
      <c r="FE209" s="1436"/>
      <c r="FF209" s="1436"/>
      <c r="FG209" s="212"/>
      <c r="FH209" s="212"/>
      <c r="FI209" s="212"/>
      <c r="FJ209" s="219"/>
      <c r="FK209" s="212"/>
      <c r="FL209" s="212"/>
      <c r="FM209" s="212"/>
      <c r="FN209" s="212"/>
      <c r="FO209" s="278"/>
      <c r="FP209" s="278"/>
      <c r="FQ209" s="278"/>
      <c r="FR209" s="278"/>
      <c r="FS209" s="212"/>
      <c r="FT209" s="212"/>
      <c r="FU209" s="212"/>
      <c r="FV209" s="1436"/>
      <c r="FW209" s="196"/>
      <c r="FX209" s="196"/>
      <c r="FY209" s="196"/>
      <c r="FZ209" s="212"/>
      <c r="GA209" s="85"/>
      <c r="GB209" s="89"/>
      <c r="GC209" s="85"/>
      <c r="GD209" s="85"/>
      <c r="GE209" s="89"/>
      <c r="GF209" s="85"/>
      <c r="GG209" s="1436"/>
      <c r="GH209" s="212"/>
      <c r="GI209" s="530"/>
      <c r="GJ209" s="530"/>
      <c r="GK209" s="530"/>
      <c r="GL209" s="531"/>
      <c r="GM209" s="212"/>
      <c r="GN209" s="1436"/>
      <c r="GO209" s="1436"/>
      <c r="GP209" s="181"/>
      <c r="GQ209" s="509"/>
      <c r="GR209" s="1436"/>
      <c r="GS209" s="1436"/>
      <c r="GT209" s="212"/>
      <c r="GU209" s="212"/>
      <c r="GV209" s="212"/>
      <c r="GW209" s="212"/>
      <c r="GX209" s="212"/>
      <c r="GY209" s="212"/>
      <c r="GZ209" s="212"/>
      <c r="HA209" s="212"/>
      <c r="HB209" s="212"/>
      <c r="HC209" s="212"/>
      <c r="HD209" s="212"/>
      <c r="HE209" s="212"/>
      <c r="HF209" s="212"/>
      <c r="HG209" s="212"/>
      <c r="HH209" s="212"/>
      <c r="HI209" s="212"/>
      <c r="HJ209" s="212"/>
      <c r="HK209" s="212"/>
      <c r="HL209" s="212"/>
      <c r="HM209" s="212"/>
      <c r="HN209" s="212"/>
      <c r="HO209" s="212"/>
      <c r="HP209" s="212"/>
      <c r="HQ209" s="212"/>
      <c r="HR209" s="212"/>
      <c r="HS209" s="212"/>
      <c r="HT209" s="212"/>
      <c r="HU209" s="212"/>
      <c r="HV209" s="212"/>
      <c r="HW209" s="212"/>
      <c r="HX209" s="212"/>
      <c r="HY209" s="212"/>
      <c r="HZ209" s="212"/>
      <c r="IA209" s="212"/>
      <c r="IB209" s="212"/>
      <c r="IC209" s="212"/>
      <c r="ID209" s="212"/>
      <c r="IE209" s="212"/>
      <c r="IF209" s="212"/>
      <c r="IG209" s="212"/>
      <c r="IH209" s="212"/>
      <c r="II209" s="212"/>
      <c r="IJ209" s="212"/>
      <c r="IK209" s="212"/>
      <c r="IL209" s="212"/>
      <c r="IM209" s="85"/>
      <c r="IN209" s="85"/>
      <c r="IO209" s="85"/>
      <c r="IP209" s="85"/>
      <c r="IQ209" s="255"/>
      <c r="IR209" s="255"/>
      <c r="IS209" s="1436"/>
      <c r="IT209" s="1436"/>
      <c r="IU209" s="1436"/>
      <c r="IV209" s="1436"/>
      <c r="IW209" s="1436"/>
      <c r="IX209" s="1436"/>
      <c r="IY209" s="1436"/>
      <c r="IZ209" s="1436"/>
      <c r="JA209" s="85"/>
      <c r="JB209" s="85"/>
      <c r="JC209" s="85"/>
      <c r="JD209" s="85"/>
      <c r="JE209" s="1436"/>
      <c r="JF209" s="1436"/>
      <c r="JG209" s="1436"/>
      <c r="JH209" s="1436"/>
      <c r="JI209" s="1436"/>
      <c r="JJ209" s="1436"/>
      <c r="JK209" s="1436"/>
      <c r="JL209" s="89"/>
      <c r="JM209" s="85"/>
      <c r="JN209" s="85"/>
      <c r="JO209" s="89"/>
      <c r="JP209" s="85"/>
      <c r="JQ209" s="1436"/>
      <c r="JR209" s="1436"/>
      <c r="JS209" s="1436"/>
      <c r="JT209" s="181"/>
      <c r="JU209" s="509"/>
      <c r="JV209" s="1436"/>
      <c r="JW209" s="1436"/>
      <c r="JX209" s="212"/>
      <c r="JY209" s="212"/>
      <c r="JZ209" s="212"/>
      <c r="KA209" s="212"/>
      <c r="KB209" s="212"/>
      <c r="KC209" s="212"/>
      <c r="KD209" s="212"/>
      <c r="KE209" s="212"/>
      <c r="KF209" s="212"/>
      <c r="KG209" s="212"/>
      <c r="KH209" s="212"/>
      <c r="KI209" s="212"/>
      <c r="KJ209" s="212"/>
      <c r="KK209" s="212"/>
      <c r="KL209" s="212"/>
      <c r="KM209" s="212"/>
      <c r="KN209" s="212"/>
      <c r="KO209" s="212"/>
      <c r="KP209" s="212"/>
      <c r="KQ209" s="212"/>
      <c r="KR209" s="212"/>
      <c r="KS209" s="212"/>
      <c r="KT209" s="212"/>
      <c r="KU209" s="212"/>
      <c r="KV209" s="212"/>
      <c r="KW209" s="212"/>
      <c r="KX209" s="212"/>
      <c r="KY209" s="212"/>
      <c r="KZ209" s="212"/>
      <c r="LA209" s="212"/>
      <c r="LB209" s="212"/>
      <c r="LC209" s="212"/>
      <c r="LD209" s="212"/>
      <c r="LE209" s="212"/>
      <c r="LF209" s="212"/>
      <c r="LG209" s="212"/>
      <c r="LH209" s="212"/>
      <c r="LI209" s="212"/>
      <c r="LJ209" s="212"/>
      <c r="LK209" s="212"/>
      <c r="LL209" s="212"/>
      <c r="LM209" s="212"/>
      <c r="LN209" s="212"/>
      <c r="LO209" s="212"/>
      <c r="LP209" s="212"/>
      <c r="LQ209" s="212"/>
      <c r="LR209" s="212"/>
      <c r="LS209" s="212"/>
      <c r="LT209" s="212"/>
      <c r="LU209" s="212"/>
      <c r="LV209" s="212"/>
      <c r="LW209" s="212"/>
      <c r="LX209" s="212"/>
      <c r="LY209" s="212"/>
      <c r="LZ209" s="212"/>
      <c r="MA209" s="212"/>
      <c r="MB209" s="212"/>
      <c r="MC209" s="212"/>
      <c r="MD209" s="212"/>
      <c r="ME209" s="212"/>
      <c r="MF209" s="212"/>
      <c r="MG209" s="212"/>
      <c r="MH209" s="212"/>
      <c r="MI209" s="212"/>
      <c r="MJ209" s="212"/>
      <c r="MK209" s="212"/>
      <c r="ML209" s="212"/>
      <c r="MM209" s="212"/>
      <c r="MN209" s="212"/>
      <c r="MO209" s="212"/>
      <c r="MP209" s="212"/>
      <c r="MQ209" s="212"/>
      <c r="MR209" s="212"/>
      <c r="MS209" s="212"/>
      <c r="MT209" s="212"/>
      <c r="MU209" s="212"/>
      <c r="MV209" s="212"/>
      <c r="MW209" s="212"/>
      <c r="MX209" s="212"/>
      <c r="MY209" s="212"/>
      <c r="MZ209" s="212"/>
      <c r="NA209" s="212"/>
      <c r="NB209" s="212"/>
      <c r="NC209" s="212"/>
      <c r="ND209" s="212"/>
      <c r="NE209" s="212"/>
      <c r="NF209" s="212"/>
      <c r="NG209" s="212"/>
      <c r="NH209" s="212"/>
      <c r="NI209" s="212"/>
      <c r="NJ209" s="212"/>
      <c r="NK209" s="212"/>
      <c r="NL209" s="212"/>
      <c r="NM209" s="212"/>
      <c r="NN209" s="212"/>
      <c r="NO209" s="212"/>
      <c r="NP209" s="212"/>
      <c r="NQ209" s="212"/>
      <c r="NR209" s="212"/>
      <c r="NS209" s="212"/>
      <c r="NT209" s="212"/>
      <c r="NU209" s="212"/>
      <c r="NV209" s="212"/>
      <c r="NW209" s="212"/>
      <c r="NX209" s="212"/>
      <c r="NY209" s="212"/>
      <c r="NZ209" s="212"/>
    </row>
    <row r="210" spans="1:390" s="491" customFormat="1" ht="23.25" customHeight="1" x14ac:dyDescent="0.2">
      <c r="A210" s="212"/>
      <c r="B210" s="212"/>
      <c r="C210" s="212"/>
      <c r="D210" s="212"/>
      <c r="E210" s="212"/>
      <c r="F210" s="212"/>
      <c r="G210" s="529"/>
      <c r="H210" s="523"/>
      <c r="I210" s="523"/>
      <c r="J210" s="523"/>
      <c r="K210" s="523"/>
      <c r="L210" s="523"/>
      <c r="M210" s="165"/>
      <c r="N210" s="1436"/>
      <c r="O210" s="196"/>
      <c r="P210" s="196"/>
      <c r="Q210" s="196"/>
      <c r="R210" s="212"/>
      <c r="S210" s="85"/>
      <c r="T210" s="89"/>
      <c r="U210" s="85"/>
      <c r="V210" s="85"/>
      <c r="W210" s="89"/>
      <c r="X210" s="85"/>
      <c r="Y210" s="1436"/>
      <c r="Z210" s="192"/>
      <c r="AA210" s="192"/>
      <c r="AB210" s="534"/>
      <c r="AC210" s="534"/>
      <c r="AD210" s="534"/>
      <c r="AE210" s="534"/>
      <c r="AF210" s="1436"/>
      <c r="AG210" s="1436"/>
      <c r="AH210" s="181"/>
      <c r="AI210" s="509"/>
      <c r="AJ210" s="1436"/>
      <c r="AK210" s="1436"/>
      <c r="AL210" s="166"/>
      <c r="AM210" s="166"/>
      <c r="AN210" s="166"/>
      <c r="AO210" s="166"/>
      <c r="AP210" s="117"/>
      <c r="AQ210" s="117"/>
      <c r="AR210" s="117"/>
      <c r="AS210" s="117"/>
      <c r="AT210" s="117"/>
      <c r="AU210" s="118"/>
      <c r="AV210" s="118"/>
      <c r="AW210" s="117"/>
      <c r="AX210" s="1439"/>
      <c r="AY210" s="1436"/>
      <c r="AZ210" s="166"/>
      <c r="BA210" s="166"/>
      <c r="BB210" s="166"/>
      <c r="BC210" s="166"/>
      <c r="BD210" s="117"/>
      <c r="BE210" s="117"/>
      <c r="BF210" s="117"/>
      <c r="BG210" s="117"/>
      <c r="BH210" s="117"/>
      <c r="BI210" s="118"/>
      <c r="BJ210" s="118"/>
      <c r="BK210" s="118"/>
      <c r="BL210" s="212"/>
      <c r="BM210" s="212"/>
      <c r="BN210" s="212"/>
      <c r="BO210" s="212"/>
      <c r="BP210" s="212"/>
      <c r="BQ210" s="212"/>
      <c r="BR210" s="212"/>
      <c r="BS210" s="212"/>
      <c r="BT210" s="212"/>
      <c r="BU210" s="212"/>
      <c r="BV210" s="212"/>
      <c r="BW210" s="212"/>
      <c r="BX210" s="212"/>
      <c r="BY210" s="212"/>
      <c r="BZ210" s="212"/>
      <c r="CA210" s="212"/>
      <c r="CB210" s="212"/>
      <c r="CC210" s="212"/>
      <c r="CD210" s="212"/>
      <c r="CE210" s="85"/>
      <c r="CF210" s="85"/>
      <c r="CG210" s="85"/>
      <c r="CH210" s="85"/>
      <c r="CI210" s="212"/>
      <c r="CJ210" s="211"/>
      <c r="CK210" s="1436"/>
      <c r="CL210" s="1436"/>
      <c r="CM210" s="1436"/>
      <c r="CN210" s="1436"/>
      <c r="CO210" s="1436"/>
      <c r="CP210" s="1436"/>
      <c r="CQ210" s="1436"/>
      <c r="CR210" s="1436"/>
      <c r="CS210" s="85"/>
      <c r="CT210" s="85"/>
      <c r="CU210" s="89"/>
      <c r="CV210" s="85"/>
      <c r="CW210" s="85"/>
      <c r="CX210" s="89"/>
      <c r="CY210" s="85"/>
      <c r="CZ210" s="85"/>
      <c r="DA210" s="89"/>
      <c r="DB210" s="85"/>
      <c r="DC210" s="1436"/>
      <c r="DD210" s="1436"/>
      <c r="DE210" s="1436"/>
      <c r="DF210" s="1436"/>
      <c r="DG210" s="1436"/>
      <c r="DH210" s="1436"/>
      <c r="DI210" s="181"/>
      <c r="DJ210" s="1436"/>
      <c r="DK210" s="1436"/>
      <c r="DL210" s="181"/>
      <c r="DM210" s="509"/>
      <c r="DN210" s="1436"/>
      <c r="DO210" s="1436"/>
      <c r="DP210" s="166"/>
      <c r="DQ210" s="166"/>
      <c r="DR210" s="166"/>
      <c r="DS210" s="166"/>
      <c r="DT210" s="117"/>
      <c r="DU210" s="117"/>
      <c r="DV210" s="117"/>
      <c r="DW210" s="117"/>
      <c r="DX210" s="117"/>
      <c r="DY210" s="117"/>
      <c r="DZ210" s="117"/>
      <c r="EA210" s="117"/>
      <c r="EB210" s="1436"/>
      <c r="EC210" s="1436"/>
      <c r="ED210" s="166"/>
      <c r="EE210" s="166"/>
      <c r="EF210" s="166"/>
      <c r="EG210" s="166"/>
      <c r="EH210" s="117"/>
      <c r="EI210" s="117"/>
      <c r="EJ210" s="117"/>
      <c r="EK210" s="117"/>
      <c r="EL210" s="117"/>
      <c r="EM210" s="117"/>
      <c r="EN210" s="117"/>
      <c r="EO210" s="117"/>
      <c r="EP210" s="1436"/>
      <c r="EQ210" s="1436"/>
      <c r="ER210" s="1436"/>
      <c r="ES210" s="1436"/>
      <c r="ET210" s="1436"/>
      <c r="EU210" s="1436"/>
      <c r="EV210" s="1436"/>
      <c r="EW210" s="1436"/>
      <c r="EX210" s="1436"/>
      <c r="EY210" s="1436"/>
      <c r="EZ210" s="1436"/>
      <c r="FA210" s="1436"/>
      <c r="FB210" s="1436"/>
      <c r="FC210" s="1436"/>
      <c r="FD210" s="1436"/>
      <c r="FE210" s="1436"/>
      <c r="FF210" s="1436"/>
      <c r="FG210" s="212"/>
      <c r="FH210" s="212"/>
      <c r="FI210" s="212"/>
      <c r="FJ210" s="212"/>
      <c r="FK210" s="212"/>
      <c r="FL210" s="212"/>
      <c r="FM210" s="212"/>
      <c r="FN210" s="212"/>
      <c r="FO210" s="1433"/>
      <c r="FP210" s="1433"/>
      <c r="FQ210" s="1433"/>
      <c r="FR210" s="1433"/>
      <c r="FS210" s="212"/>
      <c r="FT210" s="212"/>
      <c r="FU210" s="212"/>
      <c r="FV210" s="1436"/>
      <c r="FW210" s="196"/>
      <c r="FX210" s="196"/>
      <c r="FY210" s="196"/>
      <c r="FZ210" s="212"/>
      <c r="GA210" s="85"/>
      <c r="GB210" s="89"/>
      <c r="GC210" s="85"/>
      <c r="GD210" s="85"/>
      <c r="GE210" s="89"/>
      <c r="GF210" s="85"/>
      <c r="GG210" s="1436"/>
      <c r="GH210" s="192"/>
      <c r="GI210" s="192"/>
      <c r="GJ210" s="534"/>
      <c r="GK210" s="534"/>
      <c r="GL210" s="534"/>
      <c r="GM210" s="534"/>
      <c r="GN210" s="1436"/>
      <c r="GO210" s="1436"/>
      <c r="GP210" s="181"/>
      <c r="GQ210" s="509"/>
      <c r="GR210" s="1436"/>
      <c r="GS210" s="1436"/>
      <c r="GT210" s="166"/>
      <c r="GU210" s="166"/>
      <c r="GV210" s="166"/>
      <c r="GW210" s="166"/>
      <c r="GX210" s="117"/>
      <c r="GY210" s="117"/>
      <c r="GZ210" s="117"/>
      <c r="HA210" s="117"/>
      <c r="HB210" s="117"/>
      <c r="HC210" s="117"/>
      <c r="HD210" s="117"/>
      <c r="HE210" s="117"/>
      <c r="HF210" s="1436"/>
      <c r="HG210" s="1436"/>
      <c r="HH210" s="166"/>
      <c r="HI210" s="166"/>
      <c r="HJ210" s="166"/>
      <c r="HK210" s="166"/>
      <c r="HL210" s="117"/>
      <c r="HM210" s="117"/>
      <c r="HN210" s="117"/>
      <c r="HO210" s="117"/>
      <c r="HP210" s="117"/>
      <c r="HQ210" s="117"/>
      <c r="HR210" s="117"/>
      <c r="HS210" s="117"/>
      <c r="HT210" s="212"/>
      <c r="HU210" s="212"/>
      <c r="HV210" s="212"/>
      <c r="HW210" s="212"/>
      <c r="HX210" s="212"/>
      <c r="HY210" s="212"/>
      <c r="HZ210" s="212"/>
      <c r="IA210" s="212"/>
      <c r="IB210" s="212"/>
      <c r="IC210" s="212"/>
      <c r="ID210" s="212"/>
      <c r="IE210" s="212"/>
      <c r="IF210" s="212"/>
      <c r="IG210" s="212"/>
      <c r="IH210" s="212"/>
      <c r="II210" s="212"/>
      <c r="IJ210" s="212"/>
      <c r="IK210" s="212"/>
      <c r="IL210" s="212"/>
      <c r="IM210" s="85"/>
      <c r="IN210" s="106"/>
      <c r="IO210" s="106"/>
      <c r="IP210" s="250"/>
      <c r="IQ210" s="212"/>
      <c r="IR210" s="212"/>
      <c r="IS210" s="212"/>
      <c r="IT210" s="212"/>
      <c r="IU210" s="212"/>
      <c r="IV210" s="212"/>
      <c r="IW210" s="628"/>
      <c r="IX210" s="212"/>
      <c r="IY210" s="212"/>
      <c r="IZ210" s="1436"/>
      <c r="JA210" s="196"/>
      <c r="JB210" s="533"/>
      <c r="JC210" s="533"/>
      <c r="JD210" s="765"/>
      <c r="JE210" s="85"/>
      <c r="JF210" s="1436"/>
      <c r="JG210" s="1436"/>
      <c r="JH210" s="1436"/>
      <c r="JI210" s="1436"/>
      <c r="JJ210" s="1436"/>
      <c r="JK210" s="1436"/>
      <c r="JL210" s="89"/>
      <c r="JM210" s="654"/>
      <c r="JN210" s="654"/>
      <c r="JO210" s="1138"/>
      <c r="JP210" s="654"/>
      <c r="JQ210" s="1436"/>
      <c r="JR210" s="1436"/>
      <c r="JS210" s="1436"/>
      <c r="JT210" s="181"/>
      <c r="JU210" s="509"/>
      <c r="JV210" s="1436"/>
      <c r="JW210" s="1436"/>
      <c r="JX210" s="166"/>
      <c r="JY210" s="166"/>
      <c r="JZ210" s="166"/>
      <c r="KA210" s="166"/>
      <c r="KB210" s="117"/>
      <c r="KC210" s="117"/>
      <c r="KD210" s="117"/>
      <c r="KE210" s="117"/>
      <c r="KF210" s="117"/>
      <c r="KG210" s="117"/>
      <c r="KH210" s="117"/>
      <c r="KI210" s="117"/>
      <c r="KJ210" s="1436"/>
      <c r="KK210" s="1436"/>
      <c r="KL210" s="166"/>
      <c r="KM210" s="166"/>
      <c r="KN210" s="166"/>
      <c r="KO210" s="166"/>
      <c r="KP210" s="117"/>
      <c r="KQ210" s="117"/>
      <c r="KR210" s="117"/>
      <c r="KS210" s="117"/>
      <c r="KT210" s="117"/>
      <c r="KU210" s="117"/>
      <c r="KV210" s="117"/>
      <c r="KW210" s="117"/>
      <c r="KX210" s="212"/>
      <c r="KY210" s="212"/>
      <c r="KZ210" s="212"/>
      <c r="LA210" s="212"/>
      <c r="LB210" s="212"/>
      <c r="LC210" s="212"/>
      <c r="LD210" s="212"/>
      <c r="LE210" s="212"/>
      <c r="LF210" s="212"/>
      <c r="LG210" s="212"/>
      <c r="LH210" s="212"/>
      <c r="LI210" s="212"/>
      <c r="LJ210" s="212"/>
      <c r="LK210" s="212"/>
      <c r="LL210" s="212"/>
      <c r="LM210" s="212"/>
      <c r="LN210" s="212"/>
      <c r="LO210" s="212"/>
      <c r="LP210" s="212"/>
      <c r="LQ210" s="212"/>
      <c r="LR210" s="212"/>
      <c r="LS210" s="212"/>
      <c r="LT210" s="212"/>
      <c r="LU210" s="212"/>
      <c r="LV210" s="212"/>
      <c r="LW210" s="212"/>
      <c r="LX210" s="212"/>
      <c r="LY210" s="212"/>
      <c r="LZ210" s="212"/>
      <c r="MA210" s="212"/>
      <c r="MB210" s="212"/>
      <c r="MC210" s="212"/>
      <c r="MD210" s="212"/>
      <c r="ME210" s="212"/>
      <c r="MF210" s="212"/>
      <c r="MG210" s="212"/>
      <c r="MH210" s="212"/>
      <c r="MI210" s="212"/>
      <c r="MJ210" s="212"/>
      <c r="MK210" s="212"/>
      <c r="ML210" s="212"/>
      <c r="MM210" s="212"/>
      <c r="MN210" s="212"/>
      <c r="MO210" s="212"/>
      <c r="MP210" s="212"/>
      <c r="MQ210" s="212"/>
      <c r="MR210" s="212"/>
      <c r="MS210" s="212"/>
      <c r="MT210" s="212"/>
      <c r="MU210" s="212"/>
      <c r="MV210" s="212"/>
      <c r="MW210" s="212"/>
      <c r="MX210" s="212"/>
      <c r="MY210" s="212"/>
      <c r="MZ210" s="212"/>
      <c r="NA210" s="212"/>
      <c r="NB210" s="212"/>
      <c r="NC210" s="212"/>
      <c r="ND210" s="212"/>
      <c r="NE210" s="212"/>
      <c r="NF210" s="212"/>
      <c r="NG210" s="212"/>
      <c r="NH210" s="212"/>
      <c r="NI210" s="212"/>
      <c r="NJ210" s="212"/>
      <c r="NK210" s="212"/>
      <c r="NL210" s="212"/>
      <c r="NM210" s="212"/>
      <c r="NN210" s="212"/>
      <c r="NO210" s="212"/>
      <c r="NP210" s="212"/>
      <c r="NQ210" s="212"/>
      <c r="NR210" s="212"/>
      <c r="NS210" s="212"/>
      <c r="NT210" s="212"/>
      <c r="NU210" s="212"/>
      <c r="NV210" s="212"/>
      <c r="NW210" s="212"/>
      <c r="NX210" s="212"/>
      <c r="NY210" s="212"/>
      <c r="NZ210" s="212"/>
    </row>
    <row r="211" spans="1:390" s="491" customFormat="1" ht="23.25" customHeight="1" x14ac:dyDescent="0.2">
      <c r="A211" s="212"/>
      <c r="B211" s="212"/>
      <c r="C211" s="212"/>
      <c r="D211" s="212"/>
      <c r="E211" s="212"/>
      <c r="F211" s="212"/>
      <c r="G211" s="529"/>
      <c r="H211" s="523"/>
      <c r="I211" s="523"/>
      <c r="J211" s="523"/>
      <c r="K211" s="523"/>
      <c r="L211" s="523"/>
      <c r="M211" s="165"/>
      <c r="N211" s="1436"/>
      <c r="O211" s="196"/>
      <c r="P211" s="196"/>
      <c r="Q211" s="196"/>
      <c r="R211" s="212"/>
      <c r="S211" s="85"/>
      <c r="T211" s="89"/>
      <c r="U211" s="85"/>
      <c r="V211" s="85"/>
      <c r="W211" s="89"/>
      <c r="X211" s="85"/>
      <c r="Y211" s="1436"/>
      <c r="Z211" s="1436"/>
      <c r="AA211" s="1436"/>
      <c r="AB211" s="1436"/>
      <c r="AC211" s="1436"/>
      <c r="AD211" s="1436"/>
      <c r="AE211" s="181"/>
      <c r="AF211" s="1436"/>
      <c r="AG211" s="1436"/>
      <c r="AH211" s="181"/>
      <c r="AI211" s="509"/>
      <c r="AJ211" s="1436"/>
      <c r="AK211" s="1436"/>
      <c r="AL211" s="166"/>
      <c r="AM211" s="1566"/>
      <c r="AN211" s="1566"/>
      <c r="AO211" s="1566"/>
      <c r="AP211" s="1566"/>
      <c r="AQ211" s="1566"/>
      <c r="AR211" s="1566"/>
      <c r="AS211" s="1566"/>
      <c r="AT211" s="1566"/>
      <c r="AU211" s="1566"/>
      <c r="AV211" s="1432"/>
      <c r="AW211" s="167"/>
      <c r="AX211" s="1439"/>
      <c r="AY211" s="1436"/>
      <c r="AZ211" s="166"/>
      <c r="BA211" s="1566"/>
      <c r="BB211" s="1566"/>
      <c r="BC211" s="1566"/>
      <c r="BD211" s="1566"/>
      <c r="BE211" s="1566"/>
      <c r="BF211" s="1566"/>
      <c r="BG211" s="1566"/>
      <c r="BH211" s="1566"/>
      <c r="BI211" s="1566"/>
      <c r="BJ211" s="1432"/>
      <c r="BK211" s="167"/>
      <c r="BL211" s="212"/>
      <c r="BM211" s="212"/>
      <c r="BN211" s="212"/>
      <c r="BO211" s="212"/>
      <c r="BP211" s="212"/>
      <c r="BQ211" s="212"/>
      <c r="BR211" s="212"/>
      <c r="BS211" s="212"/>
      <c r="BT211" s="212"/>
      <c r="BU211" s="212"/>
      <c r="BV211" s="212"/>
      <c r="BW211" s="212"/>
      <c r="BX211" s="212"/>
      <c r="BY211" s="212"/>
      <c r="BZ211" s="212"/>
      <c r="CA211" s="212"/>
      <c r="CB211" s="212"/>
      <c r="CC211" s="212"/>
      <c r="CD211" s="212"/>
      <c r="CE211" s="212"/>
      <c r="CF211" s="1436"/>
      <c r="CG211" s="1436"/>
      <c r="CH211" s="1436"/>
      <c r="CI211" s="1436"/>
      <c r="CJ211" s="1436"/>
      <c r="CK211" s="1436"/>
      <c r="CL211" s="1436"/>
      <c r="CM211" s="1436"/>
      <c r="CN211" s="1436"/>
      <c r="CO211" s="1436"/>
      <c r="CP211" s="1436"/>
      <c r="CQ211" s="1436"/>
      <c r="CR211" s="1436"/>
      <c r="CS211" s="1436"/>
      <c r="CT211" s="1436"/>
      <c r="CU211" s="1436"/>
      <c r="CV211" s="1436"/>
      <c r="CW211" s="1436"/>
      <c r="CX211" s="1436"/>
      <c r="CY211" s="1436"/>
      <c r="CZ211" s="1436"/>
      <c r="DA211" s="1436"/>
      <c r="DB211" s="1436"/>
      <c r="DC211" s="1436"/>
      <c r="DD211" s="1436"/>
      <c r="DE211" s="1436"/>
      <c r="DF211" s="1436"/>
      <c r="DG211" s="1436"/>
      <c r="DH211" s="1436"/>
      <c r="DI211" s="1436"/>
      <c r="DJ211" s="1436"/>
      <c r="DK211" s="1436"/>
      <c r="DL211" s="1436"/>
      <c r="DM211" s="1436"/>
      <c r="DN211" s="1436"/>
      <c r="DO211" s="1436"/>
      <c r="DP211" s="166"/>
      <c r="DQ211" s="1566"/>
      <c r="DR211" s="1566"/>
      <c r="DS211" s="1566"/>
      <c r="DT211" s="1566"/>
      <c r="DU211" s="1566"/>
      <c r="DV211" s="1566"/>
      <c r="DW211" s="1566"/>
      <c r="DX211" s="1566"/>
      <c r="DY211" s="1566"/>
      <c r="DZ211" s="1432"/>
      <c r="EA211" s="167"/>
      <c r="EB211" s="1436"/>
      <c r="EC211" s="1436"/>
      <c r="ED211" s="166"/>
      <c r="EE211" s="1566"/>
      <c r="EF211" s="1566"/>
      <c r="EG211" s="1566"/>
      <c r="EH211" s="1566"/>
      <c r="EI211" s="1566"/>
      <c r="EJ211" s="1566"/>
      <c r="EK211" s="1566"/>
      <c r="EL211" s="1566"/>
      <c r="EM211" s="1566"/>
      <c r="EN211" s="1432"/>
      <c r="EO211" s="167"/>
      <c r="EP211" s="1436"/>
      <c r="EQ211" s="1436"/>
      <c r="ER211" s="1436"/>
      <c r="ES211" s="1436"/>
      <c r="ET211" s="1436"/>
      <c r="EU211" s="1436"/>
      <c r="EV211" s="1436"/>
      <c r="EW211" s="1436"/>
      <c r="EX211" s="1436"/>
      <c r="EY211" s="1436"/>
      <c r="EZ211" s="1436"/>
      <c r="FA211" s="1436"/>
      <c r="FB211" s="1436"/>
      <c r="FC211" s="1436"/>
      <c r="FD211" s="1436"/>
      <c r="FE211" s="1436"/>
      <c r="FF211" s="1436"/>
      <c r="FG211" s="212"/>
      <c r="FH211" s="1436"/>
      <c r="FI211" s="212"/>
      <c r="FJ211" s="212"/>
      <c r="FK211" s="212"/>
      <c r="FL211" s="212"/>
      <c r="FM211" s="212"/>
      <c r="FN211" s="212"/>
      <c r="FO211" s="85"/>
      <c r="FP211" s="88"/>
      <c r="FQ211" s="493"/>
      <c r="FR211" s="88"/>
      <c r="FS211" s="212"/>
      <c r="FT211" s="212"/>
      <c r="FU211" s="212"/>
      <c r="FV211" s="1436"/>
      <c r="FW211" s="196"/>
      <c r="FX211" s="196"/>
      <c r="FY211" s="196"/>
      <c r="FZ211" s="212"/>
      <c r="GA211" s="85"/>
      <c r="GB211" s="89"/>
      <c r="GC211" s="85"/>
      <c r="GD211" s="85"/>
      <c r="GE211" s="89"/>
      <c r="GF211" s="85"/>
      <c r="GG211" s="1436"/>
      <c r="GH211" s="1436"/>
      <c r="GI211" s="1436"/>
      <c r="GJ211" s="481"/>
      <c r="GK211" s="481"/>
      <c r="GL211" s="481"/>
      <c r="GM211" s="534"/>
      <c r="GN211" s="1436"/>
      <c r="GO211" s="1436"/>
      <c r="GP211" s="181"/>
      <c r="GQ211" s="509"/>
      <c r="GR211" s="1436"/>
      <c r="GS211" s="1436"/>
      <c r="GT211" s="166"/>
      <c r="GU211" s="1566"/>
      <c r="GV211" s="1566"/>
      <c r="GW211" s="1566"/>
      <c r="GX211" s="1566"/>
      <c r="GY211" s="1566"/>
      <c r="GZ211" s="1566"/>
      <c r="HA211" s="1566"/>
      <c r="HB211" s="1566"/>
      <c r="HC211" s="1566"/>
      <c r="HD211" s="1432"/>
      <c r="HE211" s="167"/>
      <c r="HF211" s="1436"/>
      <c r="HG211" s="1436"/>
      <c r="HH211" s="166"/>
      <c r="HI211" s="1566"/>
      <c r="HJ211" s="1566"/>
      <c r="HK211" s="1566"/>
      <c r="HL211" s="1566"/>
      <c r="HM211" s="1566"/>
      <c r="HN211" s="1566"/>
      <c r="HO211" s="1566"/>
      <c r="HP211" s="1566"/>
      <c r="HQ211" s="1566"/>
      <c r="HR211" s="1432"/>
      <c r="HS211" s="167"/>
      <c r="HT211" s="212"/>
      <c r="HU211" s="212"/>
      <c r="HV211" s="212"/>
      <c r="HW211" s="212"/>
      <c r="HX211" s="212"/>
      <c r="HY211" s="212"/>
      <c r="HZ211" s="212"/>
      <c r="IA211" s="212"/>
      <c r="IB211" s="212"/>
      <c r="IC211" s="212"/>
      <c r="ID211" s="212"/>
      <c r="IE211" s="212"/>
      <c r="IF211" s="212"/>
      <c r="IG211" s="212"/>
      <c r="IH211" s="212"/>
      <c r="II211" s="212"/>
      <c r="IJ211" s="212"/>
      <c r="IK211" s="212"/>
      <c r="IL211" s="212"/>
      <c r="IM211" s="212"/>
      <c r="IN211" s="219"/>
      <c r="IO211" s="212"/>
      <c r="IP211" s="212"/>
      <c r="IQ211" s="212"/>
      <c r="IR211" s="212"/>
      <c r="IS211" s="278"/>
      <c r="IT211" s="278"/>
      <c r="IU211" s="278"/>
      <c r="IV211" s="278"/>
      <c r="IW211" s="628"/>
      <c r="IX211" s="212"/>
      <c r="IY211" s="212"/>
      <c r="IZ211" s="1436"/>
      <c r="JA211" s="196"/>
      <c r="JB211" s="533"/>
      <c r="JC211" s="533"/>
      <c r="JD211" s="765"/>
      <c r="JE211" s="85"/>
      <c r="JF211" s="1436"/>
      <c r="JG211" s="1436"/>
      <c r="JH211" s="1436"/>
      <c r="JI211" s="1436"/>
      <c r="JJ211" s="1436"/>
      <c r="JK211" s="1436"/>
      <c r="JL211" s="89"/>
      <c r="JM211" s="85"/>
      <c r="JN211" s="493"/>
      <c r="JO211" s="870"/>
      <c r="JP211" s="493"/>
      <c r="JQ211" s="481"/>
      <c r="JR211" s="1436"/>
      <c r="JS211" s="1436"/>
      <c r="JT211" s="181"/>
      <c r="JU211" s="509"/>
      <c r="JV211" s="1436"/>
      <c r="JW211" s="1436"/>
      <c r="JX211" s="166"/>
      <c r="JY211" s="1566"/>
      <c r="JZ211" s="1566"/>
      <c r="KA211" s="1566"/>
      <c r="KB211" s="1566"/>
      <c r="KC211" s="1566"/>
      <c r="KD211" s="1566"/>
      <c r="KE211" s="1566"/>
      <c r="KF211" s="1566"/>
      <c r="KG211" s="1566"/>
      <c r="KH211" s="1432"/>
      <c r="KI211" s="167"/>
      <c r="KJ211" s="1436"/>
      <c r="KK211" s="1436"/>
      <c r="KL211" s="166"/>
      <c r="KM211" s="1566"/>
      <c r="KN211" s="1566"/>
      <c r="KO211" s="1566"/>
      <c r="KP211" s="1566"/>
      <c r="KQ211" s="1566"/>
      <c r="KR211" s="1566"/>
      <c r="KS211" s="1566"/>
      <c r="KT211" s="1566"/>
      <c r="KU211" s="1566"/>
      <c r="KV211" s="1432"/>
      <c r="KW211" s="167"/>
      <c r="KX211" s="212"/>
      <c r="KY211" s="212"/>
      <c r="KZ211" s="212"/>
      <c r="LA211" s="212"/>
      <c r="LB211" s="212"/>
      <c r="LC211" s="212"/>
      <c r="LD211" s="212"/>
      <c r="LE211" s="212"/>
      <c r="LF211" s="212"/>
      <c r="LG211" s="212"/>
      <c r="LH211" s="212"/>
      <c r="LI211" s="212"/>
      <c r="LJ211" s="212"/>
      <c r="LK211" s="212"/>
      <c r="LL211" s="212"/>
      <c r="LM211" s="212"/>
      <c r="LN211" s="212"/>
      <c r="LO211" s="212"/>
      <c r="LP211" s="212"/>
      <c r="LQ211" s="212"/>
      <c r="LR211" s="212"/>
      <c r="LS211" s="212"/>
      <c r="LT211" s="212"/>
      <c r="LU211" s="212"/>
      <c r="LV211" s="212"/>
      <c r="LW211" s="212"/>
      <c r="LX211" s="212"/>
      <c r="LY211" s="212"/>
      <c r="LZ211" s="212"/>
      <c r="MA211" s="212"/>
      <c r="MB211" s="212"/>
      <c r="MC211" s="212"/>
      <c r="MD211" s="212"/>
      <c r="ME211" s="212"/>
      <c r="MF211" s="212"/>
      <c r="MG211" s="212"/>
      <c r="MH211" s="212"/>
      <c r="MI211" s="212"/>
      <c r="MJ211" s="212"/>
      <c r="MK211" s="212"/>
      <c r="ML211" s="212"/>
      <c r="MM211" s="212"/>
      <c r="MN211" s="212"/>
      <c r="MO211" s="212"/>
      <c r="MP211" s="212"/>
      <c r="MQ211" s="212"/>
      <c r="MR211" s="212"/>
      <c r="MS211" s="212"/>
      <c r="MT211" s="212"/>
      <c r="MU211" s="212"/>
      <c r="MV211" s="212"/>
      <c r="MW211" s="212"/>
      <c r="MX211" s="212"/>
      <c r="MY211" s="212"/>
      <c r="MZ211" s="212"/>
      <c r="NA211" s="212"/>
      <c r="NB211" s="212"/>
      <c r="NC211" s="212"/>
      <c r="ND211" s="212"/>
      <c r="NE211" s="212"/>
      <c r="NF211" s="212"/>
      <c r="NG211" s="212"/>
      <c r="NH211" s="212"/>
      <c r="NI211" s="212"/>
      <c r="NJ211" s="212"/>
      <c r="NK211" s="212"/>
      <c r="NL211" s="212"/>
      <c r="NM211" s="212"/>
      <c r="NN211" s="212"/>
      <c r="NO211" s="212"/>
      <c r="NP211" s="212"/>
      <c r="NQ211" s="212"/>
      <c r="NR211" s="212"/>
      <c r="NS211" s="212"/>
      <c r="NT211" s="212"/>
      <c r="NU211" s="212"/>
      <c r="NV211" s="212"/>
      <c r="NW211" s="212"/>
      <c r="NX211" s="212"/>
      <c r="NY211" s="212"/>
      <c r="NZ211" s="212"/>
    </row>
    <row r="212" spans="1:390" s="491" customFormat="1" ht="23.25" customHeight="1" x14ac:dyDescent="0.2">
      <c r="A212" s="212"/>
      <c r="B212" s="766"/>
      <c r="C212" s="212"/>
      <c r="D212" s="212"/>
      <c r="E212" s="212"/>
      <c r="F212" s="212"/>
      <c r="G212" s="529"/>
      <c r="H212" s="523"/>
      <c r="I212" s="523"/>
      <c r="J212" s="523"/>
      <c r="K212" s="523"/>
      <c r="L212" s="523"/>
      <c r="M212" s="165"/>
      <c r="N212" s="1436"/>
      <c r="O212" s="196"/>
      <c r="P212" s="196"/>
      <c r="Q212" s="196"/>
      <c r="R212" s="212"/>
      <c r="S212" s="85"/>
      <c r="T212" s="89"/>
      <c r="U212" s="85"/>
      <c r="V212" s="85"/>
      <c r="W212" s="89"/>
      <c r="X212" s="85"/>
      <c r="Y212" s="1436"/>
      <c r="Z212" s="1436"/>
      <c r="AA212" s="1436"/>
      <c r="AB212" s="1436"/>
      <c r="AC212" s="1436"/>
      <c r="AD212" s="1436"/>
      <c r="AE212" s="181"/>
      <c r="AF212" s="1436"/>
      <c r="AG212" s="1436"/>
      <c r="AH212" s="181"/>
      <c r="AI212" s="509"/>
      <c r="AJ212" s="1436"/>
      <c r="AK212" s="1436"/>
      <c r="AL212" s="169"/>
      <c r="AM212" s="170"/>
      <c r="AN212" s="170"/>
      <c r="AO212" s="171"/>
      <c r="AP212" s="170"/>
      <c r="AQ212" s="170"/>
      <c r="AR212" s="170"/>
      <c r="AS212" s="170"/>
      <c r="AT212" s="170"/>
      <c r="AU212" s="1432"/>
      <c r="AV212" s="1432"/>
      <c r="AW212" s="172"/>
      <c r="AX212" s="1439"/>
      <c r="AY212" s="1436"/>
      <c r="AZ212" s="173"/>
      <c r="BA212" s="170"/>
      <c r="BB212" s="170"/>
      <c r="BC212" s="171"/>
      <c r="BD212" s="170"/>
      <c r="BE212" s="170"/>
      <c r="BF212" s="170"/>
      <c r="BG212" s="170"/>
      <c r="BH212" s="170"/>
      <c r="BI212" s="1432"/>
      <c r="BJ212" s="1432"/>
      <c r="BK212" s="167"/>
      <c r="BL212" s="212"/>
      <c r="BM212" s="212"/>
      <c r="BN212" s="212"/>
      <c r="BO212" s="212"/>
      <c r="BP212" s="212"/>
      <c r="BQ212" s="212"/>
      <c r="BR212" s="212"/>
      <c r="BS212" s="212"/>
      <c r="BT212" s="212"/>
      <c r="BU212" s="212"/>
      <c r="BV212" s="212"/>
      <c r="BW212" s="212"/>
      <c r="BX212" s="212"/>
      <c r="BY212" s="212"/>
      <c r="BZ212" s="212"/>
      <c r="CA212" s="212"/>
      <c r="CB212" s="212"/>
      <c r="CC212" s="212"/>
      <c r="CD212" s="212"/>
      <c r="CE212" s="212"/>
      <c r="CF212" s="1436"/>
      <c r="CG212" s="1436"/>
      <c r="CH212" s="1436"/>
      <c r="CI212" s="1436"/>
      <c r="CJ212" s="1436"/>
      <c r="CK212" s="1436"/>
      <c r="CL212" s="1436"/>
      <c r="CM212" s="1436"/>
      <c r="CN212" s="1436"/>
      <c r="CO212" s="1436"/>
      <c r="CP212" s="1436"/>
      <c r="CQ212" s="1436"/>
      <c r="CR212" s="1436"/>
      <c r="CS212" s="1436"/>
      <c r="CT212" s="1436"/>
      <c r="CU212" s="1436"/>
      <c r="CV212" s="1436"/>
      <c r="CW212" s="1436"/>
      <c r="CX212" s="1436"/>
      <c r="CY212" s="1436"/>
      <c r="CZ212" s="1436"/>
      <c r="DA212" s="1436"/>
      <c r="DB212" s="1436"/>
      <c r="DC212" s="1436"/>
      <c r="DD212" s="1436"/>
      <c r="DE212" s="1436"/>
      <c r="DF212" s="1436"/>
      <c r="DG212" s="1436"/>
      <c r="DH212" s="1436"/>
      <c r="DI212" s="1436"/>
      <c r="DJ212" s="1436"/>
      <c r="DK212" s="1436"/>
      <c r="DL212" s="1436"/>
      <c r="DM212" s="1436"/>
      <c r="DN212" s="1436"/>
      <c r="DO212" s="1436"/>
      <c r="DP212" s="169"/>
      <c r="DQ212" s="1432"/>
      <c r="DR212" s="1432"/>
      <c r="DS212" s="249"/>
      <c r="DT212" s="1432"/>
      <c r="DU212" s="1432"/>
      <c r="DV212" s="1432"/>
      <c r="DW212" s="1432"/>
      <c r="DX212" s="1432"/>
      <c r="DY212" s="1432"/>
      <c r="DZ212" s="1432"/>
      <c r="EA212" s="167"/>
      <c r="EB212" s="1436"/>
      <c r="EC212" s="1436"/>
      <c r="ED212" s="169"/>
      <c r="EE212" s="1432"/>
      <c r="EF212" s="1432"/>
      <c r="EG212" s="249"/>
      <c r="EH212" s="1432"/>
      <c r="EI212" s="1432"/>
      <c r="EJ212" s="1432"/>
      <c r="EK212" s="1432"/>
      <c r="EL212" s="1432"/>
      <c r="EM212" s="1432"/>
      <c r="EN212" s="1432"/>
      <c r="EO212" s="167"/>
      <c r="EP212" s="1436"/>
      <c r="EQ212" s="1436"/>
      <c r="ER212" s="1436"/>
      <c r="ES212" s="1436"/>
      <c r="ET212" s="1436"/>
      <c r="EU212" s="1436"/>
      <c r="EV212" s="1436"/>
      <c r="EW212" s="1436"/>
      <c r="EX212" s="1436"/>
      <c r="EY212" s="1436"/>
      <c r="EZ212" s="1436"/>
      <c r="FA212" s="1436"/>
      <c r="FB212" s="1436"/>
      <c r="FC212" s="1436"/>
      <c r="FD212" s="1436"/>
      <c r="FE212" s="1436"/>
      <c r="FF212" s="1436"/>
      <c r="FG212" s="212"/>
      <c r="FH212" s="1436"/>
      <c r="FI212" s="212"/>
      <c r="FJ212" s="766"/>
      <c r="FK212" s="212"/>
      <c r="FL212" s="212"/>
      <c r="FM212" s="212"/>
      <c r="FN212" s="212"/>
      <c r="FO212" s="85"/>
      <c r="FP212" s="88"/>
      <c r="FQ212" s="493"/>
      <c r="FR212" s="88"/>
      <c r="FS212" s="212"/>
      <c r="FT212" s="212"/>
      <c r="FU212" s="212"/>
      <c r="FV212" s="1436"/>
      <c r="FW212" s="196"/>
      <c r="FX212" s="196"/>
      <c r="FY212" s="196"/>
      <c r="FZ212" s="212"/>
      <c r="GA212" s="85"/>
      <c r="GB212" s="89"/>
      <c r="GC212" s="85"/>
      <c r="GD212" s="85"/>
      <c r="GE212" s="89"/>
      <c r="GF212" s="85"/>
      <c r="GG212" s="1436"/>
      <c r="GH212" s="1436"/>
      <c r="GI212" s="1436"/>
      <c r="GJ212" s="1436"/>
      <c r="GK212" s="1436"/>
      <c r="GL212" s="1436"/>
      <c r="GM212" s="181"/>
      <c r="GN212" s="1436"/>
      <c r="GO212" s="1436"/>
      <c r="GP212" s="181"/>
      <c r="GQ212" s="509"/>
      <c r="GR212" s="1436"/>
      <c r="GS212" s="1436"/>
      <c r="GT212" s="169"/>
      <c r="GU212" s="1432"/>
      <c r="GV212" s="1432"/>
      <c r="GW212" s="249"/>
      <c r="GX212" s="1432"/>
      <c r="GY212" s="1432"/>
      <c r="GZ212" s="1432"/>
      <c r="HA212" s="1432"/>
      <c r="HB212" s="1432"/>
      <c r="HC212" s="1432"/>
      <c r="HD212" s="1432"/>
      <c r="HE212" s="167"/>
      <c r="HF212" s="1436"/>
      <c r="HG212" s="1436"/>
      <c r="HH212" s="169"/>
      <c r="HI212" s="1432"/>
      <c r="HJ212" s="1432"/>
      <c r="HK212" s="249"/>
      <c r="HL212" s="1432"/>
      <c r="HM212" s="1432"/>
      <c r="HN212" s="1432"/>
      <c r="HO212" s="1432"/>
      <c r="HP212" s="1432"/>
      <c r="HQ212" s="1432"/>
      <c r="HR212" s="1432"/>
      <c r="HS212" s="167"/>
      <c r="HT212" s="212"/>
      <c r="HU212" s="212"/>
      <c r="HV212" s="212"/>
      <c r="HW212" s="212"/>
      <c r="HX212" s="212"/>
      <c r="HY212" s="212"/>
      <c r="HZ212" s="212"/>
      <c r="IA212" s="212"/>
      <c r="IB212" s="212"/>
      <c r="IC212" s="212"/>
      <c r="ID212" s="212"/>
      <c r="IE212" s="212"/>
      <c r="IF212" s="212"/>
      <c r="IG212" s="212"/>
      <c r="IH212" s="212"/>
      <c r="II212" s="212"/>
      <c r="IJ212" s="212"/>
      <c r="IK212" s="212"/>
      <c r="IL212" s="212"/>
      <c r="IM212" s="212"/>
      <c r="IN212" s="212"/>
      <c r="IO212" s="212"/>
      <c r="IP212" s="212"/>
      <c r="IQ212" s="212"/>
      <c r="IR212" s="212"/>
      <c r="IS212" s="1433"/>
      <c r="IT212" s="1433"/>
      <c r="IU212" s="1433"/>
      <c r="IV212" s="1433"/>
      <c r="IW212" s="628"/>
      <c r="IX212" s="212"/>
      <c r="IY212" s="212"/>
      <c r="IZ212" s="1436"/>
      <c r="JA212" s="196"/>
      <c r="JB212" s="533"/>
      <c r="JC212" s="533"/>
      <c r="JD212" s="765"/>
      <c r="JE212" s="85"/>
      <c r="JF212" s="1436"/>
      <c r="JG212" s="1436"/>
      <c r="JH212" s="1436"/>
      <c r="JI212" s="1436"/>
      <c r="JJ212" s="1436"/>
      <c r="JK212" s="1436"/>
      <c r="JL212" s="89"/>
      <c r="JM212" s="85"/>
      <c r="JN212" s="493"/>
      <c r="JO212" s="870"/>
      <c r="JP212" s="493"/>
      <c r="JQ212" s="481"/>
      <c r="JR212" s="1436"/>
      <c r="JS212" s="1436"/>
      <c r="JT212" s="181"/>
      <c r="JU212" s="509"/>
      <c r="JV212" s="1436"/>
      <c r="JW212" s="1436"/>
      <c r="JX212" s="169"/>
      <c r="JY212" s="1432"/>
      <c r="JZ212" s="1432"/>
      <c r="KA212" s="249"/>
      <c r="KB212" s="1432"/>
      <c r="KC212" s="1432"/>
      <c r="KD212" s="1432"/>
      <c r="KE212" s="1432"/>
      <c r="KF212" s="1432"/>
      <c r="KG212" s="1432"/>
      <c r="KH212" s="1432"/>
      <c r="KI212" s="167"/>
      <c r="KJ212" s="1436"/>
      <c r="KK212" s="1436"/>
      <c r="KL212" s="169"/>
      <c r="KM212" s="1432"/>
      <c r="KN212" s="1432"/>
      <c r="KO212" s="249"/>
      <c r="KP212" s="1432"/>
      <c r="KQ212" s="1432"/>
      <c r="KR212" s="1432"/>
      <c r="KS212" s="1432"/>
      <c r="KT212" s="1432"/>
      <c r="KU212" s="1432"/>
      <c r="KV212" s="1432"/>
      <c r="KW212" s="167"/>
      <c r="KX212" s="212"/>
      <c r="KY212" s="212"/>
      <c r="KZ212" s="212"/>
      <c r="LA212" s="212"/>
      <c r="LB212" s="212"/>
      <c r="LC212" s="212"/>
      <c r="LD212" s="212"/>
      <c r="LE212" s="212"/>
      <c r="LF212" s="212"/>
      <c r="LG212" s="212"/>
      <c r="LH212" s="212"/>
      <c r="LI212" s="212"/>
      <c r="LJ212" s="212"/>
      <c r="LK212" s="212"/>
      <c r="LL212" s="212"/>
      <c r="LM212" s="212"/>
      <c r="LN212" s="212"/>
      <c r="LO212" s="212"/>
      <c r="LP212" s="212"/>
      <c r="LQ212" s="212"/>
      <c r="LR212" s="212"/>
      <c r="LS212" s="212"/>
      <c r="LT212" s="212"/>
      <c r="LU212" s="212"/>
      <c r="LV212" s="212"/>
      <c r="LW212" s="212"/>
      <c r="LX212" s="212"/>
      <c r="LY212" s="212"/>
      <c r="LZ212" s="212"/>
      <c r="MA212" s="212"/>
      <c r="MB212" s="212"/>
      <c r="MC212" s="212"/>
      <c r="MD212" s="212"/>
      <c r="ME212" s="212"/>
      <c r="MF212" s="212"/>
      <c r="MG212" s="212"/>
      <c r="MH212" s="212"/>
      <c r="MI212" s="212"/>
      <c r="MJ212" s="212"/>
      <c r="MK212" s="212"/>
      <c r="ML212" s="212"/>
      <c r="MM212" s="212"/>
      <c r="MN212" s="212"/>
      <c r="MO212" s="212"/>
      <c r="MP212" s="212"/>
      <c r="MQ212" s="212"/>
      <c r="MR212" s="212"/>
      <c r="MS212" s="212"/>
      <c r="MT212" s="212"/>
      <c r="MU212" s="212"/>
      <c r="MV212" s="212"/>
      <c r="MW212" s="212"/>
      <c r="MX212" s="212"/>
      <c r="MY212" s="212"/>
      <c r="MZ212" s="212"/>
      <c r="NA212" s="212"/>
      <c r="NB212" s="212"/>
      <c r="NC212" s="212"/>
      <c r="ND212" s="212"/>
      <c r="NE212" s="212"/>
      <c r="NF212" s="212"/>
      <c r="NG212" s="212"/>
      <c r="NH212" s="212"/>
      <c r="NI212" s="212"/>
      <c r="NJ212" s="212"/>
      <c r="NK212" s="212"/>
      <c r="NL212" s="212"/>
      <c r="NM212" s="212"/>
      <c r="NN212" s="212"/>
      <c r="NO212" s="212"/>
      <c r="NP212" s="212"/>
      <c r="NQ212" s="212"/>
      <c r="NR212" s="212"/>
      <c r="NS212" s="212"/>
      <c r="NT212" s="212"/>
      <c r="NU212" s="212"/>
      <c r="NV212" s="212"/>
      <c r="NW212" s="212"/>
      <c r="NX212" s="212"/>
      <c r="NY212" s="212"/>
      <c r="NZ212" s="212"/>
    </row>
    <row r="213" spans="1:390" s="491" customFormat="1" ht="23.25" customHeight="1" x14ac:dyDescent="0.2">
      <c r="A213" s="85"/>
      <c r="B213" s="85"/>
      <c r="C213" s="85"/>
      <c r="D213" s="85"/>
      <c r="E213" s="212"/>
      <c r="F213" s="211"/>
      <c r="G213" s="529"/>
      <c r="H213" s="523"/>
      <c r="I213" s="523"/>
      <c r="J213" s="523"/>
      <c r="K213" s="523"/>
      <c r="L213" s="523"/>
      <c r="M213" s="165"/>
      <c r="N213" s="1436"/>
      <c r="O213" s="85"/>
      <c r="P213" s="85"/>
      <c r="Q213" s="89"/>
      <c r="R213" s="85"/>
      <c r="S213" s="85"/>
      <c r="T213" s="89"/>
      <c r="U213" s="85"/>
      <c r="V213" s="85"/>
      <c r="W213" s="89"/>
      <c r="X213" s="85"/>
      <c r="Y213" s="1436"/>
      <c r="Z213" s="1436"/>
      <c r="AA213" s="1436"/>
      <c r="AB213" s="1436"/>
      <c r="AC213" s="1436"/>
      <c r="AD213" s="1436"/>
      <c r="AE213" s="181"/>
      <c r="AF213" s="1436"/>
      <c r="AG213" s="1436"/>
      <c r="AH213" s="181"/>
      <c r="AI213" s="509"/>
      <c r="AJ213" s="1436"/>
      <c r="AK213" s="1436"/>
      <c r="AL213" s="117"/>
      <c r="AM213" s="179"/>
      <c r="AN213" s="179"/>
      <c r="AO213" s="179"/>
      <c r="AP213" s="179"/>
      <c r="AQ213" s="179"/>
      <c r="AR213" s="179"/>
      <c r="AS213" s="179"/>
      <c r="AT213" s="179"/>
      <c r="AU213" s="180"/>
      <c r="AV213" s="180"/>
      <c r="AW213" s="181"/>
      <c r="AX213" s="743"/>
      <c r="AY213" s="1436"/>
      <c r="AZ213" s="117"/>
      <c r="BA213" s="179"/>
      <c r="BB213" s="179"/>
      <c r="BC213" s="179"/>
      <c r="BD213" s="179"/>
      <c r="BE213" s="179"/>
      <c r="BF213" s="179"/>
      <c r="BG213" s="179"/>
      <c r="BH213" s="179"/>
      <c r="BI213" s="180"/>
      <c r="BJ213" s="180"/>
      <c r="BK213" s="181"/>
      <c r="BL213" s="212"/>
      <c r="BM213" s="212"/>
      <c r="BN213" s="212"/>
      <c r="BO213" s="212"/>
      <c r="BP213" s="212"/>
      <c r="BQ213" s="212"/>
      <c r="BR213" s="212"/>
      <c r="BS213" s="212"/>
      <c r="BT213" s="212"/>
      <c r="BU213" s="212"/>
      <c r="BV213" s="212"/>
      <c r="BW213" s="212"/>
      <c r="BX213" s="212"/>
      <c r="BY213" s="212"/>
      <c r="BZ213" s="212"/>
      <c r="CA213" s="212"/>
      <c r="CB213" s="212"/>
      <c r="CC213" s="212"/>
      <c r="CD213" s="212"/>
      <c r="CE213" s="212"/>
      <c r="CF213" s="1436"/>
      <c r="CG213" s="1436"/>
      <c r="CH213" s="1436"/>
      <c r="CI213" s="1436"/>
      <c r="CJ213" s="1436"/>
      <c r="CK213" s="1436"/>
      <c r="CL213" s="1436"/>
      <c r="CM213" s="1436"/>
      <c r="CN213" s="1436"/>
      <c r="CO213" s="1436"/>
      <c r="CP213" s="1436"/>
      <c r="CQ213" s="1436"/>
      <c r="CR213" s="1436"/>
      <c r="CS213" s="1436"/>
      <c r="CT213" s="1436"/>
      <c r="CU213" s="1436"/>
      <c r="CV213" s="1436"/>
      <c r="CW213" s="1436"/>
      <c r="CX213" s="1436"/>
      <c r="CY213" s="1436"/>
      <c r="CZ213" s="1436"/>
      <c r="DA213" s="1436"/>
      <c r="DB213" s="1436"/>
      <c r="DC213" s="1436"/>
      <c r="DD213" s="1436"/>
      <c r="DE213" s="1436"/>
      <c r="DF213" s="1436"/>
      <c r="DG213" s="1436"/>
      <c r="DH213" s="1436"/>
      <c r="DI213" s="1436"/>
      <c r="DJ213" s="1436"/>
      <c r="DK213" s="1436"/>
      <c r="DL213" s="1436"/>
      <c r="DM213" s="1436"/>
      <c r="DN213" s="1436"/>
      <c r="DO213" s="1436"/>
      <c r="DP213" s="117"/>
      <c r="DQ213" s="179"/>
      <c r="DR213" s="179"/>
      <c r="DS213" s="179"/>
      <c r="DT213" s="179"/>
      <c r="DU213" s="179"/>
      <c r="DV213" s="179"/>
      <c r="DW213" s="179"/>
      <c r="DX213" s="179"/>
      <c r="DY213" s="180"/>
      <c r="DZ213" s="179"/>
      <c r="EA213" s="181"/>
      <c r="EB213" s="1436"/>
      <c r="EC213" s="1436"/>
      <c r="ED213" s="117"/>
      <c r="EE213" s="179"/>
      <c r="EF213" s="179"/>
      <c r="EG213" s="179"/>
      <c r="EH213" s="179"/>
      <c r="EI213" s="179"/>
      <c r="EJ213" s="179"/>
      <c r="EK213" s="179"/>
      <c r="EL213" s="179"/>
      <c r="EM213" s="180"/>
      <c r="EN213" s="179"/>
      <c r="EO213" s="181"/>
      <c r="EP213" s="1436"/>
      <c r="EQ213" s="1436"/>
      <c r="ER213" s="1436"/>
      <c r="ES213" s="1436"/>
      <c r="ET213" s="1436"/>
      <c r="EU213" s="1436"/>
      <c r="EV213" s="1436"/>
      <c r="EW213" s="1436"/>
      <c r="EX213" s="1436"/>
      <c r="EY213" s="1436"/>
      <c r="EZ213" s="1436"/>
      <c r="FA213" s="1436"/>
      <c r="FB213" s="1436"/>
      <c r="FC213" s="1436"/>
      <c r="FD213" s="1436"/>
      <c r="FE213" s="1436"/>
      <c r="FF213" s="1436"/>
      <c r="FG213" s="212"/>
      <c r="FH213" s="1436"/>
      <c r="FI213" s="1436"/>
      <c r="FJ213" s="1436"/>
      <c r="FK213" s="1436"/>
      <c r="FL213" s="1436"/>
      <c r="FM213" s="1436"/>
      <c r="FN213" s="1436"/>
      <c r="FO213" s="1436"/>
      <c r="FP213" s="1436"/>
      <c r="FQ213" s="1436"/>
      <c r="FR213" s="1436"/>
      <c r="FS213" s="1436"/>
      <c r="FT213" s="1436"/>
      <c r="FU213" s="1436"/>
      <c r="FV213" s="1436"/>
      <c r="FW213" s="1436"/>
      <c r="FX213" s="1436"/>
      <c r="FY213" s="1436"/>
      <c r="FZ213" s="1436"/>
      <c r="GA213" s="1436"/>
      <c r="GB213" s="1436"/>
      <c r="GC213" s="1436"/>
      <c r="GD213" s="1436"/>
      <c r="GE213" s="1436"/>
      <c r="GF213" s="1436"/>
      <c r="GG213" s="1436"/>
      <c r="GH213" s="1436"/>
      <c r="GI213" s="1436"/>
      <c r="GJ213" s="1436"/>
      <c r="GK213" s="1436"/>
      <c r="GL213" s="1436"/>
      <c r="GM213" s="1436"/>
      <c r="GN213" s="1436"/>
      <c r="GO213" s="1436"/>
      <c r="GP213" s="1436"/>
      <c r="GQ213" s="1436"/>
      <c r="GR213" s="1436"/>
      <c r="GS213" s="1436"/>
      <c r="GT213" s="117"/>
      <c r="GU213" s="391"/>
      <c r="GV213" s="391"/>
      <c r="GW213" s="391"/>
      <c r="GX213" s="391"/>
      <c r="GY213" s="391"/>
      <c r="GZ213" s="391"/>
      <c r="HA213" s="391"/>
      <c r="HB213" s="391"/>
      <c r="HC213" s="389"/>
      <c r="HD213" s="391"/>
      <c r="HE213" s="386"/>
      <c r="HF213" s="1436"/>
      <c r="HG213" s="1436"/>
      <c r="HH213" s="117"/>
      <c r="HI213" s="391"/>
      <c r="HJ213" s="391"/>
      <c r="HK213" s="391"/>
      <c r="HL213" s="391"/>
      <c r="HM213" s="391"/>
      <c r="HN213" s="391"/>
      <c r="HO213" s="391"/>
      <c r="HP213" s="391"/>
      <c r="HQ213" s="389"/>
      <c r="HR213" s="391"/>
      <c r="HS213" s="386"/>
      <c r="HT213" s="212"/>
      <c r="HU213" s="212"/>
      <c r="HV213" s="212"/>
      <c r="HW213" s="212"/>
      <c r="HX213" s="212"/>
      <c r="HY213" s="212"/>
      <c r="HZ213" s="212"/>
      <c r="IA213" s="212"/>
      <c r="IB213" s="212"/>
      <c r="IC213" s="212"/>
      <c r="ID213" s="212"/>
      <c r="IE213" s="212"/>
      <c r="IF213" s="212"/>
      <c r="IG213" s="212"/>
      <c r="IH213" s="212"/>
      <c r="II213" s="212"/>
      <c r="IJ213" s="212"/>
      <c r="IK213" s="212"/>
      <c r="IL213" s="212"/>
      <c r="IM213" s="212"/>
      <c r="IN213" s="212"/>
      <c r="IO213" s="212"/>
      <c r="IP213" s="212"/>
      <c r="IQ213" s="212"/>
      <c r="IR213" s="212"/>
      <c r="IS213" s="85"/>
      <c r="IT213" s="88"/>
      <c r="IU213" s="493"/>
      <c r="IV213" s="88"/>
      <c r="IW213" s="628"/>
      <c r="IX213" s="212"/>
      <c r="IY213" s="212"/>
      <c r="IZ213" s="1436"/>
      <c r="JA213" s="196"/>
      <c r="JB213" s="533"/>
      <c r="JC213" s="533"/>
      <c r="JD213" s="765"/>
      <c r="JE213" s="85"/>
      <c r="JF213" s="1436"/>
      <c r="JG213" s="1436"/>
      <c r="JH213" s="1436"/>
      <c r="JI213" s="1436"/>
      <c r="JJ213" s="1436"/>
      <c r="JK213" s="1436"/>
      <c r="JL213" s="89"/>
      <c r="JM213" s="85"/>
      <c r="JN213" s="493"/>
      <c r="JO213" s="870"/>
      <c r="JP213" s="493"/>
      <c r="JQ213" s="481"/>
      <c r="JR213" s="1436"/>
      <c r="JS213" s="1436"/>
      <c r="JT213" s="181"/>
      <c r="JU213" s="509"/>
      <c r="JV213" s="1436"/>
      <c r="JW213" s="1436"/>
      <c r="JX213" s="117"/>
      <c r="JY213" s="391"/>
      <c r="JZ213" s="391"/>
      <c r="KA213" s="391"/>
      <c r="KB213" s="391"/>
      <c r="KC213" s="391"/>
      <c r="KD213" s="391"/>
      <c r="KE213" s="391"/>
      <c r="KF213" s="391"/>
      <c r="KG213" s="389"/>
      <c r="KH213" s="391"/>
      <c r="KI213" s="386"/>
      <c r="KJ213" s="1436"/>
      <c r="KK213" s="1436"/>
      <c r="KL213" s="117"/>
      <c r="KM213" s="391"/>
      <c r="KN213" s="391"/>
      <c r="KO213" s="391"/>
      <c r="KP213" s="391"/>
      <c r="KQ213" s="391"/>
      <c r="KR213" s="391"/>
      <c r="KS213" s="391"/>
      <c r="KT213" s="391"/>
      <c r="KU213" s="389"/>
      <c r="KV213" s="391"/>
      <c r="KW213" s="386"/>
      <c r="KX213" s="212"/>
      <c r="KY213" s="212"/>
      <c r="KZ213" s="212"/>
      <c r="LA213" s="212"/>
      <c r="LB213" s="212"/>
      <c r="LC213" s="212"/>
      <c r="LD213" s="212"/>
      <c r="LE213" s="212"/>
      <c r="LF213" s="212"/>
      <c r="LG213" s="212"/>
      <c r="LH213" s="212"/>
      <c r="LI213" s="212"/>
      <c r="LJ213" s="212"/>
      <c r="LK213" s="212"/>
      <c r="LL213" s="212"/>
      <c r="LM213" s="212"/>
      <c r="LN213" s="212"/>
      <c r="LO213" s="212"/>
      <c r="LP213" s="212"/>
      <c r="LQ213" s="212"/>
      <c r="LR213" s="212"/>
      <c r="LS213" s="212"/>
      <c r="LT213" s="212"/>
      <c r="LU213" s="212"/>
      <c r="LV213" s="212"/>
      <c r="LW213" s="212"/>
      <c r="LX213" s="212"/>
      <c r="LY213" s="212"/>
      <c r="LZ213" s="212"/>
      <c r="MA213" s="212"/>
      <c r="MB213" s="212"/>
      <c r="MC213" s="212"/>
      <c r="MD213" s="212"/>
      <c r="ME213" s="212"/>
      <c r="MF213" s="212"/>
      <c r="MG213" s="212"/>
      <c r="MH213" s="212"/>
      <c r="MI213" s="212"/>
      <c r="MJ213" s="212"/>
      <c r="MK213" s="212"/>
      <c r="ML213" s="212"/>
      <c r="MM213" s="212"/>
      <c r="MN213" s="212"/>
      <c r="MO213" s="212"/>
      <c r="MP213" s="212"/>
      <c r="MQ213" s="212"/>
      <c r="MR213" s="212"/>
      <c r="MS213" s="212"/>
      <c r="MT213" s="212"/>
      <c r="MU213" s="212"/>
      <c r="MV213" s="212"/>
      <c r="MW213" s="212"/>
      <c r="MX213" s="212"/>
      <c r="MY213" s="212"/>
      <c r="MZ213" s="212"/>
      <c r="NA213" s="212"/>
      <c r="NB213" s="212"/>
      <c r="NC213" s="212"/>
      <c r="ND213" s="212"/>
      <c r="NE213" s="212"/>
      <c r="NF213" s="212"/>
      <c r="NG213" s="212"/>
      <c r="NH213" s="212"/>
      <c r="NI213" s="212"/>
      <c r="NJ213" s="212"/>
      <c r="NK213" s="212"/>
      <c r="NL213" s="212"/>
      <c r="NM213" s="212"/>
      <c r="NN213" s="212"/>
      <c r="NO213" s="212"/>
      <c r="NP213" s="212"/>
      <c r="NQ213" s="212"/>
      <c r="NR213" s="212"/>
      <c r="NS213" s="212"/>
      <c r="NT213" s="212"/>
      <c r="NU213" s="212"/>
      <c r="NV213" s="212"/>
      <c r="NW213" s="212"/>
      <c r="NX213" s="212"/>
      <c r="NY213" s="212"/>
      <c r="NZ213" s="212"/>
    </row>
    <row r="214" spans="1:390" s="491" customFormat="1" ht="23.25" customHeight="1" x14ac:dyDescent="0.2">
      <c r="A214" s="85"/>
      <c r="B214" s="85"/>
      <c r="C214" s="85"/>
      <c r="D214" s="85"/>
      <c r="E214" s="212"/>
      <c r="F214" s="211"/>
      <c r="G214" s="529"/>
      <c r="H214" s="523"/>
      <c r="I214" s="523"/>
      <c r="J214" s="523"/>
      <c r="K214" s="523"/>
      <c r="L214" s="523"/>
      <c r="M214" s="165"/>
      <c r="N214" s="1436"/>
      <c r="O214" s="85"/>
      <c r="P214" s="85"/>
      <c r="Q214" s="89"/>
      <c r="R214" s="85"/>
      <c r="S214" s="85"/>
      <c r="T214" s="89"/>
      <c r="U214" s="85"/>
      <c r="V214" s="85"/>
      <c r="W214" s="89"/>
      <c r="X214" s="85"/>
      <c r="Y214" s="1436"/>
      <c r="Z214" s="1436"/>
      <c r="AA214" s="1436"/>
      <c r="AB214" s="1436"/>
      <c r="AC214" s="1436"/>
      <c r="AD214" s="1436"/>
      <c r="AE214" s="181"/>
      <c r="AF214" s="1436"/>
      <c r="AG214" s="1436"/>
      <c r="AH214" s="181"/>
      <c r="AI214" s="509"/>
      <c r="AJ214" s="1436"/>
      <c r="AK214" s="1436"/>
      <c r="AL214" s="117"/>
      <c r="AM214" s="179"/>
      <c r="AN214" s="179"/>
      <c r="AO214" s="179"/>
      <c r="AP214" s="179"/>
      <c r="AQ214" s="179"/>
      <c r="AR214" s="179"/>
      <c r="AS214" s="179"/>
      <c r="AT214" s="179"/>
      <c r="AU214" s="180"/>
      <c r="AV214" s="180"/>
      <c r="AW214" s="181"/>
      <c r="AX214" s="743"/>
      <c r="AY214" s="1436"/>
      <c r="AZ214" s="117"/>
      <c r="BA214" s="179"/>
      <c r="BB214" s="179"/>
      <c r="BC214" s="179"/>
      <c r="BD214" s="179"/>
      <c r="BE214" s="179"/>
      <c r="BF214" s="179"/>
      <c r="BG214" s="179"/>
      <c r="BH214" s="179"/>
      <c r="BI214" s="180"/>
      <c r="BJ214" s="180"/>
      <c r="BK214" s="181"/>
      <c r="BL214" s="212"/>
      <c r="BM214" s="212"/>
      <c r="BN214" s="212"/>
      <c r="BO214" s="212"/>
      <c r="BP214" s="212"/>
      <c r="BQ214" s="212"/>
      <c r="BR214" s="212"/>
      <c r="BS214" s="212"/>
      <c r="BT214" s="212"/>
      <c r="BU214" s="212"/>
      <c r="BV214" s="212"/>
      <c r="BW214" s="212"/>
      <c r="BX214" s="212"/>
      <c r="BY214" s="212"/>
      <c r="BZ214" s="212"/>
      <c r="CA214" s="212"/>
      <c r="CB214" s="212"/>
      <c r="CC214" s="212"/>
      <c r="CD214" s="212"/>
      <c r="CE214" s="212"/>
      <c r="CF214" s="1436"/>
      <c r="CG214" s="1436"/>
      <c r="CH214" s="1436"/>
      <c r="CI214" s="1436"/>
      <c r="CJ214" s="1436"/>
      <c r="CK214" s="1436"/>
      <c r="CL214" s="1436"/>
      <c r="CM214" s="1436"/>
      <c r="CN214" s="1436"/>
      <c r="CO214" s="1436"/>
      <c r="CP214" s="1436"/>
      <c r="CQ214" s="1436"/>
      <c r="CR214" s="1436"/>
      <c r="CS214" s="1436"/>
      <c r="CT214" s="1436"/>
      <c r="CU214" s="1436"/>
      <c r="CV214" s="1436"/>
      <c r="CW214" s="1436"/>
      <c r="CX214" s="1436"/>
      <c r="CY214" s="1436"/>
      <c r="CZ214" s="1436"/>
      <c r="DA214" s="1436"/>
      <c r="DB214" s="1436"/>
      <c r="DC214" s="1436"/>
      <c r="DD214" s="1436"/>
      <c r="DE214" s="1436"/>
      <c r="DF214" s="1436"/>
      <c r="DG214" s="1436"/>
      <c r="DH214" s="1436"/>
      <c r="DI214" s="1436"/>
      <c r="DJ214" s="1436"/>
      <c r="DK214" s="1436"/>
      <c r="DL214" s="1436"/>
      <c r="DM214" s="1436"/>
      <c r="DN214" s="1436"/>
      <c r="DO214" s="1436"/>
      <c r="DP214" s="117"/>
      <c r="DQ214" s="179"/>
      <c r="DR214" s="179"/>
      <c r="DS214" s="179"/>
      <c r="DT214" s="179"/>
      <c r="DU214" s="179"/>
      <c r="DV214" s="179"/>
      <c r="DW214" s="179"/>
      <c r="DX214" s="179"/>
      <c r="DY214" s="180"/>
      <c r="DZ214" s="179"/>
      <c r="EA214" s="181"/>
      <c r="EB214" s="1436"/>
      <c r="EC214" s="1436"/>
      <c r="ED214" s="117"/>
      <c r="EE214" s="179"/>
      <c r="EF214" s="179"/>
      <c r="EG214" s="179"/>
      <c r="EH214" s="179"/>
      <c r="EI214" s="179"/>
      <c r="EJ214" s="179"/>
      <c r="EK214" s="179"/>
      <c r="EL214" s="179"/>
      <c r="EM214" s="180"/>
      <c r="EN214" s="179"/>
      <c r="EO214" s="181"/>
      <c r="EP214" s="1436"/>
      <c r="EQ214" s="1436"/>
      <c r="ER214" s="1436"/>
      <c r="ES214" s="1436"/>
      <c r="ET214" s="1436"/>
      <c r="EU214" s="1436"/>
      <c r="EV214" s="1436"/>
      <c r="EW214" s="1436"/>
      <c r="EX214" s="1436"/>
      <c r="EY214" s="1436"/>
      <c r="EZ214" s="1436"/>
      <c r="FA214" s="1436"/>
      <c r="FB214" s="1436"/>
      <c r="FC214" s="1436"/>
      <c r="FD214" s="1436"/>
      <c r="FE214" s="1436"/>
      <c r="FF214" s="1436"/>
      <c r="FG214" s="212"/>
      <c r="FH214" s="1436"/>
      <c r="FI214" s="1436"/>
      <c r="FJ214" s="1436"/>
      <c r="FK214" s="1436"/>
      <c r="FL214" s="1436"/>
      <c r="FM214" s="1436"/>
      <c r="FN214" s="1436"/>
      <c r="FO214" s="1436"/>
      <c r="FP214" s="1436"/>
      <c r="FQ214" s="1436"/>
      <c r="FR214" s="1436"/>
      <c r="FS214" s="1436"/>
      <c r="FT214" s="1436"/>
      <c r="FU214" s="1436"/>
      <c r="FV214" s="1436"/>
      <c r="FW214" s="1436"/>
      <c r="FX214" s="1436"/>
      <c r="FY214" s="1436"/>
      <c r="FZ214" s="1436"/>
      <c r="GA214" s="1436"/>
      <c r="GB214" s="1436"/>
      <c r="GC214" s="1436"/>
      <c r="GD214" s="1436"/>
      <c r="GE214" s="1436"/>
      <c r="GF214" s="1436"/>
      <c r="GG214" s="1436"/>
      <c r="GH214" s="1436"/>
      <c r="GI214" s="1436"/>
      <c r="GJ214" s="1436"/>
      <c r="GK214" s="1436"/>
      <c r="GL214" s="1436"/>
      <c r="GM214" s="1436"/>
      <c r="GN214" s="1436"/>
      <c r="GO214" s="1436"/>
      <c r="GP214" s="1436"/>
      <c r="GQ214" s="1436"/>
      <c r="GR214" s="1436"/>
      <c r="GS214" s="1436"/>
      <c r="GT214" s="117"/>
      <c r="GU214" s="391"/>
      <c r="GV214" s="391"/>
      <c r="GW214" s="391"/>
      <c r="GX214" s="391"/>
      <c r="GY214" s="391"/>
      <c r="GZ214" s="391"/>
      <c r="HA214" s="391"/>
      <c r="HB214" s="391"/>
      <c r="HC214" s="389"/>
      <c r="HD214" s="391"/>
      <c r="HE214" s="386"/>
      <c r="HF214" s="1436"/>
      <c r="HG214" s="1436"/>
      <c r="HH214" s="117"/>
      <c r="HI214" s="391"/>
      <c r="HJ214" s="391"/>
      <c r="HK214" s="391"/>
      <c r="HL214" s="391"/>
      <c r="HM214" s="391"/>
      <c r="HN214" s="391"/>
      <c r="HO214" s="391"/>
      <c r="HP214" s="391"/>
      <c r="HQ214" s="389"/>
      <c r="HR214" s="391"/>
      <c r="HS214" s="386"/>
      <c r="HT214" s="212"/>
      <c r="HU214" s="212"/>
      <c r="HV214" s="212"/>
      <c r="HW214" s="212"/>
      <c r="HX214" s="212"/>
      <c r="HY214" s="212"/>
      <c r="HZ214" s="212"/>
      <c r="IA214" s="212"/>
      <c r="IB214" s="212"/>
      <c r="IC214" s="212"/>
      <c r="ID214" s="212"/>
      <c r="IE214" s="212"/>
      <c r="IF214" s="212"/>
      <c r="IG214" s="212"/>
      <c r="IH214" s="212"/>
      <c r="II214" s="212"/>
      <c r="IJ214" s="212"/>
      <c r="IK214" s="212"/>
      <c r="IL214" s="212"/>
      <c r="IM214" s="212"/>
      <c r="IN214" s="766"/>
      <c r="IO214" s="212"/>
      <c r="IP214" s="212"/>
      <c r="IQ214" s="212"/>
      <c r="IR214" s="212"/>
      <c r="IS214" s="85"/>
      <c r="IT214" s="88"/>
      <c r="IU214" s="493"/>
      <c r="IV214" s="88"/>
      <c r="IW214" s="628"/>
      <c r="IX214" s="212"/>
      <c r="IY214" s="212"/>
      <c r="IZ214" s="1436"/>
      <c r="JA214" s="196"/>
      <c r="JB214" s="533"/>
      <c r="JC214" s="533"/>
      <c r="JD214" s="767"/>
      <c r="JE214" s="85"/>
      <c r="JF214" s="1436"/>
      <c r="JG214" s="1436"/>
      <c r="JH214" s="1436"/>
      <c r="JI214" s="1436"/>
      <c r="JJ214" s="1436"/>
      <c r="JK214" s="1436"/>
      <c r="JL214" s="1436"/>
      <c r="JM214" s="1436"/>
      <c r="JN214" s="1436"/>
      <c r="JO214" s="1436"/>
      <c r="JP214" s="1436"/>
      <c r="JQ214" s="181"/>
      <c r="JR214" s="1436"/>
      <c r="JS214" s="1436"/>
      <c r="JT214" s="181"/>
      <c r="JU214" s="509"/>
      <c r="JV214" s="1436"/>
      <c r="JW214" s="1436"/>
      <c r="JX214" s="117"/>
      <c r="JY214" s="391"/>
      <c r="JZ214" s="391"/>
      <c r="KA214" s="391"/>
      <c r="KB214" s="391"/>
      <c r="KC214" s="391"/>
      <c r="KD214" s="391"/>
      <c r="KE214" s="391"/>
      <c r="KF214" s="391"/>
      <c r="KG214" s="389"/>
      <c r="KH214" s="391"/>
      <c r="KI214" s="386"/>
      <c r="KJ214" s="1436"/>
      <c r="KK214" s="1436"/>
      <c r="KL214" s="117"/>
      <c r="KM214" s="391"/>
      <c r="KN214" s="391"/>
      <c r="KO214" s="391"/>
      <c r="KP214" s="391"/>
      <c r="KQ214" s="391"/>
      <c r="KR214" s="391"/>
      <c r="KS214" s="391"/>
      <c r="KT214" s="391"/>
      <c r="KU214" s="389"/>
      <c r="KV214" s="391"/>
      <c r="KW214" s="386"/>
      <c r="KX214" s="212"/>
      <c r="KY214" s="212"/>
      <c r="KZ214" s="212"/>
      <c r="LA214" s="212"/>
      <c r="LB214" s="212"/>
      <c r="LC214" s="212"/>
      <c r="LD214" s="212"/>
      <c r="LE214" s="212"/>
      <c r="LF214" s="212"/>
      <c r="LG214" s="212"/>
      <c r="LH214" s="212"/>
      <c r="LI214" s="212"/>
      <c r="LJ214" s="212"/>
      <c r="LK214" s="212"/>
      <c r="LL214" s="212"/>
      <c r="LM214" s="212"/>
      <c r="LN214" s="212"/>
      <c r="LO214" s="212"/>
      <c r="LP214" s="212"/>
      <c r="LQ214" s="212"/>
      <c r="LR214" s="212"/>
      <c r="LS214" s="212"/>
      <c r="LT214" s="212"/>
      <c r="LU214" s="212"/>
      <c r="LV214" s="212"/>
      <c r="LW214" s="212"/>
      <c r="LX214" s="212"/>
      <c r="LY214" s="212"/>
      <c r="LZ214" s="212"/>
      <c r="MA214" s="212"/>
      <c r="MB214" s="212"/>
      <c r="MC214" s="212"/>
      <c r="MD214" s="212"/>
      <c r="ME214" s="212"/>
      <c r="MF214" s="212"/>
      <c r="MG214" s="212"/>
      <c r="MH214" s="212"/>
      <c r="MI214" s="212"/>
      <c r="MJ214" s="212"/>
      <c r="MK214" s="212"/>
      <c r="ML214" s="212"/>
      <c r="MM214" s="212"/>
      <c r="MN214" s="212"/>
      <c r="MO214" s="212"/>
      <c r="MP214" s="212"/>
      <c r="MQ214" s="212"/>
      <c r="MR214" s="212"/>
      <c r="MS214" s="212"/>
      <c r="MT214" s="212"/>
      <c r="MU214" s="212"/>
      <c r="MV214" s="212"/>
      <c r="MW214" s="212"/>
      <c r="MX214" s="212"/>
      <c r="MY214" s="212"/>
      <c r="MZ214" s="212"/>
      <c r="NA214" s="212"/>
      <c r="NB214" s="212"/>
      <c r="NC214" s="212"/>
      <c r="ND214" s="212"/>
      <c r="NE214" s="212"/>
      <c r="NF214" s="212"/>
      <c r="NG214" s="212"/>
      <c r="NH214" s="212"/>
      <c r="NI214" s="212"/>
      <c r="NJ214" s="212"/>
      <c r="NK214" s="212"/>
      <c r="NL214" s="212"/>
      <c r="NM214" s="212"/>
      <c r="NN214" s="212"/>
      <c r="NO214" s="212"/>
      <c r="NP214" s="212"/>
      <c r="NQ214" s="212"/>
      <c r="NR214" s="212"/>
      <c r="NS214" s="212"/>
      <c r="NT214" s="212"/>
      <c r="NU214" s="212"/>
      <c r="NV214" s="212"/>
      <c r="NW214" s="212"/>
      <c r="NX214" s="212"/>
      <c r="NY214" s="212"/>
      <c r="NZ214" s="212"/>
    </row>
    <row r="215" spans="1:390" s="491" customFormat="1" ht="23.25" customHeight="1" x14ac:dyDescent="0.2">
      <c r="A215" s="85"/>
      <c r="B215" s="85"/>
      <c r="C215" s="85"/>
      <c r="D215" s="85"/>
      <c r="E215" s="212"/>
      <c r="F215" s="211"/>
      <c r="G215" s="529"/>
      <c r="H215" s="523"/>
      <c r="I215" s="523"/>
      <c r="J215" s="523"/>
      <c r="K215" s="523"/>
      <c r="L215" s="523"/>
      <c r="M215" s="165"/>
      <c r="N215" s="1436"/>
      <c r="O215" s="85"/>
      <c r="P215" s="85"/>
      <c r="Q215" s="89"/>
      <c r="R215" s="85"/>
      <c r="S215" s="85"/>
      <c r="T215" s="89"/>
      <c r="U215" s="85"/>
      <c r="V215" s="85"/>
      <c r="W215" s="89"/>
      <c r="X215" s="85"/>
      <c r="Y215" s="1436"/>
      <c r="Z215" s="1436"/>
      <c r="AA215" s="1436"/>
      <c r="AB215" s="1436"/>
      <c r="AC215" s="1436"/>
      <c r="AD215" s="1436"/>
      <c r="AE215" s="181"/>
      <c r="AF215" s="1436"/>
      <c r="AG215" s="1436"/>
      <c r="AH215" s="181"/>
      <c r="AI215" s="509"/>
      <c r="AJ215" s="1436"/>
      <c r="AK215" s="1436"/>
      <c r="AL215" s="117"/>
      <c r="AM215" s="179"/>
      <c r="AN215" s="179"/>
      <c r="AO215" s="179"/>
      <c r="AP215" s="179"/>
      <c r="AQ215" s="179"/>
      <c r="AR215" s="179"/>
      <c r="AS215" s="179"/>
      <c r="AT215" s="179"/>
      <c r="AU215" s="180"/>
      <c r="AV215" s="180"/>
      <c r="AW215" s="181"/>
      <c r="AX215" s="743"/>
      <c r="AY215" s="1436"/>
      <c r="AZ215" s="117"/>
      <c r="BA215" s="179"/>
      <c r="BB215" s="179"/>
      <c r="BC215" s="179"/>
      <c r="BD215" s="179"/>
      <c r="BE215" s="179"/>
      <c r="BF215" s="179"/>
      <c r="BG215" s="179"/>
      <c r="BH215" s="179"/>
      <c r="BI215" s="180"/>
      <c r="BJ215" s="180"/>
      <c r="BK215" s="181"/>
      <c r="BL215" s="212"/>
      <c r="BM215" s="212"/>
      <c r="BN215" s="212"/>
      <c r="BO215" s="212"/>
      <c r="BP215" s="212"/>
      <c r="BQ215" s="212"/>
      <c r="BR215" s="212"/>
      <c r="BS215" s="212"/>
      <c r="BT215" s="212"/>
      <c r="BU215" s="212"/>
      <c r="BV215" s="212"/>
      <c r="BW215" s="212"/>
      <c r="BX215" s="212"/>
      <c r="BY215" s="212"/>
      <c r="BZ215" s="212"/>
      <c r="CA215" s="212"/>
      <c r="CB215" s="212"/>
      <c r="CC215" s="212"/>
      <c r="CD215" s="212"/>
      <c r="CE215" s="212"/>
      <c r="CF215" s="1436"/>
      <c r="CG215" s="1436"/>
      <c r="CH215" s="1436"/>
      <c r="CI215" s="1436"/>
      <c r="CJ215" s="1436"/>
      <c r="CK215" s="1436"/>
      <c r="CL215" s="1436"/>
      <c r="CM215" s="1436"/>
      <c r="CN215" s="1436"/>
      <c r="CO215" s="1436"/>
      <c r="CP215" s="1436"/>
      <c r="CQ215" s="1436"/>
      <c r="CR215" s="1436"/>
      <c r="CS215" s="1436"/>
      <c r="CT215" s="1436"/>
      <c r="CU215" s="1436"/>
      <c r="CV215" s="1436"/>
      <c r="CW215" s="1436"/>
      <c r="CX215" s="1436"/>
      <c r="CY215" s="1436"/>
      <c r="CZ215" s="1436"/>
      <c r="DA215" s="1436"/>
      <c r="DB215" s="1436"/>
      <c r="DC215" s="1436"/>
      <c r="DD215" s="1436"/>
      <c r="DE215" s="1436"/>
      <c r="DF215" s="1436"/>
      <c r="DG215" s="1436"/>
      <c r="DH215" s="1436"/>
      <c r="DI215" s="1436"/>
      <c r="DJ215" s="1436"/>
      <c r="DK215" s="1436"/>
      <c r="DL215" s="1436"/>
      <c r="DM215" s="1436"/>
      <c r="DN215" s="1436"/>
      <c r="DO215" s="1436"/>
      <c r="DP215" s="117"/>
      <c r="DQ215" s="179"/>
      <c r="DR215" s="179"/>
      <c r="DS215" s="179"/>
      <c r="DT215" s="179"/>
      <c r="DU215" s="179"/>
      <c r="DV215" s="179"/>
      <c r="DW215" s="179"/>
      <c r="DX215" s="179"/>
      <c r="DY215" s="180"/>
      <c r="DZ215" s="179"/>
      <c r="EA215" s="181"/>
      <c r="EB215" s="1436"/>
      <c r="EC215" s="1436"/>
      <c r="ED215" s="117"/>
      <c r="EE215" s="179"/>
      <c r="EF215" s="179"/>
      <c r="EG215" s="179"/>
      <c r="EH215" s="179"/>
      <c r="EI215" s="179"/>
      <c r="EJ215" s="179"/>
      <c r="EK215" s="179"/>
      <c r="EL215" s="179"/>
      <c r="EM215" s="180"/>
      <c r="EN215" s="179"/>
      <c r="EO215" s="181"/>
      <c r="EP215" s="1436"/>
      <c r="EQ215" s="1436"/>
      <c r="ER215" s="1436"/>
      <c r="ES215" s="1436"/>
      <c r="ET215" s="1436"/>
      <c r="EU215" s="1436"/>
      <c r="EV215" s="1436"/>
      <c r="EW215" s="1436"/>
      <c r="EX215" s="1436"/>
      <c r="EY215" s="1436"/>
      <c r="EZ215" s="1436"/>
      <c r="FA215" s="1436"/>
      <c r="FB215" s="1436"/>
      <c r="FC215" s="1436"/>
      <c r="FD215" s="1436"/>
      <c r="FE215" s="1436"/>
      <c r="FF215" s="1436"/>
      <c r="FG215" s="212"/>
      <c r="FH215" s="1436"/>
      <c r="FI215" s="1436"/>
      <c r="FJ215" s="1436"/>
      <c r="FK215" s="1436"/>
      <c r="FL215" s="1436"/>
      <c r="FM215" s="1436"/>
      <c r="FN215" s="1436"/>
      <c r="FO215" s="1436"/>
      <c r="FP215" s="1436"/>
      <c r="FQ215" s="1436"/>
      <c r="FR215" s="1436"/>
      <c r="FS215" s="1436"/>
      <c r="FT215" s="1436"/>
      <c r="FU215" s="1436"/>
      <c r="FV215" s="1436"/>
      <c r="FW215" s="1436"/>
      <c r="FX215" s="1436"/>
      <c r="FY215" s="1436"/>
      <c r="FZ215" s="1436"/>
      <c r="GA215" s="1436"/>
      <c r="GB215" s="1436"/>
      <c r="GC215" s="1436"/>
      <c r="GD215" s="1436"/>
      <c r="GE215" s="1436"/>
      <c r="GF215" s="1436"/>
      <c r="GG215" s="1436"/>
      <c r="GH215" s="1436"/>
      <c r="GI215" s="1436"/>
      <c r="GJ215" s="1436"/>
      <c r="GK215" s="1436"/>
      <c r="GL215" s="1436"/>
      <c r="GM215" s="1436"/>
      <c r="GN215" s="1436"/>
      <c r="GO215" s="1436"/>
      <c r="GP215" s="1436"/>
      <c r="GQ215" s="1436"/>
      <c r="GR215" s="1436"/>
      <c r="GS215" s="1436"/>
      <c r="GT215" s="117"/>
      <c r="GU215" s="391"/>
      <c r="GV215" s="391"/>
      <c r="GW215" s="391"/>
      <c r="GX215" s="391"/>
      <c r="GY215" s="391"/>
      <c r="GZ215" s="391"/>
      <c r="HA215" s="391"/>
      <c r="HB215" s="391"/>
      <c r="HC215" s="389"/>
      <c r="HD215" s="391"/>
      <c r="HE215" s="386"/>
      <c r="HF215" s="1436"/>
      <c r="HG215" s="1436"/>
      <c r="HH215" s="117"/>
      <c r="HI215" s="391"/>
      <c r="HJ215" s="391"/>
      <c r="HK215" s="391"/>
      <c r="HL215" s="391"/>
      <c r="HM215" s="391"/>
      <c r="HN215" s="391"/>
      <c r="HO215" s="391"/>
      <c r="HP215" s="391"/>
      <c r="HQ215" s="389"/>
      <c r="HR215" s="391"/>
      <c r="HS215" s="386"/>
      <c r="HT215" s="1436"/>
      <c r="HU215" s="1436"/>
      <c r="HV215" s="1436"/>
      <c r="HW215" s="1436"/>
      <c r="HX215" s="1436"/>
      <c r="HY215" s="1436"/>
      <c r="HZ215" s="1436"/>
      <c r="IA215" s="1436"/>
      <c r="IB215" s="1436"/>
      <c r="IC215" s="1436"/>
      <c r="ID215" s="1436"/>
      <c r="IE215" s="1436"/>
      <c r="IF215" s="1436"/>
      <c r="IG215" s="1436"/>
      <c r="IH215" s="1436"/>
      <c r="II215" s="1436"/>
      <c r="IJ215" s="1436"/>
      <c r="IK215" s="212"/>
      <c r="IL215" s="1436"/>
      <c r="IM215" s="85"/>
      <c r="IN215" s="85"/>
      <c r="IO215" s="85"/>
      <c r="IP215" s="85"/>
      <c r="IQ215" s="212"/>
      <c r="IR215" s="211"/>
      <c r="IS215" s="1436"/>
      <c r="IT215" s="252"/>
      <c r="IU215" s="481"/>
      <c r="IV215" s="252"/>
      <c r="IW215" s="364"/>
      <c r="IX215" s="1436"/>
      <c r="IY215" s="1436"/>
      <c r="IZ215" s="1436"/>
      <c r="JA215" s="85"/>
      <c r="JB215" s="85"/>
      <c r="JC215" s="89"/>
      <c r="JD215" s="85"/>
      <c r="JE215" s="85"/>
      <c r="JF215" s="89"/>
      <c r="JG215" s="85"/>
      <c r="JH215" s="493"/>
      <c r="JI215" s="870"/>
      <c r="JJ215" s="493"/>
      <c r="JK215" s="481"/>
      <c r="JL215" s="1436"/>
      <c r="JM215" s="1436"/>
      <c r="JN215" s="1436"/>
      <c r="JO215" s="1436"/>
      <c r="JP215" s="1436"/>
      <c r="JQ215" s="181"/>
      <c r="JR215" s="1436"/>
      <c r="JS215" s="1436"/>
      <c r="JT215" s="181"/>
      <c r="JU215" s="509"/>
      <c r="JV215" s="1436"/>
      <c r="JW215" s="1436"/>
      <c r="JX215" s="117"/>
      <c r="JY215" s="391"/>
      <c r="JZ215" s="391"/>
      <c r="KA215" s="391"/>
      <c r="KB215" s="391"/>
      <c r="KC215" s="391"/>
      <c r="KD215" s="391"/>
      <c r="KE215" s="391"/>
      <c r="KF215" s="391"/>
      <c r="KG215" s="389"/>
      <c r="KH215" s="391"/>
      <c r="KI215" s="386"/>
      <c r="KJ215" s="1436"/>
      <c r="KK215" s="1436"/>
      <c r="KL215" s="117"/>
      <c r="KM215" s="391"/>
      <c r="KN215" s="391"/>
      <c r="KO215" s="391"/>
      <c r="KP215" s="391"/>
      <c r="KQ215" s="391"/>
      <c r="KR215" s="391"/>
      <c r="KS215" s="391"/>
      <c r="KT215" s="391"/>
      <c r="KU215" s="389"/>
      <c r="KV215" s="391"/>
      <c r="KW215" s="386"/>
      <c r="KX215" s="212"/>
      <c r="KY215" s="212"/>
      <c r="KZ215" s="212"/>
      <c r="LA215" s="212"/>
      <c r="LB215" s="212"/>
      <c r="LC215" s="212"/>
      <c r="LD215" s="212"/>
      <c r="LE215" s="212"/>
      <c r="LF215" s="212"/>
      <c r="LG215" s="212"/>
      <c r="LH215" s="212"/>
      <c r="LI215" s="212"/>
      <c r="LJ215" s="212"/>
      <c r="LK215" s="212"/>
      <c r="LL215" s="212"/>
      <c r="LM215" s="212"/>
      <c r="LN215" s="212"/>
      <c r="LO215" s="212"/>
      <c r="LP215" s="212"/>
      <c r="LQ215" s="212"/>
      <c r="LR215" s="212"/>
      <c r="LS215" s="212"/>
      <c r="LT215" s="212"/>
      <c r="LU215" s="212"/>
      <c r="LV215" s="212"/>
      <c r="LW215" s="212"/>
      <c r="LX215" s="212"/>
      <c r="LY215" s="212"/>
      <c r="LZ215" s="212"/>
      <c r="MA215" s="212"/>
      <c r="MB215" s="212"/>
      <c r="MC215" s="212"/>
      <c r="MD215" s="212"/>
      <c r="ME215" s="212"/>
      <c r="MF215" s="212"/>
      <c r="MG215" s="212"/>
      <c r="MH215" s="212"/>
      <c r="MI215" s="212"/>
      <c r="MJ215" s="212"/>
      <c r="MK215" s="212"/>
      <c r="ML215" s="212"/>
      <c r="MM215" s="212"/>
      <c r="MN215" s="212"/>
      <c r="MO215" s="212"/>
      <c r="MP215" s="212"/>
      <c r="MQ215" s="212"/>
      <c r="MR215" s="212"/>
      <c r="MS215" s="212"/>
      <c r="MT215" s="212"/>
      <c r="MU215" s="212"/>
      <c r="MV215" s="212"/>
      <c r="MW215" s="212"/>
      <c r="MX215" s="212"/>
      <c r="MY215" s="212"/>
      <c r="MZ215" s="212"/>
      <c r="NA215" s="212"/>
      <c r="NB215" s="212"/>
      <c r="NC215" s="212"/>
      <c r="ND215" s="212"/>
      <c r="NE215" s="212"/>
      <c r="NF215" s="212"/>
      <c r="NG215" s="212"/>
      <c r="NH215" s="212"/>
      <c r="NI215" s="212"/>
      <c r="NJ215" s="212"/>
      <c r="NK215" s="212"/>
      <c r="NL215" s="212"/>
      <c r="NM215" s="212"/>
      <c r="NN215" s="212"/>
      <c r="NO215" s="212"/>
      <c r="NP215" s="212"/>
      <c r="NQ215" s="212"/>
      <c r="NR215" s="212"/>
      <c r="NS215" s="212"/>
      <c r="NT215" s="212"/>
      <c r="NU215" s="212"/>
      <c r="NV215" s="212"/>
      <c r="NW215" s="212"/>
      <c r="NX215" s="212"/>
      <c r="NY215" s="212"/>
      <c r="NZ215" s="212"/>
    </row>
    <row r="216" spans="1:390" s="491" customFormat="1" ht="23.25" customHeight="1" x14ac:dyDescent="0.2">
      <c r="A216" s="85"/>
      <c r="B216" s="85"/>
      <c r="C216" s="85"/>
      <c r="D216" s="85"/>
      <c r="E216" s="212"/>
      <c r="F216" s="211"/>
      <c r="G216" s="529"/>
      <c r="H216" s="523"/>
      <c r="I216" s="523"/>
      <c r="J216" s="523"/>
      <c r="K216" s="523"/>
      <c r="L216" s="523"/>
      <c r="M216" s="165"/>
      <c r="N216" s="1436"/>
      <c r="O216" s="85"/>
      <c r="P216" s="85"/>
      <c r="Q216" s="89"/>
      <c r="R216" s="85"/>
      <c r="S216" s="85"/>
      <c r="T216" s="89"/>
      <c r="U216" s="85"/>
      <c r="V216" s="85"/>
      <c r="W216" s="89"/>
      <c r="X216" s="85"/>
      <c r="Y216" s="1436"/>
      <c r="Z216" s="1436"/>
      <c r="AA216" s="1436"/>
      <c r="AB216" s="1436"/>
      <c r="AC216" s="1436"/>
      <c r="AD216" s="1436"/>
      <c r="AE216" s="181"/>
      <c r="AF216" s="1436"/>
      <c r="AG216" s="1436"/>
      <c r="AH216" s="181"/>
      <c r="AI216" s="509"/>
      <c r="AJ216" s="1436"/>
      <c r="AK216" s="1436"/>
      <c r="AL216" s="117"/>
      <c r="AM216" s="179"/>
      <c r="AN216" s="179"/>
      <c r="AO216" s="179"/>
      <c r="AP216" s="179"/>
      <c r="AQ216" s="179"/>
      <c r="AR216" s="179"/>
      <c r="AS216" s="179"/>
      <c r="AT216" s="179"/>
      <c r="AU216" s="180"/>
      <c r="AV216" s="180"/>
      <c r="AW216" s="181"/>
      <c r="AX216" s="743"/>
      <c r="AY216" s="1436"/>
      <c r="AZ216" s="117"/>
      <c r="BA216" s="179"/>
      <c r="BB216" s="179"/>
      <c r="BC216" s="179"/>
      <c r="BD216" s="179"/>
      <c r="BE216" s="179"/>
      <c r="BF216" s="179"/>
      <c r="BG216" s="179"/>
      <c r="BH216" s="179"/>
      <c r="BI216" s="180"/>
      <c r="BJ216" s="180"/>
      <c r="BK216" s="181"/>
      <c r="BL216" s="212"/>
      <c r="BM216" s="212"/>
      <c r="BN216" s="212"/>
      <c r="BO216" s="212"/>
      <c r="BP216" s="212"/>
      <c r="BQ216" s="212"/>
      <c r="BR216" s="212"/>
      <c r="BS216" s="212"/>
      <c r="BT216" s="212"/>
      <c r="BU216" s="212"/>
      <c r="BV216" s="212"/>
      <c r="BW216" s="212"/>
      <c r="BX216" s="212"/>
      <c r="BY216" s="212"/>
      <c r="BZ216" s="212"/>
      <c r="CA216" s="212"/>
      <c r="CB216" s="212"/>
      <c r="CC216" s="212"/>
      <c r="CD216" s="212"/>
      <c r="CE216" s="212"/>
      <c r="CF216" s="1436"/>
      <c r="CG216" s="1436"/>
      <c r="CH216" s="1436"/>
      <c r="CI216" s="1436"/>
      <c r="CJ216" s="1436"/>
      <c r="CK216" s="1436"/>
      <c r="CL216" s="1436"/>
      <c r="CM216" s="1436"/>
      <c r="CN216" s="1436"/>
      <c r="CO216" s="1436"/>
      <c r="CP216" s="1436"/>
      <c r="CQ216" s="1436"/>
      <c r="CR216" s="1436"/>
      <c r="CS216" s="1436"/>
      <c r="CT216" s="1436"/>
      <c r="CU216" s="1436"/>
      <c r="CV216" s="1436"/>
      <c r="CW216" s="1436"/>
      <c r="CX216" s="1436"/>
      <c r="CY216" s="1436"/>
      <c r="CZ216" s="1436"/>
      <c r="DA216" s="1436"/>
      <c r="DB216" s="1436"/>
      <c r="DC216" s="1436"/>
      <c r="DD216" s="1436"/>
      <c r="DE216" s="1436"/>
      <c r="DF216" s="1436"/>
      <c r="DG216" s="1436"/>
      <c r="DH216" s="1436"/>
      <c r="DI216" s="1436"/>
      <c r="DJ216" s="1436"/>
      <c r="DK216" s="1436"/>
      <c r="DL216" s="1436"/>
      <c r="DM216" s="1436"/>
      <c r="DN216" s="1436"/>
      <c r="DO216" s="1436"/>
      <c r="DP216" s="117"/>
      <c r="DQ216" s="179"/>
      <c r="DR216" s="179"/>
      <c r="DS216" s="179"/>
      <c r="DT216" s="179"/>
      <c r="DU216" s="179"/>
      <c r="DV216" s="179"/>
      <c r="DW216" s="179"/>
      <c r="DX216" s="179"/>
      <c r="DY216" s="180"/>
      <c r="DZ216" s="179"/>
      <c r="EA216" s="181"/>
      <c r="EB216" s="1436"/>
      <c r="EC216" s="1436"/>
      <c r="ED216" s="117"/>
      <c r="EE216" s="179"/>
      <c r="EF216" s="179"/>
      <c r="EG216" s="179"/>
      <c r="EH216" s="179"/>
      <c r="EI216" s="179"/>
      <c r="EJ216" s="179"/>
      <c r="EK216" s="179"/>
      <c r="EL216" s="179"/>
      <c r="EM216" s="180"/>
      <c r="EN216" s="179"/>
      <c r="EO216" s="181"/>
      <c r="EP216" s="1436"/>
      <c r="EQ216" s="1436"/>
      <c r="ER216" s="1436"/>
      <c r="ES216" s="1436"/>
      <c r="ET216" s="1436"/>
      <c r="EU216" s="1436"/>
      <c r="EV216" s="1436"/>
      <c r="EW216" s="1436"/>
      <c r="EX216" s="1436"/>
      <c r="EY216" s="1436"/>
      <c r="EZ216" s="1436"/>
      <c r="FA216" s="1436"/>
      <c r="FB216" s="1436"/>
      <c r="FC216" s="1436"/>
      <c r="FD216" s="1436"/>
      <c r="FE216" s="1436"/>
      <c r="FF216" s="1436"/>
      <c r="FG216" s="212"/>
      <c r="FH216" s="1436"/>
      <c r="FI216" s="1436"/>
      <c r="FJ216" s="1436"/>
      <c r="FK216" s="1436"/>
      <c r="FL216" s="1436"/>
      <c r="FM216" s="1436"/>
      <c r="FN216" s="1436"/>
      <c r="FO216" s="1436"/>
      <c r="FP216" s="1436"/>
      <c r="FQ216" s="1436"/>
      <c r="FR216" s="1436"/>
      <c r="FS216" s="1436"/>
      <c r="FT216" s="1436"/>
      <c r="FU216" s="1436"/>
      <c r="FV216" s="1436"/>
      <c r="FW216" s="1436"/>
      <c r="FX216" s="1436"/>
      <c r="FY216" s="1436"/>
      <c r="FZ216" s="1436"/>
      <c r="GA216" s="1436"/>
      <c r="GB216" s="1436"/>
      <c r="GC216" s="1436"/>
      <c r="GD216" s="1436"/>
      <c r="GE216" s="1436"/>
      <c r="GF216" s="1436"/>
      <c r="GG216" s="1436"/>
      <c r="GH216" s="1436"/>
      <c r="GI216" s="1436"/>
      <c r="GJ216" s="1436"/>
      <c r="GK216" s="1436"/>
      <c r="GL216" s="1436"/>
      <c r="GM216" s="1436"/>
      <c r="GN216" s="1436"/>
      <c r="GO216" s="1436"/>
      <c r="GP216" s="1436"/>
      <c r="GQ216" s="1436"/>
      <c r="GR216" s="1436"/>
      <c r="GS216" s="1436"/>
      <c r="GT216" s="117"/>
      <c r="GU216" s="391"/>
      <c r="GV216" s="391"/>
      <c r="GW216" s="391"/>
      <c r="GX216" s="391"/>
      <c r="GY216" s="391"/>
      <c r="GZ216" s="391"/>
      <c r="HA216" s="391"/>
      <c r="HB216" s="391"/>
      <c r="HC216" s="389"/>
      <c r="HD216" s="391"/>
      <c r="HE216" s="386"/>
      <c r="HF216" s="1436"/>
      <c r="HG216" s="1436"/>
      <c r="HH216" s="117"/>
      <c r="HI216" s="391"/>
      <c r="HJ216" s="391"/>
      <c r="HK216" s="391"/>
      <c r="HL216" s="391"/>
      <c r="HM216" s="391"/>
      <c r="HN216" s="391"/>
      <c r="HO216" s="391"/>
      <c r="HP216" s="391"/>
      <c r="HQ216" s="389"/>
      <c r="HR216" s="391"/>
      <c r="HS216" s="386"/>
      <c r="HT216" s="1436"/>
      <c r="HU216" s="1436"/>
      <c r="HV216" s="1436"/>
      <c r="HW216" s="1436"/>
      <c r="HX216" s="1436"/>
      <c r="HY216" s="1436"/>
      <c r="HZ216" s="1436"/>
      <c r="IA216" s="1436"/>
      <c r="IB216" s="1436"/>
      <c r="IC216" s="1436"/>
      <c r="ID216" s="1436"/>
      <c r="IE216" s="1436"/>
      <c r="IF216" s="1436"/>
      <c r="IG216" s="1436"/>
      <c r="IH216" s="1436"/>
      <c r="II216" s="1436"/>
      <c r="IJ216" s="1436"/>
      <c r="IK216" s="212"/>
      <c r="IL216" s="1436"/>
      <c r="IM216" s="85"/>
      <c r="IN216" s="85"/>
      <c r="IO216" s="85"/>
      <c r="IP216" s="85"/>
      <c r="IQ216" s="212"/>
      <c r="IR216" s="211"/>
      <c r="IS216" s="1436"/>
      <c r="IT216" s="252"/>
      <c r="IU216" s="481"/>
      <c r="IV216" s="252"/>
      <c r="IW216" s="364"/>
      <c r="IX216" s="1436"/>
      <c r="IY216" s="1436"/>
      <c r="IZ216" s="1436"/>
      <c r="JA216" s="85"/>
      <c r="JB216" s="85"/>
      <c r="JC216" s="89"/>
      <c r="JD216" s="85"/>
      <c r="JE216" s="85"/>
      <c r="JF216" s="89"/>
      <c r="JG216" s="85"/>
      <c r="JH216" s="493"/>
      <c r="JI216" s="870"/>
      <c r="JJ216" s="493"/>
      <c r="JK216" s="481"/>
      <c r="JL216" s="1436"/>
      <c r="JM216" s="1436"/>
      <c r="JN216" s="1436"/>
      <c r="JO216" s="1436"/>
      <c r="JP216" s="1436"/>
      <c r="JQ216" s="181"/>
      <c r="JR216" s="1436"/>
      <c r="JS216" s="1436"/>
      <c r="JT216" s="181"/>
      <c r="JU216" s="509"/>
      <c r="JV216" s="1436"/>
      <c r="JW216" s="1436"/>
      <c r="JX216" s="117"/>
      <c r="JY216" s="391"/>
      <c r="JZ216" s="391"/>
      <c r="KA216" s="391"/>
      <c r="KB216" s="391"/>
      <c r="KC216" s="391"/>
      <c r="KD216" s="391"/>
      <c r="KE216" s="391"/>
      <c r="KF216" s="391"/>
      <c r="KG216" s="389"/>
      <c r="KH216" s="391"/>
      <c r="KI216" s="386"/>
      <c r="KJ216" s="1436"/>
      <c r="KK216" s="1436"/>
      <c r="KL216" s="117"/>
      <c r="KM216" s="391"/>
      <c r="KN216" s="391"/>
      <c r="KO216" s="391"/>
      <c r="KP216" s="391"/>
      <c r="KQ216" s="391"/>
      <c r="KR216" s="391"/>
      <c r="KS216" s="391"/>
      <c r="KT216" s="391"/>
      <c r="KU216" s="389"/>
      <c r="KV216" s="391"/>
      <c r="KW216" s="386"/>
      <c r="KX216" s="212"/>
      <c r="KY216" s="212"/>
      <c r="KZ216" s="212"/>
      <c r="LA216" s="212"/>
      <c r="LB216" s="212"/>
      <c r="LC216" s="212"/>
      <c r="LD216" s="212"/>
      <c r="LE216" s="212"/>
      <c r="LF216" s="212"/>
      <c r="LG216" s="212"/>
      <c r="LH216" s="212"/>
      <c r="LI216" s="212"/>
      <c r="LJ216" s="212"/>
      <c r="LK216" s="212"/>
      <c r="LL216" s="212"/>
      <c r="LM216" s="212"/>
      <c r="LN216" s="212"/>
      <c r="LO216" s="212"/>
      <c r="LP216" s="212"/>
      <c r="LQ216" s="212"/>
      <c r="LR216" s="212"/>
      <c r="LS216" s="212"/>
      <c r="LT216" s="212"/>
      <c r="LU216" s="212"/>
      <c r="LV216" s="212"/>
      <c r="LW216" s="212"/>
      <c r="LX216" s="212"/>
      <c r="LY216" s="212"/>
      <c r="LZ216" s="212"/>
      <c r="MA216" s="212"/>
      <c r="MB216" s="212"/>
      <c r="MC216" s="212"/>
      <c r="MD216" s="212"/>
      <c r="ME216" s="212"/>
      <c r="MF216" s="212"/>
      <c r="MG216" s="212"/>
      <c r="MH216" s="212"/>
      <c r="MI216" s="212"/>
      <c r="MJ216" s="212"/>
      <c r="MK216" s="212"/>
      <c r="ML216" s="212"/>
      <c r="MM216" s="212"/>
      <c r="MN216" s="212"/>
      <c r="MO216" s="212"/>
      <c r="MP216" s="212"/>
      <c r="MQ216" s="212"/>
      <c r="MR216" s="212"/>
      <c r="MS216" s="212"/>
      <c r="MT216" s="212"/>
      <c r="MU216" s="212"/>
      <c r="MV216" s="212"/>
      <c r="MW216" s="212"/>
      <c r="MX216" s="212"/>
      <c r="MY216" s="212"/>
      <c r="MZ216" s="212"/>
      <c r="NA216" s="212"/>
      <c r="NB216" s="212"/>
      <c r="NC216" s="212"/>
      <c r="ND216" s="212"/>
      <c r="NE216" s="212"/>
      <c r="NF216" s="212"/>
      <c r="NG216" s="212"/>
      <c r="NH216" s="212"/>
      <c r="NI216" s="212"/>
      <c r="NJ216" s="212"/>
      <c r="NK216" s="212"/>
      <c r="NL216" s="212"/>
      <c r="NM216" s="212"/>
      <c r="NN216" s="212"/>
      <c r="NO216" s="212"/>
      <c r="NP216" s="212"/>
      <c r="NQ216" s="212"/>
      <c r="NR216" s="212"/>
      <c r="NS216" s="212"/>
      <c r="NT216" s="212"/>
      <c r="NU216" s="212"/>
      <c r="NV216" s="212"/>
      <c r="NW216" s="212"/>
      <c r="NX216" s="212"/>
      <c r="NY216" s="212"/>
      <c r="NZ216" s="212"/>
    </row>
    <row r="217" spans="1:390" s="491" customFormat="1" ht="23.25" customHeight="1" x14ac:dyDescent="0.2">
      <c r="A217" s="85"/>
      <c r="B217" s="85"/>
      <c r="C217" s="85"/>
      <c r="D217" s="85"/>
      <c r="E217" s="212"/>
      <c r="F217" s="211"/>
      <c r="G217" s="529"/>
      <c r="H217" s="523"/>
      <c r="I217" s="523"/>
      <c r="J217" s="523"/>
      <c r="K217" s="523"/>
      <c r="L217" s="523"/>
      <c r="M217" s="165"/>
      <c r="N217" s="1436"/>
      <c r="O217" s="85"/>
      <c r="P217" s="85"/>
      <c r="Q217" s="89"/>
      <c r="R217" s="85"/>
      <c r="S217" s="85"/>
      <c r="T217" s="89"/>
      <c r="U217" s="85"/>
      <c r="V217" s="85"/>
      <c r="W217" s="89"/>
      <c r="X217" s="85"/>
      <c r="Y217" s="1436"/>
      <c r="Z217" s="1436"/>
      <c r="AA217" s="1436"/>
      <c r="AB217" s="1436"/>
      <c r="AC217" s="1436"/>
      <c r="AD217" s="1436"/>
      <c r="AE217" s="181"/>
      <c r="AF217" s="1436"/>
      <c r="AG217" s="1436"/>
      <c r="AH217" s="181"/>
      <c r="AI217" s="509"/>
      <c r="AJ217" s="1436"/>
      <c r="AK217" s="1436"/>
      <c r="AL217" s="117"/>
      <c r="AM217" s="179"/>
      <c r="AN217" s="179"/>
      <c r="AO217" s="179"/>
      <c r="AP217" s="179"/>
      <c r="AQ217" s="179"/>
      <c r="AR217" s="179"/>
      <c r="AS217" s="179"/>
      <c r="AT217" s="179"/>
      <c r="AU217" s="180"/>
      <c r="AV217" s="180"/>
      <c r="AW217" s="181"/>
      <c r="AX217" s="743"/>
      <c r="AY217" s="1436"/>
      <c r="AZ217" s="117"/>
      <c r="BA217" s="179"/>
      <c r="BB217" s="179"/>
      <c r="BC217" s="179"/>
      <c r="BD217" s="179"/>
      <c r="BE217" s="179"/>
      <c r="BF217" s="179"/>
      <c r="BG217" s="179"/>
      <c r="BH217" s="179"/>
      <c r="BI217" s="180"/>
      <c r="BJ217" s="180"/>
      <c r="BK217" s="181"/>
      <c r="BL217" s="212"/>
      <c r="BM217" s="212"/>
      <c r="BN217" s="212"/>
      <c r="BO217" s="212"/>
      <c r="BP217" s="212"/>
      <c r="BQ217" s="212"/>
      <c r="BR217" s="212"/>
      <c r="BS217" s="212"/>
      <c r="BT217" s="212"/>
      <c r="BU217" s="212"/>
      <c r="BV217" s="212"/>
      <c r="BW217" s="212"/>
      <c r="BX217" s="212"/>
      <c r="BY217" s="212"/>
      <c r="BZ217" s="212"/>
      <c r="CA217" s="212"/>
      <c r="CB217" s="212"/>
      <c r="CC217" s="212"/>
      <c r="CD217" s="212"/>
      <c r="CE217" s="212"/>
      <c r="CF217" s="1436"/>
      <c r="CG217" s="1436"/>
      <c r="CH217" s="1436"/>
      <c r="CI217" s="1436"/>
      <c r="CJ217" s="1436"/>
      <c r="CK217" s="1436"/>
      <c r="CL217" s="1436"/>
      <c r="CM217" s="1436"/>
      <c r="CN217" s="1436"/>
      <c r="CO217" s="1436"/>
      <c r="CP217" s="1436"/>
      <c r="CQ217" s="1436"/>
      <c r="CR217" s="1436"/>
      <c r="CS217" s="1436"/>
      <c r="CT217" s="1436"/>
      <c r="CU217" s="1436"/>
      <c r="CV217" s="1436"/>
      <c r="CW217" s="1436"/>
      <c r="CX217" s="1436"/>
      <c r="CY217" s="1436"/>
      <c r="CZ217" s="1436"/>
      <c r="DA217" s="1436"/>
      <c r="DB217" s="1436"/>
      <c r="DC217" s="1436"/>
      <c r="DD217" s="1436"/>
      <c r="DE217" s="1436"/>
      <c r="DF217" s="1436"/>
      <c r="DG217" s="1436"/>
      <c r="DH217" s="1436"/>
      <c r="DI217" s="1436"/>
      <c r="DJ217" s="1436"/>
      <c r="DK217" s="1436"/>
      <c r="DL217" s="1436"/>
      <c r="DM217" s="1436"/>
      <c r="DN217" s="1436"/>
      <c r="DO217" s="1436"/>
      <c r="DP217" s="117"/>
      <c r="DQ217" s="179"/>
      <c r="DR217" s="179"/>
      <c r="DS217" s="179"/>
      <c r="DT217" s="179"/>
      <c r="DU217" s="179"/>
      <c r="DV217" s="179"/>
      <c r="DW217" s="179"/>
      <c r="DX217" s="179"/>
      <c r="DY217" s="180"/>
      <c r="DZ217" s="179"/>
      <c r="EA217" s="181"/>
      <c r="EB217" s="1436"/>
      <c r="EC217" s="1436"/>
      <c r="ED217" s="117"/>
      <c r="EE217" s="179"/>
      <c r="EF217" s="179"/>
      <c r="EG217" s="179"/>
      <c r="EH217" s="179"/>
      <c r="EI217" s="179"/>
      <c r="EJ217" s="179"/>
      <c r="EK217" s="179"/>
      <c r="EL217" s="179"/>
      <c r="EM217" s="180"/>
      <c r="EN217" s="179"/>
      <c r="EO217" s="181"/>
      <c r="EP217" s="1436"/>
      <c r="EQ217" s="1436"/>
      <c r="ER217" s="1436"/>
      <c r="ES217" s="1436"/>
      <c r="ET217" s="1436"/>
      <c r="EU217" s="1436"/>
      <c r="EV217" s="1436"/>
      <c r="EW217" s="1436"/>
      <c r="EX217" s="1436"/>
      <c r="EY217" s="1436"/>
      <c r="EZ217" s="1436"/>
      <c r="FA217" s="1436"/>
      <c r="FB217" s="1436"/>
      <c r="FC217" s="1436"/>
      <c r="FD217" s="1436"/>
      <c r="FE217" s="1436"/>
      <c r="FF217" s="1436"/>
      <c r="FG217" s="212"/>
      <c r="FH217" s="1436"/>
      <c r="FI217" s="1436"/>
      <c r="FJ217" s="1436"/>
      <c r="FK217" s="1436"/>
      <c r="FL217" s="1436"/>
      <c r="FM217" s="1436"/>
      <c r="FN217" s="1436"/>
      <c r="FO217" s="1436"/>
      <c r="FP217" s="1436"/>
      <c r="FQ217" s="1436"/>
      <c r="FR217" s="1436"/>
      <c r="FS217" s="1436"/>
      <c r="FT217" s="1436"/>
      <c r="FU217" s="1436"/>
      <c r="FV217" s="1436"/>
      <c r="FW217" s="1436"/>
      <c r="FX217" s="1436"/>
      <c r="FY217" s="1436"/>
      <c r="FZ217" s="1436"/>
      <c r="GA217" s="1436"/>
      <c r="GB217" s="1436"/>
      <c r="GC217" s="1436"/>
      <c r="GD217" s="1436"/>
      <c r="GE217" s="1436"/>
      <c r="GF217" s="1436"/>
      <c r="GG217" s="1436"/>
      <c r="GH217" s="1436"/>
      <c r="GI217" s="1436"/>
      <c r="GJ217" s="1436"/>
      <c r="GK217" s="1436"/>
      <c r="GL217" s="1436"/>
      <c r="GM217" s="1436"/>
      <c r="GN217" s="1436"/>
      <c r="GO217" s="1436"/>
      <c r="GP217" s="1436"/>
      <c r="GQ217" s="1436"/>
      <c r="GR217" s="1436"/>
      <c r="GS217" s="1436"/>
      <c r="GT217" s="117"/>
      <c r="GU217" s="391"/>
      <c r="GV217" s="391"/>
      <c r="GW217" s="391"/>
      <c r="GX217" s="391"/>
      <c r="GY217" s="391"/>
      <c r="GZ217" s="391"/>
      <c r="HA217" s="391"/>
      <c r="HB217" s="391"/>
      <c r="HC217" s="389"/>
      <c r="HD217" s="391"/>
      <c r="HE217" s="386"/>
      <c r="HF217" s="1436"/>
      <c r="HG217" s="1436"/>
      <c r="HH217" s="117"/>
      <c r="HI217" s="391"/>
      <c r="HJ217" s="391"/>
      <c r="HK217" s="391"/>
      <c r="HL217" s="391"/>
      <c r="HM217" s="391"/>
      <c r="HN217" s="391"/>
      <c r="HO217" s="391"/>
      <c r="HP217" s="391"/>
      <c r="HQ217" s="389"/>
      <c r="HR217" s="391"/>
      <c r="HS217" s="386"/>
      <c r="HT217" s="1436"/>
      <c r="HU217" s="1436"/>
      <c r="HV217" s="1436"/>
      <c r="HW217" s="1436"/>
      <c r="HX217" s="1436"/>
      <c r="HY217" s="1436"/>
      <c r="HZ217" s="1436"/>
      <c r="IA217" s="1436"/>
      <c r="IB217" s="1436"/>
      <c r="IC217" s="1436"/>
      <c r="ID217" s="1436"/>
      <c r="IE217" s="1436"/>
      <c r="IF217" s="1436"/>
      <c r="IG217" s="1436"/>
      <c r="IH217" s="1436"/>
      <c r="II217" s="1436"/>
      <c r="IJ217" s="1436"/>
      <c r="IK217" s="212"/>
      <c r="IL217" s="1436"/>
      <c r="IM217" s="1436"/>
      <c r="IN217" s="1436"/>
      <c r="IO217" s="1436"/>
      <c r="IP217" s="1436"/>
      <c r="IQ217" s="1436"/>
      <c r="IR217" s="1436"/>
      <c r="IS217" s="1436"/>
      <c r="IT217" s="1436"/>
      <c r="IU217" s="1436"/>
      <c r="IV217" s="1436"/>
      <c r="IW217" s="1436"/>
      <c r="IX217" s="1436"/>
      <c r="IY217" s="1436"/>
      <c r="IZ217" s="1436"/>
      <c r="JA217" s="1436"/>
      <c r="JB217" s="1436"/>
      <c r="JC217" s="1436"/>
      <c r="JD217" s="1436"/>
      <c r="JE217" s="1436"/>
      <c r="JF217" s="1436"/>
      <c r="JG217" s="1436"/>
      <c r="JH217" s="1436"/>
      <c r="JI217" s="1436"/>
      <c r="JJ217" s="1436"/>
      <c r="JK217" s="1436"/>
      <c r="JL217" s="1436"/>
      <c r="JM217" s="1436"/>
      <c r="JN217" s="1436"/>
      <c r="JO217" s="1436"/>
      <c r="JP217" s="1436"/>
      <c r="JQ217" s="1436"/>
      <c r="JR217" s="1436"/>
      <c r="JS217" s="1436"/>
      <c r="JT217" s="1436"/>
      <c r="JU217" s="1436"/>
      <c r="JV217" s="1436"/>
      <c r="JW217" s="1436"/>
      <c r="JX217" s="117"/>
      <c r="JY217" s="391"/>
      <c r="JZ217" s="391"/>
      <c r="KA217" s="391"/>
      <c r="KB217" s="391"/>
      <c r="KC217" s="391"/>
      <c r="KD217" s="391"/>
      <c r="KE217" s="391"/>
      <c r="KF217" s="391"/>
      <c r="KG217" s="389"/>
      <c r="KH217" s="391"/>
      <c r="KI217" s="386"/>
      <c r="KJ217" s="1436"/>
      <c r="KK217" s="1436"/>
      <c r="KL217" s="117"/>
      <c r="KM217" s="391"/>
      <c r="KN217" s="391"/>
      <c r="KO217" s="391"/>
      <c r="KP217" s="391"/>
      <c r="KQ217" s="391"/>
      <c r="KR217" s="391"/>
      <c r="KS217" s="391"/>
      <c r="KT217" s="391"/>
      <c r="KU217" s="389"/>
      <c r="KV217" s="391"/>
      <c r="KW217" s="386"/>
      <c r="KX217" s="1436"/>
      <c r="KY217" s="1436"/>
      <c r="KZ217" s="1436"/>
      <c r="LA217" s="1436"/>
      <c r="LB217" s="1436"/>
      <c r="LC217" s="1436"/>
      <c r="LD217" s="1436"/>
      <c r="LE217" s="1436"/>
      <c r="LF217" s="1436"/>
      <c r="LG217" s="1436"/>
      <c r="LH217" s="1436"/>
      <c r="LI217" s="1436"/>
      <c r="LJ217" s="1436"/>
      <c r="LK217" s="1436"/>
      <c r="LL217" s="1436"/>
      <c r="LM217" s="1436"/>
      <c r="LN217" s="1436"/>
      <c r="LO217" s="212"/>
      <c r="LP217" s="1436"/>
      <c r="LQ217" s="212"/>
      <c r="LR217" s="212"/>
      <c r="LS217" s="212"/>
      <c r="LT217" s="212"/>
      <c r="LU217" s="212"/>
      <c r="LV217" s="212"/>
      <c r="LW217" s="212"/>
      <c r="LX217" s="212"/>
      <c r="LY217" s="212"/>
      <c r="LZ217" s="212"/>
      <c r="MA217" s="212"/>
      <c r="MB217" s="212"/>
      <c r="MC217" s="212"/>
      <c r="MD217" s="212"/>
      <c r="ME217" s="212"/>
      <c r="MF217" s="212"/>
      <c r="MG217" s="212"/>
      <c r="MH217" s="212"/>
      <c r="MI217" s="212"/>
      <c r="MJ217" s="212"/>
      <c r="MK217" s="212"/>
      <c r="ML217" s="212"/>
      <c r="MM217" s="212"/>
      <c r="MN217" s="212"/>
      <c r="MO217" s="212"/>
      <c r="MP217" s="212"/>
      <c r="MQ217" s="212"/>
      <c r="MR217" s="212"/>
      <c r="MS217" s="212"/>
      <c r="MT217" s="212"/>
      <c r="MU217" s="212"/>
      <c r="MV217" s="212"/>
      <c r="MW217" s="212"/>
      <c r="MX217" s="212"/>
      <c r="MY217" s="212"/>
      <c r="MZ217" s="212"/>
      <c r="NA217" s="212"/>
      <c r="NB217" s="212"/>
      <c r="NC217" s="212"/>
      <c r="ND217" s="212"/>
      <c r="NE217" s="212"/>
      <c r="NF217" s="212"/>
      <c r="NG217" s="212"/>
      <c r="NH217" s="212"/>
      <c r="NI217" s="212"/>
      <c r="NJ217" s="212"/>
      <c r="NK217" s="212"/>
      <c r="NL217" s="212"/>
      <c r="NM217" s="212"/>
      <c r="NN217" s="212"/>
      <c r="NO217" s="212"/>
      <c r="NP217" s="212"/>
      <c r="NQ217" s="212"/>
      <c r="NR217" s="212"/>
      <c r="NS217" s="212"/>
      <c r="NT217" s="212"/>
      <c r="NU217" s="212"/>
      <c r="NV217" s="212"/>
      <c r="NW217" s="212"/>
      <c r="NX217" s="212"/>
      <c r="NY217" s="212"/>
      <c r="NZ217" s="212"/>
    </row>
    <row r="218" spans="1:390" s="491" customFormat="1" ht="23.25" customHeight="1" x14ac:dyDescent="0.2">
      <c r="A218" s="85"/>
      <c r="B218" s="85"/>
      <c r="C218" s="85"/>
      <c r="D218" s="85"/>
      <c r="E218" s="212"/>
      <c r="F218" s="211"/>
      <c r="G218" s="451"/>
      <c r="H218" s="523"/>
      <c r="I218" s="523"/>
      <c r="J218" s="523"/>
      <c r="K218" s="523"/>
      <c r="L218" s="523"/>
      <c r="M218" s="165"/>
      <c r="N218" s="1436"/>
      <c r="O218" s="85"/>
      <c r="P218" s="85"/>
      <c r="Q218" s="89"/>
      <c r="R218" s="85"/>
      <c r="S218" s="85"/>
      <c r="T218" s="89"/>
      <c r="U218" s="85"/>
      <c r="V218" s="85"/>
      <c r="W218" s="89"/>
      <c r="X218" s="85"/>
      <c r="Y218" s="1436"/>
      <c r="Z218" s="1436"/>
      <c r="AA218" s="1436"/>
      <c r="AB218" s="1436"/>
      <c r="AC218" s="1436"/>
      <c r="AD218" s="1436"/>
      <c r="AE218" s="181"/>
      <c r="AF218" s="1436"/>
      <c r="AG218" s="1436"/>
      <c r="AH218" s="181"/>
      <c r="AI218" s="509"/>
      <c r="AJ218" s="1436"/>
      <c r="AK218" s="1436"/>
      <c r="AL218" s="1432"/>
      <c r="AM218" s="180"/>
      <c r="AN218" s="180"/>
      <c r="AO218" s="180"/>
      <c r="AP218" s="180"/>
      <c r="AQ218" s="180"/>
      <c r="AR218" s="180"/>
      <c r="AS218" s="180"/>
      <c r="AT218" s="180"/>
      <c r="AU218" s="180"/>
      <c r="AV218" s="180"/>
      <c r="AW218" s="181"/>
      <c r="AX218" s="1420"/>
      <c r="AY218" s="192"/>
      <c r="AZ218" s="1432"/>
      <c r="BA218" s="180"/>
      <c r="BB218" s="180"/>
      <c r="BC218" s="180"/>
      <c r="BD218" s="180"/>
      <c r="BE218" s="180"/>
      <c r="BF218" s="180"/>
      <c r="BG218" s="180"/>
      <c r="BH218" s="180"/>
      <c r="BI218" s="180"/>
      <c r="BJ218" s="180"/>
      <c r="BK218" s="181"/>
      <c r="BL218" s="212"/>
      <c r="BM218" s="212"/>
      <c r="BN218" s="212"/>
      <c r="BO218" s="212"/>
      <c r="BP218" s="212"/>
      <c r="BQ218" s="212"/>
      <c r="BR218" s="212"/>
      <c r="BS218" s="212"/>
      <c r="BT218" s="212"/>
      <c r="BU218" s="212"/>
      <c r="BV218" s="212"/>
      <c r="BW218" s="212"/>
      <c r="BX218" s="212"/>
      <c r="BY218" s="212"/>
      <c r="BZ218" s="212"/>
      <c r="CA218" s="212"/>
      <c r="CB218" s="212"/>
      <c r="CC218" s="212"/>
      <c r="CD218" s="212"/>
      <c r="CE218" s="212"/>
      <c r="CF218" s="1436"/>
      <c r="CG218" s="1436"/>
      <c r="CH218" s="1436"/>
      <c r="CI218" s="1436"/>
      <c r="CJ218" s="1436"/>
      <c r="CK218" s="1436"/>
      <c r="CL218" s="1436"/>
      <c r="CM218" s="1436"/>
      <c r="CN218" s="1436"/>
      <c r="CO218" s="1436"/>
      <c r="CP218" s="1436"/>
      <c r="CQ218" s="1436"/>
      <c r="CR218" s="1436"/>
      <c r="CS218" s="1436"/>
      <c r="CT218" s="1436"/>
      <c r="CU218" s="1436"/>
      <c r="CV218" s="1436"/>
      <c r="CW218" s="1436"/>
      <c r="CX218" s="1436"/>
      <c r="CY218" s="1436"/>
      <c r="CZ218" s="1436"/>
      <c r="DA218" s="1436"/>
      <c r="DB218" s="1436"/>
      <c r="DC218" s="1436"/>
      <c r="DD218" s="1436"/>
      <c r="DE218" s="1436"/>
      <c r="DF218" s="1436"/>
      <c r="DG218" s="1436"/>
      <c r="DH218" s="1436"/>
      <c r="DI218" s="1436"/>
      <c r="DJ218" s="1436"/>
      <c r="DK218" s="1436"/>
      <c r="DL218" s="1436"/>
      <c r="DM218" s="1436"/>
      <c r="DN218" s="1436"/>
      <c r="DO218" s="1436"/>
      <c r="DP218" s="1432"/>
      <c r="DQ218" s="180"/>
      <c r="DR218" s="180"/>
      <c r="DS218" s="180"/>
      <c r="DT218" s="180"/>
      <c r="DU218" s="180"/>
      <c r="DV218" s="180"/>
      <c r="DW218" s="180"/>
      <c r="DX218" s="180"/>
      <c r="DY218" s="180"/>
      <c r="DZ218" s="180"/>
      <c r="EA218" s="180"/>
      <c r="EB218" s="1436"/>
      <c r="EC218" s="1436"/>
      <c r="ED218" s="1432"/>
      <c r="EE218" s="180"/>
      <c r="EF218" s="180"/>
      <c r="EG218" s="180"/>
      <c r="EH218" s="180"/>
      <c r="EI218" s="180"/>
      <c r="EJ218" s="180"/>
      <c r="EK218" s="180"/>
      <c r="EL218" s="180"/>
      <c r="EM218" s="180"/>
      <c r="EN218" s="180"/>
      <c r="EO218" s="180"/>
      <c r="EP218" s="1436"/>
      <c r="EQ218" s="1436"/>
      <c r="ER218" s="1436"/>
      <c r="ES218" s="1436"/>
      <c r="ET218" s="1436"/>
      <c r="EU218" s="1436"/>
      <c r="EV218" s="1436"/>
      <c r="EW218" s="1436"/>
      <c r="EX218" s="1436"/>
      <c r="EY218" s="1436"/>
      <c r="EZ218" s="1436"/>
      <c r="FA218" s="1436"/>
      <c r="FB218" s="1436"/>
      <c r="FC218" s="1436"/>
      <c r="FD218" s="1436"/>
      <c r="FE218" s="1436"/>
      <c r="FF218" s="1436"/>
      <c r="FG218" s="212"/>
      <c r="FH218" s="1436"/>
      <c r="FI218" s="1436"/>
      <c r="FJ218" s="1436"/>
      <c r="FK218" s="1436"/>
      <c r="FL218" s="1436"/>
      <c r="FM218" s="1436"/>
      <c r="FN218" s="1436"/>
      <c r="FO218" s="1436"/>
      <c r="FP218" s="1436"/>
      <c r="FQ218" s="1436"/>
      <c r="FR218" s="1436"/>
      <c r="FS218" s="1436"/>
      <c r="FT218" s="1436"/>
      <c r="FU218" s="1436"/>
      <c r="FV218" s="1436"/>
      <c r="FW218" s="1436"/>
      <c r="FX218" s="1436"/>
      <c r="FY218" s="1436"/>
      <c r="FZ218" s="1436"/>
      <c r="GA218" s="1436"/>
      <c r="GB218" s="1436"/>
      <c r="GC218" s="1436"/>
      <c r="GD218" s="1436"/>
      <c r="GE218" s="1436"/>
      <c r="GF218" s="1436"/>
      <c r="GG218" s="1436"/>
      <c r="GH218" s="1436"/>
      <c r="GI218" s="1436"/>
      <c r="GJ218" s="1436"/>
      <c r="GK218" s="1436"/>
      <c r="GL218" s="1436"/>
      <c r="GM218" s="1436"/>
      <c r="GN218" s="1436"/>
      <c r="GO218" s="1436"/>
      <c r="GP218" s="1436"/>
      <c r="GQ218" s="1436"/>
      <c r="GR218" s="1436"/>
      <c r="GS218" s="1436"/>
      <c r="GT218" s="1432"/>
      <c r="GU218" s="389"/>
      <c r="GV218" s="389"/>
      <c r="GW218" s="389"/>
      <c r="GX218" s="389"/>
      <c r="GY218" s="389"/>
      <c r="GZ218" s="389"/>
      <c r="HA218" s="389"/>
      <c r="HB218" s="389"/>
      <c r="HC218" s="389"/>
      <c r="HD218" s="389"/>
      <c r="HE218" s="389"/>
      <c r="HF218" s="1436"/>
      <c r="HG218" s="1436"/>
      <c r="HH218" s="1432"/>
      <c r="HI218" s="389"/>
      <c r="HJ218" s="389"/>
      <c r="HK218" s="389"/>
      <c r="HL218" s="389"/>
      <c r="HM218" s="389"/>
      <c r="HN218" s="389"/>
      <c r="HO218" s="389"/>
      <c r="HP218" s="389"/>
      <c r="HQ218" s="389"/>
      <c r="HR218" s="389"/>
      <c r="HS218" s="389"/>
      <c r="HT218" s="1436"/>
      <c r="HU218" s="1436"/>
      <c r="HV218" s="1436"/>
      <c r="HW218" s="1436"/>
      <c r="HX218" s="1436"/>
      <c r="HY218" s="1436"/>
      <c r="HZ218" s="1436"/>
      <c r="IA218" s="1436"/>
      <c r="IB218" s="1436"/>
      <c r="IC218" s="1436"/>
      <c r="ID218" s="1436"/>
      <c r="IE218" s="1436"/>
      <c r="IF218" s="1436"/>
      <c r="IG218" s="1436"/>
      <c r="IH218" s="1436"/>
      <c r="II218" s="1436"/>
      <c r="IJ218" s="1436"/>
      <c r="IK218" s="212"/>
      <c r="IL218" s="1436"/>
      <c r="IM218" s="1436"/>
      <c r="IN218" s="1436"/>
      <c r="IO218" s="1436"/>
      <c r="IP218" s="1436"/>
      <c r="IQ218" s="1436"/>
      <c r="IR218" s="1436"/>
      <c r="IS218" s="1436"/>
      <c r="IT218" s="1436"/>
      <c r="IU218" s="1436"/>
      <c r="IV218" s="1436"/>
      <c r="IW218" s="1436"/>
      <c r="IX218" s="1436"/>
      <c r="IY218" s="1436"/>
      <c r="IZ218" s="1436"/>
      <c r="JA218" s="1436"/>
      <c r="JB218" s="1436"/>
      <c r="JC218" s="1436"/>
      <c r="JD218" s="1436"/>
      <c r="JE218" s="1436"/>
      <c r="JF218" s="1436"/>
      <c r="JG218" s="1436"/>
      <c r="JH218" s="1436"/>
      <c r="JI218" s="1436"/>
      <c r="JJ218" s="1436"/>
      <c r="JK218" s="1436"/>
      <c r="JL218" s="1436"/>
      <c r="JM218" s="1436"/>
      <c r="JN218" s="1436"/>
      <c r="JO218" s="1436"/>
      <c r="JP218" s="1436"/>
      <c r="JQ218" s="1436"/>
      <c r="JR218" s="1436"/>
      <c r="JS218" s="1436"/>
      <c r="JT218" s="1436"/>
      <c r="JU218" s="1436"/>
      <c r="JV218" s="1436"/>
      <c r="JW218" s="1436"/>
      <c r="JX218" s="1432"/>
      <c r="JY218" s="389"/>
      <c r="JZ218" s="389"/>
      <c r="KA218" s="389"/>
      <c r="KB218" s="389"/>
      <c r="KC218" s="389"/>
      <c r="KD218" s="389"/>
      <c r="KE218" s="389"/>
      <c r="KF218" s="389"/>
      <c r="KG218" s="389"/>
      <c r="KH218" s="389"/>
      <c r="KI218" s="389"/>
      <c r="KJ218" s="1436"/>
      <c r="KK218" s="1436"/>
      <c r="KL218" s="1432"/>
      <c r="KM218" s="389"/>
      <c r="KN218" s="389"/>
      <c r="KO218" s="389"/>
      <c r="KP218" s="389"/>
      <c r="KQ218" s="389"/>
      <c r="KR218" s="389"/>
      <c r="KS218" s="389"/>
      <c r="KT218" s="389"/>
      <c r="KU218" s="389"/>
      <c r="KV218" s="389"/>
      <c r="KW218" s="389"/>
      <c r="KX218" s="1436"/>
      <c r="KY218" s="1436"/>
      <c r="KZ218" s="1436"/>
      <c r="LA218" s="1436"/>
      <c r="LB218" s="1436"/>
      <c r="LC218" s="1436"/>
      <c r="LD218" s="1436"/>
      <c r="LE218" s="1436"/>
      <c r="LF218" s="1436"/>
      <c r="LG218" s="1436"/>
      <c r="LH218" s="1436"/>
      <c r="LI218" s="1436"/>
      <c r="LJ218" s="1436"/>
      <c r="LK218" s="1436"/>
      <c r="LL218" s="1436"/>
      <c r="LM218" s="1436"/>
      <c r="LN218" s="1436"/>
      <c r="LO218" s="212"/>
      <c r="LP218" s="1436"/>
      <c r="LQ218" s="212"/>
      <c r="LR218" s="212"/>
      <c r="LS218" s="212"/>
      <c r="LT218" s="212"/>
      <c r="LU218" s="212"/>
      <c r="LV218" s="212"/>
      <c r="LW218" s="212"/>
      <c r="LX218" s="212"/>
      <c r="LY218" s="212"/>
      <c r="LZ218" s="212"/>
      <c r="MA218" s="212"/>
      <c r="MB218" s="212"/>
      <c r="MC218" s="212"/>
      <c r="MD218" s="212"/>
      <c r="ME218" s="212"/>
      <c r="MF218" s="212"/>
      <c r="MG218" s="212"/>
      <c r="MH218" s="212"/>
      <c r="MI218" s="212"/>
      <c r="MJ218" s="212"/>
      <c r="MK218" s="212"/>
      <c r="ML218" s="212"/>
      <c r="MM218" s="212"/>
      <c r="MN218" s="212"/>
      <c r="MO218" s="212"/>
      <c r="MP218" s="212"/>
      <c r="MQ218" s="212"/>
      <c r="MR218" s="212"/>
      <c r="MS218" s="212"/>
      <c r="MT218" s="212"/>
      <c r="MU218" s="212"/>
      <c r="MV218" s="212"/>
      <c r="MW218" s="212"/>
      <c r="MX218" s="212"/>
      <c r="MY218" s="212"/>
      <c r="MZ218" s="212"/>
      <c r="NA218" s="212"/>
      <c r="NB218" s="212"/>
      <c r="NC218" s="212"/>
      <c r="ND218" s="212"/>
      <c r="NE218" s="212"/>
      <c r="NF218" s="212"/>
      <c r="NG218" s="212"/>
      <c r="NH218" s="212"/>
      <c r="NI218" s="212"/>
      <c r="NJ218" s="212"/>
      <c r="NK218" s="212"/>
      <c r="NL218" s="212"/>
      <c r="NM218" s="212"/>
      <c r="NN218" s="212"/>
      <c r="NO218" s="212"/>
      <c r="NP218" s="212"/>
      <c r="NQ218" s="212"/>
      <c r="NR218" s="212"/>
      <c r="NS218" s="212"/>
      <c r="NT218" s="212"/>
      <c r="NU218" s="212"/>
      <c r="NV218" s="212"/>
      <c r="NW218" s="212"/>
      <c r="NX218" s="212"/>
      <c r="NY218" s="212"/>
      <c r="NZ218" s="212"/>
    </row>
    <row r="219" spans="1:390" s="491" customFormat="1" ht="23.25" customHeight="1" x14ac:dyDescent="0.2">
      <c r="A219" s="85"/>
      <c r="B219" s="85"/>
      <c r="C219" s="85"/>
      <c r="D219" s="85"/>
      <c r="E219" s="212"/>
      <c r="F219" s="211"/>
      <c r="G219" s="451"/>
      <c r="H219" s="523"/>
      <c r="I219" s="523"/>
      <c r="J219" s="523"/>
      <c r="K219" s="523"/>
      <c r="L219" s="523"/>
      <c r="M219" s="165"/>
      <c r="N219" s="1436"/>
      <c r="O219" s="85"/>
      <c r="P219" s="85"/>
      <c r="Q219" s="89"/>
      <c r="R219" s="85"/>
      <c r="S219" s="85"/>
      <c r="T219" s="89"/>
      <c r="U219" s="85"/>
      <c r="V219" s="85"/>
      <c r="W219" s="89"/>
      <c r="X219" s="85"/>
      <c r="Y219" s="1436"/>
      <c r="Z219" s="1436"/>
      <c r="AA219" s="1436"/>
      <c r="AB219" s="1436"/>
      <c r="AC219" s="1436"/>
      <c r="AD219" s="1436"/>
      <c r="AE219" s="181"/>
      <c r="AF219" s="1436"/>
      <c r="AG219" s="1436"/>
      <c r="AH219" s="181"/>
      <c r="AI219" s="509"/>
      <c r="AJ219" s="1436"/>
      <c r="AK219" s="1436"/>
      <c r="AL219" s="195"/>
      <c r="AM219" s="196"/>
      <c r="AN219" s="196"/>
      <c r="AO219" s="196"/>
      <c r="AP219" s="196"/>
      <c r="AQ219" s="196"/>
      <c r="AR219" s="196"/>
      <c r="AS219" s="196"/>
      <c r="AT219" s="196"/>
      <c r="AU219" s="196"/>
      <c r="AV219" s="197"/>
      <c r="AW219" s="197"/>
      <c r="AX219" s="1439"/>
      <c r="AY219" s="1436"/>
      <c r="AZ219" s="195"/>
      <c r="BA219" s="196"/>
      <c r="BB219" s="196"/>
      <c r="BC219" s="196"/>
      <c r="BD219" s="196"/>
      <c r="BE219" s="196"/>
      <c r="BF219" s="196"/>
      <c r="BG219" s="196"/>
      <c r="BH219" s="196"/>
      <c r="BI219" s="196"/>
      <c r="BJ219" s="197"/>
      <c r="BK219" s="197"/>
      <c r="BL219" s="212"/>
      <c r="BM219" s="212"/>
      <c r="BN219" s="212"/>
      <c r="BO219" s="212"/>
      <c r="BP219" s="212"/>
      <c r="BQ219" s="212"/>
      <c r="BR219" s="212"/>
      <c r="BS219" s="212"/>
      <c r="BT219" s="212"/>
      <c r="BU219" s="212"/>
      <c r="BV219" s="212"/>
      <c r="BW219" s="212"/>
      <c r="BX219" s="212"/>
      <c r="BY219" s="212"/>
      <c r="BZ219" s="212"/>
      <c r="CA219" s="212"/>
      <c r="CB219" s="212"/>
      <c r="CC219" s="212"/>
      <c r="CD219" s="212"/>
      <c r="CE219" s="212"/>
      <c r="CF219" s="1436"/>
      <c r="CG219" s="1436"/>
      <c r="CH219" s="1436"/>
      <c r="CI219" s="1436"/>
      <c r="CJ219" s="1436"/>
      <c r="CK219" s="1436"/>
      <c r="CL219" s="1436"/>
      <c r="CM219" s="1436"/>
      <c r="CN219" s="1436"/>
      <c r="CO219" s="1436"/>
      <c r="CP219" s="1436"/>
      <c r="CQ219" s="1436"/>
      <c r="CR219" s="1436"/>
      <c r="CS219" s="1436"/>
      <c r="CT219" s="1436"/>
      <c r="CU219" s="1436"/>
      <c r="CV219" s="1436"/>
      <c r="CW219" s="1436"/>
      <c r="CX219" s="1436"/>
      <c r="CY219" s="1436"/>
      <c r="CZ219" s="1436"/>
      <c r="DA219" s="1436"/>
      <c r="DB219" s="1436"/>
      <c r="DC219" s="1436"/>
      <c r="DD219" s="1436"/>
      <c r="DE219" s="1436"/>
      <c r="DF219" s="1436"/>
      <c r="DG219" s="1436"/>
      <c r="DH219" s="1436"/>
      <c r="DI219" s="1436"/>
      <c r="DJ219" s="1436"/>
      <c r="DK219" s="1436"/>
      <c r="DL219" s="1436"/>
      <c r="DM219" s="1436"/>
      <c r="DN219" s="1436"/>
      <c r="DO219" s="1436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94"/>
      <c r="EA219" s="93"/>
      <c r="EB219" s="1436"/>
      <c r="EC219" s="1436"/>
      <c r="ED219" s="117"/>
      <c r="EE219" s="117"/>
      <c r="EF219" s="117"/>
      <c r="EG219" s="117"/>
      <c r="EH219" s="117"/>
      <c r="EI219" s="117"/>
      <c r="EJ219" s="117"/>
      <c r="EK219" s="117"/>
      <c r="EL219" s="117"/>
      <c r="EM219" s="117"/>
      <c r="EN219" s="94"/>
      <c r="EO219" s="93"/>
      <c r="EP219" s="1436"/>
      <c r="EQ219" s="1436"/>
      <c r="ER219" s="1436"/>
      <c r="ES219" s="1436"/>
      <c r="ET219" s="1436"/>
      <c r="EU219" s="1436"/>
      <c r="EV219" s="1436"/>
      <c r="EW219" s="1436"/>
      <c r="EX219" s="1436"/>
      <c r="EY219" s="1436"/>
      <c r="EZ219" s="1436"/>
      <c r="FA219" s="1436"/>
      <c r="FB219" s="1436"/>
      <c r="FC219" s="1436"/>
      <c r="FD219" s="1436"/>
      <c r="FE219" s="1436"/>
      <c r="FF219" s="1436"/>
      <c r="FG219" s="212"/>
      <c r="FH219" s="1436"/>
      <c r="FI219" s="1436"/>
      <c r="FJ219" s="1436"/>
      <c r="FK219" s="1436"/>
      <c r="FL219" s="1436"/>
      <c r="FM219" s="1436"/>
      <c r="FN219" s="1436"/>
      <c r="FO219" s="1436"/>
      <c r="FP219" s="1436"/>
      <c r="FQ219" s="1436"/>
      <c r="FR219" s="1436"/>
      <c r="FS219" s="1436"/>
      <c r="FT219" s="1436"/>
      <c r="FU219" s="1436"/>
      <c r="FV219" s="1436"/>
      <c r="FW219" s="1436"/>
      <c r="FX219" s="1436"/>
      <c r="FY219" s="1436"/>
      <c r="FZ219" s="1436"/>
      <c r="GA219" s="1436"/>
      <c r="GB219" s="1436"/>
      <c r="GC219" s="1436"/>
      <c r="GD219" s="1436"/>
      <c r="GE219" s="1436"/>
      <c r="GF219" s="1436"/>
      <c r="GG219" s="1436"/>
      <c r="GH219" s="1436"/>
      <c r="GI219" s="1436"/>
      <c r="GJ219" s="1436"/>
      <c r="GK219" s="1436"/>
      <c r="GL219" s="1436"/>
      <c r="GM219" s="1436"/>
      <c r="GN219" s="1436"/>
      <c r="GO219" s="1436"/>
      <c r="GP219" s="1436"/>
      <c r="GQ219" s="1436"/>
      <c r="GR219" s="1436"/>
      <c r="GS219" s="1436"/>
      <c r="GT219" s="117"/>
      <c r="GU219" s="117"/>
      <c r="GV219" s="117"/>
      <c r="GW219" s="117"/>
      <c r="GX219" s="117"/>
      <c r="GY219" s="117"/>
      <c r="GZ219" s="117"/>
      <c r="HA219" s="117"/>
      <c r="HB219" s="117"/>
      <c r="HC219" s="117"/>
      <c r="HD219" s="94"/>
      <c r="HE219" s="93"/>
      <c r="HF219" s="1436"/>
      <c r="HG219" s="1436"/>
      <c r="HH219" s="117"/>
      <c r="HI219" s="117"/>
      <c r="HJ219" s="117"/>
      <c r="HK219" s="117"/>
      <c r="HL219" s="117"/>
      <c r="HM219" s="117"/>
      <c r="HN219" s="117"/>
      <c r="HO219" s="117"/>
      <c r="HP219" s="117"/>
      <c r="HQ219" s="117"/>
      <c r="HR219" s="94"/>
      <c r="HS219" s="93"/>
      <c r="HT219" s="1436"/>
      <c r="HU219" s="1436"/>
      <c r="HV219" s="1436"/>
      <c r="HW219" s="1436"/>
      <c r="HX219" s="1436"/>
      <c r="HY219" s="1436"/>
      <c r="HZ219" s="1436"/>
      <c r="IA219" s="1436"/>
      <c r="IB219" s="1436"/>
      <c r="IC219" s="1436"/>
      <c r="ID219" s="1436"/>
      <c r="IE219" s="1436"/>
      <c r="IF219" s="1436"/>
      <c r="IG219" s="1436"/>
      <c r="IH219" s="1436"/>
      <c r="II219" s="1436"/>
      <c r="IJ219" s="1436"/>
      <c r="IK219" s="212"/>
      <c r="IL219" s="1436"/>
      <c r="IM219" s="1436"/>
      <c r="IN219" s="1436"/>
      <c r="IO219" s="1436"/>
      <c r="IP219" s="1436"/>
      <c r="IQ219" s="1436"/>
      <c r="IR219" s="1436"/>
      <c r="IS219" s="1436"/>
      <c r="IT219" s="1436"/>
      <c r="IU219" s="1436"/>
      <c r="IV219" s="1436"/>
      <c r="IW219" s="1436"/>
      <c r="IX219" s="1436"/>
      <c r="IY219" s="1436"/>
      <c r="IZ219" s="1436"/>
      <c r="JA219" s="1436"/>
      <c r="JB219" s="1436"/>
      <c r="JC219" s="1436"/>
      <c r="JD219" s="1436"/>
      <c r="JE219" s="1436"/>
      <c r="JF219" s="1436"/>
      <c r="JG219" s="1436"/>
      <c r="JH219" s="1436"/>
      <c r="JI219" s="1436"/>
      <c r="JJ219" s="1436"/>
      <c r="JK219" s="1436"/>
      <c r="JL219" s="1436"/>
      <c r="JM219" s="1436"/>
      <c r="JN219" s="1436"/>
      <c r="JO219" s="1436"/>
      <c r="JP219" s="1436"/>
      <c r="JQ219" s="1436"/>
      <c r="JR219" s="1436"/>
      <c r="JS219" s="1436"/>
      <c r="JT219" s="1436"/>
      <c r="JU219" s="1436"/>
      <c r="JV219" s="1436"/>
      <c r="JW219" s="1436"/>
      <c r="JX219" s="117"/>
      <c r="JY219" s="117"/>
      <c r="JZ219" s="117"/>
      <c r="KA219" s="117"/>
      <c r="KB219" s="117"/>
      <c r="KC219" s="117"/>
      <c r="KD219" s="117"/>
      <c r="KE219" s="117"/>
      <c r="KF219" s="117"/>
      <c r="KG219" s="117"/>
      <c r="KH219" s="94"/>
      <c r="KI219" s="93"/>
      <c r="KJ219" s="1436"/>
      <c r="KK219" s="1436"/>
      <c r="KL219" s="117"/>
      <c r="KM219" s="117"/>
      <c r="KN219" s="117"/>
      <c r="KO219" s="117"/>
      <c r="KP219" s="117"/>
      <c r="KQ219" s="117"/>
      <c r="KR219" s="117"/>
      <c r="KS219" s="117"/>
      <c r="KT219" s="117"/>
      <c r="KU219" s="117"/>
      <c r="KV219" s="94"/>
      <c r="KW219" s="93"/>
      <c r="KX219" s="1436"/>
      <c r="KY219" s="1436"/>
      <c r="KZ219" s="1436"/>
      <c r="LA219" s="1436"/>
      <c r="LB219" s="1436"/>
      <c r="LC219" s="1436"/>
      <c r="LD219" s="1436"/>
      <c r="LE219" s="1436"/>
      <c r="LF219" s="1436"/>
      <c r="LG219" s="1436"/>
      <c r="LH219" s="1436"/>
      <c r="LI219" s="1436"/>
      <c r="LJ219" s="1436"/>
      <c r="LK219" s="1436"/>
      <c r="LL219" s="1436"/>
      <c r="LM219" s="1436"/>
      <c r="LN219" s="1436"/>
      <c r="LO219" s="212"/>
      <c r="LP219" s="1436"/>
      <c r="LQ219" s="212"/>
      <c r="LR219" s="212"/>
      <c r="LS219" s="212"/>
      <c r="LT219" s="212"/>
      <c r="LU219" s="212"/>
      <c r="LV219" s="212"/>
      <c r="LW219" s="212"/>
      <c r="LX219" s="212"/>
      <c r="LY219" s="212"/>
      <c r="LZ219" s="212"/>
      <c r="MA219" s="212"/>
      <c r="MB219" s="212"/>
      <c r="MC219" s="212"/>
      <c r="MD219" s="212"/>
      <c r="ME219" s="212"/>
      <c r="MF219" s="212"/>
      <c r="MG219" s="212"/>
      <c r="MH219" s="212"/>
      <c r="MI219" s="212"/>
      <c r="MJ219" s="212"/>
      <c r="MK219" s="212"/>
      <c r="ML219" s="212"/>
      <c r="MM219" s="212"/>
      <c r="MN219" s="212"/>
      <c r="MO219" s="212"/>
      <c r="MP219" s="212"/>
      <c r="MQ219" s="212"/>
      <c r="MR219" s="212"/>
      <c r="MS219" s="212"/>
      <c r="MT219" s="212"/>
      <c r="MU219" s="212"/>
      <c r="MV219" s="212"/>
      <c r="MW219" s="212"/>
      <c r="MX219" s="212"/>
      <c r="MY219" s="212"/>
      <c r="MZ219" s="212"/>
      <c r="NA219" s="212"/>
      <c r="NB219" s="212"/>
      <c r="NC219" s="212"/>
      <c r="ND219" s="212"/>
      <c r="NE219" s="212"/>
      <c r="NF219" s="212"/>
      <c r="NG219" s="212"/>
      <c r="NH219" s="212"/>
      <c r="NI219" s="212"/>
      <c r="NJ219" s="212"/>
      <c r="NK219" s="212"/>
      <c r="NL219" s="212"/>
      <c r="NM219" s="212"/>
      <c r="NN219" s="212"/>
      <c r="NO219" s="212"/>
      <c r="NP219" s="212"/>
      <c r="NQ219" s="212"/>
      <c r="NR219" s="212"/>
      <c r="NS219" s="212"/>
      <c r="NT219" s="212"/>
      <c r="NU219" s="212"/>
      <c r="NV219" s="212"/>
      <c r="NW219" s="212"/>
      <c r="NX219" s="212"/>
      <c r="NY219" s="212"/>
      <c r="NZ219" s="212"/>
    </row>
    <row r="220" spans="1:390" s="491" customFormat="1" ht="23.25" customHeight="1" x14ac:dyDescent="0.2">
      <c r="A220" s="85"/>
      <c r="B220" s="85"/>
      <c r="C220" s="85"/>
      <c r="D220" s="85"/>
      <c r="E220" s="212"/>
      <c r="F220" s="211"/>
      <c r="G220" s="529"/>
      <c r="H220" s="523"/>
      <c r="I220" s="523"/>
      <c r="J220" s="523"/>
      <c r="K220" s="523"/>
      <c r="L220" s="523"/>
      <c r="M220" s="165"/>
      <c r="N220" s="1436"/>
      <c r="O220" s="85"/>
      <c r="P220" s="85"/>
      <c r="Q220" s="89"/>
      <c r="R220" s="85"/>
      <c r="S220" s="85"/>
      <c r="T220" s="89"/>
      <c r="U220" s="85"/>
      <c r="V220" s="85"/>
      <c r="W220" s="89"/>
      <c r="X220" s="85"/>
      <c r="Y220" s="1436"/>
      <c r="Z220" s="1436"/>
      <c r="AA220" s="1436"/>
      <c r="AB220" s="1436"/>
      <c r="AC220" s="1436"/>
      <c r="AD220" s="1436"/>
      <c r="AE220" s="181"/>
      <c r="AF220" s="1436"/>
      <c r="AG220" s="1436"/>
      <c r="AH220" s="181"/>
      <c r="AI220" s="509"/>
      <c r="AJ220" s="1436"/>
      <c r="AK220" s="1436"/>
      <c r="AL220" s="166"/>
      <c r="AM220" s="166"/>
      <c r="AN220" s="166"/>
      <c r="AO220" s="166"/>
      <c r="AP220" s="117"/>
      <c r="AQ220" s="117"/>
      <c r="AR220" s="117"/>
      <c r="AS220" s="117"/>
      <c r="AT220" s="117"/>
      <c r="AU220" s="118"/>
      <c r="AV220" s="118"/>
      <c r="AW220" s="93"/>
      <c r="AX220" s="1439"/>
      <c r="AY220" s="1436"/>
      <c r="AZ220" s="166"/>
      <c r="BA220" s="166"/>
      <c r="BB220" s="166"/>
      <c r="BC220" s="166"/>
      <c r="BD220" s="117"/>
      <c r="BE220" s="117"/>
      <c r="BF220" s="117"/>
      <c r="BG220" s="117"/>
      <c r="BH220" s="117"/>
      <c r="BI220" s="118"/>
      <c r="BJ220" s="118"/>
      <c r="BK220" s="94"/>
      <c r="BL220" s="212"/>
      <c r="BM220" s="212"/>
      <c r="BN220" s="212"/>
      <c r="BO220" s="212"/>
      <c r="BP220" s="212"/>
      <c r="BQ220" s="212"/>
      <c r="BR220" s="212"/>
      <c r="BS220" s="212"/>
      <c r="BT220" s="212"/>
      <c r="BU220" s="212"/>
      <c r="BV220" s="212"/>
      <c r="BW220" s="212"/>
      <c r="BX220" s="212"/>
      <c r="BY220" s="212"/>
      <c r="BZ220" s="212"/>
      <c r="CA220" s="212"/>
      <c r="CB220" s="212"/>
      <c r="CC220" s="212"/>
      <c r="CD220" s="212"/>
      <c r="CE220" s="212"/>
      <c r="CF220" s="1436"/>
      <c r="CG220" s="1436"/>
      <c r="CH220" s="1436"/>
      <c r="CI220" s="1436"/>
      <c r="CJ220" s="1436"/>
      <c r="CK220" s="1436"/>
      <c r="CL220" s="1436"/>
      <c r="CM220" s="1436"/>
      <c r="CN220" s="1436"/>
      <c r="CO220" s="1436"/>
      <c r="CP220" s="1436"/>
      <c r="CQ220" s="1436"/>
      <c r="CR220" s="1436"/>
      <c r="CS220" s="1436"/>
      <c r="CT220" s="1436"/>
      <c r="CU220" s="1436"/>
      <c r="CV220" s="1436"/>
      <c r="CW220" s="1436"/>
      <c r="CX220" s="1436"/>
      <c r="CY220" s="1436"/>
      <c r="CZ220" s="1436"/>
      <c r="DA220" s="1436"/>
      <c r="DB220" s="1436"/>
      <c r="DC220" s="1436"/>
      <c r="DD220" s="1436"/>
      <c r="DE220" s="1436"/>
      <c r="DF220" s="1436"/>
      <c r="DG220" s="1436"/>
      <c r="DH220" s="1436"/>
      <c r="DI220" s="1436"/>
      <c r="DJ220" s="1436"/>
      <c r="DK220" s="1436"/>
      <c r="DL220" s="1436"/>
      <c r="DM220" s="1436"/>
      <c r="DN220" s="1436"/>
      <c r="DO220" s="1436"/>
      <c r="DP220" s="166"/>
      <c r="DQ220" s="166"/>
      <c r="DR220" s="166"/>
      <c r="DS220" s="166"/>
      <c r="DT220" s="117"/>
      <c r="DU220" s="117"/>
      <c r="DV220" s="117"/>
      <c r="DW220" s="117"/>
      <c r="DX220" s="117"/>
      <c r="DY220" s="117"/>
      <c r="DZ220" s="117"/>
      <c r="EA220" s="93"/>
      <c r="EB220" s="1436"/>
      <c r="EC220" s="1436"/>
      <c r="ED220" s="166"/>
      <c r="EE220" s="166"/>
      <c r="EF220" s="166"/>
      <c r="EG220" s="166"/>
      <c r="EH220" s="117"/>
      <c r="EI220" s="117"/>
      <c r="EJ220" s="117"/>
      <c r="EK220" s="117"/>
      <c r="EL220" s="117"/>
      <c r="EM220" s="117"/>
      <c r="EN220" s="117"/>
      <c r="EO220" s="93"/>
      <c r="EP220" s="1436"/>
      <c r="EQ220" s="1436"/>
      <c r="ER220" s="1436"/>
      <c r="ES220" s="1436"/>
      <c r="ET220" s="1436"/>
      <c r="EU220" s="1436"/>
      <c r="EV220" s="1436"/>
      <c r="EW220" s="1436"/>
      <c r="EX220" s="1436"/>
      <c r="EY220" s="1436"/>
      <c r="EZ220" s="1436"/>
      <c r="FA220" s="1436"/>
      <c r="FB220" s="1436"/>
      <c r="FC220" s="1436"/>
      <c r="FD220" s="1436"/>
      <c r="FE220" s="1436"/>
      <c r="FF220" s="1436"/>
      <c r="FG220" s="212"/>
      <c r="FH220" s="1436"/>
      <c r="FI220" s="1436"/>
      <c r="FJ220" s="1436"/>
      <c r="FK220" s="1436"/>
      <c r="FL220" s="1436"/>
      <c r="FM220" s="1436"/>
      <c r="FN220" s="1436"/>
      <c r="FO220" s="1436"/>
      <c r="FP220" s="1436"/>
      <c r="FQ220" s="1436"/>
      <c r="FR220" s="1436"/>
      <c r="FS220" s="1436"/>
      <c r="FT220" s="1436"/>
      <c r="FU220" s="1436"/>
      <c r="FV220" s="1436"/>
      <c r="FW220" s="1436"/>
      <c r="FX220" s="1436"/>
      <c r="FY220" s="1436"/>
      <c r="FZ220" s="1436"/>
      <c r="GA220" s="1436"/>
      <c r="GB220" s="1436"/>
      <c r="GC220" s="1436"/>
      <c r="GD220" s="1436"/>
      <c r="GE220" s="1436"/>
      <c r="GF220" s="1436"/>
      <c r="GG220" s="1436"/>
      <c r="GH220" s="1436"/>
      <c r="GI220" s="1436"/>
      <c r="GJ220" s="1436"/>
      <c r="GK220" s="1436"/>
      <c r="GL220" s="1436"/>
      <c r="GM220" s="1436"/>
      <c r="GN220" s="1436"/>
      <c r="GO220" s="1436"/>
      <c r="GP220" s="1436"/>
      <c r="GQ220" s="1436"/>
      <c r="GR220" s="1436"/>
      <c r="GS220" s="1436"/>
      <c r="GT220" s="166"/>
      <c r="GU220" s="166"/>
      <c r="GV220" s="166"/>
      <c r="GW220" s="166"/>
      <c r="GX220" s="117"/>
      <c r="GY220" s="117"/>
      <c r="GZ220" s="117"/>
      <c r="HA220" s="117"/>
      <c r="HB220" s="117"/>
      <c r="HC220" s="117"/>
      <c r="HD220" s="117"/>
      <c r="HE220" s="93"/>
      <c r="HF220" s="1436"/>
      <c r="HG220" s="1436"/>
      <c r="HH220" s="166"/>
      <c r="HI220" s="166"/>
      <c r="HJ220" s="166"/>
      <c r="HK220" s="166"/>
      <c r="HL220" s="117"/>
      <c r="HM220" s="117"/>
      <c r="HN220" s="117"/>
      <c r="HO220" s="117"/>
      <c r="HP220" s="117"/>
      <c r="HQ220" s="117"/>
      <c r="HR220" s="117"/>
      <c r="HS220" s="93"/>
      <c r="HT220" s="1436"/>
      <c r="HU220" s="1436"/>
      <c r="HV220" s="1436"/>
      <c r="HW220" s="1436"/>
      <c r="HX220" s="1436"/>
      <c r="HY220" s="1436"/>
      <c r="HZ220" s="1436"/>
      <c r="IA220" s="1436"/>
      <c r="IB220" s="1436"/>
      <c r="IC220" s="1436"/>
      <c r="ID220" s="1436"/>
      <c r="IE220" s="1436"/>
      <c r="IF220" s="1436"/>
      <c r="IG220" s="1436"/>
      <c r="IH220" s="1436"/>
      <c r="II220" s="1436"/>
      <c r="IJ220" s="1436"/>
      <c r="IK220" s="212"/>
      <c r="IL220" s="1436"/>
      <c r="IM220" s="1436"/>
      <c r="IN220" s="1436"/>
      <c r="IO220" s="1436"/>
      <c r="IP220" s="1436"/>
      <c r="IQ220" s="1436"/>
      <c r="IR220" s="1436"/>
      <c r="IS220" s="1436"/>
      <c r="IT220" s="1436"/>
      <c r="IU220" s="1436"/>
      <c r="IV220" s="1436"/>
      <c r="IW220" s="1436"/>
      <c r="IX220" s="1436"/>
      <c r="IY220" s="1436"/>
      <c r="IZ220" s="1436"/>
      <c r="JA220" s="1436"/>
      <c r="JB220" s="1436"/>
      <c r="JC220" s="1436"/>
      <c r="JD220" s="1436"/>
      <c r="JE220" s="1436"/>
      <c r="JF220" s="1436"/>
      <c r="JG220" s="1436"/>
      <c r="JH220" s="1436"/>
      <c r="JI220" s="1436"/>
      <c r="JJ220" s="1436"/>
      <c r="JK220" s="1436"/>
      <c r="JL220" s="1436"/>
      <c r="JM220" s="1436"/>
      <c r="JN220" s="1436"/>
      <c r="JO220" s="1436"/>
      <c r="JP220" s="1436"/>
      <c r="JQ220" s="1436"/>
      <c r="JR220" s="1436"/>
      <c r="JS220" s="1436"/>
      <c r="JT220" s="1436"/>
      <c r="JU220" s="1436"/>
      <c r="JV220" s="1436"/>
      <c r="JW220" s="1436"/>
      <c r="JX220" s="166"/>
      <c r="JY220" s="166"/>
      <c r="JZ220" s="166"/>
      <c r="KA220" s="166"/>
      <c r="KB220" s="117"/>
      <c r="KC220" s="117"/>
      <c r="KD220" s="117"/>
      <c r="KE220" s="117"/>
      <c r="KF220" s="117"/>
      <c r="KG220" s="117"/>
      <c r="KH220" s="117"/>
      <c r="KI220" s="93"/>
      <c r="KJ220" s="1436"/>
      <c r="KK220" s="1436"/>
      <c r="KL220" s="166"/>
      <c r="KM220" s="166"/>
      <c r="KN220" s="166"/>
      <c r="KO220" s="166"/>
      <c r="KP220" s="117"/>
      <c r="KQ220" s="117"/>
      <c r="KR220" s="117"/>
      <c r="KS220" s="117"/>
      <c r="KT220" s="117"/>
      <c r="KU220" s="117"/>
      <c r="KV220" s="117"/>
      <c r="KW220" s="93"/>
      <c r="KX220" s="1436"/>
      <c r="KY220" s="1436"/>
      <c r="KZ220" s="1436"/>
      <c r="LA220" s="1436"/>
      <c r="LB220" s="1436"/>
      <c r="LC220" s="1436"/>
      <c r="LD220" s="1436"/>
      <c r="LE220" s="1436"/>
      <c r="LF220" s="1436"/>
      <c r="LG220" s="1436"/>
      <c r="LH220" s="1436"/>
      <c r="LI220" s="1436"/>
      <c r="LJ220" s="1436"/>
      <c r="LK220" s="1436"/>
      <c r="LL220" s="1436"/>
      <c r="LM220" s="1436"/>
      <c r="LN220" s="1436"/>
      <c r="LO220" s="212"/>
      <c r="LP220" s="1436"/>
      <c r="LQ220" s="212"/>
      <c r="LR220" s="212"/>
      <c r="LS220" s="212"/>
      <c r="LT220" s="212"/>
      <c r="LU220" s="212"/>
      <c r="LV220" s="212"/>
      <c r="LW220" s="212"/>
      <c r="LX220" s="212"/>
      <c r="LY220" s="212"/>
      <c r="LZ220" s="212"/>
      <c r="MA220" s="212"/>
      <c r="MB220" s="212"/>
      <c r="MC220" s="212"/>
      <c r="MD220" s="212"/>
      <c r="ME220" s="212"/>
      <c r="MF220" s="212"/>
      <c r="MG220" s="212"/>
      <c r="MH220" s="212"/>
      <c r="MI220" s="212"/>
      <c r="MJ220" s="212"/>
      <c r="MK220" s="212"/>
      <c r="ML220" s="212"/>
      <c r="MM220" s="212"/>
      <c r="MN220" s="212"/>
      <c r="MO220" s="212"/>
      <c r="MP220" s="212"/>
      <c r="MQ220" s="212"/>
      <c r="MR220" s="212"/>
      <c r="MS220" s="212"/>
      <c r="MT220" s="212"/>
      <c r="MU220" s="212"/>
      <c r="MV220" s="212"/>
      <c r="MW220" s="212"/>
      <c r="MX220" s="212"/>
      <c r="MY220" s="212"/>
      <c r="MZ220" s="212"/>
      <c r="NA220" s="212"/>
      <c r="NB220" s="212"/>
      <c r="NC220" s="212"/>
      <c r="ND220" s="212"/>
      <c r="NE220" s="212"/>
      <c r="NF220" s="212"/>
      <c r="NG220" s="212"/>
      <c r="NH220" s="212"/>
      <c r="NI220" s="212"/>
      <c r="NJ220" s="212"/>
      <c r="NK220" s="212"/>
      <c r="NL220" s="212"/>
      <c r="NM220" s="212"/>
      <c r="NN220" s="212"/>
      <c r="NO220" s="212"/>
      <c r="NP220" s="212"/>
      <c r="NQ220" s="212"/>
      <c r="NR220" s="212"/>
      <c r="NS220" s="212"/>
      <c r="NT220" s="212"/>
      <c r="NU220" s="212"/>
      <c r="NV220" s="212"/>
      <c r="NW220" s="212"/>
      <c r="NX220" s="212"/>
      <c r="NY220" s="212"/>
      <c r="NZ220" s="212"/>
    </row>
    <row r="221" spans="1:390" s="491" customFormat="1" ht="23.25" customHeight="1" x14ac:dyDescent="0.2">
      <c r="AL221" s="166"/>
      <c r="AM221" s="1566"/>
      <c r="AN221" s="1566"/>
      <c r="AO221" s="1566"/>
      <c r="AP221" s="1566"/>
      <c r="AQ221" s="1566"/>
      <c r="AR221" s="1566"/>
      <c r="AS221" s="1566"/>
      <c r="AT221" s="1566"/>
      <c r="AU221" s="1566"/>
      <c r="AV221" s="1432"/>
      <c r="AW221" s="167"/>
      <c r="AX221" s="1439"/>
      <c r="AY221" s="1436"/>
      <c r="AZ221" s="166"/>
      <c r="BA221" s="1566"/>
      <c r="BB221" s="1566"/>
      <c r="BC221" s="1566"/>
      <c r="BD221" s="1566"/>
      <c r="BE221" s="1566"/>
      <c r="BF221" s="1566"/>
      <c r="BG221" s="1566"/>
      <c r="BH221" s="1566"/>
      <c r="BI221" s="1566"/>
      <c r="BJ221" s="1432"/>
      <c r="BK221" s="167"/>
      <c r="DP221" s="166"/>
      <c r="DQ221" s="1566"/>
      <c r="DR221" s="1566"/>
      <c r="DS221" s="1566"/>
      <c r="DT221" s="1566"/>
      <c r="DU221" s="1566"/>
      <c r="DV221" s="1566"/>
      <c r="DW221" s="1566"/>
      <c r="DX221" s="1566"/>
      <c r="DY221" s="1566"/>
      <c r="DZ221" s="1432"/>
      <c r="EA221" s="167"/>
      <c r="EB221" s="1436"/>
      <c r="EC221" s="1436"/>
      <c r="ED221" s="166"/>
      <c r="EE221" s="1566"/>
      <c r="EF221" s="1566"/>
      <c r="EG221" s="1566"/>
      <c r="EH221" s="1566"/>
      <c r="EI221" s="1566"/>
      <c r="EJ221" s="1566"/>
      <c r="EK221" s="1566"/>
      <c r="EL221" s="1566"/>
      <c r="EM221" s="1566"/>
      <c r="EN221" s="1432"/>
      <c r="EO221" s="167"/>
      <c r="GT221" s="166"/>
      <c r="GU221" s="1566"/>
      <c r="GV221" s="1566"/>
      <c r="GW221" s="1566"/>
      <c r="GX221" s="1566"/>
      <c r="GY221" s="1566"/>
      <c r="GZ221" s="1566"/>
      <c r="HA221" s="1566"/>
      <c r="HB221" s="1566"/>
      <c r="HC221" s="1566"/>
      <c r="HD221" s="1432"/>
      <c r="HE221" s="167"/>
      <c r="HF221" s="1436"/>
      <c r="HG221" s="1436"/>
      <c r="HH221" s="166"/>
      <c r="HI221" s="1566"/>
      <c r="HJ221" s="1566"/>
      <c r="HK221" s="1566"/>
      <c r="HL221" s="1566"/>
      <c r="HM221" s="1566"/>
      <c r="HN221" s="1566"/>
      <c r="HO221" s="1566"/>
      <c r="HP221" s="1566"/>
      <c r="HQ221" s="1566"/>
      <c r="HR221" s="1432"/>
      <c r="HS221" s="167"/>
      <c r="JX221" s="166"/>
      <c r="JY221" s="1566"/>
      <c r="JZ221" s="1566"/>
      <c r="KA221" s="1566"/>
      <c r="KB221" s="1566"/>
      <c r="KC221" s="1566"/>
      <c r="KD221" s="1566"/>
      <c r="KE221" s="1566"/>
      <c r="KF221" s="1566"/>
      <c r="KG221" s="1566"/>
      <c r="KH221" s="1432"/>
      <c r="KI221" s="167"/>
      <c r="KJ221" s="1436"/>
      <c r="KK221" s="1436"/>
      <c r="KL221" s="166"/>
      <c r="KM221" s="1566"/>
      <c r="KN221" s="1566"/>
      <c r="KO221" s="1566"/>
      <c r="KP221" s="1566"/>
      <c r="KQ221" s="1566"/>
      <c r="KR221" s="1566"/>
      <c r="KS221" s="1566"/>
      <c r="KT221" s="1566"/>
      <c r="KU221" s="1566"/>
      <c r="KV221" s="1432"/>
      <c r="KW221" s="167"/>
    </row>
    <row r="222" spans="1:390" s="491" customFormat="1" ht="23.25" customHeight="1" x14ac:dyDescent="0.2">
      <c r="AL222" s="169"/>
      <c r="AM222" s="170"/>
      <c r="AN222" s="170"/>
      <c r="AO222" s="171"/>
      <c r="AP222" s="170"/>
      <c r="AQ222" s="170"/>
      <c r="AR222" s="170"/>
      <c r="AS222" s="170"/>
      <c r="AT222" s="170"/>
      <c r="AU222" s="1432"/>
      <c r="AV222" s="1432"/>
      <c r="AW222" s="172"/>
      <c r="AX222" s="1439"/>
      <c r="AY222" s="1436"/>
      <c r="AZ222" s="173"/>
      <c r="BA222" s="170"/>
      <c r="BB222" s="170"/>
      <c r="BC222" s="171"/>
      <c r="BD222" s="170"/>
      <c r="BE222" s="170"/>
      <c r="BF222" s="170"/>
      <c r="BG222" s="170"/>
      <c r="BH222" s="170"/>
      <c r="BI222" s="1432"/>
      <c r="BJ222" s="1432"/>
      <c r="BK222" s="167"/>
      <c r="DP222" s="169"/>
      <c r="DQ222" s="1432"/>
      <c r="DR222" s="1432"/>
      <c r="DS222" s="249"/>
      <c r="DT222" s="1432"/>
      <c r="DU222" s="1432"/>
      <c r="DV222" s="1432"/>
      <c r="DW222" s="1432"/>
      <c r="DX222" s="1432"/>
      <c r="DY222" s="1432"/>
      <c r="DZ222" s="1432"/>
      <c r="EA222" s="172"/>
      <c r="EB222" s="1436"/>
      <c r="EC222" s="1436"/>
      <c r="ED222" s="169"/>
      <c r="EE222" s="1432"/>
      <c r="EF222" s="1432"/>
      <c r="EG222" s="249"/>
      <c r="EH222" s="1432"/>
      <c r="EI222" s="1432"/>
      <c r="EJ222" s="1432"/>
      <c r="EK222" s="1432"/>
      <c r="EL222" s="1432"/>
      <c r="EM222" s="1432"/>
      <c r="EN222" s="1432"/>
      <c r="EO222" s="172"/>
      <c r="GT222" s="169"/>
      <c r="GU222" s="1432"/>
      <c r="GV222" s="1432"/>
      <c r="GW222" s="249"/>
      <c r="GX222" s="1432"/>
      <c r="GY222" s="1432"/>
      <c r="GZ222" s="1432"/>
      <c r="HA222" s="1432"/>
      <c r="HB222" s="1432"/>
      <c r="HC222" s="1432"/>
      <c r="HD222" s="1432"/>
      <c r="HE222" s="172"/>
      <c r="HF222" s="1436"/>
      <c r="HG222" s="1436"/>
      <c r="HH222" s="169"/>
      <c r="HI222" s="1432"/>
      <c r="HJ222" s="1432"/>
      <c r="HK222" s="249"/>
      <c r="HL222" s="1432"/>
      <c r="HM222" s="1432"/>
      <c r="HN222" s="1432"/>
      <c r="HO222" s="1432"/>
      <c r="HP222" s="1432"/>
      <c r="HQ222" s="1432"/>
      <c r="HR222" s="1432"/>
      <c r="HS222" s="172"/>
      <c r="JX222" s="169"/>
      <c r="JY222" s="1432"/>
      <c r="JZ222" s="1432"/>
      <c r="KA222" s="249"/>
      <c r="KB222" s="1432"/>
      <c r="KC222" s="1432"/>
      <c r="KD222" s="1432"/>
      <c r="KE222" s="1432"/>
      <c r="KF222" s="1432"/>
      <c r="KG222" s="1432"/>
      <c r="KH222" s="1432"/>
      <c r="KI222" s="172"/>
      <c r="KJ222" s="1436"/>
      <c r="KK222" s="1436"/>
      <c r="KL222" s="169"/>
      <c r="KM222" s="1432"/>
      <c r="KN222" s="1432"/>
      <c r="KO222" s="249"/>
      <c r="KP222" s="1432"/>
      <c r="KQ222" s="1432"/>
      <c r="KR222" s="1432"/>
      <c r="KS222" s="1432"/>
      <c r="KT222" s="1432"/>
      <c r="KU222" s="1432"/>
      <c r="KV222" s="1432"/>
      <c r="KW222" s="172"/>
    </row>
    <row r="223" spans="1:390" s="491" customFormat="1" ht="23.25" customHeight="1" x14ac:dyDescent="0.2">
      <c r="AL223" s="117"/>
      <c r="AM223" s="179"/>
      <c r="AN223" s="179"/>
      <c r="AO223" s="179"/>
      <c r="AP223" s="179"/>
      <c r="AQ223" s="179"/>
      <c r="AR223" s="179"/>
      <c r="AS223" s="179"/>
      <c r="AT223" s="179"/>
      <c r="AU223" s="180"/>
      <c r="AV223" s="180"/>
      <c r="AW223" s="181"/>
      <c r="AX223" s="743"/>
      <c r="AY223" s="1436"/>
      <c r="AZ223" s="117"/>
      <c r="BA223" s="179"/>
      <c r="BB223" s="179"/>
      <c r="BC223" s="179"/>
      <c r="BD223" s="179"/>
      <c r="BE223" s="179"/>
      <c r="BF223" s="179"/>
      <c r="BG223" s="179"/>
      <c r="BH223" s="179"/>
      <c r="BI223" s="180"/>
      <c r="BJ223" s="180"/>
      <c r="BK223" s="181"/>
      <c r="DP223" s="117"/>
      <c r="DQ223" s="179"/>
      <c r="DR223" s="179"/>
      <c r="DS223" s="179"/>
      <c r="DT223" s="179"/>
      <c r="DU223" s="179"/>
      <c r="DV223" s="179"/>
      <c r="DW223" s="179"/>
      <c r="DX223" s="179"/>
      <c r="DY223" s="180"/>
      <c r="DZ223" s="179"/>
      <c r="EA223" s="181"/>
      <c r="EB223" s="1436"/>
      <c r="EC223" s="1436"/>
      <c r="ED223" s="117"/>
      <c r="EE223" s="179"/>
      <c r="EF223" s="179"/>
      <c r="EG223" s="179"/>
      <c r="EH223" s="179"/>
      <c r="EI223" s="179"/>
      <c r="EJ223" s="179"/>
      <c r="EK223" s="179"/>
      <c r="EL223" s="179"/>
      <c r="EM223" s="180"/>
      <c r="EN223" s="179"/>
      <c r="EO223" s="181"/>
      <c r="GT223" s="117"/>
      <c r="GU223" s="391"/>
      <c r="GV223" s="391"/>
      <c r="GW223" s="391"/>
      <c r="GX223" s="391"/>
      <c r="GY223" s="391"/>
      <c r="GZ223" s="391"/>
      <c r="HA223" s="391"/>
      <c r="HB223" s="391"/>
      <c r="HC223" s="389"/>
      <c r="HD223" s="391"/>
      <c r="HE223" s="386"/>
      <c r="HF223" s="1436"/>
      <c r="HG223" s="1436"/>
      <c r="HH223" s="117"/>
      <c r="HI223" s="391"/>
      <c r="HJ223" s="391"/>
      <c r="HK223" s="391"/>
      <c r="HL223" s="391"/>
      <c r="HM223" s="391"/>
      <c r="HN223" s="391"/>
      <c r="HO223" s="391"/>
      <c r="HP223" s="391"/>
      <c r="HQ223" s="389"/>
      <c r="HR223" s="391"/>
      <c r="HS223" s="386"/>
      <c r="JX223" s="117"/>
      <c r="JY223" s="391"/>
      <c r="JZ223" s="391"/>
      <c r="KA223" s="391"/>
      <c r="KB223" s="391"/>
      <c r="KC223" s="391"/>
      <c r="KD223" s="391"/>
      <c r="KE223" s="391"/>
      <c r="KF223" s="391"/>
      <c r="KG223" s="389"/>
      <c r="KH223" s="391"/>
      <c r="KI223" s="386"/>
      <c r="KJ223" s="1436"/>
      <c r="KK223" s="1436"/>
      <c r="KL223" s="117"/>
      <c r="KM223" s="391"/>
      <c r="KN223" s="391"/>
      <c r="KO223" s="391"/>
      <c r="KP223" s="391"/>
      <c r="KQ223" s="391"/>
      <c r="KR223" s="391"/>
      <c r="KS223" s="391"/>
      <c r="KT223" s="391"/>
      <c r="KU223" s="389"/>
      <c r="KV223" s="391"/>
      <c r="KW223" s="386"/>
    </row>
    <row r="224" spans="1:390" s="491" customFormat="1" ht="23.25" customHeight="1" x14ac:dyDescent="0.2">
      <c r="AL224" s="117"/>
      <c r="AM224" s="179"/>
      <c r="AN224" s="179"/>
      <c r="AO224" s="179"/>
      <c r="AP224" s="179"/>
      <c r="AQ224" s="179"/>
      <c r="AR224" s="179"/>
      <c r="AS224" s="179"/>
      <c r="AT224" s="179"/>
      <c r="AU224" s="180"/>
      <c r="AV224" s="180"/>
      <c r="AW224" s="181"/>
      <c r="AX224" s="743"/>
      <c r="AY224" s="1436"/>
      <c r="AZ224" s="117"/>
      <c r="BA224" s="179"/>
      <c r="BB224" s="179"/>
      <c r="BC224" s="179"/>
      <c r="BD224" s="179"/>
      <c r="BE224" s="179"/>
      <c r="BF224" s="179"/>
      <c r="BG224" s="179"/>
      <c r="BH224" s="179"/>
      <c r="BI224" s="180"/>
      <c r="BJ224" s="180"/>
      <c r="BK224" s="181"/>
      <c r="DP224" s="117"/>
      <c r="DQ224" s="179"/>
      <c r="DR224" s="179"/>
      <c r="DS224" s="179"/>
      <c r="DT224" s="179"/>
      <c r="DU224" s="179"/>
      <c r="DV224" s="179"/>
      <c r="DW224" s="179"/>
      <c r="DX224" s="179"/>
      <c r="DY224" s="180"/>
      <c r="DZ224" s="179"/>
      <c r="EA224" s="181"/>
      <c r="EB224" s="1436"/>
      <c r="EC224" s="1436"/>
      <c r="ED224" s="117"/>
      <c r="EE224" s="179"/>
      <c r="EF224" s="179"/>
      <c r="EG224" s="179"/>
      <c r="EH224" s="179"/>
      <c r="EI224" s="179"/>
      <c r="EJ224" s="179"/>
      <c r="EK224" s="179"/>
      <c r="EL224" s="179"/>
      <c r="EM224" s="180"/>
      <c r="EN224" s="179"/>
      <c r="EO224" s="181"/>
      <c r="GT224" s="117"/>
      <c r="GU224" s="391"/>
      <c r="GV224" s="391"/>
      <c r="GW224" s="391"/>
      <c r="GX224" s="391"/>
      <c r="GY224" s="391"/>
      <c r="GZ224" s="391"/>
      <c r="HA224" s="391"/>
      <c r="HB224" s="391"/>
      <c r="HC224" s="389"/>
      <c r="HD224" s="391"/>
      <c r="HE224" s="386"/>
      <c r="HF224" s="1436"/>
      <c r="HG224" s="1436"/>
      <c r="HH224" s="117"/>
      <c r="HI224" s="391"/>
      <c r="HJ224" s="391"/>
      <c r="HK224" s="391"/>
      <c r="HL224" s="391"/>
      <c r="HM224" s="391"/>
      <c r="HN224" s="391"/>
      <c r="HO224" s="391"/>
      <c r="HP224" s="391"/>
      <c r="HQ224" s="389"/>
      <c r="HR224" s="391"/>
      <c r="HS224" s="386"/>
      <c r="JX224" s="117"/>
      <c r="JY224" s="391"/>
      <c r="JZ224" s="391"/>
      <c r="KA224" s="391"/>
      <c r="KB224" s="391"/>
      <c r="KC224" s="391"/>
      <c r="KD224" s="391"/>
      <c r="KE224" s="391"/>
      <c r="KF224" s="391"/>
      <c r="KG224" s="389"/>
      <c r="KH224" s="391"/>
      <c r="KI224" s="386"/>
      <c r="KJ224" s="1436"/>
      <c r="KK224" s="1436"/>
      <c r="KL224" s="117"/>
      <c r="KM224" s="391"/>
      <c r="KN224" s="391"/>
      <c r="KO224" s="391"/>
      <c r="KP224" s="391"/>
      <c r="KQ224" s="391"/>
      <c r="KR224" s="391"/>
      <c r="KS224" s="391"/>
      <c r="KT224" s="391"/>
      <c r="KU224" s="389"/>
      <c r="KV224" s="391"/>
      <c r="KW224" s="386"/>
    </row>
    <row r="225" spans="38:309" s="491" customFormat="1" ht="23.25" customHeight="1" x14ac:dyDescent="0.2">
      <c r="AL225" s="117"/>
      <c r="AM225" s="179"/>
      <c r="AN225" s="179"/>
      <c r="AO225" s="179"/>
      <c r="AP225" s="179"/>
      <c r="AQ225" s="179"/>
      <c r="AR225" s="179"/>
      <c r="AS225" s="179"/>
      <c r="AT225" s="179"/>
      <c r="AU225" s="180"/>
      <c r="AV225" s="180"/>
      <c r="AW225" s="181"/>
      <c r="AX225" s="743"/>
      <c r="AY225" s="1436"/>
      <c r="AZ225" s="117"/>
      <c r="BA225" s="179"/>
      <c r="BB225" s="179"/>
      <c r="BC225" s="179"/>
      <c r="BD225" s="179"/>
      <c r="BE225" s="179"/>
      <c r="BF225" s="179"/>
      <c r="BG225" s="179"/>
      <c r="BH225" s="179"/>
      <c r="BI225" s="180"/>
      <c r="BJ225" s="180"/>
      <c r="BK225" s="181"/>
      <c r="DP225" s="117"/>
      <c r="DQ225" s="179"/>
      <c r="DR225" s="179"/>
      <c r="DS225" s="179"/>
      <c r="DT225" s="179"/>
      <c r="DU225" s="179"/>
      <c r="DV225" s="179"/>
      <c r="DW225" s="179"/>
      <c r="DX225" s="179"/>
      <c r="DY225" s="180"/>
      <c r="DZ225" s="179"/>
      <c r="EA225" s="181"/>
      <c r="EB225" s="1436"/>
      <c r="EC225" s="1436"/>
      <c r="ED225" s="117"/>
      <c r="EE225" s="179"/>
      <c r="EF225" s="179"/>
      <c r="EG225" s="179"/>
      <c r="EH225" s="179"/>
      <c r="EI225" s="179"/>
      <c r="EJ225" s="179"/>
      <c r="EK225" s="179"/>
      <c r="EL225" s="179"/>
      <c r="EM225" s="180"/>
      <c r="EN225" s="179"/>
      <c r="EO225" s="181"/>
      <c r="GT225" s="117"/>
      <c r="GU225" s="391"/>
      <c r="GV225" s="391"/>
      <c r="GW225" s="391"/>
      <c r="GX225" s="391"/>
      <c r="GY225" s="391"/>
      <c r="GZ225" s="391"/>
      <c r="HA225" s="391"/>
      <c r="HB225" s="391"/>
      <c r="HC225" s="389"/>
      <c r="HD225" s="391"/>
      <c r="HE225" s="386"/>
      <c r="HF225" s="1436"/>
      <c r="HG225" s="1436"/>
      <c r="HH225" s="117"/>
      <c r="HI225" s="391"/>
      <c r="HJ225" s="391"/>
      <c r="HK225" s="391"/>
      <c r="HL225" s="391"/>
      <c r="HM225" s="391"/>
      <c r="HN225" s="391"/>
      <c r="HO225" s="391"/>
      <c r="HP225" s="391"/>
      <c r="HQ225" s="389"/>
      <c r="HR225" s="391"/>
      <c r="HS225" s="386"/>
      <c r="JX225" s="117"/>
      <c r="JY225" s="391"/>
      <c r="JZ225" s="391"/>
      <c r="KA225" s="391"/>
      <c r="KB225" s="391"/>
      <c r="KC225" s="391"/>
      <c r="KD225" s="391"/>
      <c r="KE225" s="391"/>
      <c r="KF225" s="391"/>
      <c r="KG225" s="389"/>
      <c r="KH225" s="391"/>
      <c r="KI225" s="386"/>
      <c r="KJ225" s="1436"/>
      <c r="KK225" s="1436"/>
      <c r="KL225" s="117"/>
      <c r="KM225" s="391"/>
      <c r="KN225" s="391"/>
      <c r="KO225" s="391"/>
      <c r="KP225" s="391"/>
      <c r="KQ225" s="391"/>
      <c r="KR225" s="391"/>
      <c r="KS225" s="391"/>
      <c r="KT225" s="391"/>
      <c r="KU225" s="389"/>
      <c r="KV225" s="391"/>
      <c r="KW225" s="386"/>
    </row>
    <row r="226" spans="38:309" s="491" customFormat="1" ht="23.25" customHeight="1" x14ac:dyDescent="0.2">
      <c r="AL226" s="117"/>
      <c r="AM226" s="179"/>
      <c r="AN226" s="179"/>
      <c r="AO226" s="179"/>
      <c r="AP226" s="179"/>
      <c r="AQ226" s="179"/>
      <c r="AR226" s="179"/>
      <c r="AS226" s="179"/>
      <c r="AT226" s="179"/>
      <c r="AU226" s="180"/>
      <c r="AV226" s="180"/>
      <c r="AW226" s="181"/>
      <c r="AX226" s="743"/>
      <c r="AY226" s="1436"/>
      <c r="AZ226" s="117"/>
      <c r="BA226" s="179"/>
      <c r="BB226" s="179"/>
      <c r="BC226" s="179"/>
      <c r="BD226" s="179"/>
      <c r="BE226" s="179"/>
      <c r="BF226" s="179"/>
      <c r="BG226" s="179"/>
      <c r="BH226" s="179"/>
      <c r="BI226" s="180"/>
      <c r="BJ226" s="180"/>
      <c r="BK226" s="181"/>
      <c r="DP226" s="117"/>
      <c r="DQ226" s="179"/>
      <c r="DR226" s="179"/>
      <c r="DS226" s="179"/>
      <c r="DT226" s="179"/>
      <c r="DU226" s="179"/>
      <c r="DV226" s="179"/>
      <c r="DW226" s="179"/>
      <c r="DX226" s="179"/>
      <c r="DY226" s="180"/>
      <c r="DZ226" s="179"/>
      <c r="EA226" s="181"/>
      <c r="EB226" s="1436"/>
      <c r="EC226" s="1436"/>
      <c r="ED226" s="117"/>
      <c r="EE226" s="179"/>
      <c r="EF226" s="179"/>
      <c r="EG226" s="179"/>
      <c r="EH226" s="179"/>
      <c r="EI226" s="179"/>
      <c r="EJ226" s="179"/>
      <c r="EK226" s="179"/>
      <c r="EL226" s="179"/>
      <c r="EM226" s="180"/>
      <c r="EN226" s="179"/>
      <c r="EO226" s="181"/>
      <c r="GT226" s="117"/>
      <c r="GU226" s="391"/>
      <c r="GV226" s="391"/>
      <c r="GW226" s="391"/>
      <c r="GX226" s="391"/>
      <c r="GY226" s="391"/>
      <c r="GZ226" s="391"/>
      <c r="HA226" s="391"/>
      <c r="HB226" s="391"/>
      <c r="HC226" s="389"/>
      <c r="HD226" s="391"/>
      <c r="HE226" s="386"/>
      <c r="HF226" s="1436"/>
      <c r="HG226" s="1436"/>
      <c r="HH226" s="117"/>
      <c r="HI226" s="391"/>
      <c r="HJ226" s="391"/>
      <c r="HK226" s="391"/>
      <c r="HL226" s="391"/>
      <c r="HM226" s="391"/>
      <c r="HN226" s="391"/>
      <c r="HO226" s="391"/>
      <c r="HP226" s="391"/>
      <c r="HQ226" s="389"/>
      <c r="HR226" s="391"/>
      <c r="HS226" s="386"/>
      <c r="JX226" s="117"/>
      <c r="JY226" s="391"/>
      <c r="JZ226" s="391"/>
      <c r="KA226" s="391"/>
      <c r="KB226" s="391"/>
      <c r="KC226" s="391"/>
      <c r="KD226" s="391"/>
      <c r="KE226" s="391"/>
      <c r="KF226" s="391"/>
      <c r="KG226" s="389"/>
      <c r="KH226" s="391"/>
      <c r="KI226" s="386"/>
      <c r="KJ226" s="1436"/>
      <c r="KK226" s="1436"/>
      <c r="KL226" s="117"/>
      <c r="KM226" s="391"/>
      <c r="KN226" s="391"/>
      <c r="KO226" s="391"/>
      <c r="KP226" s="391"/>
      <c r="KQ226" s="391"/>
      <c r="KR226" s="391"/>
      <c r="KS226" s="391"/>
      <c r="KT226" s="391"/>
      <c r="KU226" s="389"/>
      <c r="KV226" s="391"/>
      <c r="KW226" s="386"/>
    </row>
    <row r="227" spans="38:309" s="491" customFormat="1" ht="23.25" customHeight="1" x14ac:dyDescent="0.2">
      <c r="AL227" s="117"/>
      <c r="AM227" s="179"/>
      <c r="AN227" s="179"/>
      <c r="AO227" s="179"/>
      <c r="AP227" s="179"/>
      <c r="AQ227" s="179"/>
      <c r="AR227" s="179"/>
      <c r="AS227" s="179"/>
      <c r="AT227" s="179"/>
      <c r="AU227" s="180"/>
      <c r="AV227" s="180"/>
      <c r="AW227" s="181"/>
      <c r="AX227" s="743"/>
      <c r="AY227" s="1436"/>
      <c r="AZ227" s="117"/>
      <c r="BA227" s="179"/>
      <c r="BB227" s="179"/>
      <c r="BC227" s="179"/>
      <c r="BD227" s="179"/>
      <c r="BE227" s="179"/>
      <c r="BF227" s="179"/>
      <c r="BG227" s="179"/>
      <c r="BH227" s="179"/>
      <c r="BI227" s="180"/>
      <c r="BJ227" s="180"/>
      <c r="BK227" s="181"/>
      <c r="DP227" s="117"/>
      <c r="DQ227" s="179"/>
      <c r="DR227" s="179"/>
      <c r="DS227" s="179"/>
      <c r="DT227" s="179"/>
      <c r="DU227" s="179"/>
      <c r="DV227" s="179"/>
      <c r="DW227" s="179"/>
      <c r="DX227" s="179"/>
      <c r="DY227" s="180"/>
      <c r="DZ227" s="179"/>
      <c r="EA227" s="181"/>
      <c r="EB227" s="1436"/>
      <c r="EC227" s="1436"/>
      <c r="ED227" s="117"/>
      <c r="EE227" s="179"/>
      <c r="EF227" s="179"/>
      <c r="EG227" s="179"/>
      <c r="EH227" s="179"/>
      <c r="EI227" s="179"/>
      <c r="EJ227" s="179"/>
      <c r="EK227" s="179"/>
      <c r="EL227" s="179"/>
      <c r="EM227" s="180"/>
      <c r="EN227" s="179"/>
      <c r="EO227" s="181"/>
      <c r="GT227" s="117"/>
      <c r="GU227" s="391"/>
      <c r="GV227" s="391"/>
      <c r="GW227" s="391"/>
      <c r="GX227" s="391"/>
      <c r="GY227" s="391"/>
      <c r="GZ227" s="391"/>
      <c r="HA227" s="391"/>
      <c r="HB227" s="391"/>
      <c r="HC227" s="389"/>
      <c r="HD227" s="391"/>
      <c r="HE227" s="386"/>
      <c r="HF227" s="1436"/>
      <c r="HG227" s="1436"/>
      <c r="HH227" s="117"/>
      <c r="HI227" s="391"/>
      <c r="HJ227" s="391"/>
      <c r="HK227" s="391"/>
      <c r="HL227" s="391"/>
      <c r="HM227" s="391"/>
      <c r="HN227" s="391"/>
      <c r="HO227" s="391"/>
      <c r="HP227" s="391"/>
      <c r="HQ227" s="389"/>
      <c r="HR227" s="391"/>
      <c r="HS227" s="386"/>
      <c r="JX227" s="117"/>
      <c r="JY227" s="391"/>
      <c r="JZ227" s="391"/>
      <c r="KA227" s="391"/>
      <c r="KB227" s="391"/>
      <c r="KC227" s="391"/>
      <c r="KD227" s="391"/>
      <c r="KE227" s="391"/>
      <c r="KF227" s="391"/>
      <c r="KG227" s="389"/>
      <c r="KH227" s="391"/>
      <c r="KI227" s="386"/>
      <c r="KJ227" s="1436"/>
      <c r="KK227" s="1436"/>
      <c r="KL227" s="117"/>
      <c r="KM227" s="391"/>
      <c r="KN227" s="391"/>
      <c r="KO227" s="391"/>
      <c r="KP227" s="391"/>
      <c r="KQ227" s="391"/>
      <c r="KR227" s="391"/>
      <c r="KS227" s="391"/>
      <c r="KT227" s="391"/>
      <c r="KU227" s="389"/>
      <c r="KV227" s="391"/>
      <c r="KW227" s="386"/>
    </row>
    <row r="228" spans="38:309" s="491" customFormat="1" ht="23.25" customHeight="1" x14ac:dyDescent="0.2">
      <c r="AL228" s="1432"/>
      <c r="AM228" s="180"/>
      <c r="AN228" s="180"/>
      <c r="AO228" s="180"/>
      <c r="AP228" s="180"/>
      <c r="AQ228" s="180"/>
      <c r="AR228" s="180"/>
      <c r="AS228" s="180"/>
      <c r="AT228" s="180"/>
      <c r="AU228" s="180"/>
      <c r="AV228" s="180"/>
      <c r="AW228" s="181"/>
      <c r="AX228" s="1420"/>
      <c r="AY228" s="192"/>
      <c r="AZ228" s="1432"/>
      <c r="BA228" s="180"/>
      <c r="BB228" s="180"/>
      <c r="BC228" s="180"/>
      <c r="BD228" s="180"/>
      <c r="BE228" s="180"/>
      <c r="BF228" s="180"/>
      <c r="BG228" s="180"/>
      <c r="BH228" s="180"/>
      <c r="BI228" s="180"/>
      <c r="BJ228" s="180"/>
      <c r="BK228" s="181"/>
      <c r="DP228" s="1432"/>
      <c r="DQ228" s="180"/>
      <c r="DR228" s="180"/>
      <c r="DS228" s="180"/>
      <c r="DT228" s="180"/>
      <c r="DU228" s="180"/>
      <c r="DV228" s="180"/>
      <c r="DW228" s="180"/>
      <c r="DX228" s="180"/>
      <c r="DY228" s="180"/>
      <c r="DZ228" s="180"/>
      <c r="EA228" s="180"/>
      <c r="EB228" s="1436"/>
      <c r="EC228" s="1436"/>
      <c r="ED228" s="1432"/>
      <c r="EE228" s="180"/>
      <c r="EF228" s="180"/>
      <c r="EG228" s="180"/>
      <c r="EH228" s="180"/>
      <c r="EI228" s="180"/>
      <c r="EJ228" s="180"/>
      <c r="EK228" s="180"/>
      <c r="EL228" s="180"/>
      <c r="EM228" s="180"/>
      <c r="EN228" s="180"/>
      <c r="EO228" s="180"/>
      <c r="GT228" s="1432"/>
      <c r="GU228" s="389"/>
      <c r="GV228" s="389"/>
      <c r="GW228" s="389"/>
      <c r="GX228" s="389"/>
      <c r="GY228" s="389"/>
      <c r="GZ228" s="389"/>
      <c r="HA228" s="389"/>
      <c r="HB228" s="389"/>
      <c r="HC228" s="389"/>
      <c r="HD228" s="389"/>
      <c r="HE228" s="389"/>
      <c r="HF228" s="1436"/>
      <c r="HG228" s="1436"/>
      <c r="HH228" s="1432"/>
      <c r="HI228" s="389"/>
      <c r="HJ228" s="389"/>
      <c r="HK228" s="389"/>
      <c r="HL228" s="389"/>
      <c r="HM228" s="389"/>
      <c r="HN228" s="389"/>
      <c r="HO228" s="389"/>
      <c r="HP228" s="389"/>
      <c r="HQ228" s="389"/>
      <c r="HR228" s="389"/>
      <c r="HS228" s="389"/>
      <c r="JX228" s="1432"/>
      <c r="JY228" s="389"/>
      <c r="JZ228" s="389"/>
      <c r="KA228" s="389"/>
      <c r="KB228" s="389"/>
      <c r="KC228" s="389"/>
      <c r="KD228" s="389"/>
      <c r="KE228" s="389"/>
      <c r="KF228" s="389"/>
      <c r="KG228" s="389"/>
      <c r="KH228" s="389"/>
      <c r="KI228" s="389"/>
      <c r="KJ228" s="1436"/>
      <c r="KK228" s="1436"/>
      <c r="KL228" s="1432"/>
      <c r="KM228" s="389"/>
      <c r="KN228" s="389"/>
      <c r="KO228" s="389"/>
      <c r="KP228" s="389"/>
      <c r="KQ228" s="389"/>
      <c r="KR228" s="389"/>
      <c r="KS228" s="389"/>
      <c r="KT228" s="389"/>
      <c r="KU228" s="389"/>
      <c r="KV228" s="389"/>
      <c r="KW228" s="389"/>
    </row>
    <row r="229" spans="38:309" s="491" customFormat="1" ht="23.25" customHeight="1" x14ac:dyDescent="0.2"/>
    <row r="230" spans="38:309" s="491" customFormat="1" ht="23.25" customHeight="1" x14ac:dyDescent="0.2"/>
    <row r="231" spans="38:309" s="491" customFormat="1" ht="23.25" customHeight="1" x14ac:dyDescent="0.2"/>
    <row r="232" spans="38:309" s="491" customFormat="1" ht="23.25" customHeight="1" x14ac:dyDescent="0.2"/>
    <row r="233" spans="38:309" s="491" customFormat="1" ht="23.25" customHeight="1" x14ac:dyDescent="0.2"/>
    <row r="234" spans="38:309" s="491" customFormat="1" ht="23.25" customHeight="1" x14ac:dyDescent="0.2"/>
    <row r="235" spans="38:309" s="491" customFormat="1" ht="23.25" customHeight="1" x14ac:dyDescent="0.2"/>
    <row r="236" spans="38:309" s="491" customFormat="1" ht="23.25" customHeight="1" x14ac:dyDescent="0.2"/>
    <row r="237" spans="38:309" s="491" customFormat="1" ht="23.25" customHeight="1" x14ac:dyDescent="0.2"/>
    <row r="238" spans="38:309" s="491" customFormat="1" ht="23.25" customHeight="1" x14ac:dyDescent="0.2"/>
    <row r="239" spans="38:309" s="491" customFormat="1" ht="23.25" customHeight="1" x14ac:dyDescent="0.2"/>
    <row r="240" spans="38:309" s="491" customFormat="1" ht="23.25" customHeight="1" x14ac:dyDescent="0.2"/>
    <row r="241" s="491" customFormat="1" ht="23.25" customHeight="1" x14ac:dyDescent="0.2"/>
    <row r="242" s="491" customFormat="1" ht="23.25" customHeight="1" x14ac:dyDescent="0.2"/>
    <row r="243" s="491" customFormat="1" ht="23.25" customHeight="1" x14ac:dyDescent="0.2"/>
    <row r="244" s="491" customFormat="1" ht="23.25" customHeight="1" x14ac:dyDescent="0.2"/>
    <row r="245" s="491" customFormat="1" ht="23.25" customHeight="1" x14ac:dyDescent="0.2"/>
    <row r="246" s="491" customFormat="1" ht="23.25" customHeight="1" x14ac:dyDescent="0.2"/>
    <row r="247" s="491" customFormat="1" ht="23.25" customHeight="1" x14ac:dyDescent="0.2"/>
    <row r="248" s="491" customFormat="1" ht="23.25" customHeight="1" x14ac:dyDescent="0.2"/>
    <row r="249" s="491" customFormat="1" ht="23.25" customHeight="1" x14ac:dyDescent="0.2"/>
    <row r="250" s="491" customFormat="1" ht="23.25" customHeight="1" x14ac:dyDescent="0.2"/>
    <row r="251" s="491" customFormat="1" ht="23.25" customHeight="1" x14ac:dyDescent="0.2"/>
    <row r="252" s="491" customFormat="1" ht="23.25" customHeight="1" x14ac:dyDescent="0.2"/>
    <row r="253" s="491" customFormat="1" ht="23.25" customHeight="1" x14ac:dyDescent="0.2"/>
    <row r="254" s="491" customFormat="1" ht="23.25" customHeight="1" x14ac:dyDescent="0.2"/>
    <row r="255" s="491" customFormat="1" ht="23.25" customHeight="1" x14ac:dyDescent="0.2"/>
    <row r="256" s="491" customFormat="1" ht="23.25" customHeight="1" x14ac:dyDescent="0.2"/>
    <row r="257" s="491" customFormat="1" ht="23.25" customHeight="1" x14ac:dyDescent="0.2"/>
    <row r="258" s="491" customFormat="1" ht="23.25" customHeight="1" x14ac:dyDescent="0.2"/>
    <row r="259" s="491" customFormat="1" ht="23.25" customHeight="1" x14ac:dyDescent="0.2"/>
    <row r="260" s="491" customFormat="1" ht="23.25" customHeight="1" x14ac:dyDescent="0.2"/>
    <row r="261" s="491" customFormat="1" ht="23.25" customHeight="1" x14ac:dyDescent="0.2"/>
    <row r="262" s="491" customFormat="1" ht="23.25" customHeight="1" x14ac:dyDescent="0.2"/>
    <row r="263" s="491" customFormat="1" ht="23.25" customHeight="1" x14ac:dyDescent="0.2"/>
    <row r="264" s="491" customFormat="1" ht="23.25" customHeight="1" x14ac:dyDescent="0.2"/>
    <row r="265" s="491" customFormat="1" ht="23.25" customHeight="1" x14ac:dyDescent="0.2"/>
    <row r="266" s="491" customFormat="1" ht="23.25" customHeight="1" x14ac:dyDescent="0.2"/>
    <row r="267" s="491" customFormat="1" ht="23.25" customHeight="1" x14ac:dyDescent="0.2"/>
    <row r="268" s="491" customFormat="1" ht="23.25" customHeight="1" x14ac:dyDescent="0.2"/>
    <row r="269" s="491" customFormat="1" ht="23.25" customHeight="1" x14ac:dyDescent="0.2"/>
    <row r="270" s="491" customFormat="1" ht="23.25" customHeight="1" x14ac:dyDescent="0.2"/>
    <row r="271" s="491" customFormat="1" ht="23.25" customHeight="1" x14ac:dyDescent="0.2"/>
    <row r="272" s="491" customFormat="1" ht="23.25" customHeight="1" x14ac:dyDescent="0.2"/>
    <row r="273" s="491" customFormat="1" ht="23.25" customHeight="1" x14ac:dyDescent="0.2"/>
    <row r="274" s="491" customFormat="1" ht="23.25" customHeight="1" x14ac:dyDescent="0.2"/>
    <row r="275" s="491" customFormat="1" ht="23.25" customHeight="1" x14ac:dyDescent="0.2"/>
    <row r="276" s="491" customFormat="1" ht="23.25" customHeight="1" x14ac:dyDescent="0.2"/>
    <row r="277" s="491" customFormat="1" ht="23.25" customHeight="1" x14ac:dyDescent="0.2"/>
    <row r="278" s="491" customFormat="1" ht="23.25" customHeight="1" x14ac:dyDescent="0.2"/>
    <row r="279" s="491" customFormat="1" ht="23.25" customHeight="1" x14ac:dyDescent="0.2"/>
    <row r="280" s="491" customFormat="1" ht="23.25" customHeight="1" x14ac:dyDescent="0.2"/>
    <row r="281" s="491" customFormat="1" ht="23.25" customHeight="1" x14ac:dyDescent="0.2"/>
    <row r="282" s="491" customFormat="1" ht="23.25" customHeight="1" x14ac:dyDescent="0.2"/>
    <row r="283" s="491" customFormat="1" ht="23.25" customHeight="1" x14ac:dyDescent="0.2"/>
    <row r="284" s="491" customFormat="1" ht="23.25" customHeight="1" x14ac:dyDescent="0.2"/>
    <row r="285" s="491" customFormat="1" ht="23.25" customHeight="1" x14ac:dyDescent="0.2"/>
    <row r="286" s="491" customFormat="1" ht="23.25" customHeight="1" x14ac:dyDescent="0.2"/>
    <row r="287" s="491" customFormat="1" ht="23.25" customHeight="1" x14ac:dyDescent="0.2"/>
    <row r="288" s="491" customFormat="1" ht="23.25" customHeight="1" x14ac:dyDescent="0.2"/>
    <row r="289" s="491" customFormat="1" ht="23.25" customHeight="1" x14ac:dyDescent="0.2"/>
    <row r="290" s="491" customFormat="1" ht="23.25" customHeight="1" x14ac:dyDescent="0.2"/>
    <row r="291" s="491" customFormat="1" ht="23.25" customHeight="1" x14ac:dyDescent="0.2"/>
    <row r="292" s="491" customFormat="1" ht="23.25" customHeight="1" x14ac:dyDescent="0.2"/>
    <row r="293" s="491" customFormat="1" ht="23.25" customHeight="1" x14ac:dyDescent="0.2"/>
    <row r="294" s="491" customFormat="1" ht="23.25" customHeight="1" x14ac:dyDescent="0.2"/>
    <row r="295" s="491" customFormat="1" ht="23.25" customHeight="1" x14ac:dyDescent="0.2"/>
    <row r="296" s="491" customFormat="1" ht="23.25" customHeight="1" x14ac:dyDescent="0.2"/>
    <row r="297" s="491" customFormat="1" ht="23.25" customHeight="1" x14ac:dyDescent="0.2"/>
    <row r="298" s="491" customFormat="1" ht="23.25" customHeight="1" x14ac:dyDescent="0.2"/>
    <row r="299" s="491" customFormat="1" ht="23.25" customHeight="1" x14ac:dyDescent="0.2"/>
    <row r="300" s="491" customFormat="1" ht="23.25" customHeight="1" x14ac:dyDescent="0.2"/>
    <row r="301" s="491" customFormat="1" ht="23.25" customHeight="1" x14ac:dyDescent="0.2"/>
    <row r="302" s="491" customFormat="1" ht="23.25" customHeight="1" x14ac:dyDescent="0.2"/>
    <row r="303" s="491" customFormat="1" ht="23.25" customHeight="1" x14ac:dyDescent="0.2"/>
    <row r="304" s="491" customFormat="1" ht="23.25" customHeight="1" x14ac:dyDescent="0.2"/>
    <row r="305" s="491" customFormat="1" ht="23.25" customHeight="1" x14ac:dyDescent="0.2"/>
    <row r="306" s="491" customFormat="1" ht="23.25" customHeight="1" x14ac:dyDescent="0.2"/>
    <row r="307" s="491" customFormat="1" ht="23.25" customHeight="1" x14ac:dyDescent="0.2"/>
    <row r="308" s="491" customFormat="1" ht="23.25" customHeight="1" x14ac:dyDescent="0.2"/>
    <row r="309" s="491" customFormat="1" ht="23.25" customHeight="1" x14ac:dyDescent="0.2"/>
    <row r="310" s="491" customFormat="1" ht="23.25" customHeight="1" x14ac:dyDescent="0.2"/>
    <row r="311" s="491" customFormat="1" ht="23.25" customHeight="1" x14ac:dyDescent="0.2"/>
    <row r="312" s="491" customFormat="1" ht="23.25" customHeight="1" x14ac:dyDescent="0.2"/>
    <row r="313" s="491" customFormat="1" ht="23.25" customHeight="1" x14ac:dyDescent="0.2"/>
    <row r="314" s="491" customFormat="1" ht="23.25" customHeight="1" x14ac:dyDescent="0.2"/>
    <row r="315" s="491" customFormat="1" ht="23.25" customHeight="1" x14ac:dyDescent="0.2"/>
    <row r="316" s="491" customFormat="1" ht="23.25" customHeight="1" x14ac:dyDescent="0.2"/>
    <row r="317" s="491" customFormat="1" ht="23.25" customHeight="1" x14ac:dyDescent="0.2"/>
    <row r="318" s="491" customFormat="1" ht="23.25" customHeight="1" x14ac:dyDescent="0.2"/>
    <row r="319" s="491" customFormat="1" ht="23.25" customHeight="1" x14ac:dyDescent="0.2"/>
    <row r="320" s="491" customFormat="1" ht="23.25" customHeight="1" x14ac:dyDescent="0.2"/>
    <row r="321" s="491" customFormat="1" ht="23.25" customHeight="1" x14ac:dyDescent="0.2"/>
    <row r="322" s="491" customFormat="1" ht="23.25" customHeight="1" x14ac:dyDescent="0.2"/>
    <row r="323" s="491" customFormat="1" ht="23.25" customHeight="1" x14ac:dyDescent="0.2"/>
    <row r="324" s="491" customFormat="1" ht="23.25" customHeight="1" x14ac:dyDescent="0.2"/>
    <row r="325" s="491" customFormat="1" ht="23.25" customHeight="1" x14ac:dyDescent="0.2"/>
    <row r="326" s="491" customFormat="1" ht="23.25" customHeight="1" x14ac:dyDescent="0.2"/>
    <row r="327" s="491" customFormat="1" ht="23.25" customHeight="1" x14ac:dyDescent="0.2"/>
    <row r="328" s="491" customFormat="1" ht="23.25" customHeight="1" x14ac:dyDescent="0.2"/>
    <row r="329" s="491" customFormat="1" ht="23.25" customHeight="1" x14ac:dyDescent="0.2"/>
    <row r="330" s="491" customFormat="1" ht="23.25" customHeight="1" x14ac:dyDescent="0.2"/>
    <row r="331" s="491" customFormat="1" ht="23.25" customHeight="1" x14ac:dyDescent="0.2"/>
    <row r="332" s="491" customFormat="1" ht="23.25" customHeight="1" x14ac:dyDescent="0.2"/>
    <row r="333" s="491" customFormat="1" ht="23.25" customHeight="1" x14ac:dyDescent="0.2"/>
    <row r="334" s="491" customFormat="1" ht="23.25" customHeight="1" x14ac:dyDescent="0.2"/>
    <row r="335" s="491" customFormat="1" ht="23.25" customHeight="1" x14ac:dyDescent="0.2"/>
    <row r="336" s="491" customFormat="1" ht="23.25" customHeight="1" x14ac:dyDescent="0.2"/>
    <row r="337" s="491" customFormat="1" ht="23.25" customHeight="1" x14ac:dyDescent="0.2"/>
    <row r="338" s="491" customFormat="1" ht="23.25" customHeight="1" x14ac:dyDescent="0.2"/>
    <row r="339" s="491" customFormat="1" ht="23.25" customHeight="1" x14ac:dyDescent="0.2"/>
    <row r="340" s="491" customFormat="1" ht="23.25" customHeight="1" x14ac:dyDescent="0.2"/>
    <row r="341" s="491" customFormat="1" ht="23.25" customHeight="1" x14ac:dyDescent="0.2"/>
    <row r="342" s="491" customFormat="1" ht="23.25" customHeight="1" x14ac:dyDescent="0.2"/>
    <row r="343" s="491" customFormat="1" ht="23.25" customHeight="1" x14ac:dyDescent="0.2"/>
    <row r="344" s="491" customFormat="1" ht="23.25" customHeight="1" x14ac:dyDescent="0.2"/>
    <row r="345" s="491" customFormat="1" ht="23.25" customHeight="1" x14ac:dyDescent="0.2"/>
    <row r="346" s="491" customFormat="1" ht="23.25" customHeight="1" x14ac:dyDescent="0.2"/>
    <row r="347" s="491" customFormat="1" ht="23.25" customHeight="1" x14ac:dyDescent="0.2"/>
    <row r="348" s="491" customFormat="1" ht="23.25" customHeight="1" x14ac:dyDescent="0.2"/>
    <row r="349" s="491" customFormat="1" ht="23.25" customHeight="1" x14ac:dyDescent="0.2"/>
    <row r="350" s="491" customFormat="1" ht="23.25" customHeight="1" x14ac:dyDescent="0.2"/>
    <row r="351" s="491" customFormat="1" ht="23.25" customHeight="1" x14ac:dyDescent="0.2"/>
    <row r="352" s="491" customFormat="1" ht="23.25" customHeight="1" x14ac:dyDescent="0.2"/>
    <row r="353" s="491" customFormat="1" ht="23.25" customHeight="1" x14ac:dyDescent="0.2"/>
    <row r="354" s="491" customFormat="1" ht="23.25" customHeight="1" x14ac:dyDescent="0.2"/>
    <row r="355" s="491" customFormat="1" ht="23.25" customHeight="1" x14ac:dyDescent="0.2"/>
    <row r="356" s="491" customFormat="1" ht="23.25" customHeight="1" x14ac:dyDescent="0.2"/>
    <row r="357" s="491" customFormat="1" ht="23.25" customHeight="1" x14ac:dyDescent="0.2"/>
    <row r="358" s="491" customFormat="1" ht="23.25" customHeight="1" x14ac:dyDescent="0.2"/>
    <row r="359" s="491" customFormat="1" ht="23.25" customHeight="1" x14ac:dyDescent="0.2"/>
    <row r="360" s="491" customFormat="1" ht="23.25" customHeight="1" x14ac:dyDescent="0.2"/>
    <row r="361" s="491" customFormat="1" ht="23.25" customHeight="1" x14ac:dyDescent="0.2"/>
    <row r="362" s="491" customFormat="1" ht="23.25" customHeight="1" x14ac:dyDescent="0.2"/>
    <row r="363" s="491" customFormat="1" ht="23.25" customHeight="1" x14ac:dyDescent="0.2"/>
    <row r="364" s="491" customFormat="1" ht="23.25" customHeight="1" x14ac:dyDescent="0.2"/>
    <row r="365" s="491" customFormat="1" ht="23.25" customHeight="1" x14ac:dyDescent="0.2"/>
    <row r="366" s="491" customFormat="1" ht="23.25" customHeight="1" x14ac:dyDescent="0.2"/>
    <row r="367" s="491" customFormat="1" ht="23.25" customHeight="1" x14ac:dyDescent="0.2"/>
    <row r="368" s="491" customFormat="1" ht="23.25" customHeight="1" x14ac:dyDescent="0.2"/>
    <row r="369" s="491" customFormat="1" ht="23.25" customHeight="1" x14ac:dyDescent="0.2"/>
    <row r="370" s="491" customFormat="1" ht="23.25" customHeight="1" x14ac:dyDescent="0.2"/>
    <row r="371" s="491" customFormat="1" ht="23.25" customHeight="1" x14ac:dyDescent="0.2"/>
    <row r="372" s="491" customFormat="1" ht="23.25" customHeight="1" x14ac:dyDescent="0.2"/>
    <row r="373" s="491" customFormat="1" ht="23.25" customHeight="1" x14ac:dyDescent="0.2"/>
    <row r="374" s="491" customFormat="1" ht="23.25" customHeight="1" x14ac:dyDescent="0.2"/>
    <row r="375" s="491" customFormat="1" ht="23.25" customHeight="1" x14ac:dyDescent="0.2"/>
    <row r="376" s="491" customFormat="1" ht="23.25" customHeight="1" x14ac:dyDescent="0.2"/>
    <row r="377" s="491" customFormat="1" ht="23.25" customHeight="1" x14ac:dyDescent="0.2"/>
    <row r="378" s="491" customFormat="1" ht="23.25" customHeight="1" x14ac:dyDescent="0.2"/>
    <row r="379" s="491" customFormat="1" ht="23.25" customHeight="1" x14ac:dyDescent="0.2"/>
    <row r="380" s="491" customFormat="1" ht="23.25" customHeight="1" x14ac:dyDescent="0.2"/>
    <row r="381" s="491" customFormat="1" ht="23.25" customHeight="1" x14ac:dyDescent="0.2"/>
    <row r="382" s="491" customFormat="1" ht="23.25" customHeight="1" x14ac:dyDescent="0.2"/>
    <row r="383" s="491" customFormat="1" ht="23.25" customHeight="1" x14ac:dyDescent="0.2"/>
    <row r="384" s="491" customFormat="1" ht="23.25" customHeight="1" x14ac:dyDescent="0.2"/>
    <row r="385" s="491" customFormat="1" ht="23.25" customHeight="1" x14ac:dyDescent="0.2"/>
    <row r="386" s="491" customFormat="1" ht="23.25" customHeight="1" x14ac:dyDescent="0.2"/>
    <row r="387" s="491" customFormat="1" ht="23.25" customHeight="1" x14ac:dyDescent="0.2"/>
    <row r="388" s="491" customFormat="1" ht="23.25" customHeight="1" x14ac:dyDescent="0.2"/>
    <row r="389" s="491" customFormat="1" ht="23.25" customHeight="1" x14ac:dyDescent="0.2"/>
    <row r="390" s="491" customFormat="1" ht="23.25" customHeight="1" x14ac:dyDescent="0.2"/>
    <row r="391" s="491" customFormat="1" ht="23.25" customHeight="1" x14ac:dyDescent="0.2"/>
    <row r="392" s="491" customFormat="1" ht="23.25" customHeight="1" x14ac:dyDescent="0.2"/>
    <row r="393" s="491" customFormat="1" ht="23.25" customHeight="1" x14ac:dyDescent="0.2"/>
    <row r="394" s="491" customFormat="1" ht="23.25" customHeight="1" x14ac:dyDescent="0.2"/>
    <row r="395" s="491" customFormat="1" ht="23.25" customHeight="1" x14ac:dyDescent="0.2"/>
    <row r="396" s="491" customFormat="1" ht="23.25" customHeight="1" x14ac:dyDescent="0.2"/>
    <row r="397" s="491" customFormat="1" ht="23.25" customHeight="1" x14ac:dyDescent="0.2"/>
    <row r="398" s="491" customFormat="1" ht="23.25" customHeight="1" x14ac:dyDescent="0.2"/>
    <row r="399" s="491" customFormat="1" ht="23.25" customHeight="1" x14ac:dyDescent="0.2"/>
    <row r="400" s="491" customFormat="1" ht="23.25" customHeight="1" x14ac:dyDescent="0.2"/>
    <row r="401" s="491" customFormat="1" ht="23.25" customHeight="1" x14ac:dyDescent="0.2"/>
    <row r="402" s="491" customFormat="1" ht="23.25" customHeight="1" x14ac:dyDescent="0.2"/>
    <row r="403" s="491" customFormat="1" ht="23.25" customHeight="1" x14ac:dyDescent="0.2"/>
    <row r="404" s="491" customFormat="1" ht="23.25" customHeight="1" x14ac:dyDescent="0.2"/>
    <row r="405" s="491" customFormat="1" ht="23.25" customHeight="1" x14ac:dyDescent="0.2"/>
    <row r="406" s="491" customFormat="1" ht="23.25" customHeight="1" x14ac:dyDescent="0.2"/>
    <row r="407" s="491" customFormat="1" ht="23.25" customHeight="1" x14ac:dyDescent="0.2"/>
    <row r="408" s="491" customFormat="1" ht="23.25" customHeight="1" x14ac:dyDescent="0.2"/>
    <row r="409" s="491" customFormat="1" ht="23.25" customHeight="1" x14ac:dyDescent="0.2"/>
    <row r="410" s="491" customFormat="1" ht="23.25" customHeight="1" x14ac:dyDescent="0.2"/>
    <row r="411" s="491" customFormat="1" ht="23.25" customHeight="1" x14ac:dyDescent="0.2"/>
    <row r="412" s="491" customFormat="1" ht="23.25" customHeight="1" x14ac:dyDescent="0.2"/>
    <row r="413" s="491" customFormat="1" ht="23.25" customHeight="1" x14ac:dyDescent="0.2"/>
    <row r="414" s="491" customFormat="1" ht="23.25" customHeight="1" x14ac:dyDescent="0.2"/>
    <row r="415" s="491" customFormat="1" ht="23.25" customHeight="1" x14ac:dyDescent="0.2"/>
    <row r="416" s="491" customFormat="1" ht="23.25" customHeight="1" x14ac:dyDescent="0.2"/>
    <row r="417" s="491" customFormat="1" ht="23.25" customHeight="1" x14ac:dyDescent="0.2"/>
    <row r="418" s="491" customFormat="1" ht="23.25" customHeight="1" x14ac:dyDescent="0.2"/>
    <row r="419" s="491" customFormat="1" ht="23.25" customHeight="1" x14ac:dyDescent="0.2"/>
    <row r="420" s="491" customFormat="1" ht="23.25" customHeight="1" x14ac:dyDescent="0.2"/>
  </sheetData>
  <mergeCells count="231">
    <mergeCell ref="CZ4:DB4"/>
    <mergeCell ref="DQ35:DT36"/>
    <mergeCell ref="GD4:GF4"/>
    <mergeCell ref="AM35:AP36"/>
    <mergeCell ref="A1:D1"/>
    <mergeCell ref="BA221:BI221"/>
    <mergeCell ref="DQ211:DY211"/>
    <mergeCell ref="EE211:EM211"/>
    <mergeCell ref="DQ221:DY221"/>
    <mergeCell ref="EE221:EM221"/>
    <mergeCell ref="AM221:AU221"/>
    <mergeCell ref="G61:M61"/>
    <mergeCell ref="O61:X61"/>
    <mergeCell ref="Z61:AE61"/>
    <mergeCell ref="AG61:AJ61"/>
    <mergeCell ref="B62:D62"/>
    <mergeCell ref="H62:J62"/>
    <mergeCell ref="K62:L62"/>
    <mergeCell ref="Z62:AE62"/>
    <mergeCell ref="AG62:AJ62"/>
    <mergeCell ref="DD62:DI62"/>
    <mergeCell ref="DK62:DN62"/>
    <mergeCell ref="EU62:EW62"/>
    <mergeCell ref="FB62:FC62"/>
    <mergeCell ref="JY211:KG211"/>
    <mergeCell ref="KM211:KU211"/>
    <mergeCell ref="JY221:KG221"/>
    <mergeCell ref="KM221:KU221"/>
    <mergeCell ref="NO116:NR116"/>
    <mergeCell ref="NT116:NW116"/>
    <mergeCell ref="GU211:HC211"/>
    <mergeCell ref="HI211:HQ211"/>
    <mergeCell ref="GU221:HC221"/>
    <mergeCell ref="HI221:HQ221"/>
    <mergeCell ref="AM211:AU211"/>
    <mergeCell ref="BA211:BI211"/>
    <mergeCell ref="DD61:DI61"/>
    <mergeCell ref="FO61:FU61"/>
    <mergeCell ref="FW61:GF61"/>
    <mergeCell ref="GH61:GM61"/>
    <mergeCell ref="DK61:DN61"/>
    <mergeCell ref="BQ62:BS62"/>
    <mergeCell ref="BX62:BY62"/>
    <mergeCell ref="CF62:CH62"/>
    <mergeCell ref="CL62:CN62"/>
    <mergeCell ref="FJ62:FL62"/>
    <mergeCell ref="FP62:FR62"/>
    <mergeCell ref="FS62:FT62"/>
    <mergeCell ref="GH62:GM62"/>
    <mergeCell ref="CO62:CP62"/>
    <mergeCell ref="JT63:JV63"/>
    <mergeCell ref="IT62:IV62"/>
    <mergeCell ref="IW62:IX62"/>
    <mergeCell ref="GO62:GR62"/>
    <mergeCell ref="GO61:GR61"/>
    <mergeCell ref="IS61:IY61"/>
    <mergeCell ref="JA61:JJ61"/>
    <mergeCell ref="JL61:JQ61"/>
    <mergeCell ref="JL62:JQ62"/>
    <mergeCell ref="GP63:GR63"/>
    <mergeCell ref="JS61:JV61"/>
    <mergeCell ref="NO95:NW95"/>
    <mergeCell ref="NA106:ND106"/>
    <mergeCell ref="NF106:NI106"/>
    <mergeCell ref="NO106:NR106"/>
    <mergeCell ref="NT106:NW106"/>
    <mergeCell ref="NA65:NI65"/>
    <mergeCell ref="NO65:NW65"/>
    <mergeCell ref="NA75:NI75"/>
    <mergeCell ref="NO75:NW75"/>
    <mergeCell ref="NA85:NI85"/>
    <mergeCell ref="NO85:NW85"/>
    <mergeCell ref="MT61:MW61"/>
    <mergeCell ref="MA61:MJ61"/>
    <mergeCell ref="LX62:LY62"/>
    <mergeCell ref="MT62:MW62"/>
    <mergeCell ref="JS62:JV62"/>
    <mergeCell ref="LC62:LE62"/>
    <mergeCell ref="LJ62:LK62"/>
    <mergeCell ref="LR62:LT62"/>
    <mergeCell ref="FW1:GF1"/>
    <mergeCell ref="GH1:GM1"/>
    <mergeCell ref="GO1:GR1"/>
    <mergeCell ref="KL1:KW1"/>
    <mergeCell ref="LW1:LZ1"/>
    <mergeCell ref="MB1:MK1"/>
    <mergeCell ref="MM1:MS1"/>
    <mergeCell ref="MU1:MX1"/>
    <mergeCell ref="HY62:IA62"/>
    <mergeCell ref="IF62:IG62"/>
    <mergeCell ref="IN62:IP62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V4:X4"/>
    <mergeCell ref="AM5:AU5"/>
    <mergeCell ref="GT1:HE1"/>
    <mergeCell ref="HH1:HS1"/>
    <mergeCell ref="IS1:IY1"/>
    <mergeCell ref="JA1:JJ1"/>
    <mergeCell ref="JL1:JQ1"/>
    <mergeCell ref="JS1:JV1"/>
    <mergeCell ref="JX1:KI1"/>
    <mergeCell ref="EU2:EW2"/>
    <mergeCell ref="FB2:FC2"/>
    <mergeCell ref="GT2:HE2"/>
    <mergeCell ref="HH2:HS2"/>
    <mergeCell ref="HY2:IA2"/>
    <mergeCell ref="IF2:IG2"/>
    <mergeCell ref="IN2:IP2"/>
    <mergeCell ref="IT2:IV2"/>
    <mergeCell ref="IW2:IX2"/>
    <mergeCell ref="JL2:JQ2"/>
    <mergeCell ref="JS2:JV2"/>
    <mergeCell ref="DK1:DN1"/>
    <mergeCell ref="DP1:EA1"/>
    <mergeCell ref="ED1:EO1"/>
    <mergeCell ref="FO1:FU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FJ2:FL2"/>
    <mergeCell ref="FP2:FR2"/>
    <mergeCell ref="FS2:FT2"/>
    <mergeCell ref="GH2:GM2"/>
    <mergeCell ref="GO2:GR2"/>
    <mergeCell ref="NO5:NW5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X2:KI2"/>
    <mergeCell ref="KL2:KW2"/>
    <mergeCell ref="LC2:LE2"/>
    <mergeCell ref="LJ2:LK2"/>
    <mergeCell ref="LR2:LT2"/>
    <mergeCell ref="LX2:LY2"/>
    <mergeCell ref="V28:X28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46:NR46"/>
    <mergeCell ref="AL47:AW47"/>
    <mergeCell ref="BA47:BG47"/>
    <mergeCell ref="BH47:BI47"/>
    <mergeCell ref="BJ47:BK47"/>
    <mergeCell ref="BA35:BI35"/>
    <mergeCell ref="EE35:EM35"/>
    <mergeCell ref="GU35:GX35"/>
    <mergeCell ref="HI35:HQ35"/>
    <mergeCell ref="JY35:KB35"/>
    <mergeCell ref="KM35:KU35"/>
    <mergeCell ref="NA35:ND35"/>
    <mergeCell ref="NO35:NW3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CE1:CH1"/>
    <mergeCell ref="FI1:FL1"/>
    <mergeCell ref="IM1:IP1"/>
    <mergeCell ref="AL45:AW45"/>
    <mergeCell ref="AL46:AW46"/>
    <mergeCell ref="BA5:BI5"/>
    <mergeCell ref="DQ5:DY5"/>
    <mergeCell ref="EE5:EM5"/>
    <mergeCell ref="GU5:HC5"/>
    <mergeCell ref="HI5:HQ5"/>
    <mergeCell ref="JY5:KG5"/>
    <mergeCell ref="KM5:KU5"/>
    <mergeCell ref="NA5:NI5"/>
    <mergeCell ref="MB2:MK2"/>
    <mergeCell ref="MM2:MS2"/>
    <mergeCell ref="MU2:MX2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NZ361"/>
  <sheetViews>
    <sheetView topLeftCell="NR1" zoomScale="80" zoomScaleNormal="80" zoomScaleSheetLayoutView="5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148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148</v>
      </c>
      <c r="AA1" s="1519"/>
      <c r="AB1" s="1519"/>
      <c r="AC1" s="1519"/>
      <c r="AD1" s="1519"/>
      <c r="AE1" s="1519"/>
      <c r="AG1" s="1519" t="s">
        <v>148</v>
      </c>
      <c r="AH1" s="1519"/>
      <c r="AI1" s="1519"/>
      <c r="AJ1" s="1519"/>
      <c r="AL1" s="1519" t="s">
        <v>148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148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148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148</v>
      </c>
      <c r="DE1" s="1523"/>
      <c r="DF1" s="1523"/>
      <c r="DG1" s="1523"/>
      <c r="DH1" s="1523"/>
      <c r="DI1" s="1523"/>
      <c r="DK1" s="1519" t="s">
        <v>148</v>
      </c>
      <c r="DL1" s="1519"/>
      <c r="DM1" s="1519"/>
      <c r="DN1" s="1519"/>
      <c r="DO1" s="1240"/>
      <c r="DP1" s="1519" t="s">
        <v>148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148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148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148</v>
      </c>
      <c r="GI1" s="1523"/>
      <c r="GJ1" s="1523"/>
      <c r="GK1" s="1523"/>
      <c r="GL1" s="1523"/>
      <c r="GM1" s="1523"/>
      <c r="GO1" s="1519" t="s">
        <v>148</v>
      </c>
      <c r="GP1" s="1519"/>
      <c r="GQ1" s="1519"/>
      <c r="GR1" s="1519"/>
      <c r="GS1" s="1240"/>
      <c r="GT1" s="1519" t="s">
        <v>148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148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148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148</v>
      </c>
      <c r="JM1" s="1523"/>
      <c r="JN1" s="1523"/>
      <c r="JO1" s="1523"/>
      <c r="JP1" s="1523"/>
      <c r="JQ1" s="1523"/>
      <c r="JS1" s="1519" t="s">
        <v>148</v>
      </c>
      <c r="JT1" s="1519"/>
      <c r="JU1" s="1519"/>
      <c r="JV1" s="1519"/>
      <c r="JW1" s="1240"/>
      <c r="JX1" s="1519" t="s">
        <v>148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148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148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148</v>
      </c>
      <c r="MN1" s="1541"/>
      <c r="MO1" s="1541"/>
      <c r="MP1" s="1541"/>
      <c r="MQ1" s="1541"/>
      <c r="MR1" s="1541"/>
      <c r="MS1" s="1541"/>
      <c r="MT1" s="1463"/>
      <c r="MU1" s="1519" t="s">
        <v>148</v>
      </c>
      <c r="MV1" s="1519"/>
      <c r="MW1" s="1519"/>
      <c r="MX1" s="1519"/>
      <c r="MY1" s="1452"/>
      <c r="MZ1" s="1519" t="s">
        <v>148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148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149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149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149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149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149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794005</v>
      </c>
      <c r="C4" s="15">
        <v>773997</v>
      </c>
      <c r="D4" s="16">
        <v>2.59</v>
      </c>
      <c r="E4" s="812"/>
      <c r="F4" s="812"/>
      <c r="G4" s="17" t="s">
        <v>15</v>
      </c>
      <c r="H4" s="35">
        <v>38289</v>
      </c>
      <c r="I4" s="36">
        <v>36265</v>
      </c>
      <c r="J4" s="1026">
        <v>37917</v>
      </c>
      <c r="K4" s="35">
        <v>112471</v>
      </c>
      <c r="L4" s="38">
        <v>112066</v>
      </c>
      <c r="M4" s="39">
        <v>0.36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926291</v>
      </c>
      <c r="CG4" s="15">
        <v>901792</v>
      </c>
      <c r="CH4" s="16">
        <v>2.72</v>
      </c>
      <c r="CI4" s="812"/>
      <c r="CJ4" s="812"/>
      <c r="CK4" s="17" t="s">
        <v>15</v>
      </c>
      <c r="CL4" s="35">
        <v>43065</v>
      </c>
      <c r="CM4" s="36">
        <v>45148</v>
      </c>
      <c r="CN4" s="37">
        <v>40455</v>
      </c>
      <c r="CO4" s="35">
        <v>128668</v>
      </c>
      <c r="CP4" s="38">
        <v>128622</v>
      </c>
      <c r="CQ4" s="39">
        <v>0.04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827045</v>
      </c>
      <c r="FK4" s="15">
        <v>828913</v>
      </c>
      <c r="FL4" s="16">
        <v>-0.23</v>
      </c>
      <c r="FM4" s="3"/>
      <c r="FN4" s="3"/>
      <c r="FO4" s="17" t="s">
        <v>15</v>
      </c>
      <c r="FP4" s="383">
        <v>42277</v>
      </c>
      <c r="FQ4" s="384">
        <v>38061</v>
      </c>
      <c r="FR4" s="385">
        <v>39081</v>
      </c>
      <c r="FS4" s="35">
        <v>119419</v>
      </c>
      <c r="FT4" s="38">
        <v>122216</v>
      </c>
      <c r="FU4" s="39">
        <v>-2.29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919390</v>
      </c>
      <c r="IO4" s="15">
        <v>903871</v>
      </c>
      <c r="IP4" s="16">
        <v>1.72</v>
      </c>
      <c r="IQ4" s="3"/>
      <c r="IR4" s="3"/>
      <c r="IS4" s="17" t="s">
        <v>15</v>
      </c>
      <c r="IT4" s="383">
        <v>38305</v>
      </c>
      <c r="IU4" s="384">
        <v>39952</v>
      </c>
      <c r="IV4" s="385">
        <v>36743</v>
      </c>
      <c r="IW4" s="35">
        <v>115000</v>
      </c>
      <c r="IX4" s="38">
        <v>117557</v>
      </c>
      <c r="IY4" s="39">
        <v>-2.1800000000000002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3466731</v>
      </c>
      <c r="LS4" s="15">
        <v>3408573</v>
      </c>
      <c r="LT4" s="275">
        <v>1.71</v>
      </c>
      <c r="LU4" s="3"/>
      <c r="LV4" s="3"/>
      <c r="LW4" s="1198" t="s">
        <v>15</v>
      </c>
      <c r="LX4" s="383">
        <v>475558</v>
      </c>
      <c r="LY4" s="1199">
        <v>480461</v>
      </c>
      <c r="LZ4" s="1200">
        <v>-1.02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783430</v>
      </c>
      <c r="C5" s="32">
        <v>763709</v>
      </c>
      <c r="D5" s="33">
        <v>2.58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53</v>
      </c>
      <c r="AC5" s="42">
        <v>53</v>
      </c>
      <c r="AD5" s="42">
        <v>53</v>
      </c>
      <c r="AE5" s="42">
        <v>53</v>
      </c>
      <c r="AF5" s="1041"/>
      <c r="AG5" s="43" t="s">
        <v>25</v>
      </c>
      <c r="AH5" s="618">
        <v>53</v>
      </c>
      <c r="AI5" s="238">
        <v>53</v>
      </c>
      <c r="AJ5" s="1241">
        <v>0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922161</v>
      </c>
      <c r="CG5" s="32">
        <v>897753</v>
      </c>
      <c r="CH5" s="33">
        <v>2.72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53</v>
      </c>
      <c r="DG5" s="237">
        <v>53</v>
      </c>
      <c r="DH5" s="237">
        <v>53</v>
      </c>
      <c r="DI5" s="10">
        <v>53</v>
      </c>
      <c r="DJ5" s="1041"/>
      <c r="DK5" s="43" t="s">
        <v>25</v>
      </c>
      <c r="DL5" s="618">
        <v>53</v>
      </c>
      <c r="DM5" s="238">
        <v>53</v>
      </c>
      <c r="DN5" s="1241">
        <v>0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821640</v>
      </c>
      <c r="FK5" s="32">
        <v>823474</v>
      </c>
      <c r="FL5" s="33">
        <v>-0.22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53</v>
      </c>
      <c r="GK5" s="237">
        <v>53</v>
      </c>
      <c r="GL5" s="237">
        <v>53</v>
      </c>
      <c r="GM5" s="271">
        <v>53</v>
      </c>
      <c r="GN5" s="1041"/>
      <c r="GO5" s="43" t="s">
        <v>25</v>
      </c>
      <c r="GP5" s="618">
        <v>53</v>
      </c>
      <c r="GQ5" s="238">
        <v>53</v>
      </c>
      <c r="GR5" s="1241">
        <v>0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907328</v>
      </c>
      <c r="IO5" s="32">
        <v>891591</v>
      </c>
      <c r="IP5" s="33">
        <v>1.77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53</v>
      </c>
      <c r="JO5" s="237">
        <v>53</v>
      </c>
      <c r="JP5" s="237">
        <v>53</v>
      </c>
      <c r="JQ5" s="271">
        <v>53</v>
      </c>
      <c r="JR5" s="1041"/>
      <c r="JS5" s="43" t="s">
        <v>25</v>
      </c>
      <c r="JT5" s="618">
        <v>53</v>
      </c>
      <c r="JU5" s="238">
        <v>53</v>
      </c>
      <c r="JV5" s="1241">
        <v>0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3434559</v>
      </c>
      <c r="LS5" s="429">
        <v>3376527</v>
      </c>
      <c r="LT5" s="186">
        <v>1.72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53</v>
      </c>
      <c r="MP5" s="728">
        <v>53</v>
      </c>
      <c r="MQ5" s="728">
        <v>53</v>
      </c>
      <c r="MR5" s="728">
        <v>53</v>
      </c>
      <c r="MS5" s="728">
        <v>53</v>
      </c>
      <c r="MT5" s="594"/>
      <c r="MU5" s="496" t="s">
        <v>25</v>
      </c>
      <c r="MV5" s="1183">
        <v>53</v>
      </c>
      <c r="MW5" s="1184">
        <v>53</v>
      </c>
      <c r="MX5" s="1246">
        <v>0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10575</v>
      </c>
      <c r="C6" s="50">
        <v>10288</v>
      </c>
      <c r="D6" s="61">
        <v>2.79</v>
      </c>
      <c r="E6" s="812"/>
      <c r="F6" s="812"/>
      <c r="G6" s="34" t="s">
        <v>29</v>
      </c>
      <c r="H6" s="35">
        <v>0</v>
      </c>
      <c r="I6" s="36">
        <v>0</v>
      </c>
      <c r="J6" s="1026">
        <v>3</v>
      </c>
      <c r="K6" s="35">
        <v>3</v>
      </c>
      <c r="L6" s="38">
        <v>2</v>
      </c>
      <c r="M6" s="39">
        <v>50</v>
      </c>
      <c r="N6" s="1041"/>
      <c r="O6" s="51" t="s">
        <v>30</v>
      </c>
      <c r="P6" s="52">
        <v>421.08</v>
      </c>
      <c r="Q6" s="53">
        <v>409.18</v>
      </c>
      <c r="R6" s="54">
        <v>2.91</v>
      </c>
      <c r="S6" s="52">
        <v>0</v>
      </c>
      <c r="T6" s="53">
        <v>0</v>
      </c>
      <c r="U6" s="55">
        <v>0</v>
      </c>
      <c r="V6" s="52">
        <v>102.75</v>
      </c>
      <c r="W6" s="53">
        <v>103.61</v>
      </c>
      <c r="X6" s="54">
        <v>-0.83</v>
      </c>
      <c r="Y6" s="1041"/>
      <c r="Z6" s="1041"/>
      <c r="AA6" s="1041" t="s">
        <v>31</v>
      </c>
      <c r="AB6" s="56">
        <v>1</v>
      </c>
      <c r="AC6" s="56">
        <v>1</v>
      </c>
      <c r="AD6" s="56">
        <v>1</v>
      </c>
      <c r="AE6" s="56">
        <v>1</v>
      </c>
      <c r="AF6" s="1041"/>
      <c r="AG6" s="43" t="s">
        <v>32</v>
      </c>
      <c r="AH6" s="619">
        <v>1514</v>
      </c>
      <c r="AI6" s="1182">
        <v>1506</v>
      </c>
      <c r="AJ6" s="1241">
        <v>0.53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4130</v>
      </c>
      <c r="CG6" s="50">
        <v>4039</v>
      </c>
      <c r="CH6" s="61">
        <v>2.25</v>
      </c>
      <c r="CI6" s="812"/>
      <c r="CJ6" s="812"/>
      <c r="CK6" s="34" t="s">
        <v>29</v>
      </c>
      <c r="CL6" s="35">
        <v>2</v>
      </c>
      <c r="CM6" s="36">
        <v>0</v>
      </c>
      <c r="CN6" s="37">
        <v>1</v>
      </c>
      <c r="CO6" s="35">
        <v>3</v>
      </c>
      <c r="CP6" s="38">
        <v>2</v>
      </c>
      <c r="CQ6" s="39">
        <v>50</v>
      </c>
      <c r="CR6" s="811"/>
      <c r="CS6" s="51" t="s">
        <v>30</v>
      </c>
      <c r="CT6" s="52">
        <v>472.73</v>
      </c>
      <c r="CU6" s="239">
        <v>462.92</v>
      </c>
      <c r="CV6" s="54">
        <v>2.12</v>
      </c>
      <c r="CW6" s="52">
        <v>0</v>
      </c>
      <c r="CX6" s="239">
        <v>0</v>
      </c>
      <c r="CY6" s="54">
        <v>0</v>
      </c>
      <c r="CZ6" s="52">
        <v>119.65</v>
      </c>
      <c r="DA6" s="239">
        <v>121.11</v>
      </c>
      <c r="DB6" s="54">
        <v>-1.21</v>
      </c>
      <c r="DC6" s="1041"/>
      <c r="DD6" s="1041"/>
      <c r="DE6" s="1041" t="s">
        <v>31</v>
      </c>
      <c r="DF6" s="11">
        <v>1</v>
      </c>
      <c r="DG6" s="11">
        <v>1</v>
      </c>
      <c r="DH6" s="11">
        <v>1</v>
      </c>
      <c r="DI6" s="10">
        <v>1</v>
      </c>
      <c r="DJ6" s="1041"/>
      <c r="DK6" s="43" t="s">
        <v>32</v>
      </c>
      <c r="DL6" s="619">
        <v>1514</v>
      </c>
      <c r="DM6" s="1182">
        <v>1506</v>
      </c>
      <c r="DN6" s="1241">
        <v>0.53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5405</v>
      </c>
      <c r="FK6" s="50">
        <v>5439</v>
      </c>
      <c r="FL6" s="61">
        <v>-0.63</v>
      </c>
      <c r="FM6" s="3"/>
      <c r="FN6" s="3"/>
      <c r="FO6" s="34" t="s">
        <v>29</v>
      </c>
      <c r="FP6" s="383">
        <v>5</v>
      </c>
      <c r="FQ6" s="384">
        <v>0</v>
      </c>
      <c r="FR6" s="385">
        <v>0</v>
      </c>
      <c r="FS6" s="35">
        <v>5</v>
      </c>
      <c r="FT6" s="38">
        <v>9</v>
      </c>
      <c r="FU6" s="39">
        <v>-44.44</v>
      </c>
      <c r="FV6" s="545"/>
      <c r="FW6" s="51" t="s">
        <v>30</v>
      </c>
      <c r="FX6" s="52">
        <v>277.64</v>
      </c>
      <c r="FY6" s="239">
        <v>292.08</v>
      </c>
      <c r="FZ6" s="54">
        <v>-4.9400000000000004</v>
      </c>
      <c r="GA6" s="52">
        <v>0</v>
      </c>
      <c r="GB6" s="239">
        <v>0</v>
      </c>
      <c r="GC6" s="54">
        <v>0</v>
      </c>
      <c r="GD6" s="52">
        <v>71.37</v>
      </c>
      <c r="GE6" s="239">
        <v>76.819999999999993</v>
      </c>
      <c r="GF6" s="54">
        <v>-7.09</v>
      </c>
      <c r="GG6" s="1041"/>
      <c r="GH6" s="1041"/>
      <c r="GI6" s="1041" t="s">
        <v>31</v>
      </c>
      <c r="GJ6" s="11">
        <v>1</v>
      </c>
      <c r="GK6" s="11">
        <v>1</v>
      </c>
      <c r="GL6" s="11">
        <v>1</v>
      </c>
      <c r="GM6" s="271">
        <v>1</v>
      </c>
      <c r="GN6" s="1041"/>
      <c r="GO6" s="43" t="s">
        <v>32</v>
      </c>
      <c r="GP6" s="619">
        <v>1514</v>
      </c>
      <c r="GQ6" s="1182">
        <v>1506</v>
      </c>
      <c r="GR6" s="1241">
        <v>0.53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12062</v>
      </c>
      <c r="IO6" s="50">
        <v>12280</v>
      </c>
      <c r="IP6" s="61">
        <v>-1.78</v>
      </c>
      <c r="IQ6" s="3"/>
      <c r="IR6" s="3"/>
      <c r="IS6" s="34" t="s">
        <v>29</v>
      </c>
      <c r="IT6" s="383">
        <v>0</v>
      </c>
      <c r="IU6" s="384">
        <v>0</v>
      </c>
      <c r="IV6" s="385">
        <v>3</v>
      </c>
      <c r="IW6" s="35">
        <v>3</v>
      </c>
      <c r="IX6" s="38">
        <v>5</v>
      </c>
      <c r="IY6" s="39">
        <v>-40</v>
      </c>
      <c r="IZ6" s="1041"/>
      <c r="JA6" s="51" t="s">
        <v>30</v>
      </c>
      <c r="JB6" s="52">
        <v>626.07000000000005</v>
      </c>
      <c r="JC6" s="239">
        <v>635.16</v>
      </c>
      <c r="JD6" s="54">
        <v>-1.43</v>
      </c>
      <c r="JE6" s="52">
        <v>0</v>
      </c>
      <c r="JF6" s="239">
        <v>0</v>
      </c>
      <c r="JG6" s="54">
        <v>0</v>
      </c>
      <c r="JH6" s="52">
        <v>151.59</v>
      </c>
      <c r="JI6" s="239">
        <v>164.51</v>
      </c>
      <c r="JJ6" s="54">
        <v>-7.85</v>
      </c>
      <c r="JK6" s="1041"/>
      <c r="JL6" s="1041"/>
      <c r="JM6" s="1041" t="s">
        <v>31</v>
      </c>
      <c r="JN6" s="11">
        <v>1</v>
      </c>
      <c r="JO6" s="11">
        <v>1</v>
      </c>
      <c r="JP6" s="11">
        <v>1</v>
      </c>
      <c r="JQ6" s="271">
        <v>1</v>
      </c>
      <c r="JR6" s="1041"/>
      <c r="JS6" s="43" t="s">
        <v>32</v>
      </c>
      <c r="JT6" s="619">
        <v>1514</v>
      </c>
      <c r="JU6" s="1182">
        <v>1506</v>
      </c>
      <c r="JV6" s="1241">
        <v>0.53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32172</v>
      </c>
      <c r="LS6" s="435">
        <v>32046</v>
      </c>
      <c r="LT6" s="200">
        <v>0.39</v>
      </c>
      <c r="LU6" s="3"/>
      <c r="LV6" s="3"/>
      <c r="LW6" s="1201" t="s">
        <v>29</v>
      </c>
      <c r="LX6" s="383">
        <v>14</v>
      </c>
      <c r="LY6" s="1199">
        <v>18</v>
      </c>
      <c r="LZ6" s="1200">
        <v>-22.22</v>
      </c>
      <c r="MA6" s="597"/>
      <c r="MB6" s="51" t="s">
        <v>30</v>
      </c>
      <c r="MC6" s="52">
        <v>451.16</v>
      </c>
      <c r="MD6" s="432">
        <v>453.25</v>
      </c>
      <c r="ME6" s="54">
        <v>-0.46</v>
      </c>
      <c r="MF6" s="52">
        <v>0</v>
      </c>
      <c r="MG6" s="432">
        <v>0</v>
      </c>
      <c r="MH6" s="54">
        <v>0</v>
      </c>
      <c r="MI6" s="52">
        <v>112.52</v>
      </c>
      <c r="MJ6" s="432">
        <v>117.82</v>
      </c>
      <c r="MK6" s="54">
        <v>-4.5</v>
      </c>
      <c r="ML6" s="422"/>
      <c r="MM6" s="422"/>
      <c r="MN6" s="422" t="s">
        <v>31</v>
      </c>
      <c r="MO6" s="728">
        <v>1</v>
      </c>
      <c r="MP6" s="728">
        <v>1</v>
      </c>
      <c r="MQ6" s="728">
        <v>1</v>
      </c>
      <c r="MR6" s="728">
        <v>1</v>
      </c>
      <c r="MS6" s="728">
        <v>1</v>
      </c>
      <c r="MT6" s="594"/>
      <c r="MU6" s="43" t="s">
        <v>32</v>
      </c>
      <c r="MV6" s="619">
        <v>1514</v>
      </c>
      <c r="MW6" s="1182">
        <v>1506</v>
      </c>
      <c r="MX6" s="1241">
        <v>0.53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131937</v>
      </c>
      <c r="C7" s="15">
        <v>130875</v>
      </c>
      <c r="D7" s="16">
        <v>0.81</v>
      </c>
      <c r="E7" s="812"/>
      <c r="F7" s="812"/>
      <c r="G7" s="34" t="s">
        <v>43</v>
      </c>
      <c r="H7" s="35">
        <v>7</v>
      </c>
      <c r="I7" s="36">
        <v>0</v>
      </c>
      <c r="J7" s="1026">
        <v>0</v>
      </c>
      <c r="K7" s="35">
        <v>7</v>
      </c>
      <c r="L7" s="38">
        <v>5</v>
      </c>
      <c r="M7" s="39">
        <v>40</v>
      </c>
      <c r="N7" s="1041"/>
      <c r="O7" s="51" t="s">
        <v>44</v>
      </c>
      <c r="P7" s="52">
        <v>372.32</v>
      </c>
      <c r="Q7" s="53">
        <v>360.62</v>
      </c>
      <c r="R7" s="54">
        <v>3.24</v>
      </c>
      <c r="S7" s="52">
        <v>286.20999999999998</v>
      </c>
      <c r="T7" s="53">
        <v>283.07</v>
      </c>
      <c r="U7" s="54">
        <v>1.1100000000000001</v>
      </c>
      <c r="V7" s="52">
        <v>307.23</v>
      </c>
      <c r="W7" s="53">
        <v>302.70999999999998</v>
      </c>
      <c r="X7" s="54">
        <v>1.49</v>
      </c>
      <c r="Y7" s="1041"/>
      <c r="Z7" s="1041"/>
      <c r="AA7" s="1041" t="s">
        <v>45</v>
      </c>
      <c r="AB7" s="56">
        <v>35</v>
      </c>
      <c r="AC7" s="56">
        <v>35</v>
      </c>
      <c r="AD7" s="56">
        <v>35</v>
      </c>
      <c r="AE7" s="56">
        <v>35</v>
      </c>
      <c r="AF7" s="1041"/>
      <c r="AG7" s="43" t="s">
        <v>194</v>
      </c>
      <c r="AH7" s="620">
        <v>61.52</v>
      </c>
      <c r="AI7" s="240">
        <v>62.19</v>
      </c>
      <c r="AJ7" s="1241">
        <v>-0.67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146292</v>
      </c>
      <c r="CG7" s="15">
        <v>146083</v>
      </c>
      <c r="CH7" s="16">
        <v>0.14000000000000001</v>
      </c>
      <c r="CI7" s="812"/>
      <c r="CJ7" s="812"/>
      <c r="CK7" s="34" t="s">
        <v>43</v>
      </c>
      <c r="CL7" s="35">
        <v>1</v>
      </c>
      <c r="CM7" s="36">
        <v>2</v>
      </c>
      <c r="CN7" s="37">
        <v>4</v>
      </c>
      <c r="CO7" s="35">
        <v>7</v>
      </c>
      <c r="CP7" s="38">
        <v>12</v>
      </c>
      <c r="CQ7" s="39">
        <v>-41.67</v>
      </c>
      <c r="CR7" s="811"/>
      <c r="CS7" s="51" t="s">
        <v>44</v>
      </c>
      <c r="CT7" s="52">
        <v>458.85</v>
      </c>
      <c r="CU7" s="239">
        <v>449.04</v>
      </c>
      <c r="CV7" s="54">
        <v>2.1800000000000002</v>
      </c>
      <c r="CW7" s="52">
        <v>403.75</v>
      </c>
      <c r="CX7" s="239">
        <v>393.46</v>
      </c>
      <c r="CY7" s="54">
        <v>2.62</v>
      </c>
      <c r="CZ7" s="52">
        <v>417.7</v>
      </c>
      <c r="DA7" s="239">
        <v>408</v>
      </c>
      <c r="DB7" s="54">
        <v>2.38</v>
      </c>
      <c r="DC7" s="1041"/>
      <c r="DD7" s="1041"/>
      <c r="DE7" s="1041" t="s">
        <v>45</v>
      </c>
      <c r="DF7" s="11">
        <v>35</v>
      </c>
      <c r="DG7" s="11">
        <v>35</v>
      </c>
      <c r="DH7" s="11">
        <v>35</v>
      </c>
      <c r="DI7" s="10">
        <v>35</v>
      </c>
      <c r="DJ7" s="1041"/>
      <c r="DK7" s="43" t="s">
        <v>194</v>
      </c>
      <c r="DL7" s="620">
        <v>59.11</v>
      </c>
      <c r="DM7" s="240">
        <v>59.37</v>
      </c>
      <c r="DN7" s="1241">
        <v>-0.26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133104</v>
      </c>
      <c r="FK7" s="15">
        <v>137383</v>
      </c>
      <c r="FL7" s="16">
        <v>-3.11</v>
      </c>
      <c r="FM7" s="3"/>
      <c r="FN7" s="3"/>
      <c r="FO7" s="34" t="s">
        <v>43</v>
      </c>
      <c r="FP7" s="383">
        <v>3</v>
      </c>
      <c r="FQ7" s="384">
        <v>6</v>
      </c>
      <c r="FR7" s="385">
        <v>0</v>
      </c>
      <c r="FS7" s="35">
        <v>9</v>
      </c>
      <c r="FT7" s="38">
        <v>7</v>
      </c>
      <c r="FU7" s="39">
        <v>28.57</v>
      </c>
      <c r="FV7" s="545"/>
      <c r="FW7" s="51" t="s">
        <v>44</v>
      </c>
      <c r="FX7" s="52">
        <v>394.19</v>
      </c>
      <c r="FY7" s="239">
        <v>384.15</v>
      </c>
      <c r="FZ7" s="54">
        <v>2.61</v>
      </c>
      <c r="GA7" s="52">
        <v>288.33999999999997</v>
      </c>
      <c r="GB7" s="239">
        <v>280.2</v>
      </c>
      <c r="GC7" s="54">
        <v>2.91</v>
      </c>
      <c r="GD7" s="52">
        <v>315.55</v>
      </c>
      <c r="GE7" s="239">
        <v>307.52999999999997</v>
      </c>
      <c r="GF7" s="54">
        <v>2.61</v>
      </c>
      <c r="GG7" s="1041"/>
      <c r="GH7" s="1041"/>
      <c r="GI7" s="1041" t="s">
        <v>45</v>
      </c>
      <c r="GJ7" s="11">
        <v>35</v>
      </c>
      <c r="GK7" s="11">
        <v>35</v>
      </c>
      <c r="GL7" s="11">
        <v>35</v>
      </c>
      <c r="GM7" s="271">
        <v>35</v>
      </c>
      <c r="GN7" s="1041"/>
      <c r="GO7" s="43" t="s">
        <v>46</v>
      </c>
      <c r="GP7" s="620">
        <v>54.84</v>
      </c>
      <c r="GQ7" s="240">
        <v>56.65</v>
      </c>
      <c r="GR7" s="1241">
        <v>-1.81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141649</v>
      </c>
      <c r="IO7" s="15">
        <v>144549</v>
      </c>
      <c r="IP7" s="16">
        <v>-2.0099999999999998</v>
      </c>
      <c r="IQ7" s="3"/>
      <c r="IR7" s="3"/>
      <c r="IS7" s="34" t="s">
        <v>43</v>
      </c>
      <c r="IT7" s="383">
        <v>2</v>
      </c>
      <c r="IU7" s="384">
        <v>0</v>
      </c>
      <c r="IV7" s="385">
        <v>0</v>
      </c>
      <c r="IW7" s="35">
        <v>2</v>
      </c>
      <c r="IX7" s="38">
        <v>5</v>
      </c>
      <c r="IY7" s="39">
        <v>-60</v>
      </c>
      <c r="IZ7" s="1041"/>
      <c r="JA7" s="51" t="s">
        <v>44</v>
      </c>
      <c r="JB7" s="52">
        <v>578.63</v>
      </c>
      <c r="JC7" s="239">
        <v>549.71</v>
      </c>
      <c r="JD7" s="54">
        <v>5.26</v>
      </c>
      <c r="JE7" s="52">
        <v>307.81</v>
      </c>
      <c r="JF7" s="239">
        <v>289.76</v>
      </c>
      <c r="JG7" s="54">
        <v>6.23</v>
      </c>
      <c r="JH7" s="52">
        <v>373.38</v>
      </c>
      <c r="JI7" s="239">
        <v>357.09</v>
      </c>
      <c r="JJ7" s="54">
        <v>4.5599999999999996</v>
      </c>
      <c r="JK7" s="1041"/>
      <c r="JL7" s="1041"/>
      <c r="JM7" s="1041" t="s">
        <v>45</v>
      </c>
      <c r="JN7" s="11">
        <v>35</v>
      </c>
      <c r="JO7" s="11">
        <v>35</v>
      </c>
      <c r="JP7" s="11">
        <v>35</v>
      </c>
      <c r="JQ7" s="271">
        <v>35</v>
      </c>
      <c r="JR7" s="1041"/>
      <c r="JS7" s="43" t="s">
        <v>194</v>
      </c>
      <c r="JT7" s="620">
        <v>51.97</v>
      </c>
      <c r="JU7" s="240">
        <v>53.4</v>
      </c>
      <c r="JV7" s="1241">
        <v>-1.43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552982</v>
      </c>
      <c r="LS7" s="15">
        <v>558890</v>
      </c>
      <c r="LT7" s="275">
        <v>-1.06</v>
      </c>
      <c r="LU7" s="3"/>
      <c r="LV7" s="3"/>
      <c r="LW7" s="1201" t="s">
        <v>43</v>
      </c>
      <c r="LX7" s="383">
        <v>25</v>
      </c>
      <c r="LY7" s="1199">
        <v>29</v>
      </c>
      <c r="LZ7" s="1200">
        <v>-13.79</v>
      </c>
      <c r="MA7" s="597"/>
      <c r="MB7" s="51" t="s">
        <v>44</v>
      </c>
      <c r="MC7" s="52">
        <v>453.56</v>
      </c>
      <c r="MD7" s="432">
        <v>439.22</v>
      </c>
      <c r="ME7" s="54">
        <v>3.26</v>
      </c>
      <c r="MF7" s="52">
        <v>324.08999999999997</v>
      </c>
      <c r="MG7" s="432">
        <v>313.57</v>
      </c>
      <c r="MH7" s="54">
        <v>3.35</v>
      </c>
      <c r="MI7" s="52">
        <v>356.39</v>
      </c>
      <c r="MJ7" s="432">
        <v>346.23</v>
      </c>
      <c r="MK7" s="54">
        <v>2.93</v>
      </c>
      <c r="ML7" s="422"/>
      <c r="MM7" s="422"/>
      <c r="MN7" s="422" t="s">
        <v>45</v>
      </c>
      <c r="MO7" s="728">
        <v>35</v>
      </c>
      <c r="MP7" s="728">
        <v>35</v>
      </c>
      <c r="MQ7" s="728">
        <v>35</v>
      </c>
      <c r="MR7" s="728">
        <v>35</v>
      </c>
      <c r="MS7" s="728">
        <v>35</v>
      </c>
      <c r="MT7" s="594"/>
      <c r="MU7" s="43" t="s">
        <v>194</v>
      </c>
      <c r="MV7" s="620">
        <v>56.86</v>
      </c>
      <c r="MW7" s="240">
        <v>57.9</v>
      </c>
      <c r="MX7" s="1241">
        <v>-1.04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130639</v>
      </c>
      <c r="C8" s="32">
        <v>129629</v>
      </c>
      <c r="D8" s="33">
        <v>0.78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316.11</v>
      </c>
      <c r="Q8" s="53">
        <v>314.74</v>
      </c>
      <c r="R8" s="54">
        <v>0.44</v>
      </c>
      <c r="S8" s="52">
        <v>213.16</v>
      </c>
      <c r="T8" s="53">
        <v>218.12</v>
      </c>
      <c r="U8" s="54">
        <v>-2.27</v>
      </c>
      <c r="V8" s="52">
        <v>238.28</v>
      </c>
      <c r="W8" s="53">
        <v>242.58</v>
      </c>
      <c r="X8" s="54">
        <v>-1.77</v>
      </c>
      <c r="Y8" s="1041"/>
      <c r="Z8" s="1041"/>
      <c r="AA8" s="1041" t="s">
        <v>51</v>
      </c>
      <c r="AB8" s="56">
        <v>17</v>
      </c>
      <c r="AC8" s="56">
        <v>17</v>
      </c>
      <c r="AD8" s="56">
        <v>17</v>
      </c>
      <c r="AE8" s="56">
        <v>17</v>
      </c>
      <c r="AF8" s="1041"/>
      <c r="AG8" s="43" t="s">
        <v>52</v>
      </c>
      <c r="AH8" s="618">
        <v>113599</v>
      </c>
      <c r="AI8" s="241">
        <v>113180</v>
      </c>
      <c r="AJ8" s="1241">
        <v>0.37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144661</v>
      </c>
      <c r="CG8" s="32">
        <v>144482</v>
      </c>
      <c r="CH8" s="33">
        <v>0.12</v>
      </c>
      <c r="CI8" s="812"/>
      <c r="CJ8" s="812"/>
      <c r="CK8" s="34" t="s">
        <v>49</v>
      </c>
      <c r="CL8" s="35">
        <v>2</v>
      </c>
      <c r="CM8" s="36">
        <v>0</v>
      </c>
      <c r="CN8" s="37">
        <v>0</v>
      </c>
      <c r="CO8" s="35">
        <v>2</v>
      </c>
      <c r="CP8" s="38">
        <v>4</v>
      </c>
      <c r="CQ8" s="39">
        <v>-50</v>
      </c>
      <c r="CR8" s="811"/>
      <c r="CS8" s="51" t="s">
        <v>50</v>
      </c>
      <c r="CT8" s="52">
        <v>391.96</v>
      </c>
      <c r="CU8" s="239">
        <v>383.06</v>
      </c>
      <c r="CV8" s="54">
        <v>2.3199999999999998</v>
      </c>
      <c r="CW8" s="52">
        <v>300.02</v>
      </c>
      <c r="CX8" s="239">
        <v>292.42</v>
      </c>
      <c r="CY8" s="54">
        <v>2.6</v>
      </c>
      <c r="CZ8" s="52">
        <v>323.29000000000002</v>
      </c>
      <c r="DA8" s="239">
        <v>316.13</v>
      </c>
      <c r="DB8" s="54">
        <v>2.2599999999999998</v>
      </c>
      <c r="DC8" s="1041"/>
      <c r="DD8" s="1041"/>
      <c r="DE8" s="1041" t="s">
        <v>51</v>
      </c>
      <c r="DF8" s="11">
        <v>17</v>
      </c>
      <c r="DG8" s="11">
        <v>17</v>
      </c>
      <c r="DH8" s="11">
        <v>17</v>
      </c>
      <c r="DI8" s="10">
        <v>17</v>
      </c>
      <c r="DJ8" s="1041"/>
      <c r="DK8" s="43" t="s">
        <v>52</v>
      </c>
      <c r="DL8" s="618">
        <v>129984</v>
      </c>
      <c r="DM8" s="241">
        <v>129912</v>
      </c>
      <c r="DN8" s="1241">
        <v>0.06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130688</v>
      </c>
      <c r="FK8" s="32">
        <v>134917</v>
      </c>
      <c r="FL8" s="33">
        <v>-3.13</v>
      </c>
      <c r="FM8" s="3"/>
      <c r="FN8" s="3"/>
      <c r="FO8" s="34" t="s">
        <v>49</v>
      </c>
      <c r="FP8" s="383">
        <v>6</v>
      </c>
      <c r="FQ8" s="384">
        <v>2</v>
      </c>
      <c r="FR8" s="385">
        <v>4</v>
      </c>
      <c r="FS8" s="35">
        <v>12</v>
      </c>
      <c r="FT8" s="38">
        <v>8</v>
      </c>
      <c r="FU8" s="39">
        <v>50</v>
      </c>
      <c r="FV8" s="545"/>
      <c r="FW8" s="51" t="s">
        <v>50</v>
      </c>
      <c r="FX8" s="52">
        <v>388.16</v>
      </c>
      <c r="FY8" s="239">
        <v>382.83</v>
      </c>
      <c r="FZ8" s="54">
        <v>1.39</v>
      </c>
      <c r="GA8" s="52">
        <v>356.11</v>
      </c>
      <c r="GB8" s="239">
        <v>353.56</v>
      </c>
      <c r="GC8" s="54">
        <v>0.72</v>
      </c>
      <c r="GD8" s="52">
        <v>364.35</v>
      </c>
      <c r="GE8" s="239">
        <v>361.25</v>
      </c>
      <c r="GF8" s="54">
        <v>0.86</v>
      </c>
      <c r="GG8" s="1041"/>
      <c r="GH8" s="1041"/>
      <c r="GI8" s="1041" t="s">
        <v>51</v>
      </c>
      <c r="GJ8" s="11">
        <v>17</v>
      </c>
      <c r="GK8" s="11">
        <v>17</v>
      </c>
      <c r="GL8" s="11">
        <v>17</v>
      </c>
      <c r="GM8" s="271">
        <v>17</v>
      </c>
      <c r="GN8" s="1041"/>
      <c r="GO8" s="43" t="s">
        <v>52</v>
      </c>
      <c r="GP8" s="618">
        <v>121669</v>
      </c>
      <c r="GQ8" s="241">
        <v>124511</v>
      </c>
      <c r="GR8" s="1241">
        <v>-2.2799999999999998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139477</v>
      </c>
      <c r="IO8" s="32">
        <v>142266</v>
      </c>
      <c r="IP8" s="33">
        <v>-1.96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2</v>
      </c>
      <c r="IY8" s="39">
        <v>-100</v>
      </c>
      <c r="IZ8" s="1041"/>
      <c r="JA8" s="51" t="s">
        <v>50</v>
      </c>
      <c r="JB8" s="52">
        <v>509.29</v>
      </c>
      <c r="JC8" s="239">
        <v>481.45</v>
      </c>
      <c r="JD8" s="54">
        <v>5.78</v>
      </c>
      <c r="JE8" s="52">
        <v>340.69</v>
      </c>
      <c r="JF8" s="239">
        <v>328.43</v>
      </c>
      <c r="JG8" s="54">
        <v>3.73</v>
      </c>
      <c r="JH8" s="52">
        <v>381.51</v>
      </c>
      <c r="JI8" s="239">
        <v>368.06</v>
      </c>
      <c r="JJ8" s="54">
        <v>3.65</v>
      </c>
      <c r="JK8" s="1041"/>
      <c r="JL8" s="1041"/>
      <c r="JM8" s="1041" t="s">
        <v>51</v>
      </c>
      <c r="JN8" s="11">
        <v>17</v>
      </c>
      <c r="JO8" s="11">
        <v>17</v>
      </c>
      <c r="JP8" s="11">
        <v>17</v>
      </c>
      <c r="JQ8" s="271">
        <v>17</v>
      </c>
      <c r="JR8" s="1041"/>
      <c r="JS8" s="43" t="s">
        <v>52</v>
      </c>
      <c r="JT8" s="618">
        <v>117172</v>
      </c>
      <c r="JU8" s="241">
        <v>119840</v>
      </c>
      <c r="JV8" s="1241">
        <v>-2.23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545465</v>
      </c>
      <c r="LS8" s="32">
        <v>551294</v>
      </c>
      <c r="LT8" s="186">
        <v>-1.06</v>
      </c>
      <c r="LU8" s="3"/>
      <c r="LV8" s="3"/>
      <c r="LW8" s="1201" t="s">
        <v>49</v>
      </c>
      <c r="LX8" s="383">
        <v>14</v>
      </c>
      <c r="LY8" s="1199">
        <v>14</v>
      </c>
      <c r="LZ8" s="1200">
        <v>0</v>
      </c>
      <c r="MA8" s="597"/>
      <c r="MB8" s="51" t="s">
        <v>50</v>
      </c>
      <c r="MC8" s="52">
        <v>403.68</v>
      </c>
      <c r="MD8" s="432">
        <v>393.17</v>
      </c>
      <c r="ME8" s="54">
        <v>2.67</v>
      </c>
      <c r="MF8" s="52">
        <v>304.62</v>
      </c>
      <c r="MG8" s="432">
        <v>300.2</v>
      </c>
      <c r="MH8" s="54">
        <v>1.47</v>
      </c>
      <c r="MI8" s="52">
        <v>329.33</v>
      </c>
      <c r="MJ8" s="432">
        <v>324.36</v>
      </c>
      <c r="MK8" s="54">
        <v>1.53</v>
      </c>
      <c r="ML8" s="422"/>
      <c r="MM8" s="422"/>
      <c r="MN8" s="422" t="s">
        <v>51</v>
      </c>
      <c r="MO8" s="728">
        <v>17</v>
      </c>
      <c r="MP8" s="728">
        <v>17</v>
      </c>
      <c r="MQ8" s="728">
        <v>17</v>
      </c>
      <c r="MR8" s="728">
        <v>17</v>
      </c>
      <c r="MS8" s="728">
        <v>17</v>
      </c>
      <c r="MT8" s="594"/>
      <c r="MU8" s="43" t="s">
        <v>52</v>
      </c>
      <c r="MV8" s="618">
        <v>482424</v>
      </c>
      <c r="MW8" s="241">
        <v>487443</v>
      </c>
      <c r="MX8" s="1241">
        <v>-1.03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1298</v>
      </c>
      <c r="C9" s="50">
        <v>1246</v>
      </c>
      <c r="D9" s="61">
        <v>4.17</v>
      </c>
      <c r="E9" s="812"/>
      <c r="F9" s="812"/>
      <c r="G9" s="34" t="s">
        <v>54</v>
      </c>
      <c r="H9" s="35">
        <v>15</v>
      </c>
      <c r="I9" s="36">
        <v>7</v>
      </c>
      <c r="J9" s="1026">
        <v>7</v>
      </c>
      <c r="K9" s="35">
        <v>29</v>
      </c>
      <c r="L9" s="38">
        <v>21</v>
      </c>
      <c r="M9" s="39">
        <v>38.1</v>
      </c>
      <c r="N9" s="1041"/>
      <c r="O9" s="51" t="s">
        <v>55</v>
      </c>
      <c r="P9" s="52">
        <v>81.2</v>
      </c>
      <c r="Q9" s="53">
        <v>77.98</v>
      </c>
      <c r="R9" s="54">
        <v>4.13</v>
      </c>
      <c r="S9" s="52">
        <v>50.94</v>
      </c>
      <c r="T9" s="53">
        <v>50.01</v>
      </c>
      <c r="U9" s="54">
        <v>1.86</v>
      </c>
      <c r="V9" s="52">
        <v>58.32</v>
      </c>
      <c r="W9" s="53">
        <v>57.09</v>
      </c>
      <c r="X9" s="54">
        <v>2.15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1.41</v>
      </c>
      <c r="AI9" s="242">
        <v>1.39</v>
      </c>
      <c r="AJ9" s="1241">
        <v>0.02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1631</v>
      </c>
      <c r="CG9" s="50">
        <v>1601</v>
      </c>
      <c r="CH9" s="61">
        <v>1.87</v>
      </c>
      <c r="CI9" s="812"/>
      <c r="CJ9" s="812"/>
      <c r="CK9" s="34" t="s">
        <v>54</v>
      </c>
      <c r="CL9" s="35">
        <v>7</v>
      </c>
      <c r="CM9" s="36">
        <v>3</v>
      </c>
      <c r="CN9" s="37">
        <v>10</v>
      </c>
      <c r="CO9" s="35">
        <v>20</v>
      </c>
      <c r="CP9" s="38">
        <v>9</v>
      </c>
      <c r="CQ9" s="39">
        <v>122.22</v>
      </c>
      <c r="CR9" s="811"/>
      <c r="CS9" s="51" t="s">
        <v>55</v>
      </c>
      <c r="CT9" s="52">
        <v>164.95</v>
      </c>
      <c r="CU9" s="239">
        <v>163.03</v>
      </c>
      <c r="CV9" s="54">
        <v>1.18</v>
      </c>
      <c r="CW9" s="52">
        <v>111.63</v>
      </c>
      <c r="CX9" s="239">
        <v>109.76</v>
      </c>
      <c r="CY9" s="54">
        <v>1.7</v>
      </c>
      <c r="CZ9" s="52">
        <v>125.13</v>
      </c>
      <c r="DA9" s="239">
        <v>123.7</v>
      </c>
      <c r="DB9" s="54">
        <v>1.1599999999999999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1.27</v>
      </c>
      <c r="DM9" s="242">
        <v>1.26</v>
      </c>
      <c r="DN9" s="1241">
        <v>0.01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2416</v>
      </c>
      <c r="FK9" s="50">
        <v>2466</v>
      </c>
      <c r="FL9" s="61">
        <v>-2.0299999999999998</v>
      </c>
      <c r="FM9" s="3"/>
      <c r="FN9" s="3"/>
      <c r="FO9" s="34" t="s">
        <v>54</v>
      </c>
      <c r="FP9" s="383">
        <v>12</v>
      </c>
      <c r="FQ9" s="384">
        <v>13</v>
      </c>
      <c r="FR9" s="385">
        <v>18</v>
      </c>
      <c r="FS9" s="35">
        <v>43</v>
      </c>
      <c r="FT9" s="38">
        <v>32</v>
      </c>
      <c r="FU9" s="39">
        <v>34.380000000000003</v>
      </c>
      <c r="FV9" s="545"/>
      <c r="FW9" s="51" t="s">
        <v>55</v>
      </c>
      <c r="FX9" s="52">
        <v>175.09</v>
      </c>
      <c r="FY9" s="239">
        <v>180.57</v>
      </c>
      <c r="FZ9" s="54">
        <v>-3.03</v>
      </c>
      <c r="GA9" s="52">
        <v>122.66</v>
      </c>
      <c r="GB9" s="239">
        <v>123.82</v>
      </c>
      <c r="GC9" s="54">
        <v>-0.94</v>
      </c>
      <c r="GD9" s="52">
        <v>136.13999999999999</v>
      </c>
      <c r="GE9" s="239">
        <v>138.74</v>
      </c>
      <c r="GF9" s="54">
        <v>-1.87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1.25</v>
      </c>
      <c r="GQ9" s="242">
        <v>1.28</v>
      </c>
      <c r="GR9" s="1241">
        <v>-0.03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2172</v>
      </c>
      <c r="IO9" s="50">
        <v>2283</v>
      </c>
      <c r="IP9" s="61">
        <v>-4.8600000000000003</v>
      </c>
      <c r="IQ9" s="3"/>
      <c r="IR9" s="3"/>
      <c r="IS9" s="34" t="s">
        <v>54</v>
      </c>
      <c r="IT9" s="383">
        <v>12</v>
      </c>
      <c r="IU9" s="384">
        <v>18</v>
      </c>
      <c r="IV9" s="385">
        <v>9</v>
      </c>
      <c r="IW9" s="35">
        <v>39</v>
      </c>
      <c r="IX9" s="38">
        <v>19</v>
      </c>
      <c r="IY9" s="39">
        <v>105.26</v>
      </c>
      <c r="IZ9" s="1041"/>
      <c r="JA9" s="51" t="s">
        <v>55</v>
      </c>
      <c r="JB9" s="52">
        <v>142.31</v>
      </c>
      <c r="JC9" s="239">
        <v>147.63999999999999</v>
      </c>
      <c r="JD9" s="54">
        <v>-3.61</v>
      </c>
      <c r="JE9" s="52">
        <v>119.48</v>
      </c>
      <c r="JF9" s="239">
        <v>114.91</v>
      </c>
      <c r="JG9" s="54">
        <v>3.98</v>
      </c>
      <c r="JH9" s="52">
        <v>125.01</v>
      </c>
      <c r="JI9" s="239">
        <v>123.38</v>
      </c>
      <c r="JJ9" s="54">
        <v>1.32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1.31</v>
      </c>
      <c r="JU9" s="242">
        <v>1.3</v>
      </c>
      <c r="JV9" s="1241">
        <v>0.01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7517</v>
      </c>
      <c r="LS9" s="435">
        <v>7596</v>
      </c>
      <c r="LT9" s="200">
        <v>-1.04</v>
      </c>
      <c r="LU9" s="3"/>
      <c r="LV9" s="3"/>
      <c r="LW9" s="1201" t="s">
        <v>54</v>
      </c>
      <c r="LX9" s="383">
        <v>131</v>
      </c>
      <c r="LY9" s="1199">
        <v>81</v>
      </c>
      <c r="LZ9" s="1200">
        <v>61.73</v>
      </c>
      <c r="MA9" s="597"/>
      <c r="MB9" s="51" t="s">
        <v>55</v>
      </c>
      <c r="MC9" s="52">
        <v>143.03</v>
      </c>
      <c r="MD9" s="432">
        <v>144.46</v>
      </c>
      <c r="ME9" s="54">
        <v>-0.99</v>
      </c>
      <c r="MF9" s="52">
        <v>102.64</v>
      </c>
      <c r="MG9" s="432">
        <v>101.14</v>
      </c>
      <c r="MH9" s="54">
        <v>1.48</v>
      </c>
      <c r="MI9" s="52">
        <v>112.71</v>
      </c>
      <c r="MJ9" s="432">
        <v>112.4</v>
      </c>
      <c r="MK9" s="54">
        <v>0.28000000000000003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1.31</v>
      </c>
      <c r="MW9" s="242">
        <v>1.31</v>
      </c>
      <c r="MX9" s="1241">
        <v>0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662068</v>
      </c>
      <c r="C10" s="15">
        <v>643122</v>
      </c>
      <c r="D10" s="16">
        <v>2.95</v>
      </c>
      <c r="E10" s="812"/>
      <c r="F10" s="812"/>
      <c r="G10" s="34" t="s">
        <v>60</v>
      </c>
      <c r="H10" s="35">
        <v>10</v>
      </c>
      <c r="I10" s="36">
        <v>0</v>
      </c>
      <c r="J10" s="1026">
        <v>0</v>
      </c>
      <c r="K10" s="35">
        <v>10</v>
      </c>
      <c r="L10" s="38">
        <v>9</v>
      </c>
      <c r="M10" s="39">
        <v>11.11</v>
      </c>
      <c r="N10" s="1041"/>
      <c r="O10" s="51" t="s">
        <v>61</v>
      </c>
      <c r="P10" s="52">
        <v>70.3</v>
      </c>
      <c r="Q10" s="53">
        <v>69.13</v>
      </c>
      <c r="R10" s="54">
        <v>1.69</v>
      </c>
      <c r="S10" s="52">
        <v>65.040000000000006</v>
      </c>
      <c r="T10" s="53">
        <v>63.53</v>
      </c>
      <c r="U10" s="54">
        <v>2.38</v>
      </c>
      <c r="V10" s="52">
        <v>66.319999999999993</v>
      </c>
      <c r="W10" s="53">
        <v>64.95</v>
      </c>
      <c r="X10" s="54">
        <v>2.11</v>
      </c>
      <c r="Y10" s="1041"/>
      <c r="Z10" s="1041"/>
      <c r="AA10" s="1041" t="s">
        <v>62</v>
      </c>
      <c r="AB10" s="56">
        <v>2</v>
      </c>
      <c r="AC10" s="56">
        <v>2</v>
      </c>
      <c r="AD10" s="56">
        <v>2</v>
      </c>
      <c r="AE10" s="56">
        <v>2</v>
      </c>
      <c r="AF10" s="1041"/>
      <c r="AG10" s="65" t="s">
        <v>196</v>
      </c>
      <c r="AH10" s="622">
        <v>1.9</v>
      </c>
      <c r="AI10" s="243">
        <v>1.87</v>
      </c>
      <c r="AJ10" s="1272">
        <v>0.03</v>
      </c>
      <c r="AK10" s="62"/>
      <c r="AL10" s="1260" t="s">
        <v>64</v>
      </c>
      <c r="AM10" s="1269">
        <v>13359</v>
      </c>
      <c r="AN10" s="179">
        <v>0</v>
      </c>
      <c r="AO10" s="179">
        <v>2018</v>
      </c>
      <c r="AP10" s="1270">
        <v>0</v>
      </c>
      <c r="AQ10" s="1270"/>
      <c r="AR10" s="1270"/>
      <c r="AS10" s="1270"/>
      <c r="AT10" s="1270"/>
      <c r="AU10" s="1271">
        <v>15377</v>
      </c>
      <c r="AV10" s="1265">
        <v>19750</v>
      </c>
      <c r="AW10" s="1266">
        <v>35127</v>
      </c>
      <c r="AX10" s="225"/>
      <c r="AY10" s="1041"/>
      <c r="AZ10" s="1260" t="s">
        <v>64</v>
      </c>
      <c r="BA10" s="1269">
        <v>132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132</v>
      </c>
      <c r="BJ10" s="1265">
        <v>495</v>
      </c>
      <c r="BK10" s="1266">
        <v>627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779999</v>
      </c>
      <c r="CG10" s="15">
        <v>755709</v>
      </c>
      <c r="CH10" s="16">
        <v>3.21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152.66999999999999</v>
      </c>
      <c r="CU10" s="239">
        <v>150.16</v>
      </c>
      <c r="CV10" s="54">
        <v>1.67</v>
      </c>
      <c r="CW10" s="52">
        <v>173.39</v>
      </c>
      <c r="CX10" s="239">
        <v>172.4</v>
      </c>
      <c r="CY10" s="54">
        <v>0.56999999999999995</v>
      </c>
      <c r="CZ10" s="52">
        <v>168.14</v>
      </c>
      <c r="DA10" s="239">
        <v>166.58</v>
      </c>
      <c r="DB10" s="54">
        <v>0.94</v>
      </c>
      <c r="DC10" s="1041"/>
      <c r="DD10" s="1041"/>
      <c r="DE10" s="1041" t="s">
        <v>62</v>
      </c>
      <c r="DF10" s="11">
        <v>2</v>
      </c>
      <c r="DG10" s="11">
        <v>2</v>
      </c>
      <c r="DH10" s="11">
        <v>2</v>
      </c>
      <c r="DI10" s="10">
        <v>2</v>
      </c>
      <c r="DJ10" s="1041"/>
      <c r="DK10" s="65" t="s">
        <v>196</v>
      </c>
      <c r="DL10" s="622">
        <v>2.0299999999999998</v>
      </c>
      <c r="DM10" s="243">
        <v>2.0099999999999998</v>
      </c>
      <c r="DN10" s="1272">
        <v>0.02</v>
      </c>
      <c r="DO10" s="62"/>
      <c r="DP10" s="1260" t="s">
        <v>64</v>
      </c>
      <c r="DQ10" s="1269">
        <v>13681</v>
      </c>
      <c r="DR10" s="179">
        <v>0</v>
      </c>
      <c r="DS10" s="179">
        <v>477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14158</v>
      </c>
      <c r="DZ10" s="1265">
        <v>29103</v>
      </c>
      <c r="EA10" s="1266">
        <v>43261</v>
      </c>
      <c r="EB10" s="1041"/>
      <c r="EC10" s="1041"/>
      <c r="ED10" s="1260" t="s">
        <v>64</v>
      </c>
      <c r="EE10" s="1269">
        <v>122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122</v>
      </c>
      <c r="EN10" s="1265">
        <v>305</v>
      </c>
      <c r="EO10" s="1266">
        <v>427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693941</v>
      </c>
      <c r="FK10" s="15">
        <v>691530</v>
      </c>
      <c r="FL10" s="16">
        <v>0.35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162.56</v>
      </c>
      <c r="FY10" s="239">
        <v>164.53</v>
      </c>
      <c r="FZ10" s="54">
        <v>-1.2</v>
      </c>
      <c r="GA10" s="52">
        <v>130.99</v>
      </c>
      <c r="GB10" s="239">
        <v>132.41</v>
      </c>
      <c r="GC10" s="54">
        <v>-1.07</v>
      </c>
      <c r="GD10" s="52">
        <v>139.1</v>
      </c>
      <c r="GE10" s="239">
        <v>140.86000000000001</v>
      </c>
      <c r="GF10" s="54">
        <v>-1.25</v>
      </c>
      <c r="GG10" s="1041"/>
      <c r="GH10" s="1041"/>
      <c r="GI10" s="1041" t="s">
        <v>62</v>
      </c>
      <c r="GJ10" s="11">
        <v>2</v>
      </c>
      <c r="GK10" s="11">
        <v>2</v>
      </c>
      <c r="GL10" s="11">
        <v>2</v>
      </c>
      <c r="GM10" s="271">
        <v>2</v>
      </c>
      <c r="GN10" s="1041"/>
      <c r="GO10" s="65" t="s">
        <v>63</v>
      </c>
      <c r="GP10" s="622">
        <v>1.98</v>
      </c>
      <c r="GQ10" s="243">
        <v>2.0299999999999998</v>
      </c>
      <c r="GR10" s="1272">
        <v>-0.05</v>
      </c>
      <c r="GS10" s="62"/>
      <c r="GT10" s="1260" t="s">
        <v>64</v>
      </c>
      <c r="GU10" s="1269">
        <v>10436</v>
      </c>
      <c r="GV10" s="179">
        <v>0</v>
      </c>
      <c r="GW10" s="179">
        <v>298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10734</v>
      </c>
      <c r="HD10" s="1265">
        <v>47128</v>
      </c>
      <c r="HE10" s="1266">
        <v>57862</v>
      </c>
      <c r="HF10" s="1041"/>
      <c r="HG10" s="1041"/>
      <c r="HH10" s="1260" t="s">
        <v>64</v>
      </c>
      <c r="HI10" s="1269">
        <v>80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80</v>
      </c>
      <c r="HR10" s="1265">
        <v>204</v>
      </c>
      <c r="HS10" s="1266">
        <v>284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777741</v>
      </c>
      <c r="IO10" s="15">
        <v>759322</v>
      </c>
      <c r="IP10" s="16">
        <v>2.4300000000000002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5</v>
      </c>
      <c r="IY10" s="39">
        <v>-100</v>
      </c>
      <c r="IZ10" s="1041"/>
      <c r="JA10" s="51" t="s">
        <v>61</v>
      </c>
      <c r="JB10" s="52">
        <v>190.17</v>
      </c>
      <c r="JC10" s="239">
        <v>199.33</v>
      </c>
      <c r="JD10" s="54">
        <v>-4.5999999999999996</v>
      </c>
      <c r="JE10" s="52">
        <v>118.28</v>
      </c>
      <c r="JF10" s="239">
        <v>123.62</v>
      </c>
      <c r="JG10" s="54">
        <v>-4.32</v>
      </c>
      <c r="JH10" s="52">
        <v>135.68</v>
      </c>
      <c r="JI10" s="239">
        <v>143.22999999999999</v>
      </c>
      <c r="JJ10" s="54">
        <v>-5.27</v>
      </c>
      <c r="JK10" s="1041"/>
      <c r="JL10" s="1041"/>
      <c r="JM10" s="1041" t="s">
        <v>62</v>
      </c>
      <c r="JN10" s="11">
        <v>2</v>
      </c>
      <c r="JO10" s="11">
        <v>2</v>
      </c>
      <c r="JP10" s="11">
        <v>2</v>
      </c>
      <c r="JQ10" s="271">
        <v>2</v>
      </c>
      <c r="JR10" s="1041"/>
      <c r="JS10" s="65" t="s">
        <v>196</v>
      </c>
      <c r="JT10" s="622">
        <v>2.12</v>
      </c>
      <c r="JU10" s="243">
        <v>2.13</v>
      </c>
      <c r="JV10" s="1272">
        <v>-0.01</v>
      </c>
      <c r="JW10" s="62"/>
      <c r="JX10" s="1260" t="s">
        <v>64</v>
      </c>
      <c r="JY10" s="1269">
        <v>11347</v>
      </c>
      <c r="JZ10" s="179">
        <v>0</v>
      </c>
      <c r="KA10" s="179">
        <v>938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12285</v>
      </c>
      <c r="KH10" s="1265">
        <v>26344</v>
      </c>
      <c r="KI10" s="1266">
        <v>38629</v>
      </c>
      <c r="KJ10" s="1041"/>
      <c r="KK10" s="1041"/>
      <c r="KL10" s="1260" t="s">
        <v>64</v>
      </c>
      <c r="KM10" s="1269">
        <v>137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137</v>
      </c>
      <c r="KV10" s="1265">
        <v>486</v>
      </c>
      <c r="KW10" s="1266">
        <v>623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2913749</v>
      </c>
      <c r="LS10" s="15">
        <v>2849683</v>
      </c>
      <c r="LT10" s="275">
        <v>2.25</v>
      </c>
      <c r="LU10" s="3"/>
      <c r="LV10" s="3"/>
      <c r="LW10" s="1201" t="s">
        <v>60</v>
      </c>
      <c r="LX10" s="383">
        <v>10</v>
      </c>
      <c r="LY10" s="1199">
        <v>14</v>
      </c>
      <c r="LZ10" s="1200">
        <v>-28.57</v>
      </c>
      <c r="MA10" s="597"/>
      <c r="MB10" s="51" t="s">
        <v>61</v>
      </c>
      <c r="MC10" s="52">
        <v>146.4</v>
      </c>
      <c r="MD10" s="432">
        <v>148.74</v>
      </c>
      <c r="ME10" s="54">
        <v>-1.57</v>
      </c>
      <c r="MF10" s="52">
        <v>124.12</v>
      </c>
      <c r="MG10" s="432">
        <v>125.28</v>
      </c>
      <c r="MH10" s="54">
        <v>-0.93</v>
      </c>
      <c r="MI10" s="52">
        <v>129.68</v>
      </c>
      <c r="MJ10" s="432">
        <v>131.38</v>
      </c>
      <c r="MK10" s="54">
        <v>-1.29</v>
      </c>
      <c r="ML10" s="422"/>
      <c r="MM10" s="422"/>
      <c r="MN10" s="422" t="s">
        <v>62</v>
      </c>
      <c r="MO10" s="728">
        <v>2</v>
      </c>
      <c r="MP10" s="728">
        <v>2</v>
      </c>
      <c r="MQ10" s="728">
        <v>2</v>
      </c>
      <c r="MR10" s="728">
        <v>2</v>
      </c>
      <c r="MS10" s="728">
        <v>2</v>
      </c>
      <c r="MT10" s="594"/>
      <c r="MU10" s="65" t="s">
        <v>196</v>
      </c>
      <c r="MV10" s="622">
        <v>2.0099999999999998</v>
      </c>
      <c r="MW10" s="243">
        <v>2.0099999999999998</v>
      </c>
      <c r="MX10" s="1272">
        <v>0</v>
      </c>
      <c r="MY10" s="600"/>
      <c r="MZ10" s="1260" t="s">
        <v>64</v>
      </c>
      <c r="NA10" s="1269">
        <v>48823</v>
      </c>
      <c r="NB10" s="179">
        <v>0</v>
      </c>
      <c r="NC10" s="179">
        <v>3731</v>
      </c>
      <c r="ND10" s="1270">
        <v>0</v>
      </c>
      <c r="NE10" s="179"/>
      <c r="NF10" s="179"/>
      <c r="NG10" s="179"/>
      <c r="NH10" s="179"/>
      <c r="NI10" s="1271">
        <v>52554</v>
      </c>
      <c r="NJ10" s="1265">
        <v>122325</v>
      </c>
      <c r="NK10" s="1266">
        <v>174879</v>
      </c>
      <c r="NL10" s="1267"/>
      <c r="NM10" s="1267"/>
      <c r="NN10" s="1268" t="s">
        <v>64</v>
      </c>
      <c r="NO10" s="1269">
        <v>471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471</v>
      </c>
      <c r="NX10" s="1265">
        <v>1490</v>
      </c>
      <c r="NY10" s="1266">
        <v>1961</v>
      </c>
    </row>
    <row r="11" spans="1:390" ht="23.25" customHeight="1" thickTop="1" thickBot="1" x14ac:dyDescent="0.25">
      <c r="A11" s="30" t="s">
        <v>48</v>
      </c>
      <c r="B11" s="31">
        <v>652791</v>
      </c>
      <c r="C11" s="32">
        <v>634080</v>
      </c>
      <c r="D11" s="33">
        <v>2.95</v>
      </c>
      <c r="E11" s="812"/>
      <c r="F11" s="812"/>
      <c r="G11" s="34" t="s">
        <v>65</v>
      </c>
      <c r="H11" s="35">
        <v>5</v>
      </c>
      <c r="I11" s="36">
        <v>9</v>
      </c>
      <c r="J11" s="1026">
        <v>4</v>
      </c>
      <c r="K11" s="35">
        <v>18</v>
      </c>
      <c r="L11" s="38">
        <v>11</v>
      </c>
      <c r="M11" s="39">
        <v>63.64</v>
      </c>
      <c r="N11" s="1041"/>
      <c r="O11" s="51" t="s">
        <v>66</v>
      </c>
      <c r="P11" s="52">
        <v>174.71</v>
      </c>
      <c r="Q11" s="53">
        <v>170.04</v>
      </c>
      <c r="R11" s="54">
        <v>2.75</v>
      </c>
      <c r="S11" s="52">
        <v>134.01</v>
      </c>
      <c r="T11" s="53">
        <v>129.72999999999999</v>
      </c>
      <c r="U11" s="54">
        <v>3.3</v>
      </c>
      <c r="V11" s="52">
        <v>143.94</v>
      </c>
      <c r="W11" s="53">
        <v>139.94</v>
      </c>
      <c r="X11" s="54">
        <v>2.86</v>
      </c>
      <c r="Y11" s="1041"/>
      <c r="Z11" s="1041"/>
      <c r="AA11" s="1041" t="s">
        <v>67</v>
      </c>
      <c r="AB11" s="56">
        <v>3</v>
      </c>
      <c r="AC11" s="56">
        <v>3</v>
      </c>
      <c r="AD11" s="56">
        <v>3</v>
      </c>
      <c r="AE11" s="56">
        <v>3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777500</v>
      </c>
      <c r="CG11" s="32">
        <v>753271</v>
      </c>
      <c r="CH11" s="33">
        <v>3.22</v>
      </c>
      <c r="CI11" s="812"/>
      <c r="CJ11" s="812"/>
      <c r="CK11" s="34" t="s">
        <v>65</v>
      </c>
      <c r="CL11" s="35">
        <v>5</v>
      </c>
      <c r="CM11" s="36">
        <v>2</v>
      </c>
      <c r="CN11" s="37">
        <v>0</v>
      </c>
      <c r="CO11" s="35">
        <v>7</v>
      </c>
      <c r="CP11" s="38">
        <v>0</v>
      </c>
      <c r="CQ11" s="39">
        <v>0</v>
      </c>
      <c r="CR11" s="811"/>
      <c r="CS11" s="51" t="s">
        <v>66</v>
      </c>
      <c r="CT11" s="52">
        <v>175.32</v>
      </c>
      <c r="CU11" s="239">
        <v>170.56</v>
      </c>
      <c r="CV11" s="54">
        <v>2.79</v>
      </c>
      <c r="CW11" s="52">
        <v>184.46</v>
      </c>
      <c r="CX11" s="239">
        <v>179.33</v>
      </c>
      <c r="CY11" s="54">
        <v>2.86</v>
      </c>
      <c r="CZ11" s="52">
        <v>182.14</v>
      </c>
      <c r="DA11" s="239">
        <v>177.04</v>
      </c>
      <c r="DB11" s="54">
        <v>2.88</v>
      </c>
      <c r="DC11" s="1041"/>
      <c r="DD11" s="1041"/>
      <c r="DE11" s="1041" t="s">
        <v>67</v>
      </c>
      <c r="DF11" s="11">
        <v>3</v>
      </c>
      <c r="DG11" s="11">
        <v>3</v>
      </c>
      <c r="DH11" s="11">
        <v>3</v>
      </c>
      <c r="DI11" s="10">
        <v>3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690952</v>
      </c>
      <c r="FK11" s="32">
        <v>688557</v>
      </c>
      <c r="FL11" s="33">
        <v>0.35</v>
      </c>
      <c r="FM11" s="3"/>
      <c r="FN11" s="3"/>
      <c r="FO11" s="34" t="s">
        <v>65</v>
      </c>
      <c r="FP11" s="383">
        <v>0</v>
      </c>
      <c r="FQ11" s="384">
        <v>2</v>
      </c>
      <c r="FR11" s="385">
        <v>0</v>
      </c>
      <c r="FS11" s="35">
        <v>2</v>
      </c>
      <c r="FT11" s="38">
        <v>5</v>
      </c>
      <c r="FU11" s="39">
        <v>-60</v>
      </c>
      <c r="FV11" s="545"/>
      <c r="FW11" s="51" t="s">
        <v>66</v>
      </c>
      <c r="FX11" s="52">
        <v>184.08</v>
      </c>
      <c r="FY11" s="239">
        <v>182.09</v>
      </c>
      <c r="FZ11" s="54">
        <v>1.0900000000000001</v>
      </c>
      <c r="GA11" s="52">
        <v>139.22999999999999</v>
      </c>
      <c r="GB11" s="239">
        <v>138.15</v>
      </c>
      <c r="GC11" s="54">
        <v>0.78</v>
      </c>
      <c r="GD11" s="52">
        <v>150.76</v>
      </c>
      <c r="GE11" s="239">
        <v>149.69999999999999</v>
      </c>
      <c r="GF11" s="54">
        <v>0.71</v>
      </c>
      <c r="GG11" s="1041"/>
      <c r="GH11" s="1041"/>
      <c r="GI11" s="1041" t="s">
        <v>67</v>
      </c>
      <c r="GJ11" s="11">
        <v>3</v>
      </c>
      <c r="GK11" s="11">
        <v>3</v>
      </c>
      <c r="GL11" s="11">
        <v>3</v>
      </c>
      <c r="GM11" s="271">
        <v>3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767851</v>
      </c>
      <c r="IO11" s="32">
        <v>749325</v>
      </c>
      <c r="IP11" s="33">
        <v>2.4700000000000002</v>
      </c>
      <c r="IQ11" s="3"/>
      <c r="IR11" s="3"/>
      <c r="IS11" s="34" t="s">
        <v>65</v>
      </c>
      <c r="IT11" s="383">
        <v>20</v>
      </c>
      <c r="IU11" s="384">
        <v>0</v>
      </c>
      <c r="IV11" s="385">
        <v>0</v>
      </c>
      <c r="IW11" s="35">
        <v>20</v>
      </c>
      <c r="IX11" s="38">
        <v>20</v>
      </c>
      <c r="IY11" s="39">
        <v>0</v>
      </c>
      <c r="IZ11" s="1041"/>
      <c r="JA11" s="51" t="s">
        <v>66</v>
      </c>
      <c r="JB11" s="52">
        <v>226.91</v>
      </c>
      <c r="JC11" s="239">
        <v>219.48</v>
      </c>
      <c r="JD11" s="54">
        <v>3.39</v>
      </c>
      <c r="JE11" s="52">
        <v>169.31</v>
      </c>
      <c r="JF11" s="239">
        <v>160.5</v>
      </c>
      <c r="JG11" s="54">
        <v>5.49</v>
      </c>
      <c r="JH11" s="52">
        <v>183.25</v>
      </c>
      <c r="JI11" s="239">
        <v>175.77</v>
      </c>
      <c r="JJ11" s="54">
        <v>4.26</v>
      </c>
      <c r="JK11" s="1041"/>
      <c r="JL11" s="1041"/>
      <c r="JM11" s="1041" t="s">
        <v>67</v>
      </c>
      <c r="JN11" s="11">
        <v>3</v>
      </c>
      <c r="JO11" s="11">
        <v>3</v>
      </c>
      <c r="JP11" s="11">
        <v>3</v>
      </c>
      <c r="JQ11" s="271">
        <v>3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2889094</v>
      </c>
      <c r="LS11" s="429">
        <v>2825233</v>
      </c>
      <c r="LT11" s="186">
        <v>2.2599999999999998</v>
      </c>
      <c r="LU11" s="3"/>
      <c r="LV11" s="3"/>
      <c r="LW11" s="1201" t="s">
        <v>65</v>
      </c>
      <c r="LX11" s="383">
        <v>47</v>
      </c>
      <c r="LY11" s="1199">
        <v>36</v>
      </c>
      <c r="LZ11" s="1200">
        <v>30.56</v>
      </c>
      <c r="MA11" s="597"/>
      <c r="MB11" s="51" t="s">
        <v>66</v>
      </c>
      <c r="MC11" s="52">
        <v>190.24</v>
      </c>
      <c r="MD11" s="432">
        <v>185.77</v>
      </c>
      <c r="ME11" s="54">
        <v>2.41</v>
      </c>
      <c r="MF11" s="52">
        <v>158.22</v>
      </c>
      <c r="MG11" s="432">
        <v>153.16999999999999</v>
      </c>
      <c r="MH11" s="54">
        <v>3.3</v>
      </c>
      <c r="MI11" s="52">
        <v>166.2</v>
      </c>
      <c r="MJ11" s="432">
        <v>161.63999999999999</v>
      </c>
      <c r="MK11" s="54">
        <v>2.82</v>
      </c>
      <c r="ML11" s="422"/>
      <c r="MM11" s="422"/>
      <c r="MN11" s="422" t="s">
        <v>67</v>
      </c>
      <c r="MO11" s="728">
        <v>3</v>
      </c>
      <c r="MP11" s="728">
        <v>3</v>
      </c>
      <c r="MQ11" s="728">
        <v>3</v>
      </c>
      <c r="MR11" s="728">
        <v>3</v>
      </c>
      <c r="MS11" s="728">
        <v>3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9277</v>
      </c>
      <c r="C12" s="68">
        <v>9042</v>
      </c>
      <c r="D12" s="69">
        <v>2.6</v>
      </c>
      <c r="E12" s="812"/>
      <c r="F12" s="812"/>
      <c r="G12" s="34" t="s">
        <v>70</v>
      </c>
      <c r="H12" s="35">
        <v>0</v>
      </c>
      <c r="I12" s="36">
        <v>5</v>
      </c>
      <c r="J12" s="1026">
        <v>5</v>
      </c>
      <c r="K12" s="35">
        <v>10</v>
      </c>
      <c r="L12" s="38">
        <v>5</v>
      </c>
      <c r="M12" s="39">
        <v>100</v>
      </c>
      <c r="N12" s="1041"/>
      <c r="O12" s="70" t="s">
        <v>71</v>
      </c>
      <c r="P12" s="52">
        <v>74.37</v>
      </c>
      <c r="Q12" s="53">
        <v>72.8</v>
      </c>
      <c r="R12" s="54">
        <v>2.16</v>
      </c>
      <c r="S12" s="52">
        <v>60.84</v>
      </c>
      <c r="T12" s="53">
        <v>60.74</v>
      </c>
      <c r="U12" s="54">
        <v>0.16</v>
      </c>
      <c r="V12" s="52">
        <v>64.14</v>
      </c>
      <c r="W12" s="53">
        <v>63.79</v>
      </c>
      <c r="X12" s="54">
        <v>0.55000000000000004</v>
      </c>
      <c r="Y12" s="1041"/>
      <c r="Z12" s="1041"/>
      <c r="AA12" s="1041" t="s">
        <v>72</v>
      </c>
      <c r="AB12" s="56">
        <v>8</v>
      </c>
      <c r="AC12" s="56">
        <v>8</v>
      </c>
      <c r="AD12" s="56">
        <v>8</v>
      </c>
      <c r="AE12" s="56">
        <v>8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13359</v>
      </c>
      <c r="AN12" s="1276">
        <v>0</v>
      </c>
      <c r="AO12" s="1276">
        <v>2018</v>
      </c>
      <c r="AP12" s="1277">
        <v>0</v>
      </c>
      <c r="AQ12" s="1277"/>
      <c r="AR12" s="1277"/>
      <c r="AS12" s="1277"/>
      <c r="AT12" s="1277"/>
      <c r="AU12" s="1279">
        <v>15377</v>
      </c>
      <c r="AV12" s="1280">
        <v>19750</v>
      </c>
      <c r="AW12" s="1280">
        <v>35127</v>
      </c>
      <c r="AX12" s="1419"/>
      <c r="AY12" s="41"/>
      <c r="AZ12" s="1275" t="s">
        <v>41</v>
      </c>
      <c r="BA12" s="1193">
        <v>132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132</v>
      </c>
      <c r="BJ12" s="1280">
        <v>495</v>
      </c>
      <c r="BK12" s="1280">
        <v>627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2499</v>
      </c>
      <c r="CG12" s="68">
        <v>2438</v>
      </c>
      <c r="CH12" s="69">
        <v>2.5</v>
      </c>
      <c r="CI12" s="812"/>
      <c r="CJ12" s="812"/>
      <c r="CK12" s="34" t="s">
        <v>70</v>
      </c>
      <c r="CL12" s="35">
        <v>2</v>
      </c>
      <c r="CM12" s="36">
        <v>1</v>
      </c>
      <c r="CN12" s="37">
        <v>0</v>
      </c>
      <c r="CO12" s="35">
        <v>3</v>
      </c>
      <c r="CP12" s="38">
        <v>7</v>
      </c>
      <c r="CQ12" s="39">
        <v>-57.14</v>
      </c>
      <c r="CR12" s="811"/>
      <c r="CS12" s="70" t="s">
        <v>71</v>
      </c>
      <c r="CT12" s="52">
        <v>69.55</v>
      </c>
      <c r="CU12" s="239">
        <v>66.27</v>
      </c>
      <c r="CV12" s="54">
        <v>4.95</v>
      </c>
      <c r="CW12" s="52">
        <v>62.3</v>
      </c>
      <c r="CX12" s="239">
        <v>59.18</v>
      </c>
      <c r="CY12" s="54">
        <v>5.27</v>
      </c>
      <c r="CZ12" s="52">
        <v>64.14</v>
      </c>
      <c r="DA12" s="239">
        <v>61.03</v>
      </c>
      <c r="DB12" s="54">
        <v>5.0999999999999996</v>
      </c>
      <c r="DC12" s="1041"/>
      <c r="DD12" s="1041"/>
      <c r="DE12" s="1041" t="s">
        <v>72</v>
      </c>
      <c r="DF12" s="11">
        <v>8</v>
      </c>
      <c r="DG12" s="11">
        <v>8</v>
      </c>
      <c r="DH12" s="11">
        <v>8</v>
      </c>
      <c r="DI12" s="10">
        <v>8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13681</v>
      </c>
      <c r="DR12" s="1276">
        <v>0</v>
      </c>
      <c r="DS12" s="1276">
        <v>477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14158</v>
      </c>
      <c r="DZ12" s="1280">
        <v>29103</v>
      </c>
      <c r="EA12" s="1280">
        <v>43261</v>
      </c>
      <c r="EB12" s="1041"/>
      <c r="EC12" s="1041"/>
      <c r="ED12" s="1275" t="s">
        <v>41</v>
      </c>
      <c r="EE12" s="1193">
        <v>122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122</v>
      </c>
      <c r="EN12" s="1280">
        <v>305</v>
      </c>
      <c r="EO12" s="1280">
        <v>427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2989</v>
      </c>
      <c r="FK12" s="68">
        <v>2973</v>
      </c>
      <c r="FL12" s="69">
        <v>0.54</v>
      </c>
      <c r="FM12" s="3"/>
      <c r="FN12" s="3"/>
      <c r="FO12" s="34" t="s">
        <v>70</v>
      </c>
      <c r="FP12" s="383">
        <v>16</v>
      </c>
      <c r="FQ12" s="384">
        <v>9</v>
      </c>
      <c r="FR12" s="385">
        <v>20</v>
      </c>
      <c r="FS12" s="35">
        <v>45</v>
      </c>
      <c r="FT12" s="38">
        <v>58</v>
      </c>
      <c r="FU12" s="39">
        <v>-22.41</v>
      </c>
      <c r="FV12" s="545"/>
      <c r="FW12" s="70" t="s">
        <v>71</v>
      </c>
      <c r="FX12" s="52">
        <v>119.64</v>
      </c>
      <c r="FY12" s="239">
        <v>120.72</v>
      </c>
      <c r="FZ12" s="54">
        <v>-0.89</v>
      </c>
      <c r="GA12" s="52">
        <v>185.51</v>
      </c>
      <c r="GB12" s="239">
        <v>184.34</v>
      </c>
      <c r="GC12" s="54">
        <v>0.63</v>
      </c>
      <c r="GD12" s="52">
        <v>168.58</v>
      </c>
      <c r="GE12" s="239">
        <v>167.61</v>
      </c>
      <c r="GF12" s="54">
        <v>0.57999999999999996</v>
      </c>
      <c r="GG12" s="1041"/>
      <c r="GH12" s="1041"/>
      <c r="GI12" s="1041" t="s">
        <v>72</v>
      </c>
      <c r="GJ12" s="11">
        <v>8</v>
      </c>
      <c r="GK12" s="11">
        <v>8</v>
      </c>
      <c r="GL12" s="11">
        <v>8</v>
      </c>
      <c r="GM12" s="271">
        <v>8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10436</v>
      </c>
      <c r="GV12" s="1276">
        <v>0</v>
      </c>
      <c r="GW12" s="1276">
        <v>298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10734</v>
      </c>
      <c r="HD12" s="1280">
        <v>47128</v>
      </c>
      <c r="HE12" s="1280">
        <v>57862</v>
      </c>
      <c r="HF12" s="1041"/>
      <c r="HG12" s="1041"/>
      <c r="HH12" s="1275" t="s">
        <v>41</v>
      </c>
      <c r="HI12" s="1193">
        <v>80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80</v>
      </c>
      <c r="HR12" s="1280">
        <v>204</v>
      </c>
      <c r="HS12" s="1280">
        <v>284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9890</v>
      </c>
      <c r="IO12" s="68">
        <v>9997</v>
      </c>
      <c r="IP12" s="69">
        <v>-1.07</v>
      </c>
      <c r="IQ12" s="3"/>
      <c r="IR12" s="3"/>
      <c r="IS12" s="34" t="s">
        <v>70</v>
      </c>
      <c r="IT12" s="383">
        <v>9</v>
      </c>
      <c r="IU12" s="384">
        <v>10</v>
      </c>
      <c r="IV12" s="385">
        <v>2</v>
      </c>
      <c r="IW12" s="35">
        <v>21</v>
      </c>
      <c r="IX12" s="38">
        <v>19</v>
      </c>
      <c r="IY12" s="39">
        <v>10.53</v>
      </c>
      <c r="IZ12" s="1041"/>
      <c r="JA12" s="70" t="s">
        <v>71</v>
      </c>
      <c r="JB12" s="52">
        <v>115.8</v>
      </c>
      <c r="JC12" s="239">
        <v>116.68</v>
      </c>
      <c r="JD12" s="54">
        <v>-0.75</v>
      </c>
      <c r="JE12" s="52">
        <v>95.7</v>
      </c>
      <c r="JF12" s="239">
        <v>97.41</v>
      </c>
      <c r="JG12" s="54">
        <v>-1.76</v>
      </c>
      <c r="JH12" s="52">
        <v>100.56</v>
      </c>
      <c r="JI12" s="239">
        <v>102.4</v>
      </c>
      <c r="JJ12" s="54">
        <v>-1.8</v>
      </c>
      <c r="JK12" s="1041"/>
      <c r="JL12" s="1041"/>
      <c r="JM12" s="1041" t="s">
        <v>72</v>
      </c>
      <c r="JN12" s="11">
        <v>8</v>
      </c>
      <c r="JO12" s="11">
        <v>8</v>
      </c>
      <c r="JP12" s="11">
        <v>8</v>
      </c>
      <c r="JQ12" s="271">
        <v>8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11347</v>
      </c>
      <c r="JZ12" s="1276">
        <v>0</v>
      </c>
      <c r="KA12" s="1276">
        <v>938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12285</v>
      </c>
      <c r="KH12" s="1280">
        <v>26344</v>
      </c>
      <c r="KI12" s="1280">
        <v>38629</v>
      </c>
      <c r="KJ12" s="1041"/>
      <c r="KK12" s="1041"/>
      <c r="KL12" s="1275" t="s">
        <v>41</v>
      </c>
      <c r="KM12" s="1193">
        <v>137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137</v>
      </c>
      <c r="KV12" s="1280">
        <v>486</v>
      </c>
      <c r="KW12" s="1280">
        <v>623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24655</v>
      </c>
      <c r="LS12" s="438">
        <v>24450</v>
      </c>
      <c r="LT12" s="190">
        <v>0.84</v>
      </c>
      <c r="LU12" s="3"/>
      <c r="LV12" s="3"/>
      <c r="LW12" s="1201" t="s">
        <v>70</v>
      </c>
      <c r="LX12" s="383">
        <v>79</v>
      </c>
      <c r="LY12" s="1199">
        <v>89</v>
      </c>
      <c r="LZ12" s="1200">
        <v>-11.24</v>
      </c>
      <c r="MA12" s="597"/>
      <c r="MB12" s="70" t="s">
        <v>71</v>
      </c>
      <c r="MC12" s="52">
        <v>94.78</v>
      </c>
      <c r="MD12" s="432">
        <v>94.28</v>
      </c>
      <c r="ME12" s="54">
        <v>0.53</v>
      </c>
      <c r="MF12" s="52">
        <v>100.32</v>
      </c>
      <c r="MG12" s="432">
        <v>100.17</v>
      </c>
      <c r="MH12" s="54">
        <v>0.15</v>
      </c>
      <c r="MI12" s="52">
        <v>98.93</v>
      </c>
      <c r="MJ12" s="432">
        <v>98.64</v>
      </c>
      <c r="MK12" s="54">
        <v>0.28999999999999998</v>
      </c>
      <c r="ML12" s="422"/>
      <c r="MM12" s="422"/>
      <c r="MN12" s="422" t="s">
        <v>72</v>
      </c>
      <c r="MO12" s="728">
        <v>8</v>
      </c>
      <c r="MP12" s="728">
        <v>8</v>
      </c>
      <c r="MQ12" s="728">
        <v>8</v>
      </c>
      <c r="MR12" s="728">
        <v>8</v>
      </c>
      <c r="MS12" s="728">
        <v>8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48823</v>
      </c>
      <c r="NB12" s="1276">
        <v>0</v>
      </c>
      <c r="NC12" s="1276">
        <v>3731</v>
      </c>
      <c r="ND12" s="1277">
        <v>0</v>
      </c>
      <c r="NE12" s="1278"/>
      <c r="NF12" s="1278"/>
      <c r="NG12" s="1278"/>
      <c r="NH12" s="1278"/>
      <c r="NI12" s="1279">
        <v>52554</v>
      </c>
      <c r="NJ12" s="1280">
        <v>122325</v>
      </c>
      <c r="NK12" s="1280">
        <v>174879</v>
      </c>
      <c r="NL12" s="1267"/>
      <c r="NM12" s="1267"/>
      <c r="NN12" s="1281" t="s">
        <v>41</v>
      </c>
      <c r="NO12" s="1193">
        <v>471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471</v>
      </c>
      <c r="NX12" s="1280">
        <v>1490</v>
      </c>
      <c r="NY12" s="1280">
        <v>1961</v>
      </c>
    </row>
    <row r="13" spans="1:390" ht="23.25" customHeight="1" thickTop="1" thickBot="1" x14ac:dyDescent="0.25">
      <c r="A13" s="64" t="s">
        <v>73</v>
      </c>
      <c r="B13" s="71">
        <v>1.61</v>
      </c>
      <c r="C13" s="72">
        <v>1.66</v>
      </c>
      <c r="D13" s="16">
        <v>-0.05</v>
      </c>
      <c r="E13" s="812"/>
      <c r="F13" s="812"/>
      <c r="G13" s="34" t="s">
        <v>74</v>
      </c>
      <c r="H13" s="35">
        <v>0</v>
      </c>
      <c r="I13" s="36">
        <v>0</v>
      </c>
      <c r="J13" s="1026">
        <v>0</v>
      </c>
      <c r="K13" s="35">
        <v>0</v>
      </c>
      <c r="L13" s="38">
        <v>0</v>
      </c>
      <c r="M13" s="39">
        <v>0</v>
      </c>
      <c r="N13" s="1041"/>
      <c r="O13" s="73" t="s">
        <v>75</v>
      </c>
      <c r="P13" s="74">
        <v>1510.0900000000001</v>
      </c>
      <c r="Q13" s="75">
        <v>1474.49</v>
      </c>
      <c r="R13" s="76">
        <v>2.41</v>
      </c>
      <c r="S13" s="77">
        <v>810.19999999999993</v>
      </c>
      <c r="T13" s="75">
        <v>805.2</v>
      </c>
      <c r="U13" s="76">
        <v>0.62</v>
      </c>
      <c r="V13" s="77">
        <v>980.98000000000013</v>
      </c>
      <c r="W13" s="75">
        <v>974.67000000000007</v>
      </c>
      <c r="X13" s="76">
        <v>0.65</v>
      </c>
      <c r="Y13" s="1041"/>
      <c r="Z13" s="1041"/>
      <c r="AA13" s="1041" t="s">
        <v>76</v>
      </c>
      <c r="AB13" s="56">
        <v>4</v>
      </c>
      <c r="AC13" s="56">
        <v>4</v>
      </c>
      <c r="AD13" s="56">
        <v>4</v>
      </c>
      <c r="AE13" s="56">
        <v>4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1.82</v>
      </c>
      <c r="CG13" s="72">
        <v>1.85</v>
      </c>
      <c r="CH13" s="16">
        <v>-0.03</v>
      </c>
      <c r="CI13" s="812"/>
      <c r="CJ13" s="812"/>
      <c r="CK13" s="34" t="s">
        <v>74</v>
      </c>
      <c r="CL13" s="35">
        <v>0</v>
      </c>
      <c r="CM13" s="36">
        <v>2</v>
      </c>
      <c r="CN13" s="37">
        <v>4</v>
      </c>
      <c r="CO13" s="35">
        <v>6</v>
      </c>
      <c r="CP13" s="38">
        <v>0</v>
      </c>
      <c r="CQ13" s="39">
        <v>0</v>
      </c>
      <c r="CR13" s="811"/>
      <c r="CS13" s="73" t="s">
        <v>75</v>
      </c>
      <c r="CT13" s="74">
        <v>1886.03</v>
      </c>
      <c r="CU13" s="244">
        <v>1845.04</v>
      </c>
      <c r="CV13" s="76">
        <v>2.2200000000000002</v>
      </c>
      <c r="CW13" s="77">
        <v>1235.55</v>
      </c>
      <c r="CX13" s="244">
        <v>1206.55</v>
      </c>
      <c r="CY13" s="76">
        <v>2.4</v>
      </c>
      <c r="CZ13" s="77">
        <v>1400.1900000000003</v>
      </c>
      <c r="DA13" s="244">
        <v>1373.59</v>
      </c>
      <c r="DB13" s="76">
        <v>1.94</v>
      </c>
      <c r="DC13" s="1041"/>
      <c r="DD13" s="1041"/>
      <c r="DE13" s="1041" t="s">
        <v>76</v>
      </c>
      <c r="DF13" s="11">
        <v>4</v>
      </c>
      <c r="DG13" s="11">
        <v>4</v>
      </c>
      <c r="DH13" s="11">
        <v>4</v>
      </c>
      <c r="DI13" s="10">
        <v>4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1.83</v>
      </c>
      <c r="FK13" s="72">
        <v>1.82</v>
      </c>
      <c r="FL13" s="16">
        <v>0.01</v>
      </c>
      <c r="FM13" s="3"/>
      <c r="FN13" s="3"/>
      <c r="FO13" s="34" t="s">
        <v>74</v>
      </c>
      <c r="FP13" s="383">
        <v>0</v>
      </c>
      <c r="FQ13" s="384">
        <v>0</v>
      </c>
      <c r="FR13" s="385">
        <v>14</v>
      </c>
      <c r="FS13" s="35">
        <v>14</v>
      </c>
      <c r="FT13" s="38">
        <v>0</v>
      </c>
      <c r="FU13" s="39">
        <v>0</v>
      </c>
      <c r="FV13" s="545"/>
      <c r="FW13" s="73" t="s">
        <v>75</v>
      </c>
      <c r="FX13" s="74">
        <v>1701.36</v>
      </c>
      <c r="FY13" s="244">
        <v>1706.9699999999998</v>
      </c>
      <c r="FZ13" s="76">
        <v>-0.33</v>
      </c>
      <c r="GA13" s="77">
        <v>1222.8399999999999</v>
      </c>
      <c r="GB13" s="244">
        <v>1212.4799999999998</v>
      </c>
      <c r="GC13" s="76">
        <v>0.85</v>
      </c>
      <c r="GD13" s="77">
        <v>1345.85</v>
      </c>
      <c r="GE13" s="244">
        <v>1342.5099999999998</v>
      </c>
      <c r="GF13" s="76">
        <v>0.25</v>
      </c>
      <c r="GG13" s="1041"/>
      <c r="GH13" s="1041"/>
      <c r="GI13" s="1041" t="s">
        <v>76</v>
      </c>
      <c r="GJ13" s="11">
        <v>4</v>
      </c>
      <c r="GK13" s="11">
        <v>4</v>
      </c>
      <c r="GL13" s="11">
        <v>4</v>
      </c>
      <c r="GM13" s="271">
        <v>4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1.76</v>
      </c>
      <c r="IO13" s="72">
        <v>1.84</v>
      </c>
      <c r="IP13" s="16">
        <v>-0.08</v>
      </c>
      <c r="IQ13" s="812"/>
      <c r="IR13" s="3"/>
      <c r="IS13" s="34" t="s">
        <v>74</v>
      </c>
      <c r="IT13" s="383">
        <v>20</v>
      </c>
      <c r="IU13" s="384">
        <v>0</v>
      </c>
      <c r="IV13" s="385">
        <v>0</v>
      </c>
      <c r="IW13" s="35">
        <v>20</v>
      </c>
      <c r="IX13" s="38">
        <v>15</v>
      </c>
      <c r="IY13" s="39">
        <v>33.33</v>
      </c>
      <c r="IZ13" s="1041"/>
      <c r="JA13" s="73" t="s">
        <v>75</v>
      </c>
      <c r="JB13" s="74">
        <v>2389.1800000000003</v>
      </c>
      <c r="JC13" s="244">
        <v>2349.4499999999998</v>
      </c>
      <c r="JD13" s="76">
        <v>1.69</v>
      </c>
      <c r="JE13" s="77">
        <v>1151.27</v>
      </c>
      <c r="JF13" s="244">
        <v>1114.6300000000001</v>
      </c>
      <c r="JG13" s="76">
        <v>3.29</v>
      </c>
      <c r="JH13" s="77">
        <v>1450.98</v>
      </c>
      <c r="JI13" s="244">
        <v>1434.4399999999998</v>
      </c>
      <c r="JJ13" s="76">
        <v>1.1499999999999999</v>
      </c>
      <c r="JK13" s="1041"/>
      <c r="JL13" s="1041"/>
      <c r="JM13" s="1041" t="s">
        <v>76</v>
      </c>
      <c r="JN13" s="11">
        <v>4</v>
      </c>
      <c r="JO13" s="11">
        <v>4</v>
      </c>
      <c r="JP13" s="11">
        <v>4</v>
      </c>
      <c r="JQ13" s="271">
        <v>4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1.76</v>
      </c>
      <c r="LS13" s="440">
        <v>1.8</v>
      </c>
      <c r="LT13" s="275">
        <v>-0.04</v>
      </c>
      <c r="LU13" s="3"/>
      <c r="LV13" s="3"/>
      <c r="LW13" s="1201" t="s">
        <v>74</v>
      </c>
      <c r="LX13" s="383">
        <v>40</v>
      </c>
      <c r="LY13" s="1199">
        <v>15</v>
      </c>
      <c r="LZ13" s="1200">
        <v>166.67</v>
      </c>
      <c r="MA13" s="597"/>
      <c r="MB13" s="73" t="s">
        <v>75</v>
      </c>
      <c r="MC13" s="74">
        <v>1882.8500000000001</v>
      </c>
      <c r="MD13" s="553">
        <v>1858.89</v>
      </c>
      <c r="ME13" s="76">
        <v>1.29</v>
      </c>
      <c r="MF13" s="74">
        <v>1114.01</v>
      </c>
      <c r="MG13" s="553">
        <v>1093.53</v>
      </c>
      <c r="MH13" s="76">
        <v>1.87</v>
      </c>
      <c r="MI13" s="74">
        <v>1305.7600000000002</v>
      </c>
      <c r="MJ13" s="553">
        <v>1292.47</v>
      </c>
      <c r="MK13" s="76">
        <v>1.03</v>
      </c>
      <c r="ML13" s="422"/>
      <c r="MM13" s="422"/>
      <c r="MN13" s="422" t="s">
        <v>76</v>
      </c>
      <c r="MO13" s="728">
        <v>4</v>
      </c>
      <c r="MP13" s="728">
        <v>4</v>
      </c>
      <c r="MQ13" s="728">
        <v>4</v>
      </c>
      <c r="MR13" s="728">
        <v>4</v>
      </c>
      <c r="MS13" s="728">
        <v>4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1.61</v>
      </c>
      <c r="C14" s="84">
        <v>1.66</v>
      </c>
      <c r="D14" s="33">
        <v>-0.05</v>
      </c>
      <c r="E14" s="812"/>
      <c r="F14" s="812"/>
      <c r="G14" s="34" t="s">
        <v>77</v>
      </c>
      <c r="H14" s="35">
        <v>67</v>
      </c>
      <c r="I14" s="36">
        <v>58</v>
      </c>
      <c r="J14" s="1026">
        <v>45</v>
      </c>
      <c r="K14" s="35">
        <v>170</v>
      </c>
      <c r="L14" s="38">
        <v>184</v>
      </c>
      <c r="M14" s="39">
        <v>-7.61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1514</v>
      </c>
      <c r="AC14" s="42">
        <v>1514</v>
      </c>
      <c r="AD14" s="42">
        <v>1514</v>
      </c>
      <c r="AE14" s="42">
        <v>1514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1.82</v>
      </c>
      <c r="CG14" s="84">
        <v>1.85</v>
      </c>
      <c r="CH14" s="33">
        <v>-0.03</v>
      </c>
      <c r="CI14" s="812"/>
      <c r="CJ14" s="812"/>
      <c r="CK14" s="34" t="s">
        <v>77</v>
      </c>
      <c r="CL14" s="35">
        <v>145</v>
      </c>
      <c r="CM14" s="36">
        <v>114</v>
      </c>
      <c r="CN14" s="37">
        <v>123</v>
      </c>
      <c r="CO14" s="35">
        <v>382</v>
      </c>
      <c r="CP14" s="38">
        <v>380</v>
      </c>
      <c r="CQ14" s="39">
        <v>0.53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1514</v>
      </c>
      <c r="DG14" s="10">
        <v>1514</v>
      </c>
      <c r="DH14" s="10">
        <v>1514</v>
      </c>
      <c r="DI14" s="10">
        <v>1514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1.83</v>
      </c>
      <c r="FK14" s="84">
        <v>1.82</v>
      </c>
      <c r="FL14" s="33">
        <v>0.01</v>
      </c>
      <c r="FM14" s="3"/>
      <c r="FN14" s="3"/>
      <c r="FO14" s="34" t="s">
        <v>77</v>
      </c>
      <c r="FP14" s="383">
        <v>276</v>
      </c>
      <c r="FQ14" s="384">
        <v>257</v>
      </c>
      <c r="FR14" s="385">
        <v>229</v>
      </c>
      <c r="FS14" s="35">
        <v>762</v>
      </c>
      <c r="FT14" s="38">
        <v>730</v>
      </c>
      <c r="FU14" s="39">
        <v>4.38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1514</v>
      </c>
      <c r="GK14" s="271">
        <v>1514</v>
      </c>
      <c r="GL14" s="271">
        <v>1514</v>
      </c>
      <c r="GM14" s="271">
        <v>1514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1.76</v>
      </c>
      <c r="IO14" s="84">
        <v>1.84</v>
      </c>
      <c r="IP14" s="33">
        <v>-0.08</v>
      </c>
      <c r="IQ14" s="3"/>
      <c r="IR14" s="3"/>
      <c r="IS14" s="34" t="s">
        <v>77</v>
      </c>
      <c r="IT14" s="383">
        <v>138</v>
      </c>
      <c r="IU14" s="384">
        <v>140</v>
      </c>
      <c r="IV14" s="385">
        <v>137</v>
      </c>
      <c r="IW14" s="35">
        <v>415</v>
      </c>
      <c r="IX14" s="38">
        <v>422</v>
      </c>
      <c r="IY14" s="39">
        <v>-1.66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1514</v>
      </c>
      <c r="JO14" s="271">
        <v>1514</v>
      </c>
      <c r="JP14" s="271">
        <v>1514</v>
      </c>
      <c r="JQ14" s="271">
        <v>1514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1.76</v>
      </c>
      <c r="LS14" s="84">
        <v>1.8</v>
      </c>
      <c r="LT14" s="186">
        <v>-0.04</v>
      </c>
      <c r="LU14" s="3"/>
      <c r="LV14" s="3"/>
      <c r="LW14" s="1201" t="s">
        <v>77</v>
      </c>
      <c r="LX14" s="383">
        <v>1729</v>
      </c>
      <c r="LY14" s="1199">
        <v>1716</v>
      </c>
      <c r="LZ14" s="1200">
        <v>0.76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1514</v>
      </c>
      <c r="MP14" s="728">
        <v>1514</v>
      </c>
      <c r="MQ14" s="728">
        <v>1514</v>
      </c>
      <c r="MR14" s="728">
        <v>1514</v>
      </c>
      <c r="MS14" s="728">
        <v>1514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1.47</v>
      </c>
      <c r="C15" s="96">
        <v>1.46</v>
      </c>
      <c r="D15" s="69">
        <v>0.01</v>
      </c>
      <c r="E15" s="812"/>
      <c r="F15" s="812"/>
      <c r="G15" s="34" t="s">
        <v>80</v>
      </c>
      <c r="H15" s="35">
        <v>0</v>
      </c>
      <c r="I15" s="36">
        <v>0</v>
      </c>
      <c r="J15" s="1026">
        <v>0</v>
      </c>
      <c r="K15" s="35">
        <v>0</v>
      </c>
      <c r="L15" s="38">
        <v>0</v>
      </c>
      <c r="M15" s="39">
        <v>0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50</v>
      </c>
      <c r="AC15" s="56">
        <v>50</v>
      </c>
      <c r="AD15" s="56">
        <v>50</v>
      </c>
      <c r="AE15" s="56">
        <v>50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1.93</v>
      </c>
      <c r="CG15" s="96">
        <v>1.94</v>
      </c>
      <c r="CH15" s="69">
        <v>-0.01</v>
      </c>
      <c r="CI15" s="812"/>
      <c r="CJ15" s="812"/>
      <c r="CK15" s="34" t="s">
        <v>80</v>
      </c>
      <c r="CL15" s="35">
        <v>3</v>
      </c>
      <c r="CM15" s="36">
        <v>0</v>
      </c>
      <c r="CN15" s="37">
        <v>0</v>
      </c>
      <c r="CO15" s="35">
        <v>3</v>
      </c>
      <c r="CP15" s="38">
        <v>4</v>
      </c>
      <c r="CQ15" s="39">
        <v>-25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50</v>
      </c>
      <c r="DG15" s="80">
        <v>50</v>
      </c>
      <c r="DH15" s="80">
        <v>50</v>
      </c>
      <c r="DI15" s="10">
        <v>50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1.95</v>
      </c>
      <c r="FK15" s="96">
        <v>1.96</v>
      </c>
      <c r="FL15" s="69">
        <v>-0.01</v>
      </c>
      <c r="FM15" s="3"/>
      <c r="FN15" s="3"/>
      <c r="FO15" s="34" t="s">
        <v>80</v>
      </c>
      <c r="FP15" s="383">
        <v>5</v>
      </c>
      <c r="FQ15" s="384">
        <v>2</v>
      </c>
      <c r="FR15" s="385">
        <v>8</v>
      </c>
      <c r="FS15" s="35">
        <v>15</v>
      </c>
      <c r="FT15" s="38">
        <v>11</v>
      </c>
      <c r="FU15" s="39">
        <v>36.36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50</v>
      </c>
      <c r="GK15" s="387">
        <v>50</v>
      </c>
      <c r="GL15" s="387">
        <v>50</v>
      </c>
      <c r="GM15" s="271">
        <v>50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1.62</v>
      </c>
      <c r="IO15" s="96">
        <v>1.7</v>
      </c>
      <c r="IP15" s="69">
        <v>-0.08</v>
      </c>
      <c r="IQ15" s="3"/>
      <c r="IR15" s="3"/>
      <c r="IS15" s="34" t="s">
        <v>80</v>
      </c>
      <c r="IT15" s="383">
        <v>0</v>
      </c>
      <c r="IU15" s="384">
        <v>0</v>
      </c>
      <c r="IV15" s="385">
        <v>0</v>
      </c>
      <c r="IW15" s="35">
        <v>0</v>
      </c>
      <c r="IX15" s="38">
        <v>9</v>
      </c>
      <c r="IY15" s="39">
        <v>-100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50</v>
      </c>
      <c r="JO15" s="387">
        <v>50</v>
      </c>
      <c r="JP15" s="387">
        <v>50</v>
      </c>
      <c r="JQ15" s="271">
        <v>50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1.77</v>
      </c>
      <c r="LS15" s="96">
        <v>1.8</v>
      </c>
      <c r="LT15" s="190">
        <v>-0.03</v>
      </c>
      <c r="LU15" s="3"/>
      <c r="LV15" s="3"/>
      <c r="LW15" s="1201" t="s">
        <v>80</v>
      </c>
      <c r="LX15" s="383">
        <v>18</v>
      </c>
      <c r="LY15" s="1199">
        <v>24</v>
      </c>
      <c r="LZ15" s="1200">
        <v>-25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50</v>
      </c>
      <c r="MP15" s="728">
        <v>50</v>
      </c>
      <c r="MQ15" s="728">
        <v>50</v>
      </c>
      <c r="MR15" s="728">
        <v>50</v>
      </c>
      <c r="MS15" s="728">
        <v>50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33"/>
      <c r="E16" s="812"/>
      <c r="F16" s="812"/>
      <c r="G16" s="34" t="s">
        <v>84</v>
      </c>
      <c r="H16" s="35">
        <v>196</v>
      </c>
      <c r="I16" s="36">
        <v>202</v>
      </c>
      <c r="J16" s="1026">
        <v>190</v>
      </c>
      <c r="K16" s="35">
        <v>588</v>
      </c>
      <c r="L16" s="38">
        <v>625</v>
      </c>
      <c r="M16" s="39">
        <v>-5.92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651</v>
      </c>
      <c r="AC16" s="56">
        <v>651</v>
      </c>
      <c r="AD16" s="56">
        <v>651</v>
      </c>
      <c r="AE16" s="56">
        <v>651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98</v>
      </c>
      <c r="CM16" s="36">
        <v>112</v>
      </c>
      <c r="CN16" s="37">
        <v>132</v>
      </c>
      <c r="CO16" s="35">
        <v>342</v>
      </c>
      <c r="CP16" s="38">
        <v>326</v>
      </c>
      <c r="CQ16" s="39">
        <v>4.91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651</v>
      </c>
      <c r="DG16" s="80">
        <v>651</v>
      </c>
      <c r="DH16" s="80">
        <v>651</v>
      </c>
      <c r="DI16" s="10">
        <v>651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289</v>
      </c>
      <c r="FQ16" s="384">
        <v>274</v>
      </c>
      <c r="FR16" s="385">
        <v>243</v>
      </c>
      <c r="FS16" s="35">
        <v>806</v>
      </c>
      <c r="FT16" s="38">
        <v>878</v>
      </c>
      <c r="FU16" s="39">
        <v>-8.1999999999999993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651</v>
      </c>
      <c r="GK16" s="387">
        <v>651</v>
      </c>
      <c r="GL16" s="387">
        <v>651</v>
      </c>
      <c r="GM16" s="271">
        <v>651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395</v>
      </c>
      <c r="IU16" s="384">
        <v>258</v>
      </c>
      <c r="IV16" s="385">
        <v>326</v>
      </c>
      <c r="IW16" s="35">
        <v>979</v>
      </c>
      <c r="IX16" s="38">
        <v>1045</v>
      </c>
      <c r="IY16" s="39">
        <v>-6.32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651</v>
      </c>
      <c r="JO16" s="387">
        <v>651</v>
      </c>
      <c r="JP16" s="387">
        <v>651</v>
      </c>
      <c r="JQ16" s="271">
        <v>651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2715</v>
      </c>
      <c r="LY16" s="1199">
        <v>2874</v>
      </c>
      <c r="LZ16" s="1200">
        <v>-5.53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651</v>
      </c>
      <c r="MP16" s="728">
        <v>651</v>
      </c>
      <c r="MQ16" s="728">
        <v>651</v>
      </c>
      <c r="MR16" s="728">
        <v>651</v>
      </c>
      <c r="MS16" s="728">
        <v>651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983.94</v>
      </c>
      <c r="C17" s="103">
        <v>977.12000000000012</v>
      </c>
      <c r="D17" s="16">
        <v>0.7</v>
      </c>
      <c r="E17" s="809"/>
      <c r="F17" s="809"/>
      <c r="G17" s="34" t="s">
        <v>86</v>
      </c>
      <c r="H17" s="35">
        <v>17</v>
      </c>
      <c r="I17" s="36">
        <v>11</v>
      </c>
      <c r="J17" s="1026">
        <v>17</v>
      </c>
      <c r="K17" s="35">
        <v>45</v>
      </c>
      <c r="L17" s="38">
        <v>35</v>
      </c>
      <c r="M17" s="39">
        <v>28.57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813</v>
      </c>
      <c r="AC17" s="56">
        <v>813</v>
      </c>
      <c r="AD17" s="56">
        <v>813</v>
      </c>
      <c r="AE17" s="56">
        <v>813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1401.72</v>
      </c>
      <c r="CG17" s="103">
        <v>1375.04</v>
      </c>
      <c r="CH17" s="16">
        <v>1.94</v>
      </c>
      <c r="CI17" s="812"/>
      <c r="CJ17" s="812"/>
      <c r="CK17" s="34" t="s">
        <v>86</v>
      </c>
      <c r="CL17" s="35">
        <v>79</v>
      </c>
      <c r="CM17" s="36">
        <v>39</v>
      </c>
      <c r="CN17" s="37">
        <v>48</v>
      </c>
      <c r="CO17" s="35">
        <v>166</v>
      </c>
      <c r="CP17" s="38">
        <v>178</v>
      </c>
      <c r="CQ17" s="39">
        <v>-6.74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813</v>
      </c>
      <c r="DG17" s="80">
        <v>813</v>
      </c>
      <c r="DH17" s="80">
        <v>813</v>
      </c>
      <c r="DI17" s="10">
        <v>813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1350.84</v>
      </c>
      <c r="FK17" s="103">
        <v>1347.6200000000001</v>
      </c>
      <c r="FL17" s="16">
        <v>0.24</v>
      </c>
      <c r="FM17" s="245"/>
      <c r="FN17" s="245"/>
      <c r="FO17" s="34" t="s">
        <v>86</v>
      </c>
      <c r="FP17" s="383">
        <v>64</v>
      </c>
      <c r="FQ17" s="384">
        <v>56</v>
      </c>
      <c r="FR17" s="385">
        <v>105</v>
      </c>
      <c r="FS17" s="35">
        <v>225</v>
      </c>
      <c r="FT17" s="38">
        <v>238</v>
      </c>
      <c r="FU17" s="39">
        <v>-5.46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813</v>
      </c>
      <c r="GK17" s="387">
        <v>813</v>
      </c>
      <c r="GL17" s="387">
        <v>813</v>
      </c>
      <c r="GM17" s="271">
        <v>813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1453.0800000000002</v>
      </c>
      <c r="IO17" s="103">
        <v>1437.33</v>
      </c>
      <c r="IP17" s="16">
        <v>1.1000000000000001</v>
      </c>
      <c r="IQ17" s="245"/>
      <c r="IR17" s="245"/>
      <c r="IS17" s="34" t="s">
        <v>86</v>
      </c>
      <c r="IT17" s="383">
        <v>51</v>
      </c>
      <c r="IU17" s="384">
        <v>55</v>
      </c>
      <c r="IV17" s="385">
        <v>65</v>
      </c>
      <c r="IW17" s="35">
        <v>171</v>
      </c>
      <c r="IX17" s="38">
        <v>148</v>
      </c>
      <c r="IY17" s="39">
        <v>15.54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813</v>
      </c>
      <c r="JO17" s="387">
        <v>813</v>
      </c>
      <c r="JP17" s="387">
        <v>813</v>
      </c>
      <c r="JQ17" s="271">
        <v>813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1308.3900000000001</v>
      </c>
      <c r="LS17" s="103">
        <v>1295.24</v>
      </c>
      <c r="LT17" s="275">
        <v>1.02</v>
      </c>
      <c r="LU17" s="245"/>
      <c r="LV17" s="245"/>
      <c r="LW17" s="1201" t="s">
        <v>86</v>
      </c>
      <c r="LX17" s="383">
        <v>607</v>
      </c>
      <c r="LY17" s="1199">
        <v>599</v>
      </c>
      <c r="LZ17" s="1200">
        <v>1.34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813</v>
      </c>
      <c r="MP17" s="728">
        <v>813</v>
      </c>
      <c r="MQ17" s="728">
        <v>813</v>
      </c>
      <c r="MR17" s="728">
        <v>813</v>
      </c>
      <c r="MS17" s="728">
        <v>813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980.98000000000013</v>
      </c>
      <c r="C18" s="107">
        <v>974.67000000000007</v>
      </c>
      <c r="D18" s="33">
        <v>0.65</v>
      </c>
      <c r="E18" s="809"/>
      <c r="F18" s="809"/>
      <c r="G18" s="34" t="s">
        <v>87</v>
      </c>
      <c r="H18" s="35">
        <v>9</v>
      </c>
      <c r="I18" s="36">
        <v>0</v>
      </c>
      <c r="J18" s="1026">
        <v>0</v>
      </c>
      <c r="K18" s="35">
        <v>9</v>
      </c>
      <c r="L18" s="38">
        <v>7</v>
      </c>
      <c r="M18" s="39">
        <v>28.57</v>
      </c>
      <c r="N18" s="1041"/>
      <c r="O18" s="51" t="s">
        <v>30</v>
      </c>
      <c r="P18" s="52">
        <v>457.97</v>
      </c>
      <c r="Q18" s="53">
        <v>436.07</v>
      </c>
      <c r="R18" s="55">
        <v>5.0199999999999996</v>
      </c>
      <c r="S18" s="52">
        <v>0</v>
      </c>
      <c r="T18" s="53">
        <v>0</v>
      </c>
      <c r="U18" s="55">
        <v>0</v>
      </c>
      <c r="V18" s="52">
        <v>78.33</v>
      </c>
      <c r="W18" s="53">
        <v>73.02</v>
      </c>
      <c r="X18" s="55">
        <v>7.27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2367</v>
      </c>
      <c r="AN18" s="179">
        <v>0</v>
      </c>
      <c r="AO18" s="179">
        <v>2407</v>
      </c>
      <c r="AP18" s="1270">
        <v>1933</v>
      </c>
      <c r="AQ18" s="1270"/>
      <c r="AR18" s="1270"/>
      <c r="AS18" s="1270"/>
      <c r="AT18" s="1270"/>
      <c r="AU18" s="1271">
        <v>6707</v>
      </c>
      <c r="AV18" s="1265">
        <v>24959</v>
      </c>
      <c r="AW18" s="1266">
        <v>31666</v>
      </c>
      <c r="AX18" s="225"/>
      <c r="AY18" s="1041"/>
      <c r="AZ18" s="1260" t="s">
        <v>53</v>
      </c>
      <c r="BA18" s="1269">
        <v>67</v>
      </c>
      <c r="BB18" s="179">
        <v>0</v>
      </c>
      <c r="BC18" s="179">
        <v>16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83</v>
      </c>
      <c r="BJ18" s="1265">
        <v>123</v>
      </c>
      <c r="BK18" s="1266">
        <v>206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1400.1900000000003</v>
      </c>
      <c r="CG18" s="107">
        <v>1373.59</v>
      </c>
      <c r="CH18" s="33">
        <v>1.94</v>
      </c>
      <c r="CI18" s="812"/>
      <c r="CJ18" s="812"/>
      <c r="CK18" s="34" t="s">
        <v>87</v>
      </c>
      <c r="CL18" s="35">
        <v>0</v>
      </c>
      <c r="CM18" s="36">
        <v>0</v>
      </c>
      <c r="CN18" s="37">
        <v>0</v>
      </c>
      <c r="CO18" s="35">
        <v>0</v>
      </c>
      <c r="CP18" s="38">
        <v>0</v>
      </c>
      <c r="CQ18" s="39">
        <v>0</v>
      </c>
      <c r="CR18" s="811"/>
      <c r="CS18" s="51" t="s">
        <v>30</v>
      </c>
      <c r="CT18" s="52">
        <v>500.67</v>
      </c>
      <c r="CU18" s="239">
        <v>481.55</v>
      </c>
      <c r="CV18" s="54">
        <v>3.97</v>
      </c>
      <c r="CW18" s="52">
        <v>0</v>
      </c>
      <c r="CX18" s="239">
        <v>0</v>
      </c>
      <c r="CY18" s="54">
        <v>0</v>
      </c>
      <c r="CZ18" s="52">
        <v>279.16000000000003</v>
      </c>
      <c r="DA18" s="239">
        <v>269.69</v>
      </c>
      <c r="DB18" s="54">
        <v>3.51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7217</v>
      </c>
      <c r="DR18" s="179">
        <v>0</v>
      </c>
      <c r="DS18" s="179">
        <v>5430</v>
      </c>
      <c r="DT18" s="1270">
        <v>847</v>
      </c>
      <c r="DU18" s="179">
        <v>0</v>
      </c>
      <c r="DV18" s="179">
        <v>0</v>
      </c>
      <c r="DW18" s="179">
        <v>0</v>
      </c>
      <c r="DX18" s="179">
        <v>0</v>
      </c>
      <c r="DY18" s="1271">
        <v>13494</v>
      </c>
      <c r="DZ18" s="1265">
        <v>34778</v>
      </c>
      <c r="EA18" s="1266">
        <v>48272</v>
      </c>
      <c r="EB18" s="1041"/>
      <c r="EC18" s="1041"/>
      <c r="ED18" s="1260" t="s">
        <v>53</v>
      </c>
      <c r="EE18" s="1269">
        <v>58</v>
      </c>
      <c r="EF18" s="179">
        <v>0</v>
      </c>
      <c r="EG18" s="179">
        <v>22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80</v>
      </c>
      <c r="EN18" s="1265">
        <v>83</v>
      </c>
      <c r="EO18" s="1266">
        <v>163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1345.85</v>
      </c>
      <c r="FK18" s="107">
        <v>1342.5099999999998</v>
      </c>
      <c r="FL18" s="33">
        <v>0.25</v>
      </c>
      <c r="FM18" s="245"/>
      <c r="FN18" s="245"/>
      <c r="FO18" s="34" t="s">
        <v>87</v>
      </c>
      <c r="FP18" s="383">
        <v>7</v>
      </c>
      <c r="FQ18" s="384">
        <v>5</v>
      </c>
      <c r="FR18" s="385">
        <v>0</v>
      </c>
      <c r="FS18" s="35">
        <v>12</v>
      </c>
      <c r="FT18" s="38">
        <v>16</v>
      </c>
      <c r="FU18" s="39">
        <v>-25</v>
      </c>
      <c r="FV18" s="545"/>
      <c r="FW18" s="51" t="s">
        <v>30</v>
      </c>
      <c r="FX18" s="52">
        <v>453.46</v>
      </c>
      <c r="FY18" s="239">
        <v>480.62</v>
      </c>
      <c r="FZ18" s="54">
        <v>-5.65</v>
      </c>
      <c r="GA18" s="52">
        <v>0</v>
      </c>
      <c r="GB18" s="239">
        <v>0</v>
      </c>
      <c r="GC18" s="54">
        <v>0</v>
      </c>
      <c r="GD18" s="52">
        <v>277.23</v>
      </c>
      <c r="GE18" s="239">
        <v>297.61</v>
      </c>
      <c r="GF18" s="54">
        <v>-6.85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7671</v>
      </c>
      <c r="GV18" s="179">
        <v>319</v>
      </c>
      <c r="GW18" s="179">
        <v>4976</v>
      </c>
      <c r="GX18" s="1270">
        <v>759</v>
      </c>
      <c r="GY18" s="179">
        <v>0</v>
      </c>
      <c r="GZ18" s="179">
        <v>0</v>
      </c>
      <c r="HA18" s="179">
        <v>0</v>
      </c>
      <c r="HB18" s="179">
        <v>0</v>
      </c>
      <c r="HC18" s="1271">
        <v>13725</v>
      </c>
      <c r="HD18" s="1265">
        <v>36153</v>
      </c>
      <c r="HE18" s="1266">
        <v>49878</v>
      </c>
      <c r="HF18" s="1041"/>
      <c r="HG18" s="1041"/>
      <c r="HH18" s="1260" t="s">
        <v>53</v>
      </c>
      <c r="HI18" s="1269">
        <v>132</v>
      </c>
      <c r="HJ18" s="179">
        <v>0</v>
      </c>
      <c r="HK18" s="179">
        <v>58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190</v>
      </c>
      <c r="HR18" s="1265">
        <v>118</v>
      </c>
      <c r="HS18" s="1266">
        <v>308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1450.98</v>
      </c>
      <c r="IO18" s="107">
        <v>1434.4399999999998</v>
      </c>
      <c r="IP18" s="33">
        <v>1.1499999999999999</v>
      </c>
      <c r="IQ18" s="245"/>
      <c r="IR18" s="245"/>
      <c r="IS18" s="34" t="s">
        <v>87</v>
      </c>
      <c r="IT18" s="383">
        <v>20</v>
      </c>
      <c r="IU18" s="384">
        <v>46</v>
      </c>
      <c r="IV18" s="385">
        <v>42</v>
      </c>
      <c r="IW18" s="35">
        <v>108</v>
      </c>
      <c r="IX18" s="38">
        <v>116</v>
      </c>
      <c r="IY18" s="39">
        <v>-6.9</v>
      </c>
      <c r="IZ18" s="1041"/>
      <c r="JA18" s="51" t="s">
        <v>30</v>
      </c>
      <c r="JB18" s="52">
        <v>610.65</v>
      </c>
      <c r="JC18" s="239">
        <v>645.30999999999995</v>
      </c>
      <c r="JD18" s="54">
        <v>-5.37</v>
      </c>
      <c r="JE18" s="52">
        <v>0</v>
      </c>
      <c r="JF18" s="239">
        <v>0</v>
      </c>
      <c r="JG18" s="54">
        <v>0</v>
      </c>
      <c r="JH18" s="52">
        <v>160.01</v>
      </c>
      <c r="JI18" s="239">
        <v>180.72</v>
      </c>
      <c r="JJ18" s="54">
        <v>-11.46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8150</v>
      </c>
      <c r="JZ18" s="179">
        <v>0</v>
      </c>
      <c r="KA18" s="179">
        <v>4441</v>
      </c>
      <c r="KB18" s="1270">
        <v>1445</v>
      </c>
      <c r="KC18" s="179">
        <v>0</v>
      </c>
      <c r="KD18" s="179">
        <v>0</v>
      </c>
      <c r="KE18" s="179">
        <v>0</v>
      </c>
      <c r="KF18" s="179">
        <v>0</v>
      </c>
      <c r="KG18" s="1271">
        <v>14036</v>
      </c>
      <c r="KH18" s="1265">
        <v>34175</v>
      </c>
      <c r="KI18" s="1266">
        <v>48211</v>
      </c>
      <c r="KJ18" s="1041"/>
      <c r="KK18" s="1041"/>
      <c r="KL18" s="1260" t="s">
        <v>53</v>
      </c>
      <c r="KM18" s="1269">
        <v>207</v>
      </c>
      <c r="KN18" s="179">
        <v>0</v>
      </c>
      <c r="KO18" s="179">
        <v>8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215</v>
      </c>
      <c r="KV18" s="1265">
        <v>753</v>
      </c>
      <c r="KW18" s="1266">
        <v>968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1305.7600000000002</v>
      </c>
      <c r="LS18" s="107">
        <v>1292.47</v>
      </c>
      <c r="LT18" s="186">
        <v>1.03</v>
      </c>
      <c r="LU18" s="245"/>
      <c r="LV18" s="245"/>
      <c r="LW18" s="1201" t="s">
        <v>87</v>
      </c>
      <c r="LX18" s="383">
        <v>129</v>
      </c>
      <c r="LY18" s="1199">
        <v>139</v>
      </c>
      <c r="LZ18" s="1200">
        <v>-7.19</v>
      </c>
      <c r="MA18" s="597"/>
      <c r="MB18" s="51" t="s">
        <v>30</v>
      </c>
      <c r="MC18" s="52">
        <v>506.58</v>
      </c>
      <c r="MD18" s="432">
        <v>520</v>
      </c>
      <c r="ME18" s="54">
        <v>-2.58</v>
      </c>
      <c r="MF18" s="52">
        <v>0</v>
      </c>
      <c r="MG18" s="432">
        <v>0</v>
      </c>
      <c r="MH18" s="54">
        <v>0</v>
      </c>
      <c r="MI18" s="52">
        <v>177.56</v>
      </c>
      <c r="MJ18" s="432">
        <v>186.5</v>
      </c>
      <c r="MK18" s="54">
        <v>-4.79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25405</v>
      </c>
      <c r="NB18" s="179">
        <v>319</v>
      </c>
      <c r="NC18" s="179">
        <v>17254</v>
      </c>
      <c r="ND18" s="1270">
        <v>4984</v>
      </c>
      <c r="NE18" s="179"/>
      <c r="NF18" s="179"/>
      <c r="NG18" s="179"/>
      <c r="NH18" s="179"/>
      <c r="NI18" s="1271">
        <v>47962</v>
      </c>
      <c r="NJ18" s="1265">
        <v>130065</v>
      </c>
      <c r="NK18" s="1266">
        <v>178027</v>
      </c>
      <c r="NL18" s="1267"/>
      <c r="NM18" s="1267"/>
      <c r="NN18" s="1268" t="s">
        <v>53</v>
      </c>
      <c r="NO18" s="1269">
        <v>464</v>
      </c>
      <c r="NP18" s="179">
        <v>0</v>
      </c>
      <c r="NQ18" s="179">
        <v>104</v>
      </c>
      <c r="NR18" s="1270">
        <v>0</v>
      </c>
      <c r="NS18" s="179"/>
      <c r="NT18" s="179"/>
      <c r="NU18" s="179"/>
      <c r="NV18" s="179"/>
      <c r="NW18" s="1271">
        <v>568</v>
      </c>
      <c r="NX18" s="1265">
        <v>1077</v>
      </c>
      <c r="NY18" s="1266">
        <v>1645</v>
      </c>
    </row>
    <row r="19" spans="1:389" ht="23.25" customHeight="1" x14ac:dyDescent="0.2">
      <c r="A19" s="48" t="s">
        <v>28</v>
      </c>
      <c r="B19" s="108">
        <v>1210.8900000000001</v>
      </c>
      <c r="C19" s="109">
        <v>1168.01</v>
      </c>
      <c r="D19" s="61">
        <v>3.67</v>
      </c>
      <c r="E19" s="809"/>
      <c r="F19" s="809"/>
      <c r="G19" s="34" t="s">
        <v>88</v>
      </c>
      <c r="H19" s="35">
        <v>0</v>
      </c>
      <c r="I19" s="36">
        <v>0</v>
      </c>
      <c r="J19" s="1026">
        <v>0</v>
      </c>
      <c r="K19" s="35">
        <v>0</v>
      </c>
      <c r="L19" s="38">
        <v>0</v>
      </c>
      <c r="M19" s="39">
        <v>0</v>
      </c>
      <c r="N19" s="1041"/>
      <c r="O19" s="51" t="s">
        <v>44</v>
      </c>
      <c r="P19" s="52">
        <v>401.11</v>
      </c>
      <c r="Q19" s="53">
        <v>383.2</v>
      </c>
      <c r="R19" s="55">
        <v>4.67</v>
      </c>
      <c r="S19" s="52">
        <v>332.39</v>
      </c>
      <c r="T19" s="53">
        <v>314.83</v>
      </c>
      <c r="U19" s="55">
        <v>5.58</v>
      </c>
      <c r="V19" s="52">
        <v>344.14</v>
      </c>
      <c r="W19" s="53">
        <v>326.27999999999997</v>
      </c>
      <c r="X19" s="55">
        <v>5.47</v>
      </c>
      <c r="Y19" s="1041"/>
      <c r="Z19" s="1041"/>
      <c r="AA19" s="1041" t="s">
        <v>62</v>
      </c>
      <c r="AB19" s="56">
        <v>176</v>
      </c>
      <c r="AC19" s="56">
        <v>176</v>
      </c>
      <c r="AD19" s="56">
        <v>176</v>
      </c>
      <c r="AE19" s="56">
        <v>176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16111</v>
      </c>
      <c r="AN19" s="179">
        <v>0</v>
      </c>
      <c r="AO19" s="179">
        <v>4250</v>
      </c>
      <c r="AP19" s="1270">
        <v>6312</v>
      </c>
      <c r="AQ19" s="1270"/>
      <c r="AR19" s="1270"/>
      <c r="AS19" s="1270"/>
      <c r="AT19" s="1270"/>
      <c r="AU19" s="1271">
        <v>26673</v>
      </c>
      <c r="AV19" s="1265">
        <v>91382</v>
      </c>
      <c r="AW19" s="1266">
        <v>118055</v>
      </c>
      <c r="AX19" s="225"/>
      <c r="AY19" s="1041"/>
      <c r="AZ19" s="1260" t="s">
        <v>58</v>
      </c>
      <c r="BA19" s="1269">
        <v>202</v>
      </c>
      <c r="BB19" s="179">
        <v>0</v>
      </c>
      <c r="BC19" s="179">
        <v>49</v>
      </c>
      <c r="BD19" s="1270">
        <v>29</v>
      </c>
      <c r="BE19" s="179">
        <v>0</v>
      </c>
      <c r="BF19" s="179">
        <v>0</v>
      </c>
      <c r="BG19" s="179">
        <v>0</v>
      </c>
      <c r="BH19" s="179">
        <v>0</v>
      </c>
      <c r="BI19" s="1271">
        <v>280</v>
      </c>
      <c r="BJ19" s="1265">
        <v>1974</v>
      </c>
      <c r="BK19" s="1266">
        <v>2254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1686.43</v>
      </c>
      <c r="CG19" s="109">
        <v>1641.5000000000002</v>
      </c>
      <c r="CH19" s="61">
        <v>2.74</v>
      </c>
      <c r="CI19" s="812"/>
      <c r="CJ19" s="812"/>
      <c r="CK19" s="34" t="s">
        <v>88</v>
      </c>
      <c r="CL19" s="35">
        <v>0</v>
      </c>
      <c r="CM19" s="36">
        <v>0</v>
      </c>
      <c r="CN19" s="37">
        <v>0</v>
      </c>
      <c r="CO19" s="35">
        <v>0</v>
      </c>
      <c r="CP19" s="38">
        <v>0</v>
      </c>
      <c r="CQ19" s="39">
        <v>0</v>
      </c>
      <c r="CR19" s="811"/>
      <c r="CS19" s="51" t="s">
        <v>44</v>
      </c>
      <c r="CT19" s="52">
        <v>552.15</v>
      </c>
      <c r="CU19" s="239">
        <v>533.98</v>
      </c>
      <c r="CV19" s="54">
        <v>3.4</v>
      </c>
      <c r="CW19" s="52">
        <v>434.64</v>
      </c>
      <c r="CX19" s="239">
        <v>424.56</v>
      </c>
      <c r="CY19" s="54">
        <v>2.37</v>
      </c>
      <c r="CZ19" s="52">
        <v>500.16</v>
      </c>
      <c r="DA19" s="239">
        <v>485.84</v>
      </c>
      <c r="DB19" s="54">
        <v>2.95</v>
      </c>
      <c r="DC19" s="1041"/>
      <c r="DD19" s="1041"/>
      <c r="DE19" s="1041" t="s">
        <v>62</v>
      </c>
      <c r="DF19" s="80">
        <v>176</v>
      </c>
      <c r="DG19" s="80">
        <v>176</v>
      </c>
      <c r="DH19" s="80">
        <v>176</v>
      </c>
      <c r="DI19" s="10">
        <v>176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11826</v>
      </c>
      <c r="DR19" s="179">
        <v>0</v>
      </c>
      <c r="DS19" s="179">
        <v>7537</v>
      </c>
      <c r="DT19" s="1270">
        <v>3356</v>
      </c>
      <c r="DU19" s="179">
        <v>0</v>
      </c>
      <c r="DV19" s="179">
        <v>0</v>
      </c>
      <c r="DW19" s="179">
        <v>0</v>
      </c>
      <c r="DX19" s="179">
        <v>0</v>
      </c>
      <c r="DY19" s="1271">
        <v>22719</v>
      </c>
      <c r="DZ19" s="1265">
        <v>146917</v>
      </c>
      <c r="EA19" s="1266">
        <v>169636</v>
      </c>
      <c r="EB19" s="1041"/>
      <c r="EC19" s="1041"/>
      <c r="ED19" s="1260" t="s">
        <v>58</v>
      </c>
      <c r="EE19" s="1269">
        <v>299</v>
      </c>
      <c r="EF19" s="179">
        <v>0</v>
      </c>
      <c r="EG19" s="179">
        <v>86</v>
      </c>
      <c r="EH19" s="1270">
        <v>43</v>
      </c>
      <c r="EI19" s="179">
        <v>0</v>
      </c>
      <c r="EJ19" s="179">
        <v>0</v>
      </c>
      <c r="EK19" s="179">
        <v>0</v>
      </c>
      <c r="EL19" s="179">
        <v>0</v>
      </c>
      <c r="EM19" s="1271">
        <v>428</v>
      </c>
      <c r="EN19" s="1265">
        <v>363</v>
      </c>
      <c r="EO19" s="1266">
        <v>791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1953.0500000000002</v>
      </c>
      <c r="FK19" s="109">
        <v>1958.02</v>
      </c>
      <c r="FL19" s="61">
        <v>-0.25</v>
      </c>
      <c r="FM19" s="245"/>
      <c r="FN19" s="245"/>
      <c r="FO19" s="34" t="s">
        <v>88</v>
      </c>
      <c r="FP19" s="383">
        <v>0</v>
      </c>
      <c r="FQ19" s="384">
        <v>0</v>
      </c>
      <c r="FR19" s="385">
        <v>0</v>
      </c>
      <c r="FS19" s="35">
        <v>0</v>
      </c>
      <c r="FT19" s="38">
        <v>0</v>
      </c>
      <c r="FU19" s="39">
        <v>0</v>
      </c>
      <c r="FV19" s="545"/>
      <c r="FW19" s="51" t="s">
        <v>44</v>
      </c>
      <c r="FX19" s="52">
        <v>495.78</v>
      </c>
      <c r="FY19" s="239">
        <v>485.11</v>
      </c>
      <c r="FZ19" s="54">
        <v>2.2000000000000002</v>
      </c>
      <c r="GA19" s="52">
        <v>395.02</v>
      </c>
      <c r="GB19" s="239">
        <v>384.46</v>
      </c>
      <c r="GC19" s="54">
        <v>2.75</v>
      </c>
      <c r="GD19" s="52">
        <v>456.62</v>
      </c>
      <c r="GE19" s="239">
        <v>446.79</v>
      </c>
      <c r="GF19" s="54">
        <v>2.2000000000000002</v>
      </c>
      <c r="GG19" s="1041"/>
      <c r="GH19" s="1041"/>
      <c r="GI19" s="1041" t="s">
        <v>62</v>
      </c>
      <c r="GJ19" s="387">
        <v>176</v>
      </c>
      <c r="GK19" s="387">
        <v>176</v>
      </c>
      <c r="GL19" s="387">
        <v>176</v>
      </c>
      <c r="GM19" s="271">
        <v>176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10230</v>
      </c>
      <c r="GV19" s="179">
        <v>984</v>
      </c>
      <c r="GW19" s="179">
        <v>6843</v>
      </c>
      <c r="GX19" s="1270">
        <v>1936</v>
      </c>
      <c r="GY19" s="179">
        <v>0</v>
      </c>
      <c r="GZ19" s="179">
        <v>0</v>
      </c>
      <c r="HA19" s="179">
        <v>0</v>
      </c>
      <c r="HB19" s="179">
        <v>0</v>
      </c>
      <c r="HC19" s="1271">
        <v>19993</v>
      </c>
      <c r="HD19" s="1265">
        <v>138004</v>
      </c>
      <c r="HE19" s="1266">
        <v>157997</v>
      </c>
      <c r="HF19" s="1041"/>
      <c r="HG19" s="1041"/>
      <c r="HH19" s="1260" t="s">
        <v>58</v>
      </c>
      <c r="HI19" s="1269">
        <v>614</v>
      </c>
      <c r="HJ19" s="179">
        <v>12</v>
      </c>
      <c r="HK19" s="179">
        <v>149</v>
      </c>
      <c r="HL19" s="1270">
        <v>34</v>
      </c>
      <c r="HM19" s="179">
        <v>0</v>
      </c>
      <c r="HN19" s="179">
        <v>0</v>
      </c>
      <c r="HO19" s="179">
        <v>0</v>
      </c>
      <c r="HP19" s="179">
        <v>0</v>
      </c>
      <c r="HQ19" s="1271">
        <v>809</v>
      </c>
      <c r="HR19" s="1265">
        <v>454</v>
      </c>
      <c r="HS19" s="1266">
        <v>1263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1611.08</v>
      </c>
      <c r="IO19" s="109">
        <v>1646.1200000000001</v>
      </c>
      <c r="IP19" s="61">
        <v>-2.13</v>
      </c>
      <c r="IQ19" s="245"/>
      <c r="IR19" s="245"/>
      <c r="IS19" s="34" t="s">
        <v>88</v>
      </c>
      <c r="IT19" s="383">
        <v>0</v>
      </c>
      <c r="IU19" s="384">
        <v>0</v>
      </c>
      <c r="IV19" s="385">
        <v>0</v>
      </c>
      <c r="IW19" s="35">
        <v>0</v>
      </c>
      <c r="IX19" s="38">
        <v>0</v>
      </c>
      <c r="IY19" s="39">
        <v>0</v>
      </c>
      <c r="IZ19" s="1041"/>
      <c r="JA19" s="51" t="s">
        <v>44</v>
      </c>
      <c r="JB19" s="52">
        <v>600.86</v>
      </c>
      <c r="JC19" s="239">
        <v>584.94000000000005</v>
      </c>
      <c r="JD19" s="54">
        <v>2.72</v>
      </c>
      <c r="JE19" s="52">
        <v>389.8</v>
      </c>
      <c r="JF19" s="239">
        <v>376.44</v>
      </c>
      <c r="JG19" s="54">
        <v>3.55</v>
      </c>
      <c r="JH19" s="52">
        <v>445.1</v>
      </c>
      <c r="JI19" s="239">
        <v>434.83</v>
      </c>
      <c r="JJ19" s="54">
        <v>2.36</v>
      </c>
      <c r="JK19" s="1041"/>
      <c r="JL19" s="1041"/>
      <c r="JM19" s="1041" t="s">
        <v>62</v>
      </c>
      <c r="JN19" s="387">
        <v>176</v>
      </c>
      <c r="JO19" s="387">
        <v>176</v>
      </c>
      <c r="JP19" s="387">
        <v>176</v>
      </c>
      <c r="JQ19" s="271">
        <v>176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13042</v>
      </c>
      <c r="JZ19" s="179">
        <v>0</v>
      </c>
      <c r="KA19" s="179">
        <v>5661</v>
      </c>
      <c r="KB19" s="1270">
        <v>7941</v>
      </c>
      <c r="KC19" s="179">
        <v>0</v>
      </c>
      <c r="KD19" s="179">
        <v>0</v>
      </c>
      <c r="KE19" s="179">
        <v>0</v>
      </c>
      <c r="KF19" s="179">
        <v>0</v>
      </c>
      <c r="KG19" s="1271">
        <v>26644</v>
      </c>
      <c r="KH19" s="1265">
        <v>132442</v>
      </c>
      <c r="KI19" s="1266">
        <v>159086</v>
      </c>
      <c r="KJ19" s="1041"/>
      <c r="KK19" s="1041"/>
      <c r="KL19" s="1260" t="s">
        <v>58</v>
      </c>
      <c r="KM19" s="1269">
        <v>952</v>
      </c>
      <c r="KN19" s="179">
        <v>0</v>
      </c>
      <c r="KO19" s="179">
        <v>34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986</v>
      </c>
      <c r="KV19" s="1265">
        <v>690</v>
      </c>
      <c r="KW19" s="1266">
        <v>1676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1574.03</v>
      </c>
      <c r="LS19" s="109">
        <v>1571.4900000000002</v>
      </c>
      <c r="LT19" s="200">
        <v>0.16</v>
      </c>
      <c r="LU19" s="245"/>
      <c r="LV19" s="245"/>
      <c r="LW19" s="1201" t="s">
        <v>88</v>
      </c>
      <c r="LX19" s="383">
        <v>0</v>
      </c>
      <c r="LY19" s="1199">
        <v>0</v>
      </c>
      <c r="LZ19" s="1200">
        <v>0</v>
      </c>
      <c r="MA19" s="597"/>
      <c r="MB19" s="51" t="s">
        <v>44</v>
      </c>
      <c r="MC19" s="52">
        <v>523.11</v>
      </c>
      <c r="MD19" s="432">
        <v>509.76</v>
      </c>
      <c r="ME19" s="54">
        <v>2.62</v>
      </c>
      <c r="MF19" s="52">
        <v>373.56</v>
      </c>
      <c r="MG19" s="432">
        <v>359.51</v>
      </c>
      <c r="MH19" s="54">
        <v>3.91</v>
      </c>
      <c r="MI19" s="52">
        <v>425.97</v>
      </c>
      <c r="MJ19" s="432">
        <v>413.4</v>
      </c>
      <c r="MK19" s="54">
        <v>3.04</v>
      </c>
      <c r="ML19" s="422"/>
      <c r="MM19" s="422"/>
      <c r="MN19" s="422" t="s">
        <v>62</v>
      </c>
      <c r="MO19" s="728">
        <v>176</v>
      </c>
      <c r="MP19" s="728">
        <v>176</v>
      </c>
      <c r="MQ19" s="728">
        <v>176</v>
      </c>
      <c r="MR19" s="728">
        <v>176</v>
      </c>
      <c r="MS19" s="728">
        <v>176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51209</v>
      </c>
      <c r="NB19" s="179">
        <v>984</v>
      </c>
      <c r="NC19" s="179">
        <v>24291</v>
      </c>
      <c r="ND19" s="1270">
        <v>19545</v>
      </c>
      <c r="NE19" s="179"/>
      <c r="NF19" s="179"/>
      <c r="NG19" s="179"/>
      <c r="NH19" s="179"/>
      <c r="NI19" s="1271">
        <v>96029</v>
      </c>
      <c r="NJ19" s="1265">
        <v>508745</v>
      </c>
      <c r="NK19" s="1266">
        <v>604774</v>
      </c>
      <c r="NL19" s="1267"/>
      <c r="NM19" s="1267"/>
      <c r="NN19" s="1268" t="s">
        <v>58</v>
      </c>
      <c r="NO19" s="1269">
        <v>2067</v>
      </c>
      <c r="NP19" s="179">
        <v>12</v>
      </c>
      <c r="NQ19" s="179">
        <v>318</v>
      </c>
      <c r="NR19" s="1270">
        <v>106</v>
      </c>
      <c r="NS19" s="179"/>
      <c r="NT19" s="179"/>
      <c r="NU19" s="179"/>
      <c r="NV19" s="179"/>
      <c r="NW19" s="1271">
        <v>2503</v>
      </c>
      <c r="NX19" s="1265">
        <v>3481</v>
      </c>
      <c r="NY19" s="1266">
        <v>5984</v>
      </c>
    </row>
    <row r="20" spans="1:389" ht="23.25" customHeight="1" x14ac:dyDescent="0.2">
      <c r="A20" s="110" t="s">
        <v>89</v>
      </c>
      <c r="B20" s="102">
        <v>1511.8300000000002</v>
      </c>
      <c r="C20" s="103">
        <v>1475.8900000000003</v>
      </c>
      <c r="D20" s="16">
        <v>2.44</v>
      </c>
      <c r="E20" s="809"/>
      <c r="F20" s="809"/>
      <c r="G20" s="34" t="s">
        <v>90</v>
      </c>
      <c r="H20" s="35">
        <v>5</v>
      </c>
      <c r="I20" s="36">
        <v>0</v>
      </c>
      <c r="J20" s="1026">
        <v>0</v>
      </c>
      <c r="K20" s="35">
        <v>5</v>
      </c>
      <c r="L20" s="38">
        <v>2</v>
      </c>
      <c r="M20" s="39">
        <v>150</v>
      </c>
      <c r="N20" s="1041"/>
      <c r="O20" s="51" t="s">
        <v>50</v>
      </c>
      <c r="P20" s="52">
        <v>322.13</v>
      </c>
      <c r="Q20" s="53">
        <v>315.77</v>
      </c>
      <c r="R20" s="55">
        <v>2.0099999999999998</v>
      </c>
      <c r="S20" s="52">
        <v>294.5</v>
      </c>
      <c r="T20" s="53">
        <v>295.06</v>
      </c>
      <c r="U20" s="55">
        <v>-0.19</v>
      </c>
      <c r="V20" s="52">
        <v>299.23</v>
      </c>
      <c r="W20" s="53">
        <v>298.52999999999997</v>
      </c>
      <c r="X20" s="55">
        <v>0.23</v>
      </c>
      <c r="Y20" s="1041"/>
      <c r="Z20" s="1041"/>
      <c r="AA20" s="1041" t="s">
        <v>67</v>
      </c>
      <c r="AB20" s="56">
        <v>237</v>
      </c>
      <c r="AC20" s="56">
        <v>237</v>
      </c>
      <c r="AD20" s="56">
        <v>237</v>
      </c>
      <c r="AE20" s="56">
        <v>237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27488</v>
      </c>
      <c r="AN20" s="179">
        <v>3379</v>
      </c>
      <c r="AO20" s="179">
        <v>41092</v>
      </c>
      <c r="AP20" s="1270">
        <v>9923</v>
      </c>
      <c r="AQ20" s="1270"/>
      <c r="AR20" s="1270"/>
      <c r="AS20" s="1270"/>
      <c r="AT20" s="1270"/>
      <c r="AU20" s="1271">
        <v>81882</v>
      </c>
      <c r="AV20" s="1265">
        <v>516700</v>
      </c>
      <c r="AW20" s="1266">
        <v>598582</v>
      </c>
      <c r="AX20" s="225"/>
      <c r="AY20" s="1041"/>
      <c r="AZ20" s="1260" t="s">
        <v>64</v>
      </c>
      <c r="BA20" s="1269">
        <v>451</v>
      </c>
      <c r="BB20" s="179">
        <v>0</v>
      </c>
      <c r="BC20" s="179">
        <v>211</v>
      </c>
      <c r="BD20" s="1270">
        <v>141</v>
      </c>
      <c r="BE20" s="179">
        <v>0</v>
      </c>
      <c r="BF20" s="179">
        <v>0</v>
      </c>
      <c r="BG20" s="179">
        <v>0</v>
      </c>
      <c r="BH20" s="179">
        <v>0</v>
      </c>
      <c r="BI20" s="1271">
        <v>803</v>
      </c>
      <c r="BJ20" s="1265">
        <v>6685</v>
      </c>
      <c r="BK20" s="1266">
        <v>7488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1887.33</v>
      </c>
      <c r="CG20" s="103">
        <v>1846.11</v>
      </c>
      <c r="CH20" s="16">
        <v>2.23</v>
      </c>
      <c r="CI20" s="812"/>
      <c r="CJ20" s="812"/>
      <c r="CK20" s="34" t="s">
        <v>90</v>
      </c>
      <c r="CL20" s="35">
        <v>2</v>
      </c>
      <c r="CM20" s="36">
        <v>1</v>
      </c>
      <c r="CN20" s="37">
        <v>0</v>
      </c>
      <c r="CO20" s="35">
        <v>3</v>
      </c>
      <c r="CP20" s="38">
        <v>2</v>
      </c>
      <c r="CQ20" s="39">
        <v>50</v>
      </c>
      <c r="CR20" s="811"/>
      <c r="CS20" s="51" t="s">
        <v>50</v>
      </c>
      <c r="CT20" s="52">
        <v>333.24</v>
      </c>
      <c r="CU20" s="239">
        <v>323.5</v>
      </c>
      <c r="CV20" s="54">
        <v>3.01</v>
      </c>
      <c r="CW20" s="52">
        <v>306.98</v>
      </c>
      <c r="CX20" s="239">
        <v>300.63</v>
      </c>
      <c r="CY20" s="54">
        <v>2.11</v>
      </c>
      <c r="CZ20" s="52">
        <v>321.63</v>
      </c>
      <c r="DA20" s="239">
        <v>313.43</v>
      </c>
      <c r="DB20" s="54">
        <v>2.62</v>
      </c>
      <c r="DC20" s="1041"/>
      <c r="DD20" s="1041"/>
      <c r="DE20" s="1041" t="s">
        <v>67</v>
      </c>
      <c r="DF20" s="80">
        <v>237</v>
      </c>
      <c r="DG20" s="80">
        <v>237</v>
      </c>
      <c r="DH20" s="80">
        <v>237</v>
      </c>
      <c r="DI20" s="10">
        <v>237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34299</v>
      </c>
      <c r="DR20" s="179">
        <v>2970</v>
      </c>
      <c r="DS20" s="179">
        <v>45231</v>
      </c>
      <c r="DT20" s="1270">
        <v>11790</v>
      </c>
      <c r="DU20" s="179">
        <v>0</v>
      </c>
      <c r="DV20" s="179">
        <v>0</v>
      </c>
      <c r="DW20" s="179">
        <v>0</v>
      </c>
      <c r="DX20" s="179">
        <v>0</v>
      </c>
      <c r="DY20" s="1271">
        <v>94290</v>
      </c>
      <c r="DZ20" s="1265">
        <v>566702</v>
      </c>
      <c r="EA20" s="1266">
        <v>660992</v>
      </c>
      <c r="EB20" s="1041"/>
      <c r="EC20" s="1041"/>
      <c r="ED20" s="1260" t="s">
        <v>64</v>
      </c>
      <c r="EE20" s="1269">
        <v>402</v>
      </c>
      <c r="EF20" s="179">
        <v>67</v>
      </c>
      <c r="EG20" s="179">
        <v>260</v>
      </c>
      <c r="EH20" s="1270">
        <v>272</v>
      </c>
      <c r="EI20" s="179">
        <v>0</v>
      </c>
      <c r="EJ20" s="179">
        <v>0</v>
      </c>
      <c r="EK20" s="179">
        <v>0</v>
      </c>
      <c r="EL20" s="179">
        <v>0</v>
      </c>
      <c r="EM20" s="1271">
        <v>1001</v>
      </c>
      <c r="EN20" s="1265">
        <v>1748</v>
      </c>
      <c r="EO20" s="1266">
        <v>2749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1711.55</v>
      </c>
      <c r="FK20" s="103">
        <v>1717.16</v>
      </c>
      <c r="FL20" s="16">
        <v>-0.33</v>
      </c>
      <c r="FM20" s="245"/>
      <c r="FN20" s="245"/>
      <c r="FO20" s="34" t="s">
        <v>90</v>
      </c>
      <c r="FP20" s="383">
        <v>4</v>
      </c>
      <c r="FQ20" s="384">
        <v>0</v>
      </c>
      <c r="FR20" s="385">
        <v>0</v>
      </c>
      <c r="FS20" s="35">
        <v>4</v>
      </c>
      <c r="FT20" s="38">
        <v>0</v>
      </c>
      <c r="FU20" s="39">
        <v>0</v>
      </c>
      <c r="FV20" s="545"/>
      <c r="FW20" s="51" t="s">
        <v>50</v>
      </c>
      <c r="FX20" s="52">
        <v>390.2</v>
      </c>
      <c r="FY20" s="239">
        <v>392.34</v>
      </c>
      <c r="FZ20" s="54">
        <v>-0.55000000000000004</v>
      </c>
      <c r="GA20" s="52">
        <v>337.3</v>
      </c>
      <c r="GB20" s="239">
        <v>338.27</v>
      </c>
      <c r="GC20" s="54">
        <v>-0.28999999999999998</v>
      </c>
      <c r="GD20" s="52">
        <v>369.64</v>
      </c>
      <c r="GE20" s="239">
        <v>371.75</v>
      </c>
      <c r="GF20" s="54">
        <v>-0.56999999999999995</v>
      </c>
      <c r="GG20" s="1041"/>
      <c r="GH20" s="1041"/>
      <c r="GI20" s="1041" t="s">
        <v>67</v>
      </c>
      <c r="GJ20" s="387">
        <v>237</v>
      </c>
      <c r="GK20" s="387">
        <v>237</v>
      </c>
      <c r="GL20" s="387">
        <v>237</v>
      </c>
      <c r="GM20" s="271">
        <v>237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34532</v>
      </c>
      <c r="GV20" s="179">
        <v>2070</v>
      </c>
      <c r="GW20" s="179">
        <v>41060</v>
      </c>
      <c r="GX20" s="1270">
        <v>8574</v>
      </c>
      <c r="GY20" s="179">
        <v>0</v>
      </c>
      <c r="GZ20" s="179">
        <v>0</v>
      </c>
      <c r="HA20" s="179">
        <v>0</v>
      </c>
      <c r="HB20" s="179">
        <v>0</v>
      </c>
      <c r="HC20" s="1271">
        <v>86236</v>
      </c>
      <c r="HD20" s="1265">
        <v>469667</v>
      </c>
      <c r="HE20" s="1266">
        <v>555903</v>
      </c>
      <c r="HF20" s="1041"/>
      <c r="HG20" s="1041"/>
      <c r="HH20" s="1260" t="s">
        <v>64</v>
      </c>
      <c r="HI20" s="1269">
        <v>539</v>
      </c>
      <c r="HJ20" s="179">
        <v>29</v>
      </c>
      <c r="HK20" s="179">
        <v>637</v>
      </c>
      <c r="HL20" s="1270">
        <v>132</v>
      </c>
      <c r="HM20" s="179">
        <v>0</v>
      </c>
      <c r="HN20" s="179">
        <v>0</v>
      </c>
      <c r="HO20" s="179">
        <v>0</v>
      </c>
      <c r="HP20" s="179">
        <v>0</v>
      </c>
      <c r="HQ20" s="1271">
        <v>1337</v>
      </c>
      <c r="HR20" s="1265">
        <v>2213</v>
      </c>
      <c r="HS20" s="1266">
        <v>3550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2388.1500000000005</v>
      </c>
      <c r="IO20" s="103">
        <v>2349.4899999999998</v>
      </c>
      <c r="IP20" s="16">
        <v>1.65</v>
      </c>
      <c r="IQ20" s="245"/>
      <c r="IR20" s="245"/>
      <c r="IS20" s="34" t="s">
        <v>90</v>
      </c>
      <c r="IT20" s="383">
        <v>2</v>
      </c>
      <c r="IU20" s="384">
        <v>0</v>
      </c>
      <c r="IV20" s="385">
        <v>0</v>
      </c>
      <c r="IW20" s="35">
        <v>2</v>
      </c>
      <c r="IX20" s="38">
        <v>0</v>
      </c>
      <c r="IY20" s="39">
        <v>0</v>
      </c>
      <c r="IZ20" s="1041"/>
      <c r="JA20" s="51" t="s">
        <v>50</v>
      </c>
      <c r="JB20" s="52">
        <v>337.92</v>
      </c>
      <c r="JC20" s="239">
        <v>349.13</v>
      </c>
      <c r="JD20" s="54">
        <v>-3.21</v>
      </c>
      <c r="JE20" s="52">
        <v>370.16</v>
      </c>
      <c r="JF20" s="239">
        <v>388.35</v>
      </c>
      <c r="JG20" s="54">
        <v>-4.68</v>
      </c>
      <c r="JH20" s="52">
        <v>361.71</v>
      </c>
      <c r="JI20" s="239">
        <v>377.37</v>
      </c>
      <c r="JJ20" s="54">
        <v>-4.1500000000000004</v>
      </c>
      <c r="JK20" s="1041"/>
      <c r="JL20" s="1041"/>
      <c r="JM20" s="1041" t="s">
        <v>67</v>
      </c>
      <c r="JN20" s="387">
        <v>237</v>
      </c>
      <c r="JO20" s="387">
        <v>237</v>
      </c>
      <c r="JP20" s="387">
        <v>237</v>
      </c>
      <c r="JQ20" s="271">
        <v>237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31524</v>
      </c>
      <c r="JZ20" s="179">
        <v>3250</v>
      </c>
      <c r="KA20" s="179">
        <v>36647</v>
      </c>
      <c r="KB20" s="1270">
        <v>15091</v>
      </c>
      <c r="KC20" s="179">
        <v>0</v>
      </c>
      <c r="KD20" s="179">
        <v>0</v>
      </c>
      <c r="KE20" s="179">
        <v>0</v>
      </c>
      <c r="KF20" s="179">
        <v>0</v>
      </c>
      <c r="KG20" s="1271">
        <v>86512</v>
      </c>
      <c r="KH20" s="1265">
        <v>574890</v>
      </c>
      <c r="KI20" s="1266">
        <v>661402</v>
      </c>
      <c r="KJ20" s="1041"/>
      <c r="KK20" s="1041"/>
      <c r="KL20" s="1260" t="s">
        <v>64</v>
      </c>
      <c r="KM20" s="1269">
        <v>690</v>
      </c>
      <c r="KN20" s="179">
        <v>45</v>
      </c>
      <c r="KO20" s="179">
        <v>99</v>
      </c>
      <c r="KP20" s="1270">
        <v>0</v>
      </c>
      <c r="KQ20" s="179">
        <v>0</v>
      </c>
      <c r="KR20" s="179">
        <v>0</v>
      </c>
      <c r="KS20" s="179">
        <v>0</v>
      </c>
      <c r="KT20" s="179">
        <v>0</v>
      </c>
      <c r="KU20" s="1271">
        <v>834</v>
      </c>
      <c r="KV20" s="1265">
        <v>7961</v>
      </c>
      <c r="KW20" s="1266">
        <v>8795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1886.1100000000001</v>
      </c>
      <c r="LS20" s="103">
        <v>1862.3599999999997</v>
      </c>
      <c r="LT20" s="275">
        <v>1.28</v>
      </c>
      <c r="LU20" s="245"/>
      <c r="LV20" s="245"/>
      <c r="LW20" s="1201" t="s">
        <v>90</v>
      </c>
      <c r="LX20" s="383">
        <v>14</v>
      </c>
      <c r="LY20" s="1199">
        <v>4</v>
      </c>
      <c r="LZ20" s="1200">
        <v>250</v>
      </c>
      <c r="MA20" s="597"/>
      <c r="MB20" s="51" t="s">
        <v>50</v>
      </c>
      <c r="MC20" s="52">
        <v>352.5</v>
      </c>
      <c r="MD20" s="432">
        <v>353.25</v>
      </c>
      <c r="ME20" s="54">
        <v>-0.21</v>
      </c>
      <c r="MF20" s="52">
        <v>331.37</v>
      </c>
      <c r="MG20" s="432">
        <v>339.06</v>
      </c>
      <c r="MH20" s="54">
        <v>-2.27</v>
      </c>
      <c r="MI20" s="52">
        <v>338.78</v>
      </c>
      <c r="MJ20" s="432">
        <v>344.15</v>
      </c>
      <c r="MK20" s="54">
        <v>-1.56</v>
      </c>
      <c r="ML20" s="422"/>
      <c r="MM20" s="422"/>
      <c r="MN20" s="422" t="s">
        <v>67</v>
      </c>
      <c r="MO20" s="728">
        <v>237</v>
      </c>
      <c r="MP20" s="728">
        <v>237</v>
      </c>
      <c r="MQ20" s="728">
        <v>237</v>
      </c>
      <c r="MR20" s="728">
        <v>237</v>
      </c>
      <c r="MS20" s="728">
        <v>237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127843</v>
      </c>
      <c r="NB20" s="179">
        <v>11669</v>
      </c>
      <c r="NC20" s="179">
        <v>164030</v>
      </c>
      <c r="ND20" s="1270">
        <v>45378</v>
      </c>
      <c r="NE20" s="179"/>
      <c r="NF20" s="179"/>
      <c r="NG20" s="179"/>
      <c r="NH20" s="179"/>
      <c r="NI20" s="1271">
        <v>348920</v>
      </c>
      <c r="NJ20" s="1265">
        <v>2127959</v>
      </c>
      <c r="NK20" s="1266">
        <v>2476879</v>
      </c>
      <c r="NL20" s="1267"/>
      <c r="NM20" s="1267"/>
      <c r="NN20" s="1268" t="s">
        <v>64</v>
      </c>
      <c r="NO20" s="1269">
        <v>2082</v>
      </c>
      <c r="NP20" s="179">
        <v>141</v>
      </c>
      <c r="NQ20" s="179">
        <v>1207</v>
      </c>
      <c r="NR20" s="1270">
        <v>545</v>
      </c>
      <c r="NS20" s="179"/>
      <c r="NT20" s="179"/>
      <c r="NU20" s="179"/>
      <c r="NV20" s="179"/>
      <c r="NW20" s="1271">
        <v>3975</v>
      </c>
      <c r="NX20" s="1265">
        <v>18607</v>
      </c>
      <c r="NY20" s="1266">
        <v>22582</v>
      </c>
    </row>
    <row r="21" spans="1:389" ht="23.25" customHeight="1" thickBot="1" x14ac:dyDescent="0.25">
      <c r="A21" s="30" t="s">
        <v>48</v>
      </c>
      <c r="B21" s="106">
        <v>1510.0900000000001</v>
      </c>
      <c r="C21" s="107">
        <v>1474.49</v>
      </c>
      <c r="D21" s="33">
        <v>2.41</v>
      </c>
      <c r="E21" s="809"/>
      <c r="F21" s="809"/>
      <c r="G21" s="34" t="s">
        <v>91</v>
      </c>
      <c r="H21" s="35">
        <v>0</v>
      </c>
      <c r="I21" s="36">
        <v>0</v>
      </c>
      <c r="J21" s="1026">
        <v>3</v>
      </c>
      <c r="K21" s="35">
        <v>3</v>
      </c>
      <c r="L21" s="38">
        <v>2</v>
      </c>
      <c r="M21" s="39">
        <v>50</v>
      </c>
      <c r="N21" s="1041"/>
      <c r="O21" s="51" t="s">
        <v>55</v>
      </c>
      <c r="P21" s="52">
        <v>139.05000000000001</v>
      </c>
      <c r="Q21" s="53">
        <v>134.5</v>
      </c>
      <c r="R21" s="55">
        <v>3.38</v>
      </c>
      <c r="S21" s="52">
        <v>107.88</v>
      </c>
      <c r="T21" s="53">
        <v>101.72</v>
      </c>
      <c r="U21" s="55">
        <v>6.06</v>
      </c>
      <c r="V21" s="52">
        <v>113.21</v>
      </c>
      <c r="W21" s="53">
        <v>107.21</v>
      </c>
      <c r="X21" s="55">
        <v>5.6</v>
      </c>
      <c r="Y21" s="1041"/>
      <c r="Z21" s="1041"/>
      <c r="AA21" s="1041" t="s">
        <v>72</v>
      </c>
      <c r="AB21" s="56">
        <v>292</v>
      </c>
      <c r="AC21" s="56">
        <v>292</v>
      </c>
      <c r="AD21" s="56">
        <v>292</v>
      </c>
      <c r="AE21" s="56">
        <v>292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1886.03</v>
      </c>
      <c r="CG21" s="107">
        <v>1845.04</v>
      </c>
      <c r="CH21" s="33">
        <v>2.2200000000000002</v>
      </c>
      <c r="CI21" s="812"/>
      <c r="CJ21" s="812"/>
      <c r="CK21" s="34" t="s">
        <v>91</v>
      </c>
      <c r="CL21" s="35">
        <v>0</v>
      </c>
      <c r="CM21" s="36">
        <v>0</v>
      </c>
      <c r="CN21" s="37">
        <v>0</v>
      </c>
      <c r="CO21" s="35">
        <v>0</v>
      </c>
      <c r="CP21" s="38">
        <v>0</v>
      </c>
      <c r="CQ21" s="39">
        <v>0</v>
      </c>
      <c r="CR21" s="811"/>
      <c r="CS21" s="51" t="s">
        <v>55</v>
      </c>
      <c r="CT21" s="52">
        <v>173.5</v>
      </c>
      <c r="CU21" s="239">
        <v>172.19</v>
      </c>
      <c r="CV21" s="54">
        <v>0.76</v>
      </c>
      <c r="CW21" s="52">
        <v>126.06</v>
      </c>
      <c r="CX21" s="239">
        <v>123.74</v>
      </c>
      <c r="CY21" s="54">
        <v>1.87</v>
      </c>
      <c r="CZ21" s="52">
        <v>152.51</v>
      </c>
      <c r="DA21" s="239">
        <v>150.87</v>
      </c>
      <c r="DB21" s="54">
        <v>1.0900000000000001</v>
      </c>
      <c r="DC21" s="1041"/>
      <c r="DD21" s="1041"/>
      <c r="DE21" s="1041" t="s">
        <v>72</v>
      </c>
      <c r="DF21" s="80">
        <v>292</v>
      </c>
      <c r="DG21" s="80">
        <v>292</v>
      </c>
      <c r="DH21" s="80">
        <v>292</v>
      </c>
      <c r="DI21" s="10">
        <v>292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1701.36</v>
      </c>
      <c r="FK21" s="107">
        <v>1706.9699999999998</v>
      </c>
      <c r="FL21" s="33">
        <v>-0.33</v>
      </c>
      <c r="FM21" s="245"/>
      <c r="FN21" s="245"/>
      <c r="FO21" s="34" t="s">
        <v>91</v>
      </c>
      <c r="FP21" s="383">
        <v>0</v>
      </c>
      <c r="FQ21" s="384">
        <v>0</v>
      </c>
      <c r="FR21" s="385">
        <v>0</v>
      </c>
      <c r="FS21" s="35">
        <v>0</v>
      </c>
      <c r="FT21" s="38">
        <v>0</v>
      </c>
      <c r="FU21" s="39">
        <v>0</v>
      </c>
      <c r="FV21" s="545"/>
      <c r="FW21" s="51" t="s">
        <v>55</v>
      </c>
      <c r="FX21" s="52">
        <v>283.17</v>
      </c>
      <c r="FY21" s="239">
        <v>279.27999999999997</v>
      </c>
      <c r="FZ21" s="54">
        <v>1.39</v>
      </c>
      <c r="GA21" s="52">
        <v>240.7</v>
      </c>
      <c r="GB21" s="239">
        <v>241.95</v>
      </c>
      <c r="GC21" s="54">
        <v>-0.52</v>
      </c>
      <c r="GD21" s="52">
        <v>266.66000000000003</v>
      </c>
      <c r="GE21" s="239">
        <v>265.07</v>
      </c>
      <c r="GF21" s="54">
        <v>0.6</v>
      </c>
      <c r="GG21" s="1041"/>
      <c r="GH21" s="1041"/>
      <c r="GI21" s="1041" t="s">
        <v>72</v>
      </c>
      <c r="GJ21" s="387">
        <v>292</v>
      </c>
      <c r="GK21" s="387">
        <v>292</v>
      </c>
      <c r="GL21" s="387">
        <v>292</v>
      </c>
      <c r="GM21" s="271">
        <v>292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2389.1800000000003</v>
      </c>
      <c r="IO21" s="107">
        <v>2349.4499999999998</v>
      </c>
      <c r="IP21" s="33">
        <v>1.69</v>
      </c>
      <c r="IQ21" s="245"/>
      <c r="IR21" s="245"/>
      <c r="IS21" s="34" t="s">
        <v>91</v>
      </c>
      <c r="IT21" s="383">
        <v>0</v>
      </c>
      <c r="IU21" s="384">
        <v>0</v>
      </c>
      <c r="IV21" s="385">
        <v>0</v>
      </c>
      <c r="IW21" s="35">
        <v>0</v>
      </c>
      <c r="IX21" s="38">
        <v>5</v>
      </c>
      <c r="IY21" s="39">
        <v>-100</v>
      </c>
      <c r="IZ21" s="1041"/>
      <c r="JA21" s="51" t="s">
        <v>55</v>
      </c>
      <c r="JB21" s="52">
        <v>173.09</v>
      </c>
      <c r="JC21" s="239">
        <v>185.99</v>
      </c>
      <c r="JD21" s="54">
        <v>-6.94</v>
      </c>
      <c r="JE21" s="52">
        <v>173.85</v>
      </c>
      <c r="JF21" s="239">
        <v>184.69</v>
      </c>
      <c r="JG21" s="54">
        <v>-5.87</v>
      </c>
      <c r="JH21" s="52">
        <v>173.65</v>
      </c>
      <c r="JI21" s="239">
        <v>185.05</v>
      </c>
      <c r="JJ21" s="54">
        <v>-6.16</v>
      </c>
      <c r="JK21" s="1041"/>
      <c r="JL21" s="1041"/>
      <c r="JM21" s="1041" t="s">
        <v>72</v>
      </c>
      <c r="JN21" s="387">
        <v>292</v>
      </c>
      <c r="JO21" s="387">
        <v>292</v>
      </c>
      <c r="JP21" s="387">
        <v>292</v>
      </c>
      <c r="JQ21" s="271">
        <v>292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1882.8500000000001</v>
      </c>
      <c r="LS21" s="107">
        <v>1858.89</v>
      </c>
      <c r="LT21" s="186">
        <v>1.29</v>
      </c>
      <c r="LU21" s="245"/>
      <c r="LV21" s="245"/>
      <c r="LW21" s="1201" t="s">
        <v>91</v>
      </c>
      <c r="LX21" s="383">
        <v>3</v>
      </c>
      <c r="LY21" s="1199">
        <v>7</v>
      </c>
      <c r="LZ21" s="1200">
        <v>-57.14</v>
      </c>
      <c r="MA21" s="597"/>
      <c r="MB21" s="51" t="s">
        <v>55</v>
      </c>
      <c r="MC21" s="52">
        <v>207.44</v>
      </c>
      <c r="MD21" s="432">
        <v>207.71</v>
      </c>
      <c r="ME21" s="54">
        <v>-0.13</v>
      </c>
      <c r="MF21" s="52">
        <v>152.5</v>
      </c>
      <c r="MG21" s="432">
        <v>155.01</v>
      </c>
      <c r="MH21" s="54">
        <v>-1.62</v>
      </c>
      <c r="MI21" s="52">
        <v>171.76</v>
      </c>
      <c r="MJ21" s="432">
        <v>173.91</v>
      </c>
      <c r="MK21" s="54">
        <v>-1.24</v>
      </c>
      <c r="ML21" s="422"/>
      <c r="MM21" s="422"/>
      <c r="MN21" s="422" t="s">
        <v>72</v>
      </c>
      <c r="MO21" s="728">
        <v>292</v>
      </c>
      <c r="MP21" s="728">
        <v>292</v>
      </c>
      <c r="MQ21" s="728">
        <v>292</v>
      </c>
      <c r="MR21" s="728">
        <v>292</v>
      </c>
      <c r="MS21" s="728">
        <v>292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1702.68</v>
      </c>
      <c r="C22" s="109">
        <v>1642.79</v>
      </c>
      <c r="D22" s="61">
        <v>3.65</v>
      </c>
      <c r="E22" s="809"/>
      <c r="F22" s="809"/>
      <c r="G22" s="17" t="s">
        <v>92</v>
      </c>
      <c r="H22" s="35">
        <v>0</v>
      </c>
      <c r="I22" s="36">
        <v>0</v>
      </c>
      <c r="J22" s="1026">
        <v>0</v>
      </c>
      <c r="K22" s="35">
        <v>0</v>
      </c>
      <c r="L22" s="38">
        <v>0</v>
      </c>
      <c r="M22" s="39">
        <v>0</v>
      </c>
      <c r="N22" s="1041"/>
      <c r="O22" s="51" t="s">
        <v>61</v>
      </c>
      <c r="P22" s="52">
        <v>110.93</v>
      </c>
      <c r="Q22" s="53">
        <v>107.43</v>
      </c>
      <c r="R22" s="55">
        <v>3.26</v>
      </c>
      <c r="S22" s="52">
        <v>132.19999999999999</v>
      </c>
      <c r="T22" s="53">
        <v>125.46</v>
      </c>
      <c r="U22" s="55">
        <v>5.37</v>
      </c>
      <c r="V22" s="52">
        <v>128.56</v>
      </c>
      <c r="W22" s="53">
        <v>122.44</v>
      </c>
      <c r="X22" s="55">
        <v>5</v>
      </c>
      <c r="Y22" s="1041"/>
      <c r="Z22" s="1041"/>
      <c r="AA22" s="1041" t="s">
        <v>76</v>
      </c>
      <c r="AB22" s="56">
        <v>108</v>
      </c>
      <c r="AC22" s="56">
        <v>108</v>
      </c>
      <c r="AD22" s="56">
        <v>108</v>
      </c>
      <c r="AE22" s="56">
        <v>108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45966</v>
      </c>
      <c r="AN22" s="1276">
        <v>3379</v>
      </c>
      <c r="AO22" s="1276">
        <v>47749</v>
      </c>
      <c r="AP22" s="1277">
        <v>18168</v>
      </c>
      <c r="AQ22" s="1277"/>
      <c r="AR22" s="1277"/>
      <c r="AS22" s="1277"/>
      <c r="AT22" s="1277"/>
      <c r="AU22" s="1279">
        <v>115262</v>
      </c>
      <c r="AV22" s="1280">
        <v>633041</v>
      </c>
      <c r="AW22" s="1280">
        <v>748303</v>
      </c>
      <c r="AX22" s="1419"/>
      <c r="AY22" s="41"/>
      <c r="AZ22" s="1275" t="s">
        <v>41</v>
      </c>
      <c r="BA22" s="1193">
        <v>720</v>
      </c>
      <c r="BB22" s="1276">
        <v>0</v>
      </c>
      <c r="BC22" s="1276">
        <v>276</v>
      </c>
      <c r="BD22" s="1277">
        <v>170</v>
      </c>
      <c r="BE22" s="1278">
        <v>0</v>
      </c>
      <c r="BF22" s="1278">
        <v>0</v>
      </c>
      <c r="BG22" s="1278">
        <v>0</v>
      </c>
      <c r="BH22" s="1278">
        <v>0</v>
      </c>
      <c r="BI22" s="1279">
        <v>1166</v>
      </c>
      <c r="BJ22" s="1280">
        <v>8782</v>
      </c>
      <c r="BK22" s="1280">
        <v>9948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1997.52</v>
      </c>
      <c r="CG22" s="109">
        <v>1938.44</v>
      </c>
      <c r="CH22" s="61">
        <v>3.05</v>
      </c>
      <c r="CI22" s="812"/>
      <c r="CJ22" s="812"/>
      <c r="CK22" s="17" t="s">
        <v>92</v>
      </c>
      <c r="CL22" s="35">
        <v>0</v>
      </c>
      <c r="CM22" s="36">
        <v>0</v>
      </c>
      <c r="CN22" s="37">
        <v>0</v>
      </c>
      <c r="CO22" s="35">
        <v>0</v>
      </c>
      <c r="CP22" s="38">
        <v>0</v>
      </c>
      <c r="CQ22" s="39">
        <v>0</v>
      </c>
      <c r="CR22" s="811"/>
      <c r="CS22" s="51" t="s">
        <v>61</v>
      </c>
      <c r="CT22" s="52">
        <v>176.95</v>
      </c>
      <c r="CU22" s="239">
        <v>174.51</v>
      </c>
      <c r="CV22" s="54">
        <v>1.4</v>
      </c>
      <c r="CW22" s="52">
        <v>164.39</v>
      </c>
      <c r="CX22" s="239">
        <v>161.79</v>
      </c>
      <c r="CY22" s="54">
        <v>1.61</v>
      </c>
      <c r="CZ22" s="52">
        <v>171.39</v>
      </c>
      <c r="DA22" s="239">
        <v>168.91</v>
      </c>
      <c r="DB22" s="54">
        <v>1.47</v>
      </c>
      <c r="DC22" s="1041"/>
      <c r="DD22" s="1041"/>
      <c r="DE22" s="1041" t="s">
        <v>76</v>
      </c>
      <c r="DF22" s="80">
        <v>108</v>
      </c>
      <c r="DG22" s="80">
        <v>108</v>
      </c>
      <c r="DH22" s="80">
        <v>108</v>
      </c>
      <c r="DI22" s="10">
        <v>108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53342</v>
      </c>
      <c r="DR22" s="1276">
        <v>2970</v>
      </c>
      <c r="DS22" s="1276">
        <v>58198</v>
      </c>
      <c r="DT22" s="1277">
        <v>15993</v>
      </c>
      <c r="DU22" s="1278">
        <v>0</v>
      </c>
      <c r="DV22" s="1278">
        <v>0</v>
      </c>
      <c r="DW22" s="1278">
        <v>0</v>
      </c>
      <c r="DX22" s="1278">
        <v>0</v>
      </c>
      <c r="DY22" s="1279">
        <v>130503</v>
      </c>
      <c r="DZ22" s="1280">
        <v>748397</v>
      </c>
      <c r="EA22" s="1280">
        <v>878900</v>
      </c>
      <c r="EB22" s="1041"/>
      <c r="EC22" s="1041"/>
      <c r="ED22" s="1275" t="s">
        <v>41</v>
      </c>
      <c r="EE22" s="1193">
        <v>759</v>
      </c>
      <c r="EF22" s="1276">
        <v>67</v>
      </c>
      <c r="EG22" s="1276">
        <v>368</v>
      </c>
      <c r="EH22" s="1277">
        <v>315</v>
      </c>
      <c r="EI22" s="1278">
        <v>0</v>
      </c>
      <c r="EJ22" s="1278">
        <v>0</v>
      </c>
      <c r="EK22" s="1278">
        <v>0</v>
      </c>
      <c r="EL22" s="1278">
        <v>0</v>
      </c>
      <c r="EM22" s="1279">
        <v>1509</v>
      </c>
      <c r="EN22" s="1280">
        <v>2194</v>
      </c>
      <c r="EO22" s="1280">
        <v>3703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2229.1600000000003</v>
      </c>
      <c r="FK22" s="109">
        <v>2235.6999999999998</v>
      </c>
      <c r="FL22" s="61">
        <v>-0.28999999999999998</v>
      </c>
      <c r="FM22" s="245"/>
      <c r="FN22" s="245"/>
      <c r="FO22" s="17" t="s">
        <v>92</v>
      </c>
      <c r="FP22" s="383">
        <v>0</v>
      </c>
      <c r="FQ22" s="384">
        <v>3</v>
      </c>
      <c r="FR22" s="385">
        <v>6</v>
      </c>
      <c r="FS22" s="35">
        <v>9</v>
      </c>
      <c r="FT22" s="38">
        <v>5</v>
      </c>
      <c r="FU22" s="39">
        <v>80</v>
      </c>
      <c r="FV22" s="545"/>
      <c r="FW22" s="51" t="s">
        <v>61</v>
      </c>
      <c r="FX22" s="52">
        <v>254.65</v>
      </c>
      <c r="FY22" s="239">
        <v>249.29</v>
      </c>
      <c r="FZ22" s="54">
        <v>2.15</v>
      </c>
      <c r="GA22" s="52">
        <v>216.35</v>
      </c>
      <c r="GB22" s="239">
        <v>213.99</v>
      </c>
      <c r="GC22" s="54">
        <v>1.1000000000000001</v>
      </c>
      <c r="GD22" s="52">
        <v>239.76</v>
      </c>
      <c r="GE22" s="239">
        <v>235.85</v>
      </c>
      <c r="GF22" s="54">
        <v>1.66</v>
      </c>
      <c r="GG22" s="1041"/>
      <c r="GH22" s="1041"/>
      <c r="GI22" s="1041" t="s">
        <v>76</v>
      </c>
      <c r="GJ22" s="387">
        <v>108</v>
      </c>
      <c r="GK22" s="387">
        <v>108</v>
      </c>
      <c r="GL22" s="387">
        <v>108</v>
      </c>
      <c r="GM22" s="271">
        <v>108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52433</v>
      </c>
      <c r="GV22" s="1276">
        <v>3373</v>
      </c>
      <c r="GW22" s="1276">
        <v>52879</v>
      </c>
      <c r="GX22" s="1277">
        <v>11269</v>
      </c>
      <c r="GY22" s="1278">
        <v>0</v>
      </c>
      <c r="GZ22" s="1278">
        <v>0</v>
      </c>
      <c r="HA22" s="1278">
        <v>0</v>
      </c>
      <c r="HB22" s="1278">
        <v>0</v>
      </c>
      <c r="HC22" s="1279">
        <v>119954</v>
      </c>
      <c r="HD22" s="1280">
        <v>643824</v>
      </c>
      <c r="HE22" s="1280">
        <v>763778</v>
      </c>
      <c r="HF22" s="1041"/>
      <c r="HG22" s="1041"/>
      <c r="HH22" s="1275" t="s">
        <v>41</v>
      </c>
      <c r="HI22" s="1193">
        <v>1285</v>
      </c>
      <c r="HJ22" s="1276">
        <v>41</v>
      </c>
      <c r="HK22" s="1276">
        <v>844</v>
      </c>
      <c r="HL22" s="1277">
        <v>166</v>
      </c>
      <c r="HM22" s="1278">
        <v>0</v>
      </c>
      <c r="HN22" s="1278">
        <v>0</v>
      </c>
      <c r="HO22" s="1278">
        <v>0</v>
      </c>
      <c r="HP22" s="1278">
        <v>0</v>
      </c>
      <c r="HQ22" s="1279">
        <v>2336</v>
      </c>
      <c r="HR22" s="1280">
        <v>2785</v>
      </c>
      <c r="HS22" s="1280">
        <v>5121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2315.31</v>
      </c>
      <c r="IO22" s="109">
        <v>2351.37</v>
      </c>
      <c r="IP22" s="61">
        <v>-1.53</v>
      </c>
      <c r="IQ22" s="245"/>
      <c r="IR22" s="245"/>
      <c r="IS22" s="17" t="s">
        <v>92</v>
      </c>
      <c r="IT22" s="383">
        <v>0</v>
      </c>
      <c r="IU22" s="384">
        <v>0</v>
      </c>
      <c r="IV22" s="385">
        <v>0</v>
      </c>
      <c r="IW22" s="35">
        <v>0</v>
      </c>
      <c r="IX22" s="38">
        <v>0</v>
      </c>
      <c r="IY22" s="39">
        <v>0</v>
      </c>
      <c r="IZ22" s="1041"/>
      <c r="JA22" s="51" t="s">
        <v>61</v>
      </c>
      <c r="JB22" s="52">
        <v>246.39</v>
      </c>
      <c r="JC22" s="239">
        <v>241.03</v>
      </c>
      <c r="JD22" s="54">
        <v>2.2200000000000002</v>
      </c>
      <c r="JE22" s="52">
        <v>177.71</v>
      </c>
      <c r="JF22" s="239">
        <v>175.35</v>
      </c>
      <c r="JG22" s="54">
        <v>1.35</v>
      </c>
      <c r="JH22" s="52">
        <v>195.71</v>
      </c>
      <c r="JI22" s="239">
        <v>193.74</v>
      </c>
      <c r="JJ22" s="54">
        <v>1.02</v>
      </c>
      <c r="JK22" s="1041"/>
      <c r="JL22" s="1041"/>
      <c r="JM22" s="1041" t="s">
        <v>76</v>
      </c>
      <c r="JN22" s="387">
        <v>108</v>
      </c>
      <c r="JO22" s="387">
        <v>108</v>
      </c>
      <c r="JP22" s="387">
        <v>108</v>
      </c>
      <c r="JQ22" s="271">
        <v>108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52716</v>
      </c>
      <c r="JZ22" s="1276">
        <v>3250</v>
      </c>
      <c r="KA22" s="1276">
        <v>46749</v>
      </c>
      <c r="KB22" s="1277">
        <v>24477</v>
      </c>
      <c r="KC22" s="1278">
        <v>0</v>
      </c>
      <c r="KD22" s="1278">
        <v>0</v>
      </c>
      <c r="KE22" s="1278">
        <v>0</v>
      </c>
      <c r="KF22" s="1278">
        <v>0</v>
      </c>
      <c r="KG22" s="1279">
        <v>127192</v>
      </c>
      <c r="KH22" s="1280">
        <v>741507</v>
      </c>
      <c r="KI22" s="1280">
        <v>868699</v>
      </c>
      <c r="KJ22" s="1041"/>
      <c r="KK22" s="1041"/>
      <c r="KL22" s="1275" t="s">
        <v>41</v>
      </c>
      <c r="KM22" s="1193">
        <v>1849</v>
      </c>
      <c r="KN22" s="1276">
        <v>45</v>
      </c>
      <c r="KO22" s="1276">
        <v>141</v>
      </c>
      <c r="KP22" s="1277">
        <v>0</v>
      </c>
      <c r="KQ22" s="1278">
        <v>0</v>
      </c>
      <c r="KR22" s="1278">
        <v>0</v>
      </c>
      <c r="KS22" s="1278">
        <v>0</v>
      </c>
      <c r="KT22" s="1278">
        <v>0</v>
      </c>
      <c r="KU22" s="1279">
        <v>2035</v>
      </c>
      <c r="KV22" s="1280">
        <v>9404</v>
      </c>
      <c r="KW22" s="1280">
        <v>11439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2120.2600000000002</v>
      </c>
      <c r="LS22" s="109">
        <v>2115.8399999999997</v>
      </c>
      <c r="LT22" s="200">
        <v>0.21</v>
      </c>
      <c r="LU22" s="245"/>
      <c r="LV22" s="245"/>
      <c r="LW22" s="1198" t="s">
        <v>92</v>
      </c>
      <c r="LX22" s="383">
        <v>9</v>
      </c>
      <c r="LY22" s="1199">
        <v>5</v>
      </c>
      <c r="LZ22" s="1200">
        <v>80</v>
      </c>
      <c r="MA22" s="597"/>
      <c r="MB22" s="51" t="s">
        <v>61</v>
      </c>
      <c r="MC22" s="52">
        <v>213.45</v>
      </c>
      <c r="MD22" s="432">
        <v>210.63</v>
      </c>
      <c r="ME22" s="54">
        <v>1.34</v>
      </c>
      <c r="MF22" s="52">
        <v>164.27</v>
      </c>
      <c r="MG22" s="432">
        <v>159.91999999999999</v>
      </c>
      <c r="MH22" s="54">
        <v>2.72</v>
      </c>
      <c r="MI22" s="52">
        <v>181.51</v>
      </c>
      <c r="MJ22" s="432">
        <v>178.11</v>
      </c>
      <c r="MK22" s="54">
        <v>1.91</v>
      </c>
      <c r="ML22" s="422"/>
      <c r="MM22" s="422"/>
      <c r="MN22" s="422" t="s">
        <v>76</v>
      </c>
      <c r="MO22" s="728">
        <v>108</v>
      </c>
      <c r="MP22" s="728">
        <v>108</v>
      </c>
      <c r="MQ22" s="728">
        <v>108</v>
      </c>
      <c r="MR22" s="728">
        <v>108</v>
      </c>
      <c r="MS22" s="728">
        <v>108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204457</v>
      </c>
      <c r="NB22" s="1276">
        <v>12972</v>
      </c>
      <c r="NC22" s="1276">
        <v>205575</v>
      </c>
      <c r="ND22" s="1277">
        <v>69907</v>
      </c>
      <c r="NE22" s="1278"/>
      <c r="NF22" s="1278"/>
      <c r="NG22" s="1278"/>
      <c r="NH22" s="1278"/>
      <c r="NI22" s="1279">
        <v>492911</v>
      </c>
      <c r="NJ22" s="1280">
        <v>2766769</v>
      </c>
      <c r="NK22" s="1280">
        <v>3259680</v>
      </c>
      <c r="NL22" s="1267"/>
      <c r="NM22" s="1267"/>
      <c r="NN22" s="1281" t="s">
        <v>41</v>
      </c>
      <c r="NO22" s="1193">
        <v>4613</v>
      </c>
      <c r="NP22" s="1276">
        <v>153</v>
      </c>
      <c r="NQ22" s="1276">
        <v>1629</v>
      </c>
      <c r="NR22" s="1277">
        <v>651</v>
      </c>
      <c r="NS22" s="1278"/>
      <c r="NT22" s="1278"/>
      <c r="NU22" s="1278"/>
      <c r="NV22" s="1278"/>
      <c r="NW22" s="1279">
        <v>7046</v>
      </c>
      <c r="NX22" s="1280">
        <v>23165</v>
      </c>
      <c r="NY22" s="1280">
        <v>30211</v>
      </c>
    </row>
    <row r="23" spans="1:389" ht="23.25" customHeight="1" thickTop="1" x14ac:dyDescent="0.2">
      <c r="A23" s="64" t="s">
        <v>93</v>
      </c>
      <c r="B23" s="102">
        <v>814.39</v>
      </c>
      <c r="C23" s="103">
        <v>808.95999999999992</v>
      </c>
      <c r="D23" s="16">
        <v>0.67</v>
      </c>
      <c r="E23" s="809"/>
      <c r="F23" s="809"/>
      <c r="G23" s="17" t="s">
        <v>94</v>
      </c>
      <c r="H23" s="35">
        <v>8</v>
      </c>
      <c r="I23" s="36">
        <v>17</v>
      </c>
      <c r="J23" s="1026">
        <v>11</v>
      </c>
      <c r="K23" s="35">
        <v>36</v>
      </c>
      <c r="L23" s="38">
        <v>30</v>
      </c>
      <c r="M23" s="39">
        <v>20</v>
      </c>
      <c r="N23" s="1041"/>
      <c r="O23" s="51" t="s">
        <v>66</v>
      </c>
      <c r="P23" s="52">
        <v>186.35</v>
      </c>
      <c r="Q23" s="111">
        <v>184.35</v>
      </c>
      <c r="R23" s="55">
        <v>1.08</v>
      </c>
      <c r="S23" s="52">
        <v>153.03</v>
      </c>
      <c r="T23" s="53">
        <v>150.12</v>
      </c>
      <c r="U23" s="55">
        <v>1.94</v>
      </c>
      <c r="V23" s="52">
        <v>158.72999999999999</v>
      </c>
      <c r="W23" s="53">
        <v>155.85</v>
      </c>
      <c r="X23" s="55">
        <v>1.85</v>
      </c>
      <c r="Y23" s="1041"/>
      <c r="Z23" s="41" t="s">
        <v>46</v>
      </c>
      <c r="AA23" s="41"/>
      <c r="AB23" s="112">
        <v>59.4</v>
      </c>
      <c r="AC23" s="112">
        <v>65.02</v>
      </c>
      <c r="AD23" s="112">
        <v>60.15</v>
      </c>
      <c r="AE23" s="112">
        <v>61.52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1235.74</v>
      </c>
      <c r="CG23" s="103">
        <v>1206.73</v>
      </c>
      <c r="CH23" s="16">
        <v>2.4</v>
      </c>
      <c r="CI23" s="812"/>
      <c r="CJ23" s="812"/>
      <c r="CK23" s="17" t="s">
        <v>94</v>
      </c>
      <c r="CL23" s="35">
        <v>51</v>
      </c>
      <c r="CM23" s="36">
        <v>59</v>
      </c>
      <c r="CN23" s="37">
        <v>49</v>
      </c>
      <c r="CO23" s="35">
        <v>159</v>
      </c>
      <c r="CP23" s="38">
        <v>174</v>
      </c>
      <c r="CQ23" s="39">
        <v>-8.6199999999999992</v>
      </c>
      <c r="CR23" s="811"/>
      <c r="CS23" s="51" t="s">
        <v>66</v>
      </c>
      <c r="CT23" s="52">
        <v>186.41</v>
      </c>
      <c r="CU23" s="239">
        <v>181.19</v>
      </c>
      <c r="CV23" s="54">
        <v>2.88</v>
      </c>
      <c r="CW23" s="52">
        <v>189.79</v>
      </c>
      <c r="CX23" s="239">
        <v>183.31</v>
      </c>
      <c r="CY23" s="54">
        <v>3.53</v>
      </c>
      <c r="CZ23" s="52">
        <v>187.91</v>
      </c>
      <c r="DA23" s="239">
        <v>182.12</v>
      </c>
      <c r="DB23" s="54">
        <v>3.18</v>
      </c>
      <c r="DC23" s="1041"/>
      <c r="DD23" s="41" t="s">
        <v>46</v>
      </c>
      <c r="DE23" s="41"/>
      <c r="DF23" s="246">
        <v>60.57</v>
      </c>
      <c r="DG23" s="246">
        <v>61.2</v>
      </c>
      <c r="DH23" s="246">
        <v>55.57</v>
      </c>
      <c r="DI23" s="246">
        <v>59.11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1224.1199999999999</v>
      </c>
      <c r="FK23" s="103">
        <v>1213.7200000000003</v>
      </c>
      <c r="FL23" s="16">
        <v>0.86</v>
      </c>
      <c r="FM23" s="245"/>
      <c r="FN23" s="245"/>
      <c r="FO23" s="17" t="s">
        <v>94</v>
      </c>
      <c r="FP23" s="383">
        <v>5</v>
      </c>
      <c r="FQ23" s="384">
        <v>2</v>
      </c>
      <c r="FR23" s="385">
        <v>4</v>
      </c>
      <c r="FS23" s="35">
        <v>11</v>
      </c>
      <c r="FT23" s="38">
        <v>16</v>
      </c>
      <c r="FU23" s="39">
        <v>-31.25</v>
      </c>
      <c r="FV23" s="545"/>
      <c r="FW23" s="51" t="s">
        <v>66</v>
      </c>
      <c r="FX23" s="52">
        <v>231</v>
      </c>
      <c r="FY23" s="239">
        <v>229.6</v>
      </c>
      <c r="FZ23" s="54">
        <v>0.61</v>
      </c>
      <c r="GA23" s="52">
        <v>191.5</v>
      </c>
      <c r="GB23" s="239">
        <v>191</v>
      </c>
      <c r="GC23" s="54">
        <v>0.26</v>
      </c>
      <c r="GD23" s="52">
        <v>215.65</v>
      </c>
      <c r="GE23" s="239">
        <v>214.9</v>
      </c>
      <c r="GF23" s="54">
        <v>0.35</v>
      </c>
      <c r="GG23" s="1041"/>
      <c r="GH23" s="41" t="s">
        <v>46</v>
      </c>
      <c r="GI23" s="41"/>
      <c r="GJ23" s="246">
        <v>57.48</v>
      </c>
      <c r="GK23" s="246">
        <v>53.21</v>
      </c>
      <c r="GL23" s="246">
        <v>53.85</v>
      </c>
      <c r="GM23" s="246">
        <v>54.84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1153.92</v>
      </c>
      <c r="IO23" s="103">
        <v>1118</v>
      </c>
      <c r="IP23" s="16">
        <v>3.21</v>
      </c>
      <c r="IQ23" s="245"/>
      <c r="IR23" s="245"/>
      <c r="IS23" s="17" t="s">
        <v>94</v>
      </c>
      <c r="IT23" s="383">
        <v>15</v>
      </c>
      <c r="IU23" s="384">
        <v>10</v>
      </c>
      <c r="IV23" s="385">
        <v>20</v>
      </c>
      <c r="IW23" s="35">
        <v>45</v>
      </c>
      <c r="IX23" s="38">
        <v>48</v>
      </c>
      <c r="IY23" s="39">
        <v>-6.25</v>
      </c>
      <c r="IZ23" s="1041"/>
      <c r="JA23" s="51" t="s">
        <v>66</v>
      </c>
      <c r="JB23" s="52">
        <v>269.08</v>
      </c>
      <c r="JC23" s="239">
        <v>258.16000000000003</v>
      </c>
      <c r="JD23" s="54">
        <v>4.2300000000000004</v>
      </c>
      <c r="JE23" s="52">
        <v>173.82</v>
      </c>
      <c r="JF23" s="239">
        <v>168.61</v>
      </c>
      <c r="JG23" s="54">
        <v>3.09</v>
      </c>
      <c r="JH23" s="52">
        <v>198.78</v>
      </c>
      <c r="JI23" s="239">
        <v>193.69</v>
      </c>
      <c r="JJ23" s="54">
        <v>2.63</v>
      </c>
      <c r="JK23" s="1041"/>
      <c r="JL23" s="41" t="s">
        <v>46</v>
      </c>
      <c r="JM23" s="41"/>
      <c r="JN23" s="246">
        <v>52.12</v>
      </c>
      <c r="JO23" s="246">
        <v>53.98</v>
      </c>
      <c r="JP23" s="246">
        <v>49.81</v>
      </c>
      <c r="JQ23" s="246">
        <v>51.97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1115.3899999999999</v>
      </c>
      <c r="LS23" s="103">
        <v>1095.02</v>
      </c>
      <c r="LT23" s="275">
        <v>1.86</v>
      </c>
      <c r="LU23" s="245"/>
      <c r="LV23" s="245"/>
      <c r="LW23" s="1198" t="s">
        <v>94</v>
      </c>
      <c r="LX23" s="383">
        <v>251</v>
      </c>
      <c r="LY23" s="1199">
        <v>268</v>
      </c>
      <c r="LZ23" s="1200">
        <v>-6.34</v>
      </c>
      <c r="MA23" s="597"/>
      <c r="MB23" s="51" t="s">
        <v>66</v>
      </c>
      <c r="MC23" s="52">
        <v>224.73</v>
      </c>
      <c r="MD23" s="432">
        <v>220.14</v>
      </c>
      <c r="ME23" s="54">
        <v>2.09</v>
      </c>
      <c r="MF23" s="52">
        <v>169.54</v>
      </c>
      <c r="MG23" s="432">
        <v>166.46</v>
      </c>
      <c r="MH23" s="54">
        <v>1.85</v>
      </c>
      <c r="MI23" s="52">
        <v>188.88</v>
      </c>
      <c r="MJ23" s="432">
        <v>185.71</v>
      </c>
      <c r="MK23" s="54">
        <v>1.71</v>
      </c>
      <c r="ML23" s="422"/>
      <c r="MM23" s="1245" t="s">
        <v>46</v>
      </c>
      <c r="MN23" s="1245"/>
      <c r="MO23" s="729">
        <v>61.52</v>
      </c>
      <c r="MP23" s="729">
        <v>59.11</v>
      </c>
      <c r="MQ23" s="729">
        <v>54.84</v>
      </c>
      <c r="MR23" s="729">
        <v>51.97</v>
      </c>
      <c r="MS23" s="729">
        <v>56.86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810.19999999999993</v>
      </c>
      <c r="C24" s="107">
        <v>805.2</v>
      </c>
      <c r="D24" s="33">
        <v>0.62</v>
      </c>
      <c r="E24" s="809"/>
      <c r="F24" s="809"/>
      <c r="G24" s="34" t="s">
        <v>95</v>
      </c>
      <c r="H24" s="35">
        <v>6</v>
      </c>
      <c r="I24" s="36">
        <v>12</v>
      </c>
      <c r="J24" s="1026">
        <v>4</v>
      </c>
      <c r="K24" s="35">
        <v>22</v>
      </c>
      <c r="L24" s="38">
        <v>17</v>
      </c>
      <c r="M24" s="39">
        <v>29.41</v>
      </c>
      <c r="N24" s="1041"/>
      <c r="O24" s="70" t="s">
        <v>71</v>
      </c>
      <c r="P24" s="114">
        <v>85.14</v>
      </c>
      <c r="Q24" s="53">
        <v>81.47</v>
      </c>
      <c r="R24" s="55">
        <v>4.5</v>
      </c>
      <c r="S24" s="52">
        <v>89.43</v>
      </c>
      <c r="T24" s="53">
        <v>85.33</v>
      </c>
      <c r="U24" s="55">
        <v>4.8</v>
      </c>
      <c r="V24" s="52">
        <v>88.69</v>
      </c>
      <c r="W24" s="53">
        <v>84.68</v>
      </c>
      <c r="X24" s="55">
        <v>4.74</v>
      </c>
      <c r="Y24" s="1041"/>
      <c r="Z24" s="1041"/>
      <c r="AA24" s="1041" t="s">
        <v>31</v>
      </c>
      <c r="AB24" s="115">
        <v>50.52</v>
      </c>
      <c r="AC24" s="115">
        <v>50.89</v>
      </c>
      <c r="AD24" s="115">
        <v>38.54</v>
      </c>
      <c r="AE24" s="115">
        <v>46.65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1235.55</v>
      </c>
      <c r="CG24" s="107">
        <v>1206.55</v>
      </c>
      <c r="CH24" s="33">
        <v>2.4</v>
      </c>
      <c r="CI24" s="812"/>
      <c r="CJ24" s="812"/>
      <c r="CK24" s="34" t="s">
        <v>95</v>
      </c>
      <c r="CL24" s="35">
        <v>7</v>
      </c>
      <c r="CM24" s="36">
        <v>7</v>
      </c>
      <c r="CN24" s="37">
        <v>2</v>
      </c>
      <c r="CO24" s="35">
        <v>16</v>
      </c>
      <c r="CP24" s="38">
        <v>16</v>
      </c>
      <c r="CQ24" s="39">
        <v>0</v>
      </c>
      <c r="CR24" s="811"/>
      <c r="CS24" s="70" t="s">
        <v>71</v>
      </c>
      <c r="CT24" s="114">
        <v>74.599999999999994</v>
      </c>
      <c r="CU24" s="239">
        <v>71.52</v>
      </c>
      <c r="CV24" s="54">
        <v>4.3099999999999996</v>
      </c>
      <c r="CW24" s="52">
        <v>72.5</v>
      </c>
      <c r="CX24" s="239">
        <v>69.52</v>
      </c>
      <c r="CY24" s="54">
        <v>4.29</v>
      </c>
      <c r="CZ24" s="52">
        <v>73.67</v>
      </c>
      <c r="DA24" s="239">
        <v>70.64</v>
      </c>
      <c r="DB24" s="54">
        <v>4.29</v>
      </c>
      <c r="DC24" s="1041"/>
      <c r="DD24" s="1041"/>
      <c r="DE24" s="1041" t="s">
        <v>31</v>
      </c>
      <c r="DF24" s="62">
        <v>38.630000000000003</v>
      </c>
      <c r="DG24" s="62">
        <v>49.03</v>
      </c>
      <c r="DH24" s="62">
        <v>55.33</v>
      </c>
      <c r="DI24" s="62">
        <v>47.66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1222.8399999999999</v>
      </c>
      <c r="FK24" s="107">
        <v>1212.4799999999998</v>
      </c>
      <c r="FL24" s="33">
        <v>0.85</v>
      </c>
      <c r="FM24" s="245"/>
      <c r="FN24" s="245"/>
      <c r="FO24" s="34" t="s">
        <v>95</v>
      </c>
      <c r="FP24" s="383">
        <v>3</v>
      </c>
      <c r="FQ24" s="384">
        <v>0</v>
      </c>
      <c r="FR24" s="385">
        <v>0</v>
      </c>
      <c r="FS24" s="35">
        <v>3</v>
      </c>
      <c r="FT24" s="38">
        <v>7</v>
      </c>
      <c r="FU24" s="39">
        <v>-57.14</v>
      </c>
      <c r="FV24" s="545"/>
      <c r="FW24" s="70" t="s">
        <v>71</v>
      </c>
      <c r="FX24" s="114">
        <v>120.9</v>
      </c>
      <c r="FY24" s="239">
        <v>119.46</v>
      </c>
      <c r="FZ24" s="54">
        <v>1.21</v>
      </c>
      <c r="GA24" s="52">
        <v>137.85</v>
      </c>
      <c r="GB24" s="239">
        <v>136.76</v>
      </c>
      <c r="GC24" s="54">
        <v>0.8</v>
      </c>
      <c r="GD24" s="52">
        <v>127.49</v>
      </c>
      <c r="GE24" s="239">
        <v>126.05</v>
      </c>
      <c r="GF24" s="54">
        <v>1.1399999999999999</v>
      </c>
      <c r="GG24" s="1041"/>
      <c r="GH24" s="1041"/>
      <c r="GI24" s="1041" t="s">
        <v>31</v>
      </c>
      <c r="GJ24" s="62">
        <v>49.14</v>
      </c>
      <c r="GK24" s="62">
        <v>43.69</v>
      </c>
      <c r="GL24" s="62">
        <v>48.56</v>
      </c>
      <c r="GM24" s="62">
        <v>47.13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1151.27</v>
      </c>
      <c r="IO24" s="107">
        <v>1114.6300000000001</v>
      </c>
      <c r="IP24" s="33">
        <v>3.29</v>
      </c>
      <c r="IQ24" s="245"/>
      <c r="IR24" s="245"/>
      <c r="IS24" s="34" t="s">
        <v>95</v>
      </c>
      <c r="IT24" s="383">
        <v>14</v>
      </c>
      <c r="IU24" s="384">
        <v>0</v>
      </c>
      <c r="IV24" s="385">
        <v>0</v>
      </c>
      <c r="IW24" s="35">
        <v>14</v>
      </c>
      <c r="IX24" s="38">
        <v>12</v>
      </c>
      <c r="IY24" s="39">
        <v>16.670000000000002</v>
      </c>
      <c r="IZ24" s="1041"/>
      <c r="JA24" s="70" t="s">
        <v>71</v>
      </c>
      <c r="JB24" s="114">
        <v>77.319999999999993</v>
      </c>
      <c r="JC24" s="239">
        <v>86.81</v>
      </c>
      <c r="JD24" s="54">
        <v>-10.93</v>
      </c>
      <c r="JE24" s="52">
        <v>75.69</v>
      </c>
      <c r="JF24" s="239">
        <v>78.349999999999994</v>
      </c>
      <c r="JG24" s="54">
        <v>-3.4</v>
      </c>
      <c r="JH24" s="52">
        <v>76.12</v>
      </c>
      <c r="JI24" s="239">
        <v>80.72</v>
      </c>
      <c r="JJ24" s="54">
        <v>-5.7</v>
      </c>
      <c r="JK24" s="1041"/>
      <c r="JL24" s="1041"/>
      <c r="JM24" s="1041" t="s">
        <v>31</v>
      </c>
      <c r="JN24" s="62">
        <v>30.41</v>
      </c>
      <c r="JO24" s="62">
        <v>58.96</v>
      </c>
      <c r="JP24" s="62">
        <v>45.05</v>
      </c>
      <c r="JQ24" s="62">
        <v>44.81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1114.01</v>
      </c>
      <c r="LS24" s="107">
        <v>1093.53</v>
      </c>
      <c r="LT24" s="186">
        <v>1.87</v>
      </c>
      <c r="LU24" s="245"/>
      <c r="LV24" s="245"/>
      <c r="LW24" s="1201" t="s">
        <v>95</v>
      </c>
      <c r="LX24" s="383">
        <v>55</v>
      </c>
      <c r="LY24" s="1199">
        <v>52</v>
      </c>
      <c r="LZ24" s="1200">
        <v>5.77</v>
      </c>
      <c r="MA24" s="597"/>
      <c r="MB24" s="70" t="s">
        <v>71</v>
      </c>
      <c r="MC24" s="52">
        <v>92.45</v>
      </c>
      <c r="MD24" s="432">
        <v>94.35</v>
      </c>
      <c r="ME24" s="54">
        <v>-2.0099999999999998</v>
      </c>
      <c r="MF24" s="52">
        <v>88.01</v>
      </c>
      <c r="MG24" s="432">
        <v>87.12</v>
      </c>
      <c r="MH24" s="54">
        <v>1.02</v>
      </c>
      <c r="MI24" s="52">
        <v>89.57</v>
      </c>
      <c r="MJ24" s="432">
        <v>89.71</v>
      </c>
      <c r="MK24" s="54">
        <v>-0.16</v>
      </c>
      <c r="ML24" s="422"/>
      <c r="MM24" s="422"/>
      <c r="MN24" s="422" t="s">
        <v>31</v>
      </c>
      <c r="MO24" s="729">
        <v>46.65</v>
      </c>
      <c r="MP24" s="729">
        <v>47.66</v>
      </c>
      <c r="MQ24" s="729">
        <v>47.13</v>
      </c>
      <c r="MR24" s="729">
        <v>44.81</v>
      </c>
      <c r="MS24" s="729">
        <v>46.56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1109.43</v>
      </c>
      <c r="C25" s="120">
        <v>1072.52</v>
      </c>
      <c r="D25" s="69">
        <v>3.44</v>
      </c>
      <c r="E25" s="809"/>
      <c r="F25" s="809"/>
      <c r="G25" s="17" t="s">
        <v>98</v>
      </c>
      <c r="H25" s="35">
        <v>0</v>
      </c>
      <c r="I25" s="36">
        <v>9</v>
      </c>
      <c r="J25" s="1026">
        <v>5</v>
      </c>
      <c r="K25" s="35">
        <v>14</v>
      </c>
      <c r="L25" s="38">
        <v>10</v>
      </c>
      <c r="M25" s="39">
        <v>40</v>
      </c>
      <c r="N25" s="1041"/>
      <c r="O25" s="73" t="s">
        <v>75</v>
      </c>
      <c r="P25" s="74">
        <v>1702.68</v>
      </c>
      <c r="Q25" s="75">
        <v>1642.79</v>
      </c>
      <c r="R25" s="76">
        <v>3.65</v>
      </c>
      <c r="S25" s="77">
        <v>1109.43</v>
      </c>
      <c r="T25" s="75">
        <v>1072.52</v>
      </c>
      <c r="U25" s="76">
        <v>3.44</v>
      </c>
      <c r="V25" s="77">
        <v>1210.8900000000001</v>
      </c>
      <c r="W25" s="75">
        <v>1168.01</v>
      </c>
      <c r="X25" s="76">
        <v>3.67</v>
      </c>
      <c r="Y25" s="1041"/>
      <c r="Z25" s="1041"/>
      <c r="AA25" s="1041" t="s">
        <v>45</v>
      </c>
      <c r="AB25" s="115">
        <v>56.29</v>
      </c>
      <c r="AC25" s="115">
        <v>62.91</v>
      </c>
      <c r="AD25" s="115">
        <v>59.61</v>
      </c>
      <c r="AE25" s="115">
        <v>59.6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1294.3600000000001</v>
      </c>
      <c r="CG25" s="120">
        <v>1263.55</v>
      </c>
      <c r="CH25" s="69">
        <v>2.44</v>
      </c>
      <c r="CI25" s="812"/>
      <c r="CJ25" s="812"/>
      <c r="CK25" s="17" t="s">
        <v>98</v>
      </c>
      <c r="CL25" s="35">
        <v>0</v>
      </c>
      <c r="CM25" s="36">
        <v>0</v>
      </c>
      <c r="CN25" s="37">
        <v>0</v>
      </c>
      <c r="CO25" s="35">
        <v>0</v>
      </c>
      <c r="CP25" s="38">
        <v>0</v>
      </c>
      <c r="CQ25" s="39">
        <v>0</v>
      </c>
      <c r="CR25" s="811"/>
      <c r="CS25" s="73" t="s">
        <v>75</v>
      </c>
      <c r="CT25" s="74">
        <v>1997.52</v>
      </c>
      <c r="CU25" s="244">
        <v>1938.44</v>
      </c>
      <c r="CV25" s="76">
        <v>3.05</v>
      </c>
      <c r="CW25" s="77">
        <v>1294.3600000000001</v>
      </c>
      <c r="CX25" s="244">
        <v>1263.55</v>
      </c>
      <c r="CY25" s="76">
        <v>2.44</v>
      </c>
      <c r="CZ25" s="77">
        <v>1686.43</v>
      </c>
      <c r="DA25" s="244">
        <v>1641.5000000000002</v>
      </c>
      <c r="DB25" s="76">
        <v>2.74</v>
      </c>
      <c r="DC25" s="1041"/>
      <c r="DD25" s="1041"/>
      <c r="DE25" s="1041" t="s">
        <v>45</v>
      </c>
      <c r="DF25" s="62">
        <v>60.46</v>
      </c>
      <c r="DG25" s="62">
        <v>60.25</v>
      </c>
      <c r="DH25" s="62">
        <v>54.69</v>
      </c>
      <c r="DI25" s="62">
        <v>58.47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1518.7199999999998</v>
      </c>
      <c r="FK25" s="120">
        <v>1506.43</v>
      </c>
      <c r="FL25" s="69">
        <v>0.82</v>
      </c>
      <c r="FM25" s="245"/>
      <c r="FN25" s="245"/>
      <c r="FO25" s="17" t="s">
        <v>98</v>
      </c>
      <c r="FP25" s="383">
        <v>0</v>
      </c>
      <c r="FQ25" s="384">
        <v>0</v>
      </c>
      <c r="FR25" s="385">
        <v>0</v>
      </c>
      <c r="FS25" s="35">
        <v>0</v>
      </c>
      <c r="FT25" s="38">
        <v>0</v>
      </c>
      <c r="FU25" s="39">
        <v>0</v>
      </c>
      <c r="FV25" s="545"/>
      <c r="FW25" s="73" t="s">
        <v>75</v>
      </c>
      <c r="FX25" s="74">
        <v>2229.1600000000003</v>
      </c>
      <c r="FY25" s="244">
        <v>2235.6999999999998</v>
      </c>
      <c r="FZ25" s="76">
        <v>-0.28999999999999998</v>
      </c>
      <c r="GA25" s="77">
        <v>1518.7199999999998</v>
      </c>
      <c r="GB25" s="244">
        <v>1506.43</v>
      </c>
      <c r="GC25" s="76">
        <v>0.82</v>
      </c>
      <c r="GD25" s="77">
        <v>1953.0500000000002</v>
      </c>
      <c r="GE25" s="244">
        <v>1958.02</v>
      </c>
      <c r="GF25" s="76">
        <v>-0.25</v>
      </c>
      <c r="GG25" s="1041"/>
      <c r="GH25" s="1041"/>
      <c r="GI25" s="1041" t="s">
        <v>45</v>
      </c>
      <c r="GJ25" s="62">
        <v>52.86</v>
      </c>
      <c r="GK25" s="62">
        <v>48.52</v>
      </c>
      <c r="GL25" s="62">
        <v>51.4</v>
      </c>
      <c r="GM25" s="62">
        <v>50.93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1361.03</v>
      </c>
      <c r="IO25" s="120">
        <v>1371.79</v>
      </c>
      <c r="IP25" s="69">
        <v>-0.78</v>
      </c>
      <c r="IQ25" s="245"/>
      <c r="IR25" s="245"/>
      <c r="IS25" s="17" t="s">
        <v>98</v>
      </c>
      <c r="IT25" s="383">
        <v>0</v>
      </c>
      <c r="IU25" s="384">
        <v>0</v>
      </c>
      <c r="IV25" s="385">
        <v>3</v>
      </c>
      <c r="IW25" s="35">
        <v>3</v>
      </c>
      <c r="IX25" s="38">
        <v>13</v>
      </c>
      <c r="IY25" s="39">
        <v>-76.92</v>
      </c>
      <c r="IZ25" s="1041"/>
      <c r="JA25" s="73" t="s">
        <v>75</v>
      </c>
      <c r="JB25" s="74">
        <v>2315.31</v>
      </c>
      <c r="JC25" s="244">
        <v>2351.37</v>
      </c>
      <c r="JD25" s="76">
        <v>-1.53</v>
      </c>
      <c r="JE25" s="77">
        <v>1361.03</v>
      </c>
      <c r="JF25" s="244">
        <v>1371.79</v>
      </c>
      <c r="JG25" s="76">
        <v>-0.78</v>
      </c>
      <c r="JH25" s="77">
        <v>1611.08</v>
      </c>
      <c r="JI25" s="244">
        <v>1646.1200000000001</v>
      </c>
      <c r="JJ25" s="76">
        <v>-2.13</v>
      </c>
      <c r="JK25" s="1041"/>
      <c r="JL25" s="1041"/>
      <c r="JM25" s="1041" t="s">
        <v>45</v>
      </c>
      <c r="JN25" s="62">
        <v>45.65</v>
      </c>
      <c r="JO25" s="62">
        <v>48.36</v>
      </c>
      <c r="JP25" s="62">
        <v>42.98</v>
      </c>
      <c r="JQ25" s="62">
        <v>45.66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1279.25</v>
      </c>
      <c r="LS25" s="120">
        <v>1267.08</v>
      </c>
      <c r="LT25" s="190">
        <v>0.96</v>
      </c>
      <c r="LU25" s="245"/>
      <c r="LV25" s="245"/>
      <c r="LW25" s="1198" t="s">
        <v>98</v>
      </c>
      <c r="LX25" s="383">
        <v>17</v>
      </c>
      <c r="LY25" s="1199">
        <v>23</v>
      </c>
      <c r="LZ25" s="1200">
        <v>-26.09</v>
      </c>
      <c r="MA25" s="597"/>
      <c r="MB25" s="73" t="s">
        <v>75</v>
      </c>
      <c r="MC25" s="74">
        <v>2120.2600000000002</v>
      </c>
      <c r="MD25" s="553">
        <v>2115.8399999999997</v>
      </c>
      <c r="ME25" s="76">
        <v>0.21</v>
      </c>
      <c r="MF25" s="74">
        <v>1279.25</v>
      </c>
      <c r="MG25" s="553">
        <v>1267.08</v>
      </c>
      <c r="MH25" s="76">
        <v>0.96</v>
      </c>
      <c r="MI25" s="74">
        <v>1574.03</v>
      </c>
      <c r="MJ25" s="553">
        <v>1571.4900000000002</v>
      </c>
      <c r="MK25" s="76">
        <v>0.16</v>
      </c>
      <c r="ML25" s="422"/>
      <c r="MM25" s="422"/>
      <c r="MN25" s="422" t="s">
        <v>45</v>
      </c>
      <c r="MO25" s="729">
        <v>59.6</v>
      </c>
      <c r="MP25" s="729">
        <v>58.47</v>
      </c>
      <c r="MQ25" s="729">
        <v>50.93</v>
      </c>
      <c r="MR25" s="729">
        <v>45.66</v>
      </c>
      <c r="MS25" s="729">
        <v>53.67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33"/>
      <c r="E26" s="812"/>
      <c r="F26" s="812"/>
      <c r="G26" s="17" t="s">
        <v>101</v>
      </c>
      <c r="H26" s="35">
        <v>0</v>
      </c>
      <c r="I26" s="36">
        <v>0</v>
      </c>
      <c r="J26" s="1026">
        <v>0</v>
      </c>
      <c r="K26" s="35">
        <v>0</v>
      </c>
      <c r="L26" s="38">
        <v>0</v>
      </c>
      <c r="M26" s="39">
        <v>0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62.44</v>
      </c>
      <c r="AC26" s="115">
        <v>67.58</v>
      </c>
      <c r="AD26" s="115">
        <v>61.9</v>
      </c>
      <c r="AE26" s="115">
        <v>63.97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0</v>
      </c>
      <c r="CM26" s="36">
        <v>0</v>
      </c>
      <c r="CN26" s="37">
        <v>0</v>
      </c>
      <c r="CO26" s="35">
        <v>0</v>
      </c>
      <c r="CP26" s="38">
        <v>0</v>
      </c>
      <c r="CQ26" s="39">
        <v>0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62.01</v>
      </c>
      <c r="DG26" s="62">
        <v>62.7</v>
      </c>
      <c r="DH26" s="62">
        <v>56.29</v>
      </c>
      <c r="DI26" s="62">
        <v>60.33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0</v>
      </c>
      <c r="FQ26" s="384">
        <v>0</v>
      </c>
      <c r="FR26" s="385">
        <v>0</v>
      </c>
      <c r="FS26" s="35">
        <v>0</v>
      </c>
      <c r="FT26" s="38">
        <v>0</v>
      </c>
      <c r="FU26" s="39">
        <v>0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61.69</v>
      </c>
      <c r="GK26" s="62">
        <v>57.55</v>
      </c>
      <c r="GL26" s="62">
        <v>56.13</v>
      </c>
      <c r="GM26" s="62">
        <v>58.46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0</v>
      </c>
      <c r="IU26" s="384">
        <v>0</v>
      </c>
      <c r="IV26" s="385">
        <v>0</v>
      </c>
      <c r="IW26" s="35">
        <v>0</v>
      </c>
      <c r="IX26" s="38">
        <v>11</v>
      </c>
      <c r="IY26" s="39">
        <v>-100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58.65</v>
      </c>
      <c r="JO26" s="62">
        <v>58.18</v>
      </c>
      <c r="JP26" s="62">
        <v>55.57</v>
      </c>
      <c r="JQ26" s="62">
        <v>57.46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0</v>
      </c>
      <c r="LY26" s="1199">
        <v>11</v>
      </c>
      <c r="LZ26" s="1200">
        <v>-100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63.97</v>
      </c>
      <c r="MP26" s="729">
        <v>60.33</v>
      </c>
      <c r="MQ26" s="729">
        <v>58.46</v>
      </c>
      <c r="MR26" s="729">
        <v>57.46</v>
      </c>
      <c r="MS26" s="729">
        <v>60.06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860.06999999999994</v>
      </c>
      <c r="C27" s="103">
        <v>840.55000000000007</v>
      </c>
      <c r="D27" s="16">
        <v>2.3199999999999998</v>
      </c>
      <c r="E27" s="812"/>
      <c r="F27" s="812"/>
      <c r="G27" s="17" t="s">
        <v>102</v>
      </c>
      <c r="H27" s="35">
        <v>0</v>
      </c>
      <c r="I27" s="36">
        <v>0</v>
      </c>
      <c r="J27" s="1026">
        <v>0</v>
      </c>
      <c r="K27" s="35">
        <v>0</v>
      </c>
      <c r="L27" s="38">
        <v>0</v>
      </c>
      <c r="M27" s="39">
        <v>0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115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1466.76</v>
      </c>
      <c r="CG27" s="103">
        <v>1411.1</v>
      </c>
      <c r="CH27" s="16">
        <v>3.94</v>
      </c>
      <c r="CI27" s="812"/>
      <c r="CJ27" s="812"/>
      <c r="CK27" s="17" t="s">
        <v>102</v>
      </c>
      <c r="CL27" s="35">
        <v>0</v>
      </c>
      <c r="CM27" s="36">
        <v>0</v>
      </c>
      <c r="CN27" s="37">
        <v>0</v>
      </c>
      <c r="CO27" s="35">
        <v>0</v>
      </c>
      <c r="CP27" s="38">
        <v>0</v>
      </c>
      <c r="CQ27" s="39">
        <v>0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1266.8499999999999</v>
      </c>
      <c r="FK27" s="103">
        <v>1269.29</v>
      </c>
      <c r="FL27" s="16">
        <v>-0.19</v>
      </c>
      <c r="FM27" s="123"/>
      <c r="FN27" s="3"/>
      <c r="FO27" s="17" t="s">
        <v>102</v>
      </c>
      <c r="FP27" s="383">
        <v>0</v>
      </c>
      <c r="FQ27" s="384">
        <v>0</v>
      </c>
      <c r="FR27" s="385">
        <v>0</v>
      </c>
      <c r="FS27" s="35">
        <v>0</v>
      </c>
      <c r="FT27" s="38">
        <v>0</v>
      </c>
      <c r="FU27" s="39">
        <v>0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1492.1</v>
      </c>
      <c r="IO27" s="129">
        <v>1473.07</v>
      </c>
      <c r="IP27" s="16">
        <v>1.29</v>
      </c>
      <c r="IQ27" s="123"/>
      <c r="IR27" s="3"/>
      <c r="IS27" s="17" t="s">
        <v>102</v>
      </c>
      <c r="IT27" s="383">
        <v>0</v>
      </c>
      <c r="IU27" s="384">
        <v>0</v>
      </c>
      <c r="IV27" s="385">
        <v>0</v>
      </c>
      <c r="IW27" s="35">
        <v>0</v>
      </c>
      <c r="IX27" s="38">
        <v>0</v>
      </c>
      <c r="IY27" s="39">
        <v>0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5085.7800000000007</v>
      </c>
      <c r="LS27" s="411">
        <v>4994.0099999999993</v>
      </c>
      <c r="LT27" s="275">
        <v>1.84</v>
      </c>
      <c r="LU27" s="614"/>
      <c r="LV27" s="3"/>
      <c r="LW27" s="1198" t="s">
        <v>102</v>
      </c>
      <c r="LX27" s="383">
        <v>0</v>
      </c>
      <c r="LY27" s="1199">
        <v>0</v>
      </c>
      <c r="LZ27" s="1200">
        <v>0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846.53</v>
      </c>
      <c r="C28" s="107">
        <v>827.86</v>
      </c>
      <c r="D28" s="33">
        <v>2.2599999999999998</v>
      </c>
      <c r="E28" s="812"/>
      <c r="F28" s="812"/>
      <c r="G28" s="17" t="s">
        <v>104</v>
      </c>
      <c r="H28" s="35">
        <v>4</v>
      </c>
      <c r="I28" s="36">
        <v>0</v>
      </c>
      <c r="J28" s="1026">
        <v>0</v>
      </c>
      <c r="K28" s="35">
        <v>4</v>
      </c>
      <c r="L28" s="38">
        <v>2</v>
      </c>
      <c r="M28" s="39">
        <v>100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67.12</v>
      </c>
      <c r="AC28" s="115">
        <v>65.37</v>
      </c>
      <c r="AD28" s="115">
        <v>65.27</v>
      </c>
      <c r="AE28" s="115">
        <v>65.92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2367</v>
      </c>
      <c r="AN28" s="179">
        <v>0</v>
      </c>
      <c r="AO28" s="179">
        <v>2407</v>
      </c>
      <c r="AP28" s="1270">
        <v>1933</v>
      </c>
      <c r="AQ28" s="1270"/>
      <c r="AR28" s="1270"/>
      <c r="AS28" s="1270"/>
      <c r="AT28" s="1270"/>
      <c r="AU28" s="1271">
        <v>6707</v>
      </c>
      <c r="AV28" s="1265">
        <v>24959</v>
      </c>
      <c r="AW28" s="1266">
        <v>31666</v>
      </c>
      <c r="AX28" s="225"/>
      <c r="AY28" s="1041"/>
      <c r="AZ28" s="1260" t="s">
        <v>53</v>
      </c>
      <c r="BA28" s="1269">
        <v>67</v>
      </c>
      <c r="BB28" s="179">
        <v>0</v>
      </c>
      <c r="BC28" s="179">
        <v>16</v>
      </c>
      <c r="BD28" s="1270">
        <v>0</v>
      </c>
      <c r="BE28" s="179"/>
      <c r="BF28" s="179"/>
      <c r="BG28" s="179"/>
      <c r="BH28" s="179"/>
      <c r="BI28" s="1271">
        <v>83</v>
      </c>
      <c r="BJ28" s="1265">
        <v>123</v>
      </c>
      <c r="BK28" s="1266">
        <v>206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1457.22</v>
      </c>
      <c r="CG28" s="107">
        <v>1402.01</v>
      </c>
      <c r="CH28" s="33">
        <v>3.94</v>
      </c>
      <c r="CI28" s="812"/>
      <c r="CJ28" s="812"/>
      <c r="CK28" s="17" t="s">
        <v>104</v>
      </c>
      <c r="CL28" s="35">
        <v>0</v>
      </c>
      <c r="CM28" s="36">
        <v>0</v>
      </c>
      <c r="CN28" s="37">
        <v>0</v>
      </c>
      <c r="CO28" s="35">
        <v>0</v>
      </c>
      <c r="CP28" s="38">
        <v>0</v>
      </c>
      <c r="CQ28" s="39">
        <v>0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63.28</v>
      </c>
      <c r="DG28" s="62">
        <v>66.39</v>
      </c>
      <c r="DH28" s="62">
        <v>56.37</v>
      </c>
      <c r="DI28" s="62">
        <v>62.01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7217</v>
      </c>
      <c r="DR28" s="179">
        <v>0</v>
      </c>
      <c r="DS28" s="179">
        <v>5430</v>
      </c>
      <c r="DT28" s="1270">
        <v>847</v>
      </c>
      <c r="DU28" s="179"/>
      <c r="DV28" s="179"/>
      <c r="DW28" s="179"/>
      <c r="DX28" s="179"/>
      <c r="DY28" s="1271">
        <v>13494</v>
      </c>
      <c r="DZ28" s="1265">
        <v>34778</v>
      </c>
      <c r="EA28" s="1266">
        <v>48272</v>
      </c>
      <c r="EB28" s="225"/>
      <c r="EC28" s="1041"/>
      <c r="ED28" s="1260" t="s">
        <v>53</v>
      </c>
      <c r="EE28" s="1269">
        <v>58</v>
      </c>
      <c r="EF28" s="179">
        <v>0</v>
      </c>
      <c r="EG28" s="179">
        <v>22</v>
      </c>
      <c r="EH28" s="1270">
        <v>0</v>
      </c>
      <c r="EI28" s="179"/>
      <c r="EJ28" s="179"/>
      <c r="EK28" s="179"/>
      <c r="EL28" s="179"/>
      <c r="EM28" s="1271">
        <v>80</v>
      </c>
      <c r="EN28" s="1265">
        <v>83</v>
      </c>
      <c r="EO28" s="1266">
        <v>163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1251.8</v>
      </c>
      <c r="FK28" s="107">
        <v>1254</v>
      </c>
      <c r="FL28" s="33">
        <v>-0.18</v>
      </c>
      <c r="FM28" s="3"/>
      <c r="FN28" s="3"/>
      <c r="FO28" s="17" t="s">
        <v>104</v>
      </c>
      <c r="FP28" s="383">
        <v>0</v>
      </c>
      <c r="FQ28" s="384">
        <v>0</v>
      </c>
      <c r="FR28" s="385">
        <v>0</v>
      </c>
      <c r="FS28" s="35">
        <v>0</v>
      </c>
      <c r="FT28" s="38">
        <v>0</v>
      </c>
      <c r="FU28" s="39">
        <v>0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64.290000000000006</v>
      </c>
      <c r="GK28" s="62">
        <v>61.76</v>
      </c>
      <c r="GL28" s="62">
        <v>60.38</v>
      </c>
      <c r="GM28" s="62">
        <v>62.14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7671</v>
      </c>
      <c r="GV28" s="179">
        <v>319</v>
      </c>
      <c r="GW28" s="179">
        <v>4976</v>
      </c>
      <c r="GX28" s="1270">
        <v>759</v>
      </c>
      <c r="GY28" s="179"/>
      <c r="GZ28" s="179"/>
      <c r="HA28" s="179"/>
      <c r="HB28" s="179"/>
      <c r="HC28" s="1271">
        <v>13725</v>
      </c>
      <c r="HD28" s="1265">
        <v>36153</v>
      </c>
      <c r="HE28" s="1266">
        <v>49878</v>
      </c>
      <c r="HF28" s="225"/>
      <c r="HG28" s="1041"/>
      <c r="HH28" s="1260" t="s">
        <v>53</v>
      </c>
      <c r="HI28" s="1269">
        <v>132</v>
      </c>
      <c r="HJ28" s="179">
        <v>0</v>
      </c>
      <c r="HK28" s="179">
        <v>58</v>
      </c>
      <c r="HL28" s="1270">
        <v>0</v>
      </c>
      <c r="HM28" s="179"/>
      <c r="HN28" s="179"/>
      <c r="HO28" s="179"/>
      <c r="HP28" s="179"/>
      <c r="HQ28" s="1271">
        <v>190</v>
      </c>
      <c r="HR28" s="1265">
        <v>118</v>
      </c>
      <c r="HS28" s="1266">
        <v>308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1470.48</v>
      </c>
      <c r="IO28" s="448">
        <v>1450.23</v>
      </c>
      <c r="IP28" s="33">
        <v>1.4</v>
      </c>
      <c r="IQ28" s="3"/>
      <c r="IR28" s="3"/>
      <c r="IS28" s="17" t="s">
        <v>104</v>
      </c>
      <c r="IT28" s="383">
        <v>0</v>
      </c>
      <c r="IU28" s="384">
        <v>0</v>
      </c>
      <c r="IV28" s="385">
        <v>0</v>
      </c>
      <c r="IW28" s="35">
        <v>0</v>
      </c>
      <c r="IX28" s="38">
        <v>28</v>
      </c>
      <c r="IY28" s="39">
        <v>-100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59.81</v>
      </c>
      <c r="JO28" s="62">
        <v>56.77</v>
      </c>
      <c r="JP28" s="62">
        <v>55.74</v>
      </c>
      <c r="JQ28" s="62">
        <v>57.44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8150</v>
      </c>
      <c r="JZ28" s="523">
        <v>0</v>
      </c>
      <c r="KA28" s="523">
        <v>4441</v>
      </c>
      <c r="KB28" s="1270">
        <v>1445</v>
      </c>
      <c r="KC28" s="179"/>
      <c r="KD28" s="179"/>
      <c r="KE28" s="179"/>
      <c r="KF28" s="179"/>
      <c r="KG28" s="1266">
        <v>14036</v>
      </c>
      <c r="KH28" s="1308">
        <v>34175</v>
      </c>
      <c r="KI28" s="1266">
        <v>48211</v>
      </c>
      <c r="KJ28" s="225"/>
      <c r="KK28" s="1041"/>
      <c r="KL28" s="1260" t="s">
        <v>53</v>
      </c>
      <c r="KM28" s="1269">
        <v>207</v>
      </c>
      <c r="KN28" s="179">
        <v>0</v>
      </c>
      <c r="KO28" s="179">
        <v>8</v>
      </c>
      <c r="KP28" s="1270">
        <v>0</v>
      </c>
      <c r="KQ28" s="179"/>
      <c r="KR28" s="179"/>
      <c r="KS28" s="179"/>
      <c r="KT28" s="179"/>
      <c r="KU28" s="1271">
        <v>215</v>
      </c>
      <c r="KV28" s="1265">
        <v>753</v>
      </c>
      <c r="KW28" s="1266">
        <v>968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5026.0300000000007</v>
      </c>
      <c r="LS28" s="407">
        <v>4934.0999999999995</v>
      </c>
      <c r="LT28" s="186">
        <v>1.86</v>
      </c>
      <c r="LU28" s="3"/>
      <c r="LV28" s="3"/>
      <c r="LW28" s="1198" t="s">
        <v>104</v>
      </c>
      <c r="LX28" s="383">
        <v>4</v>
      </c>
      <c r="LY28" s="1199">
        <v>30</v>
      </c>
      <c r="LZ28" s="1200">
        <v>-86.67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65.92</v>
      </c>
      <c r="MP28" s="729">
        <v>62.01</v>
      </c>
      <c r="MQ28" s="729">
        <v>62.14</v>
      </c>
      <c r="MR28" s="729">
        <v>57.44</v>
      </c>
      <c r="MS28" s="729">
        <v>61.88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25405</v>
      </c>
      <c r="NB28" s="179">
        <v>319</v>
      </c>
      <c r="NC28" s="179">
        <v>17254</v>
      </c>
      <c r="ND28" s="1270">
        <v>4984</v>
      </c>
      <c r="NE28" s="179"/>
      <c r="NF28" s="179"/>
      <c r="NG28" s="179"/>
      <c r="NH28" s="179"/>
      <c r="NI28" s="1271">
        <v>47962</v>
      </c>
      <c r="NJ28" s="1265">
        <v>130065</v>
      </c>
      <c r="NK28" s="1266">
        <v>178027</v>
      </c>
      <c r="NL28" s="1267"/>
      <c r="NM28" s="1267"/>
      <c r="NN28" s="1268" t="s">
        <v>53</v>
      </c>
      <c r="NO28" s="1269">
        <v>464</v>
      </c>
      <c r="NP28" s="179">
        <v>0</v>
      </c>
      <c r="NQ28" s="179">
        <v>104</v>
      </c>
      <c r="NR28" s="1270">
        <v>0</v>
      </c>
      <c r="NS28" s="179"/>
      <c r="NT28" s="179"/>
      <c r="NU28" s="179"/>
      <c r="NV28" s="179"/>
      <c r="NW28" s="1271">
        <v>568</v>
      </c>
      <c r="NX28" s="1265">
        <v>1077</v>
      </c>
      <c r="NY28" s="1266">
        <v>1645</v>
      </c>
    </row>
    <row r="29" spans="1:389" ht="23.25" customHeight="1" thickBot="1" x14ac:dyDescent="0.25">
      <c r="A29" s="66" t="s">
        <v>28</v>
      </c>
      <c r="B29" s="119">
        <v>13.539999999999997</v>
      </c>
      <c r="C29" s="120">
        <v>12.69</v>
      </c>
      <c r="D29" s="69">
        <v>6.7</v>
      </c>
      <c r="E29" s="812"/>
      <c r="F29" s="812"/>
      <c r="G29" s="17" t="s">
        <v>105</v>
      </c>
      <c r="H29" s="35">
        <v>0</v>
      </c>
      <c r="I29" s="36">
        <v>0</v>
      </c>
      <c r="J29" s="1026">
        <v>0</v>
      </c>
      <c r="K29" s="35">
        <v>0</v>
      </c>
      <c r="L29" s="38">
        <v>0</v>
      </c>
      <c r="M29" s="39">
        <v>0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69.36</v>
      </c>
      <c r="AC29" s="115">
        <v>74.650000000000006</v>
      </c>
      <c r="AD29" s="115">
        <v>65.77</v>
      </c>
      <c r="AE29" s="115">
        <v>69.930000000000007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16111</v>
      </c>
      <c r="AN29" s="179">
        <v>0</v>
      </c>
      <c r="AO29" s="179">
        <v>4250</v>
      </c>
      <c r="AP29" s="1270">
        <v>6312</v>
      </c>
      <c r="AQ29" s="1270"/>
      <c r="AR29" s="1270"/>
      <c r="AS29" s="1270"/>
      <c r="AT29" s="1270"/>
      <c r="AU29" s="1271">
        <v>26673</v>
      </c>
      <c r="AV29" s="1265">
        <v>91382</v>
      </c>
      <c r="AW29" s="1266">
        <v>118055</v>
      </c>
      <c r="AX29" s="225"/>
      <c r="AY29" s="1041"/>
      <c r="AZ29" s="1260" t="s">
        <v>58</v>
      </c>
      <c r="BA29" s="1269">
        <v>202</v>
      </c>
      <c r="BB29" s="179">
        <v>0</v>
      </c>
      <c r="BC29" s="179">
        <v>49</v>
      </c>
      <c r="BD29" s="1270">
        <v>29</v>
      </c>
      <c r="BE29" s="179"/>
      <c r="BF29" s="179"/>
      <c r="BG29" s="179"/>
      <c r="BH29" s="179"/>
      <c r="BI29" s="1271">
        <v>280</v>
      </c>
      <c r="BJ29" s="1265">
        <v>1974</v>
      </c>
      <c r="BK29" s="1266">
        <v>2254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9.5400000000000009</v>
      </c>
      <c r="CG29" s="120">
        <v>9.09</v>
      </c>
      <c r="CH29" s="69">
        <v>4.95</v>
      </c>
      <c r="CI29" s="812"/>
      <c r="CJ29" s="812"/>
      <c r="CK29" s="17" t="s">
        <v>105</v>
      </c>
      <c r="CL29" s="35">
        <v>0</v>
      </c>
      <c r="CM29" s="36">
        <v>0</v>
      </c>
      <c r="CN29" s="37">
        <v>0</v>
      </c>
      <c r="CO29" s="35">
        <v>0</v>
      </c>
      <c r="CP29" s="38">
        <v>0</v>
      </c>
      <c r="CQ29" s="39">
        <v>0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69.180000000000007</v>
      </c>
      <c r="DG29" s="62">
        <v>66.760000000000005</v>
      </c>
      <c r="DH29" s="62">
        <v>62.45</v>
      </c>
      <c r="DI29" s="62">
        <v>66.13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11826</v>
      </c>
      <c r="DR29" s="179">
        <v>0</v>
      </c>
      <c r="DS29" s="179">
        <v>7537</v>
      </c>
      <c r="DT29" s="1270">
        <v>3356</v>
      </c>
      <c r="DU29" s="179"/>
      <c r="DV29" s="179"/>
      <c r="DW29" s="179"/>
      <c r="DX29" s="179"/>
      <c r="DY29" s="1271">
        <v>22719</v>
      </c>
      <c r="DZ29" s="1265">
        <v>146917</v>
      </c>
      <c r="EA29" s="1266">
        <v>169636</v>
      </c>
      <c r="EB29" s="225"/>
      <c r="EC29" s="1041"/>
      <c r="ED29" s="1260" t="s">
        <v>58</v>
      </c>
      <c r="EE29" s="1269">
        <v>299</v>
      </c>
      <c r="EF29" s="179">
        <v>0</v>
      </c>
      <c r="EG29" s="179">
        <v>86</v>
      </c>
      <c r="EH29" s="1270">
        <v>43</v>
      </c>
      <c r="EI29" s="179"/>
      <c r="EJ29" s="179"/>
      <c r="EK29" s="179"/>
      <c r="EL29" s="179"/>
      <c r="EM29" s="1271">
        <v>428</v>
      </c>
      <c r="EN29" s="1265">
        <v>363</v>
      </c>
      <c r="EO29" s="1266">
        <v>791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15.049999999999999</v>
      </c>
      <c r="FK29" s="120">
        <v>15.29</v>
      </c>
      <c r="FL29" s="69">
        <v>-1.57</v>
      </c>
      <c r="FM29" s="3"/>
      <c r="FN29" s="3"/>
      <c r="FO29" s="17" t="s">
        <v>105</v>
      </c>
      <c r="FP29" s="383">
        <v>0</v>
      </c>
      <c r="FQ29" s="384">
        <v>0</v>
      </c>
      <c r="FR29" s="385">
        <v>0</v>
      </c>
      <c r="FS29" s="35">
        <v>0</v>
      </c>
      <c r="FT29" s="38">
        <v>0</v>
      </c>
      <c r="FU29" s="39">
        <v>0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53.42</v>
      </c>
      <c r="GK29" s="62">
        <v>55.38</v>
      </c>
      <c r="GL29" s="62">
        <v>52.94</v>
      </c>
      <c r="GM29" s="62">
        <v>53.91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10230</v>
      </c>
      <c r="GV29" s="179">
        <v>984</v>
      </c>
      <c r="GW29" s="179">
        <v>6843</v>
      </c>
      <c r="GX29" s="1270">
        <v>1936</v>
      </c>
      <c r="GY29" s="179"/>
      <c r="GZ29" s="179"/>
      <c r="HA29" s="179"/>
      <c r="HB29" s="179"/>
      <c r="HC29" s="1271">
        <v>19993</v>
      </c>
      <c r="HD29" s="1265">
        <v>138004</v>
      </c>
      <c r="HE29" s="1266">
        <v>157997</v>
      </c>
      <c r="HF29" s="225"/>
      <c r="HG29" s="1041"/>
      <c r="HH29" s="1260" t="s">
        <v>58</v>
      </c>
      <c r="HI29" s="1269">
        <v>614</v>
      </c>
      <c r="HJ29" s="179">
        <v>12</v>
      </c>
      <c r="HK29" s="179">
        <v>149</v>
      </c>
      <c r="HL29" s="1270">
        <v>34</v>
      </c>
      <c r="HM29" s="179"/>
      <c r="HN29" s="179"/>
      <c r="HO29" s="179"/>
      <c r="HP29" s="179"/>
      <c r="HQ29" s="1271">
        <v>809</v>
      </c>
      <c r="HR29" s="1265">
        <v>454</v>
      </c>
      <c r="HS29" s="1266">
        <v>1263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21.62</v>
      </c>
      <c r="IO29" s="1033">
        <v>22.840000000000003</v>
      </c>
      <c r="IP29" s="69">
        <v>-5.34</v>
      </c>
      <c r="IQ29" s="3"/>
      <c r="IR29" s="3"/>
      <c r="IS29" s="17" t="s">
        <v>105</v>
      </c>
      <c r="IT29" s="383">
        <v>0</v>
      </c>
      <c r="IU29" s="384">
        <v>0</v>
      </c>
      <c r="IV29" s="385">
        <v>0</v>
      </c>
      <c r="IW29" s="35">
        <v>0</v>
      </c>
      <c r="IX29" s="38">
        <v>0</v>
      </c>
      <c r="IY29" s="39">
        <v>0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65.34</v>
      </c>
      <c r="JO29" s="62">
        <v>62.32</v>
      </c>
      <c r="JP29" s="62">
        <v>58.03</v>
      </c>
      <c r="JQ29" s="62">
        <v>61.9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13042</v>
      </c>
      <c r="JZ29" s="523">
        <v>0</v>
      </c>
      <c r="KA29" s="523">
        <v>5661</v>
      </c>
      <c r="KB29" s="1270">
        <v>7941</v>
      </c>
      <c r="KC29" s="179"/>
      <c r="KD29" s="179"/>
      <c r="KE29" s="179"/>
      <c r="KF29" s="179"/>
      <c r="KG29" s="1266">
        <v>26644</v>
      </c>
      <c r="KH29" s="1308">
        <v>132442</v>
      </c>
      <c r="KI29" s="1266">
        <v>159086</v>
      </c>
      <c r="KJ29" s="225"/>
      <c r="KK29" s="1041"/>
      <c r="KL29" s="1260" t="s">
        <v>58</v>
      </c>
      <c r="KM29" s="1269">
        <v>952</v>
      </c>
      <c r="KN29" s="179">
        <v>0</v>
      </c>
      <c r="KO29" s="179">
        <v>34</v>
      </c>
      <c r="KP29" s="1270">
        <v>0</v>
      </c>
      <c r="KQ29" s="179"/>
      <c r="KR29" s="179"/>
      <c r="KS29" s="179"/>
      <c r="KT29" s="179"/>
      <c r="KU29" s="1271">
        <v>986</v>
      </c>
      <c r="KV29" s="1265">
        <v>690</v>
      </c>
      <c r="KW29" s="1266">
        <v>1676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59.749999999999993</v>
      </c>
      <c r="LS29" s="499">
        <v>59.91</v>
      </c>
      <c r="LT29" s="190">
        <v>-0.27</v>
      </c>
      <c r="LU29" s="3"/>
      <c r="LV29" s="3"/>
      <c r="LW29" s="1198" t="s">
        <v>105</v>
      </c>
      <c r="LX29" s="383">
        <v>0</v>
      </c>
      <c r="LY29" s="1199">
        <v>0</v>
      </c>
      <c r="LZ29" s="1200">
        <v>0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69.930000000000007</v>
      </c>
      <c r="MP29" s="729">
        <v>66.13</v>
      </c>
      <c r="MQ29" s="729">
        <v>53.91</v>
      </c>
      <c r="MR29" s="729">
        <v>61.9</v>
      </c>
      <c r="MS29" s="729">
        <v>62.97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51209</v>
      </c>
      <c r="NB29" s="179">
        <v>984</v>
      </c>
      <c r="NC29" s="179">
        <v>24291</v>
      </c>
      <c r="ND29" s="1270">
        <v>19545</v>
      </c>
      <c r="NE29" s="179"/>
      <c r="NF29" s="179"/>
      <c r="NG29" s="179"/>
      <c r="NH29" s="179"/>
      <c r="NI29" s="1271">
        <v>96029</v>
      </c>
      <c r="NJ29" s="1265">
        <v>508745</v>
      </c>
      <c r="NK29" s="1266">
        <v>604774</v>
      </c>
      <c r="NL29" s="1267"/>
      <c r="NM29" s="1267"/>
      <c r="NN29" s="1268" t="s">
        <v>58</v>
      </c>
      <c r="NO29" s="1269">
        <v>2067</v>
      </c>
      <c r="NP29" s="179">
        <v>12</v>
      </c>
      <c r="NQ29" s="179">
        <v>318</v>
      </c>
      <c r="NR29" s="1270">
        <v>106</v>
      </c>
      <c r="NS29" s="179"/>
      <c r="NT29" s="179"/>
      <c r="NU29" s="179"/>
      <c r="NV29" s="179"/>
      <c r="NW29" s="1271">
        <v>2503</v>
      </c>
      <c r="NX29" s="1265">
        <v>3481</v>
      </c>
      <c r="NY29" s="1266">
        <v>5984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0</v>
      </c>
      <c r="I30" s="36">
        <v>0</v>
      </c>
      <c r="J30" s="1026">
        <v>0</v>
      </c>
      <c r="K30" s="35">
        <v>0</v>
      </c>
      <c r="L30" s="38">
        <v>0</v>
      </c>
      <c r="M30" s="39">
        <v>0</v>
      </c>
      <c r="N30" s="1041"/>
      <c r="O30" s="51" t="s">
        <v>30</v>
      </c>
      <c r="P30" s="52">
        <v>421.41</v>
      </c>
      <c r="Q30" s="53">
        <v>409.4</v>
      </c>
      <c r="R30" s="55">
        <v>2.93</v>
      </c>
      <c r="S30" s="52">
        <v>0</v>
      </c>
      <c r="T30" s="53">
        <v>0</v>
      </c>
      <c r="U30" s="55">
        <v>0</v>
      </c>
      <c r="V30" s="52">
        <v>102.44</v>
      </c>
      <c r="W30" s="53">
        <v>103.22</v>
      </c>
      <c r="X30" s="55">
        <v>-0.76</v>
      </c>
      <c r="Y30" s="1041"/>
      <c r="Z30" s="1041"/>
      <c r="AA30" s="1041" t="s">
        <v>72</v>
      </c>
      <c r="AB30" s="115">
        <v>57.98</v>
      </c>
      <c r="AC30" s="115">
        <v>67.069999999999993</v>
      </c>
      <c r="AD30" s="115">
        <v>59.96</v>
      </c>
      <c r="AE30" s="115">
        <v>61.67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40847</v>
      </c>
      <c r="AN30" s="179">
        <v>3379</v>
      </c>
      <c r="AO30" s="179">
        <v>43110</v>
      </c>
      <c r="AP30" s="1270">
        <v>9923</v>
      </c>
      <c r="AQ30" s="1270"/>
      <c r="AR30" s="1270"/>
      <c r="AS30" s="1270"/>
      <c r="AT30" s="1270"/>
      <c r="AU30" s="1271">
        <v>97259</v>
      </c>
      <c r="AV30" s="1265">
        <v>536450</v>
      </c>
      <c r="AW30" s="1266">
        <v>633709</v>
      </c>
      <c r="AX30" s="225"/>
      <c r="AY30" s="1041"/>
      <c r="AZ30" s="1260" t="s">
        <v>64</v>
      </c>
      <c r="BA30" s="1269">
        <v>583</v>
      </c>
      <c r="BB30" s="179">
        <v>0</v>
      </c>
      <c r="BC30" s="179">
        <v>211</v>
      </c>
      <c r="BD30" s="1270">
        <v>141</v>
      </c>
      <c r="BE30" s="179"/>
      <c r="BF30" s="179"/>
      <c r="BG30" s="179"/>
      <c r="BH30" s="179"/>
      <c r="BI30" s="1271">
        <v>935</v>
      </c>
      <c r="BJ30" s="1265">
        <v>7180</v>
      </c>
      <c r="BK30" s="1266">
        <v>8115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0</v>
      </c>
      <c r="CM30" s="36">
        <v>0</v>
      </c>
      <c r="CN30" s="37">
        <v>0</v>
      </c>
      <c r="CO30" s="35">
        <v>0</v>
      </c>
      <c r="CP30" s="38">
        <v>0</v>
      </c>
      <c r="CQ30" s="39">
        <v>0</v>
      </c>
      <c r="CR30" s="811"/>
      <c r="CS30" s="51" t="s">
        <v>30</v>
      </c>
      <c r="CT30" s="52">
        <v>473.06</v>
      </c>
      <c r="CU30" s="239">
        <v>463.14</v>
      </c>
      <c r="CV30" s="54">
        <v>2.14</v>
      </c>
      <c r="CW30" s="52">
        <v>0</v>
      </c>
      <c r="CX30" s="239">
        <v>0</v>
      </c>
      <c r="CY30" s="54">
        <v>0</v>
      </c>
      <c r="CZ30" s="52">
        <v>120.51</v>
      </c>
      <c r="DA30" s="239">
        <v>121.91</v>
      </c>
      <c r="DB30" s="54">
        <v>-1.1499999999999999</v>
      </c>
      <c r="DC30" s="1041"/>
      <c r="DD30" s="1041"/>
      <c r="DE30" s="1041" t="s">
        <v>72</v>
      </c>
      <c r="DF30" s="62">
        <v>58.67</v>
      </c>
      <c r="DG30" s="62">
        <v>61.44</v>
      </c>
      <c r="DH30" s="62">
        <v>52.78</v>
      </c>
      <c r="DI30" s="62">
        <v>57.63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47980</v>
      </c>
      <c r="DR30" s="179">
        <v>2970</v>
      </c>
      <c r="DS30" s="179">
        <v>45708</v>
      </c>
      <c r="DT30" s="1270">
        <v>11790</v>
      </c>
      <c r="DU30" s="179"/>
      <c r="DV30" s="179"/>
      <c r="DW30" s="179"/>
      <c r="DX30" s="179"/>
      <c r="DY30" s="1271">
        <v>108448</v>
      </c>
      <c r="DZ30" s="1265">
        <v>595805</v>
      </c>
      <c r="EA30" s="1266">
        <v>704253</v>
      </c>
      <c r="EB30" s="225"/>
      <c r="EC30" s="1041"/>
      <c r="ED30" s="1260" t="s">
        <v>64</v>
      </c>
      <c r="EE30" s="1269">
        <v>524</v>
      </c>
      <c r="EF30" s="179">
        <v>67</v>
      </c>
      <c r="EG30" s="179">
        <v>260</v>
      </c>
      <c r="EH30" s="1270">
        <v>272</v>
      </c>
      <c r="EI30" s="179"/>
      <c r="EJ30" s="179"/>
      <c r="EK30" s="179"/>
      <c r="EL30" s="179"/>
      <c r="EM30" s="1271">
        <v>1123</v>
      </c>
      <c r="EN30" s="1265">
        <v>2053</v>
      </c>
      <c r="EO30" s="1266">
        <v>3176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0</v>
      </c>
      <c r="FQ30" s="384">
        <v>0</v>
      </c>
      <c r="FR30" s="385">
        <v>0</v>
      </c>
      <c r="FS30" s="35">
        <v>0</v>
      </c>
      <c r="FT30" s="38">
        <v>2</v>
      </c>
      <c r="FU30" s="39">
        <v>-100</v>
      </c>
      <c r="FV30" s="545"/>
      <c r="FW30" s="51" t="s">
        <v>30</v>
      </c>
      <c r="FX30" s="52">
        <v>281.02999999999997</v>
      </c>
      <c r="FY30" s="239">
        <v>295.72000000000003</v>
      </c>
      <c r="FZ30" s="54">
        <v>-4.97</v>
      </c>
      <c r="GA30" s="52">
        <v>0</v>
      </c>
      <c r="GB30" s="239">
        <v>0</v>
      </c>
      <c r="GC30" s="54">
        <v>0</v>
      </c>
      <c r="GD30" s="52">
        <v>73.06</v>
      </c>
      <c r="GE30" s="239">
        <v>78.650000000000006</v>
      </c>
      <c r="GF30" s="54">
        <v>-7.11</v>
      </c>
      <c r="GG30" s="1041"/>
      <c r="GH30" s="1041"/>
      <c r="GI30" s="1041" t="s">
        <v>72</v>
      </c>
      <c r="GJ30" s="62">
        <v>67.739999999999995</v>
      </c>
      <c r="GK30" s="62">
        <v>59.23</v>
      </c>
      <c r="GL30" s="62">
        <v>57.1</v>
      </c>
      <c r="GM30" s="62">
        <v>61.36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44968</v>
      </c>
      <c r="GV30" s="179">
        <v>2070</v>
      </c>
      <c r="GW30" s="179">
        <v>41358</v>
      </c>
      <c r="GX30" s="1270">
        <v>8574</v>
      </c>
      <c r="GY30" s="179"/>
      <c r="GZ30" s="179"/>
      <c r="HA30" s="179"/>
      <c r="HB30" s="179"/>
      <c r="HC30" s="1271">
        <v>96970</v>
      </c>
      <c r="HD30" s="1265">
        <v>516795</v>
      </c>
      <c r="HE30" s="1266">
        <v>613765</v>
      </c>
      <c r="HF30" s="225"/>
      <c r="HG30" s="1041"/>
      <c r="HH30" s="1260" t="s">
        <v>64</v>
      </c>
      <c r="HI30" s="1269">
        <v>619</v>
      </c>
      <c r="HJ30" s="179">
        <v>29</v>
      </c>
      <c r="HK30" s="179">
        <v>637</v>
      </c>
      <c r="HL30" s="1270">
        <v>132</v>
      </c>
      <c r="HM30" s="179"/>
      <c r="HN30" s="179"/>
      <c r="HO30" s="179"/>
      <c r="HP30" s="179"/>
      <c r="HQ30" s="1271">
        <v>1417</v>
      </c>
      <c r="HR30" s="1265">
        <v>2417</v>
      </c>
      <c r="HS30" s="1266">
        <v>3834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0</v>
      </c>
      <c r="IU30" s="384">
        <v>0</v>
      </c>
      <c r="IV30" s="385">
        <v>0</v>
      </c>
      <c r="IW30" s="35">
        <v>0</v>
      </c>
      <c r="IX30" s="38">
        <v>0</v>
      </c>
      <c r="IY30" s="39">
        <v>0</v>
      </c>
      <c r="IZ30" s="1041"/>
      <c r="JA30" s="51" t="s">
        <v>30</v>
      </c>
      <c r="JB30" s="52">
        <v>625.86</v>
      </c>
      <c r="JC30" s="239">
        <v>635.30999999999995</v>
      </c>
      <c r="JD30" s="54">
        <v>-1.49</v>
      </c>
      <c r="JE30" s="52">
        <v>0</v>
      </c>
      <c r="JF30" s="239">
        <v>0</v>
      </c>
      <c r="JG30" s="54">
        <v>0</v>
      </c>
      <c r="JH30" s="52">
        <v>151.69999999999999</v>
      </c>
      <c r="JI30" s="239">
        <v>164.73</v>
      </c>
      <c r="JJ30" s="54">
        <v>-7.91</v>
      </c>
      <c r="JK30" s="1041"/>
      <c r="JL30" s="1041"/>
      <c r="JM30" s="1041" t="s">
        <v>72</v>
      </c>
      <c r="JN30" s="62">
        <v>57.13</v>
      </c>
      <c r="JO30" s="62">
        <v>58.86</v>
      </c>
      <c r="JP30" s="62">
        <v>55.17</v>
      </c>
      <c r="JQ30" s="62">
        <v>57.05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42871</v>
      </c>
      <c r="JZ30" s="523">
        <v>3250</v>
      </c>
      <c r="KA30" s="523">
        <v>37585</v>
      </c>
      <c r="KB30" s="1270">
        <v>15091</v>
      </c>
      <c r="KC30" s="179"/>
      <c r="KD30" s="179"/>
      <c r="KE30" s="179"/>
      <c r="KF30" s="179"/>
      <c r="KG30" s="1266">
        <v>98797</v>
      </c>
      <c r="KH30" s="1308">
        <v>601234</v>
      </c>
      <c r="KI30" s="1266">
        <v>700031</v>
      </c>
      <c r="KJ30" s="225"/>
      <c r="KK30" s="1041"/>
      <c r="KL30" s="1260" t="s">
        <v>64</v>
      </c>
      <c r="KM30" s="1269">
        <v>827</v>
      </c>
      <c r="KN30" s="179">
        <v>45</v>
      </c>
      <c r="KO30" s="179">
        <v>99</v>
      </c>
      <c r="KP30" s="1270">
        <v>0</v>
      </c>
      <c r="KQ30" s="179"/>
      <c r="KR30" s="179"/>
      <c r="KS30" s="179"/>
      <c r="KT30" s="179"/>
      <c r="KU30" s="1271">
        <v>971</v>
      </c>
      <c r="KV30" s="1265">
        <v>8447</v>
      </c>
      <c r="KW30" s="1266">
        <v>9418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0</v>
      </c>
      <c r="LY30" s="1199">
        <v>2</v>
      </c>
      <c r="LZ30" s="1200">
        <v>-100</v>
      </c>
      <c r="MA30" s="597"/>
      <c r="MB30" s="51" t="s">
        <v>30</v>
      </c>
      <c r="MC30" s="52">
        <v>451.92</v>
      </c>
      <c r="MD30" s="432">
        <v>454.15</v>
      </c>
      <c r="ME30" s="54">
        <v>-0.49</v>
      </c>
      <c r="MF30" s="52">
        <v>0</v>
      </c>
      <c r="MG30" s="432">
        <v>0</v>
      </c>
      <c r="MH30" s="54">
        <v>0</v>
      </c>
      <c r="MI30" s="52">
        <v>113.16</v>
      </c>
      <c r="MJ30" s="432">
        <v>118.5</v>
      </c>
      <c r="MK30" s="54">
        <v>-4.51</v>
      </c>
      <c r="ML30" s="422"/>
      <c r="MM30" s="422"/>
      <c r="MN30" s="422" t="s">
        <v>72</v>
      </c>
      <c r="MO30" s="729">
        <v>61.67</v>
      </c>
      <c r="MP30" s="729">
        <v>57.63</v>
      </c>
      <c r="MQ30" s="729">
        <v>61.36</v>
      </c>
      <c r="MR30" s="729">
        <v>57.05</v>
      </c>
      <c r="MS30" s="729">
        <v>59.43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176666</v>
      </c>
      <c r="NB30" s="179">
        <v>11669</v>
      </c>
      <c r="NC30" s="179">
        <v>167761</v>
      </c>
      <c r="ND30" s="1270">
        <v>45378</v>
      </c>
      <c r="NE30" s="179"/>
      <c r="NF30" s="179"/>
      <c r="NG30" s="179"/>
      <c r="NH30" s="179"/>
      <c r="NI30" s="1271">
        <v>401474</v>
      </c>
      <c r="NJ30" s="1265">
        <v>2250284</v>
      </c>
      <c r="NK30" s="1266">
        <v>2651758</v>
      </c>
      <c r="NL30" s="1267"/>
      <c r="NM30" s="1267"/>
      <c r="NN30" s="1268" t="s">
        <v>64</v>
      </c>
      <c r="NO30" s="1269">
        <v>2553</v>
      </c>
      <c r="NP30" s="179">
        <v>141</v>
      </c>
      <c r="NQ30" s="179">
        <v>1207</v>
      </c>
      <c r="NR30" s="1270">
        <v>545</v>
      </c>
      <c r="NS30" s="179"/>
      <c r="NT30" s="179"/>
      <c r="NU30" s="179"/>
      <c r="NV30" s="179"/>
      <c r="NW30" s="1271">
        <v>4446</v>
      </c>
      <c r="NX30" s="1265">
        <v>20097</v>
      </c>
      <c r="NY30" s="1266">
        <v>24543</v>
      </c>
    </row>
    <row r="31" spans="1:389" ht="23.25" customHeight="1" thickBot="1" x14ac:dyDescent="0.25">
      <c r="A31" s="64" t="s">
        <v>108</v>
      </c>
      <c r="B31" s="126">
        <v>1514</v>
      </c>
      <c r="C31" s="127">
        <v>1506</v>
      </c>
      <c r="D31" s="16">
        <v>0.53</v>
      </c>
      <c r="E31" s="812"/>
      <c r="F31" s="812"/>
      <c r="G31" s="17" t="s">
        <v>109</v>
      </c>
      <c r="H31" s="35">
        <v>3</v>
      </c>
      <c r="I31" s="36">
        <v>0</v>
      </c>
      <c r="J31" s="1026">
        <v>0</v>
      </c>
      <c r="K31" s="35">
        <v>3</v>
      </c>
      <c r="L31" s="38">
        <v>4</v>
      </c>
      <c r="M31" s="39">
        <v>-25</v>
      </c>
      <c r="N31" s="1041"/>
      <c r="O31" s="51" t="s">
        <v>44</v>
      </c>
      <c r="P31" s="52">
        <v>372.58</v>
      </c>
      <c r="Q31" s="53">
        <v>360.81</v>
      </c>
      <c r="R31" s="55">
        <v>3.26</v>
      </c>
      <c r="S31" s="52">
        <v>286.86</v>
      </c>
      <c r="T31" s="53">
        <v>283.51</v>
      </c>
      <c r="U31" s="55">
        <v>1.18</v>
      </c>
      <c r="V31" s="52">
        <v>307.7</v>
      </c>
      <c r="W31" s="53">
        <v>303</v>
      </c>
      <c r="X31" s="55">
        <v>1.55</v>
      </c>
      <c r="Y31" s="1041"/>
      <c r="Z31" s="1041"/>
      <c r="AA31" s="1041" t="s">
        <v>76</v>
      </c>
      <c r="AB31" s="115">
        <v>51.73</v>
      </c>
      <c r="AC31" s="115">
        <v>57.03</v>
      </c>
      <c r="AD31" s="115">
        <v>53.16</v>
      </c>
      <c r="AE31" s="115">
        <v>53.97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1514</v>
      </c>
      <c r="CG31" s="127">
        <v>1506</v>
      </c>
      <c r="CH31" s="16">
        <v>0.53</v>
      </c>
      <c r="CI31" s="812"/>
      <c r="CJ31" s="812"/>
      <c r="CK31" s="17" t="s">
        <v>109</v>
      </c>
      <c r="CL31" s="35">
        <v>2</v>
      </c>
      <c r="CM31" s="36">
        <v>0</v>
      </c>
      <c r="CN31" s="37">
        <v>2</v>
      </c>
      <c r="CO31" s="35">
        <v>4</v>
      </c>
      <c r="CP31" s="38">
        <v>7</v>
      </c>
      <c r="CQ31" s="39">
        <v>-42.86</v>
      </c>
      <c r="CR31" s="811"/>
      <c r="CS31" s="51" t="s">
        <v>44</v>
      </c>
      <c r="CT31" s="52">
        <v>459.95</v>
      </c>
      <c r="CU31" s="239">
        <v>450.01</v>
      </c>
      <c r="CV31" s="54">
        <v>2.21</v>
      </c>
      <c r="CW31" s="52">
        <v>403.85</v>
      </c>
      <c r="CX31" s="239">
        <v>393.56</v>
      </c>
      <c r="CY31" s="54">
        <v>2.61</v>
      </c>
      <c r="CZ31" s="52">
        <v>418.14</v>
      </c>
      <c r="DA31" s="239">
        <v>408.42</v>
      </c>
      <c r="DB31" s="54">
        <v>2.38</v>
      </c>
      <c r="DC31" s="1041"/>
      <c r="DD31" s="1041"/>
      <c r="DE31" s="1041" t="s">
        <v>76</v>
      </c>
      <c r="DF31" s="62">
        <v>53.21</v>
      </c>
      <c r="DG31" s="62">
        <v>51.18</v>
      </c>
      <c r="DH31" s="62">
        <v>52.09</v>
      </c>
      <c r="DI31" s="62">
        <v>52.16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1514</v>
      </c>
      <c r="FK31" s="127">
        <v>1506</v>
      </c>
      <c r="FL31" s="16">
        <v>0.53</v>
      </c>
      <c r="FM31" s="3"/>
      <c r="FN31" s="3"/>
      <c r="FO31" s="17" t="s">
        <v>109</v>
      </c>
      <c r="FP31" s="383">
        <v>4</v>
      </c>
      <c r="FQ31" s="384">
        <v>3</v>
      </c>
      <c r="FR31" s="385">
        <v>5</v>
      </c>
      <c r="FS31" s="35">
        <v>12</v>
      </c>
      <c r="FT31" s="38">
        <v>2</v>
      </c>
      <c r="FU31" s="39">
        <v>500</v>
      </c>
      <c r="FV31" s="545"/>
      <c r="FW31" s="51" t="s">
        <v>44</v>
      </c>
      <c r="FX31" s="52">
        <v>396.15</v>
      </c>
      <c r="FY31" s="239">
        <v>386.1</v>
      </c>
      <c r="FZ31" s="54">
        <v>2.6</v>
      </c>
      <c r="GA31" s="52">
        <v>288.8</v>
      </c>
      <c r="GB31" s="239">
        <v>280.64</v>
      </c>
      <c r="GC31" s="54">
        <v>2.91</v>
      </c>
      <c r="GD31" s="52">
        <v>316.70999999999998</v>
      </c>
      <c r="GE31" s="239">
        <v>308.69</v>
      </c>
      <c r="GF31" s="54">
        <v>2.6</v>
      </c>
      <c r="GG31" s="1041"/>
      <c r="GH31" s="1041"/>
      <c r="GI31" s="1041" t="s">
        <v>76</v>
      </c>
      <c r="GJ31" s="62">
        <v>59.25</v>
      </c>
      <c r="GK31" s="62">
        <v>50.87</v>
      </c>
      <c r="GL31" s="62">
        <v>53.62</v>
      </c>
      <c r="GM31" s="62">
        <v>54.58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1514</v>
      </c>
      <c r="IO31" s="127">
        <v>1506</v>
      </c>
      <c r="IP31" s="16">
        <v>0.53</v>
      </c>
      <c r="IQ31" s="3"/>
      <c r="IR31" s="3"/>
      <c r="IS31" s="17" t="s">
        <v>109</v>
      </c>
      <c r="IT31" s="383">
        <v>0</v>
      </c>
      <c r="IU31" s="384">
        <v>0</v>
      </c>
      <c r="IV31" s="385">
        <v>0</v>
      </c>
      <c r="IW31" s="35">
        <v>0</v>
      </c>
      <c r="IX31" s="38">
        <v>0</v>
      </c>
      <c r="IY31" s="39">
        <v>0</v>
      </c>
      <c r="IZ31" s="1041"/>
      <c r="JA31" s="51" t="s">
        <v>44</v>
      </c>
      <c r="JB31" s="52">
        <v>578.94000000000005</v>
      </c>
      <c r="JC31" s="239">
        <v>550.23</v>
      </c>
      <c r="JD31" s="54">
        <v>5.22</v>
      </c>
      <c r="JE31" s="52">
        <v>308.85000000000002</v>
      </c>
      <c r="JF31" s="239">
        <v>290.89999999999998</v>
      </c>
      <c r="JG31" s="54">
        <v>6.17</v>
      </c>
      <c r="JH31" s="52">
        <v>374.32</v>
      </c>
      <c r="JI31" s="239">
        <v>358.14</v>
      </c>
      <c r="JJ31" s="54">
        <v>4.5199999999999996</v>
      </c>
      <c r="JK31" s="1041"/>
      <c r="JL31" s="1041"/>
      <c r="JM31" s="1041" t="s">
        <v>76</v>
      </c>
      <c r="JN31" s="62">
        <v>46.14</v>
      </c>
      <c r="JO31" s="62">
        <v>49.53</v>
      </c>
      <c r="JP31" s="62">
        <v>50.94</v>
      </c>
      <c r="JQ31" s="62">
        <v>48.87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1514</v>
      </c>
      <c r="LS31" s="587">
        <v>1506</v>
      </c>
      <c r="LT31" s="275">
        <v>0.53</v>
      </c>
      <c r="LU31" s="3"/>
      <c r="LV31" s="3"/>
      <c r="LW31" s="1198" t="s">
        <v>109</v>
      </c>
      <c r="LX31" s="383">
        <v>19</v>
      </c>
      <c r="LY31" s="1199">
        <v>13</v>
      </c>
      <c r="LZ31" s="1200">
        <v>46.15</v>
      </c>
      <c r="MA31" s="597"/>
      <c r="MB31" s="51" t="s">
        <v>44</v>
      </c>
      <c r="MC31" s="52">
        <v>454.52</v>
      </c>
      <c r="MD31" s="432">
        <v>440.18</v>
      </c>
      <c r="ME31" s="54">
        <v>3.26</v>
      </c>
      <c r="MF31" s="52">
        <v>324.51</v>
      </c>
      <c r="MG31" s="432">
        <v>313.97000000000003</v>
      </c>
      <c r="MH31" s="54">
        <v>3.36</v>
      </c>
      <c r="MI31" s="52">
        <v>357.07</v>
      </c>
      <c r="MJ31" s="432">
        <v>346.9</v>
      </c>
      <c r="MK31" s="54">
        <v>2.93</v>
      </c>
      <c r="ML31" s="422"/>
      <c r="MM31" s="422"/>
      <c r="MN31" s="422" t="s">
        <v>76</v>
      </c>
      <c r="MO31" s="729">
        <v>53.97</v>
      </c>
      <c r="MP31" s="729">
        <v>52.16</v>
      </c>
      <c r="MQ31" s="729">
        <v>54.58</v>
      </c>
      <c r="MR31" s="729">
        <v>48.87</v>
      </c>
      <c r="MS31" s="729">
        <v>52.4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61.52</v>
      </c>
      <c r="C32" s="129">
        <v>62.19</v>
      </c>
      <c r="D32" s="16">
        <v>-0.67</v>
      </c>
      <c r="E32" s="1037"/>
      <c r="F32" s="812"/>
      <c r="G32" s="17" t="s">
        <v>111</v>
      </c>
      <c r="H32" s="35">
        <v>8</v>
      </c>
      <c r="I32" s="36">
        <v>8</v>
      </c>
      <c r="J32" s="1026">
        <v>9</v>
      </c>
      <c r="K32" s="35">
        <v>25</v>
      </c>
      <c r="L32" s="38">
        <v>24</v>
      </c>
      <c r="M32" s="39">
        <v>4.17</v>
      </c>
      <c r="N32" s="1041"/>
      <c r="O32" s="51" t="s">
        <v>50</v>
      </c>
      <c r="P32" s="52">
        <v>316.17</v>
      </c>
      <c r="Q32" s="111">
        <v>314.75</v>
      </c>
      <c r="R32" s="55">
        <v>0.45</v>
      </c>
      <c r="S32" s="52">
        <v>214.3</v>
      </c>
      <c r="T32" s="53">
        <v>219.2</v>
      </c>
      <c r="U32" s="55">
        <v>-2.2400000000000002</v>
      </c>
      <c r="V32" s="52">
        <v>239.06</v>
      </c>
      <c r="W32" s="53">
        <v>243.29</v>
      </c>
      <c r="X32" s="55">
        <v>-1.74</v>
      </c>
      <c r="Y32" s="1041"/>
      <c r="Z32" s="41" t="s">
        <v>52</v>
      </c>
      <c r="AA32" s="41"/>
      <c r="AB32" s="42">
        <v>38687</v>
      </c>
      <c r="AC32" s="42">
        <v>36670</v>
      </c>
      <c r="AD32" s="42">
        <v>38242</v>
      </c>
      <c r="AE32" s="42">
        <v>113599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59325</v>
      </c>
      <c r="AN32" s="1276">
        <v>3379</v>
      </c>
      <c r="AO32" s="1276">
        <v>49767</v>
      </c>
      <c r="AP32" s="1277">
        <v>18168</v>
      </c>
      <c r="AQ32" s="1277"/>
      <c r="AR32" s="1277"/>
      <c r="AS32" s="1277"/>
      <c r="AT32" s="1277"/>
      <c r="AU32" s="1279">
        <v>130639</v>
      </c>
      <c r="AV32" s="1280">
        <v>652791</v>
      </c>
      <c r="AW32" s="1280">
        <v>783430</v>
      </c>
      <c r="AX32" s="1419"/>
      <c r="AY32" s="41"/>
      <c r="AZ32" s="1275" t="s">
        <v>41</v>
      </c>
      <c r="BA32" s="1193">
        <v>852</v>
      </c>
      <c r="BB32" s="1276">
        <v>0</v>
      </c>
      <c r="BC32" s="1276">
        <v>276</v>
      </c>
      <c r="BD32" s="1277">
        <v>170</v>
      </c>
      <c r="BE32" s="1278"/>
      <c r="BF32" s="1278"/>
      <c r="BG32" s="1278"/>
      <c r="BH32" s="1278"/>
      <c r="BI32" s="1279">
        <v>1298</v>
      </c>
      <c r="BJ32" s="1280">
        <v>9277</v>
      </c>
      <c r="BK32" s="1280">
        <v>10575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59.11</v>
      </c>
      <c r="CG32" s="129">
        <v>59.37</v>
      </c>
      <c r="CH32" s="16">
        <v>-0.26</v>
      </c>
      <c r="CI32" s="812"/>
      <c r="CJ32" s="812"/>
      <c r="CK32" s="17" t="s">
        <v>111</v>
      </c>
      <c r="CL32" s="35">
        <v>8</v>
      </c>
      <c r="CM32" s="36">
        <v>4</v>
      </c>
      <c r="CN32" s="37">
        <v>9</v>
      </c>
      <c r="CO32" s="35">
        <v>21</v>
      </c>
      <c r="CP32" s="38">
        <v>23</v>
      </c>
      <c r="CQ32" s="39">
        <v>-8.6999999999999993</v>
      </c>
      <c r="CR32" s="811"/>
      <c r="CS32" s="51" t="s">
        <v>50</v>
      </c>
      <c r="CT32" s="52">
        <v>391.26</v>
      </c>
      <c r="CU32" s="239">
        <v>382.37</v>
      </c>
      <c r="CV32" s="54">
        <v>2.3199999999999998</v>
      </c>
      <c r="CW32" s="52">
        <v>300.04000000000002</v>
      </c>
      <c r="CX32" s="239">
        <v>292.45</v>
      </c>
      <c r="CY32" s="54">
        <v>2.6</v>
      </c>
      <c r="CZ32" s="52">
        <v>323.27999999999997</v>
      </c>
      <c r="DA32" s="239">
        <v>316.12</v>
      </c>
      <c r="DB32" s="54">
        <v>2.2599999999999998</v>
      </c>
      <c r="DC32" s="1041"/>
      <c r="DD32" s="41" t="s">
        <v>52</v>
      </c>
      <c r="DE32" s="41"/>
      <c r="DF32" s="10">
        <v>43541</v>
      </c>
      <c r="DG32" s="10">
        <v>45558</v>
      </c>
      <c r="DH32" s="10">
        <v>40885</v>
      </c>
      <c r="DI32" s="10">
        <v>129984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67023</v>
      </c>
      <c r="DR32" s="1276">
        <v>2970</v>
      </c>
      <c r="DS32" s="1276">
        <v>58675</v>
      </c>
      <c r="DT32" s="1277">
        <v>15993</v>
      </c>
      <c r="DU32" s="1278"/>
      <c r="DV32" s="1278"/>
      <c r="DW32" s="1278"/>
      <c r="DX32" s="1278"/>
      <c r="DY32" s="1279">
        <v>144661</v>
      </c>
      <c r="DZ32" s="1280">
        <v>777500</v>
      </c>
      <c r="EA32" s="1280">
        <v>922161</v>
      </c>
      <c r="EB32" s="1419"/>
      <c r="EC32" s="41"/>
      <c r="ED32" s="1275" t="s">
        <v>41</v>
      </c>
      <c r="EE32" s="1193">
        <v>881</v>
      </c>
      <c r="EF32" s="1276">
        <v>67</v>
      </c>
      <c r="EG32" s="1276">
        <v>368</v>
      </c>
      <c r="EH32" s="1277">
        <v>315</v>
      </c>
      <c r="EI32" s="1278"/>
      <c r="EJ32" s="1278"/>
      <c r="EK32" s="1278"/>
      <c r="EL32" s="1278"/>
      <c r="EM32" s="1279">
        <v>1631</v>
      </c>
      <c r="EN32" s="1280">
        <v>2499</v>
      </c>
      <c r="EO32" s="1280">
        <v>4130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54.84</v>
      </c>
      <c r="FK32" s="129">
        <v>56.65</v>
      </c>
      <c r="FL32" s="16">
        <v>-1.81</v>
      </c>
      <c r="FM32" s="130"/>
      <c r="FN32" s="3"/>
      <c r="FO32" s="17" t="s">
        <v>111</v>
      </c>
      <c r="FP32" s="383">
        <v>13</v>
      </c>
      <c r="FQ32" s="384">
        <v>10</v>
      </c>
      <c r="FR32" s="385">
        <v>12</v>
      </c>
      <c r="FS32" s="35">
        <v>35</v>
      </c>
      <c r="FT32" s="38">
        <v>36</v>
      </c>
      <c r="FU32" s="39">
        <v>-2.78</v>
      </c>
      <c r="FV32" s="545"/>
      <c r="FW32" s="51" t="s">
        <v>50</v>
      </c>
      <c r="FX32" s="52">
        <v>388.2</v>
      </c>
      <c r="FY32" s="239">
        <v>383.01</v>
      </c>
      <c r="FZ32" s="54">
        <v>1.36</v>
      </c>
      <c r="GA32" s="52">
        <v>356.03</v>
      </c>
      <c r="GB32" s="239">
        <v>353.49</v>
      </c>
      <c r="GC32" s="54">
        <v>0.72</v>
      </c>
      <c r="GD32" s="52">
        <v>364.39</v>
      </c>
      <c r="GE32" s="239">
        <v>361.34</v>
      </c>
      <c r="GF32" s="54">
        <v>0.84</v>
      </c>
      <c r="GG32" s="1041"/>
      <c r="GH32" s="41" t="s">
        <v>52</v>
      </c>
      <c r="GI32" s="41"/>
      <c r="GJ32" s="271">
        <v>43081</v>
      </c>
      <c r="GK32" s="271">
        <v>38773</v>
      </c>
      <c r="GL32" s="271">
        <v>39815</v>
      </c>
      <c r="GM32" s="271">
        <v>121669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62869</v>
      </c>
      <c r="GV32" s="1276">
        <v>3373</v>
      </c>
      <c r="GW32" s="1276">
        <v>53177</v>
      </c>
      <c r="GX32" s="1277">
        <v>11269</v>
      </c>
      <c r="GY32" s="1278"/>
      <c r="GZ32" s="1278"/>
      <c r="HA32" s="1278"/>
      <c r="HB32" s="1278"/>
      <c r="HC32" s="1279">
        <v>130688</v>
      </c>
      <c r="HD32" s="1280">
        <v>690952</v>
      </c>
      <c r="HE32" s="1280">
        <v>821640</v>
      </c>
      <c r="HF32" s="1419"/>
      <c r="HG32" s="41"/>
      <c r="HH32" s="1275" t="s">
        <v>41</v>
      </c>
      <c r="HI32" s="1193">
        <v>1365</v>
      </c>
      <c r="HJ32" s="1276">
        <v>41</v>
      </c>
      <c r="HK32" s="1276">
        <v>844</v>
      </c>
      <c r="HL32" s="1277">
        <v>166</v>
      </c>
      <c r="HM32" s="1278"/>
      <c r="HN32" s="1278"/>
      <c r="HO32" s="1278"/>
      <c r="HP32" s="1278"/>
      <c r="HQ32" s="1279">
        <v>2416</v>
      </c>
      <c r="HR32" s="1280">
        <v>2989</v>
      </c>
      <c r="HS32" s="1280">
        <v>5405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51.97</v>
      </c>
      <c r="IO32" s="129">
        <v>53.4</v>
      </c>
      <c r="IP32" s="16">
        <v>-1.43</v>
      </c>
      <c r="IQ32" s="130"/>
      <c r="IR32" s="3"/>
      <c r="IS32" s="17" t="s">
        <v>111</v>
      </c>
      <c r="IT32" s="383">
        <v>18</v>
      </c>
      <c r="IU32" s="384">
        <v>11</v>
      </c>
      <c r="IV32" s="385">
        <v>40</v>
      </c>
      <c r="IW32" s="35">
        <v>69</v>
      </c>
      <c r="IX32" s="38">
        <v>69</v>
      </c>
      <c r="IY32" s="39">
        <v>0</v>
      </c>
      <c r="IZ32" s="1041"/>
      <c r="JA32" s="51" t="s">
        <v>50</v>
      </c>
      <c r="JB32" s="52">
        <v>506.88</v>
      </c>
      <c r="JC32" s="239">
        <v>479.52</v>
      </c>
      <c r="JD32" s="54">
        <v>5.71</v>
      </c>
      <c r="JE32" s="52">
        <v>341.06</v>
      </c>
      <c r="JF32" s="239">
        <v>329.21</v>
      </c>
      <c r="JG32" s="54">
        <v>3.6</v>
      </c>
      <c r="JH32" s="52">
        <v>381.25</v>
      </c>
      <c r="JI32" s="239">
        <v>368.19</v>
      </c>
      <c r="JJ32" s="54">
        <v>3.55</v>
      </c>
      <c r="JK32" s="1041"/>
      <c r="JL32" s="41" t="s">
        <v>52</v>
      </c>
      <c r="JM32" s="41"/>
      <c r="JN32" s="271">
        <v>39094</v>
      </c>
      <c r="JO32" s="271">
        <v>40612</v>
      </c>
      <c r="JP32" s="271">
        <v>37466</v>
      </c>
      <c r="JQ32" s="271">
        <v>117172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64063</v>
      </c>
      <c r="JZ32" s="1276">
        <v>3250</v>
      </c>
      <c r="KA32" s="1276">
        <v>47687</v>
      </c>
      <c r="KB32" s="1277">
        <v>24477</v>
      </c>
      <c r="KC32" s="1278"/>
      <c r="KD32" s="1278"/>
      <c r="KE32" s="1278"/>
      <c r="KF32" s="1278"/>
      <c r="KG32" s="1280">
        <v>139477</v>
      </c>
      <c r="KH32" s="1280">
        <v>767851</v>
      </c>
      <c r="KI32" s="1280">
        <v>907328</v>
      </c>
      <c r="KJ32" s="1419"/>
      <c r="KK32" s="41"/>
      <c r="KL32" s="1275" t="s">
        <v>41</v>
      </c>
      <c r="KM32" s="1193">
        <v>1986</v>
      </c>
      <c r="KN32" s="1276">
        <v>45</v>
      </c>
      <c r="KO32" s="1276">
        <v>141</v>
      </c>
      <c r="KP32" s="1277">
        <v>0</v>
      </c>
      <c r="KQ32" s="1278"/>
      <c r="KR32" s="1278"/>
      <c r="KS32" s="1278"/>
      <c r="KT32" s="1278"/>
      <c r="KU32" s="1279">
        <v>2172</v>
      </c>
      <c r="KV32" s="1280">
        <v>9890</v>
      </c>
      <c r="KW32" s="1280">
        <v>12062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56.86</v>
      </c>
      <c r="LS32" s="603">
        <v>57.9</v>
      </c>
      <c r="LT32" s="275">
        <v>-1.04</v>
      </c>
      <c r="LU32" s="130"/>
      <c r="LV32" s="3"/>
      <c r="LW32" s="1198" t="s">
        <v>111</v>
      </c>
      <c r="LX32" s="383">
        <v>150</v>
      </c>
      <c r="LY32" s="1199">
        <v>152</v>
      </c>
      <c r="LZ32" s="1200">
        <v>-1.32</v>
      </c>
      <c r="MA32" s="597"/>
      <c r="MB32" s="51" t="s">
        <v>50</v>
      </c>
      <c r="MC32" s="52">
        <v>402.98</v>
      </c>
      <c r="MD32" s="432">
        <v>392.62</v>
      </c>
      <c r="ME32" s="54">
        <v>2.64</v>
      </c>
      <c r="MF32" s="52">
        <v>304.83999999999997</v>
      </c>
      <c r="MG32" s="432">
        <v>300.52999999999997</v>
      </c>
      <c r="MH32" s="54">
        <v>1.43</v>
      </c>
      <c r="MI32" s="52">
        <v>329.42</v>
      </c>
      <c r="MJ32" s="432">
        <v>324.56</v>
      </c>
      <c r="MK32" s="54">
        <v>1.5</v>
      </c>
      <c r="ML32" s="422"/>
      <c r="MM32" s="1245" t="s">
        <v>52</v>
      </c>
      <c r="MN32" s="1245"/>
      <c r="MO32" s="728">
        <v>113599</v>
      </c>
      <c r="MP32" s="728">
        <v>129984</v>
      </c>
      <c r="MQ32" s="728">
        <v>121669</v>
      </c>
      <c r="MR32" s="728">
        <v>117172</v>
      </c>
      <c r="MS32" s="728">
        <v>482424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253280</v>
      </c>
      <c r="NB32" s="1276">
        <v>12972</v>
      </c>
      <c r="NC32" s="1276">
        <v>209306</v>
      </c>
      <c r="ND32" s="1277">
        <v>69907</v>
      </c>
      <c r="NE32" s="1278"/>
      <c r="NF32" s="1278"/>
      <c r="NG32" s="1278"/>
      <c r="NH32" s="1278"/>
      <c r="NI32" s="1279">
        <v>545465</v>
      </c>
      <c r="NJ32" s="1280">
        <v>2889094</v>
      </c>
      <c r="NK32" s="1280">
        <v>3434559</v>
      </c>
      <c r="NL32" s="1267"/>
      <c r="NM32" s="1267"/>
      <c r="NN32" s="1281" t="s">
        <v>41</v>
      </c>
      <c r="NO32" s="1193">
        <v>5084</v>
      </c>
      <c r="NP32" s="1276">
        <v>153</v>
      </c>
      <c r="NQ32" s="1276">
        <v>1629</v>
      </c>
      <c r="NR32" s="1277">
        <v>651</v>
      </c>
      <c r="NS32" s="1278"/>
      <c r="NT32" s="1278"/>
      <c r="NU32" s="1278"/>
      <c r="NV32" s="1278"/>
      <c r="NW32" s="1279">
        <v>7517</v>
      </c>
      <c r="NX32" s="1280">
        <v>24655</v>
      </c>
      <c r="NY32" s="1280">
        <v>32172</v>
      </c>
    </row>
    <row r="33" spans="1:389" ht="23.25" customHeight="1" thickTop="1" x14ac:dyDescent="0.2">
      <c r="A33" s="64" t="s">
        <v>112</v>
      </c>
      <c r="B33" s="131">
        <v>113599</v>
      </c>
      <c r="C33" s="127">
        <v>113180</v>
      </c>
      <c r="D33" s="16">
        <v>0.37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81.72</v>
      </c>
      <c r="Q33" s="53">
        <v>78.45</v>
      </c>
      <c r="R33" s="55">
        <v>4.17</v>
      </c>
      <c r="S33" s="52">
        <v>51.74</v>
      </c>
      <c r="T33" s="53">
        <v>50.74</v>
      </c>
      <c r="U33" s="55">
        <v>1.97</v>
      </c>
      <c r="V33" s="52">
        <v>59.03</v>
      </c>
      <c r="W33" s="53">
        <v>57.73</v>
      </c>
      <c r="X33" s="55">
        <v>2.25</v>
      </c>
      <c r="Y33" s="1041"/>
      <c r="Z33" s="1041"/>
      <c r="AA33" s="1041" t="s">
        <v>31</v>
      </c>
      <c r="AB33" s="56">
        <v>1505</v>
      </c>
      <c r="AC33" s="56">
        <v>1066</v>
      </c>
      <c r="AD33" s="56">
        <v>808</v>
      </c>
      <c r="AE33" s="56">
        <v>3379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129984</v>
      </c>
      <c r="CG33" s="127">
        <v>129912</v>
      </c>
      <c r="CH33" s="16">
        <v>0.06</v>
      </c>
      <c r="CI33" s="812"/>
      <c r="CJ33" s="812"/>
      <c r="CK33" s="17" t="s">
        <v>113</v>
      </c>
      <c r="CL33" s="35">
        <v>6</v>
      </c>
      <c r="CM33" s="36">
        <v>0</v>
      </c>
      <c r="CN33" s="37">
        <v>0</v>
      </c>
      <c r="CO33" s="35">
        <v>6</v>
      </c>
      <c r="CP33" s="38">
        <v>0</v>
      </c>
      <c r="CQ33" s="39">
        <v>0</v>
      </c>
      <c r="CR33" s="811"/>
      <c r="CS33" s="51" t="s">
        <v>55</v>
      </c>
      <c r="CT33" s="52">
        <v>165.05</v>
      </c>
      <c r="CU33" s="239">
        <v>163.13999999999999</v>
      </c>
      <c r="CV33" s="54">
        <v>1.17</v>
      </c>
      <c r="CW33" s="52">
        <v>111.68</v>
      </c>
      <c r="CX33" s="239">
        <v>109.8</v>
      </c>
      <c r="CY33" s="54">
        <v>1.71</v>
      </c>
      <c r="CZ33" s="52">
        <v>125.27</v>
      </c>
      <c r="DA33" s="239">
        <v>123.84</v>
      </c>
      <c r="DB33" s="54">
        <v>1.1499999999999999</v>
      </c>
      <c r="DC33" s="1041"/>
      <c r="DD33" s="1041"/>
      <c r="DE33" s="1041" t="s">
        <v>31</v>
      </c>
      <c r="DF33" s="80">
        <v>766</v>
      </c>
      <c r="DG33" s="80">
        <v>1099</v>
      </c>
      <c r="DH33" s="80">
        <v>1172</v>
      </c>
      <c r="DI33" s="10">
        <v>3037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121669</v>
      </c>
      <c r="FK33" s="127">
        <v>124511</v>
      </c>
      <c r="FL33" s="16">
        <v>-2.2799999999999998</v>
      </c>
      <c r="FM33" s="3"/>
      <c r="FN33" s="3"/>
      <c r="FO33" s="17" t="s">
        <v>113</v>
      </c>
      <c r="FP33" s="383">
        <v>2</v>
      </c>
      <c r="FQ33" s="384">
        <v>5</v>
      </c>
      <c r="FR33" s="385">
        <v>0</v>
      </c>
      <c r="FS33" s="35">
        <v>7</v>
      </c>
      <c r="FT33" s="38">
        <v>11</v>
      </c>
      <c r="FU33" s="39">
        <v>-36.36</v>
      </c>
      <c r="FV33" s="545"/>
      <c r="FW33" s="51" t="s">
        <v>55</v>
      </c>
      <c r="FX33" s="52">
        <v>177.18</v>
      </c>
      <c r="FY33" s="239">
        <v>182.47</v>
      </c>
      <c r="FZ33" s="54">
        <v>-2.9</v>
      </c>
      <c r="GA33" s="52">
        <v>123.17</v>
      </c>
      <c r="GB33" s="239">
        <v>124.32</v>
      </c>
      <c r="GC33" s="54">
        <v>-0.93</v>
      </c>
      <c r="GD33" s="52">
        <v>137.21</v>
      </c>
      <c r="GE33" s="239">
        <v>139.79</v>
      </c>
      <c r="GF33" s="54">
        <v>-1.85</v>
      </c>
      <c r="GG33" s="1041"/>
      <c r="GH33" s="1041"/>
      <c r="GI33" s="1041" t="s">
        <v>31</v>
      </c>
      <c r="GJ33" s="387">
        <v>1245</v>
      </c>
      <c r="GK33" s="387">
        <v>1013</v>
      </c>
      <c r="GL33" s="387">
        <v>1156</v>
      </c>
      <c r="GM33" s="271">
        <v>3414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117172</v>
      </c>
      <c r="IO33" s="127">
        <v>119840</v>
      </c>
      <c r="IP33" s="16">
        <v>-2.23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2</v>
      </c>
      <c r="IY33" s="39">
        <v>-100</v>
      </c>
      <c r="IZ33" s="1041"/>
      <c r="JA33" s="51" t="s">
        <v>55</v>
      </c>
      <c r="JB33" s="52">
        <v>142.75</v>
      </c>
      <c r="JC33" s="239">
        <v>148.19999999999999</v>
      </c>
      <c r="JD33" s="54">
        <v>-3.68</v>
      </c>
      <c r="JE33" s="52">
        <v>120.17</v>
      </c>
      <c r="JF33" s="239">
        <v>115.83</v>
      </c>
      <c r="JG33" s="54">
        <v>3.75</v>
      </c>
      <c r="JH33" s="52">
        <v>125.64</v>
      </c>
      <c r="JI33" s="239">
        <v>124.22</v>
      </c>
      <c r="JJ33" s="54">
        <v>1.1399999999999999</v>
      </c>
      <c r="JK33" s="1041"/>
      <c r="JL33" s="1041"/>
      <c r="JM33" s="1041" t="s">
        <v>31</v>
      </c>
      <c r="JN33" s="387">
        <v>646</v>
      </c>
      <c r="JO33" s="387">
        <v>1307</v>
      </c>
      <c r="JP33" s="387">
        <v>1342</v>
      </c>
      <c r="JQ33" s="271">
        <v>3295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482424</v>
      </c>
      <c r="LS33" s="588">
        <v>487443</v>
      </c>
      <c r="LT33" s="275">
        <v>-1.03</v>
      </c>
      <c r="LU33" s="3"/>
      <c r="LV33" s="3"/>
      <c r="LW33" s="1198" t="s">
        <v>113</v>
      </c>
      <c r="LX33" s="383">
        <v>13</v>
      </c>
      <c r="LY33" s="1199">
        <v>13</v>
      </c>
      <c r="LZ33" s="1200">
        <v>0</v>
      </c>
      <c r="MA33" s="597"/>
      <c r="MB33" s="51" t="s">
        <v>55</v>
      </c>
      <c r="MC33" s="52">
        <v>143.91</v>
      </c>
      <c r="MD33" s="432">
        <v>145.32</v>
      </c>
      <c r="ME33" s="54">
        <v>-0.97</v>
      </c>
      <c r="MF33" s="52">
        <v>103.06</v>
      </c>
      <c r="MG33" s="432">
        <v>101.6</v>
      </c>
      <c r="MH33" s="54">
        <v>1.44</v>
      </c>
      <c r="MI33" s="52">
        <v>113.29</v>
      </c>
      <c r="MJ33" s="432">
        <v>113.01</v>
      </c>
      <c r="MK33" s="54">
        <v>0.25</v>
      </c>
      <c r="ML33" s="422"/>
      <c r="MM33" s="422"/>
      <c r="MN33" s="422" t="s">
        <v>31</v>
      </c>
      <c r="MO33" s="728">
        <v>3379</v>
      </c>
      <c r="MP33" s="728">
        <v>3037</v>
      </c>
      <c r="MQ33" s="728">
        <v>3414</v>
      </c>
      <c r="MR33" s="728">
        <v>3295</v>
      </c>
      <c r="MS33" s="728">
        <v>13125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112471</v>
      </c>
      <c r="C34" s="133">
        <v>112066</v>
      </c>
      <c r="D34" s="33">
        <v>0.36</v>
      </c>
      <c r="E34" s="812"/>
      <c r="F34" s="812"/>
      <c r="G34" s="17" t="s">
        <v>115</v>
      </c>
      <c r="H34" s="35">
        <v>0</v>
      </c>
      <c r="I34" s="36">
        <v>0</v>
      </c>
      <c r="J34" s="1026">
        <v>0</v>
      </c>
      <c r="K34" s="35">
        <v>0</v>
      </c>
      <c r="L34" s="38">
        <v>0</v>
      </c>
      <c r="M34" s="39">
        <v>0</v>
      </c>
      <c r="N34" s="1041"/>
      <c r="O34" s="51" t="s">
        <v>61</v>
      </c>
      <c r="P34" s="52">
        <v>70.66</v>
      </c>
      <c r="Q34" s="53">
        <v>69.45</v>
      </c>
      <c r="R34" s="55">
        <v>1.74</v>
      </c>
      <c r="S34" s="52">
        <v>65.98</v>
      </c>
      <c r="T34" s="53">
        <v>64.400000000000006</v>
      </c>
      <c r="U34" s="55">
        <v>2.4500000000000002</v>
      </c>
      <c r="V34" s="52">
        <v>67.12</v>
      </c>
      <c r="W34" s="53">
        <v>65.680000000000007</v>
      </c>
      <c r="X34" s="55">
        <v>2.19</v>
      </c>
      <c r="Y34" s="1041"/>
      <c r="Z34" s="1041"/>
      <c r="AA34" s="1041" t="s">
        <v>45</v>
      </c>
      <c r="AB34" s="56">
        <v>17044</v>
      </c>
      <c r="AC34" s="56">
        <v>15756</v>
      </c>
      <c r="AD34" s="56">
        <v>17243</v>
      </c>
      <c r="AE34" s="56">
        <v>50043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128668</v>
      </c>
      <c r="CG34" s="133">
        <v>128622</v>
      </c>
      <c r="CH34" s="33">
        <v>0.04</v>
      </c>
      <c r="CI34" s="812"/>
      <c r="CJ34" s="812"/>
      <c r="CK34" s="17" t="s">
        <v>115</v>
      </c>
      <c r="CL34" s="35">
        <v>3</v>
      </c>
      <c r="CM34" s="36">
        <v>0</v>
      </c>
      <c r="CN34" s="37">
        <v>0</v>
      </c>
      <c r="CO34" s="35">
        <v>3</v>
      </c>
      <c r="CP34" s="38">
        <v>5</v>
      </c>
      <c r="CQ34" s="39">
        <v>-40</v>
      </c>
      <c r="CR34" s="811"/>
      <c r="CS34" s="51" t="s">
        <v>61</v>
      </c>
      <c r="CT34" s="52">
        <v>152.94999999999999</v>
      </c>
      <c r="CU34" s="239">
        <v>150.44</v>
      </c>
      <c r="CV34" s="54">
        <v>1.67</v>
      </c>
      <c r="CW34" s="52">
        <v>173.36</v>
      </c>
      <c r="CX34" s="239">
        <v>172.37</v>
      </c>
      <c r="CY34" s="54">
        <v>0.56999999999999995</v>
      </c>
      <c r="CZ34" s="52">
        <v>168.16</v>
      </c>
      <c r="DA34" s="239">
        <v>166.6</v>
      </c>
      <c r="DB34" s="54">
        <v>0.94</v>
      </c>
      <c r="DC34" s="1041"/>
      <c r="DD34" s="1041"/>
      <c r="DE34" s="1041" t="s">
        <v>45</v>
      </c>
      <c r="DF34" s="80">
        <v>19780</v>
      </c>
      <c r="DG34" s="80">
        <v>20795</v>
      </c>
      <c r="DH34" s="80">
        <v>18468</v>
      </c>
      <c r="DI34" s="10">
        <v>59043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119419</v>
      </c>
      <c r="FK34" s="133">
        <v>122216</v>
      </c>
      <c r="FL34" s="33">
        <v>-2.29</v>
      </c>
      <c r="FM34" s="3"/>
      <c r="FN34" s="3"/>
      <c r="FO34" s="17" t="s">
        <v>115</v>
      </c>
      <c r="FP34" s="383">
        <v>0</v>
      </c>
      <c r="FQ34" s="384">
        <v>2</v>
      </c>
      <c r="FR34" s="385">
        <v>0</v>
      </c>
      <c r="FS34" s="35">
        <v>2</v>
      </c>
      <c r="FT34" s="38">
        <v>4</v>
      </c>
      <c r="FU34" s="39">
        <v>-50</v>
      </c>
      <c r="FV34" s="545"/>
      <c r="FW34" s="51" t="s">
        <v>61</v>
      </c>
      <c r="FX34" s="52">
        <v>164.34</v>
      </c>
      <c r="FY34" s="239">
        <v>166.17</v>
      </c>
      <c r="FZ34" s="54">
        <v>-1.1000000000000001</v>
      </c>
      <c r="GA34" s="52">
        <v>131.35</v>
      </c>
      <c r="GB34" s="239">
        <v>132.76</v>
      </c>
      <c r="GC34" s="54">
        <v>-1.06</v>
      </c>
      <c r="GD34" s="52">
        <v>139.93</v>
      </c>
      <c r="GE34" s="239">
        <v>141.65</v>
      </c>
      <c r="GF34" s="54">
        <v>-1.21</v>
      </c>
      <c r="GG34" s="1041"/>
      <c r="GH34" s="1041"/>
      <c r="GI34" s="1041" t="s">
        <v>45</v>
      </c>
      <c r="GJ34" s="387">
        <v>18930</v>
      </c>
      <c r="GK34" s="387">
        <v>17208</v>
      </c>
      <c r="GL34" s="387">
        <v>17883</v>
      </c>
      <c r="GM34" s="271">
        <v>54021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115000</v>
      </c>
      <c r="IO34" s="133">
        <v>117557</v>
      </c>
      <c r="IP34" s="33">
        <v>-2.1800000000000002</v>
      </c>
      <c r="IQ34" s="3"/>
      <c r="IR34" s="3"/>
      <c r="IS34" s="17" t="s">
        <v>115</v>
      </c>
      <c r="IT34" s="383">
        <v>2</v>
      </c>
      <c r="IU34" s="384">
        <v>0</v>
      </c>
      <c r="IV34" s="385">
        <v>6</v>
      </c>
      <c r="IW34" s="35">
        <v>8</v>
      </c>
      <c r="IX34" s="38">
        <v>8</v>
      </c>
      <c r="IY34" s="39">
        <v>0</v>
      </c>
      <c r="IZ34" s="1041"/>
      <c r="JA34" s="51" t="s">
        <v>61</v>
      </c>
      <c r="JB34" s="52">
        <v>190.97</v>
      </c>
      <c r="JC34" s="239">
        <v>199.94</v>
      </c>
      <c r="JD34" s="54">
        <v>-4.49</v>
      </c>
      <c r="JE34" s="52">
        <v>119.03</v>
      </c>
      <c r="JF34" s="239">
        <v>124.3</v>
      </c>
      <c r="JG34" s="54">
        <v>-4.24</v>
      </c>
      <c r="JH34" s="52">
        <v>136.47</v>
      </c>
      <c r="JI34" s="239">
        <v>143.91999999999999</v>
      </c>
      <c r="JJ34" s="54">
        <v>-5.18</v>
      </c>
      <c r="JK34" s="1041"/>
      <c r="JL34" s="1041"/>
      <c r="JM34" s="1041" t="s">
        <v>45</v>
      </c>
      <c r="JN34" s="387">
        <v>16590</v>
      </c>
      <c r="JO34" s="387">
        <v>15794</v>
      </c>
      <c r="JP34" s="387">
        <v>15444</v>
      </c>
      <c r="JQ34" s="271">
        <v>47828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475558</v>
      </c>
      <c r="LS34" s="589">
        <v>480461</v>
      </c>
      <c r="LT34" s="186">
        <v>-1.02</v>
      </c>
      <c r="LU34" s="3"/>
      <c r="LV34" s="3"/>
      <c r="LW34" s="1198" t="s">
        <v>115</v>
      </c>
      <c r="LX34" s="383">
        <v>13</v>
      </c>
      <c r="LY34" s="1199">
        <v>17</v>
      </c>
      <c r="LZ34" s="1200">
        <v>-23.53</v>
      </c>
      <c r="MA34" s="597"/>
      <c r="MB34" s="51" t="s">
        <v>61</v>
      </c>
      <c r="MC34" s="52">
        <v>147.32</v>
      </c>
      <c r="MD34" s="432">
        <v>149.58000000000001</v>
      </c>
      <c r="ME34" s="54">
        <v>-1.51</v>
      </c>
      <c r="MF34" s="52">
        <v>124.46</v>
      </c>
      <c r="MG34" s="432">
        <v>125.58</v>
      </c>
      <c r="MH34" s="54">
        <v>-0.89</v>
      </c>
      <c r="MI34" s="52">
        <v>130.19</v>
      </c>
      <c r="MJ34" s="432">
        <v>131.84</v>
      </c>
      <c r="MK34" s="54">
        <v>-1.25</v>
      </c>
      <c r="ML34" s="422"/>
      <c r="MM34" s="422"/>
      <c r="MN34" s="422" t="s">
        <v>45</v>
      </c>
      <c r="MO34" s="728">
        <v>50043</v>
      </c>
      <c r="MP34" s="728">
        <v>59043</v>
      </c>
      <c r="MQ34" s="728">
        <v>54021</v>
      </c>
      <c r="MR34" s="728">
        <v>47828</v>
      </c>
      <c r="MS34" s="728">
        <v>210935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1128</v>
      </c>
      <c r="C35" s="135">
        <v>1114</v>
      </c>
      <c r="D35" s="69">
        <v>1.26</v>
      </c>
      <c r="E35" s="812"/>
      <c r="F35" s="812"/>
      <c r="G35" s="17" t="s">
        <v>118</v>
      </c>
      <c r="H35" s="35">
        <v>15</v>
      </c>
      <c r="I35" s="36">
        <v>36</v>
      </c>
      <c r="J35" s="1026">
        <v>12</v>
      </c>
      <c r="K35" s="35">
        <v>63</v>
      </c>
      <c r="L35" s="38">
        <v>62</v>
      </c>
      <c r="M35" s="39">
        <v>1.61</v>
      </c>
      <c r="N35" s="1041"/>
      <c r="O35" s="51" t="s">
        <v>66</v>
      </c>
      <c r="P35" s="52">
        <v>174.82</v>
      </c>
      <c r="Q35" s="53">
        <v>170.16</v>
      </c>
      <c r="R35" s="55">
        <v>2.74</v>
      </c>
      <c r="S35" s="52">
        <v>134.27000000000001</v>
      </c>
      <c r="T35" s="53">
        <v>130.02000000000001</v>
      </c>
      <c r="U35" s="55">
        <v>3.27</v>
      </c>
      <c r="V35" s="52">
        <v>144.13</v>
      </c>
      <c r="W35" s="53">
        <v>140.13999999999999</v>
      </c>
      <c r="X35" s="55">
        <v>2.85</v>
      </c>
      <c r="Y35" s="1041"/>
      <c r="Z35" s="1041"/>
      <c r="AA35" s="1041" t="s">
        <v>51</v>
      </c>
      <c r="AB35" s="56">
        <v>20138</v>
      </c>
      <c r="AC35" s="56">
        <v>19848</v>
      </c>
      <c r="AD35" s="56">
        <v>20191</v>
      </c>
      <c r="AE35" s="56">
        <v>60177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1316</v>
      </c>
      <c r="CG35" s="133">
        <v>1290</v>
      </c>
      <c r="CH35" s="33">
        <v>2.02</v>
      </c>
      <c r="CI35" s="812"/>
      <c r="CJ35" s="812"/>
      <c r="CK35" s="17" t="s">
        <v>118</v>
      </c>
      <c r="CL35" s="35">
        <v>24</v>
      </c>
      <c r="CM35" s="36">
        <v>41</v>
      </c>
      <c r="CN35" s="37">
        <v>33</v>
      </c>
      <c r="CO35" s="35">
        <v>98</v>
      </c>
      <c r="CP35" s="38">
        <v>86</v>
      </c>
      <c r="CQ35" s="39">
        <v>13.95</v>
      </c>
      <c r="CR35" s="811"/>
      <c r="CS35" s="51" t="s">
        <v>66</v>
      </c>
      <c r="CT35" s="52">
        <v>175.45</v>
      </c>
      <c r="CU35" s="239">
        <v>170.68</v>
      </c>
      <c r="CV35" s="54">
        <v>2.79</v>
      </c>
      <c r="CW35" s="52">
        <v>184.47</v>
      </c>
      <c r="CX35" s="239">
        <v>179.34</v>
      </c>
      <c r="CY35" s="54">
        <v>2.86</v>
      </c>
      <c r="CZ35" s="52">
        <v>182.17</v>
      </c>
      <c r="DA35" s="239">
        <v>177.06</v>
      </c>
      <c r="DB35" s="54">
        <v>2.89</v>
      </c>
      <c r="DC35" s="1041"/>
      <c r="DD35" s="1041"/>
      <c r="DE35" s="1041" t="s">
        <v>51</v>
      </c>
      <c r="DF35" s="80">
        <v>22995</v>
      </c>
      <c r="DG35" s="80">
        <v>23664</v>
      </c>
      <c r="DH35" s="80">
        <v>21245</v>
      </c>
      <c r="DI35" s="10">
        <v>67904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2250</v>
      </c>
      <c r="FK35" s="133">
        <v>2295</v>
      </c>
      <c r="FL35" s="33">
        <v>-1.96</v>
      </c>
      <c r="FM35" s="3"/>
      <c r="FN35" s="3"/>
      <c r="FO35" s="17" t="s">
        <v>118</v>
      </c>
      <c r="FP35" s="383">
        <v>49</v>
      </c>
      <c r="FQ35" s="384">
        <v>29</v>
      </c>
      <c r="FR35" s="385">
        <v>46</v>
      </c>
      <c r="FS35" s="35">
        <v>124</v>
      </c>
      <c r="FT35" s="38">
        <v>131</v>
      </c>
      <c r="FU35" s="39">
        <v>-5.34</v>
      </c>
      <c r="FV35" s="545"/>
      <c r="FW35" s="51" t="s">
        <v>66</v>
      </c>
      <c r="FX35" s="52">
        <v>184.99</v>
      </c>
      <c r="FY35" s="239">
        <v>183</v>
      </c>
      <c r="FZ35" s="54">
        <v>1.0900000000000001</v>
      </c>
      <c r="GA35" s="52">
        <v>139.46</v>
      </c>
      <c r="GB35" s="239">
        <v>138.38</v>
      </c>
      <c r="GC35" s="54">
        <v>0.78</v>
      </c>
      <c r="GD35" s="52">
        <v>151.30000000000001</v>
      </c>
      <c r="GE35" s="239">
        <v>150.24</v>
      </c>
      <c r="GF35" s="54">
        <v>0.71</v>
      </c>
      <c r="GG35" s="1041"/>
      <c r="GH35" s="1041"/>
      <c r="GI35" s="1041" t="s">
        <v>51</v>
      </c>
      <c r="GJ35" s="387">
        <v>22906</v>
      </c>
      <c r="GK35" s="387">
        <v>20552</v>
      </c>
      <c r="GL35" s="387">
        <v>20776</v>
      </c>
      <c r="GM35" s="271">
        <v>64234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2172</v>
      </c>
      <c r="IO35" s="133">
        <v>2283</v>
      </c>
      <c r="IP35" s="33">
        <v>-4.8600000000000003</v>
      </c>
      <c r="IQ35" s="3"/>
      <c r="IR35" s="3"/>
      <c r="IS35" s="17" t="s">
        <v>118</v>
      </c>
      <c r="IT35" s="383">
        <v>37</v>
      </c>
      <c r="IU35" s="384">
        <v>80</v>
      </c>
      <c r="IV35" s="385">
        <v>50</v>
      </c>
      <c r="IW35" s="35">
        <v>167</v>
      </c>
      <c r="IX35" s="38">
        <v>169</v>
      </c>
      <c r="IY35" s="39">
        <v>-1.18</v>
      </c>
      <c r="IZ35" s="1041"/>
      <c r="JA35" s="51" t="s">
        <v>66</v>
      </c>
      <c r="JB35" s="52">
        <v>227.5</v>
      </c>
      <c r="JC35" s="239">
        <v>220.05</v>
      </c>
      <c r="JD35" s="54">
        <v>3.39</v>
      </c>
      <c r="JE35" s="52">
        <v>169.37</v>
      </c>
      <c r="JF35" s="239">
        <v>160.6</v>
      </c>
      <c r="JG35" s="54">
        <v>5.46</v>
      </c>
      <c r="JH35" s="52">
        <v>183.46</v>
      </c>
      <c r="JI35" s="239">
        <v>176.02</v>
      </c>
      <c r="JJ35" s="54">
        <v>4.2300000000000004</v>
      </c>
      <c r="JK35" s="1041"/>
      <c r="JL35" s="1041"/>
      <c r="JM35" s="1041" t="s">
        <v>51</v>
      </c>
      <c r="JN35" s="387">
        <v>21858</v>
      </c>
      <c r="JO35" s="387">
        <v>23511</v>
      </c>
      <c r="JP35" s="387">
        <v>20680</v>
      </c>
      <c r="JQ35" s="271">
        <v>66049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6866</v>
      </c>
      <c r="LS35" s="590">
        <v>6982</v>
      </c>
      <c r="LT35" s="190">
        <v>-1.66</v>
      </c>
      <c r="LU35" s="3"/>
      <c r="LV35" s="3"/>
      <c r="LW35" s="1198" t="s">
        <v>118</v>
      </c>
      <c r="LX35" s="383">
        <v>452</v>
      </c>
      <c r="LY35" s="1199">
        <v>448</v>
      </c>
      <c r="LZ35" s="1200">
        <v>0.89</v>
      </c>
      <c r="MA35" s="597"/>
      <c r="MB35" s="51" t="s">
        <v>66</v>
      </c>
      <c r="MC35" s="52">
        <v>190.71</v>
      </c>
      <c r="MD35" s="432">
        <v>186.23</v>
      </c>
      <c r="ME35" s="54">
        <v>2.41</v>
      </c>
      <c r="MF35" s="52">
        <v>158.31</v>
      </c>
      <c r="MG35" s="432">
        <v>153.28</v>
      </c>
      <c r="MH35" s="54">
        <v>3.28</v>
      </c>
      <c r="MI35" s="52">
        <v>166.42</v>
      </c>
      <c r="MJ35" s="432">
        <v>161.88</v>
      </c>
      <c r="MK35" s="54">
        <v>2.8</v>
      </c>
      <c r="ML35" s="422"/>
      <c r="MM35" s="422"/>
      <c r="MN35" s="422" t="s">
        <v>51</v>
      </c>
      <c r="MO35" s="728">
        <v>60177</v>
      </c>
      <c r="MP35" s="728">
        <v>67904</v>
      </c>
      <c r="MQ35" s="728">
        <v>64234</v>
      </c>
      <c r="MR35" s="728">
        <v>66049</v>
      </c>
      <c r="MS35" s="728">
        <v>258364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11</v>
      </c>
      <c r="J36" s="1026">
        <v>3</v>
      </c>
      <c r="K36" s="35">
        <v>14</v>
      </c>
      <c r="L36" s="38">
        <v>10</v>
      </c>
      <c r="M36" s="39">
        <v>40</v>
      </c>
      <c r="N36" s="1041"/>
      <c r="O36" s="70" t="s">
        <v>71</v>
      </c>
      <c r="P36" s="52">
        <v>74.47</v>
      </c>
      <c r="Q36" s="53">
        <v>72.87</v>
      </c>
      <c r="R36" s="55">
        <v>2.2000000000000002</v>
      </c>
      <c r="S36" s="52">
        <v>61.24</v>
      </c>
      <c r="T36" s="53">
        <v>61.09</v>
      </c>
      <c r="U36" s="55">
        <v>0.25</v>
      </c>
      <c r="V36" s="52">
        <v>64.459999999999994</v>
      </c>
      <c r="W36" s="53">
        <v>64.06</v>
      </c>
      <c r="X36" s="55">
        <v>0.62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4</v>
      </c>
      <c r="CM36" s="36">
        <v>9</v>
      </c>
      <c r="CN36" s="37">
        <v>1</v>
      </c>
      <c r="CO36" s="35">
        <v>14</v>
      </c>
      <c r="CP36" s="38">
        <v>14</v>
      </c>
      <c r="CQ36" s="39">
        <v>0</v>
      </c>
      <c r="CR36" s="811"/>
      <c r="CS36" s="70" t="s">
        <v>71</v>
      </c>
      <c r="CT36" s="52">
        <v>69.61</v>
      </c>
      <c r="CU36" s="239">
        <v>66.33</v>
      </c>
      <c r="CV36" s="54">
        <v>4.9400000000000004</v>
      </c>
      <c r="CW36" s="52">
        <v>62.34</v>
      </c>
      <c r="CX36" s="239">
        <v>59.21</v>
      </c>
      <c r="CY36" s="54">
        <v>5.29</v>
      </c>
      <c r="CZ36" s="52">
        <v>64.19</v>
      </c>
      <c r="DA36" s="239">
        <v>61.09</v>
      </c>
      <c r="DB36" s="54">
        <v>5.07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17</v>
      </c>
      <c r="FQ36" s="384">
        <v>4</v>
      </c>
      <c r="FR36" s="385">
        <v>0</v>
      </c>
      <c r="FS36" s="35">
        <v>21</v>
      </c>
      <c r="FT36" s="38">
        <v>16</v>
      </c>
      <c r="FU36" s="39">
        <v>31.25</v>
      </c>
      <c r="FV36" s="545"/>
      <c r="FW36" s="70" t="s">
        <v>71</v>
      </c>
      <c r="FX36" s="52">
        <v>119.66</v>
      </c>
      <c r="FY36" s="239">
        <v>120.69</v>
      </c>
      <c r="FZ36" s="54">
        <v>-0.85</v>
      </c>
      <c r="GA36" s="52">
        <v>185.31</v>
      </c>
      <c r="GB36" s="239">
        <v>184.13</v>
      </c>
      <c r="GC36" s="54">
        <v>0.64</v>
      </c>
      <c r="GD36" s="52">
        <v>168.24</v>
      </c>
      <c r="GE36" s="239">
        <v>167.26</v>
      </c>
      <c r="GF36" s="54">
        <v>0.59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13</v>
      </c>
      <c r="IV36" s="385">
        <v>0</v>
      </c>
      <c r="IW36" s="35">
        <v>13</v>
      </c>
      <c r="IX36" s="38">
        <v>12</v>
      </c>
      <c r="IY36" s="39">
        <v>8.33</v>
      </c>
      <c r="IZ36" s="1041"/>
      <c r="JA36" s="70" t="s">
        <v>71</v>
      </c>
      <c r="JB36" s="52">
        <v>115.25</v>
      </c>
      <c r="JC36" s="239">
        <v>116.24</v>
      </c>
      <c r="JD36" s="54">
        <v>-0.85</v>
      </c>
      <c r="JE36" s="52">
        <v>95.44</v>
      </c>
      <c r="JF36" s="239">
        <v>97.16</v>
      </c>
      <c r="JG36" s="54">
        <v>-1.77</v>
      </c>
      <c r="JH36" s="52">
        <v>100.24</v>
      </c>
      <c r="JI36" s="239">
        <v>102.11</v>
      </c>
      <c r="JJ36" s="54">
        <v>-1.83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62</v>
      </c>
      <c r="LY36" s="1199">
        <v>52</v>
      </c>
      <c r="LZ36" s="1200">
        <v>19.23</v>
      </c>
      <c r="MA36" s="597"/>
      <c r="MB36" s="70" t="s">
        <v>71</v>
      </c>
      <c r="MC36" s="52">
        <v>94.75</v>
      </c>
      <c r="MD36" s="432">
        <v>94.28</v>
      </c>
      <c r="ME36" s="54">
        <v>0.5</v>
      </c>
      <c r="MF36" s="52">
        <v>100.21</v>
      </c>
      <c r="MG36" s="432">
        <v>100.06</v>
      </c>
      <c r="MH36" s="54">
        <v>0.15</v>
      </c>
      <c r="MI36" s="52">
        <v>98.84</v>
      </c>
      <c r="MJ36" s="432">
        <v>98.55</v>
      </c>
      <c r="MK36" s="54">
        <v>0.28999999999999998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7</v>
      </c>
      <c r="I37" s="36">
        <v>0</v>
      </c>
      <c r="J37" s="1026">
        <v>0</v>
      </c>
      <c r="K37" s="35">
        <v>7</v>
      </c>
      <c r="L37" s="38">
        <v>5</v>
      </c>
      <c r="M37" s="39">
        <v>40</v>
      </c>
      <c r="N37" s="1041"/>
      <c r="O37" s="73" t="s">
        <v>75</v>
      </c>
      <c r="P37" s="74">
        <v>1511.8300000000002</v>
      </c>
      <c r="Q37" s="75">
        <v>1475.8900000000003</v>
      </c>
      <c r="R37" s="76">
        <v>2.44</v>
      </c>
      <c r="S37" s="77">
        <v>814.39</v>
      </c>
      <c r="T37" s="75">
        <v>808.95999999999992</v>
      </c>
      <c r="U37" s="76">
        <v>0.67</v>
      </c>
      <c r="V37" s="77">
        <v>983.94</v>
      </c>
      <c r="W37" s="75">
        <v>977.12000000000012</v>
      </c>
      <c r="X37" s="76">
        <v>0.7</v>
      </c>
      <c r="Y37" s="1041"/>
      <c r="Z37" s="1041"/>
      <c r="AA37" s="1041" t="s">
        <v>62</v>
      </c>
      <c r="AB37" s="56">
        <v>4799</v>
      </c>
      <c r="AC37" s="56">
        <v>4112</v>
      </c>
      <c r="AD37" s="56">
        <v>4544</v>
      </c>
      <c r="AE37" s="56">
        <v>13455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0</v>
      </c>
      <c r="CM37" s="36">
        <v>0</v>
      </c>
      <c r="CN37" s="37">
        <v>0</v>
      </c>
      <c r="CO37" s="35">
        <v>0</v>
      </c>
      <c r="CP37" s="38">
        <v>0</v>
      </c>
      <c r="CQ37" s="39">
        <v>0</v>
      </c>
      <c r="CR37" s="811"/>
      <c r="CS37" s="73" t="s">
        <v>75</v>
      </c>
      <c r="CT37" s="74">
        <v>1887.33</v>
      </c>
      <c r="CU37" s="244">
        <v>1846.11</v>
      </c>
      <c r="CV37" s="76">
        <v>2.23</v>
      </c>
      <c r="CW37" s="77">
        <v>1235.74</v>
      </c>
      <c r="CX37" s="244">
        <v>1206.73</v>
      </c>
      <c r="CY37" s="76">
        <v>2.4</v>
      </c>
      <c r="CZ37" s="77">
        <v>1401.72</v>
      </c>
      <c r="DA37" s="244">
        <v>1375.04</v>
      </c>
      <c r="DB37" s="76">
        <v>1.94</v>
      </c>
      <c r="DC37" s="1041"/>
      <c r="DD37" s="1041"/>
      <c r="DE37" s="1041" t="s">
        <v>62</v>
      </c>
      <c r="DF37" s="80">
        <v>4876</v>
      </c>
      <c r="DG37" s="80">
        <v>5281</v>
      </c>
      <c r="DH37" s="80">
        <v>4430</v>
      </c>
      <c r="DI37" s="10">
        <v>14587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9</v>
      </c>
      <c r="FQ37" s="384">
        <v>6</v>
      </c>
      <c r="FR37" s="385">
        <v>4</v>
      </c>
      <c r="FS37" s="35">
        <v>19</v>
      </c>
      <c r="FT37" s="38">
        <v>27</v>
      </c>
      <c r="FU37" s="39">
        <v>-29.63</v>
      </c>
      <c r="FV37" s="545"/>
      <c r="FW37" s="73" t="s">
        <v>75</v>
      </c>
      <c r="FX37" s="74">
        <v>1711.55</v>
      </c>
      <c r="FY37" s="244">
        <v>1717.16</v>
      </c>
      <c r="FZ37" s="76">
        <v>-0.33</v>
      </c>
      <c r="GA37" s="77">
        <v>1224.1199999999999</v>
      </c>
      <c r="GB37" s="244">
        <v>1213.7200000000003</v>
      </c>
      <c r="GC37" s="76">
        <v>0.86</v>
      </c>
      <c r="GD37" s="77">
        <v>1350.84</v>
      </c>
      <c r="GE37" s="244">
        <v>1347.6200000000001</v>
      </c>
      <c r="GF37" s="76">
        <v>0.24</v>
      </c>
      <c r="GG37" s="1041"/>
      <c r="GH37" s="1041"/>
      <c r="GI37" s="1041" t="s">
        <v>62</v>
      </c>
      <c r="GJ37" s="387">
        <v>5018</v>
      </c>
      <c r="GK37" s="387">
        <v>4509</v>
      </c>
      <c r="GL37" s="387">
        <v>4558</v>
      </c>
      <c r="GM37" s="271">
        <v>14085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0</v>
      </c>
      <c r="IU37" s="384">
        <v>0</v>
      </c>
      <c r="IV37" s="385">
        <v>0</v>
      </c>
      <c r="IW37" s="35">
        <v>0</v>
      </c>
      <c r="IX37" s="38">
        <v>16</v>
      </c>
      <c r="IY37" s="39">
        <v>-100</v>
      </c>
      <c r="IZ37" s="1041"/>
      <c r="JA37" s="73" t="s">
        <v>75</v>
      </c>
      <c r="JB37" s="74">
        <v>2388.1500000000005</v>
      </c>
      <c r="JC37" s="244">
        <v>2349.4899999999998</v>
      </c>
      <c r="JD37" s="76">
        <v>1.65</v>
      </c>
      <c r="JE37" s="77">
        <v>1153.92</v>
      </c>
      <c r="JF37" s="244">
        <v>1118</v>
      </c>
      <c r="JG37" s="76">
        <v>3.21</v>
      </c>
      <c r="JH37" s="77">
        <v>1453.0800000000002</v>
      </c>
      <c r="JI37" s="244">
        <v>1437.33</v>
      </c>
      <c r="JJ37" s="76">
        <v>1.1000000000000001</v>
      </c>
      <c r="JK37" s="1041"/>
      <c r="JL37" s="1041"/>
      <c r="JM37" s="1041" t="s">
        <v>62</v>
      </c>
      <c r="JN37" s="387">
        <v>5156</v>
      </c>
      <c r="JO37" s="387">
        <v>4060</v>
      </c>
      <c r="JP37" s="387">
        <v>4609</v>
      </c>
      <c r="JQ37" s="271">
        <v>13825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26</v>
      </c>
      <c r="LY37" s="1199">
        <v>48</v>
      </c>
      <c r="LZ37" s="1200">
        <v>-45.83</v>
      </c>
      <c r="MA37" s="597"/>
      <c r="MB37" s="73" t="s">
        <v>75</v>
      </c>
      <c r="MC37" s="74">
        <v>1886.1100000000001</v>
      </c>
      <c r="MD37" s="553">
        <v>1862.3599999999997</v>
      </c>
      <c r="ME37" s="76">
        <v>1.28</v>
      </c>
      <c r="MF37" s="74">
        <v>1115.3899999999999</v>
      </c>
      <c r="MG37" s="553">
        <v>1095.02</v>
      </c>
      <c r="MH37" s="76">
        <v>1.86</v>
      </c>
      <c r="MI37" s="74">
        <v>1308.3900000000001</v>
      </c>
      <c r="MJ37" s="553">
        <v>1295.24</v>
      </c>
      <c r="MK37" s="76">
        <v>1.02</v>
      </c>
      <c r="ML37" s="422"/>
      <c r="MM37" s="422"/>
      <c r="MN37" s="422" t="s">
        <v>62</v>
      </c>
      <c r="MO37" s="728">
        <v>13455</v>
      </c>
      <c r="MP37" s="728">
        <v>14587</v>
      </c>
      <c r="MQ37" s="728">
        <v>14085</v>
      </c>
      <c r="MR37" s="728">
        <v>13825</v>
      </c>
      <c r="MS37" s="728">
        <v>55952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5</v>
      </c>
      <c r="I38" s="36">
        <v>0</v>
      </c>
      <c r="J38" s="1026">
        <v>0</v>
      </c>
      <c r="K38" s="35">
        <v>5</v>
      </c>
      <c r="L38" s="38">
        <v>2</v>
      </c>
      <c r="M38" s="39">
        <v>150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6665</v>
      </c>
      <c r="AC38" s="56">
        <v>6397</v>
      </c>
      <c r="AD38" s="56">
        <v>6371</v>
      </c>
      <c r="AE38" s="56">
        <v>19433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2434</v>
      </c>
      <c r="BB38" s="179">
        <v>0</v>
      </c>
      <c r="BC38" s="179">
        <v>2423</v>
      </c>
      <c r="BD38" s="1270">
        <v>1933</v>
      </c>
      <c r="BE38" s="179"/>
      <c r="BF38" s="179"/>
      <c r="BG38" s="179"/>
      <c r="BH38" s="179"/>
      <c r="BI38" s="1271">
        <v>6790</v>
      </c>
      <c r="BJ38" s="1265">
        <v>25082</v>
      </c>
      <c r="BK38" s="1266">
        <v>31872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0</v>
      </c>
      <c r="CO38" s="35">
        <v>0</v>
      </c>
      <c r="CP38" s="38">
        <v>0</v>
      </c>
      <c r="CQ38" s="39">
        <v>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7207</v>
      </c>
      <c r="DG38" s="80">
        <v>7315</v>
      </c>
      <c r="DH38" s="80">
        <v>6662</v>
      </c>
      <c r="DI38" s="10">
        <v>21184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7275</v>
      </c>
      <c r="EF38" s="179">
        <v>0</v>
      </c>
      <c r="EG38" s="179">
        <v>5452</v>
      </c>
      <c r="EH38" s="1270">
        <v>847</v>
      </c>
      <c r="EI38" s="179"/>
      <c r="EJ38" s="179"/>
      <c r="EK38" s="179"/>
      <c r="EL38" s="179"/>
      <c r="EM38" s="1271">
        <v>13574</v>
      </c>
      <c r="EN38" s="1265">
        <v>34861</v>
      </c>
      <c r="EO38" s="1266">
        <v>48435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0</v>
      </c>
      <c r="FQ38" s="384">
        <v>3</v>
      </c>
      <c r="FR38" s="385">
        <v>0</v>
      </c>
      <c r="FS38" s="35">
        <v>3</v>
      </c>
      <c r="FT38" s="38">
        <v>4</v>
      </c>
      <c r="FU38" s="39">
        <v>-25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5817</v>
      </c>
      <c r="GK38" s="387">
        <v>6184</v>
      </c>
      <c r="GL38" s="387">
        <v>5852</v>
      </c>
      <c r="GM38" s="271">
        <v>17853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7803</v>
      </c>
      <c r="HJ38" s="179">
        <v>319</v>
      </c>
      <c r="HK38" s="179">
        <v>5034</v>
      </c>
      <c r="HL38" s="1270">
        <v>759</v>
      </c>
      <c r="HM38" s="179"/>
      <c r="HN38" s="179"/>
      <c r="HO38" s="179"/>
      <c r="HP38" s="179"/>
      <c r="HQ38" s="1271">
        <v>13915</v>
      </c>
      <c r="HR38" s="1265">
        <v>36271</v>
      </c>
      <c r="HS38" s="1266">
        <v>50186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0</v>
      </c>
      <c r="IY38" s="39">
        <v>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6578</v>
      </c>
      <c r="JO38" s="387">
        <v>7943</v>
      </c>
      <c r="JP38" s="387">
        <v>5832</v>
      </c>
      <c r="JQ38" s="271">
        <v>20353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8357</v>
      </c>
      <c r="KN38" s="179">
        <v>0</v>
      </c>
      <c r="KO38" s="179">
        <v>4449</v>
      </c>
      <c r="KP38" s="1270">
        <v>1445</v>
      </c>
      <c r="KQ38" s="179">
        <v>0</v>
      </c>
      <c r="KR38" s="179">
        <v>0</v>
      </c>
      <c r="KS38" s="179">
        <v>0</v>
      </c>
      <c r="KT38" s="179">
        <v>0</v>
      </c>
      <c r="KU38" s="1271">
        <v>14251</v>
      </c>
      <c r="KV38" s="1265">
        <v>34928</v>
      </c>
      <c r="KW38" s="1266">
        <v>49179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8</v>
      </c>
      <c r="LY38" s="1199">
        <v>6</v>
      </c>
      <c r="LZ38" s="1200">
        <v>33.33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19433</v>
      </c>
      <c r="MP38" s="728">
        <v>21184</v>
      </c>
      <c r="MQ38" s="728">
        <v>17853</v>
      </c>
      <c r="MR38" s="728">
        <v>20353</v>
      </c>
      <c r="MS38" s="728">
        <v>78823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25869</v>
      </c>
      <c r="NP38" s="179">
        <v>319</v>
      </c>
      <c r="NQ38" s="179">
        <v>17358</v>
      </c>
      <c r="NR38" s="1270">
        <v>4984</v>
      </c>
      <c r="NS38" s="179"/>
      <c r="NT38" s="179"/>
      <c r="NU38" s="179"/>
      <c r="NV38" s="179"/>
      <c r="NW38" s="1271">
        <v>48530</v>
      </c>
      <c r="NX38" s="1265">
        <v>131142</v>
      </c>
      <c r="NY38" s="1266">
        <v>179672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11</v>
      </c>
      <c r="I39" s="36">
        <v>20</v>
      </c>
      <c r="J39" s="1026">
        <v>7</v>
      </c>
      <c r="K39" s="35">
        <v>38</v>
      </c>
      <c r="L39" s="38">
        <v>40</v>
      </c>
      <c r="M39" s="39">
        <v>-5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6414</v>
      </c>
      <c r="AC39" s="56">
        <v>7057</v>
      </c>
      <c r="AD39" s="56">
        <v>6917</v>
      </c>
      <c r="AE39" s="56">
        <v>20388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16313</v>
      </c>
      <c r="BB39" s="179">
        <v>0</v>
      </c>
      <c r="BC39" s="179">
        <v>4299</v>
      </c>
      <c r="BD39" s="1270">
        <v>6341</v>
      </c>
      <c r="BE39" s="179"/>
      <c r="BF39" s="179"/>
      <c r="BG39" s="179"/>
      <c r="BH39" s="179"/>
      <c r="BI39" s="1271">
        <v>26953</v>
      </c>
      <c r="BJ39" s="1265">
        <v>93356</v>
      </c>
      <c r="BK39" s="1266">
        <v>120309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25</v>
      </c>
      <c r="CM39" s="36">
        <v>11</v>
      </c>
      <c r="CN39" s="37">
        <v>8</v>
      </c>
      <c r="CO39" s="35">
        <v>44</v>
      </c>
      <c r="CP39" s="38">
        <v>36</v>
      </c>
      <c r="CQ39" s="39">
        <v>22.22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8071</v>
      </c>
      <c r="DG39" s="80">
        <v>8458</v>
      </c>
      <c r="DH39" s="80">
        <v>7321</v>
      </c>
      <c r="DI39" s="10">
        <v>23850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12125</v>
      </c>
      <c r="EF39" s="179">
        <v>0</v>
      </c>
      <c r="EG39" s="179">
        <v>7623</v>
      </c>
      <c r="EH39" s="1270">
        <v>3399</v>
      </c>
      <c r="EI39" s="179"/>
      <c r="EJ39" s="179"/>
      <c r="EK39" s="179"/>
      <c r="EL39" s="179"/>
      <c r="EM39" s="1271">
        <v>23147</v>
      </c>
      <c r="EN39" s="1265">
        <v>147280</v>
      </c>
      <c r="EO39" s="1266">
        <v>170427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15</v>
      </c>
      <c r="FQ39" s="384">
        <v>19</v>
      </c>
      <c r="FR39" s="385">
        <v>16</v>
      </c>
      <c r="FS39" s="35">
        <v>50</v>
      </c>
      <c r="FT39" s="38">
        <v>42</v>
      </c>
      <c r="FU39" s="39">
        <v>19.05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8645</v>
      </c>
      <c r="GK39" s="387">
        <v>7072</v>
      </c>
      <c r="GL39" s="387">
        <v>7374</v>
      </c>
      <c r="GM39" s="271">
        <v>23091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10844</v>
      </c>
      <c r="HJ39" s="179">
        <v>996</v>
      </c>
      <c r="HK39" s="179">
        <v>6992</v>
      </c>
      <c r="HL39" s="1270">
        <v>1970</v>
      </c>
      <c r="HM39" s="179"/>
      <c r="HN39" s="179"/>
      <c r="HO39" s="179"/>
      <c r="HP39" s="179"/>
      <c r="HQ39" s="1271">
        <v>20802</v>
      </c>
      <c r="HR39" s="1265">
        <v>138458</v>
      </c>
      <c r="HS39" s="1266">
        <v>159260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27</v>
      </c>
      <c r="IU39" s="384">
        <v>14</v>
      </c>
      <c r="IV39" s="385">
        <v>20</v>
      </c>
      <c r="IW39" s="35">
        <v>61</v>
      </c>
      <c r="IX39" s="38">
        <v>60</v>
      </c>
      <c r="IY39" s="39">
        <v>1.67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7904</v>
      </c>
      <c r="JO39" s="387">
        <v>9306</v>
      </c>
      <c r="JP39" s="387">
        <v>7108</v>
      </c>
      <c r="JQ39" s="271">
        <v>24318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13994</v>
      </c>
      <c r="KN39" s="179">
        <v>0</v>
      </c>
      <c r="KO39" s="179">
        <v>5695</v>
      </c>
      <c r="KP39" s="1270">
        <v>7941</v>
      </c>
      <c r="KQ39" s="179">
        <v>0</v>
      </c>
      <c r="KR39" s="179">
        <v>0</v>
      </c>
      <c r="KS39" s="179">
        <v>0</v>
      </c>
      <c r="KT39" s="179">
        <v>0</v>
      </c>
      <c r="KU39" s="1271">
        <v>27630</v>
      </c>
      <c r="KV39" s="1265">
        <v>133132</v>
      </c>
      <c r="KW39" s="1266">
        <v>160762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193</v>
      </c>
      <c r="LY39" s="1199">
        <v>178</v>
      </c>
      <c r="LZ39" s="1200">
        <v>8.43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20388</v>
      </c>
      <c r="MP39" s="728">
        <v>23850</v>
      </c>
      <c r="MQ39" s="728">
        <v>23091</v>
      </c>
      <c r="MR39" s="728">
        <v>24318</v>
      </c>
      <c r="MS39" s="728">
        <v>91647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53276</v>
      </c>
      <c r="NP39" s="179">
        <v>996</v>
      </c>
      <c r="NQ39" s="179">
        <v>24609</v>
      </c>
      <c r="NR39" s="1270">
        <v>19651</v>
      </c>
      <c r="NS39" s="179"/>
      <c r="NT39" s="179"/>
      <c r="NU39" s="179"/>
      <c r="NV39" s="179"/>
      <c r="NW39" s="1271">
        <v>98532</v>
      </c>
      <c r="NX39" s="1265">
        <v>512226</v>
      </c>
      <c r="NY39" s="1266">
        <v>610758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2260</v>
      </c>
      <c r="AC40" s="56">
        <v>2282</v>
      </c>
      <c r="AD40" s="56">
        <v>2359</v>
      </c>
      <c r="AE40" s="56">
        <v>6901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41430</v>
      </c>
      <c r="BB40" s="179">
        <v>3379</v>
      </c>
      <c r="BC40" s="179">
        <v>43321</v>
      </c>
      <c r="BD40" s="1270">
        <v>10064</v>
      </c>
      <c r="BE40" s="179"/>
      <c r="BF40" s="179"/>
      <c r="BG40" s="179"/>
      <c r="BH40" s="179"/>
      <c r="BI40" s="1271">
        <v>98194</v>
      </c>
      <c r="BJ40" s="1265">
        <v>543630</v>
      </c>
      <c r="BK40" s="1266">
        <v>641824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2841</v>
      </c>
      <c r="DG40" s="80">
        <v>2610</v>
      </c>
      <c r="DH40" s="80">
        <v>2832</v>
      </c>
      <c r="DI40" s="10">
        <v>8283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48504</v>
      </c>
      <c r="EF40" s="179">
        <v>3037</v>
      </c>
      <c r="EG40" s="179">
        <v>45968</v>
      </c>
      <c r="EH40" s="1270">
        <v>12062</v>
      </c>
      <c r="EI40" s="179"/>
      <c r="EJ40" s="179"/>
      <c r="EK40" s="179"/>
      <c r="EL40" s="179"/>
      <c r="EM40" s="1271">
        <v>109571</v>
      </c>
      <c r="EN40" s="1265">
        <v>597858</v>
      </c>
      <c r="EO40" s="1266">
        <v>707429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3426</v>
      </c>
      <c r="GK40" s="387">
        <v>2787</v>
      </c>
      <c r="GL40" s="387">
        <v>2992</v>
      </c>
      <c r="GM40" s="271">
        <v>9205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45587</v>
      </c>
      <c r="HJ40" s="179">
        <v>2099</v>
      </c>
      <c r="HK40" s="179">
        <v>41995</v>
      </c>
      <c r="HL40" s="1270">
        <v>8706</v>
      </c>
      <c r="HM40" s="179"/>
      <c r="HN40" s="179"/>
      <c r="HO40" s="179"/>
      <c r="HP40" s="179"/>
      <c r="HQ40" s="1271">
        <v>98387</v>
      </c>
      <c r="HR40" s="1265">
        <v>519212</v>
      </c>
      <c r="HS40" s="1266">
        <v>617599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2220</v>
      </c>
      <c r="JO40" s="387">
        <v>2202</v>
      </c>
      <c r="JP40" s="387">
        <v>3131</v>
      </c>
      <c r="JQ40" s="271">
        <v>7553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43698</v>
      </c>
      <c r="KN40" s="179">
        <v>3295</v>
      </c>
      <c r="KO40" s="179">
        <v>37684</v>
      </c>
      <c r="KP40" s="1270">
        <v>15091</v>
      </c>
      <c r="KQ40" s="179">
        <v>0</v>
      </c>
      <c r="KR40" s="179">
        <v>0</v>
      </c>
      <c r="KS40" s="179">
        <v>0</v>
      </c>
      <c r="KT40" s="179">
        <v>0</v>
      </c>
      <c r="KU40" s="1271">
        <v>99768</v>
      </c>
      <c r="KV40" s="1265">
        <v>609681</v>
      </c>
      <c r="KW40" s="1266">
        <v>709449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6901</v>
      </c>
      <c r="MP40" s="728">
        <v>8283</v>
      </c>
      <c r="MQ40" s="728">
        <v>9205</v>
      </c>
      <c r="MR40" s="728">
        <v>7553</v>
      </c>
      <c r="MS40" s="728">
        <v>31942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179219</v>
      </c>
      <c r="NP40" s="179">
        <v>11810</v>
      </c>
      <c r="NQ40" s="179">
        <v>168968</v>
      </c>
      <c r="NR40" s="1270">
        <v>45923</v>
      </c>
      <c r="NS40" s="179"/>
      <c r="NT40" s="179"/>
      <c r="NU40" s="179"/>
      <c r="NV40" s="179"/>
      <c r="NW40" s="1271">
        <v>405920</v>
      </c>
      <c r="NX40" s="1265">
        <v>2270381</v>
      </c>
      <c r="NY40" s="1266">
        <v>2676301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1.37</v>
      </c>
      <c r="AC41" s="112">
        <v>1.43</v>
      </c>
      <c r="AD41" s="112">
        <v>1.42</v>
      </c>
      <c r="AE41" s="112">
        <v>1.41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3</v>
      </c>
      <c r="CN41" s="37">
        <v>0</v>
      </c>
      <c r="CO41" s="35">
        <v>3</v>
      </c>
      <c r="CP41" s="38">
        <v>5</v>
      </c>
      <c r="CQ41" s="39">
        <v>-40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1.28</v>
      </c>
      <c r="DG41" s="262">
        <v>1.28</v>
      </c>
      <c r="DH41" s="262">
        <v>1.26</v>
      </c>
      <c r="DI41" s="262">
        <v>1.27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1.24</v>
      </c>
      <c r="GK41" s="394">
        <v>1.27</v>
      </c>
      <c r="GL41" s="394">
        <v>1.23</v>
      </c>
      <c r="GM41" s="394">
        <v>1.25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5</v>
      </c>
      <c r="IV41" s="385">
        <v>0</v>
      </c>
      <c r="IW41" s="35">
        <v>5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1.33</v>
      </c>
      <c r="JO41" s="394">
        <v>1.3</v>
      </c>
      <c r="JP41" s="394">
        <v>1.3</v>
      </c>
      <c r="JQ41" s="394">
        <v>1.31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8</v>
      </c>
      <c r="LY41" s="1199">
        <v>5</v>
      </c>
      <c r="LZ41" s="1200">
        <v>60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1.41</v>
      </c>
      <c r="MP41" s="729">
        <v>1.27</v>
      </c>
      <c r="MQ41" s="729">
        <v>1.25</v>
      </c>
      <c r="MR41" s="729">
        <v>1.31</v>
      </c>
      <c r="MS41" s="729">
        <v>1.31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1.02</v>
      </c>
      <c r="AC42" s="115">
        <v>1.27</v>
      </c>
      <c r="AD42" s="115">
        <v>1.19</v>
      </c>
      <c r="AE42" s="115">
        <v>1.1599999999999999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60177</v>
      </c>
      <c r="BB42" s="1276">
        <v>3379</v>
      </c>
      <c r="BC42" s="1276">
        <v>50043</v>
      </c>
      <c r="BD42" s="1277">
        <v>18338</v>
      </c>
      <c r="BE42" s="1278"/>
      <c r="BF42" s="1278"/>
      <c r="BG42" s="1278"/>
      <c r="BH42" s="1278"/>
      <c r="BI42" s="1279">
        <v>131937</v>
      </c>
      <c r="BJ42" s="1280">
        <v>662068</v>
      </c>
      <c r="BK42" s="1280">
        <v>794005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0</v>
      </c>
      <c r="CN42" s="37">
        <v>4</v>
      </c>
      <c r="CO42" s="145">
        <v>4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1.43</v>
      </c>
      <c r="DG42" s="259">
        <v>1.21</v>
      </c>
      <c r="DH42" s="259">
        <v>1.19</v>
      </c>
      <c r="DI42" s="259">
        <v>1.28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67904</v>
      </c>
      <c r="EF42" s="1276">
        <v>3037</v>
      </c>
      <c r="EG42" s="1276">
        <v>59043</v>
      </c>
      <c r="EH42" s="1277">
        <v>16308</v>
      </c>
      <c r="EI42" s="1278"/>
      <c r="EJ42" s="1278"/>
      <c r="EK42" s="1278"/>
      <c r="EL42" s="1278"/>
      <c r="EM42" s="1279">
        <v>146292</v>
      </c>
      <c r="EN42" s="1280">
        <v>779999</v>
      </c>
      <c r="EO42" s="1280">
        <v>926291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1.1200000000000001</v>
      </c>
      <c r="GK42" s="366">
        <v>1.19</v>
      </c>
      <c r="GL42" s="366">
        <v>1.1399999999999999</v>
      </c>
      <c r="GM42" s="366">
        <v>1.1499999999999999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64234</v>
      </c>
      <c r="HJ42" s="1276">
        <v>3414</v>
      </c>
      <c r="HK42" s="1276">
        <v>54021</v>
      </c>
      <c r="HL42" s="1277">
        <v>11435</v>
      </c>
      <c r="HM42" s="1278"/>
      <c r="HN42" s="1278"/>
      <c r="HO42" s="1278"/>
      <c r="HP42" s="1278"/>
      <c r="HQ42" s="1279">
        <v>133104</v>
      </c>
      <c r="HR42" s="1280">
        <v>693941</v>
      </c>
      <c r="HS42" s="1280">
        <v>827045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7</v>
      </c>
      <c r="IU42" s="384">
        <v>0</v>
      </c>
      <c r="IV42" s="385">
        <v>0</v>
      </c>
      <c r="IW42" s="145">
        <v>7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1.43</v>
      </c>
      <c r="JO42" s="366">
        <v>1.34</v>
      </c>
      <c r="JP42" s="366">
        <v>1.02</v>
      </c>
      <c r="JQ42" s="366">
        <v>1.26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66049</v>
      </c>
      <c r="KN42" s="1276">
        <v>3295</v>
      </c>
      <c r="KO42" s="1276">
        <v>47828</v>
      </c>
      <c r="KP42" s="1277">
        <v>24477</v>
      </c>
      <c r="KQ42" s="1278">
        <v>0</v>
      </c>
      <c r="KR42" s="1278">
        <v>0</v>
      </c>
      <c r="KS42" s="1278">
        <v>0</v>
      </c>
      <c r="KT42" s="1278">
        <v>0</v>
      </c>
      <c r="KU42" s="1279">
        <v>141649</v>
      </c>
      <c r="KV42" s="1280">
        <v>777741</v>
      </c>
      <c r="KW42" s="1280">
        <v>919390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11</v>
      </c>
      <c r="LY42" s="1199">
        <v>0</v>
      </c>
      <c r="LZ42" s="1200">
        <v>0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1.1599999999999999</v>
      </c>
      <c r="MP42" s="729">
        <v>1.28</v>
      </c>
      <c r="MQ42" s="729">
        <v>1.1499999999999999</v>
      </c>
      <c r="MR42" s="729">
        <v>1.26</v>
      </c>
      <c r="MS42" s="729">
        <v>1.21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258364</v>
      </c>
      <c r="NP42" s="1276">
        <v>13125</v>
      </c>
      <c r="NQ42" s="1276">
        <v>210935</v>
      </c>
      <c r="NR42" s="1277">
        <v>70558</v>
      </c>
      <c r="NS42" s="1278"/>
      <c r="NT42" s="1278"/>
      <c r="NU42" s="1278"/>
      <c r="NV42" s="1278"/>
      <c r="NW42" s="1279">
        <v>552982</v>
      </c>
      <c r="NX42" s="1280">
        <v>2913749</v>
      </c>
      <c r="NY42" s="1280">
        <v>3466731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38687</v>
      </c>
      <c r="I43" s="522">
        <v>36670</v>
      </c>
      <c r="J43" s="550">
        <v>38242</v>
      </c>
      <c r="K43" s="153">
        <v>113599</v>
      </c>
      <c r="L43" s="502">
        <v>113180</v>
      </c>
      <c r="M43" s="155">
        <v>0.37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1.3</v>
      </c>
      <c r="AC43" s="115">
        <v>1.45</v>
      </c>
      <c r="AD43" s="115">
        <v>1.39</v>
      </c>
      <c r="AE43" s="115">
        <v>1.38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43541</v>
      </c>
      <c r="CM43" s="153">
        <v>45558</v>
      </c>
      <c r="CN43" s="153">
        <v>40885</v>
      </c>
      <c r="CO43" s="153">
        <v>129984</v>
      </c>
      <c r="CP43" s="154">
        <v>129912</v>
      </c>
      <c r="CQ43" s="155">
        <v>0.06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1.26</v>
      </c>
      <c r="DG43" s="259">
        <v>1.23</v>
      </c>
      <c r="DH43" s="259">
        <v>1.24</v>
      </c>
      <c r="DI43" s="259">
        <v>1.24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43081</v>
      </c>
      <c r="FQ43" s="153">
        <v>38773</v>
      </c>
      <c r="FR43" s="1193">
        <v>39815</v>
      </c>
      <c r="FS43" s="153">
        <v>121669</v>
      </c>
      <c r="FT43" s="1194">
        <v>124511</v>
      </c>
      <c r="FU43" s="155">
        <v>-2.2799999999999998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1.18</v>
      </c>
      <c r="GK43" s="366">
        <v>1.21</v>
      </c>
      <c r="GL43" s="366">
        <v>1.17</v>
      </c>
      <c r="GM43" s="366">
        <v>1.19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39094</v>
      </c>
      <c r="IU43" s="390">
        <v>40612</v>
      </c>
      <c r="IV43" s="1196">
        <v>37466</v>
      </c>
      <c r="IW43" s="153">
        <v>117172</v>
      </c>
      <c r="IX43" s="1197">
        <v>119840</v>
      </c>
      <c r="IY43" s="155">
        <v>-2.23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1.28</v>
      </c>
      <c r="JO43" s="366">
        <v>1.32</v>
      </c>
      <c r="JP43" s="366">
        <v>1.3</v>
      </c>
      <c r="JQ43" s="366">
        <v>1.3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482424</v>
      </c>
      <c r="LY43" s="1204">
        <v>487443</v>
      </c>
      <c r="LZ43" s="1205">
        <v>-1.03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1.38</v>
      </c>
      <c r="MP43" s="729">
        <v>1.24</v>
      </c>
      <c r="MQ43" s="729">
        <v>1.19</v>
      </c>
      <c r="MR43" s="729">
        <v>1.3</v>
      </c>
      <c r="MS43" s="729">
        <v>1.27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38289</v>
      </c>
      <c r="I44" s="11">
        <v>36265</v>
      </c>
      <c r="J44" s="11">
        <v>37917</v>
      </c>
      <c r="K44" s="11">
        <v>112471</v>
      </c>
      <c r="L44" s="160">
        <v>112066</v>
      </c>
      <c r="M44" s="161">
        <v>0.36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1.45</v>
      </c>
      <c r="AC44" s="115">
        <v>1.42</v>
      </c>
      <c r="AD44" s="115">
        <v>1.46</v>
      </c>
      <c r="AE44" s="115">
        <v>1.44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43065</v>
      </c>
      <c r="CM44" s="11">
        <v>45148</v>
      </c>
      <c r="CN44" s="11">
        <v>40455</v>
      </c>
      <c r="CO44" s="11">
        <v>128668</v>
      </c>
      <c r="CP44" s="160">
        <v>128622</v>
      </c>
      <c r="CQ44" s="161">
        <v>0.04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1.29</v>
      </c>
      <c r="DG44" s="259">
        <v>1.32</v>
      </c>
      <c r="DH44" s="259">
        <v>1.29</v>
      </c>
      <c r="DI44" s="259">
        <v>1.3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42277</v>
      </c>
      <c r="FQ44" s="11">
        <v>38061</v>
      </c>
      <c r="FR44" s="11">
        <v>39081</v>
      </c>
      <c r="FS44" s="11">
        <v>119419</v>
      </c>
      <c r="FT44" s="160">
        <v>122216</v>
      </c>
      <c r="FU44" s="161">
        <v>-2.29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1.31</v>
      </c>
      <c r="GK44" s="366">
        <v>1.32</v>
      </c>
      <c r="GL44" s="366">
        <v>1.29</v>
      </c>
      <c r="GM44" s="366">
        <v>1.3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38305</v>
      </c>
      <c r="IU44" s="11">
        <v>39952</v>
      </c>
      <c r="IV44" s="11">
        <v>36743</v>
      </c>
      <c r="IW44" s="11">
        <v>115000</v>
      </c>
      <c r="IX44" s="160">
        <v>117557</v>
      </c>
      <c r="IY44" s="161">
        <v>-2.1800000000000002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1.36</v>
      </c>
      <c r="JO44" s="366">
        <v>1.28</v>
      </c>
      <c r="JP44" s="366">
        <v>1.33</v>
      </c>
      <c r="JQ44" s="366">
        <v>1.33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475558</v>
      </c>
      <c r="LY44" s="429">
        <v>480461</v>
      </c>
      <c r="LZ44" s="1207">
        <v>-1.02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1.44</v>
      </c>
      <c r="MP44" s="729">
        <v>1.3</v>
      </c>
      <c r="MQ44" s="729">
        <v>1.3</v>
      </c>
      <c r="MR44" s="729">
        <v>1.33</v>
      </c>
      <c r="MS44" s="729">
        <v>1.34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398</v>
      </c>
      <c r="I45" s="11">
        <v>405</v>
      </c>
      <c r="J45" s="11">
        <v>325</v>
      </c>
      <c r="K45" s="11">
        <v>1128</v>
      </c>
      <c r="L45" s="160">
        <v>1114</v>
      </c>
      <c r="M45" s="165">
        <v>1.26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476</v>
      </c>
      <c r="CM45" s="11">
        <v>410</v>
      </c>
      <c r="CN45" s="11">
        <v>430</v>
      </c>
      <c r="CO45" s="11">
        <v>1316</v>
      </c>
      <c r="CP45" s="160">
        <v>1290</v>
      </c>
      <c r="CQ45" s="165">
        <v>2.02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804</v>
      </c>
      <c r="FQ45" s="11">
        <v>712</v>
      </c>
      <c r="FR45" s="11">
        <v>734</v>
      </c>
      <c r="FS45" s="11">
        <v>2250</v>
      </c>
      <c r="FT45" s="160">
        <v>2295</v>
      </c>
      <c r="FU45" s="165">
        <v>-1.96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789</v>
      </c>
      <c r="IU45" s="11">
        <v>660</v>
      </c>
      <c r="IV45" s="11">
        <v>723</v>
      </c>
      <c r="IW45" s="11">
        <v>2172</v>
      </c>
      <c r="IX45" s="160">
        <v>2283</v>
      </c>
      <c r="IY45" s="165">
        <v>-4.8600000000000003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6866</v>
      </c>
      <c r="LY45" s="429">
        <v>6982</v>
      </c>
      <c r="LZ45" s="1207">
        <v>-1.66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1.45</v>
      </c>
      <c r="AC46" s="115">
        <v>1.52</v>
      </c>
      <c r="AD46" s="115">
        <v>1.45</v>
      </c>
      <c r="AE46" s="115">
        <v>1.47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1.35</v>
      </c>
      <c r="DG46" s="259">
        <v>1.31</v>
      </c>
      <c r="DH46" s="259">
        <v>1.31</v>
      </c>
      <c r="DI46" s="259">
        <v>1.32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1.37</v>
      </c>
      <c r="GK46" s="366">
        <v>1.42</v>
      </c>
      <c r="GL46" s="366">
        <v>1.35</v>
      </c>
      <c r="GM46" s="366">
        <v>1.38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1.31</v>
      </c>
      <c r="JO46" s="366">
        <v>1.41</v>
      </c>
      <c r="JP46" s="366">
        <v>1.28</v>
      </c>
      <c r="JQ46" s="366">
        <v>1.33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1.47</v>
      </c>
      <c r="MP46" s="729">
        <v>1.32</v>
      </c>
      <c r="MQ46" s="729">
        <v>1.38</v>
      </c>
      <c r="MR46" s="729">
        <v>1.33</v>
      </c>
      <c r="MS46" s="729">
        <v>1.37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1.41</v>
      </c>
      <c r="AC47" s="115">
        <v>1.43</v>
      </c>
      <c r="AD47" s="115">
        <v>1.46</v>
      </c>
      <c r="AE47" s="115">
        <v>1.43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1.3</v>
      </c>
      <c r="DG47" s="259">
        <v>1.3</v>
      </c>
      <c r="DH47" s="259">
        <v>1.34</v>
      </c>
      <c r="DI47" s="259">
        <v>1.31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1.29</v>
      </c>
      <c r="GK47" s="366">
        <v>1.23</v>
      </c>
      <c r="GL47" s="366">
        <v>1.27</v>
      </c>
      <c r="GM47" s="366">
        <v>1.26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1.42</v>
      </c>
      <c r="JO47" s="366">
        <v>1.27</v>
      </c>
      <c r="JP47" s="366">
        <v>1.42</v>
      </c>
      <c r="JQ47" s="366">
        <v>1.37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1.43</v>
      </c>
      <c r="MP47" s="729">
        <v>1.31</v>
      </c>
      <c r="MQ47" s="729">
        <v>1.26</v>
      </c>
      <c r="MR47" s="729">
        <v>1.37</v>
      </c>
      <c r="MS47" s="729">
        <v>1.34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1.51</v>
      </c>
      <c r="AC48" s="115">
        <v>1.39</v>
      </c>
      <c r="AD48" s="115">
        <v>1.49</v>
      </c>
      <c r="AE48" s="115">
        <v>1.46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1.28</v>
      </c>
      <c r="DG48" s="259">
        <v>1.35</v>
      </c>
      <c r="DH48" s="259">
        <v>1.27</v>
      </c>
      <c r="DI48" s="259">
        <v>1.3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1.34</v>
      </c>
      <c r="GK48" s="366">
        <v>1.38</v>
      </c>
      <c r="GL48" s="366">
        <v>1.32</v>
      </c>
      <c r="GM48" s="366">
        <v>1.35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1.36</v>
      </c>
      <c r="JO48" s="366">
        <v>1.2</v>
      </c>
      <c r="JP48" s="366">
        <v>1.38</v>
      </c>
      <c r="JQ48" s="366">
        <v>1.31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1.46</v>
      </c>
      <c r="MP48" s="729">
        <v>1.3</v>
      </c>
      <c r="MQ48" s="729">
        <v>1.35</v>
      </c>
      <c r="MR48" s="729">
        <v>1.31</v>
      </c>
      <c r="MS48" s="729">
        <v>1.35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1.37</v>
      </c>
      <c r="AC49" s="115">
        <v>1.35</v>
      </c>
      <c r="AD49" s="115">
        <v>1.4</v>
      </c>
      <c r="AE49" s="115">
        <v>1.37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1.2</v>
      </c>
      <c r="DG49" s="259">
        <v>1.27</v>
      </c>
      <c r="DH49" s="259">
        <v>1.23</v>
      </c>
      <c r="DI49" s="259">
        <v>1.23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1.1299999999999999</v>
      </c>
      <c r="GK49" s="366">
        <v>1.1599999999999999</v>
      </c>
      <c r="GL49" s="366">
        <v>1.1200000000000001</v>
      </c>
      <c r="GM49" s="366">
        <v>1.1399999999999999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1.34</v>
      </c>
      <c r="JO49" s="366">
        <v>1.34</v>
      </c>
      <c r="JP49" s="366">
        <v>1.06</v>
      </c>
      <c r="JQ49" s="366">
        <v>1.25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1.37</v>
      </c>
      <c r="MP49" s="729">
        <v>1.23</v>
      </c>
      <c r="MQ49" s="729">
        <v>1.1399999999999999</v>
      </c>
      <c r="MR49" s="729">
        <v>1.25</v>
      </c>
      <c r="MS49" s="729">
        <v>1.24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1.89</v>
      </c>
      <c r="AC50" s="112">
        <v>1.9</v>
      </c>
      <c r="AD50" s="112">
        <v>1.91</v>
      </c>
      <c r="AE50" s="112">
        <v>1.9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2.02</v>
      </c>
      <c r="DG50" s="201">
        <v>2.02</v>
      </c>
      <c r="DH50" s="201">
        <v>2.06</v>
      </c>
      <c r="DI50" s="201">
        <v>2.0299999999999998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1.99</v>
      </c>
      <c r="GK50" s="395">
        <v>1.97</v>
      </c>
      <c r="GL50" s="395">
        <v>2</v>
      </c>
      <c r="GM50" s="395">
        <v>1.98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2.12</v>
      </c>
      <c r="JO50" s="395">
        <v>2.13</v>
      </c>
      <c r="JP50" s="395">
        <v>2.1</v>
      </c>
      <c r="JQ50" s="395">
        <v>2.12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1.9</v>
      </c>
      <c r="MP50" s="729">
        <v>2.0299999999999998</v>
      </c>
      <c r="MQ50" s="729">
        <v>1.98</v>
      </c>
      <c r="MR50" s="729">
        <v>2.12</v>
      </c>
      <c r="MS50" s="729">
        <v>2.0099999999999998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1.96</v>
      </c>
      <c r="AC51" s="115">
        <v>1.9</v>
      </c>
      <c r="AD51" s="115">
        <v>1.61</v>
      </c>
      <c r="AE51" s="115">
        <v>1.82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1.89</v>
      </c>
      <c r="DG51" s="231">
        <v>1.75</v>
      </c>
      <c r="DH51" s="231">
        <v>1.68</v>
      </c>
      <c r="DI51" s="231">
        <v>1.77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1.83</v>
      </c>
      <c r="GK51" s="396">
        <v>1.78</v>
      </c>
      <c r="GL51" s="396">
        <v>1.81</v>
      </c>
      <c r="GM51" s="396">
        <v>1.81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1.96</v>
      </c>
      <c r="JO51" s="396">
        <v>1.98</v>
      </c>
      <c r="JP51" s="396">
        <v>1.96</v>
      </c>
      <c r="JQ51" s="396">
        <v>1.97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1.82</v>
      </c>
      <c r="MP51" s="729">
        <v>1.77</v>
      </c>
      <c r="MQ51" s="729">
        <v>1.81</v>
      </c>
      <c r="MR51" s="729">
        <v>1.97</v>
      </c>
      <c r="MS51" s="729">
        <v>1.84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1.93</v>
      </c>
      <c r="AC52" s="115">
        <v>1.99</v>
      </c>
      <c r="AD52" s="115">
        <v>1.97</v>
      </c>
      <c r="AE52" s="115">
        <v>1.96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2.1</v>
      </c>
      <c r="DG52" s="231">
        <v>2.11</v>
      </c>
      <c r="DH52" s="231">
        <v>2.15</v>
      </c>
      <c r="DI52" s="231">
        <v>2.12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2.09</v>
      </c>
      <c r="GK52" s="396">
        <v>2.11</v>
      </c>
      <c r="GL52" s="396">
        <v>2.08</v>
      </c>
      <c r="GM52" s="396">
        <v>2.09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2.27</v>
      </c>
      <c r="JO52" s="396">
        <v>2.2200000000000002</v>
      </c>
      <c r="JP52" s="396">
        <v>2.31</v>
      </c>
      <c r="JQ52" s="396">
        <v>2.27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1.96</v>
      </c>
      <c r="MP52" s="729">
        <v>2.12</v>
      </c>
      <c r="MQ52" s="729">
        <v>2.09</v>
      </c>
      <c r="MR52" s="729">
        <v>2.27</v>
      </c>
      <c r="MS52" s="729">
        <v>2.11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1.84</v>
      </c>
      <c r="AC53" s="115">
        <v>1.83</v>
      </c>
      <c r="AD53" s="115">
        <v>1.88</v>
      </c>
      <c r="AE53" s="115">
        <v>1.85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1.97</v>
      </c>
      <c r="DG53" s="231">
        <v>1.97</v>
      </c>
      <c r="DH53" s="231">
        <v>2</v>
      </c>
      <c r="DI53" s="231">
        <v>1.98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1.92</v>
      </c>
      <c r="GK53" s="396">
        <v>1.86</v>
      </c>
      <c r="GL53" s="396">
        <v>1.94</v>
      </c>
      <c r="GM53" s="396">
        <v>1.91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2.0099999999999998</v>
      </c>
      <c r="JO53" s="396">
        <v>2.0699999999999998</v>
      </c>
      <c r="JP53" s="396">
        <v>1.95</v>
      </c>
      <c r="JQ53" s="396">
        <v>2.0099999999999998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1.85</v>
      </c>
      <c r="MP53" s="729">
        <v>1.98</v>
      </c>
      <c r="MQ53" s="729">
        <v>1.91</v>
      </c>
      <c r="MR53" s="729">
        <v>2.0099999999999998</v>
      </c>
      <c r="MS53" s="729">
        <v>1.94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1.9</v>
      </c>
      <c r="AC55" s="115">
        <v>1.94</v>
      </c>
      <c r="AD55" s="115">
        <v>1.85</v>
      </c>
      <c r="AE55" s="115">
        <v>1.9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1.97</v>
      </c>
      <c r="DG55" s="231">
        <v>1.91</v>
      </c>
      <c r="DH55" s="231">
        <v>1.95</v>
      </c>
      <c r="DI55" s="231">
        <v>1.94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1.96</v>
      </c>
      <c r="GK55" s="396">
        <v>1.9</v>
      </c>
      <c r="GL55" s="396">
        <v>1.93</v>
      </c>
      <c r="GM55" s="396">
        <v>1.93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2.0699999999999998</v>
      </c>
      <c r="JO55" s="396">
        <v>1.91</v>
      </c>
      <c r="JP55" s="396">
        <v>1.94</v>
      </c>
      <c r="JQ55" s="396">
        <v>1.97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1.9</v>
      </c>
      <c r="MP55" s="729">
        <v>1.94</v>
      </c>
      <c r="MQ55" s="729">
        <v>1.93</v>
      </c>
      <c r="MR55" s="729">
        <v>1.97</v>
      </c>
      <c r="MS55" s="729">
        <v>1.93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1.83</v>
      </c>
      <c r="AC56" s="115">
        <v>1.83</v>
      </c>
      <c r="AD56" s="115">
        <v>1.94</v>
      </c>
      <c r="AE56" s="115">
        <v>1.87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1.92</v>
      </c>
      <c r="DG56" s="231">
        <v>1.93</v>
      </c>
      <c r="DH56" s="231">
        <v>2.04</v>
      </c>
      <c r="DI56" s="231">
        <v>1.96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1.92</v>
      </c>
      <c r="GK56" s="396">
        <v>1.87</v>
      </c>
      <c r="GL56" s="396">
        <v>1.96</v>
      </c>
      <c r="GM56" s="396">
        <v>1.92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1.93</v>
      </c>
      <c r="JO56" s="396">
        <v>2.19</v>
      </c>
      <c r="JP56" s="396">
        <v>1.93</v>
      </c>
      <c r="JQ56" s="396">
        <v>2.02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1.87</v>
      </c>
      <c r="MP56" s="729">
        <v>1.96</v>
      </c>
      <c r="MQ56" s="729">
        <v>1.92</v>
      </c>
      <c r="MR56" s="729">
        <v>2.02</v>
      </c>
      <c r="MS56" s="729">
        <v>1.94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1.84</v>
      </c>
      <c r="AC57" s="115">
        <v>1.79</v>
      </c>
      <c r="AD57" s="115">
        <v>1.88</v>
      </c>
      <c r="AE57" s="115">
        <v>1.84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2.0099999999999998</v>
      </c>
      <c r="DG57" s="231">
        <v>2.0499999999999998</v>
      </c>
      <c r="DH57" s="231">
        <v>2</v>
      </c>
      <c r="DI57" s="231">
        <v>2.02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1.89</v>
      </c>
      <c r="GK57" s="396">
        <v>1.82</v>
      </c>
      <c r="GL57" s="396">
        <v>1.94</v>
      </c>
      <c r="GM57" s="396">
        <v>1.88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2.0699999999999998</v>
      </c>
      <c r="JO57" s="396">
        <v>2.16</v>
      </c>
      <c r="JP57" s="396">
        <v>1.97</v>
      </c>
      <c r="JQ57" s="396">
        <v>2.0699999999999998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1.84</v>
      </c>
      <c r="MP57" s="729">
        <v>2.02</v>
      </c>
      <c r="MQ57" s="729">
        <v>1.88</v>
      </c>
      <c r="MR57" s="729">
        <v>2.0699999999999998</v>
      </c>
      <c r="MS57" s="729">
        <v>1.95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1.77</v>
      </c>
      <c r="AC58" s="115">
        <v>1.77</v>
      </c>
      <c r="AD58" s="115">
        <v>1.84</v>
      </c>
      <c r="AE58" s="115">
        <v>1.79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1.98</v>
      </c>
      <c r="DG58" s="259">
        <v>1.92</v>
      </c>
      <c r="DH58" s="259">
        <v>2.0099999999999998</v>
      </c>
      <c r="DI58" s="224">
        <v>1.97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1.94</v>
      </c>
      <c r="GK58" s="366">
        <v>1.88</v>
      </c>
      <c r="GL58" s="366">
        <v>1.92</v>
      </c>
      <c r="GM58" s="224">
        <v>1.91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1.92</v>
      </c>
      <c r="JO58" s="366">
        <v>1.85</v>
      </c>
      <c r="JP58" s="366">
        <v>1.95</v>
      </c>
      <c r="JQ58" s="224">
        <v>1.91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1.79</v>
      </c>
      <c r="MP58" s="729">
        <v>1.97</v>
      </c>
      <c r="MQ58" s="729">
        <v>1.91</v>
      </c>
      <c r="MR58" s="729">
        <v>1.91</v>
      </c>
      <c r="MS58" s="729">
        <v>1.9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17"/>
      <c r="B61" s="106"/>
      <c r="C61" s="106"/>
      <c r="D61" s="250"/>
      <c r="E61" s="212"/>
      <c r="F61" s="211"/>
      <c r="G61" s="1436"/>
      <c r="H61" s="1436"/>
      <c r="I61" s="1436"/>
      <c r="J61" s="1436"/>
      <c r="K61" s="1436"/>
      <c r="L61" s="1436"/>
      <c r="M61" s="1436"/>
      <c r="N61" s="212"/>
      <c r="O61" s="85"/>
      <c r="P61" s="88"/>
      <c r="Q61" s="407"/>
      <c r="R61" s="254"/>
      <c r="S61" s="88"/>
      <c r="T61" s="407"/>
      <c r="U61" s="254"/>
      <c r="V61" s="88"/>
      <c r="W61" s="407"/>
      <c r="X61" s="254"/>
      <c r="Y61" s="563"/>
      <c r="Z61" s="563"/>
      <c r="AA61" s="571"/>
      <c r="AB61" s="951"/>
      <c r="AC61" s="951"/>
      <c r="AD61" s="956"/>
      <c r="AE61" s="952"/>
      <c r="AF61" s="783"/>
      <c r="AG61" s="577"/>
      <c r="AH61" s="577"/>
      <c r="AI61" s="947"/>
      <c r="AJ61" s="563"/>
      <c r="AK61" s="563"/>
      <c r="AL61" s="212"/>
      <c r="AM61" s="212"/>
      <c r="AN61" s="212"/>
      <c r="AO61" s="212"/>
      <c r="AP61" s="212"/>
      <c r="AQ61" s="212"/>
      <c r="AR61" s="212"/>
      <c r="AS61" s="212"/>
      <c r="AT61" s="212"/>
      <c r="AU61" s="212"/>
      <c r="AV61" s="212"/>
      <c r="AW61" s="212"/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1422"/>
      <c r="BN61" s="1422"/>
      <c r="BO61" s="1422"/>
      <c r="BP61" s="138"/>
      <c r="BQ61" s="138"/>
      <c r="BR61" s="465"/>
      <c r="BS61" s="466"/>
      <c r="BT61" s="255"/>
      <c r="BU61" s="419"/>
      <c r="BV61" s="419"/>
      <c r="BW61" s="168"/>
      <c r="BX61" s="164"/>
      <c r="BY61" s="164"/>
      <c r="BZ61" s="164"/>
      <c r="CA61" s="365"/>
      <c r="CB61" s="365"/>
      <c r="CC61" s="365"/>
      <c r="CD61" s="212"/>
      <c r="CE61" s="217"/>
      <c r="CF61" s="106"/>
      <c r="CG61" s="106"/>
      <c r="CH61" s="250"/>
      <c r="CI61" s="212"/>
      <c r="CJ61" s="211"/>
      <c r="CK61" s="1436"/>
      <c r="CL61" s="1436"/>
      <c r="CM61" s="1436"/>
      <c r="CN61" s="1436"/>
      <c r="CO61" s="1436"/>
      <c r="CP61" s="1436"/>
      <c r="CQ61" s="1436"/>
      <c r="CR61" s="212"/>
      <c r="CS61" s="85"/>
      <c r="CT61" s="88"/>
      <c r="CU61" s="407"/>
      <c r="CV61" s="254"/>
      <c r="CW61" s="88"/>
      <c r="CX61" s="407"/>
      <c r="CY61" s="254"/>
      <c r="CZ61" s="88"/>
      <c r="DA61" s="407"/>
      <c r="DB61" s="254"/>
      <c r="DC61" s="563"/>
      <c r="DD61" s="563"/>
      <c r="DE61" s="571"/>
      <c r="DF61" s="951"/>
      <c r="DG61" s="951"/>
      <c r="DH61" s="951"/>
      <c r="DI61" s="952"/>
      <c r="DJ61" s="783"/>
      <c r="DK61" s="577"/>
      <c r="DL61" s="577"/>
      <c r="DM61" s="947"/>
      <c r="DN61" s="563"/>
      <c r="DO61" s="1157"/>
      <c r="DP61" s="563"/>
      <c r="DQ61" s="563"/>
      <c r="DR61" s="563"/>
      <c r="DS61" s="563"/>
      <c r="DT61" s="563"/>
      <c r="DU61" s="563"/>
      <c r="DV61" s="563"/>
      <c r="DW61" s="563"/>
      <c r="DX61" s="563"/>
      <c r="DY61" s="563"/>
      <c r="DZ61" s="563"/>
      <c r="EA61" s="563"/>
      <c r="EB61" s="563"/>
      <c r="EC61" s="563"/>
      <c r="ED61" s="563"/>
      <c r="EE61" s="563"/>
      <c r="EF61" s="563"/>
      <c r="EG61" s="563"/>
      <c r="EH61" s="563"/>
      <c r="EI61" s="563"/>
      <c r="EJ61" s="563"/>
      <c r="EK61" s="563"/>
      <c r="EL61" s="563"/>
      <c r="EM61" s="563"/>
      <c r="EN61" s="563"/>
      <c r="EO61" s="563"/>
      <c r="EP61" s="563"/>
      <c r="EQ61" s="1422"/>
      <c r="ER61" s="1422"/>
      <c r="ES61" s="1422"/>
      <c r="ET61" s="138"/>
      <c r="EU61" s="138"/>
      <c r="EV61" s="465"/>
      <c r="EW61" s="466"/>
      <c r="EX61" s="255"/>
      <c r="EY61" s="419"/>
      <c r="EZ61" s="419"/>
      <c r="FA61" s="168"/>
      <c r="FB61" s="164"/>
      <c r="FC61" s="164"/>
      <c r="FD61" s="164"/>
      <c r="FE61" s="365"/>
      <c r="FF61" s="365"/>
      <c r="FG61" s="365"/>
      <c r="FH61" s="212"/>
      <c r="FI61" s="217"/>
      <c r="FJ61" s="106"/>
      <c r="FK61" s="106"/>
      <c r="FL61" s="250"/>
      <c r="FM61" s="212"/>
      <c r="FN61" s="211"/>
      <c r="FO61" s="1436"/>
      <c r="FP61" s="1436"/>
      <c r="FQ61" s="1436"/>
      <c r="FR61" s="1436"/>
      <c r="FS61" s="1436"/>
      <c r="FT61" s="1436"/>
      <c r="FU61" s="1436"/>
      <c r="FV61" s="212"/>
      <c r="FW61" s="85"/>
      <c r="FX61" s="88"/>
      <c r="FY61" s="407"/>
      <c r="FZ61" s="254"/>
      <c r="GA61" s="88"/>
      <c r="GB61" s="407"/>
      <c r="GC61" s="254"/>
      <c r="GD61" s="88"/>
      <c r="GE61" s="407"/>
      <c r="GF61" s="254"/>
      <c r="GG61" s="501"/>
      <c r="GH61" s="501"/>
      <c r="GI61" s="501"/>
      <c r="GJ61" s="565"/>
      <c r="GK61" s="565"/>
      <c r="GL61" s="565"/>
      <c r="GM61" s="565"/>
      <c r="GN61" s="953"/>
      <c r="GO61" s="953"/>
      <c r="GP61" s="954"/>
      <c r="GQ61" s="955"/>
      <c r="GR61" s="501"/>
      <c r="GS61" s="501"/>
      <c r="GT61" s="212"/>
      <c r="GU61" s="212"/>
      <c r="GV61" s="212"/>
      <c r="GW61" s="212"/>
      <c r="GX61" s="212"/>
      <c r="GY61" s="212"/>
      <c r="GZ61" s="212"/>
      <c r="HA61" s="212"/>
      <c r="HB61" s="212"/>
      <c r="HC61" s="212"/>
      <c r="HD61" s="212"/>
      <c r="HE61" s="212"/>
      <c r="HF61" s="212"/>
      <c r="HG61" s="212"/>
      <c r="HH61" s="212"/>
      <c r="HI61" s="212"/>
      <c r="HJ61" s="212"/>
      <c r="HK61" s="212"/>
      <c r="HL61" s="212"/>
      <c r="HM61" s="212"/>
      <c r="HN61" s="212"/>
      <c r="HO61" s="212"/>
      <c r="HP61" s="212"/>
      <c r="HQ61" s="212"/>
      <c r="HR61" s="212"/>
      <c r="HS61" s="212"/>
      <c r="HT61" s="212"/>
      <c r="HU61" s="1422"/>
      <c r="HV61" s="1422"/>
      <c r="HW61" s="1422"/>
      <c r="HX61" s="138"/>
      <c r="HY61" s="138"/>
      <c r="HZ61" s="465"/>
      <c r="IA61" s="466"/>
      <c r="IB61" s="255"/>
      <c r="IC61" s="419"/>
      <c r="ID61" s="419"/>
      <c r="IE61" s="168"/>
      <c r="IF61" s="164"/>
      <c r="IG61" s="164"/>
      <c r="IH61" s="164"/>
      <c r="II61" s="365"/>
      <c r="IJ61" s="365"/>
      <c r="IK61" s="365"/>
      <c r="IL61" s="1436"/>
      <c r="IM61" s="217"/>
      <c r="IN61" s="106"/>
      <c r="IO61" s="106"/>
      <c r="IP61" s="250"/>
      <c r="IQ61" s="212"/>
      <c r="IR61" s="211"/>
      <c r="IS61" s="1436"/>
      <c r="IT61" s="1436"/>
      <c r="IU61" s="1436"/>
      <c r="IV61" s="1436"/>
      <c r="IW61" s="1436"/>
      <c r="IX61" s="1436"/>
      <c r="IY61" s="1436"/>
      <c r="IZ61" s="212"/>
      <c r="JA61" s="85"/>
      <c r="JB61" s="88"/>
      <c r="JC61" s="407"/>
      <c r="JD61" s="254"/>
      <c r="JE61" s="88"/>
      <c r="JF61" s="407"/>
      <c r="JG61" s="254"/>
      <c r="JH61" s="88"/>
      <c r="JI61" s="407"/>
      <c r="JJ61" s="254"/>
      <c r="JK61" s="501"/>
      <c r="JL61" s="501"/>
      <c r="JM61" s="501"/>
      <c r="JN61" s="565"/>
      <c r="JO61" s="565"/>
      <c r="JP61" s="565"/>
      <c r="JQ61" s="565"/>
      <c r="JR61" s="953"/>
      <c r="JS61" s="953"/>
      <c r="JT61" s="954"/>
      <c r="JU61" s="955"/>
      <c r="JV61" s="501"/>
      <c r="JW61" s="501"/>
      <c r="JX61" s="212"/>
      <c r="JY61" s="212"/>
      <c r="JZ61" s="212"/>
      <c r="KA61" s="212"/>
      <c r="KB61" s="212"/>
      <c r="KC61" s="212"/>
      <c r="KD61" s="212"/>
      <c r="KE61" s="212"/>
      <c r="KF61" s="212"/>
      <c r="KG61" s="212"/>
      <c r="KH61" s="212"/>
      <c r="KI61" s="212"/>
      <c r="KJ61" s="212"/>
      <c r="KK61" s="212"/>
      <c r="KL61" s="212"/>
      <c r="KM61" s="212"/>
      <c r="KN61" s="212"/>
      <c r="KO61" s="212"/>
      <c r="KP61" s="212"/>
      <c r="KQ61" s="212"/>
      <c r="KR61" s="212"/>
      <c r="KS61" s="212"/>
      <c r="KT61" s="212"/>
      <c r="KU61" s="212"/>
      <c r="KV61" s="212"/>
      <c r="KW61" s="212"/>
      <c r="KX61" s="212"/>
      <c r="KY61" s="1422"/>
      <c r="KZ61" s="1422"/>
      <c r="LA61" s="1422"/>
      <c r="LB61" s="138"/>
      <c r="LC61" s="138"/>
      <c r="LD61" s="465"/>
      <c r="LE61" s="466"/>
      <c r="LF61" s="255"/>
      <c r="LG61" s="419"/>
      <c r="LH61" s="419"/>
      <c r="LI61" s="168"/>
      <c r="LJ61" s="164"/>
      <c r="LK61" s="164"/>
      <c r="LL61" s="164"/>
      <c r="LM61" s="365"/>
      <c r="LN61" s="365"/>
      <c r="LO61" s="365"/>
      <c r="LP61" s="164"/>
      <c r="LQ61" s="217"/>
      <c r="LR61" s="31"/>
      <c r="LS61" s="106"/>
      <c r="LT61" s="250"/>
      <c r="LU61" s="467"/>
      <c r="LV61" s="467"/>
      <c r="LW61" s="467"/>
      <c r="LX61" s="467"/>
      <c r="LY61" s="467"/>
      <c r="LZ61" s="467"/>
      <c r="MA61" s="467"/>
      <c r="MB61" s="85"/>
      <c r="MC61" s="31"/>
      <c r="MD61" s="462"/>
      <c r="ME61" s="463"/>
      <c r="MF61" s="31"/>
      <c r="MG61" s="462"/>
      <c r="MH61" s="463"/>
      <c r="MI61" s="106"/>
      <c r="MJ61" s="464"/>
      <c r="MK61" s="85"/>
      <c r="ML61" s="775"/>
      <c r="MM61" s="775"/>
      <c r="MN61" s="775"/>
      <c r="MO61" s="1089"/>
      <c r="MP61" s="1089"/>
      <c r="MQ61" s="1078"/>
      <c r="MR61" s="1078"/>
      <c r="MS61" s="1089"/>
      <c r="MT61" s="480"/>
      <c r="MU61" s="313"/>
      <c r="MV61" s="737"/>
      <c r="MW61" s="933"/>
      <c r="MX61" s="313"/>
      <c r="MY61" s="313"/>
      <c r="MZ61" s="313"/>
      <c r="NA61" s="313"/>
      <c r="NB61" s="313"/>
      <c r="NC61" s="313"/>
      <c r="ND61" s="313"/>
      <c r="NE61" s="313"/>
      <c r="NF61" s="313"/>
      <c r="NG61" s="313"/>
      <c r="NH61" s="313"/>
      <c r="NI61" s="313"/>
      <c r="NJ61" s="313"/>
      <c r="NK61" s="313"/>
      <c r="NL61" s="313"/>
      <c r="NM61" s="313"/>
      <c r="NN61" s="117"/>
      <c r="NO61" s="31"/>
      <c r="NP61" s="31"/>
      <c r="NQ61" s="31"/>
      <c r="NR61" s="31"/>
      <c r="NS61" s="117"/>
      <c r="NT61" s="456"/>
      <c r="NU61" s="456"/>
      <c r="NV61" s="456"/>
      <c r="NW61" s="456"/>
      <c r="NX61" s="31"/>
      <c r="NY61" s="386"/>
      <c r="NZ61" s="212"/>
    </row>
    <row r="62" spans="1:390" s="491" customFormat="1" ht="23.25" customHeight="1" x14ac:dyDescent="0.2">
      <c r="A62" s="362"/>
      <c r="B62" s="102"/>
      <c r="C62" s="102"/>
      <c r="D62" s="250"/>
      <c r="E62" s="212"/>
      <c r="F62" s="211"/>
      <c r="G62" s="1436"/>
      <c r="H62" s="1436"/>
      <c r="I62" s="1436"/>
      <c r="J62" s="1436"/>
      <c r="K62" s="1436"/>
      <c r="L62" s="1436"/>
      <c r="M62" s="1436"/>
      <c r="N62" s="212"/>
      <c r="O62" s="409"/>
      <c r="P62" s="410"/>
      <c r="Q62" s="411"/>
      <c r="R62" s="301"/>
      <c r="S62" s="410"/>
      <c r="T62" s="411"/>
      <c r="U62" s="301"/>
      <c r="V62" s="410"/>
      <c r="W62" s="411"/>
      <c r="X62" s="301"/>
      <c r="Y62" s="563"/>
      <c r="Z62" s="563"/>
      <c r="AA62" s="571"/>
      <c r="AB62" s="571"/>
      <c r="AC62" s="571"/>
      <c r="AD62" s="957"/>
      <c r="AE62" s="563"/>
      <c r="AF62" s="563"/>
      <c r="AG62" s="572"/>
      <c r="AH62" s="572"/>
      <c r="AI62" s="573"/>
      <c r="AJ62" s="563"/>
      <c r="AK62" s="563"/>
      <c r="AL62" s="212"/>
      <c r="AM62" s="212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1422"/>
      <c r="BN62" s="1422"/>
      <c r="BO62" s="472"/>
      <c r="BP62" s="473"/>
      <c r="BQ62" s="473"/>
      <c r="BR62" s="473"/>
      <c r="BS62" s="473"/>
      <c r="BT62" s="255"/>
      <c r="BU62" s="419"/>
      <c r="BV62" s="419"/>
      <c r="BW62" s="168"/>
      <c r="BX62" s="164"/>
      <c r="BY62" s="164"/>
      <c r="BZ62" s="164"/>
      <c r="CA62" s="459"/>
      <c r="CB62" s="459"/>
      <c r="CC62" s="459"/>
      <c r="CD62" s="212"/>
      <c r="CE62" s="362"/>
      <c r="CF62" s="102"/>
      <c r="CG62" s="102"/>
      <c r="CH62" s="250"/>
      <c r="CI62" s="212"/>
      <c r="CJ62" s="211"/>
      <c r="CK62" s="1436"/>
      <c r="CL62" s="1436"/>
      <c r="CM62" s="1436"/>
      <c r="CN62" s="1436"/>
      <c r="CO62" s="1436"/>
      <c r="CP62" s="1436"/>
      <c r="CQ62" s="1436"/>
      <c r="CR62" s="212"/>
      <c r="CS62" s="409"/>
      <c r="CT62" s="410"/>
      <c r="CU62" s="411"/>
      <c r="CV62" s="301"/>
      <c r="CW62" s="410"/>
      <c r="CX62" s="411"/>
      <c r="CY62" s="301"/>
      <c r="CZ62" s="410"/>
      <c r="DA62" s="411"/>
      <c r="DB62" s="301"/>
      <c r="DC62" s="563"/>
      <c r="DD62" s="563"/>
      <c r="DE62" s="571"/>
      <c r="DF62" s="584"/>
      <c r="DG62" s="584"/>
      <c r="DH62" s="571"/>
      <c r="DI62" s="563"/>
      <c r="DJ62" s="563"/>
      <c r="DK62" s="572"/>
      <c r="DL62" s="572"/>
      <c r="DM62" s="573"/>
      <c r="DN62" s="563"/>
      <c r="DO62" s="1157"/>
      <c r="DP62" s="563"/>
      <c r="DQ62" s="563"/>
      <c r="DR62" s="563"/>
      <c r="DS62" s="563"/>
      <c r="DT62" s="563"/>
      <c r="DU62" s="563"/>
      <c r="DV62" s="563"/>
      <c r="DW62" s="563"/>
      <c r="DX62" s="563"/>
      <c r="DY62" s="563"/>
      <c r="DZ62" s="563"/>
      <c r="EA62" s="563"/>
      <c r="EB62" s="563"/>
      <c r="EC62" s="563"/>
      <c r="ED62" s="563"/>
      <c r="EE62" s="563"/>
      <c r="EF62" s="563"/>
      <c r="EG62" s="563"/>
      <c r="EH62" s="563"/>
      <c r="EI62" s="563"/>
      <c r="EJ62" s="563"/>
      <c r="EK62" s="563"/>
      <c r="EL62" s="563"/>
      <c r="EM62" s="563"/>
      <c r="EN62" s="563"/>
      <c r="EO62" s="563"/>
      <c r="EP62" s="563"/>
      <c r="EQ62" s="1422"/>
      <c r="ER62" s="1422"/>
      <c r="ES62" s="472"/>
      <c r="ET62" s="473"/>
      <c r="EU62" s="473"/>
      <c r="EV62" s="473"/>
      <c r="EW62" s="473"/>
      <c r="EX62" s="255"/>
      <c r="EY62" s="419"/>
      <c r="EZ62" s="419"/>
      <c r="FA62" s="168"/>
      <c r="FB62" s="164"/>
      <c r="FC62" s="164"/>
      <c r="FD62" s="164"/>
      <c r="FE62" s="459"/>
      <c r="FF62" s="459"/>
      <c r="FG62" s="459"/>
      <c r="FH62" s="212"/>
      <c r="FI62" s="362"/>
      <c r="FJ62" s="102"/>
      <c r="FK62" s="102"/>
      <c r="FL62" s="250"/>
      <c r="FM62" s="212"/>
      <c r="FN62" s="211"/>
      <c r="FO62" s="1436"/>
      <c r="FP62" s="1436"/>
      <c r="FQ62" s="1436"/>
      <c r="FR62" s="1436"/>
      <c r="FS62" s="1436"/>
      <c r="FT62" s="1436"/>
      <c r="FU62" s="1436"/>
      <c r="FV62" s="212"/>
      <c r="FW62" s="409"/>
      <c r="FX62" s="410"/>
      <c r="FY62" s="411"/>
      <c r="FZ62" s="301"/>
      <c r="GA62" s="410"/>
      <c r="GB62" s="411"/>
      <c r="GC62" s="301"/>
      <c r="GD62" s="410"/>
      <c r="GE62" s="411"/>
      <c r="GF62" s="301"/>
      <c r="GG62" s="501"/>
      <c r="GH62" s="501"/>
      <c r="GI62" s="501"/>
      <c r="GJ62" s="578"/>
      <c r="GK62" s="578"/>
      <c r="GL62" s="578"/>
      <c r="GM62" s="578"/>
      <c r="GN62" s="501"/>
      <c r="GO62" s="501"/>
      <c r="GP62" s="574"/>
      <c r="GQ62" s="575"/>
      <c r="GR62" s="501"/>
      <c r="GS62" s="501"/>
      <c r="GT62" s="212"/>
      <c r="GU62" s="212"/>
      <c r="GV62" s="212"/>
      <c r="GW62" s="212"/>
      <c r="GX62" s="212"/>
      <c r="GY62" s="212"/>
      <c r="GZ62" s="212"/>
      <c r="HA62" s="212"/>
      <c r="HB62" s="212"/>
      <c r="HC62" s="212"/>
      <c r="HD62" s="212"/>
      <c r="HE62" s="212"/>
      <c r="HF62" s="212"/>
      <c r="HG62" s="212"/>
      <c r="HH62" s="212"/>
      <c r="HI62" s="212"/>
      <c r="HJ62" s="212"/>
      <c r="HK62" s="212"/>
      <c r="HL62" s="212"/>
      <c r="HM62" s="212"/>
      <c r="HN62" s="212"/>
      <c r="HO62" s="212"/>
      <c r="HP62" s="212"/>
      <c r="HQ62" s="212"/>
      <c r="HR62" s="212"/>
      <c r="HS62" s="212"/>
      <c r="HT62" s="212"/>
      <c r="HU62" s="1422"/>
      <c r="HV62" s="1422"/>
      <c r="HW62" s="472"/>
      <c r="HX62" s="473"/>
      <c r="HY62" s="473"/>
      <c r="HZ62" s="473"/>
      <c r="IA62" s="473"/>
      <c r="IB62" s="255"/>
      <c r="IC62" s="419"/>
      <c r="ID62" s="419"/>
      <c r="IE62" s="168"/>
      <c r="IF62" s="164"/>
      <c r="IG62" s="164"/>
      <c r="IH62" s="164"/>
      <c r="II62" s="459"/>
      <c r="IJ62" s="459"/>
      <c r="IK62" s="459"/>
      <c r="IL62" s="1436"/>
      <c r="IM62" s="362"/>
      <c r="IN62" s="102"/>
      <c r="IO62" s="102"/>
      <c r="IP62" s="250"/>
      <c r="IQ62" s="212"/>
      <c r="IR62" s="211"/>
      <c r="IS62" s="1436"/>
      <c r="IT62" s="1436"/>
      <c r="IU62" s="1436"/>
      <c r="IV62" s="1436"/>
      <c r="IW62" s="1436"/>
      <c r="IX62" s="1436"/>
      <c r="IY62" s="1436"/>
      <c r="IZ62" s="212"/>
      <c r="JA62" s="409"/>
      <c r="JB62" s="410"/>
      <c r="JC62" s="411"/>
      <c r="JD62" s="301"/>
      <c r="JE62" s="410"/>
      <c r="JF62" s="411"/>
      <c r="JG62" s="301"/>
      <c r="JH62" s="410"/>
      <c r="JI62" s="411"/>
      <c r="JJ62" s="301"/>
      <c r="JK62" s="501"/>
      <c r="JL62" s="501"/>
      <c r="JM62" s="501"/>
      <c r="JN62" s="578"/>
      <c r="JO62" s="578"/>
      <c r="JP62" s="578"/>
      <c r="JQ62" s="578"/>
      <c r="JR62" s="501"/>
      <c r="JS62" s="501"/>
      <c r="JT62" s="574"/>
      <c r="JU62" s="575"/>
      <c r="JV62" s="501"/>
      <c r="JW62" s="501"/>
      <c r="JX62" s="212"/>
      <c r="JY62" s="212"/>
      <c r="JZ62" s="212"/>
      <c r="KA62" s="212"/>
      <c r="KB62" s="212"/>
      <c r="KC62" s="212"/>
      <c r="KD62" s="212"/>
      <c r="KE62" s="212"/>
      <c r="KF62" s="212"/>
      <c r="KG62" s="212"/>
      <c r="KH62" s="212"/>
      <c r="KI62" s="212"/>
      <c r="KJ62" s="212"/>
      <c r="KK62" s="212"/>
      <c r="KL62" s="212"/>
      <c r="KM62" s="212"/>
      <c r="KN62" s="212"/>
      <c r="KO62" s="212"/>
      <c r="KP62" s="212"/>
      <c r="KQ62" s="212"/>
      <c r="KR62" s="212"/>
      <c r="KS62" s="212"/>
      <c r="KT62" s="212"/>
      <c r="KU62" s="212"/>
      <c r="KV62" s="212"/>
      <c r="KW62" s="212"/>
      <c r="KX62" s="212"/>
      <c r="KY62" s="1422"/>
      <c r="KZ62" s="1422"/>
      <c r="LA62" s="472"/>
      <c r="LB62" s="473"/>
      <c r="LC62" s="473"/>
      <c r="LD62" s="473"/>
      <c r="LE62" s="473"/>
      <c r="LF62" s="255"/>
      <c r="LG62" s="419"/>
      <c r="LH62" s="419"/>
      <c r="LI62" s="168"/>
      <c r="LJ62" s="164"/>
      <c r="LK62" s="164"/>
      <c r="LL62" s="164"/>
      <c r="LM62" s="459"/>
      <c r="LN62" s="459"/>
      <c r="LO62" s="459"/>
      <c r="LP62" s="628"/>
      <c r="LQ62" s="362"/>
      <c r="LR62" s="14"/>
      <c r="LS62" s="102"/>
      <c r="LT62" s="250"/>
      <c r="LU62" s="467"/>
      <c r="LV62" s="467"/>
      <c r="LW62" s="467"/>
      <c r="LX62" s="467"/>
      <c r="LY62" s="467"/>
      <c r="LZ62" s="467"/>
      <c r="MA62" s="467"/>
      <c r="MB62" s="409"/>
      <c r="MC62" s="14"/>
      <c r="MD62" s="474"/>
      <c r="ME62" s="475"/>
      <c r="MF62" s="14"/>
      <c r="MG62" s="474"/>
      <c r="MH62" s="475"/>
      <c r="MI62" s="102"/>
      <c r="MJ62" s="476"/>
      <c r="MK62" s="221"/>
      <c r="ML62" s="775"/>
      <c r="MM62" s="775"/>
      <c r="MN62" s="775"/>
      <c r="MO62" s="775"/>
      <c r="MP62" s="775"/>
      <c r="MQ62" s="1077"/>
      <c r="MR62" s="1077"/>
      <c r="MS62" s="775"/>
      <c r="MT62" s="480"/>
      <c r="MU62" s="313"/>
      <c r="MV62" s="386"/>
      <c r="MW62" s="588"/>
      <c r="MX62" s="313"/>
      <c r="MY62" s="313"/>
      <c r="MZ62" s="313"/>
      <c r="NA62" s="313"/>
      <c r="NB62" s="313"/>
      <c r="NC62" s="313"/>
      <c r="ND62" s="313"/>
      <c r="NE62" s="313"/>
      <c r="NF62" s="313"/>
      <c r="NG62" s="313"/>
      <c r="NH62" s="313"/>
      <c r="NI62" s="313"/>
      <c r="NJ62" s="313"/>
      <c r="NK62" s="313"/>
      <c r="NL62" s="313"/>
      <c r="NM62" s="313"/>
      <c r="NN62" s="117"/>
      <c r="NO62" s="31"/>
      <c r="NP62" s="31"/>
      <c r="NQ62" s="31"/>
      <c r="NR62" s="31"/>
      <c r="NS62" s="117"/>
      <c r="NT62" s="456"/>
      <c r="NU62" s="456"/>
      <c r="NV62" s="456"/>
      <c r="NW62" s="456"/>
      <c r="NX62" s="31"/>
      <c r="NY62" s="386"/>
      <c r="NZ62" s="212"/>
    </row>
    <row r="63" spans="1:390" s="491" customFormat="1" ht="23.25" customHeight="1" x14ac:dyDescent="0.2">
      <c r="A63" s="217"/>
      <c r="B63" s="106"/>
      <c r="C63" s="106"/>
      <c r="D63" s="250"/>
      <c r="E63" s="212"/>
      <c r="F63" s="211"/>
      <c r="G63" s="1436"/>
      <c r="H63" s="1436"/>
      <c r="I63" s="1436"/>
      <c r="J63" s="1436"/>
      <c r="K63" s="1436"/>
      <c r="L63" s="1436"/>
      <c r="M63" s="1436"/>
      <c r="N63" s="212"/>
      <c r="O63" s="85"/>
      <c r="P63" s="88"/>
      <c r="Q63" s="407"/>
      <c r="R63" s="254"/>
      <c r="S63" s="88"/>
      <c r="T63" s="407"/>
      <c r="U63" s="254"/>
      <c r="V63" s="88"/>
      <c r="W63" s="407"/>
      <c r="X63" s="254"/>
      <c r="Y63" s="563"/>
      <c r="Z63" s="563"/>
      <c r="AA63" s="576"/>
      <c r="AB63" s="576"/>
      <c r="AC63" s="576"/>
      <c r="AD63" s="577"/>
      <c r="AE63" s="563"/>
      <c r="AF63" s="563"/>
      <c r="AG63" s="572"/>
      <c r="AH63" s="572"/>
      <c r="AI63" s="573"/>
      <c r="AJ63" s="563"/>
      <c r="AK63" s="563"/>
      <c r="AL63" s="212"/>
      <c r="AM63" s="212"/>
      <c r="AN63" s="212"/>
      <c r="AO63" s="212"/>
      <c r="AP63" s="212"/>
      <c r="AQ63" s="212"/>
      <c r="AR63" s="212"/>
      <c r="AS63" s="212"/>
      <c r="AT63" s="212"/>
      <c r="AU63" s="212"/>
      <c r="AV63" s="212"/>
      <c r="AW63" s="212"/>
      <c r="AX63" s="212"/>
      <c r="AY63" s="212"/>
      <c r="AZ63" s="212"/>
      <c r="BA63" s="212"/>
      <c r="BB63" s="212"/>
      <c r="BC63" s="212"/>
      <c r="BD63" s="212"/>
      <c r="BE63" s="212"/>
      <c r="BF63" s="212"/>
      <c r="BG63" s="212"/>
      <c r="BH63" s="212"/>
      <c r="BI63" s="212"/>
      <c r="BJ63" s="212"/>
      <c r="BK63" s="212"/>
      <c r="BL63" s="212"/>
      <c r="BM63" s="1422"/>
      <c r="BN63" s="192"/>
      <c r="BO63" s="477"/>
      <c r="BP63" s="479"/>
      <c r="BQ63" s="479"/>
      <c r="BR63" s="479"/>
      <c r="BS63" s="479"/>
      <c r="BT63" s="255"/>
      <c r="BU63" s="419"/>
      <c r="BV63" s="419"/>
      <c r="BW63" s="168"/>
      <c r="BX63" s="458"/>
      <c r="BY63" s="458"/>
      <c r="BZ63" s="458"/>
      <c r="CA63" s="459"/>
      <c r="CB63" s="459"/>
      <c r="CC63" s="459"/>
      <c r="CD63" s="212"/>
      <c r="CE63" s="217"/>
      <c r="CF63" s="106"/>
      <c r="CG63" s="106"/>
      <c r="CH63" s="250"/>
      <c r="CI63" s="212"/>
      <c r="CJ63" s="211"/>
      <c r="CK63" s="1436"/>
      <c r="CL63" s="1436"/>
      <c r="CM63" s="1436"/>
      <c r="CN63" s="1436"/>
      <c r="CO63" s="1436"/>
      <c r="CP63" s="1436"/>
      <c r="CQ63" s="1436"/>
      <c r="CR63" s="212"/>
      <c r="CS63" s="85"/>
      <c r="CT63" s="88"/>
      <c r="CU63" s="407"/>
      <c r="CV63" s="254"/>
      <c r="CW63" s="88"/>
      <c r="CX63" s="407"/>
      <c r="CY63" s="254"/>
      <c r="CZ63" s="88"/>
      <c r="DA63" s="407"/>
      <c r="DB63" s="254"/>
      <c r="DC63" s="563"/>
      <c r="DD63" s="563"/>
      <c r="DE63" s="571"/>
      <c r="DF63" s="571"/>
      <c r="DG63" s="571"/>
      <c r="DH63" s="571"/>
      <c r="DI63" s="563"/>
      <c r="DJ63" s="563"/>
      <c r="DK63" s="572"/>
      <c r="DL63" s="572"/>
      <c r="DM63" s="573"/>
      <c r="DN63" s="563"/>
      <c r="DO63" s="1157"/>
      <c r="DP63" s="563"/>
      <c r="DQ63" s="563"/>
      <c r="DR63" s="563"/>
      <c r="DS63" s="563"/>
      <c r="DT63" s="563"/>
      <c r="DU63" s="563"/>
      <c r="DV63" s="563"/>
      <c r="DW63" s="563"/>
      <c r="DX63" s="563"/>
      <c r="DY63" s="563"/>
      <c r="DZ63" s="563"/>
      <c r="EA63" s="563"/>
      <c r="EB63" s="563"/>
      <c r="EC63" s="563"/>
      <c r="ED63" s="563"/>
      <c r="EE63" s="563"/>
      <c r="EF63" s="563"/>
      <c r="EG63" s="563"/>
      <c r="EH63" s="563"/>
      <c r="EI63" s="563"/>
      <c r="EJ63" s="563"/>
      <c r="EK63" s="563"/>
      <c r="EL63" s="563"/>
      <c r="EM63" s="563"/>
      <c r="EN63" s="563"/>
      <c r="EO63" s="563"/>
      <c r="EP63" s="563"/>
      <c r="EQ63" s="1422"/>
      <c r="ER63" s="192"/>
      <c r="ES63" s="477"/>
      <c r="ET63" s="479"/>
      <c r="EU63" s="479"/>
      <c r="EV63" s="479"/>
      <c r="EW63" s="479"/>
      <c r="EX63" s="255"/>
      <c r="EY63" s="419"/>
      <c r="EZ63" s="419"/>
      <c r="FA63" s="168"/>
      <c r="FB63" s="458"/>
      <c r="FC63" s="458"/>
      <c r="FD63" s="458"/>
      <c r="FE63" s="459"/>
      <c r="FF63" s="459"/>
      <c r="FG63" s="459"/>
      <c r="FH63" s="212"/>
      <c r="FI63" s="217"/>
      <c r="FJ63" s="106"/>
      <c r="FK63" s="106"/>
      <c r="FL63" s="250"/>
      <c r="FM63" s="212"/>
      <c r="FN63" s="211"/>
      <c r="FO63" s="1436"/>
      <c r="FP63" s="1436"/>
      <c r="FQ63" s="1436"/>
      <c r="FR63" s="1436"/>
      <c r="FS63" s="1436"/>
      <c r="FT63" s="1436"/>
      <c r="FU63" s="1436"/>
      <c r="FV63" s="212"/>
      <c r="FW63" s="85"/>
      <c r="FX63" s="88"/>
      <c r="FY63" s="407"/>
      <c r="FZ63" s="254"/>
      <c r="GA63" s="88"/>
      <c r="GB63" s="407"/>
      <c r="GC63" s="254"/>
      <c r="GD63" s="88"/>
      <c r="GE63" s="407"/>
      <c r="GF63" s="254"/>
      <c r="GG63" s="501"/>
      <c r="GH63" s="501"/>
      <c r="GI63" s="501"/>
      <c r="GJ63" s="578"/>
      <c r="GK63" s="578"/>
      <c r="GL63" s="578"/>
      <c r="GM63" s="578"/>
      <c r="GN63" s="501"/>
      <c r="GO63" s="501"/>
      <c r="GP63" s="574"/>
      <c r="GQ63" s="575"/>
      <c r="GR63" s="501"/>
      <c r="GS63" s="501"/>
      <c r="GT63" s="212"/>
      <c r="GU63" s="212"/>
      <c r="GV63" s="212"/>
      <c r="GW63" s="212"/>
      <c r="GX63" s="212"/>
      <c r="GY63" s="212"/>
      <c r="GZ63" s="212"/>
      <c r="HA63" s="212"/>
      <c r="HB63" s="212"/>
      <c r="HC63" s="212"/>
      <c r="HD63" s="212"/>
      <c r="HE63" s="212"/>
      <c r="HF63" s="212"/>
      <c r="HG63" s="212"/>
      <c r="HH63" s="212"/>
      <c r="HI63" s="212"/>
      <c r="HJ63" s="212"/>
      <c r="HK63" s="212"/>
      <c r="HL63" s="212"/>
      <c r="HM63" s="212"/>
      <c r="HN63" s="212"/>
      <c r="HO63" s="212"/>
      <c r="HP63" s="212"/>
      <c r="HQ63" s="212"/>
      <c r="HR63" s="212"/>
      <c r="HS63" s="212"/>
      <c r="HT63" s="212"/>
      <c r="HU63" s="1422"/>
      <c r="HV63" s="192"/>
      <c r="HW63" s="477"/>
      <c r="HX63" s="479"/>
      <c r="HY63" s="479"/>
      <c r="HZ63" s="479"/>
      <c r="IA63" s="479"/>
      <c r="IB63" s="255"/>
      <c r="IC63" s="419"/>
      <c r="ID63" s="419"/>
      <c r="IE63" s="168"/>
      <c r="IF63" s="458"/>
      <c r="IG63" s="458"/>
      <c r="IH63" s="458"/>
      <c r="II63" s="459"/>
      <c r="IJ63" s="459"/>
      <c r="IK63" s="459"/>
      <c r="IL63" s="1436"/>
      <c r="IM63" s="217"/>
      <c r="IN63" s="106"/>
      <c r="IO63" s="106"/>
      <c r="IP63" s="250"/>
      <c r="IQ63" s="212"/>
      <c r="IR63" s="211"/>
      <c r="IS63" s="1436"/>
      <c r="IT63" s="1436"/>
      <c r="IU63" s="1436"/>
      <c r="IV63" s="1436"/>
      <c r="IW63" s="1436"/>
      <c r="IX63" s="1436"/>
      <c r="IY63" s="1436"/>
      <c r="IZ63" s="212"/>
      <c r="JA63" s="85"/>
      <c r="JB63" s="88"/>
      <c r="JC63" s="407"/>
      <c r="JD63" s="254"/>
      <c r="JE63" s="88"/>
      <c r="JF63" s="407"/>
      <c r="JG63" s="254"/>
      <c r="JH63" s="88"/>
      <c r="JI63" s="407"/>
      <c r="JJ63" s="254"/>
      <c r="JK63" s="501"/>
      <c r="JL63" s="501"/>
      <c r="JM63" s="501"/>
      <c r="JN63" s="578"/>
      <c r="JO63" s="578"/>
      <c r="JP63" s="578"/>
      <c r="JQ63" s="578"/>
      <c r="JR63" s="501"/>
      <c r="JS63" s="501"/>
      <c r="JT63" s="574"/>
      <c r="JU63" s="575"/>
      <c r="JV63" s="501"/>
      <c r="JW63" s="501"/>
      <c r="JX63" s="212"/>
      <c r="JY63" s="212"/>
      <c r="JZ63" s="212"/>
      <c r="KA63" s="212"/>
      <c r="KB63" s="212"/>
      <c r="KC63" s="212"/>
      <c r="KD63" s="212"/>
      <c r="KE63" s="212"/>
      <c r="KF63" s="212"/>
      <c r="KG63" s="212"/>
      <c r="KH63" s="212"/>
      <c r="KI63" s="212"/>
      <c r="KJ63" s="212"/>
      <c r="KK63" s="212"/>
      <c r="KL63" s="212"/>
      <c r="KM63" s="212"/>
      <c r="KN63" s="212"/>
      <c r="KO63" s="212"/>
      <c r="KP63" s="212"/>
      <c r="KQ63" s="212"/>
      <c r="KR63" s="212"/>
      <c r="KS63" s="212"/>
      <c r="KT63" s="212"/>
      <c r="KU63" s="212"/>
      <c r="KV63" s="212"/>
      <c r="KW63" s="212"/>
      <c r="KX63" s="212"/>
      <c r="KY63" s="1422"/>
      <c r="KZ63" s="192"/>
      <c r="LA63" s="477"/>
      <c r="LB63" s="479"/>
      <c r="LC63" s="479"/>
      <c r="LD63" s="479"/>
      <c r="LE63" s="479"/>
      <c r="LF63" s="255"/>
      <c r="LG63" s="419"/>
      <c r="LH63" s="419"/>
      <c r="LI63" s="168"/>
      <c r="LJ63" s="458"/>
      <c r="LK63" s="458"/>
      <c r="LL63" s="458"/>
      <c r="LM63" s="459"/>
      <c r="LN63" s="459"/>
      <c r="LO63" s="459"/>
      <c r="LP63" s="866"/>
      <c r="LQ63" s="217"/>
      <c r="LR63" s="31"/>
      <c r="LS63" s="106"/>
      <c r="LT63" s="250"/>
      <c r="LU63" s="467"/>
      <c r="LV63" s="467"/>
      <c r="LW63" s="467"/>
      <c r="LX63" s="467"/>
      <c r="LY63" s="467"/>
      <c r="LZ63" s="467"/>
      <c r="MA63" s="467"/>
      <c r="MB63" s="85"/>
      <c r="MC63" s="31"/>
      <c r="MD63" s="462"/>
      <c r="ME63" s="463"/>
      <c r="MF63" s="31"/>
      <c r="MG63" s="462"/>
      <c r="MH63" s="463"/>
      <c r="MI63" s="106"/>
      <c r="MJ63" s="464"/>
      <c r="MK63" s="467"/>
      <c r="ML63" s="775"/>
      <c r="MM63" s="775"/>
      <c r="MN63" s="775"/>
      <c r="MO63" s="775"/>
      <c r="MP63" s="775"/>
      <c r="MQ63" s="1078"/>
      <c r="MR63" s="1078"/>
      <c r="MS63" s="775"/>
      <c r="MT63" s="480"/>
      <c r="MU63" s="313"/>
      <c r="MV63" s="386"/>
      <c r="MW63" s="588"/>
      <c r="MX63" s="313"/>
      <c r="MY63" s="313"/>
      <c r="MZ63" s="313"/>
      <c r="NA63" s="313"/>
      <c r="NB63" s="313"/>
      <c r="NC63" s="313"/>
      <c r="ND63" s="313"/>
      <c r="NE63" s="313"/>
      <c r="NF63" s="313"/>
      <c r="NG63" s="313"/>
      <c r="NH63" s="313"/>
      <c r="NI63" s="313"/>
      <c r="NJ63" s="313"/>
      <c r="NK63" s="313"/>
      <c r="NL63" s="313"/>
      <c r="NM63" s="313"/>
      <c r="NN63" s="117"/>
      <c r="NO63" s="31"/>
      <c r="NP63" s="31"/>
      <c r="NQ63" s="31"/>
      <c r="NR63" s="31"/>
      <c r="NS63" s="117"/>
      <c r="NT63" s="456"/>
      <c r="NU63" s="456"/>
      <c r="NV63" s="456"/>
      <c r="NW63" s="456"/>
      <c r="NX63" s="31"/>
      <c r="NY63" s="386"/>
      <c r="NZ63" s="212"/>
    </row>
    <row r="64" spans="1:390" s="491" customFormat="1" ht="23.25" customHeight="1" x14ac:dyDescent="0.2">
      <c r="A64" s="217"/>
      <c r="B64" s="106"/>
      <c r="C64" s="106"/>
      <c r="D64" s="250"/>
      <c r="E64" s="212"/>
      <c r="F64" s="211"/>
      <c r="G64" s="1436"/>
      <c r="H64" s="1436"/>
      <c r="I64" s="1436"/>
      <c r="J64" s="1436"/>
      <c r="K64" s="1436"/>
      <c r="L64" s="1436"/>
      <c r="M64" s="1436"/>
      <c r="N64" s="212"/>
      <c r="O64" s="412"/>
      <c r="P64" s="827"/>
      <c r="Q64" s="825"/>
      <c r="R64" s="826"/>
      <c r="S64" s="827"/>
      <c r="T64" s="825"/>
      <c r="U64" s="826"/>
      <c r="V64" s="827"/>
      <c r="W64" s="825"/>
      <c r="X64" s="867"/>
      <c r="Y64" s="563"/>
      <c r="Z64" s="563"/>
      <c r="AA64" s="576"/>
      <c r="AB64" s="576"/>
      <c r="AC64" s="576"/>
      <c r="AD64" s="577"/>
      <c r="AE64" s="563"/>
      <c r="AF64" s="563"/>
      <c r="AG64" s="572"/>
      <c r="AH64" s="572"/>
      <c r="AI64" s="573"/>
      <c r="AJ64" s="563"/>
      <c r="AK64" s="563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1422"/>
      <c r="BN64" s="1436"/>
      <c r="BO64" s="479"/>
      <c r="BP64" s="479"/>
      <c r="BQ64" s="479"/>
      <c r="BR64" s="479"/>
      <c r="BS64" s="479"/>
      <c r="BT64" s="255"/>
      <c r="BU64" s="419"/>
      <c r="BV64" s="419"/>
      <c r="BW64" s="2"/>
      <c r="BX64" s="866"/>
      <c r="BY64" s="866"/>
      <c r="BZ64" s="866"/>
      <c r="CA64" s="747"/>
      <c r="CB64" s="168"/>
      <c r="CC64" s="168"/>
      <c r="CD64" s="212"/>
      <c r="CE64" s="217"/>
      <c r="CF64" s="106"/>
      <c r="CG64" s="106"/>
      <c r="CH64" s="250"/>
      <c r="CI64" s="212"/>
      <c r="CJ64" s="211"/>
      <c r="CK64" s="1436"/>
      <c r="CL64" s="1436"/>
      <c r="CM64" s="1436"/>
      <c r="CN64" s="1436"/>
      <c r="CO64" s="1436"/>
      <c r="CP64" s="1436"/>
      <c r="CQ64" s="1436"/>
      <c r="CR64" s="212"/>
      <c r="CS64" s="412"/>
      <c r="CT64" s="827"/>
      <c r="CU64" s="825"/>
      <c r="CV64" s="826"/>
      <c r="CW64" s="827"/>
      <c r="CX64" s="825"/>
      <c r="CY64" s="826"/>
      <c r="CZ64" s="827"/>
      <c r="DA64" s="825"/>
      <c r="DB64" s="867"/>
      <c r="DC64" s="563"/>
      <c r="DD64" s="563"/>
      <c r="DE64" s="571"/>
      <c r="DF64" s="571"/>
      <c r="DG64" s="571"/>
      <c r="DH64" s="571"/>
      <c r="DI64" s="563"/>
      <c r="DJ64" s="563"/>
      <c r="DK64" s="572"/>
      <c r="DL64" s="572"/>
      <c r="DM64" s="573"/>
      <c r="DN64" s="563"/>
      <c r="DO64" s="1157"/>
      <c r="DP64" s="563"/>
      <c r="DQ64" s="563"/>
      <c r="DR64" s="563"/>
      <c r="DS64" s="563"/>
      <c r="DT64" s="563"/>
      <c r="DU64" s="563"/>
      <c r="DV64" s="563"/>
      <c r="DW64" s="563"/>
      <c r="DX64" s="563"/>
      <c r="DY64" s="563"/>
      <c r="DZ64" s="563"/>
      <c r="EA64" s="563"/>
      <c r="EB64" s="563"/>
      <c r="EC64" s="563"/>
      <c r="ED64" s="563"/>
      <c r="EE64" s="563"/>
      <c r="EF64" s="563"/>
      <c r="EG64" s="563"/>
      <c r="EH64" s="563"/>
      <c r="EI64" s="563"/>
      <c r="EJ64" s="563"/>
      <c r="EK64" s="563"/>
      <c r="EL64" s="563"/>
      <c r="EM64" s="563"/>
      <c r="EN64" s="563"/>
      <c r="EO64" s="563"/>
      <c r="EP64" s="563"/>
      <c r="EQ64" s="1422"/>
      <c r="ER64" s="1436"/>
      <c r="ES64" s="479"/>
      <c r="ET64" s="479"/>
      <c r="EU64" s="479"/>
      <c r="EV64" s="479"/>
      <c r="EW64" s="479"/>
      <c r="EX64" s="255"/>
      <c r="EY64" s="419"/>
      <c r="EZ64" s="419"/>
      <c r="FA64" s="2"/>
      <c r="FB64" s="866"/>
      <c r="FC64" s="866"/>
      <c r="FD64" s="866"/>
      <c r="FE64" s="747"/>
      <c r="FF64" s="168"/>
      <c r="FG64" s="168"/>
      <c r="FH64" s="212"/>
      <c r="FI64" s="217"/>
      <c r="FJ64" s="106"/>
      <c r="FK64" s="106"/>
      <c r="FL64" s="250"/>
      <c r="FM64" s="212"/>
      <c r="FN64" s="211"/>
      <c r="FO64" s="1436"/>
      <c r="FP64" s="1436"/>
      <c r="FQ64" s="1436"/>
      <c r="FR64" s="1436"/>
      <c r="FS64" s="1436"/>
      <c r="FT64" s="1436"/>
      <c r="FU64" s="1436"/>
      <c r="FV64" s="212"/>
      <c r="FW64" s="412"/>
      <c r="FX64" s="827"/>
      <c r="FY64" s="825"/>
      <c r="FZ64" s="826"/>
      <c r="GA64" s="827"/>
      <c r="GB64" s="825"/>
      <c r="GC64" s="826"/>
      <c r="GD64" s="827"/>
      <c r="GE64" s="825"/>
      <c r="GF64" s="867"/>
      <c r="GG64" s="501"/>
      <c r="GH64" s="501"/>
      <c r="GI64" s="501"/>
      <c r="GJ64" s="578"/>
      <c r="GK64" s="578"/>
      <c r="GL64" s="578"/>
      <c r="GM64" s="578"/>
      <c r="GN64" s="501"/>
      <c r="GO64" s="501"/>
      <c r="GP64" s="574"/>
      <c r="GQ64" s="575"/>
      <c r="GR64" s="501"/>
      <c r="GS64" s="501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1422"/>
      <c r="HV64" s="1436"/>
      <c r="HW64" s="479"/>
      <c r="HX64" s="479"/>
      <c r="HY64" s="479"/>
      <c r="HZ64" s="479"/>
      <c r="IA64" s="479"/>
      <c r="IB64" s="255"/>
      <c r="IC64" s="419"/>
      <c r="ID64" s="419"/>
      <c r="IE64" s="2"/>
      <c r="IF64" s="866"/>
      <c r="IG64" s="866"/>
      <c r="IH64" s="866"/>
      <c r="II64" s="747"/>
      <c r="IJ64" s="168"/>
      <c r="IK64" s="168"/>
      <c r="IL64" s="1436"/>
      <c r="IM64" s="217"/>
      <c r="IN64" s="106"/>
      <c r="IO64" s="106"/>
      <c r="IP64" s="250"/>
      <c r="IQ64" s="212"/>
      <c r="IR64" s="211"/>
      <c r="IS64" s="1436"/>
      <c r="IT64" s="1436"/>
      <c r="IU64" s="1436"/>
      <c r="IV64" s="1436"/>
      <c r="IW64" s="1436"/>
      <c r="IX64" s="1436"/>
      <c r="IY64" s="1436"/>
      <c r="IZ64" s="212"/>
      <c r="JA64" s="412"/>
      <c r="JB64" s="827"/>
      <c r="JC64" s="825"/>
      <c r="JD64" s="826"/>
      <c r="JE64" s="827"/>
      <c r="JF64" s="825"/>
      <c r="JG64" s="826"/>
      <c r="JH64" s="827"/>
      <c r="JI64" s="825"/>
      <c r="JJ64" s="867"/>
      <c r="JK64" s="501"/>
      <c r="JL64" s="501"/>
      <c r="JM64" s="501"/>
      <c r="JN64" s="578"/>
      <c r="JO64" s="578"/>
      <c r="JP64" s="578"/>
      <c r="JQ64" s="578"/>
      <c r="JR64" s="501"/>
      <c r="JS64" s="501"/>
      <c r="JT64" s="574"/>
      <c r="JU64" s="575"/>
      <c r="JV64" s="501"/>
      <c r="JW64" s="501"/>
      <c r="JX64" s="212"/>
      <c r="JY64" s="212"/>
      <c r="JZ64" s="212"/>
      <c r="KA64" s="212"/>
      <c r="KB64" s="212"/>
      <c r="KC64" s="212"/>
      <c r="KD64" s="212"/>
      <c r="KE64" s="212"/>
      <c r="KF64" s="212"/>
      <c r="KG64" s="212"/>
      <c r="KH64" s="212"/>
      <c r="KI64" s="212"/>
      <c r="KJ64" s="212"/>
      <c r="KK64" s="212"/>
      <c r="KL64" s="212"/>
      <c r="KM64" s="212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1422"/>
      <c r="KZ64" s="1436"/>
      <c r="LA64" s="479"/>
      <c r="LB64" s="479"/>
      <c r="LC64" s="479"/>
      <c r="LD64" s="479"/>
      <c r="LE64" s="479"/>
      <c r="LF64" s="255"/>
      <c r="LG64" s="419"/>
      <c r="LH64" s="419"/>
      <c r="LI64" s="2"/>
      <c r="LJ64" s="866"/>
      <c r="LK64" s="866"/>
      <c r="LL64" s="866"/>
      <c r="LM64" s="747"/>
      <c r="LN64" s="168"/>
      <c r="LO64" s="168"/>
      <c r="LP64" s="138"/>
      <c r="LQ64" s="217"/>
      <c r="LR64" s="31"/>
      <c r="LS64" s="106"/>
      <c r="LT64" s="250"/>
      <c r="LU64" s="467"/>
      <c r="LV64" s="467"/>
      <c r="LW64" s="467"/>
      <c r="LX64" s="467"/>
      <c r="LY64" s="467"/>
      <c r="LZ64" s="467"/>
      <c r="MA64" s="467"/>
      <c r="MB64" s="412"/>
      <c r="MC64" s="820"/>
      <c r="MD64" s="821"/>
      <c r="ME64" s="822"/>
      <c r="MF64" s="820"/>
      <c r="MG64" s="821"/>
      <c r="MH64" s="822"/>
      <c r="MI64" s="820"/>
      <c r="MJ64" s="413"/>
      <c r="MK64" s="404"/>
      <c r="ML64" s="775"/>
      <c r="MM64" s="775"/>
      <c r="MN64" s="775"/>
      <c r="MO64" s="775"/>
      <c r="MP64" s="775"/>
      <c r="MQ64" s="1078"/>
      <c r="MR64" s="1078"/>
      <c r="MS64" s="775"/>
      <c r="MT64" s="313"/>
      <c r="MU64" s="313"/>
      <c r="MV64" s="386"/>
      <c r="MW64" s="588"/>
      <c r="MX64" s="313"/>
      <c r="MY64" s="313"/>
      <c r="MZ64" s="313"/>
      <c r="NA64" s="313"/>
      <c r="NB64" s="313"/>
      <c r="NC64" s="313"/>
      <c r="ND64" s="313"/>
      <c r="NE64" s="313"/>
      <c r="NF64" s="313"/>
      <c r="NG64" s="313"/>
      <c r="NH64" s="313"/>
      <c r="NI64" s="313"/>
      <c r="NJ64" s="313"/>
      <c r="NK64" s="313"/>
      <c r="NL64" s="313"/>
      <c r="NM64" s="313"/>
      <c r="NN64" s="1432"/>
      <c r="NO64" s="878"/>
      <c r="NP64" s="878"/>
      <c r="NQ64" s="878"/>
      <c r="NR64" s="878"/>
      <c r="NS64" s="1432"/>
      <c r="NT64" s="570"/>
      <c r="NU64" s="570"/>
      <c r="NV64" s="570"/>
      <c r="NW64" s="570"/>
      <c r="NX64" s="878"/>
      <c r="NY64" s="389"/>
      <c r="NZ64" s="212"/>
    </row>
    <row r="65" spans="1:390" s="491" customFormat="1" ht="23.25" customHeight="1" x14ac:dyDescent="0.2">
      <c r="A65" s="362"/>
      <c r="B65" s="748"/>
      <c r="C65" s="251"/>
      <c r="D65" s="868"/>
      <c r="E65" s="212"/>
      <c r="F65" s="211"/>
      <c r="G65" s="1436"/>
      <c r="H65" s="1436"/>
      <c r="I65" s="1436"/>
      <c r="J65" s="1436"/>
      <c r="K65" s="1436"/>
      <c r="L65" s="1436"/>
      <c r="M65" s="1436"/>
      <c r="N65" s="212"/>
      <c r="O65" s="278"/>
      <c r="P65" s="278"/>
      <c r="Q65" s="824"/>
      <c r="R65" s="278"/>
      <c r="S65" s="823"/>
      <c r="T65" s="824"/>
      <c r="U65" s="278"/>
      <c r="V65" s="823"/>
      <c r="W65" s="824"/>
      <c r="X65" s="278"/>
      <c r="Y65" s="563"/>
      <c r="Z65" s="379"/>
      <c r="AA65" s="916"/>
      <c r="AB65" s="917"/>
      <c r="AC65" s="917"/>
      <c r="AD65" s="917"/>
      <c r="AE65" s="380"/>
      <c r="AF65" s="563"/>
      <c r="AG65" s="572"/>
      <c r="AH65" s="572"/>
      <c r="AI65" s="573"/>
      <c r="AJ65" s="563"/>
      <c r="AK65" s="563"/>
      <c r="AL65" s="212"/>
      <c r="AM65" s="212"/>
      <c r="AN65" s="212"/>
      <c r="AO65" s="212"/>
      <c r="AP65" s="212"/>
      <c r="AQ65" s="212"/>
      <c r="AR65" s="212"/>
      <c r="AS65" s="212"/>
      <c r="AT65" s="212"/>
      <c r="AU65" s="212"/>
      <c r="AV65" s="212"/>
      <c r="AW65" s="212"/>
      <c r="AX65" s="212"/>
      <c r="AY65" s="212"/>
      <c r="AZ65" s="212"/>
      <c r="BA65" s="212"/>
      <c r="BB65" s="212"/>
      <c r="BC65" s="212"/>
      <c r="BD65" s="212"/>
      <c r="BE65" s="212"/>
      <c r="BF65" s="212"/>
      <c r="BG65" s="212"/>
      <c r="BH65" s="212"/>
      <c r="BI65" s="212"/>
      <c r="BJ65" s="212"/>
      <c r="BK65" s="212"/>
      <c r="BL65" s="212"/>
      <c r="BM65" s="1422"/>
      <c r="BN65" s="1436"/>
      <c r="BO65" s="479"/>
      <c r="BP65" s="478"/>
      <c r="BQ65" s="478"/>
      <c r="BR65" s="478"/>
      <c r="BS65" s="478"/>
      <c r="BT65" s="255"/>
      <c r="BU65" s="419"/>
      <c r="BV65" s="419"/>
      <c r="BW65" s="138"/>
      <c r="BX65" s="138"/>
      <c r="BY65" s="138"/>
      <c r="BZ65" s="138"/>
      <c r="CA65" s="746"/>
      <c r="CB65" s="746"/>
      <c r="CC65" s="746"/>
      <c r="CD65" s="212"/>
      <c r="CE65" s="362"/>
      <c r="CF65" s="748"/>
      <c r="CG65" s="251"/>
      <c r="CH65" s="868"/>
      <c r="CI65" s="212"/>
      <c r="CJ65" s="211"/>
      <c r="CK65" s="1436"/>
      <c r="CL65" s="1436"/>
      <c r="CM65" s="1436"/>
      <c r="CN65" s="1436"/>
      <c r="CO65" s="1436"/>
      <c r="CP65" s="1436"/>
      <c r="CQ65" s="1436"/>
      <c r="CR65" s="212"/>
      <c r="CS65" s="278"/>
      <c r="CT65" s="278"/>
      <c r="CU65" s="824"/>
      <c r="CV65" s="278"/>
      <c r="CW65" s="823"/>
      <c r="CX65" s="824"/>
      <c r="CY65" s="278"/>
      <c r="CZ65" s="823"/>
      <c r="DA65" s="824"/>
      <c r="DB65" s="278"/>
      <c r="DC65" s="563"/>
      <c r="DD65" s="379"/>
      <c r="DE65" s="379"/>
      <c r="DF65" s="380"/>
      <c r="DG65" s="380"/>
      <c r="DH65" s="380"/>
      <c r="DI65" s="380"/>
      <c r="DJ65" s="563"/>
      <c r="DK65" s="572"/>
      <c r="DL65" s="572"/>
      <c r="DM65" s="573"/>
      <c r="DN65" s="563"/>
      <c r="DO65" s="1157"/>
      <c r="DP65" s="563"/>
      <c r="DQ65" s="563"/>
      <c r="DR65" s="563"/>
      <c r="DS65" s="563"/>
      <c r="DT65" s="563"/>
      <c r="DU65" s="563"/>
      <c r="DV65" s="563"/>
      <c r="DW65" s="563"/>
      <c r="DX65" s="563"/>
      <c r="DY65" s="563"/>
      <c r="DZ65" s="563"/>
      <c r="EA65" s="563"/>
      <c r="EB65" s="563"/>
      <c r="EC65" s="563"/>
      <c r="ED65" s="563"/>
      <c r="EE65" s="563"/>
      <c r="EF65" s="563"/>
      <c r="EG65" s="563"/>
      <c r="EH65" s="563"/>
      <c r="EI65" s="563"/>
      <c r="EJ65" s="563"/>
      <c r="EK65" s="563"/>
      <c r="EL65" s="563"/>
      <c r="EM65" s="563"/>
      <c r="EN65" s="563"/>
      <c r="EO65" s="563"/>
      <c r="EP65" s="563"/>
      <c r="EQ65" s="1422"/>
      <c r="ER65" s="1436"/>
      <c r="ES65" s="479"/>
      <c r="ET65" s="478"/>
      <c r="EU65" s="478"/>
      <c r="EV65" s="478"/>
      <c r="EW65" s="478"/>
      <c r="EX65" s="255"/>
      <c r="EY65" s="419"/>
      <c r="EZ65" s="419"/>
      <c r="FA65" s="138"/>
      <c r="FB65" s="138"/>
      <c r="FC65" s="138"/>
      <c r="FD65" s="138"/>
      <c r="FE65" s="746"/>
      <c r="FF65" s="746"/>
      <c r="FG65" s="746"/>
      <c r="FH65" s="212"/>
      <c r="FI65" s="362"/>
      <c r="FJ65" s="748"/>
      <c r="FK65" s="251"/>
      <c r="FL65" s="868"/>
      <c r="FM65" s="212"/>
      <c r="FN65" s="211"/>
      <c r="FO65" s="1436"/>
      <c r="FP65" s="1436"/>
      <c r="FQ65" s="1436"/>
      <c r="FR65" s="1436"/>
      <c r="FS65" s="1436"/>
      <c r="FT65" s="1436"/>
      <c r="FU65" s="1436"/>
      <c r="FV65" s="212"/>
      <c r="FW65" s="278"/>
      <c r="FX65" s="278"/>
      <c r="FY65" s="824"/>
      <c r="FZ65" s="278"/>
      <c r="GA65" s="823"/>
      <c r="GB65" s="824"/>
      <c r="GC65" s="278"/>
      <c r="GD65" s="823"/>
      <c r="GE65" s="824"/>
      <c r="GF65" s="278"/>
      <c r="GG65" s="501"/>
      <c r="GH65" s="379"/>
      <c r="GI65" s="379"/>
      <c r="GJ65" s="917"/>
      <c r="GK65" s="917"/>
      <c r="GL65" s="917"/>
      <c r="GM65" s="917"/>
      <c r="GN65" s="501"/>
      <c r="GO65" s="501"/>
      <c r="GP65" s="574"/>
      <c r="GQ65" s="575"/>
      <c r="GR65" s="501"/>
      <c r="GS65" s="501"/>
      <c r="GT65" s="212"/>
      <c r="GU65" s="212"/>
      <c r="GV65" s="212"/>
      <c r="GW65" s="212"/>
      <c r="GX65" s="212"/>
      <c r="GY65" s="212"/>
      <c r="GZ65" s="212"/>
      <c r="HA65" s="212"/>
      <c r="HB65" s="212"/>
      <c r="HC65" s="212"/>
      <c r="HD65" s="212"/>
      <c r="HE65" s="212"/>
      <c r="HF65" s="212"/>
      <c r="HG65" s="212"/>
      <c r="HH65" s="212"/>
      <c r="HI65" s="212"/>
      <c r="HJ65" s="212"/>
      <c r="HK65" s="212"/>
      <c r="HL65" s="212"/>
      <c r="HM65" s="212"/>
      <c r="HN65" s="212"/>
      <c r="HO65" s="212"/>
      <c r="HP65" s="212"/>
      <c r="HQ65" s="212"/>
      <c r="HR65" s="212"/>
      <c r="HS65" s="212"/>
      <c r="HT65" s="212"/>
      <c r="HU65" s="1422"/>
      <c r="HV65" s="1436"/>
      <c r="HW65" s="479"/>
      <c r="HX65" s="478"/>
      <c r="HY65" s="478"/>
      <c r="HZ65" s="478"/>
      <c r="IA65" s="478"/>
      <c r="IB65" s="255"/>
      <c r="IC65" s="419"/>
      <c r="ID65" s="419"/>
      <c r="IE65" s="138"/>
      <c r="IF65" s="138"/>
      <c r="IG65" s="138"/>
      <c r="IH65" s="138"/>
      <c r="II65" s="746"/>
      <c r="IJ65" s="746"/>
      <c r="IK65" s="746"/>
      <c r="IL65" s="1436"/>
      <c r="IM65" s="362"/>
      <c r="IN65" s="748"/>
      <c r="IO65" s="251"/>
      <c r="IP65" s="868"/>
      <c r="IQ65" s="212"/>
      <c r="IR65" s="211"/>
      <c r="IS65" s="1436"/>
      <c r="IT65" s="1436"/>
      <c r="IU65" s="1436"/>
      <c r="IV65" s="1436"/>
      <c r="IW65" s="1436"/>
      <c r="IX65" s="1436"/>
      <c r="IY65" s="1436"/>
      <c r="IZ65" s="212"/>
      <c r="JA65" s="278"/>
      <c r="JB65" s="278"/>
      <c r="JC65" s="824"/>
      <c r="JD65" s="278"/>
      <c r="JE65" s="823"/>
      <c r="JF65" s="824"/>
      <c r="JG65" s="278"/>
      <c r="JH65" s="823"/>
      <c r="JI65" s="824"/>
      <c r="JJ65" s="278"/>
      <c r="JK65" s="501"/>
      <c r="JL65" s="379"/>
      <c r="JM65" s="379"/>
      <c r="JN65" s="917"/>
      <c r="JO65" s="917"/>
      <c r="JP65" s="917"/>
      <c r="JQ65" s="917"/>
      <c r="JR65" s="501"/>
      <c r="JS65" s="501"/>
      <c r="JT65" s="574"/>
      <c r="JU65" s="575"/>
      <c r="JV65" s="501"/>
      <c r="JW65" s="501"/>
      <c r="JX65" s="212"/>
      <c r="JY65" s="212"/>
      <c r="JZ65" s="212"/>
      <c r="KA65" s="212"/>
      <c r="KB65" s="212"/>
      <c r="KC65" s="212"/>
      <c r="KD65" s="212"/>
      <c r="KE65" s="212"/>
      <c r="KF65" s="212"/>
      <c r="KG65" s="212"/>
      <c r="KH65" s="212"/>
      <c r="KI65" s="212"/>
      <c r="KJ65" s="212"/>
      <c r="KK65" s="212"/>
      <c r="KL65" s="212"/>
      <c r="KM65" s="212"/>
      <c r="KN65" s="212"/>
      <c r="KO65" s="212"/>
      <c r="KP65" s="212"/>
      <c r="KQ65" s="212"/>
      <c r="KR65" s="212"/>
      <c r="KS65" s="212"/>
      <c r="KT65" s="212"/>
      <c r="KU65" s="212"/>
      <c r="KV65" s="212"/>
      <c r="KW65" s="212"/>
      <c r="KX65" s="212"/>
      <c r="KY65" s="1422"/>
      <c r="KZ65" s="1436"/>
      <c r="LA65" s="479"/>
      <c r="LB65" s="478"/>
      <c r="LC65" s="478"/>
      <c r="LD65" s="478"/>
      <c r="LE65" s="478"/>
      <c r="LF65" s="255"/>
      <c r="LG65" s="419"/>
      <c r="LH65" s="419"/>
      <c r="LI65" s="138"/>
      <c r="LJ65" s="138"/>
      <c r="LK65" s="138"/>
      <c r="LL65" s="138"/>
      <c r="LM65" s="746"/>
      <c r="LN65" s="746"/>
      <c r="LO65" s="746"/>
      <c r="LP65" s="138"/>
      <c r="LQ65" s="467"/>
      <c r="LR65" s="838"/>
      <c r="LS65" s="839"/>
      <c r="LT65" s="840"/>
      <c r="LU65" s="467"/>
      <c r="LV65" s="467"/>
      <c r="LW65" s="467"/>
      <c r="LX65" s="467"/>
      <c r="LY65" s="467"/>
      <c r="LZ65" s="467"/>
      <c r="MA65" s="467"/>
      <c r="MB65" s="278"/>
      <c r="MC65" s="278"/>
      <c r="MD65" s="824"/>
      <c r="ME65" s="278"/>
      <c r="MF65" s="823"/>
      <c r="MG65" s="824"/>
      <c r="MH65" s="278"/>
      <c r="MI65" s="823"/>
      <c r="MJ65" s="414"/>
      <c r="MK65" s="278"/>
      <c r="ML65" s="775"/>
      <c r="MM65" s="775"/>
      <c r="MN65" s="569"/>
      <c r="MO65" s="775"/>
      <c r="MP65" s="775"/>
      <c r="MQ65" s="1089"/>
      <c r="MR65" s="1089"/>
      <c r="MS65" s="775"/>
      <c r="MT65" s="313"/>
      <c r="MU65" s="313"/>
      <c r="MV65" s="386"/>
      <c r="MW65" s="588"/>
      <c r="MX65" s="313"/>
      <c r="MY65" s="313"/>
      <c r="MZ65" s="480"/>
      <c r="NA65" s="480"/>
      <c r="NB65" s="480"/>
      <c r="NC65" s="480"/>
      <c r="ND65" s="480"/>
      <c r="NE65" s="480"/>
      <c r="NF65" s="480"/>
      <c r="NG65" s="480"/>
      <c r="NH65" s="480"/>
      <c r="NI65" s="480"/>
      <c r="NJ65" s="480"/>
      <c r="NK65" s="480"/>
      <c r="NL65" s="480"/>
      <c r="NM65" s="480"/>
      <c r="NN65" s="480"/>
      <c r="NO65" s="841"/>
      <c r="NP65" s="841"/>
      <c r="NQ65" s="841"/>
      <c r="NR65" s="841"/>
      <c r="NS65" s="480"/>
      <c r="NT65" s="842"/>
      <c r="NU65" s="842"/>
      <c r="NV65" s="842"/>
      <c r="NW65" s="842"/>
      <c r="NX65" s="841"/>
      <c r="NY65" s="1091"/>
      <c r="NZ65" s="212"/>
    </row>
    <row r="66" spans="1:390" s="491" customFormat="1" ht="23.25" customHeight="1" x14ac:dyDescent="0.2">
      <c r="A66" s="362"/>
      <c r="B66" s="748"/>
      <c r="C66" s="251"/>
      <c r="D66" s="868"/>
      <c r="E66" s="212"/>
      <c r="F66" s="211"/>
      <c r="G66" s="1436"/>
      <c r="H66" s="1436"/>
      <c r="I66" s="1436"/>
      <c r="J66" s="1436"/>
      <c r="K66" s="1436"/>
      <c r="L66" s="1436"/>
      <c r="M66" s="1436"/>
      <c r="N66" s="212"/>
      <c r="O66" s="1433"/>
      <c r="P66" s="1433"/>
      <c r="Q66" s="406"/>
      <c r="R66" s="1433"/>
      <c r="S66" s="1433"/>
      <c r="T66" s="406"/>
      <c r="U66" s="1433"/>
      <c r="V66" s="1433"/>
      <c r="W66" s="406"/>
      <c r="X66" s="1433"/>
      <c r="Y66" s="563"/>
      <c r="Z66" s="380"/>
      <c r="AA66" s="917"/>
      <c r="AB66" s="917"/>
      <c r="AC66" s="917"/>
      <c r="AD66" s="917"/>
      <c r="AE66" s="380"/>
      <c r="AF66" s="563"/>
      <c r="AG66" s="572"/>
      <c r="AH66" s="572"/>
      <c r="AI66" s="573"/>
      <c r="AJ66" s="563"/>
      <c r="AK66" s="563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1422"/>
      <c r="BN66" s="1436"/>
      <c r="BO66" s="479"/>
      <c r="BP66" s="478"/>
      <c r="BQ66" s="478"/>
      <c r="BR66" s="478"/>
      <c r="BS66" s="478"/>
      <c r="BT66" s="255"/>
      <c r="BU66" s="419"/>
      <c r="BV66" s="419"/>
      <c r="BW66" s="138"/>
      <c r="BX66" s="138"/>
      <c r="BY66" s="138"/>
      <c r="BZ66" s="138"/>
      <c r="CA66" s="365"/>
      <c r="CB66" s="746"/>
      <c r="CC66" s="746"/>
      <c r="CD66" s="212"/>
      <c r="CE66" s="362"/>
      <c r="CF66" s="748"/>
      <c r="CG66" s="251"/>
      <c r="CH66" s="868"/>
      <c r="CI66" s="212"/>
      <c r="CJ66" s="211"/>
      <c r="CK66" s="1436"/>
      <c r="CL66" s="1436"/>
      <c r="CM66" s="1436"/>
      <c r="CN66" s="1436"/>
      <c r="CO66" s="1436"/>
      <c r="CP66" s="1436"/>
      <c r="CQ66" s="1436"/>
      <c r="CR66" s="212"/>
      <c r="CS66" s="1433"/>
      <c r="CT66" s="1433"/>
      <c r="CU66" s="406"/>
      <c r="CV66" s="1433"/>
      <c r="CW66" s="1433"/>
      <c r="CX66" s="406"/>
      <c r="CY66" s="1433"/>
      <c r="CZ66" s="1433"/>
      <c r="DA66" s="406"/>
      <c r="DB66" s="1433"/>
      <c r="DC66" s="563"/>
      <c r="DD66" s="380"/>
      <c r="DE66" s="380"/>
      <c r="DF66" s="380"/>
      <c r="DG66" s="380"/>
      <c r="DH66" s="380"/>
      <c r="DI66" s="380"/>
      <c r="DJ66" s="563"/>
      <c r="DK66" s="572"/>
      <c r="DL66" s="572"/>
      <c r="DM66" s="573"/>
      <c r="DN66" s="563"/>
      <c r="DO66" s="1157"/>
      <c r="DP66" s="563"/>
      <c r="DQ66" s="563"/>
      <c r="DR66" s="563"/>
      <c r="DS66" s="563"/>
      <c r="DT66" s="563"/>
      <c r="DU66" s="563"/>
      <c r="DV66" s="563"/>
      <c r="DW66" s="563"/>
      <c r="DX66" s="563"/>
      <c r="DY66" s="563"/>
      <c r="DZ66" s="563"/>
      <c r="EA66" s="563"/>
      <c r="EB66" s="563"/>
      <c r="EC66" s="563"/>
      <c r="ED66" s="563"/>
      <c r="EE66" s="563"/>
      <c r="EF66" s="563"/>
      <c r="EG66" s="563"/>
      <c r="EH66" s="563"/>
      <c r="EI66" s="563"/>
      <c r="EJ66" s="563"/>
      <c r="EK66" s="563"/>
      <c r="EL66" s="563"/>
      <c r="EM66" s="563"/>
      <c r="EN66" s="563"/>
      <c r="EO66" s="563"/>
      <c r="EP66" s="563"/>
      <c r="EQ66" s="1422"/>
      <c r="ER66" s="1436"/>
      <c r="ES66" s="479"/>
      <c r="ET66" s="478"/>
      <c r="EU66" s="478"/>
      <c r="EV66" s="478"/>
      <c r="EW66" s="478"/>
      <c r="EX66" s="255"/>
      <c r="EY66" s="419"/>
      <c r="EZ66" s="419"/>
      <c r="FA66" s="138"/>
      <c r="FB66" s="138"/>
      <c r="FC66" s="138"/>
      <c r="FD66" s="138"/>
      <c r="FE66" s="365"/>
      <c r="FF66" s="746"/>
      <c r="FG66" s="746"/>
      <c r="FH66" s="212"/>
      <c r="FI66" s="362"/>
      <c r="FJ66" s="748"/>
      <c r="FK66" s="251"/>
      <c r="FL66" s="868"/>
      <c r="FM66" s="212"/>
      <c r="FN66" s="211"/>
      <c r="FO66" s="1436"/>
      <c r="FP66" s="1436"/>
      <c r="FQ66" s="1436"/>
      <c r="FR66" s="1436"/>
      <c r="FS66" s="1436"/>
      <c r="FT66" s="1436"/>
      <c r="FU66" s="1436"/>
      <c r="FV66" s="212"/>
      <c r="FW66" s="1433"/>
      <c r="FX66" s="1433"/>
      <c r="FY66" s="406"/>
      <c r="FZ66" s="1433"/>
      <c r="GA66" s="1433"/>
      <c r="GB66" s="406"/>
      <c r="GC66" s="1433"/>
      <c r="GD66" s="1433"/>
      <c r="GE66" s="406"/>
      <c r="GF66" s="1433"/>
      <c r="GG66" s="501"/>
      <c r="GH66" s="380"/>
      <c r="GI66" s="380"/>
      <c r="GJ66" s="917"/>
      <c r="GK66" s="917"/>
      <c r="GL66" s="917"/>
      <c r="GM66" s="917"/>
      <c r="GN66" s="501"/>
      <c r="GO66" s="501"/>
      <c r="GP66" s="574"/>
      <c r="GQ66" s="575"/>
      <c r="GR66" s="501"/>
      <c r="GS66" s="501"/>
      <c r="GT66" s="212"/>
      <c r="GU66" s="212"/>
      <c r="GV66" s="212"/>
      <c r="GW66" s="212"/>
      <c r="GX66" s="212"/>
      <c r="GY66" s="212"/>
      <c r="GZ66" s="212"/>
      <c r="HA66" s="212"/>
      <c r="HB66" s="212"/>
      <c r="HC66" s="212"/>
      <c r="HD66" s="212"/>
      <c r="HE66" s="212"/>
      <c r="HF66" s="212"/>
      <c r="HG66" s="212"/>
      <c r="HH66" s="212"/>
      <c r="HI66" s="212"/>
      <c r="HJ66" s="212"/>
      <c r="HK66" s="212"/>
      <c r="HL66" s="212"/>
      <c r="HM66" s="212"/>
      <c r="HN66" s="212"/>
      <c r="HO66" s="212"/>
      <c r="HP66" s="212"/>
      <c r="HQ66" s="212"/>
      <c r="HR66" s="212"/>
      <c r="HS66" s="212"/>
      <c r="HT66" s="212"/>
      <c r="HU66" s="1422"/>
      <c r="HV66" s="1436"/>
      <c r="HW66" s="479"/>
      <c r="HX66" s="478"/>
      <c r="HY66" s="478"/>
      <c r="HZ66" s="478"/>
      <c r="IA66" s="478"/>
      <c r="IB66" s="255"/>
      <c r="IC66" s="419"/>
      <c r="ID66" s="419"/>
      <c r="IE66" s="138"/>
      <c r="IF66" s="138"/>
      <c r="IG66" s="138"/>
      <c r="IH66" s="138"/>
      <c r="II66" s="365"/>
      <c r="IJ66" s="746"/>
      <c r="IK66" s="746"/>
      <c r="IL66" s="1436"/>
      <c r="IM66" s="362"/>
      <c r="IN66" s="748"/>
      <c r="IO66" s="251"/>
      <c r="IP66" s="868"/>
      <c r="IQ66" s="212"/>
      <c r="IR66" s="211"/>
      <c r="IS66" s="1436"/>
      <c r="IT66" s="1436"/>
      <c r="IU66" s="1436"/>
      <c r="IV66" s="1436"/>
      <c r="IW66" s="1436"/>
      <c r="IX66" s="1436"/>
      <c r="IY66" s="1436"/>
      <c r="IZ66" s="212"/>
      <c r="JA66" s="1433"/>
      <c r="JB66" s="1433"/>
      <c r="JC66" s="406"/>
      <c r="JD66" s="1433"/>
      <c r="JE66" s="1433"/>
      <c r="JF66" s="406"/>
      <c r="JG66" s="1433"/>
      <c r="JH66" s="1433"/>
      <c r="JI66" s="406"/>
      <c r="JJ66" s="1433"/>
      <c r="JK66" s="501"/>
      <c r="JL66" s="380"/>
      <c r="JM66" s="380"/>
      <c r="JN66" s="917"/>
      <c r="JO66" s="917"/>
      <c r="JP66" s="917"/>
      <c r="JQ66" s="917"/>
      <c r="JR66" s="501"/>
      <c r="JS66" s="501"/>
      <c r="JT66" s="574"/>
      <c r="JU66" s="575"/>
      <c r="JV66" s="501"/>
      <c r="JW66" s="501"/>
      <c r="JX66" s="212"/>
      <c r="JY66" s="212"/>
      <c r="JZ66" s="212"/>
      <c r="KA66" s="212"/>
      <c r="KB66" s="212"/>
      <c r="KC66" s="212"/>
      <c r="KD66" s="212"/>
      <c r="KE66" s="212"/>
      <c r="KF66" s="212"/>
      <c r="KG66" s="212"/>
      <c r="KH66" s="212"/>
      <c r="KI66" s="212"/>
      <c r="KJ66" s="212"/>
      <c r="KK66" s="212"/>
      <c r="KL66" s="212"/>
      <c r="KM66" s="212"/>
      <c r="KN66" s="212"/>
      <c r="KO66" s="212"/>
      <c r="KP66" s="212"/>
      <c r="KQ66" s="212"/>
      <c r="KR66" s="212"/>
      <c r="KS66" s="212"/>
      <c r="KT66" s="212"/>
      <c r="KU66" s="212"/>
      <c r="KV66" s="212"/>
      <c r="KW66" s="212"/>
      <c r="KX66" s="212"/>
      <c r="KY66" s="1422"/>
      <c r="KZ66" s="1436"/>
      <c r="LA66" s="479"/>
      <c r="LB66" s="478"/>
      <c r="LC66" s="478"/>
      <c r="LD66" s="478"/>
      <c r="LE66" s="478"/>
      <c r="LF66" s="255"/>
      <c r="LG66" s="419"/>
      <c r="LH66" s="419"/>
      <c r="LI66" s="138"/>
      <c r="LJ66" s="138"/>
      <c r="LK66" s="138"/>
      <c r="LL66" s="138"/>
      <c r="LM66" s="365"/>
      <c r="LN66" s="746"/>
      <c r="LO66" s="746"/>
      <c r="LP66" s="164"/>
      <c r="LQ66" s="467"/>
      <c r="LR66" s="838"/>
      <c r="LS66" s="839"/>
      <c r="LT66" s="840"/>
      <c r="LU66" s="467"/>
      <c r="LV66" s="467"/>
      <c r="LW66" s="467"/>
      <c r="LX66" s="467"/>
      <c r="LY66" s="467"/>
      <c r="LZ66" s="467"/>
      <c r="MA66" s="467"/>
      <c r="MB66" s="1433"/>
      <c r="MC66" s="1433"/>
      <c r="MD66" s="406"/>
      <c r="ME66" s="1433"/>
      <c r="MF66" s="1433"/>
      <c r="MG66" s="406"/>
      <c r="MH66" s="1433"/>
      <c r="MI66" s="1433"/>
      <c r="MJ66" s="406"/>
      <c r="MK66" s="1433"/>
      <c r="ML66" s="775"/>
      <c r="MM66" s="775"/>
      <c r="MN66" s="569"/>
      <c r="MO66" s="775"/>
      <c r="MP66" s="775"/>
      <c r="MQ66" s="1089"/>
      <c r="MR66" s="1089"/>
      <c r="MS66" s="1089"/>
      <c r="MT66" s="313"/>
      <c r="MU66" s="313"/>
      <c r="MV66" s="386"/>
      <c r="MW66" s="588"/>
      <c r="MX66" s="313"/>
      <c r="MY66" s="313"/>
      <c r="MZ66" s="480"/>
      <c r="NA66" s="480"/>
      <c r="NB66" s="480"/>
      <c r="NC66" s="480"/>
      <c r="ND66" s="480"/>
      <c r="NE66" s="480"/>
      <c r="NF66" s="480"/>
      <c r="NG66" s="480"/>
      <c r="NH66" s="480"/>
      <c r="NI66" s="480"/>
      <c r="NJ66" s="480"/>
      <c r="NK66" s="480"/>
      <c r="NL66" s="480"/>
      <c r="NM66" s="480"/>
      <c r="NN66" s="480"/>
      <c r="NO66" s="1091"/>
      <c r="NP66" s="1091"/>
      <c r="NQ66" s="1091"/>
      <c r="NR66" s="1091"/>
      <c r="NS66" s="480"/>
      <c r="NT66" s="842"/>
      <c r="NU66" s="842"/>
      <c r="NV66" s="842"/>
      <c r="NW66" s="842"/>
      <c r="NX66" s="1091"/>
      <c r="NY66" s="1091"/>
      <c r="NZ66" s="212"/>
    </row>
    <row r="67" spans="1:390" s="491" customFormat="1" ht="23.25" customHeight="1" x14ac:dyDescent="0.2">
      <c r="A67" s="362"/>
      <c r="B67" s="363"/>
      <c r="C67" s="364"/>
      <c r="D67" s="364"/>
      <c r="E67" s="212"/>
      <c r="F67" s="211"/>
      <c r="G67" s="1436"/>
      <c r="H67" s="1436"/>
      <c r="I67" s="1436"/>
      <c r="J67" s="1436"/>
      <c r="K67" s="1436"/>
      <c r="L67" s="1436"/>
      <c r="M67" s="1436"/>
      <c r="N67" s="212"/>
      <c r="O67" s="85"/>
      <c r="P67" s="85"/>
      <c r="Q67" s="464"/>
      <c r="R67" s="85"/>
      <c r="S67" s="85"/>
      <c r="T67" s="464"/>
      <c r="U67" s="85"/>
      <c r="V67" s="85"/>
      <c r="W67" s="464"/>
      <c r="X67" s="85"/>
      <c r="Y67" s="563"/>
      <c r="Z67" s="380"/>
      <c r="AA67" s="380"/>
      <c r="AB67" s="511"/>
      <c r="AC67" s="511"/>
      <c r="AD67" s="511"/>
      <c r="AE67" s="511"/>
      <c r="AF67" s="563"/>
      <c r="AG67" s="572"/>
      <c r="AH67" s="572"/>
      <c r="AI67" s="573"/>
      <c r="AJ67" s="563"/>
      <c r="AK67" s="56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  <c r="BD67" s="212"/>
      <c r="BE67" s="212"/>
      <c r="BF67" s="212"/>
      <c r="BG67" s="212"/>
      <c r="BH67" s="212"/>
      <c r="BI67" s="212"/>
      <c r="BJ67" s="212"/>
      <c r="BK67" s="212"/>
      <c r="BL67" s="212"/>
      <c r="BM67" s="1422"/>
      <c r="BN67" s="1436"/>
      <c r="BO67" s="479"/>
      <c r="BP67" s="478"/>
      <c r="BQ67" s="478"/>
      <c r="BR67" s="478"/>
      <c r="BS67" s="478"/>
      <c r="BT67" s="255"/>
      <c r="BU67" s="419"/>
      <c r="BV67" s="419"/>
      <c r="BW67" s="138"/>
      <c r="BX67" s="164"/>
      <c r="BY67" s="164"/>
      <c r="BZ67" s="164"/>
      <c r="CA67" s="365"/>
      <c r="CB67" s="365"/>
      <c r="CC67" s="365"/>
      <c r="CD67" s="212"/>
      <c r="CE67" s="362"/>
      <c r="CF67" s="363"/>
      <c r="CG67" s="364"/>
      <c r="CH67" s="364"/>
      <c r="CI67" s="212"/>
      <c r="CJ67" s="211"/>
      <c r="CK67" s="1436"/>
      <c r="CL67" s="1436"/>
      <c r="CM67" s="1436"/>
      <c r="CN67" s="1436"/>
      <c r="CO67" s="1436"/>
      <c r="CP67" s="1436"/>
      <c r="CQ67" s="1436"/>
      <c r="CR67" s="212"/>
      <c r="CS67" s="85"/>
      <c r="CT67" s="85"/>
      <c r="CU67" s="464"/>
      <c r="CV67" s="85"/>
      <c r="CW67" s="85"/>
      <c r="CX67" s="464"/>
      <c r="CY67" s="85"/>
      <c r="CZ67" s="85"/>
      <c r="DA67" s="464"/>
      <c r="DB67" s="85"/>
      <c r="DC67" s="563"/>
      <c r="DD67" s="380"/>
      <c r="DE67" s="380"/>
      <c r="DF67" s="511"/>
      <c r="DG67" s="511"/>
      <c r="DH67" s="511"/>
      <c r="DI67" s="511"/>
      <c r="DJ67" s="563"/>
      <c r="DK67" s="572"/>
      <c r="DL67" s="572"/>
      <c r="DM67" s="573"/>
      <c r="DN67" s="563"/>
      <c r="DO67" s="1157"/>
      <c r="DP67" s="563"/>
      <c r="DQ67" s="563"/>
      <c r="DR67" s="563"/>
      <c r="DS67" s="563"/>
      <c r="DT67" s="563"/>
      <c r="DU67" s="563"/>
      <c r="DV67" s="563"/>
      <c r="DW67" s="563"/>
      <c r="DX67" s="563"/>
      <c r="DY67" s="563"/>
      <c r="DZ67" s="563"/>
      <c r="EA67" s="563"/>
      <c r="EB67" s="563"/>
      <c r="EC67" s="563"/>
      <c r="ED67" s="563"/>
      <c r="EE67" s="563"/>
      <c r="EF67" s="563"/>
      <c r="EG67" s="563"/>
      <c r="EH67" s="563"/>
      <c r="EI67" s="563"/>
      <c r="EJ67" s="563"/>
      <c r="EK67" s="563"/>
      <c r="EL67" s="563"/>
      <c r="EM67" s="563"/>
      <c r="EN67" s="563"/>
      <c r="EO67" s="563"/>
      <c r="EP67" s="563"/>
      <c r="EQ67" s="1422"/>
      <c r="ER67" s="1436"/>
      <c r="ES67" s="479"/>
      <c r="ET67" s="478"/>
      <c r="EU67" s="478"/>
      <c r="EV67" s="478"/>
      <c r="EW67" s="478"/>
      <c r="EX67" s="255"/>
      <c r="EY67" s="419"/>
      <c r="EZ67" s="419"/>
      <c r="FA67" s="138"/>
      <c r="FB67" s="164"/>
      <c r="FC67" s="164"/>
      <c r="FD67" s="164"/>
      <c r="FE67" s="365"/>
      <c r="FF67" s="365"/>
      <c r="FG67" s="365"/>
      <c r="FH67" s="212"/>
      <c r="FI67" s="362"/>
      <c r="FJ67" s="363"/>
      <c r="FK67" s="364"/>
      <c r="FL67" s="364"/>
      <c r="FM67" s="212"/>
      <c r="FN67" s="211"/>
      <c r="FO67" s="1436"/>
      <c r="FP67" s="1436"/>
      <c r="FQ67" s="1436"/>
      <c r="FR67" s="1436"/>
      <c r="FS67" s="1436"/>
      <c r="FT67" s="1436"/>
      <c r="FU67" s="1436"/>
      <c r="FV67" s="212"/>
      <c r="FW67" s="85"/>
      <c r="FX67" s="85"/>
      <c r="FY67" s="464"/>
      <c r="FZ67" s="85"/>
      <c r="GA67" s="85"/>
      <c r="GB67" s="464"/>
      <c r="GC67" s="85"/>
      <c r="GD67" s="85"/>
      <c r="GE67" s="464"/>
      <c r="GF67" s="85"/>
      <c r="GG67" s="501"/>
      <c r="GH67" s="380"/>
      <c r="GI67" s="380"/>
      <c r="GJ67" s="511"/>
      <c r="GK67" s="511"/>
      <c r="GL67" s="511"/>
      <c r="GM67" s="511"/>
      <c r="GN67" s="501"/>
      <c r="GO67" s="501"/>
      <c r="GP67" s="574"/>
      <c r="GQ67" s="575"/>
      <c r="GR67" s="501"/>
      <c r="GS67" s="501"/>
      <c r="GT67" s="212"/>
      <c r="GU67" s="212"/>
      <c r="GV67" s="212"/>
      <c r="GW67" s="212"/>
      <c r="GX67" s="212"/>
      <c r="GY67" s="212"/>
      <c r="GZ67" s="212"/>
      <c r="HA67" s="212"/>
      <c r="HB67" s="212"/>
      <c r="HC67" s="212"/>
      <c r="HD67" s="212"/>
      <c r="HE67" s="212"/>
      <c r="HF67" s="212"/>
      <c r="HG67" s="212"/>
      <c r="HH67" s="212"/>
      <c r="HI67" s="212"/>
      <c r="HJ67" s="212"/>
      <c r="HK67" s="212"/>
      <c r="HL67" s="212"/>
      <c r="HM67" s="212"/>
      <c r="HN67" s="212"/>
      <c r="HO67" s="212"/>
      <c r="HP67" s="212"/>
      <c r="HQ67" s="212"/>
      <c r="HR67" s="212"/>
      <c r="HS67" s="212"/>
      <c r="HT67" s="212"/>
      <c r="HU67" s="1422"/>
      <c r="HV67" s="1436"/>
      <c r="HW67" s="479"/>
      <c r="HX67" s="478"/>
      <c r="HY67" s="478"/>
      <c r="HZ67" s="478"/>
      <c r="IA67" s="478"/>
      <c r="IB67" s="255"/>
      <c r="IC67" s="419"/>
      <c r="ID67" s="419"/>
      <c r="IE67" s="138"/>
      <c r="IF67" s="164"/>
      <c r="IG67" s="164"/>
      <c r="IH67" s="164"/>
      <c r="II67" s="365"/>
      <c r="IJ67" s="365"/>
      <c r="IK67" s="365"/>
      <c r="IL67" s="1436"/>
      <c r="IM67" s="362"/>
      <c r="IN67" s="363"/>
      <c r="IO67" s="364"/>
      <c r="IP67" s="364"/>
      <c r="IQ67" s="212"/>
      <c r="IR67" s="211"/>
      <c r="IS67" s="1436"/>
      <c r="IT67" s="1436"/>
      <c r="IU67" s="1436"/>
      <c r="IV67" s="1436"/>
      <c r="IW67" s="1436"/>
      <c r="IX67" s="1436"/>
      <c r="IY67" s="1436"/>
      <c r="IZ67" s="212"/>
      <c r="JA67" s="85"/>
      <c r="JB67" s="85"/>
      <c r="JC67" s="464"/>
      <c r="JD67" s="85"/>
      <c r="JE67" s="85"/>
      <c r="JF67" s="464"/>
      <c r="JG67" s="85"/>
      <c r="JH67" s="85"/>
      <c r="JI67" s="464"/>
      <c r="JJ67" s="85"/>
      <c r="JK67" s="501"/>
      <c r="JL67" s="380"/>
      <c r="JM67" s="380"/>
      <c r="JN67" s="511"/>
      <c r="JO67" s="511"/>
      <c r="JP67" s="511"/>
      <c r="JQ67" s="511"/>
      <c r="JR67" s="501"/>
      <c r="JS67" s="501"/>
      <c r="JT67" s="574"/>
      <c r="JU67" s="575"/>
      <c r="JV67" s="501"/>
      <c r="JW67" s="501"/>
      <c r="JX67" s="212"/>
      <c r="JY67" s="212"/>
      <c r="JZ67" s="212"/>
      <c r="KA67" s="212"/>
      <c r="KB67" s="212"/>
      <c r="KC67" s="212"/>
      <c r="KD67" s="212"/>
      <c r="KE67" s="212"/>
      <c r="KF67" s="212"/>
      <c r="KG67" s="212"/>
      <c r="KH67" s="212"/>
      <c r="KI67" s="212"/>
      <c r="KJ67" s="212"/>
      <c r="KK67" s="212"/>
      <c r="KL67" s="212"/>
      <c r="KM67" s="212"/>
      <c r="KN67" s="212"/>
      <c r="KO67" s="212"/>
      <c r="KP67" s="212"/>
      <c r="KQ67" s="212"/>
      <c r="KR67" s="212"/>
      <c r="KS67" s="212"/>
      <c r="KT67" s="212"/>
      <c r="KU67" s="212"/>
      <c r="KV67" s="212"/>
      <c r="KW67" s="212"/>
      <c r="KX67" s="212"/>
      <c r="KY67" s="1422"/>
      <c r="KZ67" s="1436"/>
      <c r="LA67" s="479"/>
      <c r="LB67" s="478"/>
      <c r="LC67" s="478"/>
      <c r="LD67" s="478"/>
      <c r="LE67" s="478"/>
      <c r="LF67" s="255"/>
      <c r="LG67" s="419"/>
      <c r="LH67" s="419"/>
      <c r="LI67" s="138"/>
      <c r="LJ67" s="164"/>
      <c r="LK67" s="164"/>
      <c r="LL67" s="164"/>
      <c r="LM67" s="365"/>
      <c r="LN67" s="365"/>
      <c r="LO67" s="365"/>
      <c r="LP67" s="164"/>
      <c r="LQ67" s="467"/>
      <c r="LR67" s="467"/>
      <c r="LS67" s="467"/>
      <c r="LT67" s="467"/>
      <c r="LU67" s="467"/>
      <c r="LV67" s="467"/>
      <c r="LW67" s="467"/>
      <c r="LX67" s="467"/>
      <c r="LY67" s="467"/>
      <c r="LZ67" s="467"/>
      <c r="MA67" s="467"/>
      <c r="MB67" s="85"/>
      <c r="MC67" s="85"/>
      <c r="MD67" s="464"/>
      <c r="ME67" s="85"/>
      <c r="MF67" s="85"/>
      <c r="MG67" s="464"/>
      <c r="MH67" s="85"/>
      <c r="MI67" s="85"/>
      <c r="MJ67" s="464"/>
      <c r="MK67" s="85"/>
      <c r="ML67" s="775"/>
      <c r="MM67" s="775"/>
      <c r="MN67" s="569"/>
      <c r="MO67" s="775"/>
      <c r="MP67" s="775"/>
      <c r="MQ67" s="775"/>
      <c r="MR67" s="775"/>
      <c r="MS67" s="1089"/>
      <c r="MT67" s="480"/>
      <c r="MU67" s="313"/>
      <c r="MV67" s="386"/>
      <c r="MW67" s="588"/>
      <c r="MX67" s="313"/>
      <c r="MY67" s="313"/>
      <c r="MZ67" s="480"/>
      <c r="NA67" s="480"/>
      <c r="NB67" s="480"/>
      <c r="NC67" s="480"/>
      <c r="ND67" s="480"/>
      <c r="NE67" s="480"/>
      <c r="NF67" s="480"/>
      <c r="NG67" s="480"/>
      <c r="NH67" s="480"/>
      <c r="NI67" s="480"/>
      <c r="NJ67" s="480"/>
      <c r="NK67" s="480"/>
      <c r="NL67" s="480"/>
      <c r="NM67" s="480"/>
      <c r="NN67" s="480"/>
      <c r="NO67" s="480"/>
      <c r="NP67" s="480"/>
      <c r="NQ67" s="480"/>
      <c r="NR67" s="480"/>
      <c r="NS67" s="480"/>
      <c r="NT67" s="480"/>
      <c r="NU67" s="480"/>
      <c r="NV67" s="480"/>
      <c r="NW67" s="480"/>
      <c r="NX67" s="480"/>
      <c r="NY67" s="480"/>
      <c r="NZ67" s="212"/>
    </row>
    <row r="68" spans="1:390" s="491" customFormat="1" ht="23.25" customHeight="1" x14ac:dyDescent="0.2">
      <c r="A68" s="362"/>
      <c r="B68" s="363"/>
      <c r="C68" s="364"/>
      <c r="D68" s="364"/>
      <c r="E68" s="212"/>
      <c r="F68" s="211"/>
      <c r="G68" s="1436"/>
      <c r="H68" s="1436"/>
      <c r="I68" s="1436"/>
      <c r="J68" s="1436"/>
      <c r="K68" s="1436"/>
      <c r="L68" s="1436"/>
      <c r="M68" s="1436"/>
      <c r="N68" s="212"/>
      <c r="O68" s="85"/>
      <c r="P68" s="85"/>
      <c r="Q68" s="464"/>
      <c r="R68" s="85"/>
      <c r="S68" s="85"/>
      <c r="T68" s="464"/>
      <c r="U68" s="85"/>
      <c r="V68" s="85"/>
      <c r="W68" s="464"/>
      <c r="X68" s="85"/>
      <c r="Y68" s="563"/>
      <c r="Z68" s="380"/>
      <c r="AA68" s="380"/>
      <c r="AB68" s="511"/>
      <c r="AC68" s="511"/>
      <c r="AD68" s="511"/>
      <c r="AE68" s="511"/>
      <c r="AF68" s="563"/>
      <c r="AG68" s="572"/>
      <c r="AH68" s="572"/>
      <c r="AI68" s="573"/>
      <c r="AJ68" s="563"/>
      <c r="AK68" s="563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/>
      <c r="BE68" s="212"/>
      <c r="BF68" s="212"/>
      <c r="BG68" s="212"/>
      <c r="BH68" s="212"/>
      <c r="BI68" s="212"/>
      <c r="BJ68" s="212"/>
      <c r="BK68" s="212"/>
      <c r="BL68" s="212"/>
      <c r="BM68" s="1422"/>
      <c r="BN68" s="1436"/>
      <c r="BO68" s="479"/>
      <c r="BP68" s="478"/>
      <c r="BQ68" s="478"/>
      <c r="BR68" s="478"/>
      <c r="BS68" s="478"/>
      <c r="BT68" s="255"/>
      <c r="BU68" s="419"/>
      <c r="BV68" s="419"/>
      <c r="BW68" s="138"/>
      <c r="BX68" s="164"/>
      <c r="BY68" s="164"/>
      <c r="BZ68" s="164"/>
      <c r="CA68" s="365"/>
      <c r="CB68" s="365"/>
      <c r="CC68" s="365"/>
      <c r="CD68" s="212"/>
      <c r="CE68" s="362"/>
      <c r="CF68" s="363"/>
      <c r="CG68" s="364"/>
      <c r="CH68" s="364"/>
      <c r="CI68" s="212"/>
      <c r="CJ68" s="211"/>
      <c r="CK68" s="1436"/>
      <c r="CL68" s="1436"/>
      <c r="CM68" s="1436"/>
      <c r="CN68" s="1436"/>
      <c r="CO68" s="1436"/>
      <c r="CP68" s="1436"/>
      <c r="CQ68" s="1436"/>
      <c r="CR68" s="212"/>
      <c r="CS68" s="85"/>
      <c r="CT68" s="85"/>
      <c r="CU68" s="464"/>
      <c r="CV68" s="85"/>
      <c r="CW68" s="85"/>
      <c r="CX68" s="464"/>
      <c r="CY68" s="85"/>
      <c r="CZ68" s="85"/>
      <c r="DA68" s="464"/>
      <c r="DB68" s="85"/>
      <c r="DC68" s="563"/>
      <c r="DD68" s="380"/>
      <c r="DE68" s="380"/>
      <c r="DF68" s="511"/>
      <c r="DG68" s="511"/>
      <c r="DH68" s="511"/>
      <c r="DI68" s="511"/>
      <c r="DJ68" s="563"/>
      <c r="DK68" s="572"/>
      <c r="DL68" s="572"/>
      <c r="DM68" s="573"/>
      <c r="DN68" s="563"/>
      <c r="DO68" s="1157"/>
      <c r="DP68" s="563"/>
      <c r="DQ68" s="563"/>
      <c r="DR68" s="563"/>
      <c r="DS68" s="563"/>
      <c r="DT68" s="563"/>
      <c r="DU68" s="563"/>
      <c r="DV68" s="563"/>
      <c r="DW68" s="563"/>
      <c r="DX68" s="563"/>
      <c r="DY68" s="563"/>
      <c r="DZ68" s="563"/>
      <c r="EA68" s="563"/>
      <c r="EB68" s="563"/>
      <c r="EC68" s="563"/>
      <c r="ED68" s="563"/>
      <c r="EE68" s="563"/>
      <c r="EF68" s="563"/>
      <c r="EG68" s="563"/>
      <c r="EH68" s="563"/>
      <c r="EI68" s="563"/>
      <c r="EJ68" s="563"/>
      <c r="EK68" s="563"/>
      <c r="EL68" s="563"/>
      <c r="EM68" s="563"/>
      <c r="EN68" s="563"/>
      <c r="EO68" s="563"/>
      <c r="EP68" s="563"/>
      <c r="EQ68" s="1422"/>
      <c r="ER68" s="1436"/>
      <c r="ES68" s="479"/>
      <c r="ET68" s="478"/>
      <c r="EU68" s="478"/>
      <c r="EV68" s="478"/>
      <c r="EW68" s="478"/>
      <c r="EX68" s="255"/>
      <c r="EY68" s="419"/>
      <c r="EZ68" s="419"/>
      <c r="FA68" s="138"/>
      <c r="FB68" s="164"/>
      <c r="FC68" s="164"/>
      <c r="FD68" s="164"/>
      <c r="FE68" s="365"/>
      <c r="FF68" s="365"/>
      <c r="FG68" s="365"/>
      <c r="FH68" s="212"/>
      <c r="FI68" s="362"/>
      <c r="FJ68" s="363"/>
      <c r="FK68" s="364"/>
      <c r="FL68" s="364"/>
      <c r="FM68" s="212"/>
      <c r="FN68" s="211"/>
      <c r="FO68" s="1436"/>
      <c r="FP68" s="1436"/>
      <c r="FQ68" s="1436"/>
      <c r="FR68" s="1436"/>
      <c r="FS68" s="1436"/>
      <c r="FT68" s="1436"/>
      <c r="FU68" s="1436"/>
      <c r="FV68" s="212"/>
      <c r="FW68" s="85"/>
      <c r="FX68" s="85"/>
      <c r="FY68" s="464"/>
      <c r="FZ68" s="85"/>
      <c r="GA68" s="85"/>
      <c r="GB68" s="464"/>
      <c r="GC68" s="85"/>
      <c r="GD68" s="85"/>
      <c r="GE68" s="464"/>
      <c r="GF68" s="85"/>
      <c r="GG68" s="501"/>
      <c r="GH68" s="380"/>
      <c r="GI68" s="380"/>
      <c r="GJ68" s="511"/>
      <c r="GK68" s="511"/>
      <c r="GL68" s="511"/>
      <c r="GM68" s="511"/>
      <c r="GN68" s="501"/>
      <c r="GO68" s="501"/>
      <c r="GP68" s="574"/>
      <c r="GQ68" s="575"/>
      <c r="GR68" s="501"/>
      <c r="GS68" s="501"/>
      <c r="GT68" s="212"/>
      <c r="GU68" s="212"/>
      <c r="GV68" s="212"/>
      <c r="GW68" s="212"/>
      <c r="GX68" s="212"/>
      <c r="GY68" s="212"/>
      <c r="GZ68" s="212"/>
      <c r="HA68" s="212"/>
      <c r="HB68" s="212"/>
      <c r="HC68" s="212"/>
      <c r="HD68" s="212"/>
      <c r="HE68" s="212"/>
      <c r="HF68" s="212"/>
      <c r="HG68" s="212"/>
      <c r="HH68" s="212"/>
      <c r="HI68" s="212"/>
      <c r="HJ68" s="212"/>
      <c r="HK68" s="212"/>
      <c r="HL68" s="212"/>
      <c r="HM68" s="212"/>
      <c r="HN68" s="212"/>
      <c r="HO68" s="212"/>
      <c r="HP68" s="212"/>
      <c r="HQ68" s="212"/>
      <c r="HR68" s="212"/>
      <c r="HS68" s="212"/>
      <c r="HT68" s="212"/>
      <c r="HU68" s="1422"/>
      <c r="HV68" s="1436"/>
      <c r="HW68" s="479"/>
      <c r="HX68" s="478"/>
      <c r="HY68" s="478"/>
      <c r="HZ68" s="478"/>
      <c r="IA68" s="478"/>
      <c r="IB68" s="255"/>
      <c r="IC68" s="419"/>
      <c r="ID68" s="419"/>
      <c r="IE68" s="138"/>
      <c r="IF68" s="164"/>
      <c r="IG68" s="164"/>
      <c r="IH68" s="164"/>
      <c r="II68" s="365"/>
      <c r="IJ68" s="365"/>
      <c r="IK68" s="365"/>
      <c r="IL68" s="1436"/>
      <c r="IM68" s="362"/>
      <c r="IN68" s="363"/>
      <c r="IO68" s="364"/>
      <c r="IP68" s="364"/>
      <c r="IQ68" s="212"/>
      <c r="IR68" s="211"/>
      <c r="IS68" s="1436"/>
      <c r="IT68" s="1436"/>
      <c r="IU68" s="1436"/>
      <c r="IV68" s="1436"/>
      <c r="IW68" s="1436"/>
      <c r="IX68" s="1436"/>
      <c r="IY68" s="1436"/>
      <c r="IZ68" s="212"/>
      <c r="JA68" s="85"/>
      <c r="JB68" s="85"/>
      <c r="JC68" s="464"/>
      <c r="JD68" s="85"/>
      <c r="JE68" s="85"/>
      <c r="JF68" s="464"/>
      <c r="JG68" s="85"/>
      <c r="JH68" s="85"/>
      <c r="JI68" s="464"/>
      <c r="JJ68" s="85"/>
      <c r="JK68" s="501"/>
      <c r="JL68" s="380"/>
      <c r="JM68" s="380"/>
      <c r="JN68" s="511"/>
      <c r="JO68" s="511"/>
      <c r="JP68" s="511"/>
      <c r="JQ68" s="511"/>
      <c r="JR68" s="501"/>
      <c r="JS68" s="501"/>
      <c r="JT68" s="574"/>
      <c r="JU68" s="575"/>
      <c r="JV68" s="501"/>
      <c r="JW68" s="501"/>
      <c r="JX68" s="212"/>
      <c r="JY68" s="212"/>
      <c r="JZ68" s="212"/>
      <c r="KA68" s="212"/>
      <c r="KB68" s="212"/>
      <c r="KC68" s="212"/>
      <c r="KD68" s="212"/>
      <c r="KE68" s="212"/>
      <c r="KF68" s="212"/>
      <c r="KG68" s="212"/>
      <c r="KH68" s="212"/>
      <c r="KI68" s="212"/>
      <c r="KJ68" s="212"/>
      <c r="KK68" s="212"/>
      <c r="KL68" s="212"/>
      <c r="KM68" s="212"/>
      <c r="KN68" s="212"/>
      <c r="KO68" s="212"/>
      <c r="KP68" s="212"/>
      <c r="KQ68" s="212"/>
      <c r="KR68" s="212"/>
      <c r="KS68" s="212"/>
      <c r="KT68" s="212"/>
      <c r="KU68" s="212"/>
      <c r="KV68" s="212"/>
      <c r="KW68" s="212"/>
      <c r="KX68" s="212"/>
      <c r="KY68" s="1422"/>
      <c r="KZ68" s="1436"/>
      <c r="LA68" s="479"/>
      <c r="LB68" s="478"/>
      <c r="LC68" s="478"/>
      <c r="LD68" s="478"/>
      <c r="LE68" s="478"/>
      <c r="LF68" s="255"/>
      <c r="LG68" s="419"/>
      <c r="LH68" s="419"/>
      <c r="LI68" s="138"/>
      <c r="LJ68" s="164"/>
      <c r="LK68" s="164"/>
      <c r="LL68" s="164"/>
      <c r="LM68" s="365"/>
      <c r="LN68" s="365"/>
      <c r="LO68" s="365"/>
      <c r="LP68" s="164"/>
      <c r="LQ68" s="467"/>
      <c r="LR68" s="467"/>
      <c r="LS68" s="467"/>
      <c r="LT68" s="467"/>
      <c r="LU68" s="467"/>
      <c r="LV68" s="467"/>
      <c r="LW68" s="467"/>
      <c r="LX68" s="467"/>
      <c r="LY68" s="467"/>
      <c r="LZ68" s="467"/>
      <c r="MA68" s="467"/>
      <c r="MB68" s="85"/>
      <c r="MC68" s="85"/>
      <c r="MD68" s="464"/>
      <c r="ME68" s="85"/>
      <c r="MF68" s="85"/>
      <c r="MG68" s="464"/>
      <c r="MH68" s="85"/>
      <c r="MI68" s="85"/>
      <c r="MJ68" s="464"/>
      <c r="MK68" s="85"/>
      <c r="ML68" s="775"/>
      <c r="MM68" s="775"/>
      <c r="MN68" s="569"/>
      <c r="MO68" s="775"/>
      <c r="MP68" s="775"/>
      <c r="MQ68" s="775"/>
      <c r="MR68" s="775"/>
      <c r="MS68" s="1089"/>
      <c r="MT68" s="480"/>
      <c r="MU68" s="313"/>
      <c r="MV68" s="386"/>
      <c r="MW68" s="588"/>
      <c r="MX68" s="313"/>
      <c r="MY68" s="313"/>
      <c r="MZ68" s="480"/>
      <c r="NA68" s="480"/>
      <c r="NB68" s="480"/>
      <c r="NC68" s="480"/>
      <c r="ND68" s="480"/>
      <c r="NE68" s="480"/>
      <c r="NF68" s="480"/>
      <c r="NG68" s="480"/>
      <c r="NH68" s="480"/>
      <c r="NI68" s="480"/>
      <c r="NJ68" s="480"/>
      <c r="NK68" s="480"/>
      <c r="NL68" s="480"/>
      <c r="NM68" s="480"/>
      <c r="NN68" s="480"/>
      <c r="NO68" s="480"/>
      <c r="NP68" s="480"/>
      <c r="NQ68" s="480"/>
      <c r="NR68" s="480"/>
      <c r="NS68" s="480"/>
      <c r="NT68" s="480"/>
      <c r="NU68" s="480"/>
      <c r="NV68" s="480"/>
      <c r="NW68" s="480"/>
      <c r="NX68" s="480"/>
      <c r="NY68" s="480"/>
      <c r="NZ68" s="212"/>
    </row>
    <row r="69" spans="1:390" s="491" customFormat="1" ht="23.25" customHeight="1" x14ac:dyDescent="0.2">
      <c r="A69" s="362"/>
      <c r="B69" s="363"/>
      <c r="C69" s="364"/>
      <c r="D69" s="364"/>
      <c r="E69" s="212"/>
      <c r="F69" s="211"/>
      <c r="G69" s="1436"/>
      <c r="H69" s="1436"/>
      <c r="I69" s="1436"/>
      <c r="J69" s="1436"/>
      <c r="K69" s="1436"/>
      <c r="L69" s="1436"/>
      <c r="M69" s="1436"/>
      <c r="N69" s="212"/>
      <c r="O69" s="85"/>
      <c r="P69" s="88"/>
      <c r="Q69" s="407"/>
      <c r="R69" s="254"/>
      <c r="S69" s="88"/>
      <c r="T69" s="407"/>
      <c r="U69" s="254"/>
      <c r="V69" s="88"/>
      <c r="W69" s="407"/>
      <c r="X69" s="254"/>
      <c r="Y69" s="563"/>
      <c r="Z69" s="380"/>
      <c r="AA69" s="380"/>
      <c r="AB69" s="511"/>
      <c r="AC69" s="511"/>
      <c r="AD69" s="511"/>
      <c r="AE69" s="511"/>
      <c r="AF69" s="563"/>
      <c r="AG69" s="572"/>
      <c r="AH69" s="572"/>
      <c r="AI69" s="573"/>
      <c r="AJ69" s="563"/>
      <c r="AK69" s="563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  <c r="BD69" s="212"/>
      <c r="BE69" s="212"/>
      <c r="BF69" s="212"/>
      <c r="BG69" s="212"/>
      <c r="BH69" s="212"/>
      <c r="BI69" s="212"/>
      <c r="BJ69" s="212"/>
      <c r="BK69" s="212"/>
      <c r="BL69" s="212"/>
      <c r="BM69" s="1422"/>
      <c r="BN69" s="1436"/>
      <c r="BO69" s="1436"/>
      <c r="BP69" s="481"/>
      <c r="BQ69" s="481"/>
      <c r="BR69" s="481"/>
      <c r="BS69" s="481"/>
      <c r="BT69" s="255"/>
      <c r="BU69" s="419"/>
      <c r="BV69" s="419"/>
      <c r="BW69" s="138"/>
      <c r="BX69" s="164"/>
      <c r="BY69" s="164"/>
      <c r="BZ69" s="164"/>
      <c r="CA69" s="365"/>
      <c r="CB69" s="365"/>
      <c r="CC69" s="365"/>
      <c r="CD69" s="212"/>
      <c r="CE69" s="362"/>
      <c r="CF69" s="363"/>
      <c r="CG69" s="364"/>
      <c r="CH69" s="364"/>
      <c r="CI69" s="212"/>
      <c r="CJ69" s="211"/>
      <c r="CK69" s="1436"/>
      <c r="CL69" s="1436"/>
      <c r="CM69" s="1436"/>
      <c r="CN69" s="1436"/>
      <c r="CO69" s="1436"/>
      <c r="CP69" s="1436"/>
      <c r="CQ69" s="1436"/>
      <c r="CR69" s="212"/>
      <c r="CS69" s="85"/>
      <c r="CT69" s="88"/>
      <c r="CU69" s="407"/>
      <c r="CV69" s="254"/>
      <c r="CW69" s="88"/>
      <c r="CX69" s="407"/>
      <c r="CY69" s="254"/>
      <c r="CZ69" s="88"/>
      <c r="DA69" s="407"/>
      <c r="DB69" s="254"/>
      <c r="DC69" s="563"/>
      <c r="DD69" s="380"/>
      <c r="DE69" s="380"/>
      <c r="DF69" s="511"/>
      <c r="DG69" s="511"/>
      <c r="DH69" s="511"/>
      <c r="DI69" s="511"/>
      <c r="DJ69" s="563"/>
      <c r="DK69" s="572"/>
      <c r="DL69" s="572"/>
      <c r="DM69" s="573"/>
      <c r="DN69" s="563"/>
      <c r="DO69" s="1157"/>
      <c r="DP69" s="563"/>
      <c r="DQ69" s="563"/>
      <c r="DR69" s="563"/>
      <c r="DS69" s="563"/>
      <c r="DT69" s="563"/>
      <c r="DU69" s="563"/>
      <c r="DV69" s="563"/>
      <c r="DW69" s="563"/>
      <c r="DX69" s="563"/>
      <c r="DY69" s="563"/>
      <c r="DZ69" s="563"/>
      <c r="EA69" s="563"/>
      <c r="EB69" s="563"/>
      <c r="EC69" s="563"/>
      <c r="ED69" s="563"/>
      <c r="EE69" s="563"/>
      <c r="EF69" s="563"/>
      <c r="EG69" s="563"/>
      <c r="EH69" s="563"/>
      <c r="EI69" s="563"/>
      <c r="EJ69" s="563"/>
      <c r="EK69" s="563"/>
      <c r="EL69" s="563"/>
      <c r="EM69" s="563"/>
      <c r="EN69" s="563"/>
      <c r="EO69" s="563"/>
      <c r="EP69" s="563"/>
      <c r="EQ69" s="1422"/>
      <c r="ER69" s="1436"/>
      <c r="ES69" s="1436"/>
      <c r="ET69" s="481"/>
      <c r="EU69" s="481"/>
      <c r="EV69" s="481"/>
      <c r="EW69" s="481"/>
      <c r="EX69" s="255"/>
      <c r="EY69" s="419"/>
      <c r="EZ69" s="419"/>
      <c r="FA69" s="138"/>
      <c r="FB69" s="164"/>
      <c r="FC69" s="164"/>
      <c r="FD69" s="164"/>
      <c r="FE69" s="365"/>
      <c r="FF69" s="365"/>
      <c r="FG69" s="365"/>
      <c r="FH69" s="212"/>
      <c r="FI69" s="362"/>
      <c r="FJ69" s="363"/>
      <c r="FK69" s="364"/>
      <c r="FL69" s="364"/>
      <c r="FM69" s="212"/>
      <c r="FN69" s="211"/>
      <c r="FO69" s="1436"/>
      <c r="FP69" s="1436"/>
      <c r="FQ69" s="1436"/>
      <c r="FR69" s="1436"/>
      <c r="FS69" s="1436"/>
      <c r="FT69" s="1436"/>
      <c r="FU69" s="1436"/>
      <c r="FV69" s="212"/>
      <c r="FW69" s="85"/>
      <c r="FX69" s="88"/>
      <c r="FY69" s="407"/>
      <c r="FZ69" s="254"/>
      <c r="GA69" s="88"/>
      <c r="GB69" s="407"/>
      <c r="GC69" s="254"/>
      <c r="GD69" s="88"/>
      <c r="GE69" s="407"/>
      <c r="GF69" s="254"/>
      <c r="GG69" s="501"/>
      <c r="GH69" s="380"/>
      <c r="GI69" s="380"/>
      <c r="GJ69" s="511"/>
      <c r="GK69" s="511"/>
      <c r="GL69" s="511"/>
      <c r="GM69" s="511"/>
      <c r="GN69" s="501"/>
      <c r="GO69" s="501"/>
      <c r="GP69" s="574"/>
      <c r="GQ69" s="575"/>
      <c r="GR69" s="501"/>
      <c r="GS69" s="501"/>
      <c r="GT69" s="212"/>
      <c r="GU69" s="212"/>
      <c r="GV69" s="212"/>
      <c r="GW69" s="212"/>
      <c r="GX69" s="212"/>
      <c r="GY69" s="212"/>
      <c r="GZ69" s="212"/>
      <c r="HA69" s="212"/>
      <c r="HB69" s="212"/>
      <c r="HC69" s="212"/>
      <c r="HD69" s="212"/>
      <c r="HE69" s="212"/>
      <c r="HF69" s="212"/>
      <c r="HG69" s="212"/>
      <c r="HH69" s="212"/>
      <c r="HI69" s="212"/>
      <c r="HJ69" s="212"/>
      <c r="HK69" s="212"/>
      <c r="HL69" s="212"/>
      <c r="HM69" s="212"/>
      <c r="HN69" s="212"/>
      <c r="HO69" s="212"/>
      <c r="HP69" s="212"/>
      <c r="HQ69" s="212"/>
      <c r="HR69" s="212"/>
      <c r="HS69" s="212"/>
      <c r="HT69" s="212"/>
      <c r="HU69" s="1422"/>
      <c r="HV69" s="1436"/>
      <c r="HW69" s="1436"/>
      <c r="HX69" s="481"/>
      <c r="HY69" s="481"/>
      <c r="HZ69" s="481"/>
      <c r="IA69" s="481"/>
      <c r="IB69" s="255"/>
      <c r="IC69" s="419"/>
      <c r="ID69" s="419"/>
      <c r="IE69" s="138"/>
      <c r="IF69" s="164"/>
      <c r="IG69" s="164"/>
      <c r="IH69" s="164"/>
      <c r="II69" s="365"/>
      <c r="IJ69" s="365"/>
      <c r="IK69" s="365"/>
      <c r="IL69" s="1436"/>
      <c r="IM69" s="362"/>
      <c r="IN69" s="363"/>
      <c r="IO69" s="364"/>
      <c r="IP69" s="364"/>
      <c r="IQ69" s="212"/>
      <c r="IR69" s="211"/>
      <c r="IS69" s="1436"/>
      <c r="IT69" s="1436"/>
      <c r="IU69" s="1436"/>
      <c r="IV69" s="1436"/>
      <c r="IW69" s="1436"/>
      <c r="IX69" s="1436"/>
      <c r="IY69" s="1436"/>
      <c r="IZ69" s="212"/>
      <c r="JA69" s="85"/>
      <c r="JB69" s="88"/>
      <c r="JC69" s="407"/>
      <c r="JD69" s="254"/>
      <c r="JE69" s="88"/>
      <c r="JF69" s="407"/>
      <c r="JG69" s="254"/>
      <c r="JH69" s="88"/>
      <c r="JI69" s="407"/>
      <c r="JJ69" s="254"/>
      <c r="JK69" s="501"/>
      <c r="JL69" s="380"/>
      <c r="JM69" s="380"/>
      <c r="JN69" s="511"/>
      <c r="JO69" s="511"/>
      <c r="JP69" s="511"/>
      <c r="JQ69" s="511"/>
      <c r="JR69" s="501"/>
      <c r="JS69" s="501"/>
      <c r="JT69" s="574"/>
      <c r="JU69" s="575"/>
      <c r="JV69" s="501"/>
      <c r="JW69" s="501"/>
      <c r="JX69" s="212"/>
      <c r="JY69" s="212"/>
      <c r="JZ69" s="212"/>
      <c r="KA69" s="212"/>
      <c r="KB69" s="212"/>
      <c r="KC69" s="212"/>
      <c r="KD69" s="212"/>
      <c r="KE69" s="212"/>
      <c r="KF69" s="212"/>
      <c r="KG69" s="212"/>
      <c r="KH69" s="212"/>
      <c r="KI69" s="212"/>
      <c r="KJ69" s="212"/>
      <c r="KK69" s="212"/>
      <c r="KL69" s="212"/>
      <c r="KM69" s="212"/>
      <c r="KN69" s="212"/>
      <c r="KO69" s="212"/>
      <c r="KP69" s="212"/>
      <c r="KQ69" s="212"/>
      <c r="KR69" s="212"/>
      <c r="KS69" s="212"/>
      <c r="KT69" s="212"/>
      <c r="KU69" s="212"/>
      <c r="KV69" s="212"/>
      <c r="KW69" s="212"/>
      <c r="KX69" s="212"/>
      <c r="KY69" s="1422"/>
      <c r="KZ69" s="1436"/>
      <c r="LA69" s="1436"/>
      <c r="LB69" s="481"/>
      <c r="LC69" s="481"/>
      <c r="LD69" s="481"/>
      <c r="LE69" s="481"/>
      <c r="LF69" s="255"/>
      <c r="LG69" s="419"/>
      <c r="LH69" s="419"/>
      <c r="LI69" s="138"/>
      <c r="LJ69" s="164"/>
      <c r="LK69" s="164"/>
      <c r="LL69" s="164"/>
      <c r="LM69" s="365"/>
      <c r="LN69" s="365"/>
      <c r="LO69" s="365"/>
      <c r="LP69" s="164"/>
      <c r="LQ69" s="467"/>
      <c r="LR69" s="467"/>
      <c r="LS69" s="467"/>
      <c r="LT69" s="467"/>
      <c r="LU69" s="467"/>
      <c r="LV69" s="467"/>
      <c r="LW69" s="467"/>
      <c r="LX69" s="467"/>
      <c r="LY69" s="467"/>
      <c r="LZ69" s="467"/>
      <c r="MA69" s="467"/>
      <c r="MB69" s="85"/>
      <c r="MC69" s="31"/>
      <c r="MD69" s="462"/>
      <c r="ME69" s="463"/>
      <c r="MF69" s="31"/>
      <c r="MG69" s="407"/>
      <c r="MH69" s="254"/>
      <c r="MI69" s="88"/>
      <c r="MJ69" s="464"/>
      <c r="MK69" s="85"/>
      <c r="ML69" s="775"/>
      <c r="MM69" s="569"/>
      <c r="MN69" s="569"/>
      <c r="MO69" s="775"/>
      <c r="MP69" s="775"/>
      <c r="MQ69" s="775"/>
      <c r="MR69" s="775"/>
      <c r="MS69" s="1089"/>
      <c r="MT69" s="480"/>
      <c r="MU69" s="313"/>
      <c r="MV69" s="386"/>
      <c r="MW69" s="588"/>
      <c r="MX69" s="313"/>
      <c r="MY69" s="313"/>
      <c r="MZ69" s="480"/>
      <c r="NA69" s="480"/>
      <c r="NB69" s="480"/>
      <c r="NC69" s="480"/>
      <c r="ND69" s="480"/>
      <c r="NE69" s="480"/>
      <c r="NF69" s="480"/>
      <c r="NG69" s="480"/>
      <c r="NH69" s="480"/>
      <c r="NI69" s="480"/>
      <c r="NJ69" s="480"/>
      <c r="NK69" s="480"/>
      <c r="NL69" s="480"/>
      <c r="NM69" s="480"/>
      <c r="NN69" s="480"/>
      <c r="NO69" s="480"/>
      <c r="NP69" s="480"/>
      <c r="NQ69" s="480"/>
      <c r="NR69" s="480"/>
      <c r="NS69" s="480"/>
      <c r="NT69" s="480"/>
      <c r="NU69" s="480"/>
      <c r="NV69" s="480"/>
      <c r="NW69" s="480"/>
      <c r="NX69" s="480"/>
      <c r="NY69" s="480"/>
      <c r="NZ69" s="212"/>
    </row>
    <row r="70" spans="1:390" s="491" customFormat="1" ht="23.25" customHeight="1" x14ac:dyDescent="0.2">
      <c r="A70" s="362"/>
      <c r="B70" s="363"/>
      <c r="C70" s="364"/>
      <c r="D70" s="364"/>
      <c r="E70" s="212"/>
      <c r="F70" s="211"/>
      <c r="G70" s="1436"/>
      <c r="H70" s="1436"/>
      <c r="I70" s="1436"/>
      <c r="J70" s="1436"/>
      <c r="K70" s="1436"/>
      <c r="L70" s="1436"/>
      <c r="M70" s="1436"/>
      <c r="N70" s="212"/>
      <c r="O70" s="85"/>
      <c r="P70" s="88"/>
      <c r="Q70" s="407"/>
      <c r="R70" s="254"/>
      <c r="S70" s="88"/>
      <c r="T70" s="407"/>
      <c r="U70" s="254"/>
      <c r="V70" s="88"/>
      <c r="W70" s="407"/>
      <c r="X70" s="254"/>
      <c r="Y70" s="563"/>
      <c r="Z70" s="380"/>
      <c r="AA70" s="380"/>
      <c r="AB70" s="511"/>
      <c r="AC70" s="511"/>
      <c r="AD70" s="511"/>
      <c r="AE70" s="511"/>
      <c r="AF70" s="563"/>
      <c r="AG70" s="572"/>
      <c r="AH70" s="572"/>
      <c r="AI70" s="573"/>
      <c r="AJ70" s="563"/>
      <c r="AK70" s="563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  <c r="BD70" s="212"/>
      <c r="BE70" s="212"/>
      <c r="BF70" s="212"/>
      <c r="BG70" s="212"/>
      <c r="BH70" s="212"/>
      <c r="BI70" s="212"/>
      <c r="BJ70" s="212"/>
      <c r="BK70" s="212"/>
      <c r="BL70" s="212"/>
      <c r="BM70" s="1422"/>
      <c r="BN70" s="1436"/>
      <c r="BO70" s="1436"/>
      <c r="BP70" s="481"/>
      <c r="BQ70" s="481"/>
      <c r="BR70" s="481"/>
      <c r="BS70" s="481"/>
      <c r="BT70" s="255"/>
      <c r="BU70" s="419"/>
      <c r="BV70" s="419"/>
      <c r="BW70" s="168"/>
      <c r="BX70" s="164"/>
      <c r="BY70" s="164"/>
      <c r="BZ70" s="164"/>
      <c r="CA70" s="365"/>
      <c r="CB70" s="365"/>
      <c r="CC70" s="365"/>
      <c r="CD70" s="212"/>
      <c r="CE70" s="362"/>
      <c r="CF70" s="363"/>
      <c r="CG70" s="364"/>
      <c r="CH70" s="364"/>
      <c r="CI70" s="212"/>
      <c r="CJ70" s="211"/>
      <c r="CK70" s="1436"/>
      <c r="CL70" s="1436"/>
      <c r="CM70" s="1436"/>
      <c r="CN70" s="1436"/>
      <c r="CO70" s="1436"/>
      <c r="CP70" s="1436"/>
      <c r="CQ70" s="1436"/>
      <c r="CR70" s="212"/>
      <c r="CS70" s="85"/>
      <c r="CT70" s="88"/>
      <c r="CU70" s="407"/>
      <c r="CV70" s="254"/>
      <c r="CW70" s="88"/>
      <c r="CX70" s="407"/>
      <c r="CY70" s="254"/>
      <c r="CZ70" s="88"/>
      <c r="DA70" s="407"/>
      <c r="DB70" s="254"/>
      <c r="DC70" s="563"/>
      <c r="DD70" s="380"/>
      <c r="DE70" s="380"/>
      <c r="DF70" s="511"/>
      <c r="DG70" s="511"/>
      <c r="DH70" s="511"/>
      <c r="DI70" s="511"/>
      <c r="DJ70" s="563"/>
      <c r="DK70" s="572"/>
      <c r="DL70" s="572"/>
      <c r="DM70" s="573"/>
      <c r="DN70" s="563"/>
      <c r="DO70" s="1157"/>
      <c r="DP70" s="563"/>
      <c r="DQ70" s="563"/>
      <c r="DR70" s="563"/>
      <c r="DS70" s="563"/>
      <c r="DT70" s="563"/>
      <c r="DU70" s="563"/>
      <c r="DV70" s="563"/>
      <c r="DW70" s="563"/>
      <c r="DX70" s="563"/>
      <c r="DY70" s="563"/>
      <c r="DZ70" s="563"/>
      <c r="EA70" s="563"/>
      <c r="EB70" s="563"/>
      <c r="EC70" s="563"/>
      <c r="ED70" s="563"/>
      <c r="EE70" s="563"/>
      <c r="EF70" s="563"/>
      <c r="EG70" s="563"/>
      <c r="EH70" s="563"/>
      <c r="EI70" s="563"/>
      <c r="EJ70" s="563"/>
      <c r="EK70" s="563"/>
      <c r="EL70" s="563"/>
      <c r="EM70" s="563"/>
      <c r="EN70" s="563"/>
      <c r="EO70" s="563"/>
      <c r="EP70" s="563"/>
      <c r="EQ70" s="1422"/>
      <c r="ER70" s="1436"/>
      <c r="ES70" s="1436"/>
      <c r="ET70" s="481"/>
      <c r="EU70" s="481"/>
      <c r="EV70" s="481"/>
      <c r="EW70" s="481"/>
      <c r="EX70" s="255"/>
      <c r="EY70" s="419"/>
      <c r="EZ70" s="419"/>
      <c r="FA70" s="168"/>
      <c r="FB70" s="164"/>
      <c r="FC70" s="164"/>
      <c r="FD70" s="164"/>
      <c r="FE70" s="365"/>
      <c r="FF70" s="365"/>
      <c r="FG70" s="365"/>
      <c r="FH70" s="212"/>
      <c r="FI70" s="362"/>
      <c r="FJ70" s="363"/>
      <c r="FK70" s="364"/>
      <c r="FL70" s="364"/>
      <c r="FM70" s="212"/>
      <c r="FN70" s="211"/>
      <c r="FO70" s="1436"/>
      <c r="FP70" s="1436"/>
      <c r="FQ70" s="1436"/>
      <c r="FR70" s="1436"/>
      <c r="FS70" s="1436"/>
      <c r="FT70" s="1436"/>
      <c r="FU70" s="1436"/>
      <c r="FV70" s="212"/>
      <c r="FW70" s="85"/>
      <c r="FX70" s="88"/>
      <c r="FY70" s="407"/>
      <c r="FZ70" s="254"/>
      <c r="GA70" s="88"/>
      <c r="GB70" s="407"/>
      <c r="GC70" s="254"/>
      <c r="GD70" s="88"/>
      <c r="GE70" s="407"/>
      <c r="GF70" s="254"/>
      <c r="GG70" s="501"/>
      <c r="GH70" s="380"/>
      <c r="GI70" s="380"/>
      <c r="GJ70" s="511"/>
      <c r="GK70" s="511"/>
      <c r="GL70" s="511"/>
      <c r="GM70" s="511"/>
      <c r="GN70" s="501"/>
      <c r="GO70" s="501"/>
      <c r="GP70" s="574"/>
      <c r="GQ70" s="575"/>
      <c r="GR70" s="501"/>
      <c r="GS70" s="501"/>
      <c r="GT70" s="212"/>
      <c r="GU70" s="212"/>
      <c r="GV70" s="212"/>
      <c r="GW70" s="212"/>
      <c r="GX70" s="212"/>
      <c r="GY70" s="212"/>
      <c r="GZ70" s="212"/>
      <c r="HA70" s="212"/>
      <c r="HB70" s="212"/>
      <c r="HC70" s="212"/>
      <c r="HD70" s="212"/>
      <c r="HE70" s="212"/>
      <c r="HF70" s="212"/>
      <c r="HG70" s="212"/>
      <c r="HH70" s="212"/>
      <c r="HI70" s="212"/>
      <c r="HJ70" s="212"/>
      <c r="HK70" s="212"/>
      <c r="HL70" s="212"/>
      <c r="HM70" s="212"/>
      <c r="HN70" s="212"/>
      <c r="HO70" s="212"/>
      <c r="HP70" s="212"/>
      <c r="HQ70" s="212"/>
      <c r="HR70" s="212"/>
      <c r="HS70" s="212"/>
      <c r="HT70" s="212"/>
      <c r="HU70" s="1422"/>
      <c r="HV70" s="1436"/>
      <c r="HW70" s="1436"/>
      <c r="HX70" s="481"/>
      <c r="HY70" s="481"/>
      <c r="HZ70" s="481"/>
      <c r="IA70" s="481"/>
      <c r="IB70" s="255"/>
      <c r="IC70" s="419"/>
      <c r="ID70" s="419"/>
      <c r="IE70" s="168"/>
      <c r="IF70" s="164"/>
      <c r="IG70" s="164"/>
      <c r="IH70" s="164"/>
      <c r="II70" s="365"/>
      <c r="IJ70" s="365"/>
      <c r="IK70" s="365"/>
      <c r="IL70" s="1436"/>
      <c r="IM70" s="362"/>
      <c r="IN70" s="363"/>
      <c r="IO70" s="364"/>
      <c r="IP70" s="364"/>
      <c r="IQ70" s="212"/>
      <c r="IR70" s="211"/>
      <c r="IS70" s="1436"/>
      <c r="IT70" s="1436"/>
      <c r="IU70" s="1436"/>
      <c r="IV70" s="1436"/>
      <c r="IW70" s="1436"/>
      <c r="IX70" s="1436"/>
      <c r="IY70" s="1436"/>
      <c r="IZ70" s="212"/>
      <c r="JA70" s="85"/>
      <c r="JB70" s="88"/>
      <c r="JC70" s="407"/>
      <c r="JD70" s="254"/>
      <c r="JE70" s="88"/>
      <c r="JF70" s="407"/>
      <c r="JG70" s="254"/>
      <c r="JH70" s="88"/>
      <c r="JI70" s="407"/>
      <c r="JJ70" s="254"/>
      <c r="JK70" s="501"/>
      <c r="JL70" s="380"/>
      <c r="JM70" s="380"/>
      <c r="JN70" s="511"/>
      <c r="JO70" s="511"/>
      <c r="JP70" s="511"/>
      <c r="JQ70" s="511"/>
      <c r="JR70" s="501"/>
      <c r="JS70" s="501"/>
      <c r="JT70" s="574"/>
      <c r="JU70" s="575"/>
      <c r="JV70" s="501"/>
      <c r="JW70" s="501"/>
      <c r="JX70" s="212"/>
      <c r="JY70" s="212"/>
      <c r="JZ70" s="212"/>
      <c r="KA70" s="212"/>
      <c r="KB70" s="212"/>
      <c r="KC70" s="212"/>
      <c r="KD70" s="212"/>
      <c r="KE70" s="212"/>
      <c r="KF70" s="212"/>
      <c r="KG70" s="212"/>
      <c r="KH70" s="212"/>
      <c r="KI70" s="212"/>
      <c r="KJ70" s="212"/>
      <c r="KK70" s="212"/>
      <c r="KL70" s="212"/>
      <c r="KM70" s="212"/>
      <c r="KN70" s="212"/>
      <c r="KO70" s="212"/>
      <c r="KP70" s="212"/>
      <c r="KQ70" s="212"/>
      <c r="KR70" s="212"/>
      <c r="KS70" s="212"/>
      <c r="KT70" s="212"/>
      <c r="KU70" s="212"/>
      <c r="KV70" s="212"/>
      <c r="KW70" s="212"/>
      <c r="KX70" s="212"/>
      <c r="KY70" s="1422"/>
      <c r="KZ70" s="1436"/>
      <c r="LA70" s="1436"/>
      <c r="LB70" s="481"/>
      <c r="LC70" s="481"/>
      <c r="LD70" s="481"/>
      <c r="LE70" s="481"/>
      <c r="LF70" s="255"/>
      <c r="LG70" s="419"/>
      <c r="LH70" s="419"/>
      <c r="LI70" s="168"/>
      <c r="LJ70" s="164"/>
      <c r="LK70" s="164"/>
      <c r="LL70" s="164"/>
      <c r="LM70" s="365"/>
      <c r="LN70" s="365"/>
      <c r="LO70" s="365"/>
      <c r="LP70" s="628"/>
      <c r="LQ70" s="467"/>
      <c r="LR70" s="467"/>
      <c r="LS70" s="467"/>
      <c r="LT70" s="467"/>
      <c r="LU70" s="467"/>
      <c r="LV70" s="467"/>
      <c r="LW70" s="467"/>
      <c r="LX70" s="467"/>
      <c r="LY70" s="467"/>
      <c r="LZ70" s="467"/>
      <c r="MA70" s="467"/>
      <c r="MB70" s="85"/>
      <c r="MC70" s="31"/>
      <c r="MD70" s="462"/>
      <c r="ME70" s="463"/>
      <c r="MF70" s="31"/>
      <c r="MG70" s="407"/>
      <c r="MH70" s="254"/>
      <c r="MI70" s="88"/>
      <c r="MJ70" s="464"/>
      <c r="MK70" s="85"/>
      <c r="ML70" s="775"/>
      <c r="MM70" s="775"/>
      <c r="MN70" s="569"/>
      <c r="MO70" s="775"/>
      <c r="MP70" s="775"/>
      <c r="MQ70" s="775"/>
      <c r="MR70" s="775"/>
      <c r="MS70" s="1089"/>
      <c r="MT70" s="480"/>
      <c r="MU70" s="313"/>
      <c r="MV70" s="386"/>
      <c r="MW70" s="588"/>
      <c r="MX70" s="313"/>
      <c r="MY70" s="313"/>
      <c r="MZ70" s="480"/>
      <c r="NA70" s="480"/>
      <c r="NB70" s="480"/>
      <c r="NC70" s="480"/>
      <c r="ND70" s="480"/>
      <c r="NE70" s="480"/>
      <c r="NF70" s="480"/>
      <c r="NG70" s="480"/>
      <c r="NH70" s="480"/>
      <c r="NI70" s="480"/>
      <c r="NJ70" s="480"/>
      <c r="NK70" s="480"/>
      <c r="NL70" s="480"/>
      <c r="NM70" s="480"/>
      <c r="NN70" s="480"/>
      <c r="NO70" s="480"/>
      <c r="NP70" s="480"/>
      <c r="NQ70" s="480"/>
      <c r="NR70" s="480"/>
      <c r="NS70" s="480"/>
      <c r="NT70" s="480"/>
      <c r="NU70" s="480"/>
      <c r="NV70" s="480"/>
      <c r="NW70" s="480"/>
      <c r="NX70" s="480"/>
      <c r="NY70" s="480"/>
      <c r="NZ70" s="212"/>
    </row>
    <row r="71" spans="1:390" s="491" customFormat="1" ht="23.25" customHeight="1" x14ac:dyDescent="0.2">
      <c r="A71" s="362"/>
      <c r="B71" s="363"/>
      <c r="C71" s="364"/>
      <c r="D71" s="364"/>
      <c r="E71" s="212"/>
      <c r="F71" s="211"/>
      <c r="G71" s="1436"/>
      <c r="H71" s="1436"/>
      <c r="I71" s="1436"/>
      <c r="J71" s="1436"/>
      <c r="K71" s="1436"/>
      <c r="L71" s="1436"/>
      <c r="M71" s="1436"/>
      <c r="N71" s="212"/>
      <c r="O71" s="85"/>
      <c r="P71" s="88"/>
      <c r="Q71" s="407"/>
      <c r="R71" s="254"/>
      <c r="S71" s="88"/>
      <c r="T71" s="407"/>
      <c r="U71" s="254"/>
      <c r="V71" s="88"/>
      <c r="W71" s="407"/>
      <c r="X71" s="254"/>
      <c r="Y71" s="563"/>
      <c r="Z71" s="380"/>
      <c r="AA71" s="380"/>
      <c r="AB71" s="511"/>
      <c r="AC71" s="511"/>
      <c r="AD71" s="511"/>
      <c r="AE71" s="511"/>
      <c r="AF71" s="563"/>
      <c r="AG71" s="572"/>
      <c r="AH71" s="572"/>
      <c r="AI71" s="573"/>
      <c r="AJ71" s="563"/>
      <c r="AK71" s="563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212"/>
      <c r="BN71" s="1436"/>
      <c r="BO71" s="1436"/>
      <c r="BP71" s="481"/>
      <c r="BQ71" s="481"/>
      <c r="BR71" s="481"/>
      <c r="BS71" s="481"/>
      <c r="BT71" s="255"/>
      <c r="BU71" s="628"/>
      <c r="BV71" s="628"/>
      <c r="BW71" s="168"/>
      <c r="BX71" s="28"/>
      <c r="BY71" s="869"/>
      <c r="BZ71" s="458"/>
      <c r="CA71" s="459"/>
      <c r="CB71" s="459"/>
      <c r="CC71" s="459"/>
      <c r="CD71" s="212"/>
      <c r="CE71" s="362"/>
      <c r="CF71" s="363"/>
      <c r="CG71" s="364"/>
      <c r="CH71" s="364"/>
      <c r="CI71" s="212"/>
      <c r="CJ71" s="211"/>
      <c r="CK71" s="1436"/>
      <c r="CL71" s="1436"/>
      <c r="CM71" s="1436"/>
      <c r="CN71" s="1436"/>
      <c r="CO71" s="1436"/>
      <c r="CP71" s="1436"/>
      <c r="CQ71" s="1436"/>
      <c r="CR71" s="212"/>
      <c r="CS71" s="85"/>
      <c r="CT71" s="88"/>
      <c r="CU71" s="407"/>
      <c r="CV71" s="254"/>
      <c r="CW71" s="88"/>
      <c r="CX71" s="407"/>
      <c r="CY71" s="254"/>
      <c r="CZ71" s="88"/>
      <c r="DA71" s="407"/>
      <c r="DB71" s="254"/>
      <c r="DC71" s="563"/>
      <c r="DD71" s="380"/>
      <c r="DE71" s="380"/>
      <c r="DF71" s="511"/>
      <c r="DG71" s="511"/>
      <c r="DH71" s="511"/>
      <c r="DI71" s="511"/>
      <c r="DJ71" s="563"/>
      <c r="DK71" s="572"/>
      <c r="DL71" s="572"/>
      <c r="DM71" s="573"/>
      <c r="DN71" s="563"/>
      <c r="DO71" s="1157"/>
      <c r="DP71" s="563"/>
      <c r="DQ71" s="563"/>
      <c r="DR71" s="563"/>
      <c r="DS71" s="563"/>
      <c r="DT71" s="563"/>
      <c r="DU71" s="563"/>
      <c r="DV71" s="563"/>
      <c r="DW71" s="563"/>
      <c r="DX71" s="563"/>
      <c r="DY71" s="563"/>
      <c r="DZ71" s="563"/>
      <c r="EA71" s="563"/>
      <c r="EB71" s="563"/>
      <c r="EC71" s="563"/>
      <c r="ED71" s="563"/>
      <c r="EE71" s="563"/>
      <c r="EF71" s="563"/>
      <c r="EG71" s="563"/>
      <c r="EH71" s="563"/>
      <c r="EI71" s="563"/>
      <c r="EJ71" s="563"/>
      <c r="EK71" s="563"/>
      <c r="EL71" s="563"/>
      <c r="EM71" s="563"/>
      <c r="EN71" s="563"/>
      <c r="EO71" s="563"/>
      <c r="EP71" s="563"/>
      <c r="EQ71" s="212"/>
      <c r="ER71" s="1436"/>
      <c r="ES71" s="1436"/>
      <c r="ET71" s="481"/>
      <c r="EU71" s="481"/>
      <c r="EV71" s="481"/>
      <c r="EW71" s="481"/>
      <c r="EX71" s="255"/>
      <c r="EY71" s="628"/>
      <c r="EZ71" s="628"/>
      <c r="FA71" s="168"/>
      <c r="FB71" s="28"/>
      <c r="FC71" s="869"/>
      <c r="FD71" s="458"/>
      <c r="FE71" s="459"/>
      <c r="FF71" s="459"/>
      <c r="FG71" s="459"/>
      <c r="FH71" s="212"/>
      <c r="FI71" s="362"/>
      <c r="FJ71" s="363"/>
      <c r="FK71" s="364"/>
      <c r="FL71" s="364"/>
      <c r="FM71" s="212"/>
      <c r="FN71" s="211"/>
      <c r="FO71" s="1436"/>
      <c r="FP71" s="1436"/>
      <c r="FQ71" s="1436"/>
      <c r="FR71" s="1436"/>
      <c r="FS71" s="1436"/>
      <c r="FT71" s="1436"/>
      <c r="FU71" s="1436"/>
      <c r="FV71" s="212"/>
      <c r="FW71" s="85"/>
      <c r="FX71" s="88"/>
      <c r="FY71" s="407"/>
      <c r="FZ71" s="254"/>
      <c r="GA71" s="88"/>
      <c r="GB71" s="407"/>
      <c r="GC71" s="254"/>
      <c r="GD71" s="88"/>
      <c r="GE71" s="407"/>
      <c r="GF71" s="254"/>
      <c r="GG71" s="501"/>
      <c r="GH71" s="380"/>
      <c r="GI71" s="380"/>
      <c r="GJ71" s="511"/>
      <c r="GK71" s="511"/>
      <c r="GL71" s="511"/>
      <c r="GM71" s="511"/>
      <c r="GN71" s="501"/>
      <c r="GO71" s="501"/>
      <c r="GP71" s="574"/>
      <c r="GQ71" s="575"/>
      <c r="GR71" s="501"/>
      <c r="GS71" s="501"/>
      <c r="GT71" s="212"/>
      <c r="GU71" s="212"/>
      <c r="GV71" s="212"/>
      <c r="GW71" s="212"/>
      <c r="GX71" s="212"/>
      <c r="GY71" s="212"/>
      <c r="GZ71" s="212"/>
      <c r="HA71" s="212"/>
      <c r="HB71" s="212"/>
      <c r="HC71" s="212"/>
      <c r="HD71" s="212"/>
      <c r="HE71" s="212"/>
      <c r="HF71" s="212"/>
      <c r="HG71" s="212"/>
      <c r="HH71" s="212"/>
      <c r="HI71" s="212"/>
      <c r="HJ71" s="212"/>
      <c r="HK71" s="212"/>
      <c r="HL71" s="212"/>
      <c r="HM71" s="212"/>
      <c r="HN71" s="212"/>
      <c r="HO71" s="212"/>
      <c r="HP71" s="212"/>
      <c r="HQ71" s="212"/>
      <c r="HR71" s="212"/>
      <c r="HS71" s="212"/>
      <c r="HT71" s="212"/>
      <c r="HU71" s="212"/>
      <c r="HV71" s="1436"/>
      <c r="HW71" s="1436"/>
      <c r="HX71" s="481"/>
      <c r="HY71" s="481"/>
      <c r="HZ71" s="481"/>
      <c r="IA71" s="481"/>
      <c r="IB71" s="255"/>
      <c r="IC71" s="628"/>
      <c r="ID71" s="628"/>
      <c r="IE71" s="168"/>
      <c r="IF71" s="28"/>
      <c r="IG71" s="869"/>
      <c r="IH71" s="458"/>
      <c r="II71" s="459"/>
      <c r="IJ71" s="459"/>
      <c r="IK71" s="459"/>
      <c r="IL71" s="1436"/>
      <c r="IM71" s="362"/>
      <c r="IN71" s="363"/>
      <c r="IO71" s="364"/>
      <c r="IP71" s="364"/>
      <c r="IQ71" s="212"/>
      <c r="IR71" s="211"/>
      <c r="IS71" s="1436"/>
      <c r="IT71" s="1436"/>
      <c r="IU71" s="1436"/>
      <c r="IV71" s="1436"/>
      <c r="IW71" s="1436"/>
      <c r="IX71" s="1436"/>
      <c r="IY71" s="1436"/>
      <c r="IZ71" s="212"/>
      <c r="JA71" s="85"/>
      <c r="JB71" s="88"/>
      <c r="JC71" s="407"/>
      <c r="JD71" s="254"/>
      <c r="JE71" s="88"/>
      <c r="JF71" s="407"/>
      <c r="JG71" s="254"/>
      <c r="JH71" s="88"/>
      <c r="JI71" s="407"/>
      <c r="JJ71" s="254"/>
      <c r="JK71" s="501"/>
      <c r="JL71" s="380"/>
      <c r="JM71" s="380"/>
      <c r="JN71" s="511"/>
      <c r="JO71" s="511"/>
      <c r="JP71" s="511"/>
      <c r="JQ71" s="511"/>
      <c r="JR71" s="501"/>
      <c r="JS71" s="501"/>
      <c r="JT71" s="574"/>
      <c r="JU71" s="575"/>
      <c r="JV71" s="501"/>
      <c r="JW71" s="501"/>
      <c r="JX71" s="212"/>
      <c r="JY71" s="212"/>
      <c r="JZ71" s="212"/>
      <c r="KA71" s="212"/>
      <c r="KB71" s="212"/>
      <c r="KC71" s="212"/>
      <c r="KD71" s="212"/>
      <c r="KE71" s="212"/>
      <c r="KF71" s="212"/>
      <c r="KG71" s="212"/>
      <c r="KH71" s="212"/>
      <c r="KI71" s="212"/>
      <c r="KJ71" s="212"/>
      <c r="KK71" s="212"/>
      <c r="KL71" s="212"/>
      <c r="KM71" s="212"/>
      <c r="KN71" s="212"/>
      <c r="KO71" s="212"/>
      <c r="KP71" s="212"/>
      <c r="KQ71" s="212"/>
      <c r="KR71" s="212"/>
      <c r="KS71" s="212"/>
      <c r="KT71" s="212"/>
      <c r="KU71" s="212"/>
      <c r="KV71" s="212"/>
      <c r="KW71" s="212"/>
      <c r="KX71" s="212"/>
      <c r="KY71" s="212"/>
      <c r="KZ71" s="1436"/>
      <c r="LA71" s="1436"/>
      <c r="LB71" s="481"/>
      <c r="LC71" s="481"/>
      <c r="LD71" s="481"/>
      <c r="LE71" s="481"/>
      <c r="LF71" s="255"/>
      <c r="LG71" s="628"/>
      <c r="LH71" s="628"/>
      <c r="LI71" s="168"/>
      <c r="LJ71" s="28"/>
      <c r="LK71" s="869"/>
      <c r="LL71" s="458"/>
      <c r="LM71" s="459"/>
      <c r="LN71" s="459"/>
      <c r="LO71" s="459"/>
      <c r="LP71" s="628"/>
      <c r="LQ71" s="467"/>
      <c r="LR71" s="467"/>
      <c r="LS71" s="467"/>
      <c r="LT71" s="467"/>
      <c r="LU71" s="467"/>
      <c r="LV71" s="467"/>
      <c r="LW71" s="467"/>
      <c r="LX71" s="467"/>
      <c r="LY71" s="467"/>
      <c r="LZ71" s="467"/>
      <c r="MA71" s="467"/>
      <c r="MB71" s="85"/>
      <c r="MC71" s="31"/>
      <c r="MD71" s="462"/>
      <c r="ME71" s="463"/>
      <c r="MF71" s="31"/>
      <c r="MG71" s="407"/>
      <c r="MH71" s="254"/>
      <c r="MI71" s="88"/>
      <c r="MJ71" s="464"/>
      <c r="MK71" s="85"/>
      <c r="ML71" s="775"/>
      <c r="MM71" s="1144"/>
      <c r="MN71" s="569"/>
      <c r="MO71" s="775"/>
      <c r="MP71" s="775"/>
      <c r="MQ71" s="775"/>
      <c r="MR71" s="775"/>
      <c r="MS71" s="1089"/>
      <c r="MT71" s="480"/>
      <c r="MU71" s="313"/>
      <c r="MV71" s="386"/>
      <c r="MW71" s="588"/>
      <c r="MX71" s="313"/>
      <c r="MY71" s="313"/>
      <c r="MZ71" s="480"/>
      <c r="NA71" s="480"/>
      <c r="NB71" s="480"/>
      <c r="NC71" s="480"/>
      <c r="ND71" s="480"/>
      <c r="NE71" s="480"/>
      <c r="NF71" s="480"/>
      <c r="NG71" s="480"/>
      <c r="NH71" s="480"/>
      <c r="NI71" s="480"/>
      <c r="NJ71" s="480"/>
      <c r="NK71" s="480"/>
      <c r="NL71" s="480"/>
      <c r="NM71" s="480"/>
      <c r="NN71" s="480"/>
      <c r="NO71" s="480"/>
      <c r="NP71" s="480"/>
      <c r="NQ71" s="480"/>
      <c r="NR71" s="480"/>
      <c r="NS71" s="480"/>
      <c r="NT71" s="480"/>
      <c r="NU71" s="480"/>
      <c r="NV71" s="480"/>
      <c r="NW71" s="480"/>
      <c r="NX71" s="480"/>
      <c r="NY71" s="480"/>
      <c r="NZ71" s="212"/>
    </row>
    <row r="72" spans="1:390" s="491" customFormat="1" ht="23.25" customHeight="1" x14ac:dyDescent="0.2">
      <c r="A72" s="362"/>
      <c r="B72" s="363"/>
      <c r="C72" s="364"/>
      <c r="D72" s="364"/>
      <c r="E72" s="212"/>
      <c r="F72" s="211"/>
      <c r="G72" s="1436"/>
      <c r="H72" s="1436"/>
      <c r="I72" s="1436"/>
      <c r="J72" s="1436"/>
      <c r="K72" s="1436"/>
      <c r="L72" s="1436"/>
      <c r="M72" s="1436"/>
      <c r="N72" s="212"/>
      <c r="O72" s="85"/>
      <c r="P72" s="88"/>
      <c r="Q72" s="407"/>
      <c r="R72" s="254"/>
      <c r="S72" s="88"/>
      <c r="T72" s="407"/>
      <c r="U72" s="254"/>
      <c r="V72" s="88"/>
      <c r="W72" s="407"/>
      <c r="X72" s="254"/>
      <c r="Y72" s="563"/>
      <c r="Z72" s="380"/>
      <c r="AA72" s="380"/>
      <c r="AB72" s="511"/>
      <c r="AC72" s="511"/>
      <c r="AD72" s="511"/>
      <c r="AE72" s="511"/>
      <c r="AF72" s="563"/>
      <c r="AG72" s="572"/>
      <c r="AH72" s="572"/>
      <c r="AI72" s="573"/>
      <c r="AJ72" s="563"/>
      <c r="AK72" s="563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  <c r="BD72" s="212"/>
      <c r="BE72" s="212"/>
      <c r="BF72" s="212"/>
      <c r="BG72" s="212"/>
      <c r="BH72" s="212"/>
      <c r="BI72" s="212"/>
      <c r="BJ72" s="212"/>
      <c r="BK72" s="212"/>
      <c r="BL72" s="212"/>
      <c r="BM72" s="212"/>
      <c r="BN72" s="212"/>
      <c r="BO72" s="212"/>
      <c r="BP72" s="766"/>
      <c r="BQ72" s="766"/>
      <c r="BR72" s="766"/>
      <c r="BS72" s="766"/>
      <c r="BT72" s="766"/>
      <c r="BU72" s="628"/>
      <c r="BV72" s="628"/>
      <c r="BW72" s="168"/>
      <c r="BX72" s="458"/>
      <c r="BY72" s="458"/>
      <c r="BZ72" s="458"/>
      <c r="CA72" s="459"/>
      <c r="CB72" s="459"/>
      <c r="CC72" s="459"/>
      <c r="CD72" s="212"/>
      <c r="CE72" s="362"/>
      <c r="CF72" s="363"/>
      <c r="CG72" s="364"/>
      <c r="CH72" s="364"/>
      <c r="CI72" s="212"/>
      <c r="CJ72" s="211"/>
      <c r="CK72" s="1436"/>
      <c r="CL72" s="1436"/>
      <c r="CM72" s="1436"/>
      <c r="CN72" s="1436"/>
      <c r="CO72" s="1436"/>
      <c r="CP72" s="1436"/>
      <c r="CQ72" s="1436"/>
      <c r="CR72" s="212"/>
      <c r="CS72" s="85"/>
      <c r="CT72" s="88"/>
      <c r="CU72" s="407"/>
      <c r="CV72" s="254"/>
      <c r="CW72" s="88"/>
      <c r="CX72" s="407"/>
      <c r="CY72" s="254"/>
      <c r="CZ72" s="88"/>
      <c r="DA72" s="407"/>
      <c r="DB72" s="254"/>
      <c r="DC72" s="563"/>
      <c r="DD72" s="380"/>
      <c r="DE72" s="380"/>
      <c r="DF72" s="511"/>
      <c r="DG72" s="511"/>
      <c r="DH72" s="511"/>
      <c r="DI72" s="511"/>
      <c r="DJ72" s="563"/>
      <c r="DK72" s="572"/>
      <c r="DL72" s="572"/>
      <c r="DM72" s="573"/>
      <c r="DN72" s="563"/>
      <c r="DO72" s="1157"/>
      <c r="DP72" s="563"/>
      <c r="DQ72" s="563"/>
      <c r="DR72" s="563"/>
      <c r="DS72" s="563"/>
      <c r="DT72" s="563"/>
      <c r="DU72" s="563"/>
      <c r="DV72" s="563"/>
      <c r="DW72" s="563"/>
      <c r="DX72" s="563"/>
      <c r="DY72" s="563"/>
      <c r="DZ72" s="563"/>
      <c r="EA72" s="563"/>
      <c r="EB72" s="563"/>
      <c r="EC72" s="563"/>
      <c r="ED72" s="563"/>
      <c r="EE72" s="563"/>
      <c r="EF72" s="563"/>
      <c r="EG72" s="563"/>
      <c r="EH72" s="563"/>
      <c r="EI72" s="563"/>
      <c r="EJ72" s="563"/>
      <c r="EK72" s="563"/>
      <c r="EL72" s="563"/>
      <c r="EM72" s="563"/>
      <c r="EN72" s="563"/>
      <c r="EO72" s="563"/>
      <c r="EP72" s="563"/>
      <c r="EQ72" s="212"/>
      <c r="ER72" s="212"/>
      <c r="ES72" s="212"/>
      <c r="ET72" s="766"/>
      <c r="EU72" s="766"/>
      <c r="EV72" s="766"/>
      <c r="EW72" s="766"/>
      <c r="EX72" s="766"/>
      <c r="EY72" s="628"/>
      <c r="EZ72" s="628"/>
      <c r="FA72" s="168"/>
      <c r="FB72" s="458"/>
      <c r="FC72" s="458"/>
      <c r="FD72" s="458"/>
      <c r="FE72" s="459"/>
      <c r="FF72" s="459"/>
      <c r="FG72" s="459"/>
      <c r="FH72" s="212"/>
      <c r="FI72" s="362"/>
      <c r="FJ72" s="363"/>
      <c r="FK72" s="364"/>
      <c r="FL72" s="364"/>
      <c r="FM72" s="212"/>
      <c r="FN72" s="211"/>
      <c r="FO72" s="1436"/>
      <c r="FP72" s="1436"/>
      <c r="FQ72" s="1436"/>
      <c r="FR72" s="1436"/>
      <c r="FS72" s="1436"/>
      <c r="FT72" s="1436"/>
      <c r="FU72" s="1436"/>
      <c r="FV72" s="212"/>
      <c r="FW72" s="85"/>
      <c r="FX72" s="88"/>
      <c r="FY72" s="407"/>
      <c r="FZ72" s="254"/>
      <c r="GA72" s="88"/>
      <c r="GB72" s="407"/>
      <c r="GC72" s="254"/>
      <c r="GD72" s="88"/>
      <c r="GE72" s="407"/>
      <c r="GF72" s="254"/>
      <c r="GG72" s="501"/>
      <c r="GH72" s="380"/>
      <c r="GI72" s="380"/>
      <c r="GJ72" s="511"/>
      <c r="GK72" s="511"/>
      <c r="GL72" s="511"/>
      <c r="GM72" s="511"/>
      <c r="GN72" s="501"/>
      <c r="GO72" s="501"/>
      <c r="GP72" s="574"/>
      <c r="GQ72" s="575"/>
      <c r="GR72" s="501"/>
      <c r="GS72" s="501"/>
      <c r="GT72" s="212"/>
      <c r="GU72" s="212"/>
      <c r="GV72" s="212"/>
      <c r="GW72" s="212"/>
      <c r="GX72" s="212"/>
      <c r="GY72" s="212"/>
      <c r="GZ72" s="212"/>
      <c r="HA72" s="212"/>
      <c r="HB72" s="212"/>
      <c r="HC72" s="212"/>
      <c r="HD72" s="212"/>
      <c r="HE72" s="212"/>
      <c r="HF72" s="212"/>
      <c r="HG72" s="212"/>
      <c r="HH72" s="212"/>
      <c r="HI72" s="212"/>
      <c r="HJ72" s="212"/>
      <c r="HK72" s="212"/>
      <c r="HL72" s="212"/>
      <c r="HM72" s="212"/>
      <c r="HN72" s="212"/>
      <c r="HO72" s="212"/>
      <c r="HP72" s="212"/>
      <c r="HQ72" s="212"/>
      <c r="HR72" s="212"/>
      <c r="HS72" s="212"/>
      <c r="HT72" s="212"/>
      <c r="HU72" s="212"/>
      <c r="HV72" s="212"/>
      <c r="HW72" s="212"/>
      <c r="HX72" s="766"/>
      <c r="HY72" s="766"/>
      <c r="HZ72" s="766"/>
      <c r="IA72" s="766"/>
      <c r="IB72" s="766"/>
      <c r="IC72" s="628"/>
      <c r="ID72" s="628"/>
      <c r="IE72" s="168"/>
      <c r="IF72" s="458"/>
      <c r="IG72" s="458"/>
      <c r="IH72" s="458"/>
      <c r="II72" s="459"/>
      <c r="IJ72" s="459"/>
      <c r="IK72" s="459"/>
      <c r="IL72" s="1436"/>
      <c r="IM72" s="362"/>
      <c r="IN72" s="363"/>
      <c r="IO72" s="364"/>
      <c r="IP72" s="364"/>
      <c r="IQ72" s="212"/>
      <c r="IR72" s="211"/>
      <c r="IS72" s="1436"/>
      <c r="IT72" s="1436"/>
      <c r="IU72" s="1436"/>
      <c r="IV72" s="1436"/>
      <c r="IW72" s="1436"/>
      <c r="IX72" s="1436"/>
      <c r="IY72" s="1436"/>
      <c r="IZ72" s="212"/>
      <c r="JA72" s="85"/>
      <c r="JB72" s="88"/>
      <c r="JC72" s="407"/>
      <c r="JD72" s="254"/>
      <c r="JE72" s="88"/>
      <c r="JF72" s="407"/>
      <c r="JG72" s="254"/>
      <c r="JH72" s="88"/>
      <c r="JI72" s="407"/>
      <c r="JJ72" s="254"/>
      <c r="JK72" s="501"/>
      <c r="JL72" s="380"/>
      <c r="JM72" s="380"/>
      <c r="JN72" s="511"/>
      <c r="JO72" s="511"/>
      <c r="JP72" s="511"/>
      <c r="JQ72" s="511"/>
      <c r="JR72" s="501"/>
      <c r="JS72" s="501"/>
      <c r="JT72" s="574"/>
      <c r="JU72" s="575"/>
      <c r="JV72" s="501"/>
      <c r="JW72" s="501"/>
      <c r="JX72" s="212"/>
      <c r="JY72" s="212"/>
      <c r="JZ72" s="212"/>
      <c r="KA72" s="212"/>
      <c r="KB72" s="212"/>
      <c r="KC72" s="212"/>
      <c r="KD72" s="212"/>
      <c r="KE72" s="212"/>
      <c r="KF72" s="212"/>
      <c r="KG72" s="212"/>
      <c r="KH72" s="212"/>
      <c r="KI72" s="212"/>
      <c r="KJ72" s="212"/>
      <c r="KK72" s="212"/>
      <c r="KL72" s="212"/>
      <c r="KM72" s="212"/>
      <c r="KN72" s="212"/>
      <c r="KO72" s="212"/>
      <c r="KP72" s="212"/>
      <c r="KQ72" s="212"/>
      <c r="KR72" s="212"/>
      <c r="KS72" s="212"/>
      <c r="KT72" s="212"/>
      <c r="KU72" s="212"/>
      <c r="KV72" s="212"/>
      <c r="KW72" s="212"/>
      <c r="KX72" s="212"/>
      <c r="KY72" s="212"/>
      <c r="KZ72" s="212"/>
      <c r="LA72" s="212"/>
      <c r="LB72" s="766"/>
      <c r="LC72" s="766"/>
      <c r="LD72" s="766"/>
      <c r="LE72" s="766"/>
      <c r="LF72" s="766"/>
      <c r="LG72" s="628"/>
      <c r="LH72" s="628"/>
      <c r="LI72" s="168"/>
      <c r="LJ72" s="458"/>
      <c r="LK72" s="458"/>
      <c r="LL72" s="458"/>
      <c r="LM72" s="459"/>
      <c r="LN72" s="459"/>
      <c r="LO72" s="459"/>
      <c r="LP72" s="212"/>
      <c r="LQ72" s="467"/>
      <c r="LR72" s="467"/>
      <c r="LS72" s="467"/>
      <c r="LT72" s="467"/>
      <c r="LU72" s="467"/>
      <c r="LV72" s="467"/>
      <c r="LW72" s="467"/>
      <c r="LX72" s="467"/>
      <c r="LY72" s="467"/>
      <c r="LZ72" s="467"/>
      <c r="MA72" s="467"/>
      <c r="MB72" s="85"/>
      <c r="MC72" s="31"/>
      <c r="MD72" s="462"/>
      <c r="ME72" s="463"/>
      <c r="MF72" s="31"/>
      <c r="MG72" s="407"/>
      <c r="MH72" s="254"/>
      <c r="MI72" s="88"/>
      <c r="MJ72" s="464"/>
      <c r="MK72" s="85"/>
      <c r="ML72" s="775"/>
      <c r="MM72" s="775"/>
      <c r="MN72" s="569"/>
      <c r="MO72" s="775"/>
      <c r="MP72" s="775"/>
      <c r="MQ72" s="775"/>
      <c r="MR72" s="775"/>
      <c r="MS72" s="1089"/>
      <c r="MT72" s="480"/>
      <c r="MU72" s="313"/>
      <c r="MV72" s="386"/>
      <c r="MW72" s="588"/>
      <c r="MX72" s="313"/>
      <c r="MY72" s="313"/>
      <c r="MZ72" s="480"/>
      <c r="NA72" s="480"/>
      <c r="NB72" s="480"/>
      <c r="NC72" s="480"/>
      <c r="ND72" s="480"/>
      <c r="NE72" s="480"/>
      <c r="NF72" s="480"/>
      <c r="NG72" s="480"/>
      <c r="NH72" s="480"/>
      <c r="NI72" s="480"/>
      <c r="NJ72" s="480"/>
      <c r="NK72" s="480"/>
      <c r="NL72" s="480"/>
      <c r="NM72" s="480"/>
      <c r="NN72" s="480"/>
      <c r="NO72" s="480"/>
      <c r="NP72" s="480"/>
      <c r="NQ72" s="480"/>
      <c r="NR72" s="480"/>
      <c r="NS72" s="480"/>
      <c r="NT72" s="480"/>
      <c r="NU72" s="480"/>
      <c r="NV72" s="480"/>
      <c r="NW72" s="480"/>
      <c r="NX72" s="480"/>
      <c r="NY72" s="480"/>
      <c r="NZ72" s="212"/>
    </row>
    <row r="73" spans="1:390" s="491" customFormat="1" ht="23.25" customHeight="1" x14ac:dyDescent="0.2">
      <c r="A73" s="362"/>
      <c r="B73" s="363"/>
      <c r="C73" s="364"/>
      <c r="D73" s="364"/>
      <c r="E73" s="212"/>
      <c r="F73" s="211"/>
      <c r="G73" s="1436"/>
      <c r="H73" s="1436"/>
      <c r="I73" s="1436"/>
      <c r="J73" s="1436"/>
      <c r="K73" s="1436"/>
      <c r="L73" s="1436"/>
      <c r="M73" s="1436"/>
      <c r="N73" s="212"/>
      <c r="O73" s="85"/>
      <c r="P73" s="88"/>
      <c r="Q73" s="407"/>
      <c r="R73" s="254"/>
      <c r="S73" s="88"/>
      <c r="T73" s="407"/>
      <c r="U73" s="254"/>
      <c r="V73" s="88"/>
      <c r="W73" s="407"/>
      <c r="X73" s="254"/>
      <c r="Y73" s="563"/>
      <c r="Z73" s="380"/>
      <c r="AA73" s="380"/>
      <c r="AB73" s="511"/>
      <c r="AC73" s="511"/>
      <c r="AD73" s="511"/>
      <c r="AE73" s="511"/>
      <c r="AF73" s="563"/>
      <c r="AG73" s="572"/>
      <c r="AH73" s="572"/>
      <c r="AI73" s="573"/>
      <c r="AJ73" s="563"/>
      <c r="AK73" s="563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  <c r="BD73" s="212"/>
      <c r="BE73" s="212"/>
      <c r="BF73" s="212"/>
      <c r="BG73" s="212"/>
      <c r="BH73" s="212"/>
      <c r="BI73" s="212"/>
      <c r="BJ73" s="212"/>
      <c r="BK73" s="212"/>
      <c r="BL73" s="212"/>
      <c r="BM73" s="212"/>
      <c r="BN73" s="212"/>
      <c r="BO73" s="212"/>
      <c r="BP73" s="766"/>
      <c r="BQ73" s="766"/>
      <c r="BR73" s="766"/>
      <c r="BS73" s="766"/>
      <c r="BT73" s="766"/>
      <c r="BU73" s="212"/>
      <c r="BV73" s="212"/>
      <c r="BW73" s="168"/>
      <c r="BX73" s="168"/>
      <c r="BY73" s="459"/>
      <c r="BZ73" s="168"/>
      <c r="CA73" s="168"/>
      <c r="CB73" s="168"/>
      <c r="CC73" s="168"/>
      <c r="CD73" s="212"/>
      <c r="CE73" s="362"/>
      <c r="CF73" s="363"/>
      <c r="CG73" s="364"/>
      <c r="CH73" s="364"/>
      <c r="CI73" s="212"/>
      <c r="CJ73" s="211"/>
      <c r="CK73" s="1436"/>
      <c r="CL73" s="1436"/>
      <c r="CM73" s="1436"/>
      <c r="CN73" s="1436"/>
      <c r="CO73" s="1436"/>
      <c r="CP73" s="1436"/>
      <c r="CQ73" s="1436"/>
      <c r="CR73" s="212"/>
      <c r="CS73" s="85"/>
      <c r="CT73" s="88"/>
      <c r="CU73" s="407"/>
      <c r="CV73" s="254"/>
      <c r="CW73" s="88"/>
      <c r="CX73" s="407"/>
      <c r="CY73" s="254"/>
      <c r="CZ73" s="88"/>
      <c r="DA73" s="407"/>
      <c r="DB73" s="254"/>
      <c r="DC73" s="563"/>
      <c r="DD73" s="380"/>
      <c r="DE73" s="380"/>
      <c r="DF73" s="511"/>
      <c r="DG73" s="511"/>
      <c r="DH73" s="511"/>
      <c r="DI73" s="511"/>
      <c r="DJ73" s="563"/>
      <c r="DK73" s="572"/>
      <c r="DL73" s="572"/>
      <c r="DM73" s="573"/>
      <c r="DN73" s="563"/>
      <c r="DO73" s="1157"/>
      <c r="DP73" s="563"/>
      <c r="DQ73" s="563"/>
      <c r="DR73" s="563"/>
      <c r="DS73" s="563"/>
      <c r="DT73" s="563"/>
      <c r="DU73" s="563"/>
      <c r="DV73" s="563"/>
      <c r="DW73" s="563"/>
      <c r="DX73" s="563"/>
      <c r="DY73" s="563"/>
      <c r="DZ73" s="563"/>
      <c r="EA73" s="563"/>
      <c r="EB73" s="563"/>
      <c r="EC73" s="563"/>
      <c r="ED73" s="563"/>
      <c r="EE73" s="563"/>
      <c r="EF73" s="563"/>
      <c r="EG73" s="563"/>
      <c r="EH73" s="563"/>
      <c r="EI73" s="563"/>
      <c r="EJ73" s="563"/>
      <c r="EK73" s="563"/>
      <c r="EL73" s="563"/>
      <c r="EM73" s="563"/>
      <c r="EN73" s="563"/>
      <c r="EO73" s="563"/>
      <c r="EP73" s="563"/>
      <c r="EQ73" s="212"/>
      <c r="ER73" s="212"/>
      <c r="ES73" s="212"/>
      <c r="ET73" s="766"/>
      <c r="EU73" s="766"/>
      <c r="EV73" s="766"/>
      <c r="EW73" s="766"/>
      <c r="EX73" s="766"/>
      <c r="EY73" s="212"/>
      <c r="EZ73" s="212"/>
      <c r="FA73" s="168"/>
      <c r="FB73" s="168"/>
      <c r="FC73" s="459"/>
      <c r="FD73" s="168"/>
      <c r="FE73" s="168"/>
      <c r="FF73" s="168"/>
      <c r="FG73" s="168"/>
      <c r="FH73" s="212"/>
      <c r="FI73" s="362"/>
      <c r="FJ73" s="363"/>
      <c r="FK73" s="364"/>
      <c r="FL73" s="364"/>
      <c r="FM73" s="212"/>
      <c r="FN73" s="211"/>
      <c r="FO73" s="1436"/>
      <c r="FP73" s="1436"/>
      <c r="FQ73" s="1436"/>
      <c r="FR73" s="1436"/>
      <c r="FS73" s="1436"/>
      <c r="FT73" s="1436"/>
      <c r="FU73" s="1436"/>
      <c r="FV73" s="212"/>
      <c r="FW73" s="85"/>
      <c r="FX73" s="88"/>
      <c r="FY73" s="407"/>
      <c r="FZ73" s="254"/>
      <c r="GA73" s="88"/>
      <c r="GB73" s="407"/>
      <c r="GC73" s="254"/>
      <c r="GD73" s="88"/>
      <c r="GE73" s="407"/>
      <c r="GF73" s="254"/>
      <c r="GG73" s="501"/>
      <c r="GH73" s="380"/>
      <c r="GI73" s="380"/>
      <c r="GJ73" s="511"/>
      <c r="GK73" s="511"/>
      <c r="GL73" s="511"/>
      <c r="GM73" s="511"/>
      <c r="GN73" s="501"/>
      <c r="GO73" s="501"/>
      <c r="GP73" s="574"/>
      <c r="GQ73" s="575"/>
      <c r="GR73" s="501"/>
      <c r="GS73" s="501"/>
      <c r="GT73" s="212"/>
      <c r="GU73" s="212"/>
      <c r="GV73" s="212"/>
      <c r="GW73" s="212"/>
      <c r="GX73" s="212"/>
      <c r="GY73" s="212"/>
      <c r="GZ73" s="212"/>
      <c r="HA73" s="212"/>
      <c r="HB73" s="212"/>
      <c r="HC73" s="212"/>
      <c r="HD73" s="212"/>
      <c r="HE73" s="212"/>
      <c r="HF73" s="212"/>
      <c r="HG73" s="212"/>
      <c r="HH73" s="212"/>
      <c r="HI73" s="212"/>
      <c r="HJ73" s="212"/>
      <c r="HK73" s="212"/>
      <c r="HL73" s="212"/>
      <c r="HM73" s="212"/>
      <c r="HN73" s="212"/>
      <c r="HO73" s="212"/>
      <c r="HP73" s="212"/>
      <c r="HQ73" s="212"/>
      <c r="HR73" s="212"/>
      <c r="HS73" s="212"/>
      <c r="HT73" s="212"/>
      <c r="HU73" s="212"/>
      <c r="HV73" s="212"/>
      <c r="HW73" s="212"/>
      <c r="HX73" s="766"/>
      <c r="HY73" s="766"/>
      <c r="HZ73" s="766"/>
      <c r="IA73" s="766"/>
      <c r="IB73" s="766"/>
      <c r="IC73" s="212"/>
      <c r="ID73" s="212"/>
      <c r="IE73" s="168"/>
      <c r="IF73" s="168"/>
      <c r="IG73" s="459"/>
      <c r="IH73" s="168"/>
      <c r="II73" s="168"/>
      <c r="IJ73" s="168"/>
      <c r="IK73" s="168"/>
      <c r="IL73" s="1436"/>
      <c r="IM73" s="362"/>
      <c r="IN73" s="363"/>
      <c r="IO73" s="364"/>
      <c r="IP73" s="364"/>
      <c r="IQ73" s="212"/>
      <c r="IR73" s="211"/>
      <c r="IS73" s="1436"/>
      <c r="IT73" s="1436"/>
      <c r="IU73" s="1436"/>
      <c r="IV73" s="1436"/>
      <c r="IW73" s="1436"/>
      <c r="IX73" s="1436"/>
      <c r="IY73" s="1436"/>
      <c r="IZ73" s="212"/>
      <c r="JA73" s="85"/>
      <c r="JB73" s="88"/>
      <c r="JC73" s="407"/>
      <c r="JD73" s="254"/>
      <c r="JE73" s="88"/>
      <c r="JF73" s="407"/>
      <c r="JG73" s="254"/>
      <c r="JH73" s="88"/>
      <c r="JI73" s="407"/>
      <c r="JJ73" s="254"/>
      <c r="JK73" s="501"/>
      <c r="JL73" s="380"/>
      <c r="JM73" s="380"/>
      <c r="JN73" s="511"/>
      <c r="JO73" s="511"/>
      <c r="JP73" s="511"/>
      <c r="JQ73" s="511"/>
      <c r="JR73" s="501"/>
      <c r="JS73" s="501"/>
      <c r="JT73" s="574"/>
      <c r="JU73" s="575"/>
      <c r="JV73" s="501"/>
      <c r="JW73" s="501"/>
      <c r="JX73" s="212"/>
      <c r="JY73" s="212"/>
      <c r="JZ73" s="212"/>
      <c r="KA73" s="212"/>
      <c r="KB73" s="212"/>
      <c r="KC73" s="212"/>
      <c r="KD73" s="212"/>
      <c r="KE73" s="212"/>
      <c r="KF73" s="212"/>
      <c r="KG73" s="212"/>
      <c r="KH73" s="212"/>
      <c r="KI73" s="212"/>
      <c r="KJ73" s="212"/>
      <c r="KK73" s="212"/>
      <c r="KL73" s="212"/>
      <c r="KM73" s="212"/>
      <c r="KN73" s="212"/>
      <c r="KO73" s="212"/>
      <c r="KP73" s="212"/>
      <c r="KQ73" s="212"/>
      <c r="KR73" s="212"/>
      <c r="KS73" s="212"/>
      <c r="KT73" s="212"/>
      <c r="KU73" s="212"/>
      <c r="KV73" s="212"/>
      <c r="KW73" s="212"/>
      <c r="KX73" s="212"/>
      <c r="KY73" s="212"/>
      <c r="KZ73" s="212"/>
      <c r="LA73" s="212"/>
      <c r="LB73" s="766"/>
      <c r="LC73" s="766"/>
      <c r="LD73" s="766"/>
      <c r="LE73" s="766"/>
      <c r="LF73" s="766"/>
      <c r="LG73" s="212"/>
      <c r="LH73" s="212"/>
      <c r="LI73" s="168"/>
      <c r="LJ73" s="168"/>
      <c r="LK73" s="459"/>
      <c r="LL73" s="168"/>
      <c r="LM73" s="168"/>
      <c r="LN73" s="168"/>
      <c r="LO73" s="168"/>
      <c r="LP73" s="212"/>
      <c r="LQ73" s="467"/>
      <c r="LR73" s="467"/>
      <c r="LS73" s="467"/>
      <c r="LT73" s="467"/>
      <c r="LU73" s="467"/>
      <c r="LV73" s="467"/>
      <c r="LW73" s="467"/>
      <c r="LX73" s="467"/>
      <c r="LY73" s="467"/>
      <c r="LZ73" s="467"/>
      <c r="MA73" s="467"/>
      <c r="MB73" s="85"/>
      <c r="MC73" s="31"/>
      <c r="MD73" s="462"/>
      <c r="ME73" s="463"/>
      <c r="MF73" s="31"/>
      <c r="MG73" s="407"/>
      <c r="MH73" s="254"/>
      <c r="MI73" s="88"/>
      <c r="MJ73" s="464"/>
      <c r="MK73" s="85"/>
      <c r="ML73" s="775"/>
      <c r="MM73" s="775"/>
      <c r="MN73" s="775"/>
      <c r="MO73" s="775"/>
      <c r="MP73" s="775"/>
      <c r="MQ73" s="775"/>
      <c r="MR73" s="775"/>
      <c r="MS73" s="1090"/>
      <c r="MT73" s="480"/>
      <c r="MU73" s="313"/>
      <c r="MV73" s="386"/>
      <c r="MW73" s="588"/>
      <c r="MX73" s="313"/>
      <c r="MY73" s="313"/>
      <c r="MZ73" s="480"/>
      <c r="NA73" s="480"/>
      <c r="NB73" s="480"/>
      <c r="NC73" s="480"/>
      <c r="ND73" s="480"/>
      <c r="NE73" s="480"/>
      <c r="NF73" s="480"/>
      <c r="NG73" s="480"/>
      <c r="NH73" s="480"/>
      <c r="NI73" s="480"/>
      <c r="NJ73" s="480"/>
      <c r="NK73" s="480"/>
      <c r="NL73" s="480"/>
      <c r="NM73" s="480"/>
      <c r="NN73" s="480"/>
      <c r="NO73" s="480"/>
      <c r="NP73" s="480"/>
      <c r="NQ73" s="480"/>
      <c r="NR73" s="480"/>
      <c r="NS73" s="480"/>
      <c r="NT73" s="480"/>
      <c r="NU73" s="480"/>
      <c r="NV73" s="480"/>
      <c r="NW73" s="480"/>
      <c r="NX73" s="480"/>
      <c r="NY73" s="480"/>
      <c r="NZ73" s="212"/>
    </row>
    <row r="74" spans="1:390" s="491" customFormat="1" ht="23.25" customHeight="1" x14ac:dyDescent="0.2">
      <c r="A74" s="362"/>
      <c r="B74" s="363"/>
      <c r="C74" s="364"/>
      <c r="D74" s="364"/>
      <c r="E74" s="212"/>
      <c r="F74" s="211"/>
      <c r="G74" s="1436"/>
      <c r="H74" s="1436"/>
      <c r="I74" s="1436"/>
      <c r="J74" s="1436"/>
      <c r="K74" s="1436"/>
      <c r="L74" s="1436"/>
      <c r="M74" s="1436"/>
      <c r="N74" s="212"/>
      <c r="O74" s="409"/>
      <c r="P74" s="410"/>
      <c r="Q74" s="411"/>
      <c r="R74" s="301"/>
      <c r="S74" s="410"/>
      <c r="T74" s="411"/>
      <c r="U74" s="301"/>
      <c r="V74" s="410"/>
      <c r="W74" s="411"/>
      <c r="X74" s="301"/>
      <c r="Y74" s="563"/>
      <c r="Z74" s="379"/>
      <c r="AA74" s="379"/>
      <c r="AB74" s="388"/>
      <c r="AC74" s="388"/>
      <c r="AD74" s="388"/>
      <c r="AE74" s="388"/>
      <c r="AF74" s="563"/>
      <c r="AG74" s="572"/>
      <c r="AH74" s="572"/>
      <c r="AI74" s="573"/>
      <c r="AJ74" s="563"/>
      <c r="AK74" s="563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2"/>
      <c r="BS74" s="212"/>
      <c r="BT74" s="212"/>
      <c r="BU74" s="212"/>
      <c r="BV74" s="212"/>
      <c r="BW74" s="168"/>
      <c r="BX74" s="28"/>
      <c r="BY74" s="28"/>
      <c r="BZ74" s="1422"/>
      <c r="CA74" s="28"/>
      <c r="CB74" s="458"/>
      <c r="CC74" s="168"/>
      <c r="CD74" s="212"/>
      <c r="CE74" s="362"/>
      <c r="CF74" s="363"/>
      <c r="CG74" s="364"/>
      <c r="CH74" s="364"/>
      <c r="CI74" s="212"/>
      <c r="CJ74" s="211"/>
      <c r="CK74" s="1436"/>
      <c r="CL74" s="1436"/>
      <c r="CM74" s="1436"/>
      <c r="CN74" s="1436"/>
      <c r="CO74" s="1436"/>
      <c r="CP74" s="1436"/>
      <c r="CQ74" s="1436"/>
      <c r="CR74" s="212"/>
      <c r="CS74" s="409"/>
      <c r="CT74" s="410"/>
      <c r="CU74" s="411"/>
      <c r="CV74" s="301"/>
      <c r="CW74" s="410"/>
      <c r="CX74" s="411"/>
      <c r="CY74" s="301"/>
      <c r="CZ74" s="410"/>
      <c r="DA74" s="411"/>
      <c r="DB74" s="301"/>
      <c r="DC74" s="563"/>
      <c r="DD74" s="379"/>
      <c r="DE74" s="379"/>
      <c r="DF74" s="388"/>
      <c r="DG74" s="388"/>
      <c r="DH74" s="388"/>
      <c r="DI74" s="388"/>
      <c r="DJ74" s="563"/>
      <c r="DK74" s="572"/>
      <c r="DL74" s="572"/>
      <c r="DM74" s="573"/>
      <c r="DN74" s="563"/>
      <c r="DO74" s="1157"/>
      <c r="DP74" s="563"/>
      <c r="DQ74" s="563"/>
      <c r="DR74" s="563"/>
      <c r="DS74" s="563"/>
      <c r="DT74" s="563"/>
      <c r="DU74" s="563"/>
      <c r="DV74" s="563"/>
      <c r="DW74" s="563"/>
      <c r="DX74" s="563"/>
      <c r="DY74" s="563"/>
      <c r="DZ74" s="563"/>
      <c r="EA74" s="563"/>
      <c r="EB74" s="563"/>
      <c r="EC74" s="563"/>
      <c r="ED74" s="563"/>
      <c r="EE74" s="563"/>
      <c r="EF74" s="563"/>
      <c r="EG74" s="563"/>
      <c r="EH74" s="563"/>
      <c r="EI74" s="563"/>
      <c r="EJ74" s="563"/>
      <c r="EK74" s="563"/>
      <c r="EL74" s="563"/>
      <c r="EM74" s="563"/>
      <c r="EN74" s="563"/>
      <c r="EO74" s="563"/>
      <c r="EP74" s="563"/>
      <c r="EQ74" s="212"/>
      <c r="ER74" s="212"/>
      <c r="ES74" s="212"/>
      <c r="ET74" s="212"/>
      <c r="EU74" s="212"/>
      <c r="EV74" s="212"/>
      <c r="EW74" s="212"/>
      <c r="EX74" s="212"/>
      <c r="EY74" s="212"/>
      <c r="EZ74" s="212"/>
      <c r="FA74" s="168"/>
      <c r="FB74" s="28"/>
      <c r="FC74" s="28"/>
      <c r="FD74" s="1422"/>
      <c r="FE74" s="28"/>
      <c r="FF74" s="458"/>
      <c r="FG74" s="168"/>
      <c r="FH74" s="212"/>
      <c r="FI74" s="362"/>
      <c r="FJ74" s="363"/>
      <c r="FK74" s="364"/>
      <c r="FL74" s="364"/>
      <c r="FM74" s="212"/>
      <c r="FN74" s="211"/>
      <c r="FO74" s="1436"/>
      <c r="FP74" s="1436"/>
      <c r="FQ74" s="1436"/>
      <c r="FR74" s="1436"/>
      <c r="FS74" s="1436"/>
      <c r="FT74" s="1436"/>
      <c r="FU74" s="1436"/>
      <c r="FV74" s="212"/>
      <c r="FW74" s="409"/>
      <c r="FX74" s="410"/>
      <c r="FY74" s="411"/>
      <c r="FZ74" s="301"/>
      <c r="GA74" s="410"/>
      <c r="GB74" s="411"/>
      <c r="GC74" s="301"/>
      <c r="GD74" s="410"/>
      <c r="GE74" s="411"/>
      <c r="GF74" s="301"/>
      <c r="GG74" s="501"/>
      <c r="GH74" s="379"/>
      <c r="GI74" s="379"/>
      <c r="GJ74" s="388"/>
      <c r="GK74" s="388"/>
      <c r="GL74" s="388"/>
      <c r="GM74" s="388"/>
      <c r="GN74" s="501"/>
      <c r="GO74" s="501"/>
      <c r="GP74" s="574"/>
      <c r="GQ74" s="575"/>
      <c r="GR74" s="501"/>
      <c r="GS74" s="501"/>
      <c r="GT74" s="212"/>
      <c r="GU74" s="212"/>
      <c r="GV74" s="212"/>
      <c r="GW74" s="212"/>
      <c r="GX74" s="212"/>
      <c r="GY74" s="212"/>
      <c r="GZ74" s="212"/>
      <c r="HA74" s="212"/>
      <c r="HB74" s="212"/>
      <c r="HC74" s="212"/>
      <c r="HD74" s="212"/>
      <c r="HE74" s="212"/>
      <c r="HF74" s="212"/>
      <c r="HG74" s="212"/>
      <c r="HH74" s="212"/>
      <c r="HI74" s="212"/>
      <c r="HJ74" s="212"/>
      <c r="HK74" s="212"/>
      <c r="HL74" s="212"/>
      <c r="HM74" s="212"/>
      <c r="HN74" s="212"/>
      <c r="HO74" s="212"/>
      <c r="HP74" s="212"/>
      <c r="HQ74" s="212"/>
      <c r="HR74" s="212"/>
      <c r="HS74" s="212"/>
      <c r="HT74" s="212"/>
      <c r="HU74" s="212"/>
      <c r="HV74" s="212"/>
      <c r="HW74" s="212"/>
      <c r="HX74" s="212"/>
      <c r="HY74" s="212"/>
      <c r="HZ74" s="212"/>
      <c r="IA74" s="212"/>
      <c r="IB74" s="212"/>
      <c r="IC74" s="212"/>
      <c r="ID74" s="212"/>
      <c r="IE74" s="168"/>
      <c r="IF74" s="28"/>
      <c r="IG74" s="28"/>
      <c r="IH74" s="1422"/>
      <c r="II74" s="28"/>
      <c r="IJ74" s="458"/>
      <c r="IK74" s="168"/>
      <c r="IL74" s="1436"/>
      <c r="IM74" s="362"/>
      <c r="IN74" s="363"/>
      <c r="IO74" s="364"/>
      <c r="IP74" s="364"/>
      <c r="IQ74" s="212"/>
      <c r="IR74" s="211"/>
      <c r="IS74" s="1436"/>
      <c r="IT74" s="1436"/>
      <c r="IU74" s="1436"/>
      <c r="IV74" s="1436"/>
      <c r="IW74" s="1436"/>
      <c r="IX74" s="1436"/>
      <c r="IY74" s="1436"/>
      <c r="IZ74" s="212"/>
      <c r="JA74" s="409"/>
      <c r="JB74" s="410"/>
      <c r="JC74" s="411"/>
      <c r="JD74" s="301"/>
      <c r="JE74" s="410"/>
      <c r="JF74" s="411"/>
      <c r="JG74" s="301"/>
      <c r="JH74" s="410"/>
      <c r="JI74" s="411"/>
      <c r="JJ74" s="301"/>
      <c r="JK74" s="501"/>
      <c r="JL74" s="379"/>
      <c r="JM74" s="379"/>
      <c r="JN74" s="388"/>
      <c r="JO74" s="388"/>
      <c r="JP74" s="388"/>
      <c r="JQ74" s="388"/>
      <c r="JR74" s="501"/>
      <c r="JS74" s="501"/>
      <c r="JT74" s="574"/>
      <c r="JU74" s="575"/>
      <c r="JV74" s="501"/>
      <c r="JW74" s="501"/>
      <c r="JX74" s="212"/>
      <c r="JY74" s="212"/>
      <c r="JZ74" s="212"/>
      <c r="KA74" s="212"/>
      <c r="KB74" s="212"/>
      <c r="KC74" s="212"/>
      <c r="KD74" s="212"/>
      <c r="KE74" s="212"/>
      <c r="KF74" s="212"/>
      <c r="KG74" s="212"/>
      <c r="KH74" s="212"/>
      <c r="KI74" s="212"/>
      <c r="KJ74" s="212"/>
      <c r="KK74" s="212"/>
      <c r="KL74" s="212"/>
      <c r="KM74" s="212"/>
      <c r="KN74" s="212"/>
      <c r="KO74" s="212"/>
      <c r="KP74" s="212"/>
      <c r="KQ74" s="212"/>
      <c r="KR74" s="212"/>
      <c r="KS74" s="212"/>
      <c r="KT74" s="212"/>
      <c r="KU74" s="212"/>
      <c r="KV74" s="212"/>
      <c r="KW74" s="212"/>
      <c r="KX74" s="212"/>
      <c r="KY74" s="212"/>
      <c r="KZ74" s="212"/>
      <c r="LA74" s="212"/>
      <c r="LB74" s="212"/>
      <c r="LC74" s="212"/>
      <c r="LD74" s="212"/>
      <c r="LE74" s="212"/>
      <c r="LF74" s="212"/>
      <c r="LG74" s="212"/>
      <c r="LH74" s="212"/>
      <c r="LI74" s="168"/>
      <c r="LJ74" s="28"/>
      <c r="LK74" s="28"/>
      <c r="LL74" s="1422"/>
      <c r="LM74" s="28"/>
      <c r="LN74" s="458"/>
      <c r="LO74" s="168"/>
      <c r="LP74" s="212"/>
      <c r="LQ74" s="467"/>
      <c r="LR74" s="467"/>
      <c r="LS74" s="467"/>
      <c r="LT74" s="467"/>
      <c r="LU74" s="467"/>
      <c r="LV74" s="467"/>
      <c r="LW74" s="467"/>
      <c r="LX74" s="467"/>
      <c r="LY74" s="467"/>
      <c r="LZ74" s="467"/>
      <c r="MA74" s="467"/>
      <c r="MB74" s="409"/>
      <c r="MC74" s="14"/>
      <c r="MD74" s="474"/>
      <c r="ME74" s="475"/>
      <c r="MF74" s="14"/>
      <c r="MG74" s="411"/>
      <c r="MH74" s="301"/>
      <c r="MI74" s="410"/>
      <c r="MJ74" s="476"/>
      <c r="MK74" s="221"/>
      <c r="ML74" s="775"/>
      <c r="MM74" s="775"/>
      <c r="MN74" s="569"/>
      <c r="MO74" s="775"/>
      <c r="MP74" s="775"/>
      <c r="MQ74" s="775"/>
      <c r="MR74" s="775"/>
      <c r="MS74" s="1089"/>
      <c r="MT74" s="480"/>
      <c r="MU74" s="313"/>
      <c r="MV74" s="386"/>
      <c r="MW74" s="588"/>
      <c r="MX74" s="313"/>
      <c r="MY74" s="313"/>
      <c r="MZ74" s="480"/>
      <c r="NA74" s="480"/>
      <c r="NB74" s="480"/>
      <c r="NC74" s="480"/>
      <c r="ND74" s="480"/>
      <c r="NE74" s="480"/>
      <c r="NF74" s="480"/>
      <c r="NG74" s="480"/>
      <c r="NH74" s="480"/>
      <c r="NI74" s="480"/>
      <c r="NJ74" s="480"/>
      <c r="NK74" s="480"/>
      <c r="NL74" s="480"/>
      <c r="NM74" s="480"/>
      <c r="NN74" s="480"/>
      <c r="NO74" s="480"/>
      <c r="NP74" s="480"/>
      <c r="NQ74" s="480"/>
      <c r="NR74" s="480"/>
      <c r="NS74" s="480"/>
      <c r="NT74" s="480"/>
      <c r="NU74" s="480"/>
      <c r="NV74" s="480"/>
      <c r="NW74" s="480"/>
      <c r="NX74" s="480"/>
      <c r="NY74" s="480"/>
      <c r="NZ74" s="212"/>
    </row>
    <row r="75" spans="1:390" s="491" customFormat="1" ht="23.25" customHeight="1" x14ac:dyDescent="0.2">
      <c r="A75" s="362"/>
      <c r="B75" s="363"/>
      <c r="C75" s="364"/>
      <c r="D75" s="364"/>
      <c r="E75" s="212"/>
      <c r="F75" s="211"/>
      <c r="G75" s="1436"/>
      <c r="H75" s="1436"/>
      <c r="I75" s="1436"/>
      <c r="J75" s="1436"/>
      <c r="K75" s="1436"/>
      <c r="L75" s="1436"/>
      <c r="M75" s="1436"/>
      <c r="N75" s="212"/>
      <c r="O75" s="85"/>
      <c r="P75" s="88"/>
      <c r="Q75" s="407"/>
      <c r="R75" s="254"/>
      <c r="S75" s="88"/>
      <c r="T75" s="407"/>
      <c r="U75" s="254"/>
      <c r="V75" s="88"/>
      <c r="W75" s="407"/>
      <c r="X75" s="254"/>
      <c r="Y75" s="563"/>
      <c r="Z75" s="380"/>
      <c r="AA75" s="380"/>
      <c r="AB75" s="388"/>
      <c r="AC75" s="388"/>
      <c r="AD75" s="388"/>
      <c r="AE75" s="388"/>
      <c r="AF75" s="563"/>
      <c r="AG75" s="572"/>
      <c r="AH75" s="572"/>
      <c r="AI75" s="573"/>
      <c r="AJ75" s="563"/>
      <c r="AK75" s="56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1422"/>
      <c r="BN75" s="1422"/>
      <c r="BO75" s="1422"/>
      <c r="BP75" s="212"/>
      <c r="BQ75" s="212"/>
      <c r="BR75" s="212"/>
      <c r="BS75" s="212"/>
      <c r="BT75" s="212"/>
      <c r="BU75" s="532"/>
      <c r="BV75" s="532"/>
      <c r="BW75" s="168"/>
      <c r="BX75" s="1422"/>
      <c r="BY75" s="1422"/>
      <c r="BZ75" s="1422"/>
      <c r="CA75" s="1422"/>
      <c r="CB75" s="168"/>
      <c r="CC75" s="168"/>
      <c r="CD75" s="212"/>
      <c r="CE75" s="362"/>
      <c r="CF75" s="363"/>
      <c r="CG75" s="364"/>
      <c r="CH75" s="364"/>
      <c r="CI75" s="212"/>
      <c r="CJ75" s="211"/>
      <c r="CK75" s="1436"/>
      <c r="CL75" s="1436"/>
      <c r="CM75" s="1436"/>
      <c r="CN75" s="1436"/>
      <c r="CO75" s="1436"/>
      <c r="CP75" s="1436"/>
      <c r="CQ75" s="1436"/>
      <c r="CR75" s="212"/>
      <c r="CS75" s="85"/>
      <c r="CT75" s="88"/>
      <c r="CU75" s="407"/>
      <c r="CV75" s="254"/>
      <c r="CW75" s="88"/>
      <c r="CX75" s="407"/>
      <c r="CY75" s="254"/>
      <c r="CZ75" s="88"/>
      <c r="DA75" s="407"/>
      <c r="DB75" s="254"/>
      <c r="DC75" s="563"/>
      <c r="DD75" s="380"/>
      <c r="DE75" s="380"/>
      <c r="DF75" s="388"/>
      <c r="DG75" s="388"/>
      <c r="DH75" s="388"/>
      <c r="DI75" s="388"/>
      <c r="DJ75" s="563"/>
      <c r="DK75" s="572"/>
      <c r="DL75" s="572"/>
      <c r="DM75" s="573"/>
      <c r="DN75" s="563"/>
      <c r="DO75" s="1157"/>
      <c r="DP75" s="563"/>
      <c r="DQ75" s="563"/>
      <c r="DR75" s="563"/>
      <c r="DS75" s="563"/>
      <c r="DT75" s="563"/>
      <c r="DU75" s="563"/>
      <c r="DV75" s="563"/>
      <c r="DW75" s="563"/>
      <c r="DX75" s="563"/>
      <c r="DY75" s="563"/>
      <c r="DZ75" s="563"/>
      <c r="EA75" s="563"/>
      <c r="EB75" s="563"/>
      <c r="EC75" s="563"/>
      <c r="ED75" s="563"/>
      <c r="EE75" s="563"/>
      <c r="EF75" s="563"/>
      <c r="EG75" s="563"/>
      <c r="EH75" s="563"/>
      <c r="EI75" s="563"/>
      <c r="EJ75" s="563"/>
      <c r="EK75" s="563"/>
      <c r="EL75" s="563"/>
      <c r="EM75" s="563"/>
      <c r="EN75" s="563"/>
      <c r="EO75" s="563"/>
      <c r="EP75" s="563"/>
      <c r="EQ75" s="1422"/>
      <c r="ER75" s="1422"/>
      <c r="ES75" s="1422"/>
      <c r="ET75" s="212"/>
      <c r="EU75" s="212"/>
      <c r="EV75" s="212"/>
      <c r="EW75" s="212"/>
      <c r="EX75" s="212"/>
      <c r="EY75" s="532"/>
      <c r="EZ75" s="532"/>
      <c r="FA75" s="168"/>
      <c r="FB75" s="1422"/>
      <c r="FC75" s="1422"/>
      <c r="FD75" s="1422"/>
      <c r="FE75" s="1422"/>
      <c r="FF75" s="168"/>
      <c r="FG75" s="168"/>
      <c r="FH75" s="212"/>
      <c r="FI75" s="362"/>
      <c r="FJ75" s="363"/>
      <c r="FK75" s="364"/>
      <c r="FL75" s="364"/>
      <c r="FM75" s="212"/>
      <c r="FN75" s="211"/>
      <c r="FO75" s="1436"/>
      <c r="FP75" s="1436"/>
      <c r="FQ75" s="1436"/>
      <c r="FR75" s="1436"/>
      <c r="FS75" s="1436"/>
      <c r="FT75" s="1436"/>
      <c r="FU75" s="1436"/>
      <c r="FV75" s="212"/>
      <c r="FW75" s="85"/>
      <c r="FX75" s="88"/>
      <c r="FY75" s="407"/>
      <c r="FZ75" s="254"/>
      <c r="GA75" s="88"/>
      <c r="GB75" s="407"/>
      <c r="GC75" s="254"/>
      <c r="GD75" s="88"/>
      <c r="GE75" s="407"/>
      <c r="GF75" s="254"/>
      <c r="GG75" s="501"/>
      <c r="GH75" s="380"/>
      <c r="GI75" s="380"/>
      <c r="GJ75" s="388"/>
      <c r="GK75" s="388"/>
      <c r="GL75" s="388"/>
      <c r="GM75" s="388"/>
      <c r="GN75" s="501"/>
      <c r="GO75" s="501"/>
      <c r="GP75" s="574"/>
      <c r="GQ75" s="575"/>
      <c r="GR75" s="501"/>
      <c r="GS75" s="501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1422"/>
      <c r="HV75" s="1422"/>
      <c r="HW75" s="1422"/>
      <c r="HX75" s="212"/>
      <c r="HY75" s="212"/>
      <c r="HZ75" s="212"/>
      <c r="IA75" s="212"/>
      <c r="IB75" s="212"/>
      <c r="IC75" s="532"/>
      <c r="ID75" s="532"/>
      <c r="IE75" s="168"/>
      <c r="IF75" s="1422"/>
      <c r="IG75" s="1422"/>
      <c r="IH75" s="1422"/>
      <c r="II75" s="1422"/>
      <c r="IJ75" s="168"/>
      <c r="IK75" s="168"/>
      <c r="IL75" s="1436"/>
      <c r="IM75" s="362"/>
      <c r="IN75" s="363"/>
      <c r="IO75" s="364"/>
      <c r="IP75" s="364"/>
      <c r="IQ75" s="212"/>
      <c r="IR75" s="211"/>
      <c r="IS75" s="1436"/>
      <c r="IT75" s="1436"/>
      <c r="IU75" s="1436"/>
      <c r="IV75" s="1436"/>
      <c r="IW75" s="1436"/>
      <c r="IX75" s="1436"/>
      <c r="IY75" s="1436"/>
      <c r="IZ75" s="212"/>
      <c r="JA75" s="85"/>
      <c r="JB75" s="88"/>
      <c r="JC75" s="407"/>
      <c r="JD75" s="254"/>
      <c r="JE75" s="88"/>
      <c r="JF75" s="407"/>
      <c r="JG75" s="254"/>
      <c r="JH75" s="88"/>
      <c r="JI75" s="407"/>
      <c r="JJ75" s="254"/>
      <c r="JK75" s="501"/>
      <c r="JL75" s="380"/>
      <c r="JM75" s="380"/>
      <c r="JN75" s="388"/>
      <c r="JO75" s="388"/>
      <c r="JP75" s="388"/>
      <c r="JQ75" s="388"/>
      <c r="JR75" s="501"/>
      <c r="JS75" s="501"/>
      <c r="JT75" s="574"/>
      <c r="JU75" s="575"/>
      <c r="JV75" s="501"/>
      <c r="JW75" s="501"/>
      <c r="JX75" s="212"/>
      <c r="JY75" s="212"/>
      <c r="JZ75" s="212"/>
      <c r="KA75" s="212"/>
      <c r="KB75" s="212"/>
      <c r="KC75" s="212"/>
      <c r="KD75" s="212"/>
      <c r="KE75" s="212"/>
      <c r="KF75" s="212"/>
      <c r="KG75" s="212"/>
      <c r="KH75" s="212"/>
      <c r="KI75" s="212"/>
      <c r="KJ75" s="212"/>
      <c r="KK75" s="212"/>
      <c r="KL75" s="212"/>
      <c r="KM75" s="212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1422"/>
      <c r="KZ75" s="1422"/>
      <c r="LA75" s="1422"/>
      <c r="LB75" s="212"/>
      <c r="LC75" s="212"/>
      <c r="LD75" s="212"/>
      <c r="LE75" s="212"/>
      <c r="LF75" s="212"/>
      <c r="LG75" s="532"/>
      <c r="LH75" s="532"/>
      <c r="LI75" s="168"/>
      <c r="LJ75" s="1422"/>
      <c r="LK75" s="1422"/>
      <c r="LL75" s="1422"/>
      <c r="LM75" s="1422"/>
      <c r="LN75" s="168"/>
      <c r="LO75" s="168"/>
      <c r="LP75" s="212"/>
      <c r="LQ75" s="467"/>
      <c r="LR75" s="467"/>
      <c r="LS75" s="467"/>
      <c r="LT75" s="467"/>
      <c r="LU75" s="467"/>
      <c r="LV75" s="467"/>
      <c r="LW75" s="467"/>
      <c r="LX75" s="467"/>
      <c r="LY75" s="467"/>
      <c r="LZ75" s="467"/>
      <c r="MA75" s="467"/>
      <c r="MB75" s="85"/>
      <c r="MC75" s="31"/>
      <c r="MD75" s="462"/>
      <c r="ME75" s="463"/>
      <c r="MF75" s="31"/>
      <c r="MG75" s="407"/>
      <c r="MH75" s="254"/>
      <c r="MI75" s="88"/>
      <c r="MJ75" s="464"/>
      <c r="MK75" s="467"/>
      <c r="ML75" s="775"/>
      <c r="MM75" s="775"/>
      <c r="MN75" s="569"/>
      <c r="MO75" s="775"/>
      <c r="MP75" s="775"/>
      <c r="MQ75" s="775"/>
      <c r="MR75" s="775"/>
      <c r="MS75" s="1089"/>
      <c r="MT75" s="480"/>
      <c r="MU75" s="313"/>
      <c r="MV75" s="386"/>
      <c r="MW75" s="588"/>
      <c r="MX75" s="313"/>
      <c r="MY75" s="313"/>
      <c r="MZ75" s="480"/>
      <c r="NA75" s="480"/>
      <c r="NB75" s="480"/>
      <c r="NC75" s="480"/>
      <c r="ND75" s="480"/>
      <c r="NE75" s="480"/>
      <c r="NF75" s="480"/>
      <c r="NG75" s="480"/>
      <c r="NH75" s="480"/>
      <c r="NI75" s="480"/>
      <c r="NJ75" s="480"/>
      <c r="NK75" s="480"/>
      <c r="NL75" s="480"/>
      <c r="NM75" s="480"/>
      <c r="NN75" s="480"/>
      <c r="NO75" s="480"/>
      <c r="NP75" s="480"/>
      <c r="NQ75" s="480"/>
      <c r="NR75" s="480"/>
      <c r="NS75" s="480"/>
      <c r="NT75" s="480"/>
      <c r="NU75" s="480"/>
      <c r="NV75" s="480"/>
      <c r="NW75" s="480"/>
      <c r="NX75" s="480"/>
      <c r="NY75" s="480"/>
      <c r="NZ75" s="212"/>
    </row>
    <row r="76" spans="1:390" s="491" customFormat="1" ht="23.25" customHeight="1" x14ac:dyDescent="0.2">
      <c r="A76" s="362"/>
      <c r="B76" s="363"/>
      <c r="C76" s="364"/>
      <c r="D76" s="364"/>
      <c r="E76" s="212"/>
      <c r="F76" s="211"/>
      <c r="G76" s="1436"/>
      <c r="H76" s="1436"/>
      <c r="I76" s="1436"/>
      <c r="J76" s="1436"/>
      <c r="K76" s="1436"/>
      <c r="L76" s="1436"/>
      <c r="M76" s="1436"/>
      <c r="N76" s="212"/>
      <c r="O76" s="415"/>
      <c r="P76" s="827"/>
      <c r="Q76" s="825"/>
      <c r="R76" s="826"/>
      <c r="S76" s="827"/>
      <c r="T76" s="825"/>
      <c r="U76" s="826"/>
      <c r="V76" s="827"/>
      <c r="W76" s="825"/>
      <c r="X76" s="867"/>
      <c r="Y76" s="563"/>
      <c r="Z76" s="380"/>
      <c r="AA76" s="380"/>
      <c r="AB76" s="388"/>
      <c r="AC76" s="388"/>
      <c r="AD76" s="388"/>
      <c r="AE76" s="388"/>
      <c r="AF76" s="563"/>
      <c r="AG76" s="572"/>
      <c r="AH76" s="572"/>
      <c r="AI76" s="573"/>
      <c r="AJ76" s="563"/>
      <c r="AK76" s="563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2"/>
      <c r="CE76" s="362"/>
      <c r="CF76" s="363"/>
      <c r="CG76" s="364"/>
      <c r="CH76" s="364"/>
      <c r="CI76" s="212"/>
      <c r="CJ76" s="211"/>
      <c r="CK76" s="1436"/>
      <c r="CL76" s="1436"/>
      <c r="CM76" s="1436"/>
      <c r="CN76" s="1436"/>
      <c r="CO76" s="1436"/>
      <c r="CP76" s="1436"/>
      <c r="CQ76" s="1436"/>
      <c r="CR76" s="212"/>
      <c r="CS76" s="415"/>
      <c r="CT76" s="827"/>
      <c r="CU76" s="825"/>
      <c r="CV76" s="826"/>
      <c r="CW76" s="827"/>
      <c r="CX76" s="825"/>
      <c r="CY76" s="826"/>
      <c r="CZ76" s="827"/>
      <c r="DA76" s="825"/>
      <c r="DB76" s="867"/>
      <c r="DC76" s="563"/>
      <c r="DD76" s="380"/>
      <c r="DE76" s="380"/>
      <c r="DF76" s="388"/>
      <c r="DG76" s="388"/>
      <c r="DH76" s="388"/>
      <c r="DI76" s="388"/>
      <c r="DJ76" s="563"/>
      <c r="DK76" s="572"/>
      <c r="DL76" s="572"/>
      <c r="DM76" s="573"/>
      <c r="DN76" s="563"/>
      <c r="DO76" s="1157"/>
      <c r="DP76" s="563"/>
      <c r="DQ76" s="563"/>
      <c r="DR76" s="563"/>
      <c r="DS76" s="563"/>
      <c r="DT76" s="563"/>
      <c r="DU76" s="563"/>
      <c r="DV76" s="563"/>
      <c r="DW76" s="563"/>
      <c r="DX76" s="563"/>
      <c r="DY76" s="563"/>
      <c r="DZ76" s="563"/>
      <c r="EA76" s="563"/>
      <c r="EB76" s="563"/>
      <c r="EC76" s="563"/>
      <c r="ED76" s="563"/>
      <c r="EE76" s="563"/>
      <c r="EF76" s="563"/>
      <c r="EG76" s="563"/>
      <c r="EH76" s="563"/>
      <c r="EI76" s="563"/>
      <c r="EJ76" s="563"/>
      <c r="EK76" s="563"/>
      <c r="EL76" s="563"/>
      <c r="EM76" s="563"/>
      <c r="EN76" s="563"/>
      <c r="EO76" s="563"/>
      <c r="EP76" s="563"/>
      <c r="EQ76" s="211"/>
      <c r="ER76" s="211"/>
      <c r="ES76" s="211"/>
      <c r="ET76" s="211"/>
      <c r="EU76" s="211"/>
      <c r="EV76" s="211"/>
      <c r="EW76" s="211"/>
      <c r="EX76" s="211"/>
      <c r="EY76" s="211"/>
      <c r="EZ76" s="211"/>
      <c r="FA76" s="211"/>
      <c r="FB76" s="211"/>
      <c r="FC76" s="211"/>
      <c r="FD76" s="211"/>
      <c r="FE76" s="211"/>
      <c r="FF76" s="211"/>
      <c r="FG76" s="211"/>
      <c r="FH76" s="212"/>
      <c r="FI76" s="362"/>
      <c r="FJ76" s="363"/>
      <c r="FK76" s="364"/>
      <c r="FL76" s="364"/>
      <c r="FM76" s="212"/>
      <c r="FN76" s="211"/>
      <c r="FO76" s="1436"/>
      <c r="FP76" s="1436"/>
      <c r="FQ76" s="1436"/>
      <c r="FR76" s="1436"/>
      <c r="FS76" s="1436"/>
      <c r="FT76" s="1436"/>
      <c r="FU76" s="1436"/>
      <c r="FV76" s="212"/>
      <c r="FW76" s="415"/>
      <c r="FX76" s="827"/>
      <c r="FY76" s="825"/>
      <c r="FZ76" s="826"/>
      <c r="GA76" s="827"/>
      <c r="GB76" s="825"/>
      <c r="GC76" s="826"/>
      <c r="GD76" s="827"/>
      <c r="GE76" s="825"/>
      <c r="GF76" s="867"/>
      <c r="GG76" s="501"/>
      <c r="GH76" s="380"/>
      <c r="GI76" s="380"/>
      <c r="GJ76" s="388"/>
      <c r="GK76" s="388"/>
      <c r="GL76" s="388"/>
      <c r="GM76" s="388"/>
      <c r="GN76" s="501"/>
      <c r="GO76" s="501"/>
      <c r="GP76" s="574"/>
      <c r="GQ76" s="575"/>
      <c r="GR76" s="501"/>
      <c r="GS76" s="501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1"/>
      <c r="HV76" s="211"/>
      <c r="HW76" s="211"/>
      <c r="HX76" s="211"/>
      <c r="HY76" s="211"/>
      <c r="HZ76" s="211"/>
      <c r="IA76" s="211"/>
      <c r="IB76" s="211"/>
      <c r="IC76" s="211"/>
      <c r="ID76" s="211"/>
      <c r="IE76" s="211"/>
      <c r="IF76" s="211"/>
      <c r="IG76" s="211"/>
      <c r="IH76" s="211"/>
      <c r="II76" s="211"/>
      <c r="IJ76" s="211"/>
      <c r="IK76" s="211"/>
      <c r="IL76" s="1436"/>
      <c r="IM76" s="362"/>
      <c r="IN76" s="363"/>
      <c r="IO76" s="364"/>
      <c r="IP76" s="364"/>
      <c r="IQ76" s="212"/>
      <c r="IR76" s="211"/>
      <c r="IS76" s="1436"/>
      <c r="IT76" s="1436"/>
      <c r="IU76" s="1436"/>
      <c r="IV76" s="1436"/>
      <c r="IW76" s="1436"/>
      <c r="IX76" s="1436"/>
      <c r="IY76" s="1436"/>
      <c r="IZ76" s="212"/>
      <c r="JA76" s="415"/>
      <c r="JB76" s="827"/>
      <c r="JC76" s="825"/>
      <c r="JD76" s="826"/>
      <c r="JE76" s="827"/>
      <c r="JF76" s="825"/>
      <c r="JG76" s="826"/>
      <c r="JH76" s="827"/>
      <c r="JI76" s="825"/>
      <c r="JJ76" s="867"/>
      <c r="JK76" s="501"/>
      <c r="JL76" s="380"/>
      <c r="JM76" s="380"/>
      <c r="JN76" s="388"/>
      <c r="JO76" s="388"/>
      <c r="JP76" s="388"/>
      <c r="JQ76" s="388"/>
      <c r="JR76" s="501"/>
      <c r="JS76" s="501"/>
      <c r="JT76" s="574"/>
      <c r="JU76" s="575"/>
      <c r="JV76" s="501"/>
      <c r="JW76" s="501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212"/>
      <c r="LQ76" s="467"/>
      <c r="LR76" s="467"/>
      <c r="LS76" s="467"/>
      <c r="LT76" s="467"/>
      <c r="LU76" s="467"/>
      <c r="LV76" s="467"/>
      <c r="LW76" s="467"/>
      <c r="LX76" s="467"/>
      <c r="LY76" s="467"/>
      <c r="LZ76" s="467"/>
      <c r="MA76" s="467"/>
      <c r="MB76" s="415"/>
      <c r="MC76" s="820"/>
      <c r="MD76" s="821"/>
      <c r="ME76" s="822"/>
      <c r="MF76" s="820"/>
      <c r="MG76" s="825"/>
      <c r="MH76" s="826"/>
      <c r="MI76" s="827"/>
      <c r="MJ76" s="413"/>
      <c r="MK76" s="404"/>
      <c r="ML76" s="775"/>
      <c r="MM76" s="775"/>
      <c r="MN76" s="569"/>
      <c r="MO76" s="775"/>
      <c r="MP76" s="775"/>
      <c r="MQ76" s="775"/>
      <c r="MR76" s="775"/>
      <c r="MS76" s="1089"/>
      <c r="MT76" s="480"/>
      <c r="MU76" s="313"/>
      <c r="MV76" s="386"/>
      <c r="MW76" s="588"/>
      <c r="MX76" s="313"/>
      <c r="MY76" s="313"/>
      <c r="MZ76" s="480"/>
      <c r="NA76" s="480"/>
      <c r="NB76" s="480"/>
      <c r="NC76" s="480"/>
      <c r="ND76" s="480"/>
      <c r="NE76" s="480"/>
      <c r="NF76" s="480"/>
      <c r="NG76" s="480"/>
      <c r="NH76" s="480"/>
      <c r="NI76" s="480"/>
      <c r="NJ76" s="480"/>
      <c r="NK76" s="480"/>
      <c r="NL76" s="480"/>
      <c r="NM76" s="480"/>
      <c r="NN76" s="480"/>
      <c r="NO76" s="480"/>
      <c r="NP76" s="480"/>
      <c r="NQ76" s="480"/>
      <c r="NR76" s="480"/>
      <c r="NS76" s="480"/>
      <c r="NT76" s="480"/>
      <c r="NU76" s="480"/>
      <c r="NV76" s="480"/>
      <c r="NW76" s="480"/>
      <c r="NX76" s="480"/>
      <c r="NY76" s="480"/>
      <c r="NZ76" s="212"/>
    </row>
    <row r="77" spans="1:390" s="491" customFormat="1" ht="23.25" customHeight="1" x14ac:dyDescent="0.2">
      <c r="A77" s="362"/>
      <c r="B77" s="363"/>
      <c r="C77" s="364"/>
      <c r="D77" s="364"/>
      <c r="E77" s="212"/>
      <c r="F77" s="211"/>
      <c r="G77" s="1436"/>
      <c r="H77" s="1436"/>
      <c r="I77" s="1436"/>
      <c r="J77" s="1436"/>
      <c r="K77" s="1436"/>
      <c r="L77" s="1436"/>
      <c r="M77" s="1436"/>
      <c r="N77" s="212"/>
      <c r="O77" s="278"/>
      <c r="P77" s="278"/>
      <c r="Q77" s="824"/>
      <c r="R77" s="278"/>
      <c r="S77" s="823"/>
      <c r="T77" s="824"/>
      <c r="U77" s="278"/>
      <c r="V77" s="823"/>
      <c r="W77" s="824"/>
      <c r="X77" s="278"/>
      <c r="Y77" s="563"/>
      <c r="Z77" s="380"/>
      <c r="AA77" s="380"/>
      <c r="AB77" s="388"/>
      <c r="AC77" s="388"/>
      <c r="AD77" s="388"/>
      <c r="AE77" s="388"/>
      <c r="AF77" s="563"/>
      <c r="AG77" s="572"/>
      <c r="AH77" s="572"/>
      <c r="AI77" s="573"/>
      <c r="AJ77" s="563"/>
      <c r="AK77" s="563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211"/>
      <c r="BN77" s="211"/>
      <c r="BO77" s="211"/>
      <c r="BP77" s="211"/>
      <c r="BQ77" s="211"/>
      <c r="BR77" s="211"/>
      <c r="BS77" s="211"/>
      <c r="BT77" s="211"/>
      <c r="BU77" s="902"/>
      <c r="BV77" s="902"/>
      <c r="BW77" s="211"/>
      <c r="BX77" s="902"/>
      <c r="BY77" s="902"/>
      <c r="BZ77" s="902"/>
      <c r="CA77" s="211"/>
      <c r="CB77" s="211"/>
      <c r="CC77" s="211"/>
      <c r="CD77" s="212"/>
      <c r="CE77" s="362"/>
      <c r="CF77" s="363"/>
      <c r="CG77" s="364"/>
      <c r="CH77" s="364"/>
      <c r="CI77" s="212"/>
      <c r="CJ77" s="211"/>
      <c r="CK77" s="1436"/>
      <c r="CL77" s="1436"/>
      <c r="CM77" s="1436"/>
      <c r="CN77" s="1436"/>
      <c r="CO77" s="1436"/>
      <c r="CP77" s="1436"/>
      <c r="CQ77" s="1436"/>
      <c r="CR77" s="212"/>
      <c r="CS77" s="278"/>
      <c r="CT77" s="278"/>
      <c r="CU77" s="824"/>
      <c r="CV77" s="278"/>
      <c r="CW77" s="823"/>
      <c r="CX77" s="824"/>
      <c r="CY77" s="278"/>
      <c r="CZ77" s="823"/>
      <c r="DA77" s="824"/>
      <c r="DB77" s="278"/>
      <c r="DC77" s="563"/>
      <c r="DD77" s="380"/>
      <c r="DE77" s="380"/>
      <c r="DF77" s="388"/>
      <c r="DG77" s="388"/>
      <c r="DH77" s="388"/>
      <c r="DI77" s="388"/>
      <c r="DJ77" s="563"/>
      <c r="DK77" s="572"/>
      <c r="DL77" s="572"/>
      <c r="DM77" s="573"/>
      <c r="DN77" s="563"/>
      <c r="DO77" s="1157"/>
      <c r="DP77" s="563"/>
      <c r="DQ77" s="563"/>
      <c r="DR77" s="563"/>
      <c r="DS77" s="563"/>
      <c r="DT77" s="563"/>
      <c r="DU77" s="563"/>
      <c r="DV77" s="563"/>
      <c r="DW77" s="563"/>
      <c r="DX77" s="563"/>
      <c r="DY77" s="563"/>
      <c r="DZ77" s="563"/>
      <c r="EA77" s="563"/>
      <c r="EB77" s="563"/>
      <c r="EC77" s="563"/>
      <c r="ED77" s="563"/>
      <c r="EE77" s="563"/>
      <c r="EF77" s="563"/>
      <c r="EG77" s="563"/>
      <c r="EH77" s="563"/>
      <c r="EI77" s="563"/>
      <c r="EJ77" s="563"/>
      <c r="EK77" s="563"/>
      <c r="EL77" s="563"/>
      <c r="EM77" s="563"/>
      <c r="EN77" s="563"/>
      <c r="EO77" s="563"/>
      <c r="EP77" s="563"/>
      <c r="EQ77" s="211"/>
      <c r="ER77" s="211"/>
      <c r="ES77" s="211"/>
      <c r="ET77" s="211"/>
      <c r="EU77" s="211"/>
      <c r="EV77" s="211"/>
      <c r="EW77" s="211"/>
      <c r="EX77" s="211"/>
      <c r="EY77" s="902"/>
      <c r="EZ77" s="902"/>
      <c r="FA77" s="211"/>
      <c r="FB77" s="902"/>
      <c r="FC77" s="902"/>
      <c r="FD77" s="902"/>
      <c r="FE77" s="211"/>
      <c r="FF77" s="211"/>
      <c r="FG77" s="211"/>
      <c r="FH77" s="212"/>
      <c r="FI77" s="362"/>
      <c r="FJ77" s="363"/>
      <c r="FK77" s="364"/>
      <c r="FL77" s="364"/>
      <c r="FM77" s="212"/>
      <c r="FN77" s="211"/>
      <c r="FO77" s="1436"/>
      <c r="FP77" s="1436"/>
      <c r="FQ77" s="1436"/>
      <c r="FR77" s="1436"/>
      <c r="FS77" s="1436"/>
      <c r="FT77" s="1436"/>
      <c r="FU77" s="1436"/>
      <c r="FV77" s="212"/>
      <c r="FW77" s="278"/>
      <c r="FX77" s="278"/>
      <c r="FY77" s="824"/>
      <c r="FZ77" s="278"/>
      <c r="GA77" s="823"/>
      <c r="GB77" s="824"/>
      <c r="GC77" s="278"/>
      <c r="GD77" s="823"/>
      <c r="GE77" s="824"/>
      <c r="GF77" s="278"/>
      <c r="GG77" s="501"/>
      <c r="GH77" s="380"/>
      <c r="GI77" s="380"/>
      <c r="GJ77" s="388"/>
      <c r="GK77" s="388"/>
      <c r="GL77" s="388"/>
      <c r="GM77" s="388"/>
      <c r="GN77" s="501"/>
      <c r="GO77" s="501"/>
      <c r="GP77" s="574"/>
      <c r="GQ77" s="575"/>
      <c r="GR77" s="501"/>
      <c r="GS77" s="501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211"/>
      <c r="HV77" s="211"/>
      <c r="HW77" s="211"/>
      <c r="HX77" s="211"/>
      <c r="HY77" s="211"/>
      <c r="HZ77" s="211"/>
      <c r="IA77" s="211"/>
      <c r="IB77" s="211"/>
      <c r="IC77" s="902"/>
      <c r="ID77" s="902"/>
      <c r="IE77" s="211"/>
      <c r="IF77" s="902"/>
      <c r="IG77" s="902"/>
      <c r="IH77" s="902"/>
      <c r="II77" s="211"/>
      <c r="IJ77" s="211"/>
      <c r="IK77" s="211"/>
      <c r="IL77" s="1436"/>
      <c r="IM77" s="362"/>
      <c r="IN77" s="363"/>
      <c r="IO77" s="364"/>
      <c r="IP77" s="364"/>
      <c r="IQ77" s="212"/>
      <c r="IR77" s="211"/>
      <c r="IS77" s="1436"/>
      <c r="IT77" s="1436"/>
      <c r="IU77" s="1436"/>
      <c r="IV77" s="1436"/>
      <c r="IW77" s="1436"/>
      <c r="IX77" s="1436"/>
      <c r="IY77" s="1436"/>
      <c r="IZ77" s="212"/>
      <c r="JA77" s="278"/>
      <c r="JB77" s="278"/>
      <c r="JC77" s="824"/>
      <c r="JD77" s="278"/>
      <c r="JE77" s="823"/>
      <c r="JF77" s="824"/>
      <c r="JG77" s="278"/>
      <c r="JH77" s="823"/>
      <c r="JI77" s="824"/>
      <c r="JJ77" s="278"/>
      <c r="JK77" s="501"/>
      <c r="JL77" s="380"/>
      <c r="JM77" s="380"/>
      <c r="JN77" s="388"/>
      <c r="JO77" s="388"/>
      <c r="JP77" s="388"/>
      <c r="JQ77" s="388"/>
      <c r="JR77" s="501"/>
      <c r="JS77" s="501"/>
      <c r="JT77" s="574"/>
      <c r="JU77" s="575"/>
      <c r="JV77" s="501"/>
      <c r="JW77" s="501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211"/>
      <c r="KZ77" s="211"/>
      <c r="LA77" s="211"/>
      <c r="LB77" s="211"/>
      <c r="LC77" s="211"/>
      <c r="LD77" s="211"/>
      <c r="LE77" s="211"/>
      <c r="LF77" s="211"/>
      <c r="LG77" s="902"/>
      <c r="LH77" s="902"/>
      <c r="LI77" s="211"/>
      <c r="LJ77" s="902"/>
      <c r="LK77" s="902"/>
      <c r="LL77" s="902"/>
      <c r="LM77" s="211"/>
      <c r="LN77" s="211"/>
      <c r="LO77" s="211"/>
      <c r="LP77" s="212"/>
      <c r="LQ77" s="467"/>
      <c r="LR77" s="467"/>
      <c r="LS77" s="467"/>
      <c r="LT77" s="467"/>
      <c r="LU77" s="467"/>
      <c r="LV77" s="467"/>
      <c r="LW77" s="467"/>
      <c r="LX77" s="467"/>
      <c r="LY77" s="467"/>
      <c r="LZ77" s="467"/>
      <c r="MA77" s="467"/>
      <c r="MB77" s="278"/>
      <c r="MC77" s="278"/>
      <c r="MD77" s="824"/>
      <c r="ME77" s="278"/>
      <c r="MF77" s="823"/>
      <c r="MG77" s="824"/>
      <c r="MH77" s="278"/>
      <c r="MI77" s="823"/>
      <c r="MJ77" s="414"/>
      <c r="MK77" s="278"/>
      <c r="ML77" s="775"/>
      <c r="MM77" s="775"/>
      <c r="MN77" s="569"/>
      <c r="MO77" s="775"/>
      <c r="MP77" s="775"/>
      <c r="MQ77" s="775"/>
      <c r="MR77" s="775"/>
      <c r="MS77" s="1089"/>
      <c r="MT77" s="480"/>
      <c r="MU77" s="313"/>
      <c r="MV77" s="386"/>
      <c r="MW77" s="588"/>
      <c r="MX77" s="313"/>
      <c r="MY77" s="313"/>
      <c r="MZ77" s="480"/>
      <c r="NA77" s="480"/>
      <c r="NB77" s="480"/>
      <c r="NC77" s="480"/>
      <c r="ND77" s="480"/>
      <c r="NE77" s="480"/>
      <c r="NF77" s="480"/>
      <c r="NG77" s="480"/>
      <c r="NH77" s="480"/>
      <c r="NI77" s="480"/>
      <c r="NJ77" s="480"/>
      <c r="NK77" s="480"/>
      <c r="NL77" s="480"/>
      <c r="NM77" s="480"/>
      <c r="NN77" s="480"/>
      <c r="NO77" s="480"/>
      <c r="NP77" s="480"/>
      <c r="NQ77" s="480"/>
      <c r="NR77" s="480"/>
      <c r="NS77" s="480"/>
      <c r="NT77" s="480"/>
      <c r="NU77" s="480"/>
      <c r="NV77" s="480"/>
      <c r="NW77" s="480"/>
      <c r="NX77" s="480"/>
      <c r="NY77" s="480"/>
      <c r="NZ77" s="212"/>
    </row>
    <row r="78" spans="1:390" s="491" customFormat="1" ht="23.25" customHeight="1" x14ac:dyDescent="0.2">
      <c r="A78" s="362"/>
      <c r="B78" s="363"/>
      <c r="C78" s="364"/>
      <c r="D78" s="364"/>
      <c r="E78" s="212"/>
      <c r="F78" s="211"/>
      <c r="G78" s="1436"/>
      <c r="H78" s="1436"/>
      <c r="I78" s="1436"/>
      <c r="J78" s="1436"/>
      <c r="K78" s="1436"/>
      <c r="L78" s="1436"/>
      <c r="M78" s="1436"/>
      <c r="N78" s="212"/>
      <c r="O78" s="1433"/>
      <c r="P78" s="1433"/>
      <c r="Q78" s="406"/>
      <c r="R78" s="1433"/>
      <c r="S78" s="1433"/>
      <c r="T78" s="406"/>
      <c r="U78" s="1433"/>
      <c r="V78" s="1433"/>
      <c r="W78" s="406"/>
      <c r="X78" s="1433"/>
      <c r="Y78" s="563"/>
      <c r="Z78" s="380"/>
      <c r="AA78" s="380"/>
      <c r="AB78" s="388"/>
      <c r="AC78" s="388"/>
      <c r="AD78" s="388"/>
      <c r="AE78" s="388"/>
      <c r="AF78" s="563"/>
      <c r="AG78" s="572"/>
      <c r="AH78" s="572"/>
      <c r="AI78" s="573"/>
      <c r="AJ78" s="563"/>
      <c r="AK78" s="563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211"/>
      <c r="BN78" s="211"/>
      <c r="BO78" s="211"/>
      <c r="BP78" s="211"/>
      <c r="BQ78" s="211"/>
      <c r="BR78" s="211"/>
      <c r="BS78" s="211"/>
      <c r="BT78" s="211"/>
      <c r="BU78" s="211"/>
      <c r="BV78" s="211"/>
      <c r="BW78" s="211"/>
      <c r="BX78" s="211"/>
      <c r="BY78" s="211"/>
      <c r="BZ78" s="211"/>
      <c r="CA78" s="211"/>
      <c r="CB78" s="211"/>
      <c r="CC78" s="211"/>
      <c r="CD78" s="212"/>
      <c r="CE78" s="362"/>
      <c r="CF78" s="363"/>
      <c r="CG78" s="364"/>
      <c r="CH78" s="364"/>
      <c r="CI78" s="212"/>
      <c r="CJ78" s="211"/>
      <c r="CK78" s="1436"/>
      <c r="CL78" s="1436"/>
      <c r="CM78" s="1436"/>
      <c r="CN78" s="1436"/>
      <c r="CO78" s="1436"/>
      <c r="CP78" s="1436"/>
      <c r="CQ78" s="1436"/>
      <c r="CR78" s="212"/>
      <c r="CS78" s="1433"/>
      <c r="CT78" s="1433"/>
      <c r="CU78" s="406"/>
      <c r="CV78" s="1433"/>
      <c r="CW78" s="1433"/>
      <c r="CX78" s="406"/>
      <c r="CY78" s="1433"/>
      <c r="CZ78" s="1433"/>
      <c r="DA78" s="406"/>
      <c r="DB78" s="1433"/>
      <c r="DC78" s="563"/>
      <c r="DD78" s="380"/>
      <c r="DE78" s="380"/>
      <c r="DF78" s="388"/>
      <c r="DG78" s="388"/>
      <c r="DH78" s="388"/>
      <c r="DI78" s="388"/>
      <c r="DJ78" s="563"/>
      <c r="DK78" s="572"/>
      <c r="DL78" s="572"/>
      <c r="DM78" s="573"/>
      <c r="DN78" s="563"/>
      <c r="DO78" s="1157"/>
      <c r="DP78" s="563"/>
      <c r="DQ78" s="563"/>
      <c r="DR78" s="563"/>
      <c r="DS78" s="563"/>
      <c r="DT78" s="563"/>
      <c r="DU78" s="563"/>
      <c r="DV78" s="563"/>
      <c r="DW78" s="563"/>
      <c r="DX78" s="563"/>
      <c r="DY78" s="563"/>
      <c r="DZ78" s="563"/>
      <c r="EA78" s="563"/>
      <c r="EB78" s="563"/>
      <c r="EC78" s="563"/>
      <c r="ED78" s="563"/>
      <c r="EE78" s="563"/>
      <c r="EF78" s="563"/>
      <c r="EG78" s="563"/>
      <c r="EH78" s="563"/>
      <c r="EI78" s="563"/>
      <c r="EJ78" s="563"/>
      <c r="EK78" s="563"/>
      <c r="EL78" s="563"/>
      <c r="EM78" s="563"/>
      <c r="EN78" s="563"/>
      <c r="EO78" s="563"/>
      <c r="EP78" s="563"/>
      <c r="EQ78" s="211"/>
      <c r="ER78" s="211"/>
      <c r="ES78" s="211"/>
      <c r="ET78" s="211"/>
      <c r="EU78" s="211"/>
      <c r="EV78" s="211"/>
      <c r="EW78" s="211"/>
      <c r="EX78" s="211"/>
      <c r="EY78" s="211"/>
      <c r="EZ78" s="211"/>
      <c r="FA78" s="211"/>
      <c r="FB78" s="211"/>
      <c r="FC78" s="211"/>
      <c r="FD78" s="211"/>
      <c r="FE78" s="211"/>
      <c r="FF78" s="211"/>
      <c r="FG78" s="211"/>
      <c r="FH78" s="212"/>
      <c r="FI78" s="362"/>
      <c r="FJ78" s="363"/>
      <c r="FK78" s="364"/>
      <c r="FL78" s="364"/>
      <c r="FM78" s="212"/>
      <c r="FN78" s="211"/>
      <c r="FO78" s="1436"/>
      <c r="FP78" s="1436"/>
      <c r="FQ78" s="1436"/>
      <c r="FR78" s="1436"/>
      <c r="FS78" s="1436"/>
      <c r="FT78" s="1436"/>
      <c r="FU78" s="1436"/>
      <c r="FV78" s="212"/>
      <c r="FW78" s="1433"/>
      <c r="FX78" s="1433"/>
      <c r="FY78" s="406"/>
      <c r="FZ78" s="1433"/>
      <c r="GA78" s="1433"/>
      <c r="GB78" s="406"/>
      <c r="GC78" s="1433"/>
      <c r="GD78" s="1433"/>
      <c r="GE78" s="406"/>
      <c r="GF78" s="1433"/>
      <c r="GG78" s="501"/>
      <c r="GH78" s="380"/>
      <c r="GI78" s="380"/>
      <c r="GJ78" s="388"/>
      <c r="GK78" s="388"/>
      <c r="GL78" s="388"/>
      <c r="GM78" s="388"/>
      <c r="GN78" s="501"/>
      <c r="GO78" s="501"/>
      <c r="GP78" s="574"/>
      <c r="GQ78" s="575"/>
      <c r="GR78" s="501"/>
      <c r="GS78" s="501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211"/>
      <c r="HV78" s="211"/>
      <c r="HW78" s="211"/>
      <c r="HX78" s="211"/>
      <c r="HY78" s="211"/>
      <c r="HZ78" s="211"/>
      <c r="IA78" s="211"/>
      <c r="IB78" s="211"/>
      <c r="IC78" s="211"/>
      <c r="ID78" s="211"/>
      <c r="IE78" s="211"/>
      <c r="IF78" s="211"/>
      <c r="IG78" s="211"/>
      <c r="IH78" s="211"/>
      <c r="II78" s="211"/>
      <c r="IJ78" s="211"/>
      <c r="IK78" s="211"/>
      <c r="IL78" s="1436"/>
      <c r="IM78" s="362"/>
      <c r="IN78" s="363"/>
      <c r="IO78" s="364"/>
      <c r="IP78" s="364"/>
      <c r="IQ78" s="212"/>
      <c r="IR78" s="211"/>
      <c r="IS78" s="1436"/>
      <c r="IT78" s="1436"/>
      <c r="IU78" s="1436"/>
      <c r="IV78" s="1436"/>
      <c r="IW78" s="1436"/>
      <c r="IX78" s="1436"/>
      <c r="IY78" s="1436"/>
      <c r="IZ78" s="212"/>
      <c r="JA78" s="1433"/>
      <c r="JB78" s="1433"/>
      <c r="JC78" s="406"/>
      <c r="JD78" s="1433"/>
      <c r="JE78" s="1433"/>
      <c r="JF78" s="406"/>
      <c r="JG78" s="1433"/>
      <c r="JH78" s="1433"/>
      <c r="JI78" s="406"/>
      <c r="JJ78" s="1433"/>
      <c r="JK78" s="501"/>
      <c r="JL78" s="380"/>
      <c r="JM78" s="380"/>
      <c r="JN78" s="388"/>
      <c r="JO78" s="388"/>
      <c r="JP78" s="388"/>
      <c r="JQ78" s="388"/>
      <c r="JR78" s="501"/>
      <c r="JS78" s="501"/>
      <c r="JT78" s="574"/>
      <c r="JU78" s="575"/>
      <c r="JV78" s="501"/>
      <c r="JW78" s="501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211"/>
      <c r="KZ78" s="211"/>
      <c r="LA78" s="211"/>
      <c r="LB78" s="211"/>
      <c r="LC78" s="211"/>
      <c r="LD78" s="211"/>
      <c r="LE78" s="211"/>
      <c r="LF78" s="211"/>
      <c r="LG78" s="211"/>
      <c r="LH78" s="211"/>
      <c r="LI78" s="211"/>
      <c r="LJ78" s="211"/>
      <c r="LK78" s="211"/>
      <c r="LL78" s="211"/>
      <c r="LM78" s="211"/>
      <c r="LN78" s="211"/>
      <c r="LO78" s="211"/>
      <c r="LP78" s="212"/>
      <c r="LQ78" s="467"/>
      <c r="LR78" s="467"/>
      <c r="LS78" s="467"/>
      <c r="LT78" s="467"/>
      <c r="LU78" s="467"/>
      <c r="LV78" s="467"/>
      <c r="LW78" s="467"/>
      <c r="LX78" s="467"/>
      <c r="LY78" s="467"/>
      <c r="LZ78" s="467"/>
      <c r="MA78" s="467"/>
      <c r="MB78" s="1433"/>
      <c r="MC78" s="1433"/>
      <c r="MD78" s="406"/>
      <c r="ME78" s="1433"/>
      <c r="MF78" s="1433"/>
      <c r="MG78" s="406"/>
      <c r="MH78" s="1433"/>
      <c r="MI78" s="1433"/>
      <c r="MJ78" s="406"/>
      <c r="MK78" s="1433"/>
      <c r="ML78" s="775"/>
      <c r="MM78" s="569"/>
      <c r="MN78" s="569"/>
      <c r="MO78" s="775"/>
      <c r="MP78" s="775"/>
      <c r="MQ78" s="775"/>
      <c r="MR78" s="775"/>
      <c r="MS78" s="775"/>
      <c r="MT78" s="480"/>
      <c r="MU78" s="313"/>
      <c r="MV78" s="386"/>
      <c r="MW78" s="588"/>
      <c r="MX78" s="313"/>
      <c r="MY78" s="313"/>
      <c r="MZ78" s="480"/>
      <c r="NA78" s="480"/>
      <c r="NB78" s="480"/>
      <c r="NC78" s="480"/>
      <c r="ND78" s="480"/>
      <c r="NE78" s="480"/>
      <c r="NF78" s="480"/>
      <c r="NG78" s="480"/>
      <c r="NH78" s="480"/>
      <c r="NI78" s="480"/>
      <c r="NJ78" s="480"/>
      <c r="NK78" s="480"/>
      <c r="NL78" s="480"/>
      <c r="NM78" s="480"/>
      <c r="NN78" s="480"/>
      <c r="NO78" s="480"/>
      <c r="NP78" s="480"/>
      <c r="NQ78" s="480"/>
      <c r="NR78" s="480"/>
      <c r="NS78" s="480"/>
      <c r="NT78" s="480"/>
      <c r="NU78" s="480"/>
      <c r="NV78" s="480"/>
      <c r="NW78" s="480"/>
      <c r="NX78" s="480"/>
      <c r="NY78" s="480"/>
      <c r="NZ78" s="212"/>
    </row>
    <row r="79" spans="1:390" s="491" customFormat="1" ht="23.25" customHeight="1" x14ac:dyDescent="0.2">
      <c r="A79" s="217"/>
      <c r="B79" s="363"/>
      <c r="C79" s="364"/>
      <c r="D79" s="364"/>
      <c r="E79" s="212"/>
      <c r="F79" s="211"/>
      <c r="G79" s="1436"/>
      <c r="H79" s="1436"/>
      <c r="I79" s="1436"/>
      <c r="J79" s="1436"/>
      <c r="K79" s="1436"/>
      <c r="L79" s="1436"/>
      <c r="M79" s="1436"/>
      <c r="N79" s="212"/>
      <c r="O79" s="85"/>
      <c r="P79" s="85"/>
      <c r="Q79" s="464"/>
      <c r="R79" s="85"/>
      <c r="S79" s="85"/>
      <c r="T79" s="464"/>
      <c r="U79" s="85"/>
      <c r="V79" s="85"/>
      <c r="W79" s="464"/>
      <c r="X79" s="85"/>
      <c r="Y79" s="563"/>
      <c r="Z79" s="380"/>
      <c r="AA79" s="380"/>
      <c r="AB79" s="388"/>
      <c r="AC79" s="388"/>
      <c r="AD79" s="388"/>
      <c r="AE79" s="388"/>
      <c r="AF79" s="563"/>
      <c r="AG79" s="572"/>
      <c r="AH79" s="572"/>
      <c r="AI79" s="573"/>
      <c r="AJ79" s="563"/>
      <c r="AK79" s="563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211"/>
      <c r="BN79" s="211"/>
      <c r="BO79" s="211"/>
      <c r="BP79" s="211"/>
      <c r="BQ79" s="211"/>
      <c r="BR79" s="211"/>
      <c r="BS79" s="211"/>
      <c r="BT79" s="211"/>
      <c r="BU79" s="211"/>
      <c r="BV79" s="211"/>
      <c r="BW79" s="211"/>
      <c r="BX79" s="211"/>
      <c r="BY79" s="211"/>
      <c r="BZ79" s="211"/>
      <c r="CA79" s="211"/>
      <c r="CB79" s="211"/>
      <c r="CC79" s="211"/>
      <c r="CD79" s="212"/>
      <c r="CE79" s="217"/>
      <c r="CF79" s="363"/>
      <c r="CG79" s="364"/>
      <c r="CH79" s="364"/>
      <c r="CI79" s="212"/>
      <c r="CJ79" s="211"/>
      <c r="CK79" s="1436"/>
      <c r="CL79" s="1436"/>
      <c r="CM79" s="1436"/>
      <c r="CN79" s="1436"/>
      <c r="CO79" s="1436"/>
      <c r="CP79" s="1436"/>
      <c r="CQ79" s="1436"/>
      <c r="CR79" s="212"/>
      <c r="CS79" s="85"/>
      <c r="CT79" s="85"/>
      <c r="CU79" s="464"/>
      <c r="CV79" s="85"/>
      <c r="CW79" s="85"/>
      <c r="CX79" s="464"/>
      <c r="CY79" s="85"/>
      <c r="CZ79" s="85"/>
      <c r="DA79" s="464"/>
      <c r="DB79" s="85"/>
      <c r="DC79" s="563"/>
      <c r="DD79" s="380"/>
      <c r="DE79" s="380"/>
      <c r="DF79" s="388"/>
      <c r="DG79" s="388"/>
      <c r="DH79" s="388"/>
      <c r="DI79" s="388"/>
      <c r="DJ79" s="563"/>
      <c r="DK79" s="572"/>
      <c r="DL79" s="572"/>
      <c r="DM79" s="573"/>
      <c r="DN79" s="563"/>
      <c r="DO79" s="1157"/>
      <c r="DP79" s="563"/>
      <c r="DQ79" s="563"/>
      <c r="DR79" s="563"/>
      <c r="DS79" s="563"/>
      <c r="DT79" s="563"/>
      <c r="DU79" s="563"/>
      <c r="DV79" s="563"/>
      <c r="DW79" s="563"/>
      <c r="DX79" s="563"/>
      <c r="DY79" s="563"/>
      <c r="DZ79" s="563"/>
      <c r="EA79" s="563"/>
      <c r="EB79" s="563"/>
      <c r="EC79" s="563"/>
      <c r="ED79" s="563"/>
      <c r="EE79" s="563"/>
      <c r="EF79" s="563"/>
      <c r="EG79" s="563"/>
      <c r="EH79" s="563"/>
      <c r="EI79" s="563"/>
      <c r="EJ79" s="563"/>
      <c r="EK79" s="563"/>
      <c r="EL79" s="563"/>
      <c r="EM79" s="563"/>
      <c r="EN79" s="563"/>
      <c r="EO79" s="563"/>
      <c r="EP79" s="563"/>
      <c r="EQ79" s="211"/>
      <c r="ER79" s="211"/>
      <c r="ES79" s="211"/>
      <c r="ET79" s="211"/>
      <c r="EU79" s="211"/>
      <c r="EV79" s="211"/>
      <c r="EW79" s="211"/>
      <c r="EX79" s="211"/>
      <c r="EY79" s="211"/>
      <c r="EZ79" s="211"/>
      <c r="FA79" s="211"/>
      <c r="FB79" s="211"/>
      <c r="FC79" s="211"/>
      <c r="FD79" s="211"/>
      <c r="FE79" s="211"/>
      <c r="FF79" s="211"/>
      <c r="FG79" s="211"/>
      <c r="FH79" s="212"/>
      <c r="FI79" s="217"/>
      <c r="FJ79" s="363"/>
      <c r="FK79" s="364"/>
      <c r="FL79" s="364"/>
      <c r="FM79" s="212"/>
      <c r="FN79" s="211"/>
      <c r="FO79" s="1436"/>
      <c r="FP79" s="1436"/>
      <c r="FQ79" s="1436"/>
      <c r="FR79" s="1436"/>
      <c r="FS79" s="1436"/>
      <c r="FT79" s="1436"/>
      <c r="FU79" s="1436"/>
      <c r="FV79" s="212"/>
      <c r="FW79" s="85"/>
      <c r="FX79" s="85"/>
      <c r="FY79" s="464"/>
      <c r="FZ79" s="85"/>
      <c r="GA79" s="85"/>
      <c r="GB79" s="464"/>
      <c r="GC79" s="85"/>
      <c r="GD79" s="85"/>
      <c r="GE79" s="464"/>
      <c r="GF79" s="85"/>
      <c r="GG79" s="501"/>
      <c r="GH79" s="380"/>
      <c r="GI79" s="380"/>
      <c r="GJ79" s="388"/>
      <c r="GK79" s="388"/>
      <c r="GL79" s="388"/>
      <c r="GM79" s="388"/>
      <c r="GN79" s="501"/>
      <c r="GO79" s="501"/>
      <c r="GP79" s="574"/>
      <c r="GQ79" s="575"/>
      <c r="GR79" s="501"/>
      <c r="GS79" s="501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211"/>
      <c r="HV79" s="211"/>
      <c r="HW79" s="211"/>
      <c r="HX79" s="211"/>
      <c r="HY79" s="211"/>
      <c r="HZ79" s="211"/>
      <c r="IA79" s="211"/>
      <c r="IB79" s="211"/>
      <c r="IC79" s="211"/>
      <c r="ID79" s="211"/>
      <c r="IE79" s="211"/>
      <c r="IF79" s="211"/>
      <c r="IG79" s="211"/>
      <c r="IH79" s="211"/>
      <c r="II79" s="211"/>
      <c r="IJ79" s="211"/>
      <c r="IK79" s="211"/>
      <c r="IL79" s="1436"/>
      <c r="IM79" s="217"/>
      <c r="IN79" s="363"/>
      <c r="IO79" s="364"/>
      <c r="IP79" s="364"/>
      <c r="IQ79" s="212"/>
      <c r="IR79" s="211"/>
      <c r="IS79" s="1436"/>
      <c r="IT79" s="1436"/>
      <c r="IU79" s="1436"/>
      <c r="IV79" s="1436"/>
      <c r="IW79" s="1436"/>
      <c r="IX79" s="1436"/>
      <c r="IY79" s="1436"/>
      <c r="IZ79" s="212"/>
      <c r="JA79" s="85"/>
      <c r="JB79" s="85"/>
      <c r="JC79" s="464"/>
      <c r="JD79" s="85"/>
      <c r="JE79" s="85"/>
      <c r="JF79" s="464"/>
      <c r="JG79" s="85"/>
      <c r="JH79" s="85"/>
      <c r="JI79" s="464"/>
      <c r="JJ79" s="85"/>
      <c r="JK79" s="501"/>
      <c r="JL79" s="380"/>
      <c r="JM79" s="380"/>
      <c r="JN79" s="388"/>
      <c r="JO79" s="388"/>
      <c r="JP79" s="388"/>
      <c r="JQ79" s="388"/>
      <c r="JR79" s="501"/>
      <c r="JS79" s="501"/>
      <c r="JT79" s="574"/>
      <c r="JU79" s="575"/>
      <c r="JV79" s="501"/>
      <c r="JW79" s="501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211"/>
      <c r="KZ79" s="211"/>
      <c r="LA79" s="211"/>
      <c r="LB79" s="211"/>
      <c r="LC79" s="211"/>
      <c r="LD79" s="211"/>
      <c r="LE79" s="211"/>
      <c r="LF79" s="211"/>
      <c r="LG79" s="211"/>
      <c r="LH79" s="211"/>
      <c r="LI79" s="211"/>
      <c r="LJ79" s="211"/>
      <c r="LK79" s="211"/>
      <c r="LL79" s="211"/>
      <c r="LM79" s="211"/>
      <c r="LN79" s="211"/>
      <c r="LO79" s="211"/>
      <c r="LP79" s="212"/>
      <c r="LQ79" s="467"/>
      <c r="LR79" s="467"/>
      <c r="LS79" s="467"/>
      <c r="LT79" s="467"/>
      <c r="LU79" s="467"/>
      <c r="LV79" s="467"/>
      <c r="LW79" s="467"/>
      <c r="LX79" s="467"/>
      <c r="LY79" s="467"/>
      <c r="LZ79" s="467"/>
      <c r="MA79" s="467"/>
      <c r="MB79" s="85"/>
      <c r="MC79" s="85"/>
      <c r="MD79" s="464"/>
      <c r="ME79" s="85"/>
      <c r="MF79" s="85"/>
      <c r="MG79" s="464"/>
      <c r="MH79" s="85"/>
      <c r="MI79" s="85"/>
      <c r="MJ79" s="464"/>
      <c r="MK79" s="85"/>
      <c r="ML79" s="775"/>
      <c r="MM79" s="775"/>
      <c r="MN79" s="569"/>
      <c r="MO79" s="775"/>
      <c r="MP79" s="775"/>
      <c r="MQ79" s="775"/>
      <c r="MR79" s="775"/>
      <c r="MS79" s="1089"/>
      <c r="MT79" s="480"/>
      <c r="MU79" s="313"/>
      <c r="MV79" s="386"/>
      <c r="MW79" s="588"/>
      <c r="MX79" s="313"/>
      <c r="MY79" s="313"/>
      <c r="MZ79" s="480"/>
      <c r="NA79" s="480"/>
      <c r="NB79" s="480"/>
      <c r="NC79" s="480"/>
      <c r="ND79" s="480"/>
      <c r="NE79" s="480"/>
      <c r="NF79" s="480"/>
      <c r="NG79" s="480"/>
      <c r="NH79" s="480"/>
      <c r="NI79" s="480"/>
      <c r="NJ79" s="480"/>
      <c r="NK79" s="480"/>
      <c r="NL79" s="480"/>
      <c r="NM79" s="480"/>
      <c r="NN79" s="480"/>
      <c r="NO79" s="480"/>
      <c r="NP79" s="480"/>
      <c r="NQ79" s="480"/>
      <c r="NR79" s="480"/>
      <c r="NS79" s="480"/>
      <c r="NT79" s="480"/>
      <c r="NU79" s="480"/>
      <c r="NV79" s="480"/>
      <c r="NW79" s="480"/>
      <c r="NX79" s="480"/>
      <c r="NY79" s="480"/>
      <c r="NZ79" s="212"/>
    </row>
    <row r="80" spans="1:390" s="491" customFormat="1" ht="23.25" customHeight="1" x14ac:dyDescent="0.2">
      <c r="A80" s="217"/>
      <c r="B80" s="363"/>
      <c r="C80" s="364"/>
      <c r="D80" s="364"/>
      <c r="E80" s="212"/>
      <c r="F80" s="211"/>
      <c r="G80" s="1436"/>
      <c r="H80" s="1436"/>
      <c r="I80" s="1436"/>
      <c r="J80" s="1436"/>
      <c r="K80" s="1436"/>
      <c r="L80" s="1436"/>
      <c r="M80" s="1436"/>
      <c r="N80" s="212"/>
      <c r="O80" s="85"/>
      <c r="P80" s="85"/>
      <c r="Q80" s="464"/>
      <c r="R80" s="85"/>
      <c r="S80" s="85"/>
      <c r="T80" s="464"/>
      <c r="U80" s="85"/>
      <c r="V80" s="85"/>
      <c r="W80" s="464"/>
      <c r="X80" s="85"/>
      <c r="Y80" s="563"/>
      <c r="Z80" s="380"/>
      <c r="AA80" s="380"/>
      <c r="AB80" s="388"/>
      <c r="AC80" s="388"/>
      <c r="AD80" s="388"/>
      <c r="AE80" s="388"/>
      <c r="AF80" s="563"/>
      <c r="AG80" s="572"/>
      <c r="AH80" s="572"/>
      <c r="AI80" s="573"/>
      <c r="AJ80" s="563"/>
      <c r="AK80" s="563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212"/>
      <c r="BN80" s="212"/>
      <c r="BO80" s="212"/>
      <c r="BP80" s="212"/>
      <c r="BQ80" s="212"/>
      <c r="BR80" s="212"/>
      <c r="BS80" s="212"/>
      <c r="BT80" s="212"/>
      <c r="BU80" s="212"/>
      <c r="BV80" s="212"/>
      <c r="BW80" s="212"/>
      <c r="BX80" s="212"/>
      <c r="BY80" s="212"/>
      <c r="BZ80" s="212"/>
      <c r="CA80" s="212"/>
      <c r="CB80" s="212"/>
      <c r="CC80" s="212"/>
      <c r="CD80" s="212"/>
      <c r="CE80" s="217"/>
      <c r="CF80" s="363"/>
      <c r="CG80" s="364"/>
      <c r="CH80" s="364"/>
      <c r="CI80" s="212"/>
      <c r="CJ80" s="211"/>
      <c r="CK80" s="1436"/>
      <c r="CL80" s="1436"/>
      <c r="CM80" s="1436"/>
      <c r="CN80" s="1436"/>
      <c r="CO80" s="1436"/>
      <c r="CP80" s="1436"/>
      <c r="CQ80" s="1436"/>
      <c r="CR80" s="212"/>
      <c r="CS80" s="85"/>
      <c r="CT80" s="85"/>
      <c r="CU80" s="464"/>
      <c r="CV80" s="85"/>
      <c r="CW80" s="85"/>
      <c r="CX80" s="464"/>
      <c r="CY80" s="85"/>
      <c r="CZ80" s="85"/>
      <c r="DA80" s="464"/>
      <c r="DB80" s="85"/>
      <c r="DC80" s="563"/>
      <c r="DD80" s="380"/>
      <c r="DE80" s="380"/>
      <c r="DF80" s="388"/>
      <c r="DG80" s="388"/>
      <c r="DH80" s="388"/>
      <c r="DI80" s="388"/>
      <c r="DJ80" s="563"/>
      <c r="DK80" s="572"/>
      <c r="DL80" s="572"/>
      <c r="DM80" s="573"/>
      <c r="DN80" s="563"/>
      <c r="DO80" s="1157"/>
      <c r="DP80" s="563"/>
      <c r="DQ80" s="563"/>
      <c r="DR80" s="563"/>
      <c r="DS80" s="563"/>
      <c r="DT80" s="563"/>
      <c r="DU80" s="563"/>
      <c r="DV80" s="563"/>
      <c r="DW80" s="563"/>
      <c r="DX80" s="563"/>
      <c r="DY80" s="563"/>
      <c r="DZ80" s="563"/>
      <c r="EA80" s="563"/>
      <c r="EB80" s="563"/>
      <c r="EC80" s="563"/>
      <c r="ED80" s="563"/>
      <c r="EE80" s="563"/>
      <c r="EF80" s="563"/>
      <c r="EG80" s="563"/>
      <c r="EH80" s="563"/>
      <c r="EI80" s="563"/>
      <c r="EJ80" s="563"/>
      <c r="EK80" s="563"/>
      <c r="EL80" s="563"/>
      <c r="EM80" s="563"/>
      <c r="EN80" s="563"/>
      <c r="EO80" s="563"/>
      <c r="EP80" s="563"/>
      <c r="EQ80" s="563"/>
      <c r="ER80" s="563"/>
      <c r="ES80" s="563"/>
      <c r="ET80" s="563"/>
      <c r="EU80" s="563"/>
      <c r="EV80" s="563"/>
      <c r="EW80" s="563"/>
      <c r="EX80" s="563"/>
      <c r="EY80" s="563"/>
      <c r="EZ80" s="563"/>
      <c r="FA80" s="563"/>
      <c r="FB80" s="563"/>
      <c r="FC80" s="563"/>
      <c r="FD80" s="563"/>
      <c r="FE80" s="563"/>
      <c r="FF80" s="563"/>
      <c r="FG80" s="212"/>
      <c r="FH80" s="212"/>
      <c r="FI80" s="217"/>
      <c r="FJ80" s="363"/>
      <c r="FK80" s="364"/>
      <c r="FL80" s="364"/>
      <c r="FM80" s="212"/>
      <c r="FN80" s="211"/>
      <c r="FO80" s="1436"/>
      <c r="FP80" s="1436"/>
      <c r="FQ80" s="1436"/>
      <c r="FR80" s="1436"/>
      <c r="FS80" s="1436"/>
      <c r="FT80" s="1436"/>
      <c r="FU80" s="1436"/>
      <c r="FV80" s="212"/>
      <c r="FW80" s="85"/>
      <c r="FX80" s="85"/>
      <c r="FY80" s="464"/>
      <c r="FZ80" s="85"/>
      <c r="GA80" s="85"/>
      <c r="GB80" s="464"/>
      <c r="GC80" s="85"/>
      <c r="GD80" s="85"/>
      <c r="GE80" s="464"/>
      <c r="GF80" s="85"/>
      <c r="GG80" s="501"/>
      <c r="GH80" s="380"/>
      <c r="GI80" s="380"/>
      <c r="GJ80" s="388"/>
      <c r="GK80" s="388"/>
      <c r="GL80" s="388"/>
      <c r="GM80" s="388"/>
      <c r="GN80" s="501"/>
      <c r="GO80" s="501"/>
      <c r="GP80" s="574"/>
      <c r="GQ80" s="575"/>
      <c r="GR80" s="501"/>
      <c r="GS80" s="501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212"/>
      <c r="HV80" s="212"/>
      <c r="HW80" s="212"/>
      <c r="HX80" s="212"/>
      <c r="HY80" s="212"/>
      <c r="HZ80" s="212"/>
      <c r="IA80" s="212"/>
      <c r="IB80" s="212"/>
      <c r="IC80" s="212"/>
      <c r="ID80" s="212"/>
      <c r="IE80" s="212"/>
      <c r="IF80" s="212"/>
      <c r="IG80" s="212"/>
      <c r="IH80" s="212"/>
      <c r="II80" s="212"/>
      <c r="IJ80" s="212"/>
      <c r="IK80" s="212"/>
      <c r="IL80" s="1436"/>
      <c r="IM80" s="217"/>
      <c r="IN80" s="363"/>
      <c r="IO80" s="364"/>
      <c r="IP80" s="364"/>
      <c r="IQ80" s="212"/>
      <c r="IR80" s="211"/>
      <c r="IS80" s="1436"/>
      <c r="IT80" s="1436"/>
      <c r="IU80" s="1436"/>
      <c r="IV80" s="1436"/>
      <c r="IW80" s="1436"/>
      <c r="IX80" s="1436"/>
      <c r="IY80" s="1436"/>
      <c r="IZ80" s="212"/>
      <c r="JA80" s="85"/>
      <c r="JB80" s="85"/>
      <c r="JC80" s="464"/>
      <c r="JD80" s="85"/>
      <c r="JE80" s="85"/>
      <c r="JF80" s="464"/>
      <c r="JG80" s="85"/>
      <c r="JH80" s="85"/>
      <c r="JI80" s="464"/>
      <c r="JJ80" s="85"/>
      <c r="JK80" s="501"/>
      <c r="JL80" s="380"/>
      <c r="JM80" s="380"/>
      <c r="JN80" s="388"/>
      <c r="JO80" s="388"/>
      <c r="JP80" s="388"/>
      <c r="JQ80" s="388"/>
      <c r="JR80" s="501"/>
      <c r="JS80" s="501"/>
      <c r="JT80" s="574"/>
      <c r="JU80" s="575"/>
      <c r="JV80" s="501"/>
      <c r="JW80" s="501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212"/>
      <c r="KZ80" s="212"/>
      <c r="LA80" s="212"/>
      <c r="LB80" s="212"/>
      <c r="LC80" s="212"/>
      <c r="LD80" s="212"/>
      <c r="LE80" s="212"/>
      <c r="LF80" s="212"/>
      <c r="LG80" s="212"/>
      <c r="LH80" s="212"/>
      <c r="LI80" s="212"/>
      <c r="LJ80" s="212"/>
      <c r="LK80" s="212"/>
      <c r="LL80" s="212"/>
      <c r="LM80" s="212"/>
      <c r="LN80" s="212"/>
      <c r="LO80" s="212"/>
      <c r="LP80" s="212"/>
      <c r="LQ80" s="467"/>
      <c r="LR80" s="467"/>
      <c r="LS80" s="467"/>
      <c r="LT80" s="467"/>
      <c r="LU80" s="467"/>
      <c r="LV80" s="467"/>
      <c r="LW80" s="467"/>
      <c r="LX80" s="467"/>
      <c r="LY80" s="467"/>
      <c r="LZ80" s="467"/>
      <c r="MA80" s="467"/>
      <c r="MB80" s="85"/>
      <c r="MC80" s="85"/>
      <c r="MD80" s="464"/>
      <c r="ME80" s="85"/>
      <c r="MF80" s="85"/>
      <c r="MG80" s="464"/>
      <c r="MH80" s="85"/>
      <c r="MI80" s="85"/>
      <c r="MJ80" s="464"/>
      <c r="MK80" s="85"/>
      <c r="ML80" s="775"/>
      <c r="MM80" s="1144"/>
      <c r="MN80" s="569"/>
      <c r="MO80" s="775"/>
      <c r="MP80" s="775"/>
      <c r="MQ80" s="775"/>
      <c r="MR80" s="775"/>
      <c r="MS80" s="1089"/>
      <c r="MT80" s="480"/>
      <c r="MU80" s="313"/>
      <c r="MV80" s="386"/>
      <c r="MW80" s="588"/>
      <c r="MX80" s="313"/>
      <c r="MY80" s="313"/>
      <c r="MZ80" s="480"/>
      <c r="NA80" s="480"/>
      <c r="NB80" s="480"/>
      <c r="NC80" s="480"/>
      <c r="ND80" s="480"/>
      <c r="NE80" s="480"/>
      <c r="NF80" s="480"/>
      <c r="NG80" s="480"/>
      <c r="NH80" s="480"/>
      <c r="NI80" s="480"/>
      <c r="NJ80" s="480"/>
      <c r="NK80" s="480"/>
      <c r="NL80" s="480"/>
      <c r="NM80" s="480"/>
      <c r="NN80" s="480"/>
      <c r="NO80" s="480"/>
      <c r="NP80" s="480"/>
      <c r="NQ80" s="480"/>
      <c r="NR80" s="480"/>
      <c r="NS80" s="480"/>
      <c r="NT80" s="480"/>
      <c r="NU80" s="480"/>
      <c r="NV80" s="480"/>
      <c r="NW80" s="480"/>
      <c r="NX80" s="480"/>
      <c r="NY80" s="480"/>
      <c r="NZ80" s="212"/>
    </row>
    <row r="81" spans="1:390" s="491" customFormat="1" ht="23.25" customHeight="1" x14ac:dyDescent="0.2">
      <c r="A81" s="217"/>
      <c r="B81" s="363"/>
      <c r="C81" s="364"/>
      <c r="D81" s="364"/>
      <c r="E81" s="212"/>
      <c r="F81" s="211"/>
      <c r="G81" s="1436"/>
      <c r="H81" s="1436"/>
      <c r="I81" s="1436"/>
      <c r="J81" s="1436"/>
      <c r="K81" s="1436"/>
      <c r="L81" s="1436"/>
      <c r="M81" s="1436"/>
      <c r="N81" s="212"/>
      <c r="O81" s="85"/>
      <c r="P81" s="88"/>
      <c r="Q81" s="407"/>
      <c r="R81" s="254"/>
      <c r="S81" s="88"/>
      <c r="T81" s="407"/>
      <c r="U81" s="254"/>
      <c r="V81" s="88"/>
      <c r="W81" s="407"/>
      <c r="X81" s="254"/>
      <c r="Y81" s="563"/>
      <c r="Z81" s="380"/>
      <c r="AA81" s="380"/>
      <c r="AB81" s="388"/>
      <c r="AC81" s="388"/>
      <c r="AD81" s="388"/>
      <c r="AE81" s="388"/>
      <c r="AF81" s="563"/>
      <c r="AG81" s="572"/>
      <c r="AH81" s="572"/>
      <c r="AI81" s="573"/>
      <c r="AJ81" s="563"/>
      <c r="AK81" s="563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212"/>
      <c r="BN81" s="212"/>
      <c r="BO81" s="212"/>
      <c r="BP81" s="212"/>
      <c r="BQ81" s="212"/>
      <c r="BR81" s="212"/>
      <c r="BS81" s="212"/>
      <c r="BT81" s="212"/>
      <c r="BU81" s="212"/>
      <c r="BV81" s="212"/>
      <c r="BW81" s="212"/>
      <c r="BX81" s="212"/>
      <c r="BY81" s="212"/>
      <c r="BZ81" s="212"/>
      <c r="CA81" s="212"/>
      <c r="CB81" s="212"/>
      <c r="CC81" s="212"/>
      <c r="CD81" s="212"/>
      <c r="CE81" s="217"/>
      <c r="CF81" s="363"/>
      <c r="CG81" s="364"/>
      <c r="CH81" s="364"/>
      <c r="CI81" s="212"/>
      <c r="CJ81" s="211"/>
      <c r="CK81" s="1436"/>
      <c r="CL81" s="1436"/>
      <c r="CM81" s="1436"/>
      <c r="CN81" s="1436"/>
      <c r="CO81" s="1436"/>
      <c r="CP81" s="1436"/>
      <c r="CQ81" s="1436"/>
      <c r="CR81" s="212"/>
      <c r="CS81" s="85"/>
      <c r="CT81" s="88"/>
      <c r="CU81" s="407"/>
      <c r="CV81" s="254"/>
      <c r="CW81" s="88"/>
      <c r="CX81" s="407"/>
      <c r="CY81" s="254"/>
      <c r="CZ81" s="88"/>
      <c r="DA81" s="407"/>
      <c r="DB81" s="254"/>
      <c r="DC81" s="563"/>
      <c r="DD81" s="380"/>
      <c r="DE81" s="380"/>
      <c r="DF81" s="388"/>
      <c r="DG81" s="388"/>
      <c r="DH81" s="388"/>
      <c r="DI81" s="388"/>
      <c r="DJ81" s="563"/>
      <c r="DK81" s="572"/>
      <c r="DL81" s="572"/>
      <c r="DM81" s="573"/>
      <c r="DN81" s="563"/>
      <c r="DO81" s="1157"/>
      <c r="DP81" s="563"/>
      <c r="DQ81" s="563"/>
      <c r="DR81" s="563"/>
      <c r="DS81" s="563"/>
      <c r="DT81" s="563"/>
      <c r="DU81" s="563"/>
      <c r="DV81" s="563"/>
      <c r="DW81" s="563"/>
      <c r="DX81" s="563"/>
      <c r="DY81" s="563"/>
      <c r="DZ81" s="563"/>
      <c r="EA81" s="563"/>
      <c r="EB81" s="563"/>
      <c r="EC81" s="563"/>
      <c r="ED81" s="563"/>
      <c r="EE81" s="563"/>
      <c r="EF81" s="563"/>
      <c r="EG81" s="563"/>
      <c r="EH81" s="563"/>
      <c r="EI81" s="563"/>
      <c r="EJ81" s="563"/>
      <c r="EK81" s="563"/>
      <c r="EL81" s="563"/>
      <c r="EM81" s="563"/>
      <c r="EN81" s="563"/>
      <c r="EO81" s="563"/>
      <c r="EP81" s="563"/>
      <c r="EQ81" s="563"/>
      <c r="ER81" s="563"/>
      <c r="ES81" s="563"/>
      <c r="ET81" s="563"/>
      <c r="EU81" s="563"/>
      <c r="EV81" s="563"/>
      <c r="EW81" s="563"/>
      <c r="EX81" s="563"/>
      <c r="EY81" s="563"/>
      <c r="EZ81" s="563"/>
      <c r="FA81" s="563"/>
      <c r="FB81" s="563"/>
      <c r="FC81" s="563"/>
      <c r="FD81" s="563"/>
      <c r="FE81" s="563"/>
      <c r="FF81" s="563"/>
      <c r="FG81" s="212"/>
      <c r="FH81" s="212"/>
      <c r="FI81" s="217"/>
      <c r="FJ81" s="363"/>
      <c r="FK81" s="364"/>
      <c r="FL81" s="364"/>
      <c r="FM81" s="212"/>
      <c r="FN81" s="211"/>
      <c r="FO81" s="1436"/>
      <c r="FP81" s="1436"/>
      <c r="FQ81" s="1436"/>
      <c r="FR81" s="1436"/>
      <c r="FS81" s="1436"/>
      <c r="FT81" s="1436"/>
      <c r="FU81" s="1436"/>
      <c r="FV81" s="212"/>
      <c r="FW81" s="85"/>
      <c r="FX81" s="88"/>
      <c r="FY81" s="407"/>
      <c r="FZ81" s="254"/>
      <c r="GA81" s="88"/>
      <c r="GB81" s="407"/>
      <c r="GC81" s="254"/>
      <c r="GD81" s="88"/>
      <c r="GE81" s="407"/>
      <c r="GF81" s="254"/>
      <c r="GG81" s="501"/>
      <c r="GH81" s="380"/>
      <c r="GI81" s="380"/>
      <c r="GJ81" s="388"/>
      <c r="GK81" s="388"/>
      <c r="GL81" s="388"/>
      <c r="GM81" s="388"/>
      <c r="GN81" s="501"/>
      <c r="GO81" s="501"/>
      <c r="GP81" s="574"/>
      <c r="GQ81" s="575"/>
      <c r="GR81" s="501"/>
      <c r="GS81" s="501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212"/>
      <c r="HV81" s="212"/>
      <c r="HW81" s="212"/>
      <c r="HX81" s="212"/>
      <c r="HY81" s="212"/>
      <c r="HZ81" s="212"/>
      <c r="IA81" s="212"/>
      <c r="IB81" s="212"/>
      <c r="IC81" s="212"/>
      <c r="ID81" s="212"/>
      <c r="IE81" s="212"/>
      <c r="IF81" s="212"/>
      <c r="IG81" s="212"/>
      <c r="IH81" s="212"/>
      <c r="II81" s="212"/>
      <c r="IJ81" s="212"/>
      <c r="IK81" s="212"/>
      <c r="IL81" s="1436"/>
      <c r="IM81" s="217"/>
      <c r="IN81" s="363"/>
      <c r="IO81" s="364"/>
      <c r="IP81" s="364"/>
      <c r="IQ81" s="212"/>
      <c r="IR81" s="211"/>
      <c r="IS81" s="1436"/>
      <c r="IT81" s="1436"/>
      <c r="IU81" s="1436"/>
      <c r="IV81" s="1436"/>
      <c r="IW81" s="1436"/>
      <c r="IX81" s="1436"/>
      <c r="IY81" s="1436"/>
      <c r="IZ81" s="212"/>
      <c r="JA81" s="85"/>
      <c r="JB81" s="88"/>
      <c r="JC81" s="407"/>
      <c r="JD81" s="254"/>
      <c r="JE81" s="88"/>
      <c r="JF81" s="407"/>
      <c r="JG81" s="254"/>
      <c r="JH81" s="88"/>
      <c r="JI81" s="407"/>
      <c r="JJ81" s="254"/>
      <c r="JK81" s="501"/>
      <c r="JL81" s="380"/>
      <c r="JM81" s="380"/>
      <c r="JN81" s="388"/>
      <c r="JO81" s="388"/>
      <c r="JP81" s="388"/>
      <c r="JQ81" s="388"/>
      <c r="JR81" s="501"/>
      <c r="JS81" s="501"/>
      <c r="JT81" s="574"/>
      <c r="JU81" s="575"/>
      <c r="JV81" s="501"/>
      <c r="JW81" s="501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212"/>
      <c r="KZ81" s="212"/>
      <c r="LA81" s="212"/>
      <c r="LB81" s="212"/>
      <c r="LC81" s="212"/>
      <c r="LD81" s="212"/>
      <c r="LE81" s="212"/>
      <c r="LF81" s="212"/>
      <c r="LG81" s="212"/>
      <c r="LH81" s="212"/>
      <c r="LI81" s="212"/>
      <c r="LJ81" s="212"/>
      <c r="LK81" s="212"/>
      <c r="LL81" s="212"/>
      <c r="LM81" s="212"/>
      <c r="LN81" s="212"/>
      <c r="LO81" s="212"/>
      <c r="LP81" s="212"/>
      <c r="LQ81" s="467"/>
      <c r="LR81" s="467"/>
      <c r="LS81" s="467"/>
      <c r="LT81" s="467"/>
      <c r="LU81" s="467"/>
      <c r="LV81" s="467"/>
      <c r="LW81" s="467"/>
      <c r="LX81" s="467"/>
      <c r="LY81" s="467"/>
      <c r="LZ81" s="467"/>
      <c r="MA81" s="467"/>
      <c r="MB81" s="85"/>
      <c r="MC81" s="88"/>
      <c r="MD81" s="407"/>
      <c r="ME81" s="254"/>
      <c r="MF81" s="88"/>
      <c r="MG81" s="407"/>
      <c r="MH81" s="254"/>
      <c r="MI81" s="88"/>
      <c r="MJ81" s="464"/>
      <c r="MK81" s="85"/>
      <c r="ML81" s="775"/>
      <c r="MM81" s="775"/>
      <c r="MN81" s="569"/>
      <c r="MO81" s="775"/>
      <c r="MP81" s="775"/>
      <c r="MQ81" s="775"/>
      <c r="MR81" s="775"/>
      <c r="MS81" s="1089"/>
      <c r="MT81" s="480"/>
      <c r="MU81" s="313"/>
      <c r="MV81" s="386"/>
      <c r="MW81" s="588"/>
      <c r="MX81" s="313"/>
      <c r="MY81" s="313"/>
      <c r="MZ81" s="480"/>
      <c r="NA81" s="480"/>
      <c r="NB81" s="480"/>
      <c r="NC81" s="480"/>
      <c r="ND81" s="480"/>
      <c r="NE81" s="480"/>
      <c r="NF81" s="480"/>
      <c r="NG81" s="480"/>
      <c r="NH81" s="480"/>
      <c r="NI81" s="480"/>
      <c r="NJ81" s="480"/>
      <c r="NK81" s="480"/>
      <c r="NL81" s="480"/>
      <c r="NM81" s="480"/>
      <c r="NN81" s="480"/>
      <c r="NO81" s="480"/>
      <c r="NP81" s="480"/>
      <c r="NQ81" s="480"/>
      <c r="NR81" s="480"/>
      <c r="NS81" s="480"/>
      <c r="NT81" s="480"/>
      <c r="NU81" s="480"/>
      <c r="NV81" s="480"/>
      <c r="NW81" s="480"/>
      <c r="NX81" s="480"/>
      <c r="NY81" s="480"/>
      <c r="NZ81" s="212"/>
    </row>
    <row r="82" spans="1:390" s="491" customFormat="1" ht="23.25" customHeight="1" x14ac:dyDescent="0.2">
      <c r="A82" s="217"/>
      <c r="B82" s="363"/>
      <c r="C82" s="364"/>
      <c r="D82" s="364"/>
      <c r="E82" s="212"/>
      <c r="F82" s="211"/>
      <c r="G82" s="1436"/>
      <c r="H82" s="1436"/>
      <c r="I82" s="1436"/>
      <c r="J82" s="1436"/>
      <c r="K82" s="1436"/>
      <c r="L82" s="1436"/>
      <c r="M82" s="1436"/>
      <c r="N82" s="212"/>
      <c r="O82" s="85"/>
      <c r="P82" s="88"/>
      <c r="Q82" s="407"/>
      <c r="R82" s="254"/>
      <c r="S82" s="88"/>
      <c r="T82" s="407"/>
      <c r="U82" s="254"/>
      <c r="V82" s="88"/>
      <c r="W82" s="407"/>
      <c r="X82" s="254"/>
      <c r="Y82" s="563"/>
      <c r="Z82" s="380"/>
      <c r="AA82" s="380"/>
      <c r="AB82" s="388"/>
      <c r="AC82" s="388"/>
      <c r="AD82" s="388"/>
      <c r="AE82" s="388"/>
      <c r="AF82" s="563"/>
      <c r="AG82" s="572"/>
      <c r="AH82" s="572"/>
      <c r="AI82" s="573"/>
      <c r="AJ82" s="563"/>
      <c r="AK82" s="563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2"/>
      <c r="BS82" s="212"/>
      <c r="BT82" s="212"/>
      <c r="BU82" s="212"/>
      <c r="BV82" s="212"/>
      <c r="BW82" s="212"/>
      <c r="BX82" s="212"/>
      <c r="BY82" s="212"/>
      <c r="BZ82" s="212"/>
      <c r="CA82" s="212"/>
      <c r="CB82" s="212"/>
      <c r="CC82" s="212"/>
      <c r="CD82" s="212"/>
      <c r="CE82" s="217"/>
      <c r="CF82" s="363"/>
      <c r="CG82" s="364"/>
      <c r="CH82" s="364"/>
      <c r="CI82" s="212"/>
      <c r="CJ82" s="211"/>
      <c r="CK82" s="1436"/>
      <c r="CL82" s="1436"/>
      <c r="CM82" s="1436"/>
      <c r="CN82" s="1436"/>
      <c r="CO82" s="1436"/>
      <c r="CP82" s="1436"/>
      <c r="CQ82" s="1436"/>
      <c r="CR82" s="212"/>
      <c r="CS82" s="85"/>
      <c r="CT82" s="88"/>
      <c r="CU82" s="407"/>
      <c r="CV82" s="254"/>
      <c r="CW82" s="88"/>
      <c r="CX82" s="407"/>
      <c r="CY82" s="254"/>
      <c r="CZ82" s="88"/>
      <c r="DA82" s="407"/>
      <c r="DB82" s="254"/>
      <c r="DC82" s="563"/>
      <c r="DD82" s="380"/>
      <c r="DE82" s="380"/>
      <c r="DF82" s="388"/>
      <c r="DG82" s="388"/>
      <c r="DH82" s="388"/>
      <c r="DI82" s="388"/>
      <c r="DJ82" s="563"/>
      <c r="DK82" s="572"/>
      <c r="DL82" s="572"/>
      <c r="DM82" s="573"/>
      <c r="DN82" s="563"/>
      <c r="DO82" s="1157"/>
      <c r="DP82" s="563"/>
      <c r="DQ82" s="563"/>
      <c r="DR82" s="563"/>
      <c r="DS82" s="563"/>
      <c r="DT82" s="563"/>
      <c r="DU82" s="563"/>
      <c r="DV82" s="563"/>
      <c r="DW82" s="563"/>
      <c r="DX82" s="563"/>
      <c r="DY82" s="563"/>
      <c r="DZ82" s="563"/>
      <c r="EA82" s="563"/>
      <c r="EB82" s="563"/>
      <c r="EC82" s="563"/>
      <c r="ED82" s="563"/>
      <c r="EE82" s="563"/>
      <c r="EF82" s="563"/>
      <c r="EG82" s="563"/>
      <c r="EH82" s="563"/>
      <c r="EI82" s="563"/>
      <c r="EJ82" s="563"/>
      <c r="EK82" s="563"/>
      <c r="EL82" s="563"/>
      <c r="EM82" s="563"/>
      <c r="EN82" s="563"/>
      <c r="EO82" s="563"/>
      <c r="EP82" s="563"/>
      <c r="EQ82" s="563"/>
      <c r="ER82" s="563"/>
      <c r="ES82" s="563"/>
      <c r="ET82" s="563"/>
      <c r="EU82" s="563"/>
      <c r="EV82" s="563"/>
      <c r="EW82" s="563"/>
      <c r="EX82" s="563"/>
      <c r="EY82" s="563"/>
      <c r="EZ82" s="563"/>
      <c r="FA82" s="563"/>
      <c r="FB82" s="563"/>
      <c r="FC82" s="563"/>
      <c r="FD82" s="563"/>
      <c r="FE82" s="563"/>
      <c r="FF82" s="563"/>
      <c r="FG82" s="212"/>
      <c r="FH82" s="212"/>
      <c r="FI82" s="217"/>
      <c r="FJ82" s="363"/>
      <c r="FK82" s="364"/>
      <c r="FL82" s="364"/>
      <c r="FM82" s="212"/>
      <c r="FN82" s="211"/>
      <c r="FO82" s="1436"/>
      <c r="FP82" s="1436"/>
      <c r="FQ82" s="1436"/>
      <c r="FR82" s="1436"/>
      <c r="FS82" s="1436"/>
      <c r="FT82" s="1436"/>
      <c r="FU82" s="1436"/>
      <c r="FV82" s="212"/>
      <c r="FW82" s="85"/>
      <c r="FX82" s="88"/>
      <c r="FY82" s="407"/>
      <c r="FZ82" s="254"/>
      <c r="GA82" s="88"/>
      <c r="GB82" s="407"/>
      <c r="GC82" s="254"/>
      <c r="GD82" s="88"/>
      <c r="GE82" s="407"/>
      <c r="GF82" s="254"/>
      <c r="GG82" s="501"/>
      <c r="GH82" s="380"/>
      <c r="GI82" s="380"/>
      <c r="GJ82" s="388"/>
      <c r="GK82" s="388"/>
      <c r="GL82" s="388"/>
      <c r="GM82" s="388"/>
      <c r="GN82" s="501"/>
      <c r="GO82" s="501"/>
      <c r="GP82" s="574"/>
      <c r="GQ82" s="575"/>
      <c r="GR82" s="501"/>
      <c r="GS82" s="501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212"/>
      <c r="HV82" s="212"/>
      <c r="HW82" s="212"/>
      <c r="HX82" s="212"/>
      <c r="HY82" s="212"/>
      <c r="HZ82" s="212"/>
      <c r="IA82" s="212"/>
      <c r="IB82" s="212"/>
      <c r="IC82" s="212"/>
      <c r="ID82" s="212"/>
      <c r="IE82" s="212"/>
      <c r="IF82" s="212"/>
      <c r="IG82" s="212"/>
      <c r="IH82" s="212"/>
      <c r="II82" s="212"/>
      <c r="IJ82" s="212"/>
      <c r="IK82" s="212"/>
      <c r="IL82" s="1436"/>
      <c r="IM82" s="217"/>
      <c r="IN82" s="363"/>
      <c r="IO82" s="364"/>
      <c r="IP82" s="364"/>
      <c r="IQ82" s="212"/>
      <c r="IR82" s="211"/>
      <c r="IS82" s="1436"/>
      <c r="IT82" s="1436"/>
      <c r="IU82" s="1436"/>
      <c r="IV82" s="1436"/>
      <c r="IW82" s="1436"/>
      <c r="IX82" s="1436"/>
      <c r="IY82" s="1436"/>
      <c r="IZ82" s="212"/>
      <c r="JA82" s="85"/>
      <c r="JB82" s="88"/>
      <c r="JC82" s="407"/>
      <c r="JD82" s="254"/>
      <c r="JE82" s="88"/>
      <c r="JF82" s="407"/>
      <c r="JG82" s="254"/>
      <c r="JH82" s="88"/>
      <c r="JI82" s="407"/>
      <c r="JJ82" s="254"/>
      <c r="JK82" s="501"/>
      <c r="JL82" s="380"/>
      <c r="JM82" s="380"/>
      <c r="JN82" s="388"/>
      <c r="JO82" s="388"/>
      <c r="JP82" s="388"/>
      <c r="JQ82" s="388"/>
      <c r="JR82" s="501"/>
      <c r="JS82" s="501"/>
      <c r="JT82" s="574"/>
      <c r="JU82" s="575"/>
      <c r="JV82" s="501"/>
      <c r="JW82" s="501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212"/>
      <c r="KZ82" s="212"/>
      <c r="LA82" s="212"/>
      <c r="LB82" s="212"/>
      <c r="LC82" s="212"/>
      <c r="LD82" s="212"/>
      <c r="LE82" s="212"/>
      <c r="LF82" s="212"/>
      <c r="LG82" s="212"/>
      <c r="LH82" s="212"/>
      <c r="LI82" s="212"/>
      <c r="LJ82" s="212"/>
      <c r="LK82" s="212"/>
      <c r="LL82" s="212"/>
      <c r="LM82" s="212"/>
      <c r="LN82" s="212"/>
      <c r="LO82" s="212"/>
      <c r="LP82" s="212"/>
      <c r="LQ82" s="467"/>
      <c r="LR82" s="467"/>
      <c r="LS82" s="467"/>
      <c r="LT82" s="467"/>
      <c r="LU82" s="467"/>
      <c r="LV82" s="467"/>
      <c r="LW82" s="467"/>
      <c r="LX82" s="467"/>
      <c r="LY82" s="467"/>
      <c r="LZ82" s="467"/>
      <c r="MA82" s="467"/>
      <c r="MB82" s="85"/>
      <c r="MC82" s="88"/>
      <c r="MD82" s="407"/>
      <c r="ME82" s="254"/>
      <c r="MF82" s="88"/>
      <c r="MG82" s="407"/>
      <c r="MH82" s="254"/>
      <c r="MI82" s="88"/>
      <c r="MJ82" s="464"/>
      <c r="MK82" s="85"/>
      <c r="ML82" s="775"/>
      <c r="MM82" s="775"/>
      <c r="MN82" s="775"/>
      <c r="MO82" s="775"/>
      <c r="MP82" s="775"/>
      <c r="MQ82" s="775"/>
      <c r="MR82" s="775"/>
      <c r="MS82" s="1090"/>
      <c r="MT82" s="480"/>
      <c r="MU82" s="313"/>
      <c r="MV82" s="386"/>
      <c r="MW82" s="588"/>
      <c r="MX82" s="313"/>
      <c r="MY82" s="313"/>
      <c r="MZ82" s="480"/>
      <c r="NA82" s="480"/>
      <c r="NB82" s="480"/>
      <c r="NC82" s="480"/>
      <c r="ND82" s="480"/>
      <c r="NE82" s="480"/>
      <c r="NF82" s="480"/>
      <c r="NG82" s="480"/>
      <c r="NH82" s="480"/>
      <c r="NI82" s="480"/>
      <c r="NJ82" s="480"/>
      <c r="NK82" s="480"/>
      <c r="NL82" s="480"/>
      <c r="NM82" s="480"/>
      <c r="NN82" s="480"/>
      <c r="NO82" s="480"/>
      <c r="NP82" s="480"/>
      <c r="NQ82" s="480"/>
      <c r="NR82" s="480"/>
      <c r="NS82" s="480"/>
      <c r="NT82" s="480"/>
      <c r="NU82" s="480"/>
      <c r="NV82" s="480"/>
      <c r="NW82" s="480"/>
      <c r="NX82" s="480"/>
      <c r="NY82" s="480"/>
      <c r="NZ82" s="212"/>
    </row>
    <row r="83" spans="1:390" s="491" customFormat="1" ht="23.25" customHeight="1" x14ac:dyDescent="0.2">
      <c r="A83" s="217"/>
      <c r="B83" s="363"/>
      <c r="C83" s="364"/>
      <c r="D83" s="364"/>
      <c r="E83" s="212"/>
      <c r="F83" s="211"/>
      <c r="G83" s="1436"/>
      <c r="H83" s="1436"/>
      <c r="I83" s="1436"/>
      <c r="J83" s="1436"/>
      <c r="K83" s="1436"/>
      <c r="L83" s="1436"/>
      <c r="M83" s="1436"/>
      <c r="N83" s="212"/>
      <c r="O83" s="85"/>
      <c r="P83" s="88"/>
      <c r="Q83" s="407"/>
      <c r="R83" s="254"/>
      <c r="S83" s="88"/>
      <c r="T83" s="407"/>
      <c r="U83" s="254"/>
      <c r="V83" s="88"/>
      <c r="W83" s="407"/>
      <c r="X83" s="254"/>
      <c r="Y83" s="563"/>
      <c r="Z83" s="379"/>
      <c r="AA83" s="379"/>
      <c r="AB83" s="388"/>
      <c r="AC83" s="388"/>
      <c r="AD83" s="388"/>
      <c r="AE83" s="388"/>
      <c r="AF83" s="563"/>
      <c r="AG83" s="572"/>
      <c r="AH83" s="572"/>
      <c r="AI83" s="573"/>
      <c r="AJ83" s="563"/>
      <c r="AK83" s="563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2"/>
      <c r="BS83" s="212"/>
      <c r="BT83" s="212"/>
      <c r="BU83" s="212"/>
      <c r="BV83" s="212"/>
      <c r="BW83" s="212"/>
      <c r="BX83" s="212"/>
      <c r="BY83" s="212"/>
      <c r="BZ83" s="212"/>
      <c r="CA83" s="212"/>
      <c r="CB83" s="212"/>
      <c r="CC83" s="212"/>
      <c r="CD83" s="212"/>
      <c r="CE83" s="217"/>
      <c r="CF83" s="363"/>
      <c r="CG83" s="364"/>
      <c r="CH83" s="364"/>
      <c r="CI83" s="212"/>
      <c r="CJ83" s="211"/>
      <c r="CK83" s="1436"/>
      <c r="CL83" s="1436"/>
      <c r="CM83" s="1436"/>
      <c r="CN83" s="1436"/>
      <c r="CO83" s="1436"/>
      <c r="CP83" s="1436"/>
      <c r="CQ83" s="1436"/>
      <c r="CR83" s="212"/>
      <c r="CS83" s="85"/>
      <c r="CT83" s="88"/>
      <c r="CU83" s="407"/>
      <c r="CV83" s="254"/>
      <c r="CW83" s="88"/>
      <c r="CX83" s="407"/>
      <c r="CY83" s="254"/>
      <c r="CZ83" s="88"/>
      <c r="DA83" s="407"/>
      <c r="DB83" s="254"/>
      <c r="DC83" s="563"/>
      <c r="DD83" s="379"/>
      <c r="DE83" s="379"/>
      <c r="DF83" s="388"/>
      <c r="DG83" s="388"/>
      <c r="DH83" s="388"/>
      <c r="DI83" s="388"/>
      <c r="DJ83" s="563"/>
      <c r="DK83" s="572"/>
      <c r="DL83" s="572"/>
      <c r="DM83" s="573"/>
      <c r="DN83" s="563"/>
      <c r="DO83" s="1157"/>
      <c r="DP83" s="563"/>
      <c r="DQ83" s="563"/>
      <c r="DR83" s="563"/>
      <c r="DS83" s="563"/>
      <c r="DT83" s="563"/>
      <c r="DU83" s="563"/>
      <c r="DV83" s="563"/>
      <c r="DW83" s="563"/>
      <c r="DX83" s="563"/>
      <c r="DY83" s="563"/>
      <c r="DZ83" s="563"/>
      <c r="EA83" s="563"/>
      <c r="EB83" s="563"/>
      <c r="EC83" s="563"/>
      <c r="ED83" s="563"/>
      <c r="EE83" s="563"/>
      <c r="EF83" s="563"/>
      <c r="EG83" s="563"/>
      <c r="EH83" s="563"/>
      <c r="EI83" s="563"/>
      <c r="EJ83" s="563"/>
      <c r="EK83" s="563"/>
      <c r="EL83" s="563"/>
      <c r="EM83" s="563"/>
      <c r="EN83" s="563"/>
      <c r="EO83" s="563"/>
      <c r="EP83" s="563"/>
      <c r="EQ83" s="563"/>
      <c r="ER83" s="563"/>
      <c r="ES83" s="563"/>
      <c r="ET83" s="563"/>
      <c r="EU83" s="563"/>
      <c r="EV83" s="563"/>
      <c r="EW83" s="563"/>
      <c r="EX83" s="563"/>
      <c r="EY83" s="563"/>
      <c r="EZ83" s="563"/>
      <c r="FA83" s="563"/>
      <c r="FB83" s="563"/>
      <c r="FC83" s="563"/>
      <c r="FD83" s="563"/>
      <c r="FE83" s="563"/>
      <c r="FF83" s="563"/>
      <c r="FG83" s="212"/>
      <c r="FH83" s="212"/>
      <c r="FI83" s="217"/>
      <c r="FJ83" s="363"/>
      <c r="FK83" s="364"/>
      <c r="FL83" s="364"/>
      <c r="FM83" s="212"/>
      <c r="FN83" s="211"/>
      <c r="FO83" s="1436"/>
      <c r="FP83" s="1436"/>
      <c r="FQ83" s="1436"/>
      <c r="FR83" s="1436"/>
      <c r="FS83" s="1436"/>
      <c r="FT83" s="1436"/>
      <c r="FU83" s="1436"/>
      <c r="FV83" s="212"/>
      <c r="FW83" s="85"/>
      <c r="FX83" s="88"/>
      <c r="FY83" s="407"/>
      <c r="FZ83" s="254"/>
      <c r="GA83" s="88"/>
      <c r="GB83" s="407"/>
      <c r="GC83" s="254"/>
      <c r="GD83" s="88"/>
      <c r="GE83" s="407"/>
      <c r="GF83" s="254"/>
      <c r="GG83" s="501"/>
      <c r="GH83" s="379"/>
      <c r="GI83" s="379"/>
      <c r="GJ83" s="388"/>
      <c r="GK83" s="388"/>
      <c r="GL83" s="388"/>
      <c r="GM83" s="388"/>
      <c r="GN83" s="501"/>
      <c r="GO83" s="501"/>
      <c r="GP83" s="574"/>
      <c r="GQ83" s="575"/>
      <c r="GR83" s="501"/>
      <c r="GS83" s="501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212"/>
      <c r="HV83" s="212"/>
      <c r="HW83" s="212"/>
      <c r="HX83" s="212"/>
      <c r="HY83" s="212"/>
      <c r="HZ83" s="212"/>
      <c r="IA83" s="212"/>
      <c r="IB83" s="212"/>
      <c r="IC83" s="212"/>
      <c r="ID83" s="212"/>
      <c r="IE83" s="212"/>
      <c r="IF83" s="212"/>
      <c r="IG83" s="212"/>
      <c r="IH83" s="212"/>
      <c r="II83" s="212"/>
      <c r="IJ83" s="212"/>
      <c r="IK83" s="212"/>
      <c r="IL83" s="1436"/>
      <c r="IM83" s="217"/>
      <c r="IN83" s="363"/>
      <c r="IO83" s="364"/>
      <c r="IP83" s="364"/>
      <c r="IQ83" s="212"/>
      <c r="IR83" s="211"/>
      <c r="IS83" s="1436"/>
      <c r="IT83" s="1436"/>
      <c r="IU83" s="1436"/>
      <c r="IV83" s="1436"/>
      <c r="IW83" s="1436"/>
      <c r="IX83" s="1436"/>
      <c r="IY83" s="1436"/>
      <c r="IZ83" s="212"/>
      <c r="JA83" s="85"/>
      <c r="JB83" s="88"/>
      <c r="JC83" s="407"/>
      <c r="JD83" s="254"/>
      <c r="JE83" s="88"/>
      <c r="JF83" s="407"/>
      <c r="JG83" s="254"/>
      <c r="JH83" s="88"/>
      <c r="JI83" s="407"/>
      <c r="JJ83" s="254"/>
      <c r="JK83" s="501"/>
      <c r="JL83" s="379"/>
      <c r="JM83" s="379"/>
      <c r="JN83" s="388"/>
      <c r="JO83" s="388"/>
      <c r="JP83" s="388"/>
      <c r="JQ83" s="388"/>
      <c r="JR83" s="501"/>
      <c r="JS83" s="501"/>
      <c r="JT83" s="574"/>
      <c r="JU83" s="575"/>
      <c r="JV83" s="501"/>
      <c r="JW83" s="501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212"/>
      <c r="KZ83" s="212"/>
      <c r="LA83" s="212"/>
      <c r="LB83" s="212"/>
      <c r="LC83" s="212"/>
      <c r="LD83" s="212"/>
      <c r="LE83" s="212"/>
      <c r="LF83" s="212"/>
      <c r="LG83" s="212"/>
      <c r="LH83" s="212"/>
      <c r="LI83" s="212"/>
      <c r="LJ83" s="212"/>
      <c r="LK83" s="212"/>
      <c r="LL83" s="212"/>
      <c r="LM83" s="212"/>
      <c r="LN83" s="212"/>
      <c r="LO83" s="212"/>
      <c r="LP83" s="212"/>
      <c r="LQ83" s="467"/>
      <c r="LR83" s="467"/>
      <c r="LS83" s="467"/>
      <c r="LT83" s="467"/>
      <c r="LU83" s="467"/>
      <c r="LV83" s="467"/>
      <c r="LW83" s="467"/>
      <c r="LX83" s="467"/>
      <c r="LY83" s="467"/>
      <c r="LZ83" s="467"/>
      <c r="MA83" s="467"/>
      <c r="MB83" s="85"/>
      <c r="MC83" s="88"/>
      <c r="MD83" s="407"/>
      <c r="ME83" s="254"/>
      <c r="MF83" s="88"/>
      <c r="MG83" s="407"/>
      <c r="MH83" s="254"/>
      <c r="MI83" s="88"/>
      <c r="MJ83" s="464"/>
      <c r="MK83" s="85"/>
      <c r="ML83" s="775"/>
      <c r="MM83" s="775"/>
      <c r="MN83" s="569"/>
      <c r="MO83" s="775"/>
      <c r="MP83" s="775"/>
      <c r="MQ83" s="775"/>
      <c r="MR83" s="775"/>
      <c r="MS83" s="1089"/>
      <c r="MT83" s="480"/>
      <c r="MU83" s="313"/>
      <c r="MV83" s="386"/>
      <c r="MW83" s="588"/>
      <c r="MX83" s="313"/>
      <c r="MY83" s="313"/>
      <c r="MZ83" s="480"/>
      <c r="NA83" s="480"/>
      <c r="NB83" s="480"/>
      <c r="NC83" s="480"/>
      <c r="ND83" s="480"/>
      <c r="NE83" s="480"/>
      <c r="NF83" s="480"/>
      <c r="NG83" s="480"/>
      <c r="NH83" s="480"/>
      <c r="NI83" s="480"/>
      <c r="NJ83" s="480"/>
      <c r="NK83" s="480"/>
      <c r="NL83" s="480"/>
      <c r="NM83" s="480"/>
      <c r="NN83" s="480"/>
      <c r="NO83" s="480"/>
      <c r="NP83" s="480"/>
      <c r="NQ83" s="480"/>
      <c r="NR83" s="480"/>
      <c r="NS83" s="480"/>
      <c r="NT83" s="480"/>
      <c r="NU83" s="480"/>
      <c r="NV83" s="480"/>
      <c r="NW83" s="480"/>
      <c r="NX83" s="480"/>
      <c r="NY83" s="480"/>
      <c r="NZ83" s="212"/>
    </row>
    <row r="84" spans="1:390" s="491" customFormat="1" ht="23.25" customHeight="1" x14ac:dyDescent="0.2">
      <c r="A84" s="217"/>
      <c r="B84" s="363"/>
      <c r="C84" s="364"/>
      <c r="D84" s="364"/>
      <c r="E84" s="212"/>
      <c r="F84" s="211"/>
      <c r="G84" s="1436"/>
      <c r="H84" s="1436"/>
      <c r="I84" s="1436"/>
      <c r="J84" s="1436"/>
      <c r="K84" s="1436"/>
      <c r="L84" s="1436"/>
      <c r="M84" s="1436"/>
      <c r="N84" s="212"/>
      <c r="O84" s="85"/>
      <c r="P84" s="88"/>
      <c r="Q84" s="407"/>
      <c r="R84" s="254"/>
      <c r="S84" s="88"/>
      <c r="T84" s="407"/>
      <c r="U84" s="254"/>
      <c r="V84" s="88"/>
      <c r="W84" s="407"/>
      <c r="X84" s="254"/>
      <c r="Y84" s="563"/>
      <c r="Z84" s="380"/>
      <c r="AA84" s="380"/>
      <c r="AB84" s="388"/>
      <c r="AC84" s="388"/>
      <c r="AD84" s="388"/>
      <c r="AE84" s="388"/>
      <c r="AF84" s="563"/>
      <c r="AG84" s="572"/>
      <c r="AH84" s="572"/>
      <c r="AI84" s="573"/>
      <c r="AJ84" s="563"/>
      <c r="AK84" s="563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2"/>
      <c r="BS84" s="212"/>
      <c r="BT84" s="212"/>
      <c r="BU84" s="212"/>
      <c r="BV84" s="212"/>
      <c r="BW84" s="212"/>
      <c r="BX84" s="212"/>
      <c r="BY84" s="212"/>
      <c r="BZ84" s="212"/>
      <c r="CA84" s="212"/>
      <c r="CB84" s="212"/>
      <c r="CC84" s="212"/>
      <c r="CD84" s="212"/>
      <c r="CE84" s="217"/>
      <c r="CF84" s="363"/>
      <c r="CG84" s="364"/>
      <c r="CH84" s="364"/>
      <c r="CI84" s="212"/>
      <c r="CJ84" s="211"/>
      <c r="CK84" s="1436"/>
      <c r="CL84" s="1436"/>
      <c r="CM84" s="1436"/>
      <c r="CN84" s="1436"/>
      <c r="CO84" s="1436"/>
      <c r="CP84" s="1436"/>
      <c r="CQ84" s="1436"/>
      <c r="CR84" s="212"/>
      <c r="CS84" s="85"/>
      <c r="CT84" s="88"/>
      <c r="CU84" s="407"/>
      <c r="CV84" s="254"/>
      <c r="CW84" s="88"/>
      <c r="CX84" s="407"/>
      <c r="CY84" s="254"/>
      <c r="CZ84" s="88"/>
      <c r="DA84" s="407"/>
      <c r="DB84" s="254"/>
      <c r="DC84" s="563"/>
      <c r="DD84" s="380"/>
      <c r="DE84" s="380"/>
      <c r="DF84" s="388"/>
      <c r="DG84" s="388"/>
      <c r="DH84" s="388"/>
      <c r="DI84" s="388"/>
      <c r="DJ84" s="563"/>
      <c r="DK84" s="572"/>
      <c r="DL84" s="572"/>
      <c r="DM84" s="573"/>
      <c r="DN84" s="563"/>
      <c r="DO84" s="1157"/>
      <c r="DP84" s="563"/>
      <c r="DQ84" s="563"/>
      <c r="DR84" s="563"/>
      <c r="DS84" s="563"/>
      <c r="DT84" s="563"/>
      <c r="DU84" s="563"/>
      <c r="DV84" s="563"/>
      <c r="DW84" s="563"/>
      <c r="DX84" s="563"/>
      <c r="DY84" s="563"/>
      <c r="DZ84" s="563"/>
      <c r="EA84" s="563"/>
      <c r="EB84" s="563"/>
      <c r="EC84" s="563"/>
      <c r="ED84" s="563"/>
      <c r="EE84" s="563"/>
      <c r="EF84" s="563"/>
      <c r="EG84" s="563"/>
      <c r="EH84" s="563"/>
      <c r="EI84" s="563"/>
      <c r="EJ84" s="563"/>
      <c r="EK84" s="563"/>
      <c r="EL84" s="563"/>
      <c r="EM84" s="563"/>
      <c r="EN84" s="563"/>
      <c r="EO84" s="563"/>
      <c r="EP84" s="563"/>
      <c r="EQ84" s="563"/>
      <c r="ER84" s="563"/>
      <c r="ES84" s="563"/>
      <c r="ET84" s="563"/>
      <c r="EU84" s="563"/>
      <c r="EV84" s="563"/>
      <c r="EW84" s="563"/>
      <c r="EX84" s="563"/>
      <c r="EY84" s="563"/>
      <c r="EZ84" s="563"/>
      <c r="FA84" s="563"/>
      <c r="FB84" s="563"/>
      <c r="FC84" s="563"/>
      <c r="FD84" s="563"/>
      <c r="FE84" s="563"/>
      <c r="FF84" s="563"/>
      <c r="FG84" s="212"/>
      <c r="FH84" s="212"/>
      <c r="FI84" s="217"/>
      <c r="FJ84" s="363"/>
      <c r="FK84" s="364"/>
      <c r="FL84" s="364"/>
      <c r="FM84" s="212"/>
      <c r="FN84" s="211"/>
      <c r="FO84" s="1436"/>
      <c r="FP84" s="1436"/>
      <c r="FQ84" s="1436"/>
      <c r="FR84" s="1436"/>
      <c r="FS84" s="1436"/>
      <c r="FT84" s="1436"/>
      <c r="FU84" s="1436"/>
      <c r="FV84" s="212"/>
      <c r="FW84" s="85"/>
      <c r="FX84" s="88"/>
      <c r="FY84" s="407"/>
      <c r="FZ84" s="254"/>
      <c r="GA84" s="88"/>
      <c r="GB84" s="407"/>
      <c r="GC84" s="254"/>
      <c r="GD84" s="88"/>
      <c r="GE84" s="407"/>
      <c r="GF84" s="254"/>
      <c r="GG84" s="501"/>
      <c r="GH84" s="380"/>
      <c r="GI84" s="380"/>
      <c r="GJ84" s="388"/>
      <c r="GK84" s="388"/>
      <c r="GL84" s="388"/>
      <c r="GM84" s="388"/>
      <c r="GN84" s="501"/>
      <c r="GO84" s="501"/>
      <c r="GP84" s="574"/>
      <c r="GQ84" s="575"/>
      <c r="GR84" s="501"/>
      <c r="GS84" s="501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212"/>
      <c r="HV84" s="212"/>
      <c r="HW84" s="212"/>
      <c r="HX84" s="212"/>
      <c r="HY84" s="212"/>
      <c r="HZ84" s="212"/>
      <c r="IA84" s="212"/>
      <c r="IB84" s="212"/>
      <c r="IC84" s="212"/>
      <c r="ID84" s="212"/>
      <c r="IE84" s="212"/>
      <c r="IF84" s="212"/>
      <c r="IG84" s="212"/>
      <c r="IH84" s="212"/>
      <c r="II84" s="212"/>
      <c r="IJ84" s="212"/>
      <c r="IK84" s="212"/>
      <c r="IL84" s="1436"/>
      <c r="IM84" s="217"/>
      <c r="IN84" s="363"/>
      <c r="IO84" s="364"/>
      <c r="IP84" s="364"/>
      <c r="IQ84" s="212"/>
      <c r="IR84" s="211"/>
      <c r="IS84" s="1436"/>
      <c r="IT84" s="1436"/>
      <c r="IU84" s="1436"/>
      <c r="IV84" s="1436"/>
      <c r="IW84" s="1436"/>
      <c r="IX84" s="1436"/>
      <c r="IY84" s="1436"/>
      <c r="IZ84" s="212"/>
      <c r="JA84" s="85"/>
      <c r="JB84" s="88"/>
      <c r="JC84" s="407"/>
      <c r="JD84" s="254"/>
      <c r="JE84" s="88"/>
      <c r="JF84" s="407"/>
      <c r="JG84" s="254"/>
      <c r="JH84" s="88"/>
      <c r="JI84" s="407"/>
      <c r="JJ84" s="254"/>
      <c r="JK84" s="501"/>
      <c r="JL84" s="380"/>
      <c r="JM84" s="380"/>
      <c r="JN84" s="388"/>
      <c r="JO84" s="388"/>
      <c r="JP84" s="388"/>
      <c r="JQ84" s="388"/>
      <c r="JR84" s="501"/>
      <c r="JS84" s="501"/>
      <c r="JT84" s="574"/>
      <c r="JU84" s="575"/>
      <c r="JV84" s="501"/>
      <c r="JW84" s="501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212"/>
      <c r="KZ84" s="212"/>
      <c r="LA84" s="212"/>
      <c r="LB84" s="212"/>
      <c r="LC84" s="212"/>
      <c r="LD84" s="212"/>
      <c r="LE84" s="212"/>
      <c r="LF84" s="212"/>
      <c r="LG84" s="212"/>
      <c r="LH84" s="212"/>
      <c r="LI84" s="212"/>
      <c r="LJ84" s="212"/>
      <c r="LK84" s="212"/>
      <c r="LL84" s="212"/>
      <c r="LM84" s="212"/>
      <c r="LN84" s="212"/>
      <c r="LO84" s="212"/>
      <c r="LP84" s="212"/>
      <c r="LQ84" s="467"/>
      <c r="LR84" s="467"/>
      <c r="LS84" s="467"/>
      <c r="LT84" s="467"/>
      <c r="LU84" s="467"/>
      <c r="LV84" s="467"/>
      <c r="LW84" s="467"/>
      <c r="LX84" s="467"/>
      <c r="LY84" s="467"/>
      <c r="LZ84" s="467"/>
      <c r="MA84" s="467"/>
      <c r="MB84" s="85"/>
      <c r="MC84" s="88"/>
      <c r="MD84" s="407"/>
      <c r="ME84" s="254"/>
      <c r="MF84" s="88"/>
      <c r="MG84" s="407"/>
      <c r="MH84" s="254"/>
      <c r="MI84" s="88"/>
      <c r="MJ84" s="464"/>
      <c r="MK84" s="85"/>
      <c r="ML84" s="775"/>
      <c r="MM84" s="775"/>
      <c r="MN84" s="569"/>
      <c r="MO84" s="775"/>
      <c r="MP84" s="775"/>
      <c r="MQ84" s="775"/>
      <c r="MR84" s="775"/>
      <c r="MS84" s="1089"/>
      <c r="MT84" s="480"/>
      <c r="MU84" s="313"/>
      <c r="MV84" s="386"/>
      <c r="MW84" s="588"/>
      <c r="MX84" s="313"/>
      <c r="MY84" s="313"/>
      <c r="MZ84" s="480"/>
      <c r="NA84" s="480"/>
      <c r="NB84" s="480"/>
      <c r="NC84" s="480"/>
      <c r="ND84" s="480"/>
      <c r="NE84" s="480"/>
      <c r="NF84" s="480"/>
      <c r="NG84" s="480"/>
      <c r="NH84" s="480"/>
      <c r="NI84" s="480"/>
      <c r="NJ84" s="480"/>
      <c r="NK84" s="480"/>
      <c r="NL84" s="480"/>
      <c r="NM84" s="480"/>
      <c r="NN84" s="480"/>
      <c r="NO84" s="480"/>
      <c r="NP84" s="480"/>
      <c r="NQ84" s="480"/>
      <c r="NR84" s="480"/>
      <c r="NS84" s="480"/>
      <c r="NT84" s="480"/>
      <c r="NU84" s="480"/>
      <c r="NV84" s="480"/>
      <c r="NW84" s="480"/>
      <c r="NX84" s="480"/>
      <c r="NY84" s="480"/>
      <c r="NZ84" s="212"/>
    </row>
    <row r="85" spans="1:390" s="491" customFormat="1" ht="23.25" customHeight="1" x14ac:dyDescent="0.2">
      <c r="A85" s="217"/>
      <c r="B85" s="363"/>
      <c r="C85" s="364"/>
      <c r="D85" s="364"/>
      <c r="E85" s="212"/>
      <c r="F85" s="211"/>
      <c r="G85" s="1436"/>
      <c r="H85" s="1436"/>
      <c r="I85" s="1436"/>
      <c r="J85" s="1436"/>
      <c r="K85" s="1436"/>
      <c r="L85" s="1436"/>
      <c r="M85" s="1436"/>
      <c r="N85" s="212"/>
      <c r="O85" s="85"/>
      <c r="P85" s="88"/>
      <c r="Q85" s="407"/>
      <c r="R85" s="254"/>
      <c r="S85" s="88"/>
      <c r="T85" s="407"/>
      <c r="U85" s="254"/>
      <c r="V85" s="88"/>
      <c r="W85" s="407"/>
      <c r="X85" s="254"/>
      <c r="Y85" s="563"/>
      <c r="Z85" s="380"/>
      <c r="AA85" s="380"/>
      <c r="AB85" s="388"/>
      <c r="AC85" s="388"/>
      <c r="AD85" s="388"/>
      <c r="AE85" s="388"/>
      <c r="AF85" s="563"/>
      <c r="AG85" s="572"/>
      <c r="AH85" s="572"/>
      <c r="AI85" s="573"/>
      <c r="AJ85" s="563"/>
      <c r="AK85" s="563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2"/>
      <c r="BW85" s="212"/>
      <c r="BX85" s="212"/>
      <c r="BY85" s="212"/>
      <c r="BZ85" s="212"/>
      <c r="CA85" s="212"/>
      <c r="CB85" s="212"/>
      <c r="CC85" s="212"/>
      <c r="CD85" s="212"/>
      <c r="CE85" s="217"/>
      <c r="CF85" s="363"/>
      <c r="CG85" s="364"/>
      <c r="CH85" s="364"/>
      <c r="CI85" s="212"/>
      <c r="CJ85" s="211"/>
      <c r="CK85" s="1436"/>
      <c r="CL85" s="1436"/>
      <c r="CM85" s="1436"/>
      <c r="CN85" s="1436"/>
      <c r="CO85" s="1436"/>
      <c r="CP85" s="1436"/>
      <c r="CQ85" s="1436"/>
      <c r="CR85" s="212"/>
      <c r="CS85" s="85"/>
      <c r="CT85" s="88"/>
      <c r="CU85" s="407"/>
      <c r="CV85" s="254"/>
      <c r="CW85" s="88"/>
      <c r="CX85" s="407"/>
      <c r="CY85" s="254"/>
      <c r="CZ85" s="88"/>
      <c r="DA85" s="407"/>
      <c r="DB85" s="254"/>
      <c r="DC85" s="563"/>
      <c r="DD85" s="380"/>
      <c r="DE85" s="380"/>
      <c r="DF85" s="388"/>
      <c r="DG85" s="388"/>
      <c r="DH85" s="388"/>
      <c r="DI85" s="388"/>
      <c r="DJ85" s="563"/>
      <c r="DK85" s="572"/>
      <c r="DL85" s="572"/>
      <c r="DM85" s="573"/>
      <c r="DN85" s="563"/>
      <c r="DO85" s="1157"/>
      <c r="DP85" s="563"/>
      <c r="DQ85" s="563"/>
      <c r="DR85" s="563"/>
      <c r="DS85" s="563"/>
      <c r="DT85" s="563"/>
      <c r="DU85" s="563"/>
      <c r="DV85" s="563"/>
      <c r="DW85" s="563"/>
      <c r="DX85" s="563"/>
      <c r="DY85" s="563"/>
      <c r="DZ85" s="563"/>
      <c r="EA85" s="563"/>
      <c r="EB85" s="563"/>
      <c r="EC85" s="563"/>
      <c r="ED85" s="563"/>
      <c r="EE85" s="563"/>
      <c r="EF85" s="563"/>
      <c r="EG85" s="563"/>
      <c r="EH85" s="563"/>
      <c r="EI85" s="563"/>
      <c r="EJ85" s="563"/>
      <c r="EK85" s="563"/>
      <c r="EL85" s="563"/>
      <c r="EM85" s="563"/>
      <c r="EN85" s="563"/>
      <c r="EO85" s="563"/>
      <c r="EP85" s="563"/>
      <c r="EQ85" s="563"/>
      <c r="ER85" s="563"/>
      <c r="ES85" s="563"/>
      <c r="ET85" s="563"/>
      <c r="EU85" s="563"/>
      <c r="EV85" s="563"/>
      <c r="EW85" s="563"/>
      <c r="EX85" s="563"/>
      <c r="EY85" s="563"/>
      <c r="EZ85" s="563"/>
      <c r="FA85" s="563"/>
      <c r="FB85" s="563"/>
      <c r="FC85" s="563"/>
      <c r="FD85" s="563"/>
      <c r="FE85" s="563"/>
      <c r="FF85" s="563"/>
      <c r="FG85" s="212"/>
      <c r="FH85" s="212"/>
      <c r="FI85" s="217"/>
      <c r="FJ85" s="363"/>
      <c r="FK85" s="364"/>
      <c r="FL85" s="364"/>
      <c r="FM85" s="212"/>
      <c r="FN85" s="211"/>
      <c r="FO85" s="1436"/>
      <c r="FP85" s="1436"/>
      <c r="FQ85" s="1436"/>
      <c r="FR85" s="1436"/>
      <c r="FS85" s="1436"/>
      <c r="FT85" s="1436"/>
      <c r="FU85" s="1436"/>
      <c r="FV85" s="212"/>
      <c r="FW85" s="85"/>
      <c r="FX85" s="88"/>
      <c r="FY85" s="407"/>
      <c r="FZ85" s="254"/>
      <c r="GA85" s="88"/>
      <c r="GB85" s="407"/>
      <c r="GC85" s="254"/>
      <c r="GD85" s="88"/>
      <c r="GE85" s="407"/>
      <c r="GF85" s="254"/>
      <c r="GG85" s="501"/>
      <c r="GH85" s="380"/>
      <c r="GI85" s="380"/>
      <c r="GJ85" s="388"/>
      <c r="GK85" s="388"/>
      <c r="GL85" s="388"/>
      <c r="GM85" s="388"/>
      <c r="GN85" s="501"/>
      <c r="GO85" s="501"/>
      <c r="GP85" s="574"/>
      <c r="GQ85" s="575"/>
      <c r="GR85" s="501"/>
      <c r="GS85" s="501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212"/>
      <c r="HV85" s="212"/>
      <c r="HW85" s="212"/>
      <c r="HX85" s="212"/>
      <c r="HY85" s="212"/>
      <c r="HZ85" s="212"/>
      <c r="IA85" s="212"/>
      <c r="IB85" s="212"/>
      <c r="IC85" s="212"/>
      <c r="ID85" s="212"/>
      <c r="IE85" s="212"/>
      <c r="IF85" s="212"/>
      <c r="IG85" s="212"/>
      <c r="IH85" s="212"/>
      <c r="II85" s="212"/>
      <c r="IJ85" s="212"/>
      <c r="IK85" s="212"/>
      <c r="IL85" s="1436"/>
      <c r="IM85" s="217"/>
      <c r="IN85" s="363"/>
      <c r="IO85" s="364"/>
      <c r="IP85" s="364"/>
      <c r="IQ85" s="212"/>
      <c r="IR85" s="211"/>
      <c r="IS85" s="1436"/>
      <c r="IT85" s="1436"/>
      <c r="IU85" s="1436"/>
      <c r="IV85" s="1436"/>
      <c r="IW85" s="1436"/>
      <c r="IX85" s="1436"/>
      <c r="IY85" s="1436"/>
      <c r="IZ85" s="212"/>
      <c r="JA85" s="85"/>
      <c r="JB85" s="88"/>
      <c r="JC85" s="407"/>
      <c r="JD85" s="254"/>
      <c r="JE85" s="88"/>
      <c r="JF85" s="407"/>
      <c r="JG85" s="254"/>
      <c r="JH85" s="88"/>
      <c r="JI85" s="407"/>
      <c r="JJ85" s="254"/>
      <c r="JK85" s="501"/>
      <c r="JL85" s="380"/>
      <c r="JM85" s="380"/>
      <c r="JN85" s="388"/>
      <c r="JO85" s="388"/>
      <c r="JP85" s="388"/>
      <c r="JQ85" s="388"/>
      <c r="JR85" s="501"/>
      <c r="JS85" s="501"/>
      <c r="JT85" s="574"/>
      <c r="JU85" s="575"/>
      <c r="JV85" s="501"/>
      <c r="JW85" s="501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212"/>
      <c r="KZ85" s="212"/>
      <c r="LA85" s="212"/>
      <c r="LB85" s="212"/>
      <c r="LC85" s="212"/>
      <c r="LD85" s="212"/>
      <c r="LE85" s="212"/>
      <c r="LF85" s="212"/>
      <c r="LG85" s="212"/>
      <c r="LH85" s="212"/>
      <c r="LI85" s="212"/>
      <c r="LJ85" s="212"/>
      <c r="LK85" s="212"/>
      <c r="LL85" s="212"/>
      <c r="LM85" s="212"/>
      <c r="LN85" s="212"/>
      <c r="LO85" s="212"/>
      <c r="LP85" s="212"/>
      <c r="LQ85" s="467"/>
      <c r="LR85" s="467"/>
      <c r="LS85" s="467"/>
      <c r="LT85" s="467"/>
      <c r="LU85" s="467"/>
      <c r="LV85" s="467"/>
      <c r="LW85" s="467"/>
      <c r="LX85" s="467"/>
      <c r="LY85" s="467"/>
      <c r="LZ85" s="467"/>
      <c r="MA85" s="467"/>
      <c r="MB85" s="85"/>
      <c r="MC85" s="88"/>
      <c r="MD85" s="407"/>
      <c r="ME85" s="254"/>
      <c r="MF85" s="88"/>
      <c r="MG85" s="407"/>
      <c r="MH85" s="254"/>
      <c r="MI85" s="88"/>
      <c r="MJ85" s="464"/>
      <c r="MK85" s="85"/>
      <c r="ML85" s="775"/>
      <c r="MM85" s="775"/>
      <c r="MN85" s="569"/>
      <c r="MO85" s="1089"/>
      <c r="MP85" s="1089"/>
      <c r="MQ85" s="1089"/>
      <c r="MR85" s="1089"/>
      <c r="MS85" s="1089"/>
      <c r="MT85" s="480"/>
      <c r="MU85" s="313"/>
      <c r="MV85" s="386"/>
      <c r="MW85" s="588"/>
      <c r="MX85" s="313"/>
      <c r="MY85" s="313"/>
      <c r="MZ85" s="480"/>
      <c r="NA85" s="480"/>
      <c r="NB85" s="480"/>
      <c r="NC85" s="480"/>
      <c r="ND85" s="480"/>
      <c r="NE85" s="480"/>
      <c r="NF85" s="480"/>
      <c r="NG85" s="480"/>
      <c r="NH85" s="480"/>
      <c r="NI85" s="480"/>
      <c r="NJ85" s="480"/>
      <c r="NK85" s="480"/>
      <c r="NL85" s="480"/>
      <c r="NM85" s="480"/>
      <c r="NN85" s="480"/>
      <c r="NO85" s="480"/>
      <c r="NP85" s="480"/>
      <c r="NQ85" s="480"/>
      <c r="NR85" s="480"/>
      <c r="NS85" s="480"/>
      <c r="NT85" s="480"/>
      <c r="NU85" s="480"/>
      <c r="NV85" s="480"/>
      <c r="NW85" s="480"/>
      <c r="NX85" s="480"/>
      <c r="NY85" s="480"/>
      <c r="NZ85" s="212"/>
    </row>
    <row r="86" spans="1:390" s="491" customFormat="1" ht="23.25" customHeight="1" x14ac:dyDescent="0.2">
      <c r="A86" s="217"/>
      <c r="B86" s="363"/>
      <c r="C86" s="364"/>
      <c r="D86" s="364"/>
      <c r="E86" s="212"/>
      <c r="F86" s="211"/>
      <c r="G86" s="1436"/>
      <c r="H86" s="1436"/>
      <c r="I86" s="1436"/>
      <c r="J86" s="1436"/>
      <c r="K86" s="1436"/>
      <c r="L86" s="1436"/>
      <c r="M86" s="1436"/>
      <c r="N86" s="212"/>
      <c r="O86" s="409"/>
      <c r="P86" s="410"/>
      <c r="Q86" s="785"/>
      <c r="R86" s="301"/>
      <c r="S86" s="410"/>
      <c r="T86" s="785"/>
      <c r="U86" s="301"/>
      <c r="V86" s="410"/>
      <c r="W86" s="785"/>
      <c r="X86" s="301"/>
      <c r="Y86" s="563"/>
      <c r="Z86" s="380"/>
      <c r="AA86" s="380"/>
      <c r="AB86" s="388"/>
      <c r="AC86" s="388"/>
      <c r="AD86" s="388"/>
      <c r="AE86" s="388"/>
      <c r="AF86" s="563"/>
      <c r="AG86" s="572"/>
      <c r="AH86" s="572"/>
      <c r="AI86" s="573"/>
      <c r="AJ86" s="563"/>
      <c r="AK86" s="563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212"/>
      <c r="BN86" s="212"/>
      <c r="BO86" s="212"/>
      <c r="BP86" s="212"/>
      <c r="BQ86" s="212"/>
      <c r="BR86" s="212"/>
      <c r="BS86" s="212"/>
      <c r="BT86" s="212"/>
      <c r="BU86" s="212"/>
      <c r="BV86" s="212"/>
      <c r="BW86" s="212"/>
      <c r="BX86" s="212"/>
      <c r="BY86" s="212"/>
      <c r="BZ86" s="212"/>
      <c r="CA86" s="212"/>
      <c r="CB86" s="212"/>
      <c r="CC86" s="212"/>
      <c r="CD86" s="212"/>
      <c r="CE86" s="217"/>
      <c r="CF86" s="363"/>
      <c r="CG86" s="364"/>
      <c r="CH86" s="364"/>
      <c r="CI86" s="212"/>
      <c r="CJ86" s="211"/>
      <c r="CK86" s="1436"/>
      <c r="CL86" s="1436"/>
      <c r="CM86" s="1436"/>
      <c r="CN86" s="1436"/>
      <c r="CO86" s="1436"/>
      <c r="CP86" s="1436"/>
      <c r="CQ86" s="1436"/>
      <c r="CR86" s="212"/>
      <c r="CS86" s="409"/>
      <c r="CT86" s="410"/>
      <c r="CU86" s="785"/>
      <c r="CV86" s="301"/>
      <c r="CW86" s="410"/>
      <c r="CX86" s="785"/>
      <c r="CY86" s="301"/>
      <c r="CZ86" s="410"/>
      <c r="DA86" s="785"/>
      <c r="DB86" s="301"/>
      <c r="DC86" s="563"/>
      <c r="DD86" s="380"/>
      <c r="DE86" s="380"/>
      <c r="DF86" s="388"/>
      <c r="DG86" s="388"/>
      <c r="DH86" s="388"/>
      <c r="DI86" s="388"/>
      <c r="DJ86" s="563"/>
      <c r="DK86" s="572"/>
      <c r="DL86" s="572"/>
      <c r="DM86" s="573"/>
      <c r="DN86" s="563"/>
      <c r="DO86" s="1157"/>
      <c r="DP86" s="563"/>
      <c r="DQ86" s="563"/>
      <c r="DR86" s="563"/>
      <c r="DS86" s="563"/>
      <c r="DT86" s="563"/>
      <c r="DU86" s="563"/>
      <c r="DV86" s="563"/>
      <c r="DW86" s="563"/>
      <c r="DX86" s="563"/>
      <c r="DY86" s="563"/>
      <c r="DZ86" s="563"/>
      <c r="EA86" s="563"/>
      <c r="EB86" s="563"/>
      <c r="EC86" s="563"/>
      <c r="ED86" s="563"/>
      <c r="EE86" s="563"/>
      <c r="EF86" s="563"/>
      <c r="EG86" s="563"/>
      <c r="EH86" s="563"/>
      <c r="EI86" s="563"/>
      <c r="EJ86" s="563"/>
      <c r="EK86" s="563"/>
      <c r="EL86" s="563"/>
      <c r="EM86" s="563"/>
      <c r="EN86" s="563"/>
      <c r="EO86" s="563"/>
      <c r="EP86" s="563"/>
      <c r="EQ86" s="563"/>
      <c r="ER86" s="563"/>
      <c r="ES86" s="563"/>
      <c r="ET86" s="563"/>
      <c r="EU86" s="563"/>
      <c r="EV86" s="563"/>
      <c r="EW86" s="563"/>
      <c r="EX86" s="563"/>
      <c r="EY86" s="563"/>
      <c r="EZ86" s="563"/>
      <c r="FA86" s="563"/>
      <c r="FB86" s="563"/>
      <c r="FC86" s="563"/>
      <c r="FD86" s="563"/>
      <c r="FE86" s="563"/>
      <c r="FF86" s="563"/>
      <c r="FG86" s="212"/>
      <c r="FH86" s="212"/>
      <c r="FI86" s="217"/>
      <c r="FJ86" s="363"/>
      <c r="FK86" s="364"/>
      <c r="FL86" s="364"/>
      <c r="FM86" s="212"/>
      <c r="FN86" s="211"/>
      <c r="FO86" s="1436"/>
      <c r="FP86" s="1436"/>
      <c r="FQ86" s="1436"/>
      <c r="FR86" s="1436"/>
      <c r="FS86" s="1436"/>
      <c r="FT86" s="1436"/>
      <c r="FU86" s="1436"/>
      <c r="FV86" s="212"/>
      <c r="FW86" s="409"/>
      <c r="FX86" s="410"/>
      <c r="FY86" s="785"/>
      <c r="FZ86" s="301"/>
      <c r="GA86" s="410"/>
      <c r="GB86" s="785"/>
      <c r="GC86" s="301"/>
      <c r="GD86" s="410"/>
      <c r="GE86" s="785"/>
      <c r="GF86" s="301"/>
      <c r="GG86" s="501"/>
      <c r="GH86" s="380"/>
      <c r="GI86" s="380"/>
      <c r="GJ86" s="388"/>
      <c r="GK86" s="388"/>
      <c r="GL86" s="388"/>
      <c r="GM86" s="388"/>
      <c r="GN86" s="501"/>
      <c r="GO86" s="501"/>
      <c r="GP86" s="574"/>
      <c r="GQ86" s="575"/>
      <c r="GR86" s="501"/>
      <c r="GS86" s="501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212"/>
      <c r="HV86" s="212"/>
      <c r="HW86" s="212"/>
      <c r="HX86" s="212"/>
      <c r="HY86" s="212"/>
      <c r="HZ86" s="212"/>
      <c r="IA86" s="212"/>
      <c r="IB86" s="212"/>
      <c r="IC86" s="212"/>
      <c r="ID86" s="212"/>
      <c r="IE86" s="212"/>
      <c r="IF86" s="212"/>
      <c r="IG86" s="212"/>
      <c r="IH86" s="212"/>
      <c r="II86" s="212"/>
      <c r="IJ86" s="212"/>
      <c r="IK86" s="212"/>
      <c r="IL86" s="1436"/>
      <c r="IM86" s="217"/>
      <c r="IN86" s="363"/>
      <c r="IO86" s="364"/>
      <c r="IP86" s="364"/>
      <c r="IQ86" s="212"/>
      <c r="IR86" s="211"/>
      <c r="IS86" s="1436"/>
      <c r="IT86" s="1436"/>
      <c r="IU86" s="1436"/>
      <c r="IV86" s="1436"/>
      <c r="IW86" s="1436"/>
      <c r="IX86" s="1436"/>
      <c r="IY86" s="1436"/>
      <c r="IZ86" s="212"/>
      <c r="JA86" s="409"/>
      <c r="JB86" s="410"/>
      <c r="JC86" s="785"/>
      <c r="JD86" s="301"/>
      <c r="JE86" s="410"/>
      <c r="JF86" s="785"/>
      <c r="JG86" s="301"/>
      <c r="JH86" s="410"/>
      <c r="JI86" s="785"/>
      <c r="JJ86" s="301"/>
      <c r="JK86" s="501"/>
      <c r="JL86" s="380"/>
      <c r="JM86" s="380"/>
      <c r="JN86" s="388"/>
      <c r="JO86" s="388"/>
      <c r="JP86" s="388"/>
      <c r="JQ86" s="388"/>
      <c r="JR86" s="501"/>
      <c r="JS86" s="501"/>
      <c r="JT86" s="574"/>
      <c r="JU86" s="575"/>
      <c r="JV86" s="501"/>
      <c r="JW86" s="501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212"/>
      <c r="KZ86" s="212"/>
      <c r="LA86" s="212"/>
      <c r="LB86" s="212"/>
      <c r="LC86" s="212"/>
      <c r="LD86" s="212"/>
      <c r="LE86" s="212"/>
      <c r="LF86" s="212"/>
      <c r="LG86" s="212"/>
      <c r="LH86" s="212"/>
      <c r="LI86" s="212"/>
      <c r="LJ86" s="212"/>
      <c r="LK86" s="212"/>
      <c r="LL86" s="212"/>
      <c r="LM86" s="212"/>
      <c r="LN86" s="212"/>
      <c r="LO86" s="212"/>
      <c r="LP86" s="212"/>
      <c r="LQ86" s="467"/>
      <c r="LR86" s="467"/>
      <c r="LS86" s="467"/>
      <c r="LT86" s="467"/>
      <c r="LU86" s="467"/>
      <c r="LV86" s="467"/>
      <c r="LW86" s="467"/>
      <c r="LX86" s="467"/>
      <c r="LY86" s="467"/>
      <c r="LZ86" s="467"/>
      <c r="MA86" s="467"/>
      <c r="MB86" s="409"/>
      <c r="MC86" s="410"/>
      <c r="MD86" s="785"/>
      <c r="ME86" s="301"/>
      <c r="MF86" s="410"/>
      <c r="MG86" s="785"/>
      <c r="MH86" s="301"/>
      <c r="MI86" s="410"/>
      <c r="MJ86" s="221"/>
      <c r="MK86" s="221"/>
      <c r="ML86" s="775"/>
      <c r="MM86" s="775"/>
      <c r="MN86" s="569"/>
      <c r="MO86" s="1089"/>
      <c r="MP86" s="1089"/>
      <c r="MQ86" s="1089"/>
      <c r="MR86" s="1089"/>
      <c r="MS86" s="1089"/>
      <c r="MT86" s="480"/>
      <c r="MU86" s="313"/>
      <c r="MV86" s="386"/>
      <c r="MW86" s="588"/>
      <c r="MX86" s="313"/>
      <c r="MY86" s="313"/>
      <c r="MZ86" s="480"/>
      <c r="NA86" s="480"/>
      <c r="NB86" s="480"/>
      <c r="NC86" s="480"/>
      <c r="ND86" s="480"/>
      <c r="NE86" s="480"/>
      <c r="NF86" s="480"/>
      <c r="NG86" s="480"/>
      <c r="NH86" s="480"/>
      <c r="NI86" s="480"/>
      <c r="NJ86" s="480"/>
      <c r="NK86" s="480"/>
      <c r="NL86" s="480"/>
      <c r="NM86" s="480"/>
      <c r="NN86" s="480"/>
      <c r="NO86" s="480"/>
      <c r="NP86" s="480"/>
      <c r="NQ86" s="480"/>
      <c r="NR86" s="480"/>
      <c r="NS86" s="480"/>
      <c r="NT86" s="480"/>
      <c r="NU86" s="480"/>
      <c r="NV86" s="480"/>
      <c r="NW86" s="480"/>
      <c r="NX86" s="480"/>
      <c r="NY86" s="480"/>
      <c r="NZ86" s="212"/>
    </row>
    <row r="87" spans="1:390" s="491" customFormat="1" ht="23.25" customHeight="1" x14ac:dyDescent="0.2">
      <c r="A87" s="217"/>
      <c r="B87" s="363"/>
      <c r="C87" s="364"/>
      <c r="D87" s="364"/>
      <c r="E87" s="212"/>
      <c r="F87" s="211"/>
      <c r="G87" s="1436"/>
      <c r="H87" s="1436"/>
      <c r="I87" s="1436"/>
      <c r="J87" s="1436"/>
      <c r="K87" s="1436"/>
      <c r="L87" s="1436"/>
      <c r="M87" s="1436"/>
      <c r="N87" s="212"/>
      <c r="O87" s="85"/>
      <c r="P87" s="88"/>
      <c r="Q87" s="870"/>
      <c r="R87" s="254"/>
      <c r="S87" s="88"/>
      <c r="T87" s="870"/>
      <c r="U87" s="254"/>
      <c r="V87" s="88"/>
      <c r="W87" s="870"/>
      <c r="X87" s="254"/>
      <c r="Y87" s="563"/>
      <c r="Z87" s="380"/>
      <c r="AA87" s="380"/>
      <c r="AB87" s="388"/>
      <c r="AC87" s="388"/>
      <c r="AD87" s="388"/>
      <c r="AE87" s="388"/>
      <c r="AF87" s="563"/>
      <c r="AG87" s="572"/>
      <c r="AH87" s="572"/>
      <c r="AI87" s="573"/>
      <c r="AJ87" s="563"/>
      <c r="AK87" s="563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212"/>
      <c r="BN87" s="212"/>
      <c r="BO87" s="212"/>
      <c r="BP87" s="212"/>
      <c r="BQ87" s="212"/>
      <c r="BR87" s="212"/>
      <c r="BS87" s="212"/>
      <c r="BT87" s="212"/>
      <c r="BU87" s="212"/>
      <c r="BV87" s="212"/>
      <c r="BW87" s="212"/>
      <c r="BX87" s="212"/>
      <c r="BY87" s="212"/>
      <c r="BZ87" s="212"/>
      <c r="CA87" s="212"/>
      <c r="CB87" s="212"/>
      <c r="CC87" s="212"/>
      <c r="CD87" s="212"/>
      <c r="CE87" s="217"/>
      <c r="CF87" s="363"/>
      <c r="CG87" s="364"/>
      <c r="CH87" s="364"/>
      <c r="CI87" s="212"/>
      <c r="CJ87" s="211"/>
      <c r="CK87" s="1436"/>
      <c r="CL87" s="1436"/>
      <c r="CM87" s="1436"/>
      <c r="CN87" s="1436"/>
      <c r="CO87" s="1436"/>
      <c r="CP87" s="1436"/>
      <c r="CQ87" s="1436"/>
      <c r="CR87" s="212"/>
      <c r="CS87" s="85"/>
      <c r="CT87" s="88"/>
      <c r="CU87" s="870"/>
      <c r="CV87" s="254"/>
      <c r="CW87" s="88"/>
      <c r="CX87" s="870"/>
      <c r="CY87" s="254"/>
      <c r="CZ87" s="88"/>
      <c r="DA87" s="870"/>
      <c r="DB87" s="254"/>
      <c r="DC87" s="563"/>
      <c r="DD87" s="380"/>
      <c r="DE87" s="380"/>
      <c r="DF87" s="388"/>
      <c r="DG87" s="388"/>
      <c r="DH87" s="388"/>
      <c r="DI87" s="388"/>
      <c r="DJ87" s="563"/>
      <c r="DK87" s="572"/>
      <c r="DL87" s="572"/>
      <c r="DM87" s="573"/>
      <c r="DN87" s="563"/>
      <c r="DO87" s="1157"/>
      <c r="DP87" s="563"/>
      <c r="DQ87" s="563"/>
      <c r="DR87" s="563"/>
      <c r="DS87" s="563"/>
      <c r="DT87" s="563"/>
      <c r="DU87" s="563"/>
      <c r="DV87" s="563"/>
      <c r="DW87" s="563"/>
      <c r="DX87" s="563"/>
      <c r="DY87" s="563"/>
      <c r="DZ87" s="563"/>
      <c r="EA87" s="563"/>
      <c r="EB87" s="563"/>
      <c r="EC87" s="563"/>
      <c r="ED87" s="563"/>
      <c r="EE87" s="563"/>
      <c r="EF87" s="563"/>
      <c r="EG87" s="563"/>
      <c r="EH87" s="563"/>
      <c r="EI87" s="563"/>
      <c r="EJ87" s="563"/>
      <c r="EK87" s="563"/>
      <c r="EL87" s="563"/>
      <c r="EM87" s="563"/>
      <c r="EN87" s="563"/>
      <c r="EO87" s="563"/>
      <c r="EP87" s="563"/>
      <c r="EQ87" s="563"/>
      <c r="ER87" s="563"/>
      <c r="ES87" s="563"/>
      <c r="ET87" s="563"/>
      <c r="EU87" s="563"/>
      <c r="EV87" s="563"/>
      <c r="EW87" s="563"/>
      <c r="EX87" s="563"/>
      <c r="EY87" s="563"/>
      <c r="EZ87" s="563"/>
      <c r="FA87" s="563"/>
      <c r="FB87" s="563"/>
      <c r="FC87" s="563"/>
      <c r="FD87" s="563"/>
      <c r="FE87" s="563"/>
      <c r="FF87" s="563"/>
      <c r="FG87" s="212"/>
      <c r="FH87" s="212"/>
      <c r="FI87" s="217"/>
      <c r="FJ87" s="363"/>
      <c r="FK87" s="364"/>
      <c r="FL87" s="364"/>
      <c r="FM87" s="212"/>
      <c r="FN87" s="211"/>
      <c r="FO87" s="1436"/>
      <c r="FP87" s="1436"/>
      <c r="FQ87" s="1436"/>
      <c r="FR87" s="1436"/>
      <c r="FS87" s="1436"/>
      <c r="FT87" s="1436"/>
      <c r="FU87" s="1436"/>
      <c r="FV87" s="212"/>
      <c r="FW87" s="85"/>
      <c r="FX87" s="88"/>
      <c r="FY87" s="870"/>
      <c r="FZ87" s="254"/>
      <c r="GA87" s="88"/>
      <c r="GB87" s="870"/>
      <c r="GC87" s="254"/>
      <c r="GD87" s="88"/>
      <c r="GE87" s="870"/>
      <c r="GF87" s="254"/>
      <c r="GG87" s="501"/>
      <c r="GH87" s="380"/>
      <c r="GI87" s="380"/>
      <c r="GJ87" s="388"/>
      <c r="GK87" s="388"/>
      <c r="GL87" s="388"/>
      <c r="GM87" s="388"/>
      <c r="GN87" s="501"/>
      <c r="GO87" s="501"/>
      <c r="GP87" s="574"/>
      <c r="GQ87" s="575"/>
      <c r="GR87" s="501"/>
      <c r="GS87" s="501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212"/>
      <c r="HV87" s="212"/>
      <c r="HW87" s="212"/>
      <c r="HX87" s="212"/>
      <c r="HY87" s="212"/>
      <c r="HZ87" s="212"/>
      <c r="IA87" s="212"/>
      <c r="IB87" s="212"/>
      <c r="IC87" s="212"/>
      <c r="ID87" s="212"/>
      <c r="IE87" s="212"/>
      <c r="IF87" s="212"/>
      <c r="IG87" s="212"/>
      <c r="IH87" s="212"/>
      <c r="II87" s="212"/>
      <c r="IJ87" s="212"/>
      <c r="IK87" s="212"/>
      <c r="IL87" s="1436"/>
      <c r="IM87" s="217"/>
      <c r="IN87" s="363"/>
      <c r="IO87" s="364"/>
      <c r="IP87" s="364"/>
      <c r="IQ87" s="212"/>
      <c r="IR87" s="211"/>
      <c r="IS87" s="1436"/>
      <c r="IT87" s="1436"/>
      <c r="IU87" s="1436"/>
      <c r="IV87" s="1436"/>
      <c r="IW87" s="1436"/>
      <c r="IX87" s="1436"/>
      <c r="IY87" s="1436"/>
      <c r="IZ87" s="212"/>
      <c r="JA87" s="85"/>
      <c r="JB87" s="88"/>
      <c r="JC87" s="870"/>
      <c r="JD87" s="254"/>
      <c r="JE87" s="88"/>
      <c r="JF87" s="870"/>
      <c r="JG87" s="254"/>
      <c r="JH87" s="88"/>
      <c r="JI87" s="870"/>
      <c r="JJ87" s="254"/>
      <c r="JK87" s="501"/>
      <c r="JL87" s="380"/>
      <c r="JM87" s="380"/>
      <c r="JN87" s="388"/>
      <c r="JO87" s="388"/>
      <c r="JP87" s="388"/>
      <c r="JQ87" s="388"/>
      <c r="JR87" s="501"/>
      <c r="JS87" s="501"/>
      <c r="JT87" s="574"/>
      <c r="JU87" s="575"/>
      <c r="JV87" s="501"/>
      <c r="JW87" s="501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212"/>
      <c r="KZ87" s="212"/>
      <c r="LA87" s="212"/>
      <c r="LB87" s="212"/>
      <c r="LC87" s="212"/>
      <c r="LD87" s="212"/>
      <c r="LE87" s="212"/>
      <c r="LF87" s="212"/>
      <c r="LG87" s="212"/>
      <c r="LH87" s="212"/>
      <c r="LI87" s="212"/>
      <c r="LJ87" s="212"/>
      <c r="LK87" s="212"/>
      <c r="LL87" s="212"/>
      <c r="LM87" s="212"/>
      <c r="LN87" s="212"/>
      <c r="LO87" s="212"/>
      <c r="LP87" s="212"/>
      <c r="LQ87" s="467"/>
      <c r="LR87" s="467"/>
      <c r="LS87" s="467"/>
      <c r="LT87" s="467"/>
      <c r="LU87" s="467"/>
      <c r="LV87" s="467"/>
      <c r="LW87" s="467"/>
      <c r="LX87" s="467"/>
      <c r="LY87" s="467"/>
      <c r="LZ87" s="467"/>
      <c r="MA87" s="467"/>
      <c r="MB87" s="467"/>
      <c r="MC87" s="935"/>
      <c r="MD87" s="879"/>
      <c r="ME87" s="936"/>
      <c r="MF87" s="935"/>
      <c r="MG87" s="879"/>
      <c r="MH87" s="936"/>
      <c r="MI87" s="935"/>
      <c r="MJ87" s="467"/>
      <c r="MK87" s="467"/>
      <c r="ML87" s="776"/>
      <c r="MM87" s="776"/>
      <c r="MN87" s="569"/>
      <c r="MO87" s="1089"/>
      <c r="MP87" s="1089"/>
      <c r="MQ87" s="1089"/>
      <c r="MR87" s="1089"/>
      <c r="MS87" s="775"/>
      <c r="MT87" s="480"/>
      <c r="MU87" s="313"/>
      <c r="MV87" s="386"/>
      <c r="MW87" s="588"/>
      <c r="MX87" s="313"/>
      <c r="MY87" s="313"/>
      <c r="MZ87" s="480"/>
      <c r="NA87" s="480"/>
      <c r="NB87" s="480"/>
      <c r="NC87" s="480"/>
      <c r="ND87" s="480"/>
      <c r="NE87" s="480"/>
      <c r="NF87" s="480"/>
      <c r="NG87" s="480"/>
      <c r="NH87" s="480"/>
      <c r="NI87" s="480"/>
      <c r="NJ87" s="480"/>
      <c r="NK87" s="480"/>
      <c r="NL87" s="480"/>
      <c r="NM87" s="480"/>
      <c r="NN87" s="480"/>
      <c r="NO87" s="480"/>
      <c r="NP87" s="480"/>
      <c r="NQ87" s="480"/>
      <c r="NR87" s="480"/>
      <c r="NS87" s="480"/>
      <c r="NT87" s="480"/>
      <c r="NU87" s="480"/>
      <c r="NV87" s="480"/>
      <c r="NW87" s="480"/>
      <c r="NX87" s="480"/>
      <c r="NY87" s="480"/>
      <c r="NZ87" s="212"/>
    </row>
    <row r="88" spans="1:390" s="491" customFormat="1" ht="23.25" customHeight="1" x14ac:dyDescent="0.2">
      <c r="A88" s="1433"/>
      <c r="B88" s="937"/>
      <c r="C88" s="931"/>
      <c r="D88" s="931"/>
      <c r="E88" s="634"/>
      <c r="F88" s="211"/>
      <c r="G88" s="1418"/>
      <c r="H88" s="1418"/>
      <c r="I88" s="1418"/>
      <c r="J88" s="1418"/>
      <c r="K88" s="1418"/>
      <c r="L88" s="1418"/>
      <c r="M88" s="1418"/>
      <c r="N88" s="85"/>
      <c r="O88" s="85"/>
      <c r="P88" s="1141"/>
      <c r="Q88" s="1141"/>
      <c r="R88" s="1126"/>
      <c r="S88" s="765"/>
      <c r="T88" s="253"/>
      <c r="U88" s="254"/>
      <c r="V88" s="88"/>
      <c r="W88" s="253"/>
      <c r="X88" s="254"/>
      <c r="Y88" s="563"/>
      <c r="Z88" s="380"/>
      <c r="AA88" s="380"/>
      <c r="AB88" s="388"/>
      <c r="AC88" s="388"/>
      <c r="AD88" s="388"/>
      <c r="AE88" s="388"/>
      <c r="AF88" s="563"/>
      <c r="AG88" s="572"/>
      <c r="AH88" s="572"/>
      <c r="AI88" s="573"/>
      <c r="AJ88" s="563"/>
      <c r="AK88" s="563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212"/>
      <c r="CF88" s="918"/>
      <c r="CG88" s="628"/>
      <c r="CH88" s="399"/>
      <c r="CI88" s="212"/>
      <c r="CJ88" s="211"/>
      <c r="CK88" s="212"/>
      <c r="CL88" s="212"/>
      <c r="CM88" s="212"/>
      <c r="CN88" s="212"/>
      <c r="CO88" s="212"/>
      <c r="CP88" s="212"/>
      <c r="CQ88" s="212"/>
      <c r="CR88" s="85"/>
      <c r="CS88" s="85"/>
      <c r="CT88" s="88"/>
      <c r="CU88" s="627"/>
      <c r="CV88" s="254"/>
      <c r="CW88" s="88"/>
      <c r="CX88" s="627"/>
      <c r="CY88" s="254"/>
      <c r="CZ88" s="88"/>
      <c r="DA88" s="627"/>
      <c r="DB88" s="254"/>
      <c r="DC88" s="563"/>
      <c r="DD88" s="380"/>
      <c r="DE88" s="380"/>
      <c r="DF88" s="388"/>
      <c r="DG88" s="388"/>
      <c r="DH88" s="388"/>
      <c r="DI88" s="388"/>
      <c r="DJ88" s="563"/>
      <c r="DK88" s="572"/>
      <c r="DL88" s="572"/>
      <c r="DM88" s="573"/>
      <c r="DN88" s="563"/>
      <c r="DO88" s="1157"/>
      <c r="DP88" s="563"/>
      <c r="DQ88" s="563"/>
      <c r="DR88" s="563"/>
      <c r="DS88" s="563"/>
      <c r="DT88" s="563"/>
      <c r="DU88" s="563"/>
      <c r="DV88" s="563"/>
      <c r="DW88" s="563"/>
      <c r="DX88" s="563"/>
      <c r="DY88" s="563"/>
      <c r="DZ88" s="563"/>
      <c r="EA88" s="563"/>
      <c r="EB88" s="563"/>
      <c r="EC88" s="563"/>
      <c r="ED88" s="563"/>
      <c r="EE88" s="563"/>
      <c r="EF88" s="563"/>
      <c r="EG88" s="563"/>
      <c r="EH88" s="563"/>
      <c r="EI88" s="563"/>
      <c r="EJ88" s="563"/>
      <c r="EK88" s="563"/>
      <c r="EL88" s="563"/>
      <c r="EM88" s="563"/>
      <c r="EN88" s="563"/>
      <c r="EO88" s="563"/>
      <c r="EP88" s="563"/>
      <c r="EQ88" s="563"/>
      <c r="ER88" s="563"/>
      <c r="ES88" s="563"/>
      <c r="ET88" s="563"/>
      <c r="EU88" s="563"/>
      <c r="EV88" s="563"/>
      <c r="EW88" s="563"/>
      <c r="EX88" s="563"/>
      <c r="EY88" s="563"/>
      <c r="EZ88" s="563"/>
      <c r="FA88" s="563"/>
      <c r="FB88" s="563"/>
      <c r="FC88" s="563"/>
      <c r="FD88" s="563"/>
      <c r="FE88" s="563"/>
      <c r="FF88" s="563"/>
      <c r="FG88" s="212"/>
      <c r="FH88" s="212"/>
      <c r="FI88" s="217"/>
      <c r="FJ88" s="860"/>
      <c r="FK88" s="364"/>
      <c r="FL88" s="364"/>
      <c r="FM88" s="634"/>
      <c r="FN88" s="634"/>
      <c r="FO88" s="501"/>
      <c r="FP88" s="501"/>
      <c r="FQ88" s="501"/>
      <c r="FR88" s="501"/>
      <c r="FS88" s="501"/>
      <c r="FT88" s="501"/>
      <c r="FU88" s="501"/>
      <c r="FV88" s="501"/>
      <c r="FW88" s="85"/>
      <c r="FX88" s="88"/>
      <c r="FY88" s="253"/>
      <c r="FZ88" s="254"/>
      <c r="GA88" s="88"/>
      <c r="GB88" s="253"/>
      <c r="GC88" s="254"/>
      <c r="GD88" s="88"/>
      <c r="GE88" s="253"/>
      <c r="GF88" s="254"/>
      <c r="GG88" s="501"/>
      <c r="GH88" s="380"/>
      <c r="GI88" s="380"/>
      <c r="GJ88" s="388"/>
      <c r="GK88" s="388"/>
      <c r="GL88" s="388"/>
      <c r="GM88" s="388"/>
      <c r="GN88" s="501"/>
      <c r="GO88" s="501"/>
      <c r="GP88" s="574"/>
      <c r="GQ88" s="575"/>
      <c r="GR88" s="501"/>
      <c r="GS88" s="501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1436"/>
      <c r="IM88" s="217"/>
      <c r="IN88" s="860"/>
      <c r="IO88" s="364"/>
      <c r="IP88" s="364"/>
      <c r="IQ88" s="634"/>
      <c r="IR88" s="634"/>
      <c r="IS88" s="501"/>
      <c r="IT88" s="501"/>
      <c r="IU88" s="501"/>
      <c r="IV88" s="501"/>
      <c r="IW88" s="501"/>
      <c r="IX88" s="501"/>
      <c r="IY88" s="501"/>
      <c r="IZ88" s="501"/>
      <c r="JA88" s="85"/>
      <c r="JB88" s="88"/>
      <c r="JC88" s="253"/>
      <c r="JD88" s="254"/>
      <c r="JE88" s="88"/>
      <c r="JF88" s="253"/>
      <c r="JG88" s="254"/>
      <c r="JH88" s="88"/>
      <c r="JI88" s="253"/>
      <c r="JJ88" s="254"/>
      <c r="JK88" s="501"/>
      <c r="JL88" s="380"/>
      <c r="JM88" s="380"/>
      <c r="JN88" s="388"/>
      <c r="JO88" s="388"/>
      <c r="JP88" s="388"/>
      <c r="JQ88" s="388"/>
      <c r="JR88" s="501"/>
      <c r="JS88" s="501"/>
      <c r="JT88" s="574"/>
      <c r="JU88" s="575"/>
      <c r="JV88" s="501"/>
      <c r="JW88" s="501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2"/>
      <c r="LI88" s="212"/>
      <c r="LJ88" s="212"/>
      <c r="LK88" s="212"/>
      <c r="LL88" s="212"/>
      <c r="LM88" s="212"/>
      <c r="LN88" s="212"/>
      <c r="LO88" s="212"/>
      <c r="LP88" s="212"/>
      <c r="LQ88" s="467"/>
      <c r="LR88" s="467"/>
      <c r="LS88" s="467"/>
      <c r="LT88" s="467"/>
      <c r="LU88" s="467"/>
      <c r="LV88" s="467"/>
      <c r="LW88" s="467"/>
      <c r="LX88" s="467"/>
      <c r="LY88" s="467"/>
      <c r="LZ88" s="467"/>
      <c r="MA88" s="467"/>
      <c r="MB88" s="467"/>
      <c r="MC88" s="935"/>
      <c r="MD88" s="935"/>
      <c r="ME88" s="936"/>
      <c r="MF88" s="935"/>
      <c r="MG88" s="935"/>
      <c r="MH88" s="936"/>
      <c r="MI88" s="935"/>
      <c r="MJ88" s="467"/>
      <c r="MK88" s="467"/>
      <c r="ML88" s="776"/>
      <c r="MM88" s="776"/>
      <c r="MN88" s="569"/>
      <c r="MO88" s="1089"/>
      <c r="MP88" s="1089"/>
      <c r="MQ88" s="1089"/>
      <c r="MR88" s="1089"/>
      <c r="MS88" s="1089"/>
      <c r="MT88" s="480"/>
      <c r="MU88" s="313"/>
      <c r="MV88" s="386"/>
      <c r="MW88" s="588"/>
      <c r="MX88" s="313"/>
      <c r="MY88" s="313"/>
      <c r="MZ88" s="480"/>
      <c r="NA88" s="480"/>
      <c r="NB88" s="480"/>
      <c r="NC88" s="480"/>
      <c r="ND88" s="480"/>
      <c r="NE88" s="480"/>
      <c r="NF88" s="480"/>
      <c r="NG88" s="480"/>
      <c r="NH88" s="480"/>
      <c r="NI88" s="480"/>
      <c r="NJ88" s="480"/>
      <c r="NK88" s="480"/>
      <c r="NL88" s="480"/>
      <c r="NM88" s="480"/>
      <c r="NN88" s="480"/>
      <c r="NO88" s="480"/>
      <c r="NP88" s="480"/>
      <c r="NQ88" s="480"/>
      <c r="NR88" s="480"/>
      <c r="NS88" s="480"/>
      <c r="NT88" s="480"/>
      <c r="NU88" s="480"/>
      <c r="NV88" s="480"/>
      <c r="NW88" s="480"/>
      <c r="NX88" s="480"/>
      <c r="NY88" s="480"/>
      <c r="NZ88" s="212"/>
    </row>
    <row r="89" spans="1:390" s="491" customFormat="1" ht="23.25" customHeight="1" x14ac:dyDescent="0.2">
      <c r="A89" s="1433"/>
      <c r="B89" s="937"/>
      <c r="C89" s="931"/>
      <c r="D89" s="931"/>
      <c r="E89" s="634"/>
      <c r="F89" s="211"/>
      <c r="G89" s="1418"/>
      <c r="H89" s="1418"/>
      <c r="I89" s="1418"/>
      <c r="J89" s="1418"/>
      <c r="K89" s="1418"/>
      <c r="L89" s="1418"/>
      <c r="M89" s="1418"/>
      <c r="N89" s="85"/>
      <c r="O89" s="85"/>
      <c r="P89" s="774"/>
      <c r="Q89" s="774"/>
      <c r="R89" s="212"/>
      <c r="S89" s="212"/>
      <c r="T89" s="464"/>
      <c r="U89" s="85"/>
      <c r="V89" s="85"/>
      <c r="W89" s="464"/>
      <c r="X89" s="85"/>
      <c r="Y89" s="563"/>
      <c r="Z89" s="380"/>
      <c r="AA89" s="380"/>
      <c r="AB89" s="388"/>
      <c r="AC89" s="388"/>
      <c r="AD89" s="388"/>
      <c r="AE89" s="388"/>
      <c r="AF89" s="563"/>
      <c r="AG89" s="572"/>
      <c r="AH89" s="572"/>
      <c r="AI89" s="573"/>
      <c r="AJ89" s="563"/>
      <c r="AK89" s="563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212"/>
      <c r="CF89" s="918"/>
      <c r="CG89" s="628"/>
      <c r="CH89" s="399"/>
      <c r="CI89" s="212"/>
      <c r="CJ89" s="211"/>
      <c r="CK89" s="212"/>
      <c r="CL89" s="212"/>
      <c r="CM89" s="212"/>
      <c r="CN89" s="212"/>
      <c r="CO89" s="212"/>
      <c r="CP89" s="212"/>
      <c r="CQ89" s="212"/>
      <c r="CR89" s="85"/>
      <c r="CS89" s="85"/>
      <c r="CT89" s="85"/>
      <c r="CU89" s="89"/>
      <c r="CV89" s="85"/>
      <c r="CW89" s="85"/>
      <c r="CX89" s="89"/>
      <c r="CY89" s="85"/>
      <c r="CZ89" s="85"/>
      <c r="DA89" s="89"/>
      <c r="DB89" s="85"/>
      <c r="DC89" s="563"/>
      <c r="DD89" s="380"/>
      <c r="DE89" s="380"/>
      <c r="DF89" s="388"/>
      <c r="DG89" s="388"/>
      <c r="DH89" s="388"/>
      <c r="DI89" s="388"/>
      <c r="DJ89" s="563"/>
      <c r="DK89" s="572"/>
      <c r="DL89" s="572"/>
      <c r="DM89" s="573"/>
      <c r="DN89" s="563"/>
      <c r="DO89" s="1157"/>
      <c r="DP89" s="563"/>
      <c r="DQ89" s="563"/>
      <c r="DR89" s="563"/>
      <c r="DS89" s="563"/>
      <c r="DT89" s="563"/>
      <c r="DU89" s="563"/>
      <c r="DV89" s="563"/>
      <c r="DW89" s="563"/>
      <c r="DX89" s="563"/>
      <c r="DY89" s="563"/>
      <c r="DZ89" s="563"/>
      <c r="EA89" s="563"/>
      <c r="EB89" s="563"/>
      <c r="EC89" s="563"/>
      <c r="ED89" s="563"/>
      <c r="EE89" s="563"/>
      <c r="EF89" s="563"/>
      <c r="EG89" s="563"/>
      <c r="EH89" s="563"/>
      <c r="EI89" s="563"/>
      <c r="EJ89" s="563"/>
      <c r="EK89" s="563"/>
      <c r="EL89" s="563"/>
      <c r="EM89" s="563"/>
      <c r="EN89" s="563"/>
      <c r="EO89" s="563"/>
      <c r="EP89" s="563"/>
      <c r="EQ89" s="563"/>
      <c r="ER89" s="563"/>
      <c r="ES89" s="563"/>
      <c r="ET89" s="563"/>
      <c r="EU89" s="563"/>
      <c r="EV89" s="563"/>
      <c r="EW89" s="563"/>
      <c r="EX89" s="563"/>
      <c r="EY89" s="563"/>
      <c r="EZ89" s="563"/>
      <c r="FA89" s="563"/>
      <c r="FB89" s="563"/>
      <c r="FC89" s="563"/>
      <c r="FD89" s="563"/>
      <c r="FE89" s="563"/>
      <c r="FF89" s="563"/>
      <c r="FG89" s="212"/>
      <c r="FH89" s="212"/>
      <c r="FI89" s="217"/>
      <c r="FJ89" s="860"/>
      <c r="FK89" s="364"/>
      <c r="FL89" s="364"/>
      <c r="FM89" s="634"/>
      <c r="FN89" s="634"/>
      <c r="FO89" s="501"/>
      <c r="FP89" s="501"/>
      <c r="FQ89" s="501"/>
      <c r="FR89" s="501"/>
      <c r="FS89" s="501"/>
      <c r="FT89" s="501"/>
      <c r="FU89" s="501"/>
      <c r="FV89" s="501"/>
      <c r="FW89" s="85"/>
      <c r="FX89" s="85"/>
      <c r="FY89" s="464"/>
      <c r="FZ89" s="85"/>
      <c r="GA89" s="85"/>
      <c r="GB89" s="464"/>
      <c r="GC89" s="85"/>
      <c r="GD89" s="85"/>
      <c r="GE89" s="464"/>
      <c r="GF89" s="85"/>
      <c r="GG89" s="501"/>
      <c r="GH89" s="380"/>
      <c r="GI89" s="380"/>
      <c r="GJ89" s="388"/>
      <c r="GK89" s="388"/>
      <c r="GL89" s="388"/>
      <c r="GM89" s="388"/>
      <c r="GN89" s="501"/>
      <c r="GO89" s="501"/>
      <c r="GP89" s="574"/>
      <c r="GQ89" s="575"/>
      <c r="GR89" s="501"/>
      <c r="GS89" s="501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1436"/>
      <c r="IM89" s="217"/>
      <c r="IN89" s="860"/>
      <c r="IO89" s="364"/>
      <c r="IP89" s="364"/>
      <c r="IQ89" s="634"/>
      <c r="IR89" s="634"/>
      <c r="IS89" s="501"/>
      <c r="IT89" s="501"/>
      <c r="IU89" s="501"/>
      <c r="IV89" s="501"/>
      <c r="IW89" s="501"/>
      <c r="IX89" s="501"/>
      <c r="IY89" s="501"/>
      <c r="IZ89" s="501"/>
      <c r="JA89" s="85"/>
      <c r="JB89" s="85"/>
      <c r="JC89" s="464"/>
      <c r="JD89" s="85"/>
      <c r="JE89" s="85"/>
      <c r="JF89" s="464"/>
      <c r="JG89" s="85"/>
      <c r="JH89" s="85"/>
      <c r="JI89" s="464"/>
      <c r="JJ89" s="85"/>
      <c r="JK89" s="501"/>
      <c r="JL89" s="380"/>
      <c r="JM89" s="380"/>
      <c r="JN89" s="388"/>
      <c r="JO89" s="388"/>
      <c r="JP89" s="388"/>
      <c r="JQ89" s="388"/>
      <c r="JR89" s="501"/>
      <c r="JS89" s="501"/>
      <c r="JT89" s="574"/>
      <c r="JU89" s="575"/>
      <c r="JV89" s="501"/>
      <c r="JW89" s="501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2"/>
      <c r="LI89" s="212"/>
      <c r="LJ89" s="212"/>
      <c r="LK89" s="212"/>
      <c r="LL89" s="212"/>
      <c r="LM89" s="212"/>
      <c r="LN89" s="212"/>
      <c r="LO89" s="212"/>
      <c r="LP89" s="212"/>
      <c r="LQ89" s="212"/>
      <c r="LR89" s="212"/>
      <c r="LS89" s="212"/>
      <c r="LT89" s="212"/>
      <c r="LU89" s="212"/>
      <c r="LV89" s="212"/>
      <c r="LW89" s="212"/>
      <c r="LX89" s="212"/>
      <c r="LY89" s="212"/>
      <c r="LZ89" s="212"/>
      <c r="MA89" s="212"/>
      <c r="MB89" s="212"/>
      <c r="MC89" s="212"/>
      <c r="MD89" s="212"/>
      <c r="ME89" s="212"/>
      <c r="MF89" s="212"/>
      <c r="MG89" s="212"/>
      <c r="MH89" s="212"/>
      <c r="MI89" s="212"/>
      <c r="MJ89" s="212"/>
      <c r="MK89" s="212"/>
      <c r="ML89" s="212"/>
      <c r="MM89" s="212"/>
      <c r="MN89" s="569"/>
      <c r="MO89" s="1089"/>
      <c r="MP89" s="1089"/>
      <c r="MQ89" s="1089"/>
      <c r="MR89" s="1089"/>
      <c r="MS89" s="1089"/>
      <c r="MT89" s="480"/>
      <c r="MU89" s="313"/>
      <c r="MV89" s="386"/>
      <c r="MW89" s="588"/>
      <c r="MX89" s="313"/>
      <c r="MY89" s="313"/>
      <c r="MZ89" s="480"/>
      <c r="NA89" s="480"/>
      <c r="NB89" s="480"/>
      <c r="NC89" s="480"/>
      <c r="ND89" s="480"/>
      <c r="NE89" s="480"/>
      <c r="NF89" s="480"/>
      <c r="NG89" s="480"/>
      <c r="NH89" s="480"/>
      <c r="NI89" s="480"/>
      <c r="NJ89" s="480"/>
      <c r="NK89" s="480"/>
      <c r="NL89" s="480"/>
      <c r="NM89" s="480"/>
      <c r="NN89" s="480"/>
      <c r="NO89" s="480"/>
      <c r="NP89" s="480"/>
      <c r="NQ89" s="480"/>
      <c r="NR89" s="480"/>
      <c r="NS89" s="480"/>
      <c r="NT89" s="480"/>
      <c r="NU89" s="480"/>
      <c r="NV89" s="480"/>
      <c r="NW89" s="480"/>
      <c r="NX89" s="480"/>
      <c r="NY89" s="480"/>
      <c r="NZ89" s="212"/>
    </row>
    <row r="90" spans="1:390" s="491" customFormat="1" ht="23.25" customHeight="1" x14ac:dyDescent="0.2">
      <c r="A90" s="1433"/>
      <c r="B90" s="1433"/>
      <c r="C90" s="1433"/>
      <c r="D90" s="1433"/>
      <c r="E90" s="255"/>
      <c r="F90" s="211"/>
      <c r="G90" s="1418"/>
      <c r="H90" s="1418"/>
      <c r="I90" s="1418"/>
      <c r="J90" s="1418"/>
      <c r="K90" s="1418"/>
      <c r="L90" s="1418"/>
      <c r="M90" s="1418"/>
      <c r="N90" s="85"/>
      <c r="O90" s="85"/>
      <c r="P90" s="743"/>
      <c r="Q90" s="743"/>
      <c r="R90" s="212"/>
      <c r="S90" s="212"/>
      <c r="T90" s="870"/>
      <c r="U90" s="254"/>
      <c r="V90" s="88"/>
      <c r="W90" s="870"/>
      <c r="X90" s="85"/>
      <c r="Y90" s="563"/>
      <c r="Z90" s="776"/>
      <c r="AA90" s="380"/>
      <c r="AB90" s="388"/>
      <c r="AC90" s="388"/>
      <c r="AD90" s="388"/>
      <c r="AE90" s="388"/>
      <c r="AF90" s="563"/>
      <c r="AG90" s="572"/>
      <c r="AH90" s="572"/>
      <c r="AI90" s="573"/>
      <c r="AJ90" s="563"/>
      <c r="AK90" s="563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  <c r="BZ90" s="212"/>
      <c r="CA90" s="212"/>
      <c r="CB90" s="212"/>
      <c r="CC90" s="212"/>
      <c r="CD90" s="212"/>
      <c r="CE90" s="1433"/>
      <c r="CF90" s="1440"/>
      <c r="CG90" s="1440"/>
      <c r="CH90" s="1440"/>
      <c r="CI90" s="563"/>
      <c r="CJ90" s="563"/>
      <c r="CK90" s="1156"/>
      <c r="CL90" s="563"/>
      <c r="CM90" s="563"/>
      <c r="CN90" s="563"/>
      <c r="CO90" s="563"/>
      <c r="CP90" s="563"/>
      <c r="CQ90" s="563"/>
      <c r="CR90" s="85"/>
      <c r="CS90" s="221"/>
      <c r="CT90" s="738"/>
      <c r="CU90" s="738"/>
      <c r="CV90" s="563"/>
      <c r="CW90" s="563"/>
      <c r="CX90" s="212"/>
      <c r="CY90" s="212"/>
      <c r="CZ90" s="212"/>
      <c r="DA90" s="212"/>
      <c r="DB90" s="212"/>
      <c r="DC90" s="212"/>
      <c r="DD90" s="776"/>
      <c r="DE90" s="380"/>
      <c r="DF90" s="388"/>
      <c r="DG90" s="388"/>
      <c r="DH90" s="388"/>
      <c r="DI90" s="388"/>
      <c r="DJ90" s="563"/>
      <c r="DK90" s="572"/>
      <c r="DL90" s="572"/>
      <c r="DM90" s="573"/>
      <c r="DN90" s="563"/>
      <c r="DO90" s="1157"/>
      <c r="DP90" s="563"/>
      <c r="DQ90" s="563"/>
      <c r="DR90" s="563"/>
      <c r="DS90" s="563"/>
      <c r="DT90" s="563"/>
      <c r="DU90" s="563"/>
      <c r="DV90" s="563"/>
      <c r="DW90" s="563"/>
      <c r="DX90" s="563"/>
      <c r="DY90" s="563"/>
      <c r="DZ90" s="563"/>
      <c r="EA90" s="563"/>
      <c r="EB90" s="563"/>
      <c r="EC90" s="563"/>
      <c r="ED90" s="563"/>
      <c r="EE90" s="563"/>
      <c r="EF90" s="563"/>
      <c r="EG90" s="563"/>
      <c r="EH90" s="563"/>
      <c r="EI90" s="563"/>
      <c r="EJ90" s="563"/>
      <c r="EK90" s="563"/>
      <c r="EL90" s="563"/>
      <c r="EM90" s="563"/>
      <c r="EN90" s="563"/>
      <c r="EO90" s="563"/>
      <c r="EP90" s="563"/>
      <c r="EQ90" s="563"/>
      <c r="ER90" s="563"/>
      <c r="ES90" s="563"/>
      <c r="ET90" s="563"/>
      <c r="EU90" s="563"/>
      <c r="EV90" s="563"/>
      <c r="EW90" s="563"/>
      <c r="EX90" s="563"/>
      <c r="EY90" s="563"/>
      <c r="EZ90" s="563"/>
      <c r="FA90" s="563"/>
      <c r="FB90" s="563"/>
      <c r="FC90" s="563"/>
      <c r="FD90" s="563"/>
      <c r="FE90" s="563"/>
      <c r="FF90" s="563"/>
      <c r="FG90" s="212"/>
      <c r="FH90" s="212"/>
      <c r="FI90" s="1433"/>
      <c r="FJ90" s="1127"/>
      <c r="FK90" s="945"/>
      <c r="FL90" s="945"/>
      <c r="FM90" s="783"/>
      <c r="FN90" s="783"/>
      <c r="FO90" s="1156"/>
      <c r="FP90" s="563"/>
      <c r="FQ90" s="563"/>
      <c r="FR90" s="563"/>
      <c r="FS90" s="563"/>
      <c r="FT90" s="563"/>
      <c r="FU90" s="563"/>
      <c r="FV90" s="85"/>
      <c r="FW90" s="738"/>
      <c r="FX90" s="738"/>
      <c r="FY90" s="738"/>
      <c r="FZ90" s="563"/>
      <c r="GA90" s="563"/>
      <c r="GB90" s="1058"/>
      <c r="GC90" s="1058"/>
      <c r="GD90" s="1058"/>
      <c r="GE90" s="1058"/>
      <c r="GF90" s="1058"/>
      <c r="GG90" s="1058"/>
      <c r="GH90" s="776"/>
      <c r="GI90" s="380"/>
      <c r="GJ90" s="388"/>
      <c r="GK90" s="388"/>
      <c r="GL90" s="388"/>
      <c r="GM90" s="388"/>
      <c r="GN90" s="563"/>
      <c r="GO90" s="957"/>
      <c r="GP90" s="572"/>
      <c r="GQ90" s="568"/>
      <c r="GR90" s="563"/>
      <c r="GS90" s="563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212"/>
      <c r="HY90" s="212"/>
      <c r="HZ90" s="212"/>
      <c r="IA90" s="212"/>
      <c r="IB90" s="212"/>
      <c r="IC90" s="212"/>
      <c r="ID90" s="212"/>
      <c r="IE90" s="212"/>
      <c r="IF90" s="212"/>
      <c r="IG90" s="212"/>
      <c r="IH90" s="212"/>
      <c r="II90" s="212"/>
      <c r="IJ90" s="212"/>
      <c r="IK90" s="212"/>
      <c r="IL90" s="212"/>
      <c r="IM90" s="1433"/>
      <c r="IN90" s="1127"/>
      <c r="IO90" s="945"/>
      <c r="IP90" s="945"/>
      <c r="IQ90" s="783"/>
      <c r="IR90" s="783"/>
      <c r="IS90" s="1156"/>
      <c r="IT90" s="563"/>
      <c r="IU90" s="563"/>
      <c r="IV90" s="563"/>
      <c r="IW90" s="563"/>
      <c r="IX90" s="563"/>
      <c r="IY90" s="563"/>
      <c r="IZ90" s="563"/>
      <c r="JA90" s="85"/>
      <c r="JB90" s="738"/>
      <c r="JC90" s="738"/>
      <c r="JD90" s="738"/>
      <c r="JE90" s="563"/>
      <c r="JF90" s="563"/>
      <c r="JG90" s="563"/>
      <c r="JH90" s="563"/>
      <c r="JI90" s="563"/>
      <c r="JJ90" s="563"/>
      <c r="JK90" s="563"/>
      <c r="JL90" s="776"/>
      <c r="JM90" s="380"/>
      <c r="JN90" s="388"/>
      <c r="JO90" s="388"/>
      <c r="JP90" s="388"/>
      <c r="JQ90" s="388"/>
      <c r="JR90" s="563"/>
      <c r="JS90" s="957"/>
      <c r="JT90" s="572"/>
      <c r="JU90" s="568"/>
      <c r="JV90" s="563"/>
      <c r="JW90" s="563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212"/>
      <c r="LC90" s="212"/>
      <c r="LD90" s="212"/>
      <c r="LE90" s="212"/>
      <c r="LF90" s="212"/>
      <c r="LG90" s="212"/>
      <c r="LH90" s="212"/>
      <c r="LI90" s="212"/>
      <c r="LJ90" s="212"/>
      <c r="LK90" s="212"/>
      <c r="LL90" s="212"/>
      <c r="LM90" s="212"/>
      <c r="LN90" s="212"/>
      <c r="LO90" s="212"/>
      <c r="LP90" s="212"/>
      <c r="LQ90" s="212"/>
      <c r="LR90" s="212"/>
      <c r="LS90" s="212"/>
      <c r="LT90" s="212"/>
      <c r="LU90" s="212"/>
      <c r="LV90" s="212"/>
      <c r="LW90" s="212"/>
      <c r="LX90" s="212"/>
      <c r="LY90" s="212"/>
      <c r="LZ90" s="212"/>
      <c r="MA90" s="212"/>
      <c r="MB90" s="212"/>
      <c r="MC90" s="212"/>
      <c r="MD90" s="212"/>
      <c r="ME90" s="212"/>
      <c r="MF90" s="212"/>
      <c r="MG90" s="212"/>
      <c r="MH90" s="212"/>
      <c r="MI90" s="212"/>
      <c r="MJ90" s="212"/>
      <c r="MK90" s="212"/>
      <c r="ML90" s="212"/>
      <c r="MM90" s="212"/>
      <c r="MN90" s="212"/>
      <c r="MO90" s="766"/>
      <c r="MP90" s="766"/>
      <c r="MQ90" s="766"/>
      <c r="MR90" s="766"/>
      <c r="MS90" s="766"/>
      <c r="MT90" s="480"/>
      <c r="MU90" s="792"/>
      <c r="MV90" s="1129"/>
      <c r="MW90" s="1129"/>
      <c r="MX90" s="792"/>
      <c r="MY90" s="792"/>
      <c r="MZ90" s="480"/>
      <c r="NA90" s="480"/>
      <c r="NB90" s="480"/>
      <c r="NC90" s="480"/>
      <c r="ND90" s="480"/>
      <c r="NE90" s="480"/>
      <c r="NF90" s="480"/>
      <c r="NG90" s="480"/>
      <c r="NH90" s="480"/>
      <c r="NI90" s="480"/>
      <c r="NJ90" s="480"/>
      <c r="NK90" s="480"/>
      <c r="NL90" s="480"/>
      <c r="NM90" s="480"/>
      <c r="NN90" s="480"/>
      <c r="NO90" s="480"/>
      <c r="NP90" s="480"/>
      <c r="NQ90" s="480"/>
      <c r="NR90" s="480"/>
      <c r="NS90" s="480"/>
      <c r="NT90" s="480"/>
      <c r="NU90" s="480"/>
      <c r="NV90" s="480"/>
      <c r="NW90" s="480"/>
      <c r="NX90" s="480"/>
      <c r="NY90" s="480"/>
      <c r="NZ90" s="212"/>
    </row>
    <row r="91" spans="1:390" s="491" customFormat="1" ht="23.25" customHeight="1" x14ac:dyDescent="0.2">
      <c r="A91" s="1433"/>
      <c r="B91" s="1433"/>
      <c r="C91" s="1433"/>
      <c r="D91" s="1433"/>
      <c r="E91" s="255"/>
      <c r="F91" s="634"/>
      <c r="G91" s="527"/>
      <c r="H91" s="1420"/>
      <c r="I91" s="1420"/>
      <c r="J91" s="1420"/>
      <c r="K91" s="1420"/>
      <c r="L91" s="1420"/>
      <c r="M91" s="1420"/>
      <c r="N91" s="1436"/>
      <c r="O91" s="408"/>
      <c r="P91" s="1440"/>
      <c r="Q91" s="1440"/>
      <c r="R91" s="1440"/>
      <c r="S91" s="212"/>
      <c r="T91" s="870"/>
      <c r="U91" s="254"/>
      <c r="V91" s="88"/>
      <c r="W91" s="870"/>
      <c r="X91" s="85"/>
      <c r="Y91" s="563"/>
      <c r="Z91" s="1420"/>
      <c r="AA91" s="1420"/>
      <c r="AB91" s="919"/>
      <c r="AC91" s="919"/>
      <c r="AD91" s="919"/>
      <c r="AE91" s="919"/>
      <c r="AF91" s="563"/>
      <c r="AG91" s="572"/>
      <c r="AH91" s="572"/>
      <c r="AI91" s="573"/>
      <c r="AJ91" s="563"/>
      <c r="AK91" s="563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212"/>
      <c r="BQ91" s="212"/>
      <c r="BR91" s="212"/>
      <c r="BS91" s="212"/>
      <c r="BT91" s="212"/>
      <c r="BU91" s="212"/>
      <c r="BV91" s="212"/>
      <c r="BW91" s="212"/>
      <c r="BX91" s="212"/>
      <c r="BY91" s="212"/>
      <c r="BZ91" s="212"/>
      <c r="CA91" s="212"/>
      <c r="CB91" s="212"/>
      <c r="CC91" s="212"/>
      <c r="CD91" s="212"/>
      <c r="CE91" s="1433"/>
      <c r="CF91" s="1433"/>
      <c r="CG91" s="1433"/>
      <c r="CH91" s="1433"/>
      <c r="CI91" s="634"/>
      <c r="CJ91" s="634"/>
      <c r="CK91" s="527"/>
      <c r="CL91" s="1420"/>
      <c r="CM91" s="1420"/>
      <c r="CN91" s="1420"/>
      <c r="CO91" s="1420"/>
      <c r="CP91" s="1420"/>
      <c r="CQ91" s="1420"/>
      <c r="CR91" s="1436"/>
      <c r="CS91" s="408"/>
      <c r="CT91" s="1440"/>
      <c r="CU91" s="1440"/>
      <c r="CV91" s="1440"/>
      <c r="CW91" s="1436"/>
      <c r="CX91" s="212"/>
      <c r="CY91" s="212"/>
      <c r="CZ91" s="212"/>
      <c r="DA91" s="212"/>
      <c r="DB91" s="212"/>
      <c r="DC91" s="212"/>
      <c r="DD91" s="1420"/>
      <c r="DE91" s="1420"/>
      <c r="DF91" s="919"/>
      <c r="DG91" s="919"/>
      <c r="DH91" s="919"/>
      <c r="DI91" s="919"/>
      <c r="DJ91" s="563"/>
      <c r="DK91" s="572"/>
      <c r="DL91" s="572"/>
      <c r="DM91" s="573"/>
      <c r="DN91" s="563"/>
      <c r="DO91" s="1157"/>
      <c r="DP91" s="563"/>
      <c r="DQ91" s="563"/>
      <c r="DR91" s="563"/>
      <c r="DS91" s="563"/>
      <c r="DT91" s="563"/>
      <c r="DU91" s="563"/>
      <c r="DV91" s="563"/>
      <c r="DW91" s="563"/>
      <c r="DX91" s="563"/>
      <c r="DY91" s="563"/>
      <c r="DZ91" s="563"/>
      <c r="EA91" s="563"/>
      <c r="EB91" s="563"/>
      <c r="EC91" s="563"/>
      <c r="ED91" s="563"/>
      <c r="EE91" s="563"/>
      <c r="EF91" s="563"/>
      <c r="EG91" s="563"/>
      <c r="EH91" s="563"/>
      <c r="EI91" s="563"/>
      <c r="EJ91" s="563"/>
      <c r="EK91" s="563"/>
      <c r="EL91" s="563"/>
      <c r="EM91" s="563"/>
      <c r="EN91" s="563"/>
      <c r="EO91" s="563"/>
      <c r="EP91" s="563"/>
      <c r="EQ91" s="563"/>
      <c r="ER91" s="563"/>
      <c r="ES91" s="563"/>
      <c r="ET91" s="563"/>
      <c r="EU91" s="563"/>
      <c r="EV91" s="563"/>
      <c r="EW91" s="563"/>
      <c r="EX91" s="563"/>
      <c r="EY91" s="563"/>
      <c r="EZ91" s="563"/>
      <c r="FA91" s="563"/>
      <c r="FB91" s="563"/>
      <c r="FC91" s="563"/>
      <c r="FD91" s="563"/>
      <c r="FE91" s="563"/>
      <c r="FF91" s="563"/>
      <c r="FG91" s="212"/>
      <c r="FH91" s="212"/>
      <c r="FI91" s="1433"/>
      <c r="FJ91" s="1437"/>
      <c r="FK91" s="1435"/>
      <c r="FL91" s="1435"/>
      <c r="FM91" s="255"/>
      <c r="FN91" s="255"/>
      <c r="FO91" s="527"/>
      <c r="FP91" s="1059"/>
      <c r="FQ91" s="1059"/>
      <c r="FR91" s="1059"/>
      <c r="FS91" s="1059"/>
      <c r="FT91" s="1059"/>
      <c r="FU91" s="1059"/>
      <c r="FV91" s="501"/>
      <c r="FW91" s="408"/>
      <c r="FX91" s="1440"/>
      <c r="FY91" s="1440"/>
      <c r="FZ91" s="1440"/>
      <c r="GA91" s="501"/>
      <c r="GB91" s="1059"/>
      <c r="GC91" s="1059"/>
      <c r="GD91" s="1059"/>
      <c r="GE91" s="1059"/>
      <c r="GF91" s="1059"/>
      <c r="GG91" s="1059"/>
      <c r="GH91" s="1420"/>
      <c r="GI91" s="1420"/>
      <c r="GJ91" s="919"/>
      <c r="GK91" s="919"/>
      <c r="GL91" s="919"/>
      <c r="GM91" s="919"/>
      <c r="GN91" s="563"/>
      <c r="GO91" s="957"/>
      <c r="GP91" s="572"/>
      <c r="GQ91" s="568"/>
      <c r="GR91" s="563"/>
      <c r="GS91" s="563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212"/>
      <c r="HY91" s="212"/>
      <c r="HZ91" s="212"/>
      <c r="IA91" s="212"/>
      <c r="IB91" s="212"/>
      <c r="IC91" s="212"/>
      <c r="ID91" s="212"/>
      <c r="IE91" s="212"/>
      <c r="IF91" s="212"/>
      <c r="IG91" s="212"/>
      <c r="IH91" s="212"/>
      <c r="II91" s="212"/>
      <c r="IJ91" s="212"/>
      <c r="IK91" s="212"/>
      <c r="IL91" s="212"/>
      <c r="IM91" s="1433"/>
      <c r="IN91" s="1437"/>
      <c r="IO91" s="1435"/>
      <c r="IP91" s="1435"/>
      <c r="IQ91" s="1131"/>
      <c r="IR91" s="1131"/>
      <c r="IS91" s="527"/>
      <c r="IT91" s="1059"/>
      <c r="IU91" s="1059"/>
      <c r="IV91" s="1059"/>
      <c r="IW91" s="1059"/>
      <c r="IX91" s="1059"/>
      <c r="IY91" s="1059"/>
      <c r="IZ91" s="501"/>
      <c r="JA91" s="408"/>
      <c r="JB91" s="1440"/>
      <c r="JC91" s="1440"/>
      <c r="JD91" s="1440"/>
      <c r="JE91" s="501"/>
      <c r="JF91" s="89"/>
      <c r="JG91" s="85"/>
      <c r="JH91" s="85"/>
      <c r="JI91" s="89"/>
      <c r="JJ91" s="85"/>
      <c r="JK91" s="563"/>
      <c r="JL91" s="1059"/>
      <c r="JM91" s="1059"/>
      <c r="JN91" s="958"/>
      <c r="JO91" s="958"/>
      <c r="JP91" s="958"/>
      <c r="JQ91" s="958"/>
      <c r="JR91" s="563"/>
      <c r="JS91" s="957"/>
      <c r="JT91" s="572"/>
      <c r="JU91" s="568"/>
      <c r="JV91" s="563"/>
      <c r="JW91" s="563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212"/>
      <c r="LC91" s="212"/>
      <c r="LD91" s="212"/>
      <c r="LE91" s="212"/>
      <c r="LF91" s="212"/>
      <c r="LG91" s="212"/>
      <c r="LH91" s="212"/>
      <c r="LI91" s="212"/>
      <c r="LJ91" s="212"/>
      <c r="LK91" s="212"/>
      <c r="LL91" s="212"/>
      <c r="LM91" s="212"/>
      <c r="LN91" s="212"/>
      <c r="LO91" s="212"/>
      <c r="LP91" s="212"/>
      <c r="LQ91" s="1433"/>
      <c r="LR91" s="1440"/>
      <c r="LS91" s="1440"/>
      <c r="LT91" s="1440"/>
      <c r="LU91" s="212"/>
      <c r="LV91" s="211"/>
      <c r="LW91" s="219"/>
      <c r="LX91" s="908"/>
      <c r="LY91" s="211"/>
      <c r="LZ91" s="212"/>
      <c r="MA91" s="85"/>
      <c r="MB91" s="85"/>
      <c r="MC91" s="743"/>
      <c r="MD91" s="743"/>
      <c r="ME91" s="212"/>
      <c r="MF91" s="212"/>
      <c r="MG91" s="212"/>
      <c r="MH91" s="212"/>
      <c r="MI91" s="212"/>
      <c r="MJ91" s="212"/>
      <c r="MK91" s="212"/>
      <c r="ML91" s="212"/>
      <c r="MM91" s="212"/>
      <c r="MN91" s="212"/>
      <c r="MO91" s="766"/>
      <c r="MP91" s="766"/>
      <c r="MQ91" s="766"/>
      <c r="MR91" s="766"/>
      <c r="MS91" s="766"/>
      <c r="MT91" s="480"/>
      <c r="MU91" s="792"/>
      <c r="MV91" s="1129"/>
      <c r="MW91" s="1129"/>
      <c r="MX91" s="792"/>
      <c r="MY91" s="792"/>
      <c r="MZ91" s="792"/>
      <c r="NA91" s="792"/>
      <c r="NB91" s="792"/>
      <c r="NC91" s="792"/>
      <c r="ND91" s="792"/>
      <c r="NE91" s="792"/>
      <c r="NF91" s="792"/>
      <c r="NG91" s="792"/>
      <c r="NH91" s="792"/>
      <c r="NI91" s="792"/>
      <c r="NJ91" s="792"/>
      <c r="NK91" s="792"/>
      <c r="NL91" s="792"/>
      <c r="NM91" s="792"/>
      <c r="NN91" s="792"/>
      <c r="NO91" s="792"/>
      <c r="NP91" s="792"/>
      <c r="NQ91" s="792"/>
      <c r="NR91" s="792"/>
      <c r="NS91" s="792"/>
      <c r="NT91" s="792"/>
      <c r="NU91" s="792"/>
      <c r="NV91" s="792"/>
      <c r="NW91" s="792"/>
      <c r="NX91" s="792"/>
      <c r="NY91" s="792"/>
      <c r="NZ91" s="212"/>
    </row>
    <row r="92" spans="1:390" s="491" customFormat="1" ht="23.25" customHeight="1" x14ac:dyDescent="0.2">
      <c r="A92" s="1064"/>
      <c r="B92" s="1433"/>
      <c r="C92" s="1433"/>
      <c r="D92" s="527"/>
      <c r="E92" s="255"/>
      <c r="F92" s="634"/>
      <c r="G92" s="527"/>
      <c r="H92" s="1420"/>
      <c r="I92" s="1420"/>
      <c r="J92" s="1420"/>
      <c r="K92" s="1420"/>
      <c r="L92" s="512"/>
      <c r="M92" s="527"/>
      <c r="N92" s="1436"/>
      <c r="O92" s="408"/>
      <c r="P92" s="1440"/>
      <c r="Q92" s="1440"/>
      <c r="R92" s="1440"/>
      <c r="S92" s="212"/>
      <c r="T92" s="89"/>
      <c r="U92" s="85"/>
      <c r="V92" s="85"/>
      <c r="W92" s="89"/>
      <c r="X92" s="85"/>
      <c r="Y92" s="563"/>
      <c r="Z92" s="1436"/>
      <c r="AA92" s="1436"/>
      <c r="AB92" s="248"/>
      <c r="AC92" s="248"/>
      <c r="AD92" s="248"/>
      <c r="AE92" s="128"/>
      <c r="AF92" s="563"/>
      <c r="AG92" s="572"/>
      <c r="AH92" s="572"/>
      <c r="AI92" s="573"/>
      <c r="AJ92" s="563"/>
      <c r="AK92" s="563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  <c r="BZ92" s="212"/>
      <c r="CA92" s="212"/>
      <c r="CB92" s="212"/>
      <c r="CC92" s="212"/>
      <c r="CD92" s="212"/>
      <c r="CE92" s="1064"/>
      <c r="CF92" s="1433"/>
      <c r="CG92" s="1433"/>
      <c r="CH92" s="527"/>
      <c r="CI92" s="634"/>
      <c r="CJ92" s="634"/>
      <c r="CK92" s="527"/>
      <c r="CL92" s="1420"/>
      <c r="CM92" s="1420"/>
      <c r="CN92" s="1420"/>
      <c r="CO92" s="1420"/>
      <c r="CP92" s="512"/>
      <c r="CQ92" s="527"/>
      <c r="CR92" s="1436"/>
      <c r="CS92" s="408"/>
      <c r="CT92" s="1440"/>
      <c r="CU92" s="1440"/>
      <c r="CV92" s="1440"/>
      <c r="CW92" s="1436"/>
      <c r="CX92" s="212"/>
      <c r="CY92" s="212"/>
      <c r="CZ92" s="212"/>
      <c r="DA92" s="212"/>
      <c r="DB92" s="212"/>
      <c r="DC92" s="212"/>
      <c r="DD92" s="1436"/>
      <c r="DE92" s="1436"/>
      <c r="DF92" s="248"/>
      <c r="DG92" s="248"/>
      <c r="DH92" s="248"/>
      <c r="DI92" s="128"/>
      <c r="DJ92" s="563"/>
      <c r="DK92" s="572"/>
      <c r="DL92" s="572"/>
      <c r="DM92" s="573"/>
      <c r="DN92" s="563"/>
      <c r="DO92" s="1157"/>
      <c r="DP92" s="563"/>
      <c r="DQ92" s="563"/>
      <c r="DR92" s="563"/>
      <c r="DS92" s="563"/>
      <c r="DT92" s="563"/>
      <c r="DU92" s="563"/>
      <c r="DV92" s="563"/>
      <c r="DW92" s="563"/>
      <c r="DX92" s="563"/>
      <c r="DY92" s="563"/>
      <c r="DZ92" s="563"/>
      <c r="EA92" s="563"/>
      <c r="EB92" s="563"/>
      <c r="EC92" s="563"/>
      <c r="ED92" s="563"/>
      <c r="EE92" s="563"/>
      <c r="EF92" s="563"/>
      <c r="EG92" s="563"/>
      <c r="EH92" s="563"/>
      <c r="EI92" s="563"/>
      <c r="EJ92" s="563"/>
      <c r="EK92" s="563"/>
      <c r="EL92" s="563"/>
      <c r="EM92" s="563"/>
      <c r="EN92" s="563"/>
      <c r="EO92" s="563"/>
      <c r="EP92" s="563"/>
      <c r="EQ92" s="563"/>
      <c r="ER92" s="563"/>
      <c r="ES92" s="563"/>
      <c r="ET92" s="563"/>
      <c r="EU92" s="563"/>
      <c r="EV92" s="563"/>
      <c r="EW92" s="563"/>
      <c r="EX92" s="563"/>
      <c r="EY92" s="563"/>
      <c r="EZ92" s="563"/>
      <c r="FA92" s="563"/>
      <c r="FB92" s="563"/>
      <c r="FC92" s="563"/>
      <c r="FD92" s="563"/>
      <c r="FE92" s="563"/>
      <c r="FF92" s="563"/>
      <c r="FG92" s="212"/>
      <c r="FH92" s="212"/>
      <c r="FI92" s="1064"/>
      <c r="FJ92" s="1433"/>
      <c r="FK92" s="1433"/>
      <c r="FL92" s="527"/>
      <c r="FM92" s="634"/>
      <c r="FN92" s="634"/>
      <c r="FO92" s="527"/>
      <c r="FP92" s="1418"/>
      <c r="FQ92" s="1418"/>
      <c r="FR92" s="1418"/>
      <c r="FS92" s="1059"/>
      <c r="FT92" s="1059"/>
      <c r="FU92" s="527"/>
      <c r="FV92" s="501"/>
      <c r="FW92" s="408"/>
      <c r="FX92" s="1440"/>
      <c r="FY92" s="1440"/>
      <c r="FZ92" s="1440"/>
      <c r="GA92" s="501"/>
      <c r="GB92" s="501"/>
      <c r="GC92" s="501"/>
      <c r="GD92" s="501"/>
      <c r="GE92" s="501"/>
      <c r="GF92" s="501"/>
      <c r="GG92" s="1151"/>
      <c r="GH92" s="1436"/>
      <c r="GI92" s="1436"/>
      <c r="GJ92" s="248"/>
      <c r="GK92" s="248"/>
      <c r="GL92" s="248"/>
      <c r="GM92" s="128"/>
      <c r="GN92" s="563"/>
      <c r="GO92" s="572"/>
      <c r="GP92" s="572"/>
      <c r="GQ92" s="573"/>
      <c r="GR92" s="563"/>
      <c r="GS92" s="563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212"/>
      <c r="IF92" s="212"/>
      <c r="IG92" s="212"/>
      <c r="IH92" s="212"/>
      <c r="II92" s="212"/>
      <c r="IJ92" s="212"/>
      <c r="IK92" s="212"/>
      <c r="IL92" s="212"/>
      <c r="IM92" s="1064"/>
      <c r="IN92" s="1433"/>
      <c r="IO92" s="1433"/>
      <c r="IP92" s="527"/>
      <c r="IQ92" s="1163"/>
      <c r="IR92" s="1163"/>
      <c r="IS92" s="1057"/>
      <c r="IT92" s="1418"/>
      <c r="IU92" s="1418"/>
      <c r="IV92" s="1418"/>
      <c r="IW92" s="1059"/>
      <c r="IX92" s="1132"/>
      <c r="IY92" s="527"/>
      <c r="IZ92" s="501"/>
      <c r="JA92" s="408"/>
      <c r="JB92" s="1440"/>
      <c r="JC92" s="1440"/>
      <c r="JD92" s="1440"/>
      <c r="JE92" s="501"/>
      <c r="JF92" s="89"/>
      <c r="JG92" s="85"/>
      <c r="JH92" s="85"/>
      <c r="JI92" s="89"/>
      <c r="JJ92" s="85"/>
      <c r="JK92" s="563"/>
      <c r="JL92" s="501"/>
      <c r="JM92" s="501"/>
      <c r="JN92" s="950"/>
      <c r="JO92" s="950"/>
      <c r="JP92" s="950"/>
      <c r="JQ92" s="1160"/>
      <c r="JR92" s="563"/>
      <c r="JS92" s="572"/>
      <c r="JT92" s="572"/>
      <c r="JU92" s="573"/>
      <c r="JV92" s="563"/>
      <c r="JW92" s="563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212"/>
      <c r="LJ92" s="212"/>
      <c r="LK92" s="212"/>
      <c r="LL92" s="212"/>
      <c r="LM92" s="212"/>
      <c r="LN92" s="212"/>
      <c r="LO92" s="212"/>
      <c r="LP92" s="212"/>
      <c r="LQ92" s="1433"/>
      <c r="LR92" s="1433"/>
      <c r="LS92" s="1433"/>
      <c r="LT92" s="1433"/>
      <c r="LU92" s="634"/>
      <c r="LV92" s="634"/>
      <c r="LW92" s="527"/>
      <c r="LX92" s="1420"/>
      <c r="LY92" s="1420"/>
      <c r="LZ92" s="1420"/>
      <c r="MA92" s="1436"/>
      <c r="MB92" s="408"/>
      <c r="MC92" s="1440"/>
      <c r="MD92" s="1440"/>
      <c r="ME92" s="1440"/>
      <c r="MF92" s="212"/>
      <c r="MG92" s="212"/>
      <c r="MH92" s="212"/>
      <c r="MI92" s="212"/>
      <c r="MJ92" s="212"/>
      <c r="MK92" s="212"/>
      <c r="ML92" s="212"/>
      <c r="MM92" s="212"/>
      <c r="MN92" s="212"/>
      <c r="MO92" s="212"/>
      <c r="MP92" s="212"/>
      <c r="MQ92" s="212"/>
      <c r="MR92" s="212"/>
      <c r="MS92" s="212"/>
      <c r="MT92" s="480"/>
      <c r="MU92" s="792"/>
      <c r="MV92" s="792"/>
      <c r="MW92" s="792"/>
      <c r="MX92" s="792"/>
      <c r="MY92" s="792"/>
      <c r="MZ92" s="792"/>
      <c r="NA92" s="792"/>
      <c r="NB92" s="792"/>
      <c r="NC92" s="792"/>
      <c r="ND92" s="792"/>
      <c r="NE92" s="792"/>
      <c r="NF92" s="792"/>
      <c r="NG92" s="792"/>
      <c r="NH92" s="792"/>
      <c r="NI92" s="792"/>
      <c r="NJ92" s="792"/>
      <c r="NK92" s="792"/>
      <c r="NL92" s="792"/>
      <c r="NM92" s="792"/>
      <c r="NN92" s="792"/>
      <c r="NO92" s="792"/>
      <c r="NP92" s="792"/>
      <c r="NQ92" s="792"/>
      <c r="NR92" s="792"/>
      <c r="NS92" s="792"/>
      <c r="NT92" s="792"/>
      <c r="NU92" s="792"/>
      <c r="NV92" s="792"/>
      <c r="NW92" s="792"/>
      <c r="NX92" s="792"/>
      <c r="NY92" s="792"/>
      <c r="NZ92" s="212"/>
    </row>
    <row r="93" spans="1:390" s="491" customFormat="1" ht="23.25" customHeight="1" x14ac:dyDescent="0.2">
      <c r="A93" s="221"/>
      <c r="B93" s="221"/>
      <c r="C93" s="476"/>
      <c r="D93" s="221"/>
      <c r="E93" s="255"/>
      <c r="F93" s="255"/>
      <c r="G93" s="451"/>
      <c r="H93" s="86"/>
      <c r="I93" s="86"/>
      <c r="J93" s="86"/>
      <c r="K93" s="86"/>
      <c r="L93" s="939"/>
      <c r="M93" s="1081"/>
      <c r="N93" s="1436"/>
      <c r="O93" s="1433"/>
      <c r="P93" s="1433"/>
      <c r="Q93" s="1433"/>
      <c r="R93" s="1433"/>
      <c r="S93" s="212"/>
      <c r="T93" s="89"/>
      <c r="U93" s="85"/>
      <c r="V93" s="85"/>
      <c r="W93" s="89"/>
      <c r="X93" s="85"/>
      <c r="Y93" s="563"/>
      <c r="Z93" s="1436"/>
      <c r="AA93" s="1436"/>
      <c r="AB93" s="542"/>
      <c r="AC93" s="542"/>
      <c r="AD93" s="542"/>
      <c r="AE93" s="1420"/>
      <c r="AF93" s="563"/>
      <c r="AG93" s="572"/>
      <c r="AH93" s="572"/>
      <c r="AI93" s="573"/>
      <c r="AJ93" s="563"/>
      <c r="AK93" s="563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W93" s="212"/>
      <c r="BX93" s="212"/>
      <c r="BY93" s="212"/>
      <c r="BZ93" s="212"/>
      <c r="CA93" s="212"/>
      <c r="CB93" s="212"/>
      <c r="CC93" s="212"/>
      <c r="CD93" s="212"/>
      <c r="CE93" s="221"/>
      <c r="CF93" s="221"/>
      <c r="CG93" s="476"/>
      <c r="CH93" s="221"/>
      <c r="CI93" s="255"/>
      <c r="CJ93" s="255"/>
      <c r="CK93" s="451"/>
      <c r="CL93" s="86"/>
      <c r="CM93" s="86"/>
      <c r="CN93" s="86"/>
      <c r="CO93" s="86"/>
      <c r="CP93" s="939"/>
      <c r="CQ93" s="1081"/>
      <c r="CR93" s="1436"/>
      <c r="CS93" s="1433"/>
      <c r="CT93" s="1433"/>
      <c r="CU93" s="1433"/>
      <c r="CV93" s="1433"/>
      <c r="CW93" s="1436"/>
      <c r="CX93" s="212"/>
      <c r="CY93" s="212"/>
      <c r="CZ93" s="212"/>
      <c r="DA93" s="212"/>
      <c r="DB93" s="212"/>
      <c r="DC93" s="212"/>
      <c r="DD93" s="1436"/>
      <c r="DE93" s="1436"/>
      <c r="DF93" s="536"/>
      <c r="DG93" s="536"/>
      <c r="DH93" s="536"/>
      <c r="DI93" s="1420"/>
      <c r="DJ93" s="563"/>
      <c r="DK93" s="572"/>
      <c r="DL93" s="572"/>
      <c r="DM93" s="573"/>
      <c r="DN93" s="563"/>
      <c r="DO93" s="1157"/>
      <c r="DP93" s="563"/>
      <c r="DQ93" s="563"/>
      <c r="DR93" s="563"/>
      <c r="DS93" s="563"/>
      <c r="DT93" s="563"/>
      <c r="DU93" s="563"/>
      <c r="DV93" s="563"/>
      <c r="DW93" s="563"/>
      <c r="DX93" s="563"/>
      <c r="DY93" s="563"/>
      <c r="DZ93" s="563"/>
      <c r="EA93" s="563"/>
      <c r="EB93" s="563"/>
      <c r="EC93" s="563"/>
      <c r="ED93" s="563"/>
      <c r="EE93" s="563"/>
      <c r="EF93" s="563"/>
      <c r="EG93" s="563"/>
      <c r="EH93" s="563"/>
      <c r="EI93" s="563"/>
      <c r="EJ93" s="563"/>
      <c r="EK93" s="563"/>
      <c r="EL93" s="563"/>
      <c r="EM93" s="563"/>
      <c r="EN93" s="563"/>
      <c r="EO93" s="563"/>
      <c r="EP93" s="563"/>
      <c r="EQ93" s="563"/>
      <c r="ER93" s="563"/>
      <c r="ES93" s="563"/>
      <c r="ET93" s="563"/>
      <c r="EU93" s="563"/>
      <c r="EV93" s="563"/>
      <c r="EW93" s="563"/>
      <c r="EX93" s="563"/>
      <c r="EY93" s="563"/>
      <c r="EZ93" s="563"/>
      <c r="FA93" s="563"/>
      <c r="FB93" s="563"/>
      <c r="FC93" s="563"/>
      <c r="FD93" s="563"/>
      <c r="FE93" s="563"/>
      <c r="FF93" s="563"/>
      <c r="FG93" s="212"/>
      <c r="FH93" s="212"/>
      <c r="FI93" s="221"/>
      <c r="FJ93" s="221"/>
      <c r="FK93" s="476"/>
      <c r="FL93" s="221"/>
      <c r="FM93" s="255"/>
      <c r="FN93" s="255"/>
      <c r="FO93" s="451"/>
      <c r="FP93" s="1082"/>
      <c r="FQ93" s="1082"/>
      <c r="FR93" s="1082"/>
      <c r="FS93" s="1082"/>
      <c r="FT93" s="735"/>
      <c r="FU93" s="1081"/>
      <c r="FV93" s="501"/>
      <c r="FW93" s="1433"/>
      <c r="FX93" s="1433"/>
      <c r="FY93" s="1433"/>
      <c r="FZ93" s="1433"/>
      <c r="GA93" s="501"/>
      <c r="GB93" s="501"/>
      <c r="GC93" s="501"/>
      <c r="GD93" s="1151"/>
      <c r="GE93" s="1151"/>
      <c r="GF93" s="1151"/>
      <c r="GG93" s="1059"/>
      <c r="GH93" s="1436"/>
      <c r="GI93" s="1436"/>
      <c r="GJ93" s="1151"/>
      <c r="GK93" s="1151"/>
      <c r="GL93" s="1151"/>
      <c r="GM93" s="1059"/>
      <c r="GN93" s="563"/>
      <c r="GO93" s="572"/>
      <c r="GP93" s="572"/>
      <c r="GQ93" s="573"/>
      <c r="GR93" s="563"/>
      <c r="GS93" s="563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212"/>
      <c r="HV93" s="212"/>
      <c r="HW93" s="212"/>
      <c r="HX93" s="212"/>
      <c r="HY93" s="212"/>
      <c r="HZ93" s="212"/>
      <c r="IA93" s="212"/>
      <c r="IB93" s="212"/>
      <c r="IC93" s="212"/>
      <c r="ID93" s="212"/>
      <c r="IE93" s="212"/>
      <c r="IF93" s="212"/>
      <c r="IG93" s="212"/>
      <c r="IH93" s="212"/>
      <c r="II93" s="212"/>
      <c r="IJ93" s="212"/>
      <c r="IK93" s="212"/>
      <c r="IL93" s="212"/>
      <c r="IM93" s="221"/>
      <c r="IN93" s="221"/>
      <c r="IO93" s="920"/>
      <c r="IP93" s="221"/>
      <c r="IQ93" s="1133"/>
      <c r="IR93" s="650"/>
      <c r="IS93" s="451"/>
      <c r="IT93" s="1082"/>
      <c r="IU93" s="1082"/>
      <c r="IV93" s="1082"/>
      <c r="IW93" s="1082"/>
      <c r="IX93" s="735"/>
      <c r="IY93" s="1081"/>
      <c r="IZ93" s="501"/>
      <c r="JA93" s="1433"/>
      <c r="JB93" s="1433"/>
      <c r="JC93" s="1433"/>
      <c r="JD93" s="1433"/>
      <c r="JE93" s="501"/>
      <c r="JF93" s="89"/>
      <c r="JG93" s="85"/>
      <c r="JH93" s="85"/>
      <c r="JI93" s="89"/>
      <c r="JJ93" s="85"/>
      <c r="JK93" s="563"/>
      <c r="JL93" s="501"/>
      <c r="JM93" s="501"/>
      <c r="JN93" s="1151"/>
      <c r="JO93" s="1151"/>
      <c r="JP93" s="1151"/>
      <c r="JQ93" s="1059"/>
      <c r="JR93" s="563"/>
      <c r="JS93" s="572"/>
      <c r="JT93" s="572"/>
      <c r="JU93" s="573"/>
      <c r="JV93" s="563"/>
      <c r="JW93" s="563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212"/>
      <c r="KZ93" s="212"/>
      <c r="LA93" s="212"/>
      <c r="LB93" s="212"/>
      <c r="LC93" s="212"/>
      <c r="LD93" s="212"/>
      <c r="LE93" s="212"/>
      <c r="LF93" s="212"/>
      <c r="LG93" s="212"/>
      <c r="LH93" s="212"/>
      <c r="LI93" s="212"/>
      <c r="LJ93" s="212"/>
      <c r="LK93" s="212"/>
      <c r="LL93" s="212"/>
      <c r="LM93" s="212"/>
      <c r="LN93" s="212"/>
      <c r="LO93" s="212"/>
      <c r="LP93" s="212"/>
      <c r="LQ93" s="1064"/>
      <c r="LR93" s="1433"/>
      <c r="LS93" s="1433"/>
      <c r="LT93" s="527"/>
      <c r="LU93" s="634"/>
      <c r="LV93" s="634"/>
      <c r="LW93" s="527"/>
      <c r="LX93" s="1434"/>
      <c r="LY93" s="1420"/>
      <c r="LZ93" s="527"/>
      <c r="MA93" s="1436"/>
      <c r="MB93" s="408"/>
      <c r="MC93" s="1440"/>
      <c r="MD93" s="1440"/>
      <c r="ME93" s="1440"/>
      <c r="MF93" s="212"/>
      <c r="MG93" s="212"/>
      <c r="MH93" s="212"/>
      <c r="MI93" s="212"/>
      <c r="MJ93" s="212"/>
      <c r="MK93" s="212"/>
      <c r="ML93" s="212"/>
      <c r="MM93" s="212"/>
      <c r="MN93" s="212"/>
      <c r="MO93" s="212"/>
      <c r="MP93" s="212"/>
      <c r="MQ93" s="212"/>
      <c r="MR93" s="212"/>
      <c r="MS93" s="212"/>
      <c r="MT93" s="480"/>
      <c r="MU93" s="792"/>
      <c r="MV93" s="792"/>
      <c r="MW93" s="792"/>
      <c r="MX93" s="792"/>
      <c r="MY93" s="792"/>
      <c r="MZ93" s="792"/>
      <c r="NA93" s="792"/>
      <c r="NB93" s="792"/>
      <c r="NC93" s="792"/>
      <c r="ND93" s="792"/>
      <c r="NE93" s="792"/>
      <c r="NF93" s="792"/>
      <c r="NG93" s="792"/>
      <c r="NH93" s="792"/>
      <c r="NI93" s="792"/>
      <c r="NJ93" s="792"/>
      <c r="NK93" s="792"/>
      <c r="NL93" s="792"/>
      <c r="NM93" s="792"/>
      <c r="NN93" s="792"/>
      <c r="NO93" s="792"/>
      <c r="NP93" s="792"/>
      <c r="NQ93" s="792"/>
      <c r="NR93" s="792"/>
      <c r="NS93" s="792"/>
      <c r="NT93" s="792"/>
      <c r="NU93" s="792"/>
      <c r="NV93" s="792"/>
      <c r="NW93" s="792"/>
      <c r="NX93" s="792"/>
      <c r="NY93" s="792"/>
      <c r="NZ93" s="212"/>
    </row>
    <row r="94" spans="1:390" s="491" customFormat="1" ht="23.25" customHeight="1" x14ac:dyDescent="0.2">
      <c r="A94" s="217"/>
      <c r="B94" s="815"/>
      <c r="C94" s="816"/>
      <c r="D94" s="85"/>
      <c r="E94" s="255"/>
      <c r="F94" s="255"/>
      <c r="G94" s="637"/>
      <c r="H94" s="86"/>
      <c r="I94" s="86"/>
      <c r="J94" s="86"/>
      <c r="K94" s="86"/>
      <c r="L94" s="939"/>
      <c r="M94" s="162"/>
      <c r="N94" s="1436"/>
      <c r="O94" s="1433"/>
      <c r="P94" s="1433"/>
      <c r="Q94" s="1433"/>
      <c r="R94" s="1433"/>
      <c r="S94" s="212"/>
      <c r="T94" s="89"/>
      <c r="U94" s="85"/>
      <c r="V94" s="85"/>
      <c r="W94" s="89"/>
      <c r="X94" s="85"/>
      <c r="Y94" s="563"/>
      <c r="Z94" s="192"/>
      <c r="AA94" s="192"/>
      <c r="AB94" s="192"/>
      <c r="AC94" s="192"/>
      <c r="AD94" s="192"/>
      <c r="AE94" s="636"/>
      <c r="AF94" s="563"/>
      <c r="AG94" s="572"/>
      <c r="AH94" s="572"/>
      <c r="AI94" s="573"/>
      <c r="AJ94" s="563"/>
      <c r="AK94" s="563"/>
      <c r="AL94" s="212"/>
      <c r="AM94" s="212"/>
      <c r="AN94" s="212"/>
      <c r="AO94" s="212"/>
      <c r="AP94" s="212"/>
      <c r="AQ94" s="212"/>
      <c r="AR94" s="212"/>
      <c r="AS94" s="212"/>
      <c r="AT94" s="212"/>
      <c r="AU94" s="212"/>
      <c r="AV94" s="212"/>
      <c r="AW94" s="212"/>
      <c r="AX94" s="212"/>
      <c r="AY94" s="212"/>
      <c r="AZ94" s="212"/>
      <c r="BA94" s="212"/>
      <c r="BB94" s="212"/>
      <c r="BC94" s="212"/>
      <c r="BD94" s="212"/>
      <c r="BE94" s="212"/>
      <c r="BF94" s="212"/>
      <c r="BG94" s="212"/>
      <c r="BH94" s="212"/>
      <c r="BI94" s="212"/>
      <c r="BJ94" s="212"/>
      <c r="BK94" s="212"/>
      <c r="BL94" s="212"/>
      <c r="BM94" s="212"/>
      <c r="BN94" s="212"/>
      <c r="BO94" s="212"/>
      <c r="BP94" s="212"/>
      <c r="BQ94" s="212"/>
      <c r="BR94" s="212"/>
      <c r="BS94" s="212"/>
      <c r="BT94" s="212"/>
      <c r="BU94" s="212"/>
      <c r="BV94" s="212"/>
      <c r="BW94" s="212"/>
      <c r="BX94" s="212"/>
      <c r="BY94" s="212"/>
      <c r="BZ94" s="212"/>
      <c r="CA94" s="212"/>
      <c r="CB94" s="212"/>
      <c r="CC94" s="212"/>
      <c r="CD94" s="212"/>
      <c r="CE94" s="217"/>
      <c r="CF94" s="815"/>
      <c r="CG94" s="816"/>
      <c r="CH94" s="85"/>
      <c r="CI94" s="255"/>
      <c r="CJ94" s="255"/>
      <c r="CK94" s="637"/>
      <c r="CL94" s="86"/>
      <c r="CM94" s="86"/>
      <c r="CN94" s="86"/>
      <c r="CO94" s="86"/>
      <c r="CP94" s="939"/>
      <c r="CQ94" s="162"/>
      <c r="CR94" s="1436"/>
      <c r="CS94" s="1433"/>
      <c r="CT94" s="1433"/>
      <c r="CU94" s="1433"/>
      <c r="CV94" s="1433"/>
      <c r="CW94" s="1436"/>
      <c r="CX94" s="212"/>
      <c r="CY94" s="212"/>
      <c r="CZ94" s="212"/>
      <c r="DA94" s="212"/>
      <c r="DB94" s="212"/>
      <c r="DC94" s="212"/>
      <c r="DD94" s="192"/>
      <c r="DE94" s="192"/>
      <c r="DF94" s="192"/>
      <c r="DG94" s="192"/>
      <c r="DH94" s="192"/>
      <c r="DI94" s="636"/>
      <c r="DJ94" s="563"/>
      <c r="DK94" s="572"/>
      <c r="DL94" s="572"/>
      <c r="DM94" s="573"/>
      <c r="DN94" s="563"/>
      <c r="DO94" s="1157"/>
      <c r="DP94" s="563"/>
      <c r="DQ94" s="563"/>
      <c r="DR94" s="563"/>
      <c r="DS94" s="563"/>
      <c r="DT94" s="563"/>
      <c r="DU94" s="563"/>
      <c r="DV94" s="563"/>
      <c r="DW94" s="563"/>
      <c r="DX94" s="563"/>
      <c r="DY94" s="563"/>
      <c r="DZ94" s="563"/>
      <c r="EA94" s="563"/>
      <c r="EB94" s="563"/>
      <c r="EC94" s="563"/>
      <c r="ED94" s="563"/>
      <c r="EE94" s="563"/>
      <c r="EF94" s="563"/>
      <c r="EG94" s="563"/>
      <c r="EH94" s="563"/>
      <c r="EI94" s="563"/>
      <c r="EJ94" s="563"/>
      <c r="EK94" s="563"/>
      <c r="EL94" s="563"/>
      <c r="EM94" s="563"/>
      <c r="EN94" s="563"/>
      <c r="EO94" s="563"/>
      <c r="EP94" s="563"/>
      <c r="EQ94" s="563"/>
      <c r="ER94" s="563"/>
      <c r="ES94" s="563"/>
      <c r="ET94" s="563"/>
      <c r="EU94" s="563"/>
      <c r="EV94" s="563"/>
      <c r="EW94" s="563"/>
      <c r="EX94" s="563"/>
      <c r="EY94" s="563"/>
      <c r="EZ94" s="563"/>
      <c r="FA94" s="563"/>
      <c r="FB94" s="563"/>
      <c r="FC94" s="563"/>
      <c r="FD94" s="563"/>
      <c r="FE94" s="563"/>
      <c r="FF94" s="563"/>
      <c r="FG94" s="212"/>
      <c r="FH94" s="212"/>
      <c r="FI94" s="217"/>
      <c r="FJ94" s="815"/>
      <c r="FK94" s="816"/>
      <c r="FL94" s="85"/>
      <c r="FM94" s="255"/>
      <c r="FN94" s="255"/>
      <c r="FO94" s="637"/>
      <c r="FP94" s="1082"/>
      <c r="FQ94" s="1082"/>
      <c r="FR94" s="1082"/>
      <c r="FS94" s="1082"/>
      <c r="FT94" s="735"/>
      <c r="FU94" s="162"/>
      <c r="FV94" s="501"/>
      <c r="FW94" s="1433"/>
      <c r="FX94" s="1433"/>
      <c r="FY94" s="1433"/>
      <c r="FZ94" s="1433"/>
      <c r="GA94" s="501"/>
      <c r="GB94" s="1158"/>
      <c r="GC94" s="1158"/>
      <c r="GD94" s="1158"/>
      <c r="GE94" s="1158"/>
      <c r="GF94" s="1158"/>
      <c r="GG94" s="574"/>
      <c r="GH94" s="192"/>
      <c r="GI94" s="192"/>
      <c r="GJ94" s="1158"/>
      <c r="GK94" s="1158"/>
      <c r="GL94" s="1158"/>
      <c r="GM94" s="574"/>
      <c r="GN94" s="563"/>
      <c r="GO94" s="572"/>
      <c r="GP94" s="572"/>
      <c r="GQ94" s="573"/>
      <c r="GR94" s="563"/>
      <c r="GS94" s="563"/>
      <c r="GT94" s="212"/>
      <c r="GU94" s="212"/>
      <c r="GV94" s="212"/>
      <c r="GW94" s="212"/>
      <c r="GX94" s="212"/>
      <c r="GY94" s="212"/>
      <c r="GZ94" s="212"/>
      <c r="HA94" s="212"/>
      <c r="HB94" s="212"/>
      <c r="HC94" s="212"/>
      <c r="HD94" s="212"/>
      <c r="HE94" s="212"/>
      <c r="HF94" s="212"/>
      <c r="HG94" s="212"/>
      <c r="HH94" s="212"/>
      <c r="HI94" s="212"/>
      <c r="HJ94" s="212"/>
      <c r="HK94" s="212"/>
      <c r="HL94" s="212"/>
      <c r="HM94" s="212"/>
      <c r="HN94" s="212"/>
      <c r="HO94" s="212"/>
      <c r="HP94" s="212"/>
      <c r="HQ94" s="212"/>
      <c r="HR94" s="212"/>
      <c r="HS94" s="212"/>
      <c r="HT94" s="212"/>
      <c r="HU94" s="212"/>
      <c r="HV94" s="212"/>
      <c r="HW94" s="212"/>
      <c r="HX94" s="212"/>
      <c r="HY94" s="212"/>
      <c r="HZ94" s="212"/>
      <c r="IA94" s="212"/>
      <c r="IB94" s="212"/>
      <c r="IC94" s="212"/>
      <c r="ID94" s="212"/>
      <c r="IE94" s="212"/>
      <c r="IF94" s="212"/>
      <c r="IG94" s="212"/>
      <c r="IH94" s="212"/>
      <c r="II94" s="212"/>
      <c r="IJ94" s="212"/>
      <c r="IK94" s="212"/>
      <c r="IL94" s="212"/>
      <c r="IM94" s="217"/>
      <c r="IN94" s="815"/>
      <c r="IO94" s="921"/>
      <c r="IP94" s="85"/>
      <c r="IQ94" s="1133"/>
      <c r="IR94" s="650"/>
      <c r="IS94" s="637"/>
      <c r="IT94" s="1082"/>
      <c r="IU94" s="1082"/>
      <c r="IV94" s="1082"/>
      <c r="IW94" s="1082"/>
      <c r="IX94" s="735"/>
      <c r="IY94" s="162"/>
      <c r="IZ94" s="501"/>
      <c r="JA94" s="1433"/>
      <c r="JB94" s="1433"/>
      <c r="JC94" s="1433"/>
      <c r="JD94" s="1433"/>
      <c r="JE94" s="501"/>
      <c r="JF94" s="89"/>
      <c r="JG94" s="85"/>
      <c r="JH94" s="85"/>
      <c r="JI94" s="89"/>
      <c r="JJ94" s="85"/>
      <c r="JK94" s="563"/>
      <c r="JL94" s="1158"/>
      <c r="JM94" s="1158"/>
      <c r="JN94" s="1158"/>
      <c r="JO94" s="1158"/>
      <c r="JP94" s="1158"/>
      <c r="JQ94" s="574"/>
      <c r="JR94" s="563"/>
      <c r="JS94" s="572"/>
      <c r="JT94" s="572"/>
      <c r="JU94" s="573"/>
      <c r="JV94" s="563"/>
      <c r="JW94" s="563"/>
      <c r="JX94" s="212"/>
      <c r="JY94" s="212"/>
      <c r="JZ94" s="212"/>
      <c r="KA94" s="212"/>
      <c r="KB94" s="212"/>
      <c r="KC94" s="212"/>
      <c r="KD94" s="212"/>
      <c r="KE94" s="212"/>
      <c r="KF94" s="212"/>
      <c r="KG94" s="212"/>
      <c r="KH94" s="212"/>
      <c r="KI94" s="212"/>
      <c r="KJ94" s="212"/>
      <c r="KK94" s="212"/>
      <c r="KL94" s="212"/>
      <c r="KM94" s="212"/>
      <c r="KN94" s="212"/>
      <c r="KO94" s="212"/>
      <c r="KP94" s="212"/>
      <c r="KQ94" s="212"/>
      <c r="KR94" s="212"/>
      <c r="KS94" s="212"/>
      <c r="KT94" s="212"/>
      <c r="KU94" s="212"/>
      <c r="KV94" s="212"/>
      <c r="KW94" s="212"/>
      <c r="KX94" s="212"/>
      <c r="KY94" s="212"/>
      <c r="KZ94" s="212"/>
      <c r="LA94" s="212"/>
      <c r="LB94" s="212"/>
      <c r="LC94" s="212"/>
      <c r="LD94" s="212"/>
      <c r="LE94" s="212"/>
      <c r="LF94" s="212"/>
      <c r="LG94" s="212"/>
      <c r="LH94" s="212"/>
      <c r="LI94" s="212"/>
      <c r="LJ94" s="212"/>
      <c r="LK94" s="212"/>
      <c r="LL94" s="212"/>
      <c r="LM94" s="212"/>
      <c r="LN94" s="212"/>
      <c r="LO94" s="212"/>
      <c r="LP94" s="212"/>
      <c r="LQ94" s="221"/>
      <c r="LR94" s="221"/>
      <c r="LS94" s="476"/>
      <c r="LT94" s="221"/>
      <c r="LU94" s="255"/>
      <c r="LV94" s="255"/>
      <c r="LW94" s="451"/>
      <c r="LX94" s="86"/>
      <c r="LY94" s="86"/>
      <c r="LZ94" s="1081"/>
      <c r="MA94" s="1436"/>
      <c r="MB94" s="1433"/>
      <c r="MC94" s="1433"/>
      <c r="MD94" s="1433"/>
      <c r="ME94" s="1433"/>
      <c r="MF94" s="212"/>
      <c r="MG94" s="212"/>
      <c r="MH94" s="212"/>
      <c r="MI94" s="212"/>
      <c r="MJ94" s="212"/>
      <c r="MK94" s="212"/>
      <c r="ML94" s="212"/>
      <c r="MM94" s="212"/>
      <c r="MN94" s="212"/>
      <c r="MO94" s="212"/>
      <c r="MP94" s="212"/>
      <c r="MQ94" s="212"/>
      <c r="MR94" s="212"/>
      <c r="MS94" s="212"/>
      <c r="MT94" s="480"/>
      <c r="MU94" s="792"/>
      <c r="MV94" s="792"/>
      <c r="MW94" s="792"/>
      <c r="MX94" s="792"/>
      <c r="MY94" s="792"/>
      <c r="MZ94" s="792"/>
      <c r="NA94" s="792"/>
      <c r="NB94" s="792"/>
      <c r="NC94" s="792"/>
      <c r="ND94" s="792"/>
      <c r="NE94" s="792"/>
      <c r="NF94" s="792"/>
      <c r="NG94" s="792"/>
      <c r="NH94" s="792"/>
      <c r="NI94" s="792"/>
      <c r="NJ94" s="792"/>
      <c r="NK94" s="792"/>
      <c r="NL94" s="792"/>
      <c r="NM94" s="792"/>
      <c r="NN94" s="792"/>
      <c r="NO94" s="792"/>
      <c r="NP94" s="792"/>
      <c r="NQ94" s="792"/>
      <c r="NR94" s="792"/>
      <c r="NS94" s="792"/>
      <c r="NT94" s="792"/>
      <c r="NU94" s="792"/>
      <c r="NV94" s="792"/>
      <c r="NW94" s="792"/>
      <c r="NX94" s="792"/>
      <c r="NY94" s="792"/>
      <c r="NZ94" s="212"/>
    </row>
    <row r="95" spans="1:390" s="491" customFormat="1" ht="23.25" customHeight="1" x14ac:dyDescent="0.2">
      <c r="A95" s="217"/>
      <c r="B95" s="31"/>
      <c r="C95" s="32"/>
      <c r="D95" s="250"/>
      <c r="E95" s="255"/>
      <c r="F95" s="255"/>
      <c r="G95" s="637"/>
      <c r="H95" s="523"/>
      <c r="I95" s="523"/>
      <c r="J95" s="523"/>
      <c r="K95" s="523"/>
      <c r="L95" s="524"/>
      <c r="M95" s="165"/>
      <c r="N95" s="1436"/>
      <c r="O95" s="85"/>
      <c r="P95" s="85"/>
      <c r="Q95" s="85"/>
      <c r="R95" s="85"/>
      <c r="S95" s="85"/>
      <c r="T95" s="89"/>
      <c r="U95" s="85"/>
      <c r="V95" s="85"/>
      <c r="W95" s="89"/>
      <c r="X95" s="85"/>
      <c r="Y95" s="563"/>
      <c r="Z95" s="1436"/>
      <c r="AA95" s="1436"/>
      <c r="AB95" s="364"/>
      <c r="AC95" s="364"/>
      <c r="AD95" s="364"/>
      <c r="AE95" s="1436"/>
      <c r="AF95" s="563"/>
      <c r="AG95" s="572"/>
      <c r="AH95" s="572"/>
      <c r="AI95" s="573"/>
      <c r="AJ95" s="563"/>
      <c r="AK95" s="563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2"/>
      <c r="BS95" s="212"/>
      <c r="BT95" s="212"/>
      <c r="BU95" s="212"/>
      <c r="BV95" s="212"/>
      <c r="BW95" s="212"/>
      <c r="BX95" s="212"/>
      <c r="BY95" s="212"/>
      <c r="BZ95" s="212"/>
      <c r="CA95" s="212"/>
      <c r="CB95" s="212"/>
      <c r="CC95" s="212"/>
      <c r="CD95" s="212"/>
      <c r="CE95" s="217"/>
      <c r="CF95" s="31"/>
      <c r="CG95" s="32"/>
      <c r="CH95" s="250"/>
      <c r="CI95" s="255"/>
      <c r="CJ95" s="255"/>
      <c r="CK95" s="637"/>
      <c r="CL95" s="523"/>
      <c r="CM95" s="523"/>
      <c r="CN95" s="523"/>
      <c r="CO95" s="523"/>
      <c r="CP95" s="524"/>
      <c r="CQ95" s="165"/>
      <c r="CR95" s="1436"/>
      <c r="CS95" s="85"/>
      <c r="CT95" s="85"/>
      <c r="CU95" s="85"/>
      <c r="CV95" s="85"/>
      <c r="CW95" s="1436"/>
      <c r="CX95" s="212"/>
      <c r="CY95" s="212"/>
      <c r="CZ95" s="212"/>
      <c r="DA95" s="212"/>
      <c r="DB95" s="212"/>
      <c r="DC95" s="212"/>
      <c r="DD95" s="1436"/>
      <c r="DE95" s="1436"/>
      <c r="DF95" s="364"/>
      <c r="DG95" s="364"/>
      <c r="DH95" s="364"/>
      <c r="DI95" s="1436"/>
      <c r="DJ95" s="563"/>
      <c r="DK95" s="572"/>
      <c r="DL95" s="572"/>
      <c r="DM95" s="573"/>
      <c r="DN95" s="563"/>
      <c r="DO95" s="1157"/>
      <c r="DP95" s="563"/>
      <c r="DQ95" s="563"/>
      <c r="DR95" s="563"/>
      <c r="DS95" s="563"/>
      <c r="DT95" s="563"/>
      <c r="DU95" s="563"/>
      <c r="DV95" s="563"/>
      <c r="DW95" s="563"/>
      <c r="DX95" s="563"/>
      <c r="DY95" s="563"/>
      <c r="DZ95" s="563"/>
      <c r="EA95" s="563"/>
      <c r="EB95" s="563"/>
      <c r="EC95" s="563"/>
      <c r="ED95" s="563"/>
      <c r="EE95" s="563"/>
      <c r="EF95" s="563"/>
      <c r="EG95" s="563"/>
      <c r="EH95" s="563"/>
      <c r="EI95" s="563"/>
      <c r="EJ95" s="563"/>
      <c r="EK95" s="563"/>
      <c r="EL95" s="563"/>
      <c r="EM95" s="563"/>
      <c r="EN95" s="563"/>
      <c r="EO95" s="563"/>
      <c r="EP95" s="563"/>
      <c r="EQ95" s="563"/>
      <c r="ER95" s="563"/>
      <c r="ES95" s="563"/>
      <c r="ET95" s="563"/>
      <c r="EU95" s="563"/>
      <c r="EV95" s="563"/>
      <c r="EW95" s="563"/>
      <c r="EX95" s="563"/>
      <c r="EY95" s="563"/>
      <c r="EZ95" s="563"/>
      <c r="FA95" s="563"/>
      <c r="FB95" s="563"/>
      <c r="FC95" s="563"/>
      <c r="FD95" s="563"/>
      <c r="FE95" s="563"/>
      <c r="FF95" s="563"/>
      <c r="FG95" s="212"/>
      <c r="FH95" s="212"/>
      <c r="FI95" s="217"/>
      <c r="FJ95" s="31"/>
      <c r="FK95" s="32"/>
      <c r="FL95" s="250"/>
      <c r="FM95" s="255"/>
      <c r="FN95" s="255"/>
      <c r="FO95" s="637"/>
      <c r="FP95" s="1066"/>
      <c r="FQ95" s="1066"/>
      <c r="FR95" s="1066"/>
      <c r="FS95" s="1066"/>
      <c r="FT95" s="586"/>
      <c r="FU95" s="165"/>
      <c r="FV95" s="501"/>
      <c r="FW95" s="85"/>
      <c r="FX95" s="85"/>
      <c r="FY95" s="85"/>
      <c r="FZ95" s="85"/>
      <c r="GA95" s="501"/>
      <c r="GB95" s="501"/>
      <c r="GC95" s="501"/>
      <c r="GD95" s="583"/>
      <c r="GE95" s="583"/>
      <c r="GF95" s="583"/>
      <c r="GG95" s="1151"/>
      <c r="GH95" s="1436"/>
      <c r="GI95" s="1436"/>
      <c r="GJ95" s="583"/>
      <c r="GK95" s="583"/>
      <c r="GL95" s="583"/>
      <c r="GM95" s="1151"/>
      <c r="GN95" s="563"/>
      <c r="GO95" s="572"/>
      <c r="GP95" s="572"/>
      <c r="GQ95" s="573"/>
      <c r="GR95" s="563"/>
      <c r="GS95" s="563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2"/>
      <c r="HV95" s="212"/>
      <c r="HW95" s="212"/>
      <c r="HX95" s="212"/>
      <c r="HY95" s="212"/>
      <c r="HZ95" s="212"/>
      <c r="IA95" s="212"/>
      <c r="IB95" s="212"/>
      <c r="IC95" s="212"/>
      <c r="ID95" s="212"/>
      <c r="IE95" s="212"/>
      <c r="IF95" s="212"/>
      <c r="IG95" s="212"/>
      <c r="IH95" s="212"/>
      <c r="II95" s="212"/>
      <c r="IJ95" s="212"/>
      <c r="IK95" s="212"/>
      <c r="IL95" s="212"/>
      <c r="IM95" s="217"/>
      <c r="IN95" s="31"/>
      <c r="IO95" s="514"/>
      <c r="IP95" s="1096"/>
      <c r="IQ95" s="944"/>
      <c r="IR95" s="650"/>
      <c r="IS95" s="637"/>
      <c r="IT95" s="1066"/>
      <c r="IU95" s="1066"/>
      <c r="IV95" s="1066"/>
      <c r="IW95" s="1066"/>
      <c r="IX95" s="586"/>
      <c r="IY95" s="165"/>
      <c r="IZ95" s="501"/>
      <c r="JA95" s="85"/>
      <c r="JB95" s="85"/>
      <c r="JC95" s="85"/>
      <c r="JD95" s="85"/>
      <c r="JE95" s="501"/>
      <c r="JF95" s="89"/>
      <c r="JG95" s="85"/>
      <c r="JH95" s="85"/>
      <c r="JI95" s="89"/>
      <c r="JJ95" s="85"/>
      <c r="JK95" s="563"/>
      <c r="JL95" s="501"/>
      <c r="JM95" s="501"/>
      <c r="JN95" s="501"/>
      <c r="JO95" s="501"/>
      <c r="JP95" s="501"/>
      <c r="JQ95" s="1151"/>
      <c r="JR95" s="563"/>
      <c r="JS95" s="572"/>
      <c r="JT95" s="572"/>
      <c r="JU95" s="573"/>
      <c r="JV95" s="563"/>
      <c r="JW95" s="563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2"/>
      <c r="KZ95" s="212"/>
      <c r="LA95" s="212"/>
      <c r="LB95" s="212"/>
      <c r="LC95" s="212"/>
      <c r="LD95" s="212"/>
      <c r="LE95" s="212"/>
      <c r="LF95" s="212"/>
      <c r="LG95" s="212"/>
      <c r="LH95" s="212"/>
      <c r="LI95" s="212"/>
      <c r="LJ95" s="212"/>
      <c r="LK95" s="212"/>
      <c r="LL95" s="212"/>
      <c r="LM95" s="212"/>
      <c r="LN95" s="212"/>
      <c r="LO95" s="212"/>
      <c r="LP95" s="212"/>
      <c r="LQ95" s="217"/>
      <c r="LR95" s="1084"/>
      <c r="LS95" s="816"/>
      <c r="LT95" s="85"/>
      <c r="LU95" s="255"/>
      <c r="LV95" s="255"/>
      <c r="LW95" s="637"/>
      <c r="LX95" s="86"/>
      <c r="LY95" s="86"/>
      <c r="LZ95" s="162"/>
      <c r="MA95" s="1436"/>
      <c r="MB95" s="1433"/>
      <c r="MC95" s="1433"/>
      <c r="MD95" s="1433"/>
      <c r="ME95" s="1433"/>
      <c r="MF95" s="212"/>
      <c r="MG95" s="212"/>
      <c r="MH95" s="212"/>
      <c r="MI95" s="212"/>
      <c r="MJ95" s="212"/>
      <c r="MK95" s="212"/>
      <c r="ML95" s="212"/>
      <c r="MM95" s="212"/>
      <c r="MN95" s="212"/>
      <c r="MO95" s="212"/>
      <c r="MP95" s="212"/>
      <c r="MQ95" s="212"/>
      <c r="MR95" s="212"/>
      <c r="MS95" s="212"/>
      <c r="MT95" s="480"/>
      <c r="MU95" s="792"/>
      <c r="MV95" s="792"/>
      <c r="MW95" s="792"/>
      <c r="MX95" s="792"/>
      <c r="MY95" s="792"/>
      <c r="MZ95" s="792"/>
      <c r="NA95" s="792"/>
      <c r="NB95" s="792"/>
      <c r="NC95" s="792"/>
      <c r="ND95" s="792"/>
      <c r="NE95" s="792"/>
      <c r="NF95" s="792"/>
      <c r="NG95" s="792"/>
      <c r="NH95" s="792"/>
      <c r="NI95" s="792"/>
      <c r="NJ95" s="792"/>
      <c r="NK95" s="792"/>
      <c r="NL95" s="792"/>
      <c r="NM95" s="792"/>
      <c r="NN95" s="792"/>
      <c r="NO95" s="792"/>
      <c r="NP95" s="792"/>
      <c r="NQ95" s="792"/>
      <c r="NR95" s="792"/>
      <c r="NS95" s="792"/>
      <c r="NT95" s="792"/>
      <c r="NU95" s="792"/>
      <c r="NV95" s="792"/>
      <c r="NW95" s="792"/>
      <c r="NX95" s="792"/>
      <c r="NY95" s="792"/>
      <c r="NZ95" s="212"/>
    </row>
    <row r="96" spans="1:390" s="491" customFormat="1" ht="23.25" customHeight="1" x14ac:dyDescent="0.2">
      <c r="A96" s="221"/>
      <c r="B96" s="14"/>
      <c r="C96" s="15"/>
      <c r="D96" s="1065"/>
      <c r="E96" s="255"/>
      <c r="F96" s="255"/>
      <c r="G96" s="529"/>
      <c r="H96" s="523"/>
      <c r="I96" s="523"/>
      <c r="J96" s="523"/>
      <c r="K96" s="523"/>
      <c r="L96" s="524"/>
      <c r="M96" s="165"/>
      <c r="N96" s="1436"/>
      <c r="O96" s="85"/>
      <c r="P96" s="85"/>
      <c r="Q96" s="85"/>
      <c r="R96" s="85"/>
      <c r="S96" s="85"/>
      <c r="T96" s="89"/>
      <c r="U96" s="85"/>
      <c r="V96" s="85"/>
      <c r="W96" s="89"/>
      <c r="X96" s="85"/>
      <c r="Y96" s="563"/>
      <c r="Z96" s="1436"/>
      <c r="AA96" s="1436"/>
      <c r="AB96" s="364"/>
      <c r="AC96" s="364"/>
      <c r="AD96" s="364"/>
      <c r="AE96" s="364"/>
      <c r="AF96" s="563"/>
      <c r="AG96" s="572"/>
      <c r="AH96" s="572"/>
      <c r="AI96" s="573"/>
      <c r="AJ96" s="563"/>
      <c r="AK96" s="563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2"/>
      <c r="BN96" s="212"/>
      <c r="BO96" s="212"/>
      <c r="BP96" s="212"/>
      <c r="BQ96" s="212"/>
      <c r="BR96" s="212"/>
      <c r="BS96" s="212"/>
      <c r="BT96" s="212"/>
      <c r="BU96" s="212"/>
      <c r="BV96" s="212"/>
      <c r="BW96" s="212"/>
      <c r="BX96" s="212"/>
      <c r="BY96" s="212"/>
      <c r="BZ96" s="212"/>
      <c r="CA96" s="212"/>
      <c r="CB96" s="212"/>
      <c r="CC96" s="212"/>
      <c r="CD96" s="212"/>
      <c r="CE96" s="221"/>
      <c r="CF96" s="14"/>
      <c r="CG96" s="15"/>
      <c r="CH96" s="1065"/>
      <c r="CI96" s="255"/>
      <c r="CJ96" s="255"/>
      <c r="CK96" s="529"/>
      <c r="CL96" s="523"/>
      <c r="CM96" s="523"/>
      <c r="CN96" s="523"/>
      <c r="CO96" s="523"/>
      <c r="CP96" s="524"/>
      <c r="CQ96" s="165"/>
      <c r="CR96" s="1436"/>
      <c r="CS96" s="85"/>
      <c r="CT96" s="85"/>
      <c r="CU96" s="85"/>
      <c r="CV96" s="85"/>
      <c r="CW96" s="1436"/>
      <c r="CX96" s="212"/>
      <c r="CY96" s="212"/>
      <c r="CZ96" s="212"/>
      <c r="DA96" s="212"/>
      <c r="DB96" s="212"/>
      <c r="DC96" s="212"/>
      <c r="DD96" s="1436"/>
      <c r="DE96" s="1436"/>
      <c r="DF96" s="1436"/>
      <c r="DG96" s="1436"/>
      <c r="DH96" s="1436"/>
      <c r="DI96" s="1436"/>
      <c r="DJ96" s="563"/>
      <c r="DK96" s="572"/>
      <c r="DL96" s="572"/>
      <c r="DM96" s="573"/>
      <c r="DN96" s="563"/>
      <c r="DO96" s="1157"/>
      <c r="DP96" s="563"/>
      <c r="DQ96" s="563"/>
      <c r="DR96" s="563"/>
      <c r="DS96" s="563"/>
      <c r="DT96" s="563"/>
      <c r="DU96" s="563"/>
      <c r="DV96" s="563"/>
      <c r="DW96" s="563"/>
      <c r="DX96" s="563"/>
      <c r="DY96" s="563"/>
      <c r="DZ96" s="563"/>
      <c r="EA96" s="563"/>
      <c r="EB96" s="563"/>
      <c r="EC96" s="563"/>
      <c r="ED96" s="563"/>
      <c r="EE96" s="563"/>
      <c r="EF96" s="563"/>
      <c r="EG96" s="563"/>
      <c r="EH96" s="563"/>
      <c r="EI96" s="563"/>
      <c r="EJ96" s="563"/>
      <c r="EK96" s="563"/>
      <c r="EL96" s="563"/>
      <c r="EM96" s="563"/>
      <c r="EN96" s="563"/>
      <c r="EO96" s="563"/>
      <c r="EP96" s="563"/>
      <c r="EQ96" s="563"/>
      <c r="ER96" s="563"/>
      <c r="ES96" s="563"/>
      <c r="ET96" s="563"/>
      <c r="EU96" s="563"/>
      <c r="EV96" s="563"/>
      <c r="EW96" s="563"/>
      <c r="EX96" s="563"/>
      <c r="EY96" s="563"/>
      <c r="EZ96" s="563"/>
      <c r="FA96" s="563"/>
      <c r="FB96" s="563"/>
      <c r="FC96" s="563"/>
      <c r="FD96" s="563"/>
      <c r="FE96" s="563"/>
      <c r="FF96" s="563"/>
      <c r="FG96" s="212"/>
      <c r="FH96" s="212"/>
      <c r="FI96" s="221"/>
      <c r="FJ96" s="14"/>
      <c r="FK96" s="15"/>
      <c r="FL96" s="1065"/>
      <c r="FM96" s="255"/>
      <c r="FN96" s="255"/>
      <c r="FO96" s="529"/>
      <c r="FP96" s="1066"/>
      <c r="FQ96" s="1066"/>
      <c r="FR96" s="1066"/>
      <c r="FS96" s="1066"/>
      <c r="FT96" s="586"/>
      <c r="FU96" s="165"/>
      <c r="FV96" s="501"/>
      <c r="FW96" s="85"/>
      <c r="FX96" s="85"/>
      <c r="FY96" s="85"/>
      <c r="FZ96" s="85"/>
      <c r="GA96" s="501"/>
      <c r="GB96" s="501"/>
      <c r="GC96" s="501"/>
      <c r="GD96" s="583"/>
      <c r="GE96" s="583"/>
      <c r="GF96" s="583"/>
      <c r="GG96" s="574"/>
      <c r="GH96" s="1436"/>
      <c r="GI96" s="1436"/>
      <c r="GJ96" s="583"/>
      <c r="GK96" s="583"/>
      <c r="GL96" s="583"/>
      <c r="GM96" s="574"/>
      <c r="GN96" s="563"/>
      <c r="GO96" s="572"/>
      <c r="GP96" s="572"/>
      <c r="GQ96" s="573"/>
      <c r="GR96" s="563"/>
      <c r="GS96" s="563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2"/>
      <c r="HV96" s="212"/>
      <c r="HW96" s="212"/>
      <c r="HX96" s="212"/>
      <c r="HY96" s="212"/>
      <c r="HZ96" s="212"/>
      <c r="IA96" s="212"/>
      <c r="IB96" s="212"/>
      <c r="IC96" s="212"/>
      <c r="ID96" s="212"/>
      <c r="IE96" s="212"/>
      <c r="IF96" s="212"/>
      <c r="IG96" s="212"/>
      <c r="IH96" s="212"/>
      <c r="II96" s="212"/>
      <c r="IJ96" s="212"/>
      <c r="IK96" s="212"/>
      <c r="IL96" s="212"/>
      <c r="IM96" s="221"/>
      <c r="IN96" s="14"/>
      <c r="IO96" s="513"/>
      <c r="IP96" s="1065"/>
      <c r="IQ96" s="944"/>
      <c r="IR96" s="650"/>
      <c r="IS96" s="529"/>
      <c r="IT96" s="1066"/>
      <c r="IU96" s="1066"/>
      <c r="IV96" s="1066"/>
      <c r="IW96" s="1066"/>
      <c r="IX96" s="586"/>
      <c r="IY96" s="165"/>
      <c r="IZ96" s="501"/>
      <c r="JA96" s="85"/>
      <c r="JB96" s="85"/>
      <c r="JC96" s="85"/>
      <c r="JD96" s="85"/>
      <c r="JE96" s="501"/>
      <c r="JF96" s="89"/>
      <c r="JG96" s="85"/>
      <c r="JH96" s="85"/>
      <c r="JI96" s="89"/>
      <c r="JJ96" s="85"/>
      <c r="JK96" s="563"/>
      <c r="JL96" s="501"/>
      <c r="JM96" s="501"/>
      <c r="JN96" s="501"/>
      <c r="JO96" s="501"/>
      <c r="JP96" s="501"/>
      <c r="JQ96" s="574"/>
      <c r="JR96" s="563"/>
      <c r="JS96" s="572"/>
      <c r="JT96" s="572"/>
      <c r="JU96" s="573"/>
      <c r="JV96" s="563"/>
      <c r="JW96" s="563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2"/>
      <c r="KZ96" s="212"/>
      <c r="LA96" s="212"/>
      <c r="LB96" s="212"/>
      <c r="LC96" s="212"/>
      <c r="LD96" s="212"/>
      <c r="LE96" s="212"/>
      <c r="LF96" s="212"/>
      <c r="LG96" s="212"/>
      <c r="LH96" s="212"/>
      <c r="LI96" s="212"/>
      <c r="LJ96" s="212"/>
      <c r="LK96" s="212"/>
      <c r="LL96" s="212"/>
      <c r="LM96" s="212"/>
      <c r="LN96" s="212"/>
      <c r="LO96" s="212"/>
      <c r="LP96" s="212"/>
      <c r="LQ96" s="217"/>
      <c r="LR96" s="427"/>
      <c r="LS96" s="32"/>
      <c r="LT96" s="250"/>
      <c r="LU96" s="255"/>
      <c r="LV96" s="255"/>
      <c r="LW96" s="637"/>
      <c r="LX96" s="523"/>
      <c r="LY96" s="523"/>
      <c r="LZ96" s="165"/>
      <c r="MA96" s="1436"/>
      <c r="MB96" s="85"/>
      <c r="MC96" s="85"/>
      <c r="MD96" s="85"/>
      <c r="ME96" s="85"/>
      <c r="MF96" s="212"/>
      <c r="MG96" s="212"/>
      <c r="MH96" s="212"/>
      <c r="MI96" s="212"/>
      <c r="MJ96" s="212"/>
      <c r="MK96" s="212"/>
      <c r="ML96" s="212"/>
      <c r="MM96" s="212"/>
      <c r="MN96" s="212"/>
      <c r="MO96" s="212"/>
      <c r="MP96" s="212"/>
      <c r="MQ96" s="212"/>
      <c r="MR96" s="212"/>
      <c r="MS96" s="212"/>
      <c r="MT96" s="480"/>
      <c r="MU96" s="792"/>
      <c r="MV96" s="792"/>
      <c r="MW96" s="792"/>
      <c r="MX96" s="792"/>
      <c r="MY96" s="792"/>
      <c r="MZ96" s="792"/>
      <c r="NA96" s="792"/>
      <c r="NB96" s="792"/>
      <c r="NC96" s="792"/>
      <c r="ND96" s="792"/>
      <c r="NE96" s="792"/>
      <c r="NF96" s="792"/>
      <c r="NG96" s="792"/>
      <c r="NH96" s="792"/>
      <c r="NI96" s="792"/>
      <c r="NJ96" s="792"/>
      <c r="NK96" s="792"/>
      <c r="NL96" s="792"/>
      <c r="NM96" s="792"/>
      <c r="NN96" s="792"/>
      <c r="NO96" s="792"/>
      <c r="NP96" s="792"/>
      <c r="NQ96" s="792"/>
      <c r="NR96" s="792"/>
      <c r="NS96" s="792"/>
      <c r="NT96" s="792"/>
      <c r="NU96" s="792"/>
      <c r="NV96" s="792"/>
      <c r="NW96" s="792"/>
      <c r="NX96" s="792"/>
      <c r="NY96" s="792"/>
      <c r="NZ96" s="212"/>
    </row>
    <row r="97" spans="1:390" s="491" customFormat="1" ht="23.25" customHeight="1" x14ac:dyDescent="0.2">
      <c r="A97" s="217"/>
      <c r="B97" s="31"/>
      <c r="C97" s="32"/>
      <c r="D97" s="250"/>
      <c r="E97" s="255"/>
      <c r="F97" s="255"/>
      <c r="G97" s="529"/>
      <c r="H97" s="523"/>
      <c r="I97" s="523"/>
      <c r="J97" s="523"/>
      <c r="K97" s="523"/>
      <c r="L97" s="524"/>
      <c r="M97" s="165"/>
      <c r="N97" s="1436"/>
      <c r="O97" s="85"/>
      <c r="P97" s="88"/>
      <c r="Q97" s="88"/>
      <c r="R97" s="88"/>
      <c r="S97" s="88"/>
      <c r="T97" s="627"/>
      <c r="U97" s="88"/>
      <c r="V97" s="85"/>
      <c r="W97" s="89"/>
      <c r="X97" s="85"/>
      <c r="Y97" s="563"/>
      <c r="Z97" s="1436"/>
      <c r="AA97" s="1436"/>
      <c r="AB97" s="364"/>
      <c r="AC97" s="364"/>
      <c r="AD97" s="364"/>
      <c r="AE97" s="364"/>
      <c r="AF97" s="563"/>
      <c r="AG97" s="572"/>
      <c r="AH97" s="572"/>
      <c r="AI97" s="573"/>
      <c r="AJ97" s="563"/>
      <c r="AK97" s="563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2"/>
      <c r="BN97" s="212"/>
      <c r="BO97" s="212"/>
      <c r="BP97" s="212"/>
      <c r="BQ97" s="212"/>
      <c r="BR97" s="212"/>
      <c r="BS97" s="212"/>
      <c r="BT97" s="212"/>
      <c r="BU97" s="212"/>
      <c r="BV97" s="212"/>
      <c r="BW97" s="212"/>
      <c r="BX97" s="212"/>
      <c r="BY97" s="212"/>
      <c r="BZ97" s="212"/>
      <c r="CA97" s="212"/>
      <c r="CB97" s="212"/>
      <c r="CC97" s="212"/>
      <c r="CD97" s="212"/>
      <c r="CE97" s="217"/>
      <c r="CF97" s="31"/>
      <c r="CG97" s="32"/>
      <c r="CH97" s="250"/>
      <c r="CI97" s="255"/>
      <c r="CJ97" s="255"/>
      <c r="CK97" s="529"/>
      <c r="CL97" s="523"/>
      <c r="CM97" s="523"/>
      <c r="CN97" s="523"/>
      <c r="CO97" s="523"/>
      <c r="CP97" s="524"/>
      <c r="CQ97" s="165"/>
      <c r="CR97" s="1436"/>
      <c r="CS97" s="85"/>
      <c r="CT97" s="88"/>
      <c r="CU97" s="88"/>
      <c r="CV97" s="88"/>
      <c r="CW97" s="1436"/>
      <c r="CX97" s="212"/>
      <c r="CY97" s="212"/>
      <c r="CZ97" s="212"/>
      <c r="DA97" s="212"/>
      <c r="DB97" s="212"/>
      <c r="DC97" s="212"/>
      <c r="DD97" s="1436"/>
      <c r="DE97" s="1436"/>
      <c r="DF97" s="1436"/>
      <c r="DG97" s="1436"/>
      <c r="DH97" s="1436"/>
      <c r="DI97" s="1436"/>
      <c r="DJ97" s="563"/>
      <c r="DK97" s="572"/>
      <c r="DL97" s="572"/>
      <c r="DM97" s="573"/>
      <c r="DN97" s="563"/>
      <c r="DO97" s="1157"/>
      <c r="DP97" s="563"/>
      <c r="DQ97" s="563"/>
      <c r="DR97" s="563"/>
      <c r="DS97" s="563"/>
      <c r="DT97" s="563"/>
      <c r="DU97" s="563"/>
      <c r="DV97" s="563"/>
      <c r="DW97" s="563"/>
      <c r="DX97" s="563"/>
      <c r="DY97" s="563"/>
      <c r="DZ97" s="563"/>
      <c r="EA97" s="563"/>
      <c r="EB97" s="563"/>
      <c r="EC97" s="563"/>
      <c r="ED97" s="563"/>
      <c r="EE97" s="563"/>
      <c r="EF97" s="563"/>
      <c r="EG97" s="563"/>
      <c r="EH97" s="563"/>
      <c r="EI97" s="563"/>
      <c r="EJ97" s="563"/>
      <c r="EK97" s="563"/>
      <c r="EL97" s="563"/>
      <c r="EM97" s="563"/>
      <c r="EN97" s="563"/>
      <c r="EO97" s="563"/>
      <c r="EP97" s="563"/>
      <c r="EQ97" s="563"/>
      <c r="ER97" s="563"/>
      <c r="ES97" s="563"/>
      <c r="ET97" s="563"/>
      <c r="EU97" s="563"/>
      <c r="EV97" s="563"/>
      <c r="EW97" s="563"/>
      <c r="EX97" s="563"/>
      <c r="EY97" s="563"/>
      <c r="EZ97" s="563"/>
      <c r="FA97" s="563"/>
      <c r="FB97" s="563"/>
      <c r="FC97" s="563"/>
      <c r="FD97" s="563"/>
      <c r="FE97" s="563"/>
      <c r="FF97" s="563"/>
      <c r="FG97" s="212"/>
      <c r="FH97" s="212"/>
      <c r="FI97" s="217"/>
      <c r="FJ97" s="31"/>
      <c r="FK97" s="32"/>
      <c r="FL97" s="250"/>
      <c r="FM97" s="255"/>
      <c r="FN97" s="255"/>
      <c r="FO97" s="529"/>
      <c r="FP97" s="1066"/>
      <c r="FQ97" s="1066"/>
      <c r="FR97" s="1066"/>
      <c r="FS97" s="1066"/>
      <c r="FT97" s="586"/>
      <c r="FU97" s="165"/>
      <c r="FV97" s="501"/>
      <c r="FW97" s="85"/>
      <c r="FX97" s="493"/>
      <c r="FY97" s="493"/>
      <c r="FZ97" s="493"/>
      <c r="GA97" s="501"/>
      <c r="GB97" s="501"/>
      <c r="GC97" s="501"/>
      <c r="GD97" s="583"/>
      <c r="GE97" s="583"/>
      <c r="GF97" s="583"/>
      <c r="GG97" s="574"/>
      <c r="GH97" s="1436"/>
      <c r="GI97" s="1436"/>
      <c r="GJ97" s="583"/>
      <c r="GK97" s="583"/>
      <c r="GL97" s="583"/>
      <c r="GM97" s="574"/>
      <c r="GN97" s="563"/>
      <c r="GO97" s="572"/>
      <c r="GP97" s="572"/>
      <c r="GQ97" s="573"/>
      <c r="GR97" s="563"/>
      <c r="GS97" s="563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2"/>
      <c r="HV97" s="212"/>
      <c r="HW97" s="212"/>
      <c r="HX97" s="212"/>
      <c r="HY97" s="212"/>
      <c r="HZ97" s="212"/>
      <c r="IA97" s="212"/>
      <c r="IB97" s="212"/>
      <c r="IC97" s="212"/>
      <c r="ID97" s="212"/>
      <c r="IE97" s="212"/>
      <c r="IF97" s="212"/>
      <c r="IG97" s="212"/>
      <c r="IH97" s="212"/>
      <c r="II97" s="212"/>
      <c r="IJ97" s="212"/>
      <c r="IK97" s="212"/>
      <c r="IL97" s="212"/>
      <c r="IM97" s="217"/>
      <c r="IN97" s="31"/>
      <c r="IO97" s="514"/>
      <c r="IP97" s="250"/>
      <c r="IQ97" s="650"/>
      <c r="IR97" s="650"/>
      <c r="IS97" s="529"/>
      <c r="IT97" s="1066"/>
      <c r="IU97" s="1066"/>
      <c r="IV97" s="1066"/>
      <c r="IW97" s="1066"/>
      <c r="IX97" s="586"/>
      <c r="IY97" s="165"/>
      <c r="IZ97" s="501"/>
      <c r="JA97" s="85"/>
      <c r="JB97" s="88"/>
      <c r="JC97" s="88"/>
      <c r="JD97" s="88"/>
      <c r="JE97" s="501"/>
      <c r="JF97" s="89"/>
      <c r="JG97" s="85"/>
      <c r="JH97" s="85"/>
      <c r="JI97" s="89"/>
      <c r="JJ97" s="85"/>
      <c r="JK97" s="563"/>
      <c r="JL97" s="501"/>
      <c r="JM97" s="501"/>
      <c r="JN97" s="501"/>
      <c r="JO97" s="501"/>
      <c r="JP97" s="501"/>
      <c r="JQ97" s="574"/>
      <c r="JR97" s="563"/>
      <c r="JS97" s="572"/>
      <c r="JT97" s="572"/>
      <c r="JU97" s="573"/>
      <c r="JV97" s="563"/>
      <c r="JW97" s="563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2"/>
      <c r="KZ97" s="212"/>
      <c r="LA97" s="212"/>
      <c r="LB97" s="212"/>
      <c r="LC97" s="212"/>
      <c r="LD97" s="212"/>
      <c r="LE97" s="212"/>
      <c r="LF97" s="212"/>
      <c r="LG97" s="212"/>
      <c r="LH97" s="212"/>
      <c r="LI97" s="212"/>
      <c r="LJ97" s="212"/>
      <c r="LK97" s="212"/>
      <c r="LL97" s="212"/>
      <c r="LM97" s="212"/>
      <c r="LN97" s="212"/>
      <c r="LO97" s="212"/>
      <c r="LP97" s="212"/>
      <c r="LQ97" s="221"/>
      <c r="LR97" s="562"/>
      <c r="LS97" s="15"/>
      <c r="LT97" s="1065"/>
      <c r="LU97" s="255"/>
      <c r="LV97" s="255"/>
      <c r="LW97" s="529"/>
      <c r="LX97" s="523"/>
      <c r="LY97" s="523"/>
      <c r="LZ97" s="165"/>
      <c r="MA97" s="1436"/>
      <c r="MB97" s="85"/>
      <c r="MC97" s="85"/>
      <c r="MD97" s="85"/>
      <c r="ME97" s="85"/>
      <c r="MF97" s="212"/>
      <c r="MG97" s="212"/>
      <c r="MH97" s="212"/>
      <c r="MI97" s="212"/>
      <c r="MJ97" s="212"/>
      <c r="MK97" s="212"/>
      <c r="ML97" s="212"/>
      <c r="MM97" s="212"/>
      <c r="MN97" s="212"/>
      <c r="MO97" s="212"/>
      <c r="MP97" s="212"/>
      <c r="MQ97" s="212"/>
      <c r="MR97" s="212"/>
      <c r="MS97" s="212"/>
      <c r="MT97" s="480"/>
      <c r="MU97" s="792"/>
      <c r="MV97" s="792"/>
      <c r="MW97" s="792"/>
      <c r="MX97" s="792"/>
      <c r="MY97" s="792"/>
      <c r="MZ97" s="792"/>
      <c r="NA97" s="792"/>
      <c r="NB97" s="792"/>
      <c r="NC97" s="792"/>
      <c r="ND97" s="792"/>
      <c r="NE97" s="792"/>
      <c r="NF97" s="792"/>
      <c r="NG97" s="792"/>
      <c r="NH97" s="792"/>
      <c r="NI97" s="792"/>
      <c r="NJ97" s="792"/>
      <c r="NK97" s="792"/>
      <c r="NL97" s="792"/>
      <c r="NM97" s="792"/>
      <c r="NN97" s="792"/>
      <c r="NO97" s="792"/>
      <c r="NP97" s="792"/>
      <c r="NQ97" s="792"/>
      <c r="NR97" s="792"/>
      <c r="NS97" s="792"/>
      <c r="NT97" s="792"/>
      <c r="NU97" s="792"/>
      <c r="NV97" s="792"/>
      <c r="NW97" s="792"/>
      <c r="NX97" s="792"/>
      <c r="NY97" s="792"/>
      <c r="NZ97" s="212"/>
    </row>
    <row r="98" spans="1:390" s="491" customFormat="1" ht="23.25" customHeight="1" x14ac:dyDescent="0.2">
      <c r="A98" s="217"/>
      <c r="B98" s="31"/>
      <c r="C98" s="32"/>
      <c r="D98" s="250"/>
      <c r="E98" s="255"/>
      <c r="F98" s="255"/>
      <c r="G98" s="529"/>
      <c r="H98" s="523"/>
      <c r="I98" s="523"/>
      <c r="J98" s="523"/>
      <c r="K98" s="523"/>
      <c r="L98" s="524"/>
      <c r="M98" s="165"/>
      <c r="N98" s="1436"/>
      <c r="O98" s="85"/>
      <c r="P98" s="88"/>
      <c r="Q98" s="88"/>
      <c r="R98" s="88"/>
      <c r="S98" s="88"/>
      <c r="T98" s="627"/>
      <c r="U98" s="88"/>
      <c r="V98" s="85"/>
      <c r="W98" s="89"/>
      <c r="X98" s="85"/>
      <c r="Y98" s="563"/>
      <c r="Z98" s="1436"/>
      <c r="AA98" s="1436"/>
      <c r="AB98" s="364"/>
      <c r="AC98" s="364"/>
      <c r="AD98" s="364"/>
      <c r="AE98" s="364"/>
      <c r="AF98" s="563"/>
      <c r="AG98" s="572"/>
      <c r="AH98" s="572"/>
      <c r="AI98" s="573"/>
      <c r="AJ98" s="563"/>
      <c r="AK98" s="563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217"/>
      <c r="CF98" s="31"/>
      <c r="CG98" s="32"/>
      <c r="CH98" s="250"/>
      <c r="CI98" s="255"/>
      <c r="CJ98" s="255"/>
      <c r="CK98" s="529"/>
      <c r="CL98" s="523"/>
      <c r="CM98" s="523"/>
      <c r="CN98" s="523"/>
      <c r="CO98" s="523"/>
      <c r="CP98" s="524"/>
      <c r="CQ98" s="165"/>
      <c r="CR98" s="1436"/>
      <c r="CS98" s="85"/>
      <c r="CT98" s="88"/>
      <c r="CU98" s="88"/>
      <c r="CV98" s="88"/>
      <c r="CW98" s="1436"/>
      <c r="CX98" s="212"/>
      <c r="CY98" s="212"/>
      <c r="CZ98" s="212"/>
      <c r="DA98" s="212"/>
      <c r="DB98" s="212"/>
      <c r="DC98" s="212"/>
      <c r="DD98" s="1436"/>
      <c r="DE98" s="1436"/>
      <c r="DF98" s="1436"/>
      <c r="DG98" s="1436"/>
      <c r="DH98" s="1436"/>
      <c r="DI98" s="1436"/>
      <c r="DJ98" s="563"/>
      <c r="DK98" s="572"/>
      <c r="DL98" s="572"/>
      <c r="DM98" s="573"/>
      <c r="DN98" s="563"/>
      <c r="DO98" s="1157"/>
      <c r="DP98" s="563"/>
      <c r="DQ98" s="563"/>
      <c r="DR98" s="563"/>
      <c r="DS98" s="563"/>
      <c r="DT98" s="563"/>
      <c r="DU98" s="563"/>
      <c r="DV98" s="563"/>
      <c r="DW98" s="563"/>
      <c r="DX98" s="563"/>
      <c r="DY98" s="563"/>
      <c r="DZ98" s="563"/>
      <c r="EA98" s="563"/>
      <c r="EB98" s="563"/>
      <c r="EC98" s="563"/>
      <c r="ED98" s="563"/>
      <c r="EE98" s="563"/>
      <c r="EF98" s="563"/>
      <c r="EG98" s="563"/>
      <c r="EH98" s="563"/>
      <c r="EI98" s="563"/>
      <c r="EJ98" s="563"/>
      <c r="EK98" s="563"/>
      <c r="EL98" s="563"/>
      <c r="EM98" s="563"/>
      <c r="EN98" s="563"/>
      <c r="EO98" s="563"/>
      <c r="EP98" s="563"/>
      <c r="EQ98" s="563"/>
      <c r="ER98" s="563"/>
      <c r="ES98" s="563"/>
      <c r="ET98" s="563"/>
      <c r="EU98" s="563"/>
      <c r="EV98" s="563"/>
      <c r="EW98" s="563"/>
      <c r="EX98" s="563"/>
      <c r="EY98" s="563"/>
      <c r="EZ98" s="563"/>
      <c r="FA98" s="563"/>
      <c r="FB98" s="563"/>
      <c r="FC98" s="563"/>
      <c r="FD98" s="563"/>
      <c r="FE98" s="563"/>
      <c r="FF98" s="563"/>
      <c r="FG98" s="212"/>
      <c r="FH98" s="212"/>
      <c r="FI98" s="217"/>
      <c r="FJ98" s="31"/>
      <c r="FK98" s="32"/>
      <c r="FL98" s="250"/>
      <c r="FM98" s="255"/>
      <c r="FN98" s="255"/>
      <c r="FO98" s="529"/>
      <c r="FP98" s="1066"/>
      <c r="FQ98" s="1066"/>
      <c r="FR98" s="1066"/>
      <c r="FS98" s="1066"/>
      <c r="FT98" s="586"/>
      <c r="FU98" s="165"/>
      <c r="FV98" s="501"/>
      <c r="FW98" s="85"/>
      <c r="FX98" s="493"/>
      <c r="FY98" s="493"/>
      <c r="FZ98" s="493"/>
      <c r="GA98" s="501"/>
      <c r="GB98" s="501"/>
      <c r="GC98" s="501"/>
      <c r="GD98" s="583"/>
      <c r="GE98" s="583"/>
      <c r="GF98" s="583"/>
      <c r="GG98" s="574"/>
      <c r="GH98" s="1436"/>
      <c r="GI98" s="1436"/>
      <c r="GJ98" s="583"/>
      <c r="GK98" s="583"/>
      <c r="GL98" s="583"/>
      <c r="GM98" s="574"/>
      <c r="GN98" s="563"/>
      <c r="GO98" s="572"/>
      <c r="GP98" s="572"/>
      <c r="GQ98" s="573"/>
      <c r="GR98" s="563"/>
      <c r="GS98" s="563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212"/>
      <c r="IM98" s="217"/>
      <c r="IN98" s="31"/>
      <c r="IO98" s="514"/>
      <c r="IP98" s="1096"/>
      <c r="IQ98" s="650"/>
      <c r="IR98" s="650"/>
      <c r="IS98" s="529"/>
      <c r="IT98" s="1066"/>
      <c r="IU98" s="1066"/>
      <c r="IV98" s="1066"/>
      <c r="IW98" s="1066"/>
      <c r="IX98" s="586"/>
      <c r="IY98" s="165"/>
      <c r="IZ98" s="501"/>
      <c r="JA98" s="85"/>
      <c r="JB98" s="88"/>
      <c r="JC98" s="88"/>
      <c r="JD98" s="88"/>
      <c r="JE98" s="501"/>
      <c r="JF98" s="89"/>
      <c r="JG98" s="85"/>
      <c r="JH98" s="85"/>
      <c r="JI98" s="89"/>
      <c r="JJ98" s="85"/>
      <c r="JK98" s="563"/>
      <c r="JL98" s="501"/>
      <c r="JM98" s="501"/>
      <c r="JN98" s="501"/>
      <c r="JO98" s="501"/>
      <c r="JP98" s="501"/>
      <c r="JQ98" s="574"/>
      <c r="JR98" s="563"/>
      <c r="JS98" s="572"/>
      <c r="JT98" s="572"/>
      <c r="JU98" s="573"/>
      <c r="JV98" s="563"/>
      <c r="JW98" s="563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217"/>
      <c r="LR98" s="419"/>
      <c r="LS98" s="32"/>
      <c r="LT98" s="250"/>
      <c r="LU98" s="255"/>
      <c r="LV98" s="255"/>
      <c r="LW98" s="529"/>
      <c r="LX98" s="523"/>
      <c r="LY98" s="523"/>
      <c r="LZ98" s="165"/>
      <c r="MA98" s="1436"/>
      <c r="MB98" s="85"/>
      <c r="MC98" s="88"/>
      <c r="MD98" s="88"/>
      <c r="ME98" s="88"/>
      <c r="MF98" s="212"/>
      <c r="MG98" s="212"/>
      <c r="MH98" s="212"/>
      <c r="MI98" s="212"/>
      <c r="MJ98" s="212"/>
      <c r="MK98" s="212"/>
      <c r="ML98" s="212"/>
      <c r="MM98" s="212"/>
      <c r="MN98" s="212"/>
      <c r="MO98" s="212"/>
      <c r="MP98" s="212"/>
      <c r="MQ98" s="212"/>
      <c r="MR98" s="212"/>
      <c r="MS98" s="212"/>
      <c r="MT98" s="480"/>
      <c r="MU98" s="792"/>
      <c r="MV98" s="792"/>
      <c r="MW98" s="792"/>
      <c r="MX98" s="792"/>
      <c r="MY98" s="792"/>
      <c r="MZ98" s="792"/>
      <c r="NA98" s="792"/>
      <c r="NB98" s="792"/>
      <c r="NC98" s="792"/>
      <c r="ND98" s="792"/>
      <c r="NE98" s="792"/>
      <c r="NF98" s="792"/>
      <c r="NG98" s="792"/>
      <c r="NH98" s="792"/>
      <c r="NI98" s="792"/>
      <c r="NJ98" s="792"/>
      <c r="NK98" s="792"/>
      <c r="NL98" s="792"/>
      <c r="NM98" s="792"/>
      <c r="NN98" s="792"/>
      <c r="NO98" s="792"/>
      <c r="NP98" s="792"/>
      <c r="NQ98" s="792"/>
      <c r="NR98" s="792"/>
      <c r="NS98" s="792"/>
      <c r="NT98" s="792"/>
      <c r="NU98" s="792"/>
      <c r="NV98" s="792"/>
      <c r="NW98" s="792"/>
      <c r="NX98" s="792"/>
      <c r="NY98" s="792"/>
      <c r="NZ98" s="212"/>
    </row>
    <row r="99" spans="1:390" s="491" customFormat="1" ht="23.25" customHeight="1" x14ac:dyDescent="0.2">
      <c r="A99" s="362"/>
      <c r="B99" s="14"/>
      <c r="C99" s="15"/>
      <c r="D99" s="1065"/>
      <c r="E99" s="255"/>
      <c r="F99" s="255"/>
      <c r="G99" s="529"/>
      <c r="H99" s="523"/>
      <c r="I99" s="523"/>
      <c r="J99" s="523"/>
      <c r="K99" s="523"/>
      <c r="L99" s="524"/>
      <c r="M99" s="165"/>
      <c r="N99" s="1436"/>
      <c r="O99" s="85"/>
      <c r="P99" s="88"/>
      <c r="Q99" s="88"/>
      <c r="R99" s="88"/>
      <c r="S99" s="88"/>
      <c r="T99" s="627"/>
      <c r="U99" s="88"/>
      <c r="V99" s="85"/>
      <c r="W99" s="89"/>
      <c r="X99" s="85"/>
      <c r="Y99" s="563"/>
      <c r="Z99" s="1436"/>
      <c r="AA99" s="1436"/>
      <c r="AB99" s="364"/>
      <c r="AC99" s="364"/>
      <c r="AD99" s="364"/>
      <c r="AE99" s="364"/>
      <c r="AF99" s="563"/>
      <c r="AG99" s="572"/>
      <c r="AH99" s="572"/>
      <c r="AI99" s="573"/>
      <c r="AJ99" s="563"/>
      <c r="AK99" s="563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362"/>
      <c r="CF99" s="14"/>
      <c r="CG99" s="15"/>
      <c r="CH99" s="1065"/>
      <c r="CI99" s="255"/>
      <c r="CJ99" s="255"/>
      <c r="CK99" s="529"/>
      <c r="CL99" s="523"/>
      <c r="CM99" s="523"/>
      <c r="CN99" s="523"/>
      <c r="CO99" s="523"/>
      <c r="CP99" s="524"/>
      <c r="CQ99" s="165"/>
      <c r="CR99" s="1436"/>
      <c r="CS99" s="85"/>
      <c r="CT99" s="88"/>
      <c r="CU99" s="88"/>
      <c r="CV99" s="88"/>
      <c r="CW99" s="1436"/>
      <c r="CX99" s="212"/>
      <c r="CY99" s="212"/>
      <c r="CZ99" s="212"/>
      <c r="DA99" s="212"/>
      <c r="DB99" s="212"/>
      <c r="DC99" s="212"/>
      <c r="DD99" s="1436"/>
      <c r="DE99" s="1436"/>
      <c r="DF99" s="1436"/>
      <c r="DG99" s="1436"/>
      <c r="DH99" s="1436"/>
      <c r="DI99" s="1436"/>
      <c r="DJ99" s="563"/>
      <c r="DK99" s="572"/>
      <c r="DL99" s="572"/>
      <c r="DM99" s="573"/>
      <c r="DN99" s="563"/>
      <c r="DO99" s="1157"/>
      <c r="DP99" s="563"/>
      <c r="DQ99" s="563"/>
      <c r="DR99" s="563"/>
      <c r="DS99" s="563"/>
      <c r="DT99" s="563"/>
      <c r="DU99" s="563"/>
      <c r="DV99" s="563"/>
      <c r="DW99" s="563"/>
      <c r="DX99" s="563"/>
      <c r="DY99" s="563"/>
      <c r="DZ99" s="563"/>
      <c r="EA99" s="563"/>
      <c r="EB99" s="563"/>
      <c r="EC99" s="563"/>
      <c r="ED99" s="563"/>
      <c r="EE99" s="563"/>
      <c r="EF99" s="563"/>
      <c r="EG99" s="563"/>
      <c r="EH99" s="563"/>
      <c r="EI99" s="563"/>
      <c r="EJ99" s="563"/>
      <c r="EK99" s="563"/>
      <c r="EL99" s="563"/>
      <c r="EM99" s="563"/>
      <c r="EN99" s="563"/>
      <c r="EO99" s="563"/>
      <c r="EP99" s="563"/>
      <c r="EQ99" s="563"/>
      <c r="ER99" s="563"/>
      <c r="ES99" s="563"/>
      <c r="ET99" s="563"/>
      <c r="EU99" s="563"/>
      <c r="EV99" s="563"/>
      <c r="EW99" s="563"/>
      <c r="EX99" s="563"/>
      <c r="EY99" s="563"/>
      <c r="EZ99" s="563"/>
      <c r="FA99" s="563"/>
      <c r="FB99" s="563"/>
      <c r="FC99" s="563"/>
      <c r="FD99" s="563"/>
      <c r="FE99" s="563"/>
      <c r="FF99" s="563"/>
      <c r="FG99" s="212"/>
      <c r="FH99" s="212"/>
      <c r="FI99" s="362"/>
      <c r="FJ99" s="14"/>
      <c r="FK99" s="15"/>
      <c r="FL99" s="1065"/>
      <c r="FM99" s="255"/>
      <c r="FN99" s="255"/>
      <c r="FO99" s="529"/>
      <c r="FP99" s="1066"/>
      <c r="FQ99" s="1066"/>
      <c r="FR99" s="1066"/>
      <c r="FS99" s="1066"/>
      <c r="FT99" s="586"/>
      <c r="FU99" s="165"/>
      <c r="FV99" s="501"/>
      <c r="FW99" s="85"/>
      <c r="FX99" s="493"/>
      <c r="FY99" s="493"/>
      <c r="FZ99" s="493"/>
      <c r="GA99" s="501"/>
      <c r="GB99" s="501"/>
      <c r="GC99" s="501"/>
      <c r="GD99" s="583"/>
      <c r="GE99" s="583"/>
      <c r="GF99" s="583"/>
      <c r="GG99" s="574"/>
      <c r="GH99" s="1436"/>
      <c r="GI99" s="1436"/>
      <c r="GJ99" s="583"/>
      <c r="GK99" s="583"/>
      <c r="GL99" s="583"/>
      <c r="GM99" s="574"/>
      <c r="GN99" s="563"/>
      <c r="GO99" s="572"/>
      <c r="GP99" s="572"/>
      <c r="GQ99" s="573"/>
      <c r="GR99" s="563"/>
      <c r="GS99" s="563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212"/>
      <c r="IM99" s="362"/>
      <c r="IN99" s="14"/>
      <c r="IO99" s="513"/>
      <c r="IP99" s="1065"/>
      <c r="IQ99" s="650"/>
      <c r="IR99" s="650"/>
      <c r="IS99" s="529"/>
      <c r="IT99" s="1066"/>
      <c r="IU99" s="1066"/>
      <c r="IV99" s="1066"/>
      <c r="IW99" s="1066"/>
      <c r="IX99" s="586"/>
      <c r="IY99" s="165"/>
      <c r="IZ99" s="501"/>
      <c r="JA99" s="85"/>
      <c r="JB99" s="88"/>
      <c r="JC99" s="88"/>
      <c r="JD99" s="88"/>
      <c r="JE99" s="501"/>
      <c r="JF99" s="89"/>
      <c r="JG99" s="85"/>
      <c r="JH99" s="85"/>
      <c r="JI99" s="89"/>
      <c r="JJ99" s="85"/>
      <c r="JK99" s="563"/>
      <c r="JL99" s="501"/>
      <c r="JM99" s="501"/>
      <c r="JN99" s="501"/>
      <c r="JO99" s="501"/>
      <c r="JP99" s="501"/>
      <c r="JQ99" s="574"/>
      <c r="JR99" s="563"/>
      <c r="JS99" s="572"/>
      <c r="JT99" s="572"/>
      <c r="JU99" s="573"/>
      <c r="JV99" s="563"/>
      <c r="JW99" s="563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217"/>
      <c r="LR99" s="427"/>
      <c r="LS99" s="32"/>
      <c r="LT99" s="250"/>
      <c r="LU99" s="255"/>
      <c r="LV99" s="255"/>
      <c r="LW99" s="529"/>
      <c r="LX99" s="523"/>
      <c r="LY99" s="523"/>
      <c r="LZ99" s="165"/>
      <c r="MA99" s="1436"/>
      <c r="MB99" s="85"/>
      <c r="MC99" s="88"/>
      <c r="MD99" s="88"/>
      <c r="ME99" s="88"/>
      <c r="MF99" s="212"/>
      <c r="MG99" s="212"/>
      <c r="MH99" s="212"/>
      <c r="MI99" s="212"/>
      <c r="MJ99" s="212"/>
      <c r="MK99" s="212"/>
      <c r="ML99" s="212"/>
      <c r="MM99" s="212"/>
      <c r="MN99" s="212"/>
      <c r="MO99" s="212"/>
      <c r="MP99" s="212"/>
      <c r="MQ99" s="212"/>
      <c r="MR99" s="212"/>
      <c r="MS99" s="212"/>
      <c r="MT99" s="480"/>
      <c r="MU99" s="792"/>
      <c r="MV99" s="792"/>
      <c r="MW99" s="792"/>
      <c r="MX99" s="792"/>
      <c r="MY99" s="792"/>
      <c r="MZ99" s="792"/>
      <c r="NA99" s="792"/>
      <c r="NB99" s="792"/>
      <c r="NC99" s="792"/>
      <c r="ND99" s="792"/>
      <c r="NE99" s="792"/>
      <c r="NF99" s="792"/>
      <c r="NG99" s="792"/>
      <c r="NH99" s="792"/>
      <c r="NI99" s="792"/>
      <c r="NJ99" s="792"/>
      <c r="NK99" s="792"/>
      <c r="NL99" s="792"/>
      <c r="NM99" s="792"/>
      <c r="NN99" s="792"/>
      <c r="NO99" s="792"/>
      <c r="NP99" s="792"/>
      <c r="NQ99" s="792"/>
      <c r="NR99" s="792"/>
      <c r="NS99" s="792"/>
      <c r="NT99" s="792"/>
      <c r="NU99" s="792"/>
      <c r="NV99" s="792"/>
      <c r="NW99" s="792"/>
      <c r="NX99" s="792"/>
      <c r="NY99" s="792"/>
      <c r="NZ99" s="212"/>
    </row>
    <row r="100" spans="1:390" s="491" customFormat="1" ht="23.25" customHeight="1" x14ac:dyDescent="0.2">
      <c r="A100" s="217"/>
      <c r="B100" s="31"/>
      <c r="C100" s="32"/>
      <c r="D100" s="250"/>
      <c r="E100" s="255"/>
      <c r="F100" s="255"/>
      <c r="G100" s="529"/>
      <c r="H100" s="523"/>
      <c r="I100" s="523"/>
      <c r="J100" s="523"/>
      <c r="K100" s="523"/>
      <c r="L100" s="524"/>
      <c r="M100" s="165"/>
      <c r="N100" s="1436"/>
      <c r="O100" s="85"/>
      <c r="P100" s="88"/>
      <c r="Q100" s="88"/>
      <c r="R100" s="88"/>
      <c r="S100" s="88"/>
      <c r="T100" s="627"/>
      <c r="U100" s="88"/>
      <c r="V100" s="85"/>
      <c r="W100" s="89"/>
      <c r="X100" s="85"/>
      <c r="Y100" s="563"/>
      <c r="Z100" s="1436"/>
      <c r="AA100" s="1436"/>
      <c r="AB100" s="364"/>
      <c r="AC100" s="364"/>
      <c r="AD100" s="364"/>
      <c r="AE100" s="364"/>
      <c r="AF100" s="563"/>
      <c r="AG100" s="572"/>
      <c r="AH100" s="572"/>
      <c r="AI100" s="573"/>
      <c r="AJ100" s="563"/>
      <c r="AK100" s="563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217"/>
      <c r="CF100" s="31"/>
      <c r="CG100" s="32"/>
      <c r="CH100" s="250"/>
      <c r="CI100" s="255"/>
      <c r="CJ100" s="255"/>
      <c r="CK100" s="529"/>
      <c r="CL100" s="523"/>
      <c r="CM100" s="523"/>
      <c r="CN100" s="523"/>
      <c r="CO100" s="523"/>
      <c r="CP100" s="524"/>
      <c r="CQ100" s="165"/>
      <c r="CR100" s="1436"/>
      <c r="CS100" s="85"/>
      <c r="CT100" s="88"/>
      <c r="CU100" s="88"/>
      <c r="CV100" s="88"/>
      <c r="CW100" s="1436"/>
      <c r="CX100" s="212"/>
      <c r="CY100" s="212"/>
      <c r="CZ100" s="212"/>
      <c r="DA100" s="212"/>
      <c r="DB100" s="212"/>
      <c r="DC100" s="212"/>
      <c r="DD100" s="1436"/>
      <c r="DE100" s="1436"/>
      <c r="DF100" s="1436"/>
      <c r="DG100" s="1436"/>
      <c r="DH100" s="1436"/>
      <c r="DI100" s="1436"/>
      <c r="DJ100" s="563"/>
      <c r="DK100" s="572"/>
      <c r="DL100" s="572"/>
      <c r="DM100" s="573"/>
      <c r="DN100" s="563"/>
      <c r="DO100" s="1157"/>
      <c r="DP100" s="563"/>
      <c r="DQ100" s="563"/>
      <c r="DR100" s="563"/>
      <c r="DS100" s="563"/>
      <c r="DT100" s="563"/>
      <c r="DU100" s="563"/>
      <c r="DV100" s="563"/>
      <c r="DW100" s="563"/>
      <c r="DX100" s="563"/>
      <c r="DY100" s="563"/>
      <c r="DZ100" s="563"/>
      <c r="EA100" s="563"/>
      <c r="EB100" s="563"/>
      <c r="EC100" s="563"/>
      <c r="ED100" s="563"/>
      <c r="EE100" s="563"/>
      <c r="EF100" s="563"/>
      <c r="EG100" s="563"/>
      <c r="EH100" s="563"/>
      <c r="EI100" s="563"/>
      <c r="EJ100" s="563"/>
      <c r="EK100" s="563"/>
      <c r="EL100" s="563"/>
      <c r="EM100" s="563"/>
      <c r="EN100" s="563"/>
      <c r="EO100" s="563"/>
      <c r="EP100" s="563"/>
      <c r="EQ100" s="563"/>
      <c r="ER100" s="563"/>
      <c r="ES100" s="563"/>
      <c r="ET100" s="563"/>
      <c r="EU100" s="563"/>
      <c r="EV100" s="563"/>
      <c r="EW100" s="563"/>
      <c r="EX100" s="563"/>
      <c r="EY100" s="563"/>
      <c r="EZ100" s="563"/>
      <c r="FA100" s="563"/>
      <c r="FB100" s="563"/>
      <c r="FC100" s="563"/>
      <c r="FD100" s="563"/>
      <c r="FE100" s="563"/>
      <c r="FF100" s="563"/>
      <c r="FG100" s="212"/>
      <c r="FH100" s="212"/>
      <c r="FI100" s="217"/>
      <c r="FJ100" s="31"/>
      <c r="FK100" s="32"/>
      <c r="FL100" s="250"/>
      <c r="FM100" s="255"/>
      <c r="FN100" s="255"/>
      <c r="FO100" s="529"/>
      <c r="FP100" s="1066"/>
      <c r="FQ100" s="1066"/>
      <c r="FR100" s="1066"/>
      <c r="FS100" s="1066"/>
      <c r="FT100" s="586"/>
      <c r="FU100" s="165"/>
      <c r="FV100" s="501"/>
      <c r="FW100" s="85"/>
      <c r="FX100" s="493"/>
      <c r="FY100" s="493"/>
      <c r="FZ100" s="493"/>
      <c r="GA100" s="501"/>
      <c r="GB100" s="501"/>
      <c r="GC100" s="501"/>
      <c r="GD100" s="583"/>
      <c r="GE100" s="583"/>
      <c r="GF100" s="583"/>
      <c r="GG100" s="574"/>
      <c r="GH100" s="1436"/>
      <c r="GI100" s="1436"/>
      <c r="GJ100" s="583"/>
      <c r="GK100" s="583"/>
      <c r="GL100" s="583"/>
      <c r="GM100" s="574"/>
      <c r="GN100" s="563"/>
      <c r="GO100" s="572"/>
      <c r="GP100" s="572"/>
      <c r="GQ100" s="573"/>
      <c r="GR100" s="563"/>
      <c r="GS100" s="563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212"/>
      <c r="IM100" s="217"/>
      <c r="IN100" s="31"/>
      <c r="IO100" s="514"/>
      <c r="IP100" s="250"/>
      <c r="IQ100" s="650"/>
      <c r="IR100" s="650"/>
      <c r="IS100" s="529"/>
      <c r="IT100" s="1066"/>
      <c r="IU100" s="1066"/>
      <c r="IV100" s="1066"/>
      <c r="IW100" s="1066"/>
      <c r="IX100" s="586"/>
      <c r="IY100" s="165"/>
      <c r="IZ100" s="501"/>
      <c r="JA100" s="85"/>
      <c r="JB100" s="88"/>
      <c r="JC100" s="88"/>
      <c r="JD100" s="88"/>
      <c r="JE100" s="501"/>
      <c r="JF100" s="89"/>
      <c r="JG100" s="85"/>
      <c r="JH100" s="85"/>
      <c r="JI100" s="89"/>
      <c r="JJ100" s="85"/>
      <c r="JK100" s="563"/>
      <c r="JL100" s="501"/>
      <c r="JM100" s="501"/>
      <c r="JN100" s="501"/>
      <c r="JO100" s="501"/>
      <c r="JP100" s="501"/>
      <c r="JQ100" s="574"/>
      <c r="JR100" s="563"/>
      <c r="JS100" s="572"/>
      <c r="JT100" s="572"/>
      <c r="JU100" s="573"/>
      <c r="JV100" s="563"/>
      <c r="JW100" s="563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362"/>
      <c r="LR100" s="562"/>
      <c r="LS100" s="15"/>
      <c r="LT100" s="1065"/>
      <c r="LU100" s="255"/>
      <c r="LV100" s="255"/>
      <c r="LW100" s="529"/>
      <c r="LX100" s="523"/>
      <c r="LY100" s="523"/>
      <c r="LZ100" s="165"/>
      <c r="MA100" s="1436"/>
      <c r="MB100" s="85"/>
      <c r="MC100" s="88"/>
      <c r="MD100" s="88"/>
      <c r="ME100" s="88"/>
      <c r="MF100" s="212"/>
      <c r="MG100" s="212"/>
      <c r="MH100" s="212"/>
      <c r="MI100" s="212"/>
      <c r="MJ100" s="212"/>
      <c r="MK100" s="212"/>
      <c r="ML100" s="212"/>
      <c r="MM100" s="212"/>
      <c r="MN100" s="212"/>
      <c r="MO100" s="212"/>
      <c r="MP100" s="212"/>
      <c r="MQ100" s="212"/>
      <c r="MR100" s="212"/>
      <c r="MS100" s="212"/>
      <c r="MT100" s="480"/>
      <c r="MU100" s="792"/>
      <c r="MV100" s="792"/>
      <c r="MW100" s="792"/>
      <c r="MX100" s="792"/>
      <c r="MY100" s="792"/>
      <c r="MZ100" s="792"/>
      <c r="NA100" s="792"/>
      <c r="NB100" s="792"/>
      <c r="NC100" s="792"/>
      <c r="ND100" s="792"/>
      <c r="NE100" s="792"/>
      <c r="NF100" s="792"/>
      <c r="NG100" s="792"/>
      <c r="NH100" s="792"/>
      <c r="NI100" s="792"/>
      <c r="NJ100" s="792"/>
      <c r="NK100" s="792"/>
      <c r="NL100" s="792"/>
      <c r="NM100" s="792"/>
      <c r="NN100" s="792"/>
      <c r="NO100" s="792"/>
      <c r="NP100" s="792"/>
      <c r="NQ100" s="792"/>
      <c r="NR100" s="792"/>
      <c r="NS100" s="792"/>
      <c r="NT100" s="792"/>
      <c r="NU100" s="792"/>
      <c r="NV100" s="792"/>
      <c r="NW100" s="792"/>
      <c r="NX100" s="792"/>
      <c r="NY100" s="792"/>
      <c r="NZ100" s="212"/>
    </row>
    <row r="101" spans="1:390" s="491" customFormat="1" ht="23.25" customHeight="1" x14ac:dyDescent="0.2">
      <c r="A101" s="217"/>
      <c r="B101" s="31"/>
      <c r="C101" s="32"/>
      <c r="D101" s="250"/>
      <c r="E101" s="255"/>
      <c r="F101" s="255"/>
      <c r="G101" s="529"/>
      <c r="H101" s="523"/>
      <c r="I101" s="523"/>
      <c r="J101" s="523"/>
      <c r="K101" s="523"/>
      <c r="L101" s="524"/>
      <c r="M101" s="165"/>
      <c r="N101" s="1436"/>
      <c r="O101" s="85"/>
      <c r="P101" s="88"/>
      <c r="Q101" s="88"/>
      <c r="R101" s="88"/>
      <c r="S101" s="88"/>
      <c r="T101" s="627"/>
      <c r="U101" s="88"/>
      <c r="V101" s="85"/>
      <c r="W101" s="89"/>
      <c r="X101" s="85"/>
      <c r="Y101" s="563"/>
      <c r="Z101" s="1436"/>
      <c r="AA101" s="1436"/>
      <c r="AB101" s="364"/>
      <c r="AC101" s="364"/>
      <c r="AD101" s="364"/>
      <c r="AE101" s="364"/>
      <c r="AF101" s="563"/>
      <c r="AG101" s="572"/>
      <c r="AH101" s="572"/>
      <c r="AI101" s="573"/>
      <c r="AJ101" s="563"/>
      <c r="AK101" s="563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217"/>
      <c r="CF101" s="31"/>
      <c r="CG101" s="32"/>
      <c r="CH101" s="250"/>
      <c r="CI101" s="255"/>
      <c r="CJ101" s="255"/>
      <c r="CK101" s="529"/>
      <c r="CL101" s="523"/>
      <c r="CM101" s="523"/>
      <c r="CN101" s="523"/>
      <c r="CO101" s="523"/>
      <c r="CP101" s="524"/>
      <c r="CQ101" s="165"/>
      <c r="CR101" s="1436"/>
      <c r="CS101" s="85"/>
      <c r="CT101" s="88"/>
      <c r="CU101" s="88"/>
      <c r="CV101" s="88"/>
      <c r="CW101" s="1436"/>
      <c r="CX101" s="212"/>
      <c r="CY101" s="212"/>
      <c r="CZ101" s="212"/>
      <c r="DA101" s="212"/>
      <c r="DB101" s="212"/>
      <c r="DC101" s="212"/>
      <c r="DD101" s="1436"/>
      <c r="DE101" s="1436"/>
      <c r="DF101" s="1436"/>
      <c r="DG101" s="1436"/>
      <c r="DH101" s="1436"/>
      <c r="DI101" s="1436"/>
      <c r="DJ101" s="563"/>
      <c r="DK101" s="572"/>
      <c r="DL101" s="572"/>
      <c r="DM101" s="573"/>
      <c r="DN101" s="563"/>
      <c r="DO101" s="1157"/>
      <c r="DP101" s="563"/>
      <c r="DQ101" s="563"/>
      <c r="DR101" s="563"/>
      <c r="DS101" s="563"/>
      <c r="DT101" s="563"/>
      <c r="DU101" s="563"/>
      <c r="DV101" s="563"/>
      <c r="DW101" s="563"/>
      <c r="DX101" s="563"/>
      <c r="DY101" s="563"/>
      <c r="DZ101" s="563"/>
      <c r="EA101" s="563"/>
      <c r="EB101" s="563"/>
      <c r="EC101" s="563"/>
      <c r="ED101" s="563"/>
      <c r="EE101" s="563"/>
      <c r="EF101" s="563"/>
      <c r="EG101" s="563"/>
      <c r="EH101" s="563"/>
      <c r="EI101" s="563"/>
      <c r="EJ101" s="563"/>
      <c r="EK101" s="563"/>
      <c r="EL101" s="563"/>
      <c r="EM101" s="563"/>
      <c r="EN101" s="563"/>
      <c r="EO101" s="563"/>
      <c r="EP101" s="563"/>
      <c r="EQ101" s="563"/>
      <c r="ER101" s="563"/>
      <c r="ES101" s="563"/>
      <c r="ET101" s="563"/>
      <c r="EU101" s="563"/>
      <c r="EV101" s="563"/>
      <c r="EW101" s="563"/>
      <c r="EX101" s="563"/>
      <c r="EY101" s="563"/>
      <c r="EZ101" s="563"/>
      <c r="FA101" s="563"/>
      <c r="FB101" s="563"/>
      <c r="FC101" s="563"/>
      <c r="FD101" s="563"/>
      <c r="FE101" s="563"/>
      <c r="FF101" s="563"/>
      <c r="FG101" s="212"/>
      <c r="FH101" s="212"/>
      <c r="FI101" s="217"/>
      <c r="FJ101" s="31"/>
      <c r="FK101" s="32"/>
      <c r="FL101" s="250"/>
      <c r="FM101" s="255"/>
      <c r="FN101" s="255"/>
      <c r="FO101" s="529"/>
      <c r="FP101" s="1066"/>
      <c r="FQ101" s="1066"/>
      <c r="FR101" s="1066"/>
      <c r="FS101" s="1066"/>
      <c r="FT101" s="586"/>
      <c r="FU101" s="165"/>
      <c r="FV101" s="501"/>
      <c r="FW101" s="85"/>
      <c r="FX101" s="493"/>
      <c r="FY101" s="493"/>
      <c r="FZ101" s="493"/>
      <c r="GA101" s="501"/>
      <c r="GB101" s="501"/>
      <c r="GC101" s="501"/>
      <c r="GD101" s="583"/>
      <c r="GE101" s="583"/>
      <c r="GF101" s="583"/>
      <c r="GG101" s="574"/>
      <c r="GH101" s="1436"/>
      <c r="GI101" s="1436"/>
      <c r="GJ101" s="583"/>
      <c r="GK101" s="583"/>
      <c r="GL101" s="583"/>
      <c r="GM101" s="574"/>
      <c r="GN101" s="563"/>
      <c r="GO101" s="572"/>
      <c r="GP101" s="572"/>
      <c r="GQ101" s="573"/>
      <c r="GR101" s="563"/>
      <c r="GS101" s="563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212"/>
      <c r="IM101" s="217"/>
      <c r="IN101" s="31"/>
      <c r="IO101" s="514"/>
      <c r="IP101" s="1096"/>
      <c r="IQ101" s="650"/>
      <c r="IR101" s="650"/>
      <c r="IS101" s="529"/>
      <c r="IT101" s="1066"/>
      <c r="IU101" s="1066"/>
      <c r="IV101" s="1066"/>
      <c r="IW101" s="1066"/>
      <c r="IX101" s="586"/>
      <c r="IY101" s="165"/>
      <c r="IZ101" s="501"/>
      <c r="JA101" s="85"/>
      <c r="JB101" s="88"/>
      <c r="JC101" s="88"/>
      <c r="JD101" s="88"/>
      <c r="JE101" s="501"/>
      <c r="JF101" s="89"/>
      <c r="JG101" s="85"/>
      <c r="JH101" s="85"/>
      <c r="JI101" s="89"/>
      <c r="JJ101" s="85"/>
      <c r="JK101" s="563"/>
      <c r="JL101" s="501"/>
      <c r="JM101" s="501"/>
      <c r="JN101" s="501"/>
      <c r="JO101" s="501"/>
      <c r="JP101" s="501"/>
      <c r="JQ101" s="574"/>
      <c r="JR101" s="563"/>
      <c r="JS101" s="572"/>
      <c r="JT101" s="572"/>
      <c r="JU101" s="573"/>
      <c r="JV101" s="563"/>
      <c r="JW101" s="563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217"/>
      <c r="LR101" s="419"/>
      <c r="LS101" s="32"/>
      <c r="LT101" s="250"/>
      <c r="LU101" s="255"/>
      <c r="LV101" s="255"/>
      <c r="LW101" s="529"/>
      <c r="LX101" s="523"/>
      <c r="LY101" s="523"/>
      <c r="LZ101" s="165"/>
      <c r="MA101" s="1436"/>
      <c r="MB101" s="85"/>
      <c r="MC101" s="88"/>
      <c r="MD101" s="88"/>
      <c r="ME101" s="88"/>
      <c r="MF101" s="212"/>
      <c r="MG101" s="212"/>
      <c r="MH101" s="212"/>
      <c r="MI101" s="212"/>
      <c r="MJ101" s="212"/>
      <c r="MK101" s="212"/>
      <c r="ML101" s="212"/>
      <c r="MM101" s="212"/>
      <c r="MN101" s="212"/>
      <c r="MO101" s="212"/>
      <c r="MP101" s="212"/>
      <c r="MQ101" s="212"/>
      <c r="MR101" s="212"/>
      <c r="MS101" s="212"/>
      <c r="MT101" s="480"/>
      <c r="MU101" s="792"/>
      <c r="MV101" s="792"/>
      <c r="MW101" s="792"/>
      <c r="MX101" s="792"/>
      <c r="MY101" s="792"/>
      <c r="MZ101" s="792"/>
      <c r="NA101" s="792"/>
      <c r="NB101" s="792"/>
      <c r="NC101" s="792"/>
      <c r="ND101" s="792"/>
      <c r="NE101" s="792"/>
      <c r="NF101" s="792"/>
      <c r="NG101" s="792"/>
      <c r="NH101" s="792"/>
      <c r="NI101" s="792"/>
      <c r="NJ101" s="792"/>
      <c r="NK101" s="792"/>
      <c r="NL101" s="792"/>
      <c r="NM101" s="792"/>
      <c r="NN101" s="792"/>
      <c r="NO101" s="792"/>
      <c r="NP101" s="792"/>
      <c r="NQ101" s="792"/>
      <c r="NR101" s="792"/>
      <c r="NS101" s="792"/>
      <c r="NT101" s="792"/>
      <c r="NU101" s="792"/>
      <c r="NV101" s="792"/>
      <c r="NW101" s="792"/>
      <c r="NX101" s="792"/>
      <c r="NY101" s="792"/>
      <c r="NZ101" s="212"/>
    </row>
    <row r="102" spans="1:390" s="491" customFormat="1" ht="23.25" customHeight="1" x14ac:dyDescent="0.2">
      <c r="A102" s="362"/>
      <c r="B102" s="14"/>
      <c r="C102" s="15"/>
      <c r="D102" s="1065"/>
      <c r="E102" s="255"/>
      <c r="F102" s="255"/>
      <c r="G102" s="529"/>
      <c r="H102" s="523"/>
      <c r="I102" s="523"/>
      <c r="J102" s="523"/>
      <c r="K102" s="523"/>
      <c r="L102" s="524"/>
      <c r="M102" s="165"/>
      <c r="N102" s="1436"/>
      <c r="O102" s="220"/>
      <c r="P102" s="410"/>
      <c r="Q102" s="410"/>
      <c r="R102" s="410"/>
      <c r="S102" s="88"/>
      <c r="T102" s="627"/>
      <c r="U102" s="88"/>
      <c r="V102" s="85"/>
      <c r="W102" s="89"/>
      <c r="X102" s="85"/>
      <c r="Y102" s="563"/>
      <c r="Z102" s="1436"/>
      <c r="AA102" s="1436"/>
      <c r="AB102" s="364"/>
      <c r="AC102" s="364"/>
      <c r="AD102" s="364"/>
      <c r="AE102" s="364"/>
      <c r="AF102" s="563"/>
      <c r="AG102" s="572"/>
      <c r="AH102" s="572"/>
      <c r="AI102" s="573"/>
      <c r="AJ102" s="563"/>
      <c r="AK102" s="563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362"/>
      <c r="CF102" s="14"/>
      <c r="CG102" s="15"/>
      <c r="CH102" s="1065"/>
      <c r="CI102" s="255"/>
      <c r="CJ102" s="255"/>
      <c r="CK102" s="529"/>
      <c r="CL102" s="523"/>
      <c r="CM102" s="523"/>
      <c r="CN102" s="523"/>
      <c r="CO102" s="523"/>
      <c r="CP102" s="524"/>
      <c r="CQ102" s="165"/>
      <c r="CR102" s="1436"/>
      <c r="CS102" s="220"/>
      <c r="CT102" s="410"/>
      <c r="CU102" s="410"/>
      <c r="CV102" s="410"/>
      <c r="CW102" s="1436"/>
      <c r="CX102" s="212"/>
      <c r="CY102" s="212"/>
      <c r="CZ102" s="212"/>
      <c r="DA102" s="212"/>
      <c r="DB102" s="212"/>
      <c r="DC102" s="212"/>
      <c r="DD102" s="1436"/>
      <c r="DE102" s="1436"/>
      <c r="DF102" s="1436"/>
      <c r="DG102" s="1436"/>
      <c r="DH102" s="1436"/>
      <c r="DI102" s="1436"/>
      <c r="DJ102" s="563"/>
      <c r="DK102" s="572"/>
      <c r="DL102" s="572"/>
      <c r="DM102" s="573"/>
      <c r="DN102" s="563"/>
      <c r="DO102" s="1157"/>
      <c r="DP102" s="563"/>
      <c r="DQ102" s="563"/>
      <c r="DR102" s="563"/>
      <c r="DS102" s="563"/>
      <c r="DT102" s="563"/>
      <c r="DU102" s="563"/>
      <c r="DV102" s="563"/>
      <c r="DW102" s="563"/>
      <c r="DX102" s="563"/>
      <c r="DY102" s="563"/>
      <c r="DZ102" s="563"/>
      <c r="EA102" s="563"/>
      <c r="EB102" s="563"/>
      <c r="EC102" s="563"/>
      <c r="ED102" s="563"/>
      <c r="EE102" s="563"/>
      <c r="EF102" s="563"/>
      <c r="EG102" s="563"/>
      <c r="EH102" s="563"/>
      <c r="EI102" s="563"/>
      <c r="EJ102" s="563"/>
      <c r="EK102" s="563"/>
      <c r="EL102" s="563"/>
      <c r="EM102" s="563"/>
      <c r="EN102" s="563"/>
      <c r="EO102" s="563"/>
      <c r="EP102" s="563"/>
      <c r="EQ102" s="563"/>
      <c r="ER102" s="563"/>
      <c r="ES102" s="563"/>
      <c r="ET102" s="563"/>
      <c r="EU102" s="563"/>
      <c r="EV102" s="563"/>
      <c r="EW102" s="563"/>
      <c r="EX102" s="563"/>
      <c r="EY102" s="563"/>
      <c r="EZ102" s="563"/>
      <c r="FA102" s="563"/>
      <c r="FB102" s="563"/>
      <c r="FC102" s="563"/>
      <c r="FD102" s="563"/>
      <c r="FE102" s="563"/>
      <c r="FF102" s="563"/>
      <c r="FG102" s="212"/>
      <c r="FH102" s="212"/>
      <c r="FI102" s="362"/>
      <c r="FJ102" s="14"/>
      <c r="FK102" s="15"/>
      <c r="FL102" s="1065"/>
      <c r="FM102" s="255"/>
      <c r="FN102" s="255"/>
      <c r="FO102" s="529"/>
      <c r="FP102" s="1066"/>
      <c r="FQ102" s="1066"/>
      <c r="FR102" s="1066"/>
      <c r="FS102" s="1066"/>
      <c r="FT102" s="586"/>
      <c r="FU102" s="165"/>
      <c r="FV102" s="501"/>
      <c r="FW102" s="220"/>
      <c r="FX102" s="785"/>
      <c r="FY102" s="785"/>
      <c r="FZ102" s="785"/>
      <c r="GA102" s="501"/>
      <c r="GB102" s="501"/>
      <c r="GC102" s="501"/>
      <c r="GD102" s="583"/>
      <c r="GE102" s="583"/>
      <c r="GF102" s="583"/>
      <c r="GG102" s="574"/>
      <c r="GH102" s="1436"/>
      <c r="GI102" s="1436"/>
      <c r="GJ102" s="583"/>
      <c r="GK102" s="583"/>
      <c r="GL102" s="583"/>
      <c r="GM102" s="574"/>
      <c r="GN102" s="563"/>
      <c r="GO102" s="572"/>
      <c r="GP102" s="572"/>
      <c r="GQ102" s="573"/>
      <c r="GR102" s="563"/>
      <c r="GS102" s="563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212"/>
      <c r="IM102" s="362"/>
      <c r="IN102" s="14"/>
      <c r="IO102" s="513"/>
      <c r="IP102" s="1065"/>
      <c r="IQ102" s="650"/>
      <c r="IR102" s="650"/>
      <c r="IS102" s="529"/>
      <c r="IT102" s="1066"/>
      <c r="IU102" s="1066"/>
      <c r="IV102" s="1066"/>
      <c r="IW102" s="1066"/>
      <c r="IX102" s="586"/>
      <c r="IY102" s="165"/>
      <c r="IZ102" s="501"/>
      <c r="JA102" s="220"/>
      <c r="JB102" s="410"/>
      <c r="JC102" s="410"/>
      <c r="JD102" s="410"/>
      <c r="JE102" s="501"/>
      <c r="JF102" s="89"/>
      <c r="JG102" s="85"/>
      <c r="JH102" s="85"/>
      <c r="JI102" s="89"/>
      <c r="JJ102" s="85"/>
      <c r="JK102" s="563"/>
      <c r="JL102" s="501"/>
      <c r="JM102" s="501"/>
      <c r="JN102" s="501"/>
      <c r="JO102" s="501"/>
      <c r="JP102" s="501"/>
      <c r="JQ102" s="574"/>
      <c r="JR102" s="563"/>
      <c r="JS102" s="572"/>
      <c r="JT102" s="572"/>
      <c r="JU102" s="573"/>
      <c r="JV102" s="563"/>
      <c r="JW102" s="563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217"/>
      <c r="LR102" s="427"/>
      <c r="LS102" s="32"/>
      <c r="LT102" s="250"/>
      <c r="LU102" s="255"/>
      <c r="LV102" s="255"/>
      <c r="LW102" s="529"/>
      <c r="LX102" s="523"/>
      <c r="LY102" s="523"/>
      <c r="LZ102" s="165"/>
      <c r="MA102" s="1436"/>
      <c r="MB102" s="85"/>
      <c r="MC102" s="88"/>
      <c r="MD102" s="88"/>
      <c r="ME102" s="88"/>
      <c r="MF102" s="212"/>
      <c r="MG102" s="212"/>
      <c r="MH102" s="212"/>
      <c r="MI102" s="212"/>
      <c r="MJ102" s="212"/>
      <c r="MK102" s="212"/>
      <c r="ML102" s="212"/>
      <c r="MM102" s="212"/>
      <c r="MN102" s="212"/>
      <c r="MO102" s="212"/>
      <c r="MP102" s="212"/>
      <c r="MQ102" s="212"/>
      <c r="MR102" s="212"/>
      <c r="MS102" s="212"/>
      <c r="MT102" s="480"/>
      <c r="MU102" s="792"/>
      <c r="MV102" s="792"/>
      <c r="MW102" s="792"/>
      <c r="MX102" s="792"/>
      <c r="MY102" s="792"/>
      <c r="MZ102" s="792"/>
      <c r="NA102" s="792"/>
      <c r="NB102" s="792"/>
      <c r="NC102" s="792"/>
      <c r="ND102" s="792"/>
      <c r="NE102" s="792"/>
      <c r="NF102" s="792"/>
      <c r="NG102" s="792"/>
      <c r="NH102" s="792"/>
      <c r="NI102" s="792"/>
      <c r="NJ102" s="792"/>
      <c r="NK102" s="792"/>
      <c r="NL102" s="792"/>
      <c r="NM102" s="792"/>
      <c r="NN102" s="792"/>
      <c r="NO102" s="792"/>
      <c r="NP102" s="792"/>
      <c r="NQ102" s="792"/>
      <c r="NR102" s="792"/>
      <c r="NS102" s="792"/>
      <c r="NT102" s="792"/>
      <c r="NU102" s="792"/>
      <c r="NV102" s="792"/>
      <c r="NW102" s="792"/>
      <c r="NX102" s="792"/>
      <c r="NY102" s="792"/>
      <c r="NZ102" s="212"/>
    </row>
    <row r="103" spans="1:390" s="491" customFormat="1" ht="23.25" customHeight="1" x14ac:dyDescent="0.2">
      <c r="A103" s="217"/>
      <c r="B103" s="31"/>
      <c r="C103" s="32"/>
      <c r="D103" s="250"/>
      <c r="E103" s="255"/>
      <c r="F103" s="255"/>
      <c r="G103" s="529"/>
      <c r="H103" s="523"/>
      <c r="I103" s="523"/>
      <c r="J103" s="523"/>
      <c r="K103" s="523"/>
      <c r="L103" s="524"/>
      <c r="M103" s="165"/>
      <c r="N103" s="1436"/>
      <c r="O103" s="85"/>
      <c r="P103" s="88"/>
      <c r="Q103" s="88"/>
      <c r="R103" s="88"/>
      <c r="S103" s="88"/>
      <c r="T103" s="627"/>
      <c r="U103" s="88"/>
      <c r="V103" s="85"/>
      <c r="W103" s="89"/>
      <c r="X103" s="85"/>
      <c r="Y103" s="563"/>
      <c r="Z103" s="192"/>
      <c r="AA103" s="192"/>
      <c r="AB103" s="181"/>
      <c r="AC103" s="181"/>
      <c r="AD103" s="181"/>
      <c r="AE103" s="181"/>
      <c r="AF103" s="563"/>
      <c r="AG103" s="572"/>
      <c r="AH103" s="572"/>
      <c r="AI103" s="573"/>
      <c r="AJ103" s="563"/>
      <c r="AK103" s="563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  <c r="AW103" s="212"/>
      <c r="AX103" s="212"/>
      <c r="AY103" s="212"/>
      <c r="AZ103" s="212"/>
      <c r="BA103" s="212"/>
      <c r="BB103" s="212"/>
      <c r="BC103" s="212"/>
      <c r="BD103" s="212"/>
      <c r="BE103" s="212"/>
      <c r="BF103" s="212"/>
      <c r="BG103" s="212"/>
      <c r="BH103" s="212"/>
      <c r="BI103" s="212"/>
      <c r="BJ103" s="212"/>
      <c r="BK103" s="212"/>
      <c r="BL103" s="212"/>
      <c r="BM103" s="212"/>
      <c r="BN103" s="212"/>
      <c r="BO103" s="212"/>
      <c r="BP103" s="212"/>
      <c r="BQ103" s="212"/>
      <c r="BR103" s="212"/>
      <c r="BS103" s="212"/>
      <c r="BT103" s="212"/>
      <c r="BU103" s="212"/>
      <c r="BV103" s="212"/>
      <c r="BW103" s="212"/>
      <c r="BX103" s="212"/>
      <c r="BY103" s="212"/>
      <c r="BZ103" s="212"/>
      <c r="CA103" s="212"/>
      <c r="CB103" s="212"/>
      <c r="CC103" s="212"/>
      <c r="CD103" s="212"/>
      <c r="CE103" s="217"/>
      <c r="CF103" s="31"/>
      <c r="CG103" s="32"/>
      <c r="CH103" s="250"/>
      <c r="CI103" s="255"/>
      <c r="CJ103" s="255"/>
      <c r="CK103" s="529"/>
      <c r="CL103" s="523"/>
      <c r="CM103" s="523"/>
      <c r="CN103" s="523"/>
      <c r="CO103" s="523"/>
      <c r="CP103" s="524"/>
      <c r="CQ103" s="165"/>
      <c r="CR103" s="1436"/>
      <c r="CS103" s="85"/>
      <c r="CT103" s="88"/>
      <c r="CU103" s="88"/>
      <c r="CV103" s="88"/>
      <c r="CW103" s="1436"/>
      <c r="CX103" s="212"/>
      <c r="CY103" s="212"/>
      <c r="CZ103" s="212"/>
      <c r="DA103" s="212"/>
      <c r="DB103" s="212"/>
      <c r="DC103" s="212"/>
      <c r="DD103" s="192"/>
      <c r="DE103" s="192"/>
      <c r="DF103" s="192"/>
      <c r="DG103" s="192"/>
      <c r="DH103" s="192"/>
      <c r="DI103" s="192"/>
      <c r="DJ103" s="563"/>
      <c r="DK103" s="572"/>
      <c r="DL103" s="572"/>
      <c r="DM103" s="573"/>
      <c r="DN103" s="563"/>
      <c r="DO103" s="1157"/>
      <c r="DP103" s="563"/>
      <c r="DQ103" s="563"/>
      <c r="DR103" s="563"/>
      <c r="DS103" s="563"/>
      <c r="DT103" s="563"/>
      <c r="DU103" s="563"/>
      <c r="DV103" s="563"/>
      <c r="DW103" s="563"/>
      <c r="DX103" s="563"/>
      <c r="DY103" s="563"/>
      <c r="DZ103" s="563"/>
      <c r="EA103" s="563"/>
      <c r="EB103" s="563"/>
      <c r="EC103" s="563"/>
      <c r="ED103" s="563"/>
      <c r="EE103" s="563"/>
      <c r="EF103" s="563"/>
      <c r="EG103" s="563"/>
      <c r="EH103" s="563"/>
      <c r="EI103" s="563"/>
      <c r="EJ103" s="563"/>
      <c r="EK103" s="563"/>
      <c r="EL103" s="563"/>
      <c r="EM103" s="563"/>
      <c r="EN103" s="563"/>
      <c r="EO103" s="563"/>
      <c r="EP103" s="563"/>
      <c r="EQ103" s="563"/>
      <c r="ER103" s="563"/>
      <c r="ES103" s="563"/>
      <c r="ET103" s="563"/>
      <c r="EU103" s="563"/>
      <c r="EV103" s="563"/>
      <c r="EW103" s="563"/>
      <c r="EX103" s="563"/>
      <c r="EY103" s="563"/>
      <c r="EZ103" s="563"/>
      <c r="FA103" s="563"/>
      <c r="FB103" s="563"/>
      <c r="FC103" s="563"/>
      <c r="FD103" s="563"/>
      <c r="FE103" s="563"/>
      <c r="FF103" s="563"/>
      <c r="FG103" s="212"/>
      <c r="FH103" s="212"/>
      <c r="FI103" s="217"/>
      <c r="FJ103" s="31"/>
      <c r="FK103" s="32"/>
      <c r="FL103" s="250"/>
      <c r="FM103" s="255"/>
      <c r="FN103" s="255"/>
      <c r="FO103" s="529"/>
      <c r="FP103" s="1066"/>
      <c r="FQ103" s="1066"/>
      <c r="FR103" s="1066"/>
      <c r="FS103" s="1066"/>
      <c r="FT103" s="586"/>
      <c r="FU103" s="165"/>
      <c r="FV103" s="501"/>
      <c r="FW103" s="85"/>
      <c r="FX103" s="493"/>
      <c r="FY103" s="493"/>
      <c r="FZ103" s="493"/>
      <c r="GA103" s="501"/>
      <c r="GB103" s="1158"/>
      <c r="GC103" s="1158"/>
      <c r="GD103" s="574"/>
      <c r="GE103" s="574"/>
      <c r="GF103" s="574"/>
      <c r="GG103" s="574"/>
      <c r="GH103" s="192"/>
      <c r="GI103" s="192"/>
      <c r="GJ103" s="574"/>
      <c r="GK103" s="574"/>
      <c r="GL103" s="574"/>
      <c r="GM103" s="574"/>
      <c r="GN103" s="563"/>
      <c r="GO103" s="572"/>
      <c r="GP103" s="572"/>
      <c r="GQ103" s="573"/>
      <c r="GR103" s="563"/>
      <c r="GS103" s="563"/>
      <c r="GT103" s="212"/>
      <c r="GU103" s="212"/>
      <c r="GV103" s="212"/>
      <c r="GW103" s="212"/>
      <c r="GX103" s="212"/>
      <c r="GY103" s="212"/>
      <c r="GZ103" s="212"/>
      <c r="HA103" s="212"/>
      <c r="HB103" s="212"/>
      <c r="HC103" s="212"/>
      <c r="HD103" s="212"/>
      <c r="HE103" s="212"/>
      <c r="HF103" s="212"/>
      <c r="HG103" s="212"/>
      <c r="HH103" s="212"/>
      <c r="HI103" s="212"/>
      <c r="HJ103" s="212"/>
      <c r="HK103" s="212"/>
      <c r="HL103" s="212"/>
      <c r="HM103" s="212"/>
      <c r="HN103" s="212"/>
      <c r="HO103" s="212"/>
      <c r="HP103" s="212"/>
      <c r="HQ103" s="212"/>
      <c r="HR103" s="212"/>
      <c r="HS103" s="212"/>
      <c r="HT103" s="212"/>
      <c r="HU103" s="212"/>
      <c r="HV103" s="212"/>
      <c r="HW103" s="212"/>
      <c r="HX103" s="212"/>
      <c r="HY103" s="212"/>
      <c r="HZ103" s="212"/>
      <c r="IA103" s="212"/>
      <c r="IB103" s="212"/>
      <c r="IC103" s="212"/>
      <c r="ID103" s="212"/>
      <c r="IE103" s="212"/>
      <c r="IF103" s="212"/>
      <c r="IG103" s="212"/>
      <c r="IH103" s="212"/>
      <c r="II103" s="212"/>
      <c r="IJ103" s="212"/>
      <c r="IK103" s="212"/>
      <c r="IL103" s="212"/>
      <c r="IM103" s="217"/>
      <c r="IN103" s="31"/>
      <c r="IO103" s="514"/>
      <c r="IP103" s="250"/>
      <c r="IQ103" s="650"/>
      <c r="IR103" s="650"/>
      <c r="IS103" s="529"/>
      <c r="IT103" s="1066"/>
      <c r="IU103" s="1066"/>
      <c r="IV103" s="1066"/>
      <c r="IW103" s="1066"/>
      <c r="IX103" s="586"/>
      <c r="IY103" s="165"/>
      <c r="IZ103" s="501"/>
      <c r="JA103" s="85"/>
      <c r="JB103" s="88"/>
      <c r="JC103" s="88"/>
      <c r="JD103" s="88"/>
      <c r="JE103" s="501"/>
      <c r="JF103" s="89"/>
      <c r="JG103" s="85"/>
      <c r="JH103" s="85"/>
      <c r="JI103" s="89"/>
      <c r="JJ103" s="85"/>
      <c r="JK103" s="563"/>
      <c r="JL103" s="1158"/>
      <c r="JM103" s="1158"/>
      <c r="JN103" s="1151"/>
      <c r="JO103" s="1151"/>
      <c r="JP103" s="1151"/>
      <c r="JQ103" s="574"/>
      <c r="JR103" s="563"/>
      <c r="JS103" s="572"/>
      <c r="JT103" s="572"/>
      <c r="JU103" s="573"/>
      <c r="JV103" s="563"/>
      <c r="JW103" s="563"/>
      <c r="JX103" s="212"/>
      <c r="JY103" s="212"/>
      <c r="JZ103" s="212"/>
      <c r="KA103" s="212"/>
      <c r="KB103" s="212"/>
      <c r="KC103" s="212"/>
      <c r="KD103" s="212"/>
      <c r="KE103" s="212"/>
      <c r="KF103" s="212"/>
      <c r="KG103" s="212"/>
      <c r="KH103" s="212"/>
      <c r="KI103" s="212"/>
      <c r="KJ103" s="212"/>
      <c r="KK103" s="212"/>
      <c r="KL103" s="212"/>
      <c r="KM103" s="212"/>
      <c r="KN103" s="212"/>
      <c r="KO103" s="212"/>
      <c r="KP103" s="212"/>
      <c r="KQ103" s="212"/>
      <c r="KR103" s="212"/>
      <c r="KS103" s="212"/>
      <c r="KT103" s="212"/>
      <c r="KU103" s="212"/>
      <c r="KV103" s="212"/>
      <c r="KW103" s="212"/>
      <c r="KX103" s="212"/>
      <c r="KY103" s="212"/>
      <c r="KZ103" s="212"/>
      <c r="LA103" s="212"/>
      <c r="LB103" s="212"/>
      <c r="LC103" s="212"/>
      <c r="LD103" s="212"/>
      <c r="LE103" s="212"/>
      <c r="LF103" s="212"/>
      <c r="LG103" s="212"/>
      <c r="LH103" s="212"/>
      <c r="LI103" s="212"/>
      <c r="LJ103" s="212"/>
      <c r="LK103" s="212"/>
      <c r="LL103" s="212"/>
      <c r="LM103" s="212"/>
      <c r="LN103" s="212"/>
      <c r="LO103" s="212"/>
      <c r="LP103" s="212"/>
      <c r="LQ103" s="362"/>
      <c r="LR103" s="562"/>
      <c r="LS103" s="15"/>
      <c r="LT103" s="1065"/>
      <c r="LU103" s="255"/>
      <c r="LV103" s="255"/>
      <c r="LW103" s="529"/>
      <c r="LX103" s="523"/>
      <c r="LY103" s="523"/>
      <c r="LZ103" s="165"/>
      <c r="MA103" s="1436"/>
      <c r="MB103" s="220"/>
      <c r="MC103" s="410"/>
      <c r="MD103" s="410"/>
      <c r="ME103" s="410"/>
      <c r="MF103" s="212"/>
      <c r="MG103" s="212"/>
      <c r="MH103" s="212"/>
      <c r="MI103" s="212"/>
      <c r="MJ103" s="212"/>
      <c r="MK103" s="212"/>
      <c r="ML103" s="212"/>
      <c r="MM103" s="212"/>
      <c r="MN103" s="212"/>
      <c r="MO103" s="212"/>
      <c r="MP103" s="212"/>
      <c r="MQ103" s="212"/>
      <c r="MR103" s="212"/>
      <c r="MS103" s="212"/>
      <c r="MT103" s="480"/>
      <c r="MU103" s="792"/>
      <c r="MV103" s="792"/>
      <c r="MW103" s="792"/>
      <c r="MX103" s="792"/>
      <c r="MY103" s="792"/>
      <c r="MZ103" s="792"/>
      <c r="NA103" s="792"/>
      <c r="NB103" s="792"/>
      <c r="NC103" s="792"/>
      <c r="ND103" s="792"/>
      <c r="NE103" s="792"/>
      <c r="NF103" s="792"/>
      <c r="NG103" s="792"/>
      <c r="NH103" s="792"/>
      <c r="NI103" s="792"/>
      <c r="NJ103" s="792"/>
      <c r="NK103" s="792"/>
      <c r="NL103" s="792"/>
      <c r="NM103" s="792"/>
      <c r="NN103" s="792"/>
      <c r="NO103" s="792"/>
      <c r="NP103" s="792"/>
      <c r="NQ103" s="792"/>
      <c r="NR103" s="792"/>
      <c r="NS103" s="792"/>
      <c r="NT103" s="792"/>
      <c r="NU103" s="792"/>
      <c r="NV103" s="792"/>
      <c r="NW103" s="792"/>
      <c r="NX103" s="792"/>
      <c r="NY103" s="792"/>
      <c r="NZ103" s="212"/>
    </row>
    <row r="104" spans="1:390" s="491" customFormat="1" ht="23.25" customHeight="1" x14ac:dyDescent="0.2">
      <c r="A104" s="217"/>
      <c r="B104" s="83"/>
      <c r="C104" s="84"/>
      <c r="D104" s="250"/>
      <c r="E104" s="255"/>
      <c r="F104" s="255"/>
      <c r="G104" s="529"/>
      <c r="H104" s="523"/>
      <c r="I104" s="523"/>
      <c r="J104" s="523"/>
      <c r="K104" s="523"/>
      <c r="L104" s="524"/>
      <c r="M104" s="165"/>
      <c r="N104" s="1436"/>
      <c r="O104" s="408"/>
      <c r="P104" s="945"/>
      <c r="Q104" s="945"/>
      <c r="R104" s="945"/>
      <c r="S104" s="88"/>
      <c r="T104" s="627"/>
      <c r="U104" s="88"/>
      <c r="V104" s="85"/>
      <c r="W104" s="89"/>
      <c r="X104" s="85"/>
      <c r="Y104" s="563"/>
      <c r="Z104" s="1436"/>
      <c r="AA104" s="1436"/>
      <c r="AB104" s="197"/>
      <c r="AC104" s="197"/>
      <c r="AD104" s="197"/>
      <c r="AE104" s="197"/>
      <c r="AF104" s="563"/>
      <c r="AG104" s="572"/>
      <c r="AH104" s="572"/>
      <c r="AI104" s="573"/>
      <c r="AJ104" s="563"/>
      <c r="AK104" s="563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217"/>
      <c r="CF104" s="106"/>
      <c r="CG104" s="107"/>
      <c r="CH104" s="250"/>
      <c r="CI104" s="255"/>
      <c r="CJ104" s="255"/>
      <c r="CK104" s="529"/>
      <c r="CL104" s="523"/>
      <c r="CM104" s="523"/>
      <c r="CN104" s="523"/>
      <c r="CO104" s="523"/>
      <c r="CP104" s="524"/>
      <c r="CQ104" s="165"/>
      <c r="CR104" s="1436"/>
      <c r="CS104" s="408"/>
      <c r="CT104" s="945"/>
      <c r="CU104" s="945"/>
      <c r="CV104" s="945"/>
      <c r="CW104" s="1436"/>
      <c r="CX104" s="212"/>
      <c r="CY104" s="212"/>
      <c r="CZ104" s="212"/>
      <c r="DA104" s="212"/>
      <c r="DB104" s="212"/>
      <c r="DC104" s="212"/>
      <c r="DD104" s="1436"/>
      <c r="DE104" s="1436"/>
      <c r="DF104" s="1436"/>
      <c r="DG104" s="1436"/>
      <c r="DH104" s="1436"/>
      <c r="DI104" s="1436"/>
      <c r="DJ104" s="563"/>
      <c r="DK104" s="572"/>
      <c r="DL104" s="572"/>
      <c r="DM104" s="573"/>
      <c r="DN104" s="563"/>
      <c r="DO104" s="1157"/>
      <c r="DP104" s="563"/>
      <c r="DQ104" s="563"/>
      <c r="DR104" s="563"/>
      <c r="DS104" s="563"/>
      <c r="DT104" s="563"/>
      <c r="DU104" s="563"/>
      <c r="DV104" s="563"/>
      <c r="DW104" s="563"/>
      <c r="DX104" s="563"/>
      <c r="DY104" s="563"/>
      <c r="DZ104" s="563"/>
      <c r="EA104" s="563"/>
      <c r="EB104" s="563"/>
      <c r="EC104" s="563"/>
      <c r="ED104" s="563"/>
      <c r="EE104" s="563"/>
      <c r="EF104" s="563"/>
      <c r="EG104" s="563"/>
      <c r="EH104" s="563"/>
      <c r="EI104" s="563"/>
      <c r="EJ104" s="563"/>
      <c r="EK104" s="563"/>
      <c r="EL104" s="563"/>
      <c r="EM104" s="563"/>
      <c r="EN104" s="563"/>
      <c r="EO104" s="563"/>
      <c r="EP104" s="563"/>
      <c r="EQ104" s="563"/>
      <c r="ER104" s="563"/>
      <c r="ES104" s="563"/>
      <c r="ET104" s="563"/>
      <c r="EU104" s="563"/>
      <c r="EV104" s="563"/>
      <c r="EW104" s="563"/>
      <c r="EX104" s="563"/>
      <c r="EY104" s="563"/>
      <c r="EZ104" s="563"/>
      <c r="FA104" s="563"/>
      <c r="FB104" s="563"/>
      <c r="FC104" s="563"/>
      <c r="FD104" s="563"/>
      <c r="FE104" s="563"/>
      <c r="FF104" s="563"/>
      <c r="FG104" s="212"/>
      <c r="FH104" s="212"/>
      <c r="FI104" s="217"/>
      <c r="FJ104" s="83"/>
      <c r="FK104" s="84"/>
      <c r="FL104" s="250"/>
      <c r="FM104" s="255"/>
      <c r="FN104" s="255"/>
      <c r="FO104" s="529"/>
      <c r="FP104" s="1066"/>
      <c r="FQ104" s="1066"/>
      <c r="FR104" s="1066"/>
      <c r="FS104" s="1066"/>
      <c r="FT104" s="586"/>
      <c r="FU104" s="165"/>
      <c r="FV104" s="501"/>
      <c r="FW104" s="408"/>
      <c r="FX104" s="1104"/>
      <c r="FY104" s="1104"/>
      <c r="FZ104" s="1104"/>
      <c r="GA104" s="501"/>
      <c r="GB104" s="501"/>
      <c r="GC104" s="501"/>
      <c r="GD104" s="1060"/>
      <c r="GE104" s="1060"/>
      <c r="GF104" s="1060"/>
      <c r="GG104" s="574"/>
      <c r="GH104" s="1436"/>
      <c r="GI104" s="1436"/>
      <c r="GJ104" s="1060"/>
      <c r="GK104" s="1060"/>
      <c r="GL104" s="1060"/>
      <c r="GM104" s="574"/>
      <c r="GN104" s="563"/>
      <c r="GO104" s="572"/>
      <c r="GP104" s="572"/>
      <c r="GQ104" s="573"/>
      <c r="GR104" s="563"/>
      <c r="GS104" s="563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212"/>
      <c r="IM104" s="217"/>
      <c r="IN104" s="83"/>
      <c r="IO104" s="1142"/>
      <c r="IP104" s="250"/>
      <c r="IQ104" s="650"/>
      <c r="IR104" s="650"/>
      <c r="IS104" s="529"/>
      <c r="IT104" s="1066"/>
      <c r="IU104" s="1066"/>
      <c r="IV104" s="1066"/>
      <c r="IW104" s="1066"/>
      <c r="IX104" s="586"/>
      <c r="IY104" s="165"/>
      <c r="IZ104" s="501"/>
      <c r="JA104" s="408"/>
      <c r="JB104" s="945"/>
      <c r="JC104" s="945"/>
      <c r="JD104" s="945"/>
      <c r="JE104" s="501"/>
      <c r="JF104" s="89"/>
      <c r="JG104" s="85"/>
      <c r="JH104" s="85"/>
      <c r="JI104" s="89"/>
      <c r="JJ104" s="85"/>
      <c r="JK104" s="563"/>
      <c r="JL104" s="501"/>
      <c r="JM104" s="501"/>
      <c r="JN104" s="1061"/>
      <c r="JO104" s="1061"/>
      <c r="JP104" s="1061"/>
      <c r="JQ104" s="574"/>
      <c r="JR104" s="563"/>
      <c r="JS104" s="572"/>
      <c r="JT104" s="572"/>
      <c r="JU104" s="573"/>
      <c r="JV104" s="563"/>
      <c r="JW104" s="563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217"/>
      <c r="LR104" s="399"/>
      <c r="LS104" s="32"/>
      <c r="LT104" s="250"/>
      <c r="LU104" s="255"/>
      <c r="LV104" s="255"/>
      <c r="LW104" s="529"/>
      <c r="LX104" s="523"/>
      <c r="LY104" s="523"/>
      <c r="LZ104" s="165"/>
      <c r="MA104" s="1436"/>
      <c r="MB104" s="85"/>
      <c r="MC104" s="88"/>
      <c r="MD104" s="88"/>
      <c r="ME104" s="88"/>
      <c r="MF104" s="212"/>
      <c r="MG104" s="212"/>
      <c r="MH104" s="212"/>
      <c r="MI104" s="212"/>
      <c r="MJ104" s="212"/>
      <c r="MK104" s="212"/>
      <c r="ML104" s="212"/>
      <c r="MM104" s="212"/>
      <c r="MN104" s="212"/>
      <c r="MO104" s="212"/>
      <c r="MP104" s="212"/>
      <c r="MQ104" s="212"/>
      <c r="MR104" s="212"/>
      <c r="MS104" s="212"/>
      <c r="MT104" s="480"/>
      <c r="MU104" s="792"/>
      <c r="MV104" s="792"/>
      <c r="MW104" s="792"/>
      <c r="MX104" s="792"/>
      <c r="MY104" s="792"/>
      <c r="MZ104" s="792"/>
      <c r="NA104" s="792"/>
      <c r="NB104" s="792"/>
      <c r="NC104" s="792"/>
      <c r="ND104" s="792"/>
      <c r="NE104" s="792"/>
      <c r="NF104" s="792"/>
      <c r="NG104" s="792"/>
      <c r="NH104" s="792"/>
      <c r="NI104" s="792"/>
      <c r="NJ104" s="792"/>
      <c r="NK104" s="792"/>
      <c r="NL104" s="792"/>
      <c r="NM104" s="792"/>
      <c r="NN104" s="792"/>
      <c r="NO104" s="792"/>
      <c r="NP104" s="792"/>
      <c r="NQ104" s="792"/>
      <c r="NR104" s="792"/>
      <c r="NS104" s="792"/>
      <c r="NT104" s="792"/>
      <c r="NU104" s="792"/>
      <c r="NV104" s="792"/>
      <c r="NW104" s="792"/>
      <c r="NX104" s="792"/>
      <c r="NY104" s="792"/>
      <c r="NZ104" s="212"/>
    </row>
    <row r="105" spans="1:390" s="491" customFormat="1" ht="23.25" customHeight="1" x14ac:dyDescent="0.2">
      <c r="A105" s="362"/>
      <c r="B105" s="83"/>
      <c r="C105" s="440"/>
      <c r="D105" s="250"/>
      <c r="E105" s="255"/>
      <c r="F105" s="255"/>
      <c r="G105" s="529"/>
      <c r="H105" s="523"/>
      <c r="I105" s="523"/>
      <c r="J105" s="523"/>
      <c r="K105" s="523"/>
      <c r="L105" s="524"/>
      <c r="M105" s="165"/>
      <c r="N105" s="1436"/>
      <c r="O105" s="1433"/>
      <c r="P105" s="1433"/>
      <c r="Q105" s="1435"/>
      <c r="R105" s="1435"/>
      <c r="S105" s="88"/>
      <c r="T105" s="627"/>
      <c r="U105" s="88"/>
      <c r="V105" s="85"/>
      <c r="W105" s="89"/>
      <c r="X105" s="85"/>
      <c r="Y105" s="563"/>
      <c r="Z105" s="1436"/>
      <c r="AA105" s="1436"/>
      <c r="AB105" s="197"/>
      <c r="AC105" s="197"/>
      <c r="AD105" s="197"/>
      <c r="AE105" s="197"/>
      <c r="AF105" s="563"/>
      <c r="AG105" s="572"/>
      <c r="AH105" s="572"/>
      <c r="AI105" s="573"/>
      <c r="AJ105" s="563"/>
      <c r="AK105" s="563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362"/>
      <c r="CF105" s="102"/>
      <c r="CG105" s="103"/>
      <c r="CH105" s="250"/>
      <c r="CI105" s="255"/>
      <c r="CJ105" s="255"/>
      <c r="CK105" s="529"/>
      <c r="CL105" s="523"/>
      <c r="CM105" s="523"/>
      <c r="CN105" s="523"/>
      <c r="CO105" s="523"/>
      <c r="CP105" s="524"/>
      <c r="CQ105" s="165"/>
      <c r="CR105" s="1436"/>
      <c r="CS105" s="1433"/>
      <c r="CT105" s="1433"/>
      <c r="CU105" s="1435"/>
      <c r="CV105" s="1435"/>
      <c r="CW105" s="1436"/>
      <c r="CX105" s="212"/>
      <c r="CY105" s="212"/>
      <c r="CZ105" s="212"/>
      <c r="DA105" s="212"/>
      <c r="DB105" s="212"/>
      <c r="DC105" s="212"/>
      <c r="DD105" s="1436"/>
      <c r="DE105" s="1436"/>
      <c r="DF105" s="1436"/>
      <c r="DG105" s="1436"/>
      <c r="DH105" s="1436"/>
      <c r="DI105" s="1436"/>
      <c r="DJ105" s="563"/>
      <c r="DK105" s="572"/>
      <c r="DL105" s="572"/>
      <c r="DM105" s="573"/>
      <c r="DN105" s="563"/>
      <c r="DO105" s="1157"/>
      <c r="DP105" s="563"/>
      <c r="DQ105" s="563"/>
      <c r="DR105" s="563"/>
      <c r="DS105" s="563"/>
      <c r="DT105" s="563"/>
      <c r="DU105" s="563"/>
      <c r="DV105" s="563"/>
      <c r="DW105" s="563"/>
      <c r="DX105" s="563"/>
      <c r="DY105" s="563"/>
      <c r="DZ105" s="563"/>
      <c r="EA105" s="563"/>
      <c r="EB105" s="563"/>
      <c r="EC105" s="563"/>
      <c r="ED105" s="563"/>
      <c r="EE105" s="563"/>
      <c r="EF105" s="563"/>
      <c r="EG105" s="563"/>
      <c r="EH105" s="563"/>
      <c r="EI105" s="563"/>
      <c r="EJ105" s="563"/>
      <c r="EK105" s="563"/>
      <c r="EL105" s="563"/>
      <c r="EM105" s="563"/>
      <c r="EN105" s="563"/>
      <c r="EO105" s="563"/>
      <c r="EP105" s="563"/>
      <c r="EQ105" s="563"/>
      <c r="ER105" s="563"/>
      <c r="ES105" s="563"/>
      <c r="ET105" s="563"/>
      <c r="EU105" s="563"/>
      <c r="EV105" s="563"/>
      <c r="EW105" s="563"/>
      <c r="EX105" s="563"/>
      <c r="EY105" s="563"/>
      <c r="EZ105" s="563"/>
      <c r="FA105" s="563"/>
      <c r="FB105" s="563"/>
      <c r="FC105" s="563"/>
      <c r="FD105" s="563"/>
      <c r="FE105" s="563"/>
      <c r="FF105" s="563"/>
      <c r="FG105" s="212"/>
      <c r="FH105" s="212"/>
      <c r="FI105" s="362"/>
      <c r="FJ105" s="83"/>
      <c r="FK105" s="84"/>
      <c r="FL105" s="250"/>
      <c r="FM105" s="255"/>
      <c r="FN105" s="255"/>
      <c r="FO105" s="529"/>
      <c r="FP105" s="1066"/>
      <c r="FQ105" s="1066"/>
      <c r="FR105" s="1066"/>
      <c r="FS105" s="1066"/>
      <c r="FT105" s="586"/>
      <c r="FU105" s="165"/>
      <c r="FV105" s="501"/>
      <c r="FW105" s="1433"/>
      <c r="FX105" s="1435"/>
      <c r="FY105" s="1435"/>
      <c r="FZ105" s="1435"/>
      <c r="GA105" s="501"/>
      <c r="GB105" s="501"/>
      <c r="GC105" s="501"/>
      <c r="GD105" s="1060"/>
      <c r="GE105" s="1060"/>
      <c r="GF105" s="1060"/>
      <c r="GG105" s="574"/>
      <c r="GH105" s="1436"/>
      <c r="GI105" s="1436"/>
      <c r="GJ105" s="1060"/>
      <c r="GK105" s="1060"/>
      <c r="GL105" s="1060"/>
      <c r="GM105" s="574"/>
      <c r="GN105" s="563"/>
      <c r="GO105" s="572"/>
      <c r="GP105" s="572"/>
      <c r="GQ105" s="573"/>
      <c r="GR105" s="563"/>
      <c r="GS105" s="563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212"/>
      <c r="IM105" s="362"/>
      <c r="IN105" s="83"/>
      <c r="IO105" s="1142"/>
      <c r="IP105" s="250"/>
      <c r="IQ105" s="650"/>
      <c r="IR105" s="650"/>
      <c r="IS105" s="529"/>
      <c r="IT105" s="1066"/>
      <c r="IU105" s="1066"/>
      <c r="IV105" s="1066"/>
      <c r="IW105" s="1066"/>
      <c r="IX105" s="586"/>
      <c r="IY105" s="165"/>
      <c r="IZ105" s="501"/>
      <c r="JA105" s="1433"/>
      <c r="JB105" s="1433"/>
      <c r="JC105" s="1435"/>
      <c r="JD105" s="1435"/>
      <c r="JE105" s="501"/>
      <c r="JF105" s="89"/>
      <c r="JG105" s="85"/>
      <c r="JH105" s="85"/>
      <c r="JI105" s="89"/>
      <c r="JJ105" s="85"/>
      <c r="JK105" s="563"/>
      <c r="JL105" s="501"/>
      <c r="JM105" s="501"/>
      <c r="JN105" s="1060"/>
      <c r="JO105" s="1060"/>
      <c r="JP105" s="1060"/>
      <c r="JQ105" s="574"/>
      <c r="JR105" s="563"/>
      <c r="JS105" s="572"/>
      <c r="JT105" s="572"/>
      <c r="JU105" s="573"/>
      <c r="JV105" s="563"/>
      <c r="JW105" s="563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217"/>
      <c r="LR105" s="83"/>
      <c r="LS105" s="84"/>
      <c r="LT105" s="250"/>
      <c r="LU105" s="255"/>
      <c r="LV105" s="255"/>
      <c r="LW105" s="529"/>
      <c r="LX105" s="523"/>
      <c r="LY105" s="523"/>
      <c r="LZ105" s="165"/>
      <c r="MA105" s="1436"/>
      <c r="MB105" s="408"/>
      <c r="MC105" s="945"/>
      <c r="MD105" s="945"/>
      <c r="ME105" s="945"/>
      <c r="MF105" s="212"/>
      <c r="MG105" s="212"/>
      <c r="MH105" s="212"/>
      <c r="MI105" s="212"/>
      <c r="MJ105" s="212"/>
      <c r="MK105" s="212"/>
      <c r="ML105" s="212"/>
      <c r="MM105" s="212"/>
      <c r="MN105" s="212"/>
      <c r="MO105" s="212"/>
      <c r="MP105" s="212"/>
      <c r="MQ105" s="212"/>
      <c r="MR105" s="212"/>
      <c r="MS105" s="212"/>
      <c r="MT105" s="480"/>
      <c r="MU105" s="792"/>
      <c r="MV105" s="792"/>
      <c r="MW105" s="792"/>
      <c r="MX105" s="792"/>
      <c r="MY105" s="792"/>
      <c r="MZ105" s="792"/>
      <c r="NA105" s="792"/>
      <c r="NB105" s="792"/>
      <c r="NC105" s="792"/>
      <c r="ND105" s="792"/>
      <c r="NE105" s="792"/>
      <c r="NF105" s="792"/>
      <c r="NG105" s="792"/>
      <c r="NH105" s="792"/>
      <c r="NI105" s="792"/>
      <c r="NJ105" s="792"/>
      <c r="NK105" s="792"/>
      <c r="NL105" s="792"/>
      <c r="NM105" s="792"/>
      <c r="NN105" s="792"/>
      <c r="NO105" s="792"/>
      <c r="NP105" s="792"/>
      <c r="NQ105" s="792"/>
      <c r="NR105" s="792"/>
      <c r="NS105" s="792"/>
      <c r="NT105" s="792"/>
      <c r="NU105" s="792"/>
      <c r="NV105" s="792"/>
      <c r="NW105" s="792"/>
      <c r="NX105" s="792"/>
      <c r="NY105" s="792"/>
      <c r="NZ105" s="212"/>
    </row>
    <row r="106" spans="1:390" s="491" customFormat="1" ht="23.25" customHeight="1" x14ac:dyDescent="0.2">
      <c r="A106" s="362"/>
      <c r="B106" s="400"/>
      <c r="C106" s="440"/>
      <c r="D106" s="1164"/>
      <c r="E106" s="255"/>
      <c r="F106" s="255"/>
      <c r="G106" s="529"/>
      <c r="H106" s="523"/>
      <c r="I106" s="523"/>
      <c r="J106" s="523"/>
      <c r="K106" s="523"/>
      <c r="L106" s="524"/>
      <c r="M106" s="165"/>
      <c r="N106" s="1436"/>
      <c r="O106" s="1433"/>
      <c r="P106" s="1433"/>
      <c r="Q106" s="1433"/>
      <c r="R106" s="1433"/>
      <c r="S106" s="88"/>
      <c r="T106" s="627"/>
      <c r="U106" s="88"/>
      <c r="V106" s="85"/>
      <c r="W106" s="89"/>
      <c r="X106" s="85"/>
      <c r="Y106" s="563"/>
      <c r="Z106" s="1436"/>
      <c r="AA106" s="1436"/>
      <c r="AB106" s="197"/>
      <c r="AC106" s="197"/>
      <c r="AD106" s="197"/>
      <c r="AE106" s="197"/>
      <c r="AF106" s="563"/>
      <c r="AG106" s="572"/>
      <c r="AH106" s="572"/>
      <c r="AI106" s="573"/>
      <c r="AJ106" s="563"/>
      <c r="AK106" s="563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362"/>
      <c r="CF106" s="102"/>
      <c r="CG106" s="103"/>
      <c r="CH106" s="1065"/>
      <c r="CI106" s="255"/>
      <c r="CJ106" s="255"/>
      <c r="CK106" s="529"/>
      <c r="CL106" s="523"/>
      <c r="CM106" s="523"/>
      <c r="CN106" s="523"/>
      <c r="CO106" s="523"/>
      <c r="CP106" s="524"/>
      <c r="CQ106" s="165"/>
      <c r="CR106" s="1436"/>
      <c r="CS106" s="1433"/>
      <c r="CT106" s="1433"/>
      <c r="CU106" s="1433"/>
      <c r="CV106" s="1433"/>
      <c r="CW106" s="1436"/>
      <c r="CX106" s="212"/>
      <c r="CY106" s="212"/>
      <c r="CZ106" s="212"/>
      <c r="DA106" s="212"/>
      <c r="DB106" s="212"/>
      <c r="DC106" s="212"/>
      <c r="DD106" s="1436"/>
      <c r="DE106" s="1436"/>
      <c r="DF106" s="1436"/>
      <c r="DG106" s="1436"/>
      <c r="DH106" s="1436"/>
      <c r="DI106" s="1436"/>
      <c r="DJ106" s="563"/>
      <c r="DK106" s="572"/>
      <c r="DL106" s="572"/>
      <c r="DM106" s="573"/>
      <c r="DN106" s="563"/>
      <c r="DO106" s="1157"/>
      <c r="DP106" s="563"/>
      <c r="DQ106" s="563"/>
      <c r="DR106" s="563"/>
      <c r="DS106" s="563"/>
      <c r="DT106" s="563"/>
      <c r="DU106" s="563"/>
      <c r="DV106" s="563"/>
      <c r="DW106" s="563"/>
      <c r="DX106" s="563"/>
      <c r="DY106" s="563"/>
      <c r="DZ106" s="563"/>
      <c r="EA106" s="563"/>
      <c r="EB106" s="563"/>
      <c r="EC106" s="563"/>
      <c r="ED106" s="563"/>
      <c r="EE106" s="563"/>
      <c r="EF106" s="563"/>
      <c r="EG106" s="563"/>
      <c r="EH106" s="563"/>
      <c r="EI106" s="563"/>
      <c r="EJ106" s="563"/>
      <c r="EK106" s="563"/>
      <c r="EL106" s="563"/>
      <c r="EM106" s="563"/>
      <c r="EN106" s="563"/>
      <c r="EO106" s="563"/>
      <c r="EP106" s="563"/>
      <c r="EQ106" s="563"/>
      <c r="ER106" s="563"/>
      <c r="ES106" s="563"/>
      <c r="ET106" s="563"/>
      <c r="EU106" s="563"/>
      <c r="EV106" s="563"/>
      <c r="EW106" s="563"/>
      <c r="EX106" s="563"/>
      <c r="EY106" s="563"/>
      <c r="EZ106" s="563"/>
      <c r="FA106" s="563"/>
      <c r="FB106" s="563"/>
      <c r="FC106" s="563"/>
      <c r="FD106" s="563"/>
      <c r="FE106" s="563"/>
      <c r="FF106" s="563"/>
      <c r="FG106" s="212"/>
      <c r="FH106" s="212"/>
      <c r="FI106" s="362"/>
      <c r="FJ106" s="400"/>
      <c r="FK106" s="440"/>
      <c r="FL106" s="1065"/>
      <c r="FM106" s="626"/>
      <c r="FN106" s="255"/>
      <c r="FO106" s="529"/>
      <c r="FP106" s="1066"/>
      <c r="FQ106" s="1066"/>
      <c r="FR106" s="1066"/>
      <c r="FS106" s="1066"/>
      <c r="FT106" s="586"/>
      <c r="FU106" s="165"/>
      <c r="FV106" s="501"/>
      <c r="FW106" s="1433"/>
      <c r="FX106" s="1433"/>
      <c r="FY106" s="1433"/>
      <c r="FZ106" s="1433"/>
      <c r="GA106" s="501"/>
      <c r="GB106" s="501"/>
      <c r="GC106" s="501"/>
      <c r="GD106" s="1060"/>
      <c r="GE106" s="1060"/>
      <c r="GF106" s="1060"/>
      <c r="GG106" s="574"/>
      <c r="GH106" s="1436"/>
      <c r="GI106" s="1436"/>
      <c r="GJ106" s="1060"/>
      <c r="GK106" s="1060"/>
      <c r="GL106" s="1060"/>
      <c r="GM106" s="574"/>
      <c r="GN106" s="563"/>
      <c r="GO106" s="572"/>
      <c r="GP106" s="572"/>
      <c r="GQ106" s="573"/>
      <c r="GR106" s="563"/>
      <c r="GS106" s="563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212"/>
      <c r="IM106" s="362"/>
      <c r="IN106" s="400"/>
      <c r="IO106" s="923"/>
      <c r="IP106" s="1065"/>
      <c r="IQ106" s="626"/>
      <c r="IR106" s="650"/>
      <c r="IS106" s="529"/>
      <c r="IT106" s="1066"/>
      <c r="IU106" s="1066"/>
      <c r="IV106" s="1066"/>
      <c r="IW106" s="1066"/>
      <c r="IX106" s="586"/>
      <c r="IY106" s="165"/>
      <c r="IZ106" s="501"/>
      <c r="JA106" s="1433"/>
      <c r="JB106" s="1433"/>
      <c r="JC106" s="1433"/>
      <c r="JD106" s="1433"/>
      <c r="JE106" s="501"/>
      <c r="JF106" s="89"/>
      <c r="JG106" s="85"/>
      <c r="JH106" s="85"/>
      <c r="JI106" s="89"/>
      <c r="JJ106" s="85"/>
      <c r="JK106" s="563"/>
      <c r="JL106" s="501"/>
      <c r="JM106" s="501"/>
      <c r="JN106" s="1060"/>
      <c r="JO106" s="1060"/>
      <c r="JP106" s="1060"/>
      <c r="JQ106" s="574"/>
      <c r="JR106" s="563"/>
      <c r="JS106" s="572"/>
      <c r="JT106" s="572"/>
      <c r="JU106" s="573"/>
      <c r="JV106" s="563"/>
      <c r="JW106" s="563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362"/>
      <c r="LR106" s="83"/>
      <c r="LS106" s="84"/>
      <c r="LT106" s="250"/>
      <c r="LU106" s="255"/>
      <c r="LV106" s="255"/>
      <c r="LW106" s="529"/>
      <c r="LX106" s="523"/>
      <c r="LY106" s="523"/>
      <c r="LZ106" s="165"/>
      <c r="MA106" s="1436"/>
      <c r="MB106" s="1433"/>
      <c r="MC106" s="1433"/>
      <c r="MD106" s="1435"/>
      <c r="ME106" s="1435"/>
      <c r="MF106" s="212"/>
      <c r="MG106" s="212"/>
      <c r="MH106" s="212"/>
      <c r="MI106" s="212"/>
      <c r="MJ106" s="212"/>
      <c r="MK106" s="212"/>
      <c r="ML106" s="212"/>
      <c r="MM106" s="212"/>
      <c r="MN106" s="212"/>
      <c r="MO106" s="212"/>
      <c r="MP106" s="212"/>
      <c r="MQ106" s="212"/>
      <c r="MR106" s="212"/>
      <c r="MS106" s="212"/>
      <c r="MT106" s="480"/>
      <c r="MU106" s="792"/>
      <c r="MV106" s="792"/>
      <c r="MW106" s="792"/>
      <c r="MX106" s="792"/>
      <c r="MY106" s="792"/>
      <c r="MZ106" s="792"/>
      <c r="NA106" s="792"/>
      <c r="NB106" s="792"/>
      <c r="NC106" s="792"/>
      <c r="ND106" s="792"/>
      <c r="NE106" s="792"/>
      <c r="NF106" s="792"/>
      <c r="NG106" s="792"/>
      <c r="NH106" s="792"/>
      <c r="NI106" s="792"/>
      <c r="NJ106" s="792"/>
      <c r="NK106" s="792"/>
      <c r="NL106" s="792"/>
      <c r="NM106" s="792"/>
      <c r="NN106" s="792"/>
      <c r="NO106" s="792"/>
      <c r="NP106" s="792"/>
      <c r="NQ106" s="792"/>
      <c r="NR106" s="792"/>
      <c r="NS106" s="792"/>
      <c r="NT106" s="792"/>
      <c r="NU106" s="792"/>
      <c r="NV106" s="792"/>
      <c r="NW106" s="792"/>
      <c r="NX106" s="792"/>
      <c r="NY106" s="792"/>
      <c r="NZ106" s="212"/>
    </row>
    <row r="107" spans="1:390" s="491" customFormat="1" ht="23.25" customHeight="1" x14ac:dyDescent="0.2">
      <c r="A107" s="217"/>
      <c r="B107" s="193"/>
      <c r="C107" s="194"/>
      <c r="D107" s="250"/>
      <c r="E107" s="255"/>
      <c r="F107" s="255"/>
      <c r="G107" s="529"/>
      <c r="H107" s="523"/>
      <c r="I107" s="523"/>
      <c r="J107" s="523"/>
      <c r="K107" s="523"/>
      <c r="L107" s="524"/>
      <c r="M107" s="165"/>
      <c r="N107" s="1436"/>
      <c r="O107" s="85"/>
      <c r="P107" s="85"/>
      <c r="Q107" s="85"/>
      <c r="R107" s="85"/>
      <c r="S107" s="88"/>
      <c r="T107" s="627"/>
      <c r="U107" s="88"/>
      <c r="V107" s="85"/>
      <c r="W107" s="89"/>
      <c r="X107" s="85"/>
      <c r="Y107" s="563"/>
      <c r="Z107" s="1436"/>
      <c r="AA107" s="1436"/>
      <c r="AB107" s="197"/>
      <c r="AC107" s="197"/>
      <c r="AD107" s="197"/>
      <c r="AE107" s="197"/>
      <c r="AF107" s="563"/>
      <c r="AG107" s="572"/>
      <c r="AH107" s="572"/>
      <c r="AI107" s="573"/>
      <c r="AJ107" s="563"/>
      <c r="AK107" s="563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217"/>
      <c r="CF107" s="903"/>
      <c r="CG107" s="896"/>
      <c r="CH107" s="250"/>
      <c r="CI107" s="255"/>
      <c r="CJ107" s="255"/>
      <c r="CK107" s="529"/>
      <c r="CL107" s="523"/>
      <c r="CM107" s="523"/>
      <c r="CN107" s="523"/>
      <c r="CO107" s="523"/>
      <c r="CP107" s="524"/>
      <c r="CQ107" s="165"/>
      <c r="CR107" s="1436"/>
      <c r="CS107" s="85"/>
      <c r="CT107" s="85"/>
      <c r="CU107" s="85"/>
      <c r="CV107" s="85"/>
      <c r="CW107" s="1436"/>
      <c r="CX107" s="212"/>
      <c r="CY107" s="212"/>
      <c r="CZ107" s="212"/>
      <c r="DA107" s="212"/>
      <c r="DB107" s="212"/>
      <c r="DC107" s="212"/>
      <c r="DD107" s="1436"/>
      <c r="DE107" s="1436"/>
      <c r="DF107" s="1436"/>
      <c r="DG107" s="1436"/>
      <c r="DH107" s="1436"/>
      <c r="DI107" s="1436"/>
      <c r="DJ107" s="563"/>
      <c r="DK107" s="572"/>
      <c r="DL107" s="572"/>
      <c r="DM107" s="573"/>
      <c r="DN107" s="563"/>
      <c r="DO107" s="1157"/>
      <c r="DP107" s="563"/>
      <c r="DQ107" s="563"/>
      <c r="DR107" s="563"/>
      <c r="DS107" s="563"/>
      <c r="DT107" s="563"/>
      <c r="DU107" s="563"/>
      <c r="DV107" s="563"/>
      <c r="DW107" s="563"/>
      <c r="DX107" s="563"/>
      <c r="DY107" s="563"/>
      <c r="DZ107" s="563"/>
      <c r="EA107" s="563"/>
      <c r="EB107" s="563"/>
      <c r="EC107" s="563"/>
      <c r="ED107" s="563"/>
      <c r="EE107" s="563"/>
      <c r="EF107" s="563"/>
      <c r="EG107" s="563"/>
      <c r="EH107" s="563"/>
      <c r="EI107" s="563"/>
      <c r="EJ107" s="563"/>
      <c r="EK107" s="563"/>
      <c r="EL107" s="563"/>
      <c r="EM107" s="563"/>
      <c r="EN107" s="563"/>
      <c r="EO107" s="563"/>
      <c r="EP107" s="563"/>
      <c r="EQ107" s="563"/>
      <c r="ER107" s="563"/>
      <c r="ES107" s="563"/>
      <c r="ET107" s="563"/>
      <c r="EU107" s="563"/>
      <c r="EV107" s="563"/>
      <c r="EW107" s="563"/>
      <c r="EX107" s="563"/>
      <c r="EY107" s="563"/>
      <c r="EZ107" s="563"/>
      <c r="FA107" s="563"/>
      <c r="FB107" s="563"/>
      <c r="FC107" s="563"/>
      <c r="FD107" s="563"/>
      <c r="FE107" s="563"/>
      <c r="FF107" s="563"/>
      <c r="FG107" s="212"/>
      <c r="FH107" s="212"/>
      <c r="FI107" s="217"/>
      <c r="FJ107" s="193"/>
      <c r="FK107" s="194"/>
      <c r="FL107" s="250"/>
      <c r="FM107" s="626"/>
      <c r="FN107" s="255"/>
      <c r="FO107" s="529"/>
      <c r="FP107" s="1066"/>
      <c r="FQ107" s="1066"/>
      <c r="FR107" s="1066"/>
      <c r="FS107" s="1066"/>
      <c r="FT107" s="586"/>
      <c r="FU107" s="165"/>
      <c r="FV107" s="501"/>
      <c r="FW107" s="85"/>
      <c r="FX107" s="85"/>
      <c r="FY107" s="85"/>
      <c r="FZ107" s="85"/>
      <c r="GA107" s="501"/>
      <c r="GB107" s="501"/>
      <c r="GC107" s="501"/>
      <c r="GD107" s="1060"/>
      <c r="GE107" s="1060"/>
      <c r="GF107" s="1060"/>
      <c r="GG107" s="574"/>
      <c r="GH107" s="1436"/>
      <c r="GI107" s="1436"/>
      <c r="GJ107" s="1060"/>
      <c r="GK107" s="1060"/>
      <c r="GL107" s="1060"/>
      <c r="GM107" s="574"/>
      <c r="GN107" s="563"/>
      <c r="GO107" s="572"/>
      <c r="GP107" s="572"/>
      <c r="GQ107" s="573"/>
      <c r="GR107" s="563"/>
      <c r="GS107" s="563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7"/>
      <c r="IN107" s="193"/>
      <c r="IO107" s="924"/>
      <c r="IP107" s="250"/>
      <c r="IQ107" s="626"/>
      <c r="IR107" s="650"/>
      <c r="IS107" s="529"/>
      <c r="IT107" s="1066"/>
      <c r="IU107" s="1066"/>
      <c r="IV107" s="1066"/>
      <c r="IW107" s="1066"/>
      <c r="IX107" s="586"/>
      <c r="IY107" s="165"/>
      <c r="IZ107" s="501"/>
      <c r="JA107" s="85"/>
      <c r="JB107" s="85"/>
      <c r="JC107" s="85"/>
      <c r="JD107" s="85"/>
      <c r="JE107" s="501"/>
      <c r="JF107" s="89"/>
      <c r="JG107" s="85"/>
      <c r="JH107" s="85"/>
      <c r="JI107" s="89"/>
      <c r="JJ107" s="85"/>
      <c r="JK107" s="563"/>
      <c r="JL107" s="501"/>
      <c r="JM107" s="501"/>
      <c r="JN107" s="1060"/>
      <c r="JO107" s="1060"/>
      <c r="JP107" s="1060"/>
      <c r="JQ107" s="574"/>
      <c r="JR107" s="563"/>
      <c r="JS107" s="572"/>
      <c r="JT107" s="572"/>
      <c r="JU107" s="573"/>
      <c r="JV107" s="563"/>
      <c r="JW107" s="563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362"/>
      <c r="LR107" s="400"/>
      <c r="LS107" s="440"/>
      <c r="LT107" s="1065"/>
      <c r="LU107" s="626"/>
      <c r="LV107" s="255"/>
      <c r="LW107" s="529"/>
      <c r="LX107" s="523"/>
      <c r="LY107" s="523"/>
      <c r="LZ107" s="165"/>
      <c r="MA107" s="1436"/>
      <c r="MB107" s="1433"/>
      <c r="MC107" s="1433"/>
      <c r="MD107" s="1433"/>
      <c r="ME107" s="1433"/>
      <c r="MF107" s="212"/>
      <c r="MG107" s="212"/>
      <c r="MH107" s="212"/>
      <c r="MI107" s="212"/>
      <c r="MJ107" s="212"/>
      <c r="MK107" s="212"/>
      <c r="ML107" s="212"/>
      <c r="MM107" s="212"/>
      <c r="MN107" s="212"/>
      <c r="MO107" s="212"/>
      <c r="MP107" s="212"/>
      <c r="MQ107" s="212"/>
      <c r="MR107" s="212"/>
      <c r="MS107" s="212"/>
      <c r="MT107" s="480"/>
      <c r="MU107" s="792"/>
      <c r="MV107" s="792"/>
      <c r="MW107" s="792"/>
      <c r="MX107" s="792"/>
      <c r="MY107" s="792"/>
      <c r="MZ107" s="792"/>
      <c r="NA107" s="792"/>
      <c r="NB107" s="792"/>
      <c r="NC107" s="792"/>
      <c r="ND107" s="792"/>
      <c r="NE107" s="792"/>
      <c r="NF107" s="792"/>
      <c r="NG107" s="792"/>
      <c r="NH107" s="792"/>
      <c r="NI107" s="792"/>
      <c r="NJ107" s="792"/>
      <c r="NK107" s="792"/>
      <c r="NL107" s="792"/>
      <c r="NM107" s="792"/>
      <c r="NN107" s="792"/>
      <c r="NO107" s="792"/>
      <c r="NP107" s="792"/>
      <c r="NQ107" s="792"/>
      <c r="NR107" s="792"/>
      <c r="NS107" s="792"/>
      <c r="NT107" s="792"/>
      <c r="NU107" s="792"/>
      <c r="NV107" s="792"/>
      <c r="NW107" s="792"/>
      <c r="NX107" s="792"/>
      <c r="NY107" s="792"/>
      <c r="NZ107" s="212"/>
    </row>
    <row r="108" spans="1:390" s="491" customFormat="1" ht="23.25" customHeight="1" x14ac:dyDescent="0.2">
      <c r="A108" s="217"/>
      <c r="B108" s="106"/>
      <c r="C108" s="107"/>
      <c r="D108" s="250"/>
      <c r="E108" s="255"/>
      <c r="F108" s="255"/>
      <c r="G108" s="529"/>
      <c r="H108" s="523"/>
      <c r="I108" s="523"/>
      <c r="J108" s="523"/>
      <c r="K108" s="523"/>
      <c r="L108" s="524"/>
      <c r="M108" s="165"/>
      <c r="N108" s="1436"/>
      <c r="O108" s="85"/>
      <c r="P108" s="85"/>
      <c r="Q108" s="85"/>
      <c r="R108" s="85"/>
      <c r="S108" s="88"/>
      <c r="T108" s="627"/>
      <c r="U108" s="88"/>
      <c r="V108" s="85"/>
      <c r="W108" s="89"/>
      <c r="X108" s="85"/>
      <c r="Y108" s="563"/>
      <c r="Z108" s="1436"/>
      <c r="AA108" s="1436"/>
      <c r="AB108" s="197"/>
      <c r="AC108" s="197"/>
      <c r="AD108" s="197"/>
      <c r="AE108" s="197"/>
      <c r="AF108" s="563"/>
      <c r="AG108" s="572"/>
      <c r="AH108" s="572"/>
      <c r="AI108" s="573"/>
      <c r="AJ108" s="563"/>
      <c r="AK108" s="563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217"/>
      <c r="CF108" s="106"/>
      <c r="CG108" s="107"/>
      <c r="CH108" s="250"/>
      <c r="CI108" s="255"/>
      <c r="CJ108" s="255"/>
      <c r="CK108" s="529"/>
      <c r="CL108" s="523"/>
      <c r="CM108" s="523"/>
      <c r="CN108" s="523"/>
      <c r="CO108" s="523"/>
      <c r="CP108" s="524"/>
      <c r="CQ108" s="165"/>
      <c r="CR108" s="1436"/>
      <c r="CS108" s="85"/>
      <c r="CT108" s="85"/>
      <c r="CU108" s="85"/>
      <c r="CV108" s="85"/>
      <c r="CW108" s="1436"/>
      <c r="CX108" s="212"/>
      <c r="CY108" s="212"/>
      <c r="CZ108" s="212"/>
      <c r="DA108" s="212"/>
      <c r="DB108" s="212"/>
      <c r="DC108" s="212"/>
      <c r="DD108" s="1436"/>
      <c r="DE108" s="1436"/>
      <c r="DF108" s="1436"/>
      <c r="DG108" s="1436"/>
      <c r="DH108" s="1436"/>
      <c r="DI108" s="1436"/>
      <c r="DJ108" s="563"/>
      <c r="DK108" s="572"/>
      <c r="DL108" s="572"/>
      <c r="DM108" s="573"/>
      <c r="DN108" s="563"/>
      <c r="DO108" s="1157"/>
      <c r="DP108" s="563"/>
      <c r="DQ108" s="563"/>
      <c r="DR108" s="563"/>
      <c r="DS108" s="563"/>
      <c r="DT108" s="563"/>
      <c r="DU108" s="563"/>
      <c r="DV108" s="563"/>
      <c r="DW108" s="563"/>
      <c r="DX108" s="563"/>
      <c r="DY108" s="563"/>
      <c r="DZ108" s="563"/>
      <c r="EA108" s="563"/>
      <c r="EB108" s="563"/>
      <c r="EC108" s="563"/>
      <c r="ED108" s="563"/>
      <c r="EE108" s="563"/>
      <c r="EF108" s="563"/>
      <c r="EG108" s="563"/>
      <c r="EH108" s="563"/>
      <c r="EI108" s="563"/>
      <c r="EJ108" s="563"/>
      <c r="EK108" s="563"/>
      <c r="EL108" s="563"/>
      <c r="EM108" s="563"/>
      <c r="EN108" s="563"/>
      <c r="EO108" s="563"/>
      <c r="EP108" s="563"/>
      <c r="EQ108" s="563"/>
      <c r="ER108" s="563"/>
      <c r="ES108" s="563"/>
      <c r="ET108" s="563"/>
      <c r="EU108" s="563"/>
      <c r="EV108" s="563"/>
      <c r="EW108" s="563"/>
      <c r="EX108" s="563"/>
      <c r="EY108" s="563"/>
      <c r="EZ108" s="563"/>
      <c r="FA108" s="563"/>
      <c r="FB108" s="563"/>
      <c r="FC108" s="563"/>
      <c r="FD108" s="563"/>
      <c r="FE108" s="563"/>
      <c r="FF108" s="563"/>
      <c r="FG108" s="212"/>
      <c r="FH108" s="212"/>
      <c r="FI108" s="217"/>
      <c r="FJ108" s="106"/>
      <c r="FK108" s="107"/>
      <c r="FL108" s="250"/>
      <c r="FM108" s="1069"/>
      <c r="FN108" s="255"/>
      <c r="FO108" s="529"/>
      <c r="FP108" s="1066"/>
      <c r="FQ108" s="1066"/>
      <c r="FR108" s="1066"/>
      <c r="FS108" s="1066"/>
      <c r="FT108" s="586"/>
      <c r="FU108" s="165"/>
      <c r="FV108" s="501"/>
      <c r="FW108" s="85"/>
      <c r="FX108" s="85"/>
      <c r="FY108" s="85"/>
      <c r="FZ108" s="85"/>
      <c r="GA108" s="501"/>
      <c r="GB108" s="501"/>
      <c r="GC108" s="501"/>
      <c r="GD108" s="1060"/>
      <c r="GE108" s="1060"/>
      <c r="GF108" s="1060"/>
      <c r="GG108" s="574"/>
      <c r="GH108" s="1436"/>
      <c r="GI108" s="1436"/>
      <c r="GJ108" s="1060"/>
      <c r="GK108" s="1060"/>
      <c r="GL108" s="1060"/>
      <c r="GM108" s="574"/>
      <c r="GN108" s="563"/>
      <c r="GO108" s="572"/>
      <c r="GP108" s="572"/>
      <c r="GQ108" s="573"/>
      <c r="GR108" s="563"/>
      <c r="GS108" s="563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217"/>
      <c r="IN108" s="106"/>
      <c r="IO108" s="518"/>
      <c r="IP108" s="1096"/>
      <c r="IQ108" s="1069"/>
      <c r="IR108" s="650"/>
      <c r="IS108" s="529"/>
      <c r="IT108" s="1066"/>
      <c r="IU108" s="1066"/>
      <c r="IV108" s="1066"/>
      <c r="IW108" s="1066"/>
      <c r="IX108" s="586"/>
      <c r="IY108" s="165"/>
      <c r="IZ108" s="501"/>
      <c r="JA108" s="85"/>
      <c r="JB108" s="85"/>
      <c r="JC108" s="85"/>
      <c r="JD108" s="85"/>
      <c r="JE108" s="501"/>
      <c r="JF108" s="89"/>
      <c r="JG108" s="85"/>
      <c r="JH108" s="85"/>
      <c r="JI108" s="89"/>
      <c r="JJ108" s="85"/>
      <c r="JK108" s="563"/>
      <c r="JL108" s="501"/>
      <c r="JM108" s="501"/>
      <c r="JN108" s="1060"/>
      <c r="JO108" s="1060"/>
      <c r="JP108" s="1060"/>
      <c r="JQ108" s="574"/>
      <c r="JR108" s="563"/>
      <c r="JS108" s="572"/>
      <c r="JT108" s="572"/>
      <c r="JU108" s="573"/>
      <c r="JV108" s="563"/>
      <c r="JW108" s="563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217"/>
      <c r="LR108" s="193"/>
      <c r="LS108" s="194"/>
      <c r="LT108" s="250"/>
      <c r="LU108" s="626"/>
      <c r="LV108" s="255"/>
      <c r="LW108" s="529"/>
      <c r="LX108" s="523"/>
      <c r="LY108" s="523"/>
      <c r="LZ108" s="165"/>
      <c r="MA108" s="1436"/>
      <c r="MB108" s="85"/>
      <c r="MC108" s="85"/>
      <c r="MD108" s="85"/>
      <c r="ME108" s="85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212"/>
      <c r="MP108" s="212"/>
      <c r="MQ108" s="212"/>
      <c r="MR108" s="212"/>
      <c r="MS108" s="212"/>
      <c r="MT108" s="480"/>
      <c r="MU108" s="792"/>
      <c r="MV108" s="792"/>
      <c r="MW108" s="792"/>
      <c r="MX108" s="792"/>
      <c r="MY108" s="792"/>
      <c r="MZ108" s="792"/>
      <c r="NA108" s="792"/>
      <c r="NB108" s="792"/>
      <c r="NC108" s="792"/>
      <c r="ND108" s="792"/>
      <c r="NE108" s="792"/>
      <c r="NF108" s="792"/>
      <c r="NG108" s="792"/>
      <c r="NH108" s="792"/>
      <c r="NI108" s="792"/>
      <c r="NJ108" s="792"/>
      <c r="NK108" s="792"/>
      <c r="NL108" s="792"/>
      <c r="NM108" s="792"/>
      <c r="NN108" s="792"/>
      <c r="NO108" s="792"/>
      <c r="NP108" s="792"/>
      <c r="NQ108" s="792"/>
      <c r="NR108" s="792"/>
      <c r="NS108" s="792"/>
      <c r="NT108" s="792"/>
      <c r="NU108" s="792"/>
      <c r="NV108" s="792"/>
      <c r="NW108" s="792"/>
      <c r="NX108" s="792"/>
      <c r="NY108" s="792"/>
      <c r="NZ108" s="212"/>
    </row>
    <row r="109" spans="1:390" s="491" customFormat="1" ht="23.25" customHeight="1" x14ac:dyDescent="0.2">
      <c r="A109" s="408"/>
      <c r="B109" s="102"/>
      <c r="C109" s="103"/>
      <c r="D109" s="1065"/>
      <c r="E109" s="255"/>
      <c r="F109" s="255"/>
      <c r="G109" s="529"/>
      <c r="H109" s="523"/>
      <c r="I109" s="523"/>
      <c r="J109" s="523"/>
      <c r="K109" s="523"/>
      <c r="L109" s="524"/>
      <c r="M109" s="165"/>
      <c r="N109" s="1436"/>
      <c r="O109" s="85"/>
      <c r="P109" s="88"/>
      <c r="Q109" s="88"/>
      <c r="R109" s="88"/>
      <c r="S109" s="88"/>
      <c r="T109" s="627"/>
      <c r="U109" s="88"/>
      <c r="V109" s="85"/>
      <c r="W109" s="89"/>
      <c r="X109" s="85"/>
      <c r="Y109" s="563"/>
      <c r="Z109" s="1436"/>
      <c r="AA109" s="1436"/>
      <c r="AB109" s="197"/>
      <c r="AC109" s="197"/>
      <c r="AD109" s="197"/>
      <c r="AE109" s="197"/>
      <c r="AF109" s="563"/>
      <c r="AG109" s="572"/>
      <c r="AH109" s="572"/>
      <c r="AI109" s="573"/>
      <c r="AJ109" s="563"/>
      <c r="AK109" s="563"/>
      <c r="AL109" s="212"/>
      <c r="AM109" s="212"/>
      <c r="AN109" s="212"/>
      <c r="AO109" s="212"/>
      <c r="AP109" s="212"/>
      <c r="AQ109" s="212"/>
      <c r="AR109" s="212"/>
      <c r="AS109" s="212"/>
      <c r="AT109" s="212"/>
      <c r="AU109" s="212"/>
      <c r="AV109" s="212"/>
      <c r="AW109" s="212"/>
      <c r="AX109" s="212"/>
      <c r="AY109" s="212"/>
      <c r="AZ109" s="212"/>
      <c r="BA109" s="212"/>
      <c r="BB109" s="212"/>
      <c r="BC109" s="212"/>
      <c r="BD109" s="212"/>
      <c r="BE109" s="212"/>
      <c r="BF109" s="212"/>
      <c r="BG109" s="212"/>
      <c r="BH109" s="212"/>
      <c r="BI109" s="212"/>
      <c r="BJ109" s="212"/>
      <c r="BK109" s="212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408"/>
      <c r="CF109" s="102"/>
      <c r="CG109" s="103"/>
      <c r="CH109" s="1065"/>
      <c r="CI109" s="255"/>
      <c r="CJ109" s="255"/>
      <c r="CK109" s="529"/>
      <c r="CL109" s="523"/>
      <c r="CM109" s="523"/>
      <c r="CN109" s="523"/>
      <c r="CO109" s="523"/>
      <c r="CP109" s="524"/>
      <c r="CQ109" s="165"/>
      <c r="CR109" s="1436"/>
      <c r="CS109" s="85"/>
      <c r="CT109" s="88"/>
      <c r="CU109" s="88"/>
      <c r="CV109" s="88"/>
      <c r="CW109" s="1436"/>
      <c r="CX109" s="212"/>
      <c r="CY109" s="212"/>
      <c r="CZ109" s="212"/>
      <c r="DA109" s="212"/>
      <c r="DB109" s="212"/>
      <c r="DC109" s="212"/>
      <c r="DD109" s="1436"/>
      <c r="DE109" s="1436"/>
      <c r="DF109" s="1436"/>
      <c r="DG109" s="1436"/>
      <c r="DH109" s="1436"/>
      <c r="DI109" s="1436"/>
      <c r="DJ109" s="563"/>
      <c r="DK109" s="572"/>
      <c r="DL109" s="572"/>
      <c r="DM109" s="573"/>
      <c r="DN109" s="563"/>
      <c r="DO109" s="1157"/>
      <c r="DP109" s="563"/>
      <c r="DQ109" s="563"/>
      <c r="DR109" s="563"/>
      <c r="DS109" s="563"/>
      <c r="DT109" s="563"/>
      <c r="DU109" s="563"/>
      <c r="DV109" s="563"/>
      <c r="DW109" s="563"/>
      <c r="DX109" s="563"/>
      <c r="DY109" s="563"/>
      <c r="DZ109" s="563"/>
      <c r="EA109" s="563"/>
      <c r="EB109" s="563"/>
      <c r="EC109" s="563"/>
      <c r="ED109" s="563"/>
      <c r="EE109" s="563"/>
      <c r="EF109" s="563"/>
      <c r="EG109" s="563"/>
      <c r="EH109" s="563"/>
      <c r="EI109" s="563"/>
      <c r="EJ109" s="563"/>
      <c r="EK109" s="563"/>
      <c r="EL109" s="563"/>
      <c r="EM109" s="563"/>
      <c r="EN109" s="563"/>
      <c r="EO109" s="563"/>
      <c r="EP109" s="563"/>
      <c r="EQ109" s="563"/>
      <c r="ER109" s="563"/>
      <c r="ES109" s="563"/>
      <c r="ET109" s="563"/>
      <c r="EU109" s="563"/>
      <c r="EV109" s="563"/>
      <c r="EW109" s="563"/>
      <c r="EX109" s="563"/>
      <c r="EY109" s="563"/>
      <c r="EZ109" s="563"/>
      <c r="FA109" s="563"/>
      <c r="FB109" s="563"/>
      <c r="FC109" s="563"/>
      <c r="FD109" s="563"/>
      <c r="FE109" s="563"/>
      <c r="FF109" s="563"/>
      <c r="FG109" s="212"/>
      <c r="FH109" s="212"/>
      <c r="FI109" s="408"/>
      <c r="FJ109" s="102"/>
      <c r="FK109" s="103"/>
      <c r="FL109" s="1065"/>
      <c r="FM109" s="1069"/>
      <c r="FN109" s="255"/>
      <c r="FO109" s="529"/>
      <c r="FP109" s="1066"/>
      <c r="FQ109" s="1066"/>
      <c r="FR109" s="1066"/>
      <c r="FS109" s="1066"/>
      <c r="FT109" s="586"/>
      <c r="FU109" s="165"/>
      <c r="FV109" s="501"/>
      <c r="FW109" s="85"/>
      <c r="FX109" s="493"/>
      <c r="FY109" s="493"/>
      <c r="FZ109" s="493"/>
      <c r="GA109" s="501"/>
      <c r="GB109" s="501"/>
      <c r="GC109" s="501"/>
      <c r="GD109" s="1060"/>
      <c r="GE109" s="1060"/>
      <c r="GF109" s="1060"/>
      <c r="GG109" s="574"/>
      <c r="GH109" s="1436"/>
      <c r="GI109" s="1436"/>
      <c r="GJ109" s="1060"/>
      <c r="GK109" s="1060"/>
      <c r="GL109" s="1060"/>
      <c r="GM109" s="574"/>
      <c r="GN109" s="563"/>
      <c r="GO109" s="572"/>
      <c r="GP109" s="572"/>
      <c r="GQ109" s="573"/>
      <c r="GR109" s="563"/>
      <c r="GS109" s="563"/>
      <c r="GT109" s="212"/>
      <c r="GU109" s="212"/>
      <c r="GV109" s="212"/>
      <c r="GW109" s="212"/>
      <c r="GX109" s="212"/>
      <c r="GY109" s="212"/>
      <c r="GZ109" s="212"/>
      <c r="HA109" s="212"/>
      <c r="HB109" s="212"/>
      <c r="HC109" s="212"/>
      <c r="HD109" s="212"/>
      <c r="HE109" s="212"/>
      <c r="HF109" s="212"/>
      <c r="HG109" s="212"/>
      <c r="HH109" s="212"/>
      <c r="HI109" s="212"/>
      <c r="HJ109" s="212"/>
      <c r="HK109" s="212"/>
      <c r="HL109" s="212"/>
      <c r="HM109" s="212"/>
      <c r="HN109" s="212"/>
      <c r="HO109" s="212"/>
      <c r="HP109" s="212"/>
      <c r="HQ109" s="212"/>
      <c r="HR109" s="212"/>
      <c r="HS109" s="212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408"/>
      <c r="IN109" s="102"/>
      <c r="IO109" s="517"/>
      <c r="IP109" s="1065"/>
      <c r="IQ109" s="1069"/>
      <c r="IR109" s="650"/>
      <c r="IS109" s="529"/>
      <c r="IT109" s="1066"/>
      <c r="IU109" s="1066"/>
      <c r="IV109" s="1066"/>
      <c r="IW109" s="1066"/>
      <c r="IX109" s="586"/>
      <c r="IY109" s="165"/>
      <c r="IZ109" s="501"/>
      <c r="JA109" s="85"/>
      <c r="JB109" s="88"/>
      <c r="JC109" s="88"/>
      <c r="JD109" s="88"/>
      <c r="JE109" s="501"/>
      <c r="JF109" s="89"/>
      <c r="JG109" s="85"/>
      <c r="JH109" s="85"/>
      <c r="JI109" s="89"/>
      <c r="JJ109" s="85"/>
      <c r="JK109" s="563"/>
      <c r="JL109" s="501"/>
      <c r="JM109" s="501"/>
      <c r="JN109" s="1060"/>
      <c r="JO109" s="1060"/>
      <c r="JP109" s="1060"/>
      <c r="JQ109" s="574"/>
      <c r="JR109" s="563"/>
      <c r="JS109" s="572"/>
      <c r="JT109" s="572"/>
      <c r="JU109" s="573"/>
      <c r="JV109" s="563"/>
      <c r="JW109" s="563"/>
      <c r="JX109" s="212"/>
      <c r="JY109" s="212"/>
      <c r="JZ109" s="212"/>
      <c r="KA109" s="212"/>
      <c r="KB109" s="212"/>
      <c r="KC109" s="212"/>
      <c r="KD109" s="212"/>
      <c r="KE109" s="212"/>
      <c r="KF109" s="212"/>
      <c r="KG109" s="212"/>
      <c r="KH109" s="212"/>
      <c r="KI109" s="212"/>
      <c r="KJ109" s="212"/>
      <c r="KK109" s="212"/>
      <c r="KL109" s="212"/>
      <c r="KM109" s="212"/>
      <c r="KN109" s="212"/>
      <c r="KO109" s="212"/>
      <c r="KP109" s="212"/>
      <c r="KQ109" s="212"/>
      <c r="KR109" s="212"/>
      <c r="KS109" s="212"/>
      <c r="KT109" s="212"/>
      <c r="KU109" s="212"/>
      <c r="KV109" s="212"/>
      <c r="KW109" s="212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217"/>
      <c r="LR109" s="106"/>
      <c r="LS109" s="107"/>
      <c r="LT109" s="250"/>
      <c r="LU109" s="1069"/>
      <c r="LV109" s="255"/>
      <c r="LW109" s="529"/>
      <c r="LX109" s="523"/>
      <c r="LY109" s="523"/>
      <c r="LZ109" s="165"/>
      <c r="MA109" s="1436"/>
      <c r="MB109" s="85"/>
      <c r="MC109" s="85"/>
      <c r="MD109" s="85"/>
      <c r="ME109" s="85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212"/>
      <c r="MP109" s="212"/>
      <c r="MQ109" s="212"/>
      <c r="MR109" s="212"/>
      <c r="MS109" s="212"/>
      <c r="MT109" s="480"/>
      <c r="MU109" s="792"/>
      <c r="MV109" s="792"/>
      <c r="MW109" s="792"/>
      <c r="MX109" s="792"/>
      <c r="MY109" s="792"/>
      <c r="MZ109" s="792"/>
      <c r="NA109" s="792"/>
      <c r="NB109" s="792"/>
      <c r="NC109" s="792"/>
      <c r="ND109" s="792"/>
      <c r="NE109" s="792"/>
      <c r="NF109" s="792"/>
      <c r="NG109" s="792"/>
      <c r="NH109" s="792"/>
      <c r="NI109" s="792"/>
      <c r="NJ109" s="792"/>
      <c r="NK109" s="792"/>
      <c r="NL109" s="792"/>
      <c r="NM109" s="792"/>
      <c r="NN109" s="792"/>
      <c r="NO109" s="792"/>
      <c r="NP109" s="792"/>
      <c r="NQ109" s="792"/>
      <c r="NR109" s="792"/>
      <c r="NS109" s="792"/>
      <c r="NT109" s="792"/>
      <c r="NU109" s="792"/>
      <c r="NV109" s="792"/>
      <c r="NW109" s="792"/>
      <c r="NX109" s="792"/>
      <c r="NY109" s="792"/>
      <c r="NZ109" s="212"/>
    </row>
    <row r="110" spans="1:390" s="491" customFormat="1" ht="23.25" customHeight="1" x14ac:dyDescent="0.2">
      <c r="A110" s="217"/>
      <c r="B110" s="106"/>
      <c r="C110" s="107"/>
      <c r="D110" s="250"/>
      <c r="E110" s="255"/>
      <c r="F110" s="255"/>
      <c r="G110" s="529"/>
      <c r="H110" s="523"/>
      <c r="I110" s="523"/>
      <c r="J110" s="523"/>
      <c r="K110" s="523"/>
      <c r="L110" s="524"/>
      <c r="M110" s="165"/>
      <c r="N110" s="1436"/>
      <c r="O110" s="85"/>
      <c r="P110" s="88"/>
      <c r="Q110" s="88"/>
      <c r="R110" s="88"/>
      <c r="S110" s="88"/>
      <c r="T110" s="627"/>
      <c r="U110" s="88"/>
      <c r="V110" s="85"/>
      <c r="W110" s="89"/>
      <c r="X110" s="85"/>
      <c r="Y110" s="563"/>
      <c r="Z110" s="1436"/>
      <c r="AA110" s="1436"/>
      <c r="AB110" s="197"/>
      <c r="AC110" s="197"/>
      <c r="AD110" s="197"/>
      <c r="AE110" s="197"/>
      <c r="AF110" s="563"/>
      <c r="AG110" s="572"/>
      <c r="AH110" s="572"/>
      <c r="AI110" s="573"/>
      <c r="AJ110" s="563"/>
      <c r="AK110" s="563"/>
      <c r="AL110" s="212"/>
      <c r="AM110" s="212"/>
      <c r="AN110" s="212"/>
      <c r="AO110" s="212"/>
      <c r="AP110" s="212"/>
      <c r="AQ110" s="212"/>
      <c r="AR110" s="212"/>
      <c r="AS110" s="212"/>
      <c r="AT110" s="212"/>
      <c r="AU110" s="212"/>
      <c r="AV110" s="212"/>
      <c r="AW110" s="212"/>
      <c r="AX110" s="212"/>
      <c r="AY110" s="212"/>
      <c r="AZ110" s="212"/>
      <c r="BA110" s="212"/>
      <c r="BB110" s="212"/>
      <c r="BC110" s="212"/>
      <c r="BD110" s="212"/>
      <c r="BE110" s="212"/>
      <c r="BF110" s="212"/>
      <c r="BG110" s="212"/>
      <c r="BH110" s="212"/>
      <c r="BI110" s="212"/>
      <c r="BJ110" s="212"/>
      <c r="BK110" s="212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217"/>
      <c r="CF110" s="106"/>
      <c r="CG110" s="107"/>
      <c r="CH110" s="250"/>
      <c r="CI110" s="255"/>
      <c r="CJ110" s="255"/>
      <c r="CK110" s="529"/>
      <c r="CL110" s="523"/>
      <c r="CM110" s="523"/>
      <c r="CN110" s="523"/>
      <c r="CO110" s="523"/>
      <c r="CP110" s="524"/>
      <c r="CQ110" s="165"/>
      <c r="CR110" s="1436"/>
      <c r="CS110" s="85"/>
      <c r="CT110" s="88"/>
      <c r="CU110" s="88"/>
      <c r="CV110" s="88"/>
      <c r="CW110" s="1436"/>
      <c r="CX110" s="212"/>
      <c r="CY110" s="212"/>
      <c r="CZ110" s="212"/>
      <c r="DA110" s="212"/>
      <c r="DB110" s="212"/>
      <c r="DC110" s="212"/>
      <c r="DD110" s="1436"/>
      <c r="DE110" s="1436"/>
      <c r="DF110" s="1436"/>
      <c r="DG110" s="1436"/>
      <c r="DH110" s="1436"/>
      <c r="DI110" s="1436"/>
      <c r="DJ110" s="563"/>
      <c r="DK110" s="572"/>
      <c r="DL110" s="572"/>
      <c r="DM110" s="573"/>
      <c r="DN110" s="563"/>
      <c r="DO110" s="1157"/>
      <c r="DP110" s="563"/>
      <c r="DQ110" s="563"/>
      <c r="DR110" s="563"/>
      <c r="DS110" s="563"/>
      <c r="DT110" s="563"/>
      <c r="DU110" s="563"/>
      <c r="DV110" s="563"/>
      <c r="DW110" s="563"/>
      <c r="DX110" s="563"/>
      <c r="DY110" s="563"/>
      <c r="DZ110" s="563"/>
      <c r="EA110" s="563"/>
      <c r="EB110" s="563"/>
      <c r="EC110" s="563"/>
      <c r="ED110" s="563"/>
      <c r="EE110" s="563"/>
      <c r="EF110" s="563"/>
      <c r="EG110" s="563"/>
      <c r="EH110" s="563"/>
      <c r="EI110" s="563"/>
      <c r="EJ110" s="563"/>
      <c r="EK110" s="563"/>
      <c r="EL110" s="563"/>
      <c r="EM110" s="563"/>
      <c r="EN110" s="563"/>
      <c r="EO110" s="563"/>
      <c r="EP110" s="563"/>
      <c r="EQ110" s="563"/>
      <c r="ER110" s="563"/>
      <c r="ES110" s="563"/>
      <c r="ET110" s="563"/>
      <c r="EU110" s="563"/>
      <c r="EV110" s="563"/>
      <c r="EW110" s="563"/>
      <c r="EX110" s="563"/>
      <c r="EY110" s="563"/>
      <c r="EZ110" s="563"/>
      <c r="FA110" s="563"/>
      <c r="FB110" s="563"/>
      <c r="FC110" s="563"/>
      <c r="FD110" s="563"/>
      <c r="FE110" s="563"/>
      <c r="FF110" s="563"/>
      <c r="FG110" s="212"/>
      <c r="FH110" s="212"/>
      <c r="FI110" s="217"/>
      <c r="FJ110" s="106"/>
      <c r="FK110" s="107"/>
      <c r="FL110" s="250"/>
      <c r="FM110" s="1069"/>
      <c r="FN110" s="255"/>
      <c r="FO110" s="529"/>
      <c r="FP110" s="1066"/>
      <c r="FQ110" s="1066"/>
      <c r="FR110" s="1066"/>
      <c r="FS110" s="1066"/>
      <c r="FT110" s="586"/>
      <c r="FU110" s="165"/>
      <c r="FV110" s="501"/>
      <c r="FW110" s="85"/>
      <c r="FX110" s="493"/>
      <c r="FY110" s="493"/>
      <c r="FZ110" s="493"/>
      <c r="GA110" s="501"/>
      <c r="GB110" s="501"/>
      <c r="GC110" s="501"/>
      <c r="GD110" s="1060"/>
      <c r="GE110" s="1060"/>
      <c r="GF110" s="1060"/>
      <c r="GG110" s="574"/>
      <c r="GH110" s="1436"/>
      <c r="GI110" s="1436"/>
      <c r="GJ110" s="1060"/>
      <c r="GK110" s="1060"/>
      <c r="GL110" s="1060"/>
      <c r="GM110" s="574"/>
      <c r="GN110" s="563"/>
      <c r="GO110" s="572"/>
      <c r="GP110" s="572"/>
      <c r="GQ110" s="573"/>
      <c r="GR110" s="563"/>
      <c r="GS110" s="563"/>
      <c r="GT110" s="212"/>
      <c r="GU110" s="212"/>
      <c r="GV110" s="212"/>
      <c r="GW110" s="212"/>
      <c r="GX110" s="212"/>
      <c r="GY110" s="212"/>
      <c r="GZ110" s="212"/>
      <c r="HA110" s="212"/>
      <c r="HB110" s="212"/>
      <c r="HC110" s="212"/>
      <c r="HD110" s="212"/>
      <c r="HE110" s="212"/>
      <c r="HF110" s="212"/>
      <c r="HG110" s="212"/>
      <c r="HH110" s="212"/>
      <c r="HI110" s="212"/>
      <c r="HJ110" s="212"/>
      <c r="HK110" s="212"/>
      <c r="HL110" s="212"/>
      <c r="HM110" s="212"/>
      <c r="HN110" s="212"/>
      <c r="HO110" s="212"/>
      <c r="HP110" s="212"/>
      <c r="HQ110" s="212"/>
      <c r="HR110" s="212"/>
      <c r="HS110" s="212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217"/>
      <c r="IN110" s="106"/>
      <c r="IO110" s="518"/>
      <c r="IP110" s="250"/>
      <c r="IQ110" s="1069"/>
      <c r="IR110" s="650"/>
      <c r="IS110" s="529"/>
      <c r="IT110" s="1066"/>
      <c r="IU110" s="1066"/>
      <c r="IV110" s="1066"/>
      <c r="IW110" s="1066"/>
      <c r="IX110" s="586"/>
      <c r="IY110" s="165"/>
      <c r="IZ110" s="501"/>
      <c r="JA110" s="85"/>
      <c r="JB110" s="88"/>
      <c r="JC110" s="88"/>
      <c r="JD110" s="88"/>
      <c r="JE110" s="501"/>
      <c r="JF110" s="89"/>
      <c r="JG110" s="85"/>
      <c r="JH110" s="85"/>
      <c r="JI110" s="89"/>
      <c r="JJ110" s="85"/>
      <c r="JK110" s="563"/>
      <c r="JL110" s="501"/>
      <c r="JM110" s="501"/>
      <c r="JN110" s="1060"/>
      <c r="JO110" s="1060"/>
      <c r="JP110" s="1060"/>
      <c r="JQ110" s="574"/>
      <c r="JR110" s="563"/>
      <c r="JS110" s="572"/>
      <c r="JT110" s="572"/>
      <c r="JU110" s="573"/>
      <c r="JV110" s="563"/>
      <c r="JW110" s="563"/>
      <c r="JX110" s="212"/>
      <c r="JY110" s="212"/>
      <c r="JZ110" s="212"/>
      <c r="KA110" s="212"/>
      <c r="KB110" s="212"/>
      <c r="KC110" s="212"/>
      <c r="KD110" s="212"/>
      <c r="KE110" s="212"/>
      <c r="KF110" s="212"/>
      <c r="KG110" s="212"/>
      <c r="KH110" s="212"/>
      <c r="KI110" s="212"/>
      <c r="KJ110" s="212"/>
      <c r="KK110" s="212"/>
      <c r="KL110" s="212"/>
      <c r="KM110" s="212"/>
      <c r="KN110" s="212"/>
      <c r="KO110" s="212"/>
      <c r="KP110" s="212"/>
      <c r="KQ110" s="212"/>
      <c r="KR110" s="212"/>
      <c r="KS110" s="212"/>
      <c r="KT110" s="212"/>
      <c r="KU110" s="212"/>
      <c r="KV110" s="212"/>
      <c r="KW110" s="212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408"/>
      <c r="LR110" s="102"/>
      <c r="LS110" s="103"/>
      <c r="LT110" s="1065"/>
      <c r="LU110" s="1069"/>
      <c r="LV110" s="255"/>
      <c r="LW110" s="529"/>
      <c r="LX110" s="523"/>
      <c r="LY110" s="523"/>
      <c r="LZ110" s="165"/>
      <c r="MA110" s="1436"/>
      <c r="MB110" s="85"/>
      <c r="MC110" s="88"/>
      <c r="MD110" s="88"/>
      <c r="ME110" s="88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480"/>
      <c r="MU110" s="792"/>
      <c r="MV110" s="792"/>
      <c r="MW110" s="792"/>
      <c r="MX110" s="792"/>
      <c r="MY110" s="792"/>
      <c r="MZ110" s="792"/>
      <c r="NA110" s="792"/>
      <c r="NB110" s="792"/>
      <c r="NC110" s="792"/>
      <c r="ND110" s="792"/>
      <c r="NE110" s="792"/>
      <c r="NF110" s="792"/>
      <c r="NG110" s="792"/>
      <c r="NH110" s="792"/>
      <c r="NI110" s="792"/>
      <c r="NJ110" s="792"/>
      <c r="NK110" s="792"/>
      <c r="NL110" s="792"/>
      <c r="NM110" s="792"/>
      <c r="NN110" s="792"/>
      <c r="NO110" s="792"/>
      <c r="NP110" s="792"/>
      <c r="NQ110" s="792"/>
      <c r="NR110" s="792"/>
      <c r="NS110" s="792"/>
      <c r="NT110" s="792"/>
      <c r="NU110" s="792"/>
      <c r="NV110" s="792"/>
      <c r="NW110" s="792"/>
      <c r="NX110" s="792"/>
      <c r="NY110" s="792"/>
      <c r="NZ110" s="212"/>
    </row>
    <row r="111" spans="1:390" s="491" customFormat="1" ht="23.25" customHeight="1" x14ac:dyDescent="0.2">
      <c r="A111" s="217"/>
      <c r="B111" s="106"/>
      <c r="C111" s="107"/>
      <c r="D111" s="250"/>
      <c r="E111" s="255"/>
      <c r="F111" s="255"/>
      <c r="G111" s="900"/>
      <c r="H111" s="523"/>
      <c r="I111" s="523"/>
      <c r="J111" s="523"/>
      <c r="K111" s="523"/>
      <c r="L111" s="524"/>
      <c r="M111" s="165"/>
      <c r="N111" s="1436"/>
      <c r="O111" s="85"/>
      <c r="P111" s="88"/>
      <c r="Q111" s="88"/>
      <c r="R111" s="88"/>
      <c r="S111" s="88"/>
      <c r="T111" s="627"/>
      <c r="U111" s="88"/>
      <c r="V111" s="85"/>
      <c r="W111" s="89"/>
      <c r="X111" s="85"/>
      <c r="Y111" s="563"/>
      <c r="Z111" s="1436"/>
      <c r="AA111" s="1436"/>
      <c r="AB111" s="197"/>
      <c r="AC111" s="197"/>
      <c r="AD111" s="197"/>
      <c r="AE111" s="197"/>
      <c r="AF111" s="563"/>
      <c r="AG111" s="572"/>
      <c r="AH111" s="572"/>
      <c r="AI111" s="573"/>
      <c r="AJ111" s="563"/>
      <c r="AK111" s="563"/>
      <c r="AL111" s="212"/>
      <c r="AM111" s="212"/>
      <c r="AN111" s="212"/>
      <c r="AO111" s="212"/>
      <c r="AP111" s="212"/>
      <c r="AQ111" s="212"/>
      <c r="AR111" s="212"/>
      <c r="AS111" s="212"/>
      <c r="AT111" s="212"/>
      <c r="AU111" s="212"/>
      <c r="AV111" s="212"/>
      <c r="AW111" s="212"/>
      <c r="AX111" s="212"/>
      <c r="AY111" s="212"/>
      <c r="AZ111" s="212"/>
      <c r="BA111" s="212"/>
      <c r="BB111" s="212"/>
      <c r="BC111" s="212"/>
      <c r="BD111" s="212"/>
      <c r="BE111" s="212"/>
      <c r="BF111" s="212"/>
      <c r="BG111" s="212"/>
      <c r="BH111" s="212"/>
      <c r="BI111" s="212"/>
      <c r="BJ111" s="212"/>
      <c r="BK111" s="212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217"/>
      <c r="CF111" s="106"/>
      <c r="CG111" s="107"/>
      <c r="CH111" s="250"/>
      <c r="CI111" s="255"/>
      <c r="CJ111" s="255"/>
      <c r="CK111" s="900"/>
      <c r="CL111" s="523"/>
      <c r="CM111" s="523"/>
      <c r="CN111" s="523"/>
      <c r="CO111" s="523"/>
      <c r="CP111" s="524"/>
      <c r="CQ111" s="165"/>
      <c r="CR111" s="1436"/>
      <c r="CS111" s="85"/>
      <c r="CT111" s="88"/>
      <c r="CU111" s="88"/>
      <c r="CV111" s="88"/>
      <c r="CW111" s="1436"/>
      <c r="CX111" s="212"/>
      <c r="CY111" s="212"/>
      <c r="CZ111" s="212"/>
      <c r="DA111" s="212"/>
      <c r="DB111" s="212"/>
      <c r="DC111" s="212"/>
      <c r="DD111" s="1436"/>
      <c r="DE111" s="1436"/>
      <c r="DF111" s="1436"/>
      <c r="DG111" s="1436"/>
      <c r="DH111" s="1436"/>
      <c r="DI111" s="1436"/>
      <c r="DJ111" s="563"/>
      <c r="DK111" s="572"/>
      <c r="DL111" s="572"/>
      <c r="DM111" s="573"/>
      <c r="DN111" s="563"/>
      <c r="DO111" s="1157"/>
      <c r="DP111" s="563"/>
      <c r="DQ111" s="563"/>
      <c r="DR111" s="563"/>
      <c r="DS111" s="563"/>
      <c r="DT111" s="563"/>
      <c r="DU111" s="563"/>
      <c r="DV111" s="563"/>
      <c r="DW111" s="563"/>
      <c r="DX111" s="563"/>
      <c r="DY111" s="563"/>
      <c r="DZ111" s="563"/>
      <c r="EA111" s="563"/>
      <c r="EB111" s="563"/>
      <c r="EC111" s="563"/>
      <c r="ED111" s="563"/>
      <c r="EE111" s="563"/>
      <c r="EF111" s="563"/>
      <c r="EG111" s="563"/>
      <c r="EH111" s="563"/>
      <c r="EI111" s="563"/>
      <c r="EJ111" s="563"/>
      <c r="EK111" s="563"/>
      <c r="EL111" s="563"/>
      <c r="EM111" s="563"/>
      <c r="EN111" s="563"/>
      <c r="EO111" s="563"/>
      <c r="EP111" s="563"/>
      <c r="EQ111" s="563"/>
      <c r="ER111" s="563"/>
      <c r="ES111" s="563"/>
      <c r="ET111" s="563"/>
      <c r="EU111" s="563"/>
      <c r="EV111" s="563"/>
      <c r="EW111" s="563"/>
      <c r="EX111" s="563"/>
      <c r="EY111" s="563"/>
      <c r="EZ111" s="563"/>
      <c r="FA111" s="563"/>
      <c r="FB111" s="563"/>
      <c r="FC111" s="563"/>
      <c r="FD111" s="563"/>
      <c r="FE111" s="563"/>
      <c r="FF111" s="563"/>
      <c r="FG111" s="212"/>
      <c r="FH111" s="212"/>
      <c r="FI111" s="217"/>
      <c r="FJ111" s="106"/>
      <c r="FK111" s="107"/>
      <c r="FL111" s="250"/>
      <c r="FM111" s="1069"/>
      <c r="FN111" s="255"/>
      <c r="FO111" s="900"/>
      <c r="FP111" s="1066"/>
      <c r="FQ111" s="1066"/>
      <c r="FR111" s="1066"/>
      <c r="FS111" s="1066"/>
      <c r="FT111" s="586"/>
      <c r="FU111" s="165"/>
      <c r="FV111" s="501"/>
      <c r="FW111" s="85"/>
      <c r="FX111" s="493"/>
      <c r="FY111" s="493"/>
      <c r="FZ111" s="493"/>
      <c r="GA111" s="501"/>
      <c r="GB111" s="501"/>
      <c r="GC111" s="501"/>
      <c r="GD111" s="1060"/>
      <c r="GE111" s="1060"/>
      <c r="GF111" s="1060"/>
      <c r="GG111" s="574"/>
      <c r="GH111" s="1436"/>
      <c r="GI111" s="1436"/>
      <c r="GJ111" s="1060"/>
      <c r="GK111" s="1060"/>
      <c r="GL111" s="1060"/>
      <c r="GM111" s="574"/>
      <c r="GN111" s="563"/>
      <c r="GO111" s="572"/>
      <c r="GP111" s="572"/>
      <c r="GQ111" s="573"/>
      <c r="GR111" s="563"/>
      <c r="GS111" s="563"/>
      <c r="GT111" s="212"/>
      <c r="GU111" s="212"/>
      <c r="GV111" s="212"/>
      <c r="GW111" s="212"/>
      <c r="GX111" s="212"/>
      <c r="GY111" s="212"/>
      <c r="GZ111" s="212"/>
      <c r="HA111" s="212"/>
      <c r="HB111" s="212"/>
      <c r="HC111" s="212"/>
      <c r="HD111" s="212"/>
      <c r="HE111" s="212"/>
      <c r="HF111" s="212"/>
      <c r="HG111" s="212"/>
      <c r="HH111" s="212"/>
      <c r="HI111" s="212"/>
      <c r="HJ111" s="212"/>
      <c r="HK111" s="212"/>
      <c r="HL111" s="212"/>
      <c r="HM111" s="212"/>
      <c r="HN111" s="212"/>
      <c r="HO111" s="212"/>
      <c r="HP111" s="212"/>
      <c r="HQ111" s="212"/>
      <c r="HR111" s="212"/>
      <c r="HS111" s="212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217"/>
      <c r="IN111" s="106"/>
      <c r="IO111" s="518"/>
      <c r="IP111" s="1096"/>
      <c r="IQ111" s="1069"/>
      <c r="IR111" s="650"/>
      <c r="IS111" s="900"/>
      <c r="IT111" s="1066"/>
      <c r="IU111" s="1066"/>
      <c r="IV111" s="1066"/>
      <c r="IW111" s="1066"/>
      <c r="IX111" s="586"/>
      <c r="IY111" s="165"/>
      <c r="IZ111" s="501"/>
      <c r="JA111" s="85"/>
      <c r="JB111" s="88"/>
      <c r="JC111" s="88"/>
      <c r="JD111" s="88"/>
      <c r="JE111" s="501"/>
      <c r="JF111" s="89"/>
      <c r="JG111" s="85"/>
      <c r="JH111" s="85"/>
      <c r="JI111" s="89"/>
      <c r="JJ111" s="85"/>
      <c r="JK111" s="563"/>
      <c r="JL111" s="501"/>
      <c r="JM111" s="501"/>
      <c r="JN111" s="1060"/>
      <c r="JO111" s="1060"/>
      <c r="JP111" s="1060"/>
      <c r="JQ111" s="574"/>
      <c r="JR111" s="563"/>
      <c r="JS111" s="572"/>
      <c r="JT111" s="572"/>
      <c r="JU111" s="573"/>
      <c r="JV111" s="563"/>
      <c r="JW111" s="563"/>
      <c r="JX111" s="212"/>
      <c r="JY111" s="212"/>
      <c r="JZ111" s="212"/>
      <c r="KA111" s="212"/>
      <c r="KB111" s="212"/>
      <c r="KC111" s="212"/>
      <c r="KD111" s="212"/>
      <c r="KE111" s="212"/>
      <c r="KF111" s="212"/>
      <c r="KG111" s="212"/>
      <c r="KH111" s="212"/>
      <c r="KI111" s="212"/>
      <c r="KJ111" s="212"/>
      <c r="KK111" s="212"/>
      <c r="KL111" s="212"/>
      <c r="KM111" s="212"/>
      <c r="KN111" s="212"/>
      <c r="KO111" s="212"/>
      <c r="KP111" s="212"/>
      <c r="KQ111" s="212"/>
      <c r="KR111" s="212"/>
      <c r="KS111" s="212"/>
      <c r="KT111" s="212"/>
      <c r="KU111" s="212"/>
      <c r="KV111" s="212"/>
      <c r="KW111" s="212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217"/>
      <c r="LR111" s="106"/>
      <c r="LS111" s="107"/>
      <c r="LT111" s="250"/>
      <c r="LU111" s="1069"/>
      <c r="LV111" s="255"/>
      <c r="LW111" s="529"/>
      <c r="LX111" s="523"/>
      <c r="LY111" s="523"/>
      <c r="LZ111" s="165"/>
      <c r="MA111" s="1436"/>
      <c r="MB111" s="85"/>
      <c r="MC111" s="88"/>
      <c r="MD111" s="88"/>
      <c r="ME111" s="88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480"/>
      <c r="MU111" s="792"/>
      <c r="MV111" s="792"/>
      <c r="MW111" s="792"/>
      <c r="MX111" s="792"/>
      <c r="MY111" s="792"/>
      <c r="MZ111" s="792"/>
      <c r="NA111" s="792"/>
      <c r="NB111" s="792"/>
      <c r="NC111" s="792"/>
      <c r="ND111" s="792"/>
      <c r="NE111" s="792"/>
      <c r="NF111" s="792"/>
      <c r="NG111" s="792"/>
      <c r="NH111" s="792"/>
      <c r="NI111" s="792"/>
      <c r="NJ111" s="792"/>
      <c r="NK111" s="792"/>
      <c r="NL111" s="792"/>
      <c r="NM111" s="792"/>
      <c r="NN111" s="792"/>
      <c r="NO111" s="792"/>
      <c r="NP111" s="792"/>
      <c r="NQ111" s="792"/>
      <c r="NR111" s="792"/>
      <c r="NS111" s="792"/>
      <c r="NT111" s="792"/>
      <c r="NU111" s="792"/>
      <c r="NV111" s="792"/>
      <c r="NW111" s="792"/>
      <c r="NX111" s="792"/>
      <c r="NY111" s="792"/>
      <c r="NZ111" s="212"/>
    </row>
    <row r="112" spans="1:390" s="491" customFormat="1" ht="23.25" customHeight="1" x14ac:dyDescent="0.2">
      <c r="A112" s="362"/>
      <c r="B112" s="102"/>
      <c r="C112" s="103"/>
      <c r="D112" s="1065"/>
      <c r="E112" s="255"/>
      <c r="F112" s="255"/>
      <c r="G112" s="900"/>
      <c r="H112" s="523"/>
      <c r="I112" s="523"/>
      <c r="J112" s="523"/>
      <c r="K112" s="523"/>
      <c r="L112" s="524"/>
      <c r="M112" s="165"/>
      <c r="N112" s="1436"/>
      <c r="O112" s="85"/>
      <c r="P112" s="88"/>
      <c r="Q112" s="88"/>
      <c r="R112" s="88"/>
      <c r="S112" s="88"/>
      <c r="T112" s="627"/>
      <c r="U112" s="88"/>
      <c r="V112" s="85"/>
      <c r="W112" s="89"/>
      <c r="X112" s="85"/>
      <c r="Y112" s="563"/>
      <c r="Z112" s="192"/>
      <c r="AA112" s="192"/>
      <c r="AB112" s="636"/>
      <c r="AC112" s="636"/>
      <c r="AD112" s="636"/>
      <c r="AE112" s="636"/>
      <c r="AF112" s="563"/>
      <c r="AG112" s="1165"/>
      <c r="AH112" s="1165"/>
      <c r="AI112" s="573"/>
      <c r="AJ112" s="563"/>
      <c r="AK112" s="563"/>
      <c r="AL112" s="212"/>
      <c r="AM112" s="212"/>
      <c r="AN112" s="212"/>
      <c r="AO112" s="212"/>
      <c r="AP112" s="212"/>
      <c r="AQ112" s="212"/>
      <c r="AR112" s="212"/>
      <c r="AS112" s="212"/>
      <c r="AT112" s="212"/>
      <c r="AU112" s="212"/>
      <c r="AV112" s="212"/>
      <c r="AW112" s="212"/>
      <c r="AX112" s="212"/>
      <c r="AY112" s="212"/>
      <c r="AZ112" s="212"/>
      <c r="BA112" s="212"/>
      <c r="BB112" s="212"/>
      <c r="BC112" s="212"/>
      <c r="BD112" s="212"/>
      <c r="BE112" s="212"/>
      <c r="BF112" s="212"/>
      <c r="BG112" s="212"/>
      <c r="BH112" s="212"/>
      <c r="BI112" s="212"/>
      <c r="BJ112" s="212"/>
      <c r="BK112" s="212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362"/>
      <c r="CF112" s="102"/>
      <c r="CG112" s="103"/>
      <c r="CH112" s="1065"/>
      <c r="CI112" s="255"/>
      <c r="CJ112" s="255"/>
      <c r="CK112" s="900"/>
      <c r="CL112" s="523"/>
      <c r="CM112" s="523"/>
      <c r="CN112" s="523"/>
      <c r="CO112" s="523"/>
      <c r="CP112" s="524"/>
      <c r="CQ112" s="165"/>
      <c r="CR112" s="1436"/>
      <c r="CS112" s="85"/>
      <c r="CT112" s="88"/>
      <c r="CU112" s="88"/>
      <c r="CV112" s="88"/>
      <c r="CW112" s="1436"/>
      <c r="CX112" s="212"/>
      <c r="CY112" s="212"/>
      <c r="CZ112" s="212"/>
      <c r="DA112" s="212"/>
      <c r="DB112" s="212"/>
      <c r="DC112" s="212"/>
      <c r="DD112" s="192"/>
      <c r="DE112" s="192"/>
      <c r="DF112" s="192"/>
      <c r="DG112" s="192"/>
      <c r="DH112" s="192"/>
      <c r="DI112" s="192"/>
      <c r="DJ112" s="563"/>
      <c r="DK112" s="572"/>
      <c r="DL112" s="572"/>
      <c r="DM112" s="573"/>
      <c r="DN112" s="563"/>
      <c r="DO112" s="1157"/>
      <c r="DP112" s="563"/>
      <c r="DQ112" s="563"/>
      <c r="DR112" s="563"/>
      <c r="DS112" s="563"/>
      <c r="DT112" s="563"/>
      <c r="DU112" s="563"/>
      <c r="DV112" s="563"/>
      <c r="DW112" s="563"/>
      <c r="DX112" s="563"/>
      <c r="DY112" s="563"/>
      <c r="DZ112" s="563"/>
      <c r="EA112" s="563"/>
      <c r="EB112" s="563"/>
      <c r="EC112" s="563"/>
      <c r="ED112" s="563"/>
      <c r="EE112" s="563"/>
      <c r="EF112" s="563"/>
      <c r="EG112" s="563"/>
      <c r="EH112" s="563"/>
      <c r="EI112" s="563"/>
      <c r="EJ112" s="563"/>
      <c r="EK112" s="563"/>
      <c r="EL112" s="563"/>
      <c r="EM112" s="563"/>
      <c r="EN112" s="563"/>
      <c r="EO112" s="563"/>
      <c r="EP112" s="563"/>
      <c r="EQ112" s="563"/>
      <c r="ER112" s="563"/>
      <c r="ES112" s="563"/>
      <c r="ET112" s="563"/>
      <c r="EU112" s="563"/>
      <c r="EV112" s="563"/>
      <c r="EW112" s="563"/>
      <c r="EX112" s="563"/>
      <c r="EY112" s="563"/>
      <c r="EZ112" s="563"/>
      <c r="FA112" s="563"/>
      <c r="FB112" s="563"/>
      <c r="FC112" s="563"/>
      <c r="FD112" s="563"/>
      <c r="FE112" s="563"/>
      <c r="FF112" s="563"/>
      <c r="FG112" s="212"/>
      <c r="FH112" s="212"/>
      <c r="FI112" s="362"/>
      <c r="FJ112" s="102"/>
      <c r="FK112" s="103"/>
      <c r="FL112" s="1065"/>
      <c r="FM112" s="1069"/>
      <c r="FN112" s="255"/>
      <c r="FO112" s="900"/>
      <c r="FP112" s="1066"/>
      <c r="FQ112" s="1066"/>
      <c r="FR112" s="1066"/>
      <c r="FS112" s="1066"/>
      <c r="FT112" s="586"/>
      <c r="FU112" s="165"/>
      <c r="FV112" s="501"/>
      <c r="FW112" s="85"/>
      <c r="FX112" s="493"/>
      <c r="FY112" s="493"/>
      <c r="FZ112" s="493"/>
      <c r="GA112" s="501"/>
      <c r="GB112" s="1158"/>
      <c r="GC112" s="1158"/>
      <c r="GD112" s="1159"/>
      <c r="GE112" s="1159"/>
      <c r="GF112" s="1159"/>
      <c r="GG112" s="1159"/>
      <c r="GH112" s="192"/>
      <c r="GI112" s="192"/>
      <c r="GJ112" s="1159"/>
      <c r="GK112" s="1159"/>
      <c r="GL112" s="1159"/>
      <c r="GM112" s="1159"/>
      <c r="GN112" s="563"/>
      <c r="GO112" s="572"/>
      <c r="GP112" s="572"/>
      <c r="GQ112" s="573"/>
      <c r="GR112" s="563"/>
      <c r="GS112" s="563"/>
      <c r="GT112" s="212"/>
      <c r="GU112" s="212"/>
      <c r="GV112" s="212"/>
      <c r="GW112" s="212"/>
      <c r="GX112" s="212"/>
      <c r="GY112" s="212"/>
      <c r="GZ112" s="212"/>
      <c r="HA112" s="212"/>
      <c r="HB112" s="212"/>
      <c r="HC112" s="212"/>
      <c r="HD112" s="212"/>
      <c r="HE112" s="212"/>
      <c r="HF112" s="212"/>
      <c r="HG112" s="212"/>
      <c r="HH112" s="212"/>
      <c r="HI112" s="212"/>
      <c r="HJ112" s="212"/>
      <c r="HK112" s="212"/>
      <c r="HL112" s="212"/>
      <c r="HM112" s="212"/>
      <c r="HN112" s="212"/>
      <c r="HO112" s="212"/>
      <c r="HP112" s="212"/>
      <c r="HQ112" s="212"/>
      <c r="HR112" s="212"/>
      <c r="HS112" s="212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362"/>
      <c r="IN112" s="102"/>
      <c r="IO112" s="517"/>
      <c r="IP112" s="1065"/>
      <c r="IQ112" s="1069"/>
      <c r="IR112" s="650"/>
      <c r="IS112" s="900"/>
      <c r="IT112" s="1066"/>
      <c r="IU112" s="1066"/>
      <c r="IV112" s="1066"/>
      <c r="IW112" s="1066"/>
      <c r="IX112" s="586"/>
      <c r="IY112" s="165"/>
      <c r="IZ112" s="501"/>
      <c r="JA112" s="85"/>
      <c r="JB112" s="88"/>
      <c r="JC112" s="88"/>
      <c r="JD112" s="88"/>
      <c r="JE112" s="501"/>
      <c r="JF112" s="89"/>
      <c r="JG112" s="85"/>
      <c r="JH112" s="85"/>
      <c r="JI112" s="89"/>
      <c r="JJ112" s="85"/>
      <c r="JK112" s="563"/>
      <c r="JL112" s="1158"/>
      <c r="JM112" s="1158"/>
      <c r="JN112" s="1159"/>
      <c r="JO112" s="1159"/>
      <c r="JP112" s="1159"/>
      <c r="JQ112" s="1159"/>
      <c r="JR112" s="563"/>
      <c r="JS112" s="572"/>
      <c r="JT112" s="572"/>
      <c r="JU112" s="573"/>
      <c r="JV112" s="563"/>
      <c r="JW112" s="563"/>
      <c r="JX112" s="212"/>
      <c r="JY112" s="212"/>
      <c r="JZ112" s="212"/>
      <c r="KA112" s="212"/>
      <c r="KB112" s="212"/>
      <c r="KC112" s="212"/>
      <c r="KD112" s="212"/>
      <c r="KE112" s="212"/>
      <c r="KF112" s="212"/>
      <c r="KG112" s="212"/>
      <c r="KH112" s="212"/>
      <c r="KI112" s="212"/>
      <c r="KJ112" s="212"/>
      <c r="KK112" s="212"/>
      <c r="KL112" s="212"/>
      <c r="KM112" s="212"/>
      <c r="KN112" s="212"/>
      <c r="KO112" s="212"/>
      <c r="KP112" s="212"/>
      <c r="KQ112" s="212"/>
      <c r="KR112" s="212"/>
      <c r="KS112" s="212"/>
      <c r="KT112" s="212"/>
      <c r="KU112" s="212"/>
      <c r="KV112" s="212"/>
      <c r="KW112" s="212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17"/>
      <c r="LR112" s="106"/>
      <c r="LS112" s="107"/>
      <c r="LT112" s="250"/>
      <c r="LU112" s="1069"/>
      <c r="LV112" s="255"/>
      <c r="LW112" s="900"/>
      <c r="LX112" s="523"/>
      <c r="LY112" s="523"/>
      <c r="LZ112" s="165"/>
      <c r="MA112" s="1436"/>
      <c r="MB112" s="85"/>
      <c r="MC112" s="88"/>
      <c r="MD112" s="88"/>
      <c r="ME112" s="88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480"/>
      <c r="MU112" s="792"/>
      <c r="MV112" s="792"/>
      <c r="MW112" s="792"/>
      <c r="MX112" s="792"/>
      <c r="MY112" s="792"/>
      <c r="MZ112" s="792"/>
      <c r="NA112" s="792"/>
      <c r="NB112" s="792"/>
      <c r="NC112" s="792"/>
      <c r="ND112" s="792"/>
      <c r="NE112" s="792"/>
      <c r="NF112" s="792"/>
      <c r="NG112" s="792"/>
      <c r="NH112" s="792"/>
      <c r="NI112" s="792"/>
      <c r="NJ112" s="792"/>
      <c r="NK112" s="792"/>
      <c r="NL112" s="792"/>
      <c r="NM112" s="792"/>
      <c r="NN112" s="792"/>
      <c r="NO112" s="792"/>
      <c r="NP112" s="792"/>
      <c r="NQ112" s="792"/>
      <c r="NR112" s="792"/>
      <c r="NS112" s="792"/>
      <c r="NT112" s="792"/>
      <c r="NU112" s="792"/>
      <c r="NV112" s="792"/>
      <c r="NW112" s="792"/>
      <c r="NX112" s="792"/>
      <c r="NY112" s="792"/>
      <c r="NZ112" s="212"/>
    </row>
    <row r="113" spans="1:390" s="491" customFormat="1" ht="23.25" customHeight="1" x14ac:dyDescent="0.2">
      <c r="A113" s="217"/>
      <c r="B113" s="106"/>
      <c r="C113" s="107"/>
      <c r="D113" s="250"/>
      <c r="E113" s="255"/>
      <c r="F113" s="495"/>
      <c r="G113" s="637"/>
      <c r="H113" s="523"/>
      <c r="I113" s="523"/>
      <c r="J113" s="523"/>
      <c r="K113" s="523"/>
      <c r="L113" s="524"/>
      <c r="M113" s="165"/>
      <c r="N113" s="1436"/>
      <c r="O113" s="85"/>
      <c r="P113" s="88"/>
      <c r="Q113" s="88"/>
      <c r="R113" s="88"/>
      <c r="S113" s="88"/>
      <c r="T113" s="627"/>
      <c r="U113" s="88"/>
      <c r="V113" s="85"/>
      <c r="W113" s="89"/>
      <c r="X113" s="85"/>
      <c r="Y113" s="563"/>
      <c r="Z113" s="1436"/>
      <c r="AA113" s="1436"/>
      <c r="AB113" s="364"/>
      <c r="AC113" s="364"/>
      <c r="AD113" s="364"/>
      <c r="AE113" s="364"/>
      <c r="AF113" s="563"/>
      <c r="AG113" s="1165"/>
      <c r="AH113" s="1165"/>
      <c r="AI113" s="573"/>
      <c r="AJ113" s="563"/>
      <c r="AK113" s="563"/>
      <c r="AL113" s="212"/>
      <c r="AM113" s="212"/>
      <c r="AN113" s="212"/>
      <c r="AO113" s="212"/>
      <c r="AP113" s="212"/>
      <c r="AQ113" s="212"/>
      <c r="AR113" s="212"/>
      <c r="AS113" s="212"/>
      <c r="AT113" s="212"/>
      <c r="AU113" s="212"/>
      <c r="AV113" s="212"/>
      <c r="AW113" s="212"/>
      <c r="AX113" s="212"/>
      <c r="AY113" s="212"/>
      <c r="AZ113" s="212"/>
      <c r="BA113" s="212"/>
      <c r="BB113" s="212"/>
      <c r="BC113" s="212"/>
      <c r="BD113" s="212"/>
      <c r="BE113" s="212"/>
      <c r="BF113" s="212"/>
      <c r="BG113" s="212"/>
      <c r="BH113" s="212"/>
      <c r="BI113" s="212"/>
      <c r="BJ113" s="212"/>
      <c r="BK113" s="212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217"/>
      <c r="CF113" s="106"/>
      <c r="CG113" s="107"/>
      <c r="CH113" s="250"/>
      <c r="CI113" s="255"/>
      <c r="CJ113" s="495"/>
      <c r="CK113" s="637"/>
      <c r="CL113" s="523"/>
      <c r="CM113" s="523"/>
      <c r="CN113" s="523"/>
      <c r="CO113" s="523"/>
      <c r="CP113" s="524"/>
      <c r="CQ113" s="165"/>
      <c r="CR113" s="1436"/>
      <c r="CS113" s="85"/>
      <c r="CT113" s="88"/>
      <c r="CU113" s="88"/>
      <c r="CV113" s="88"/>
      <c r="CW113" s="1436"/>
      <c r="CX113" s="212"/>
      <c r="CY113" s="212"/>
      <c r="CZ113" s="212"/>
      <c r="DA113" s="212"/>
      <c r="DB113" s="212"/>
      <c r="DC113" s="212"/>
      <c r="DD113" s="1436"/>
      <c r="DE113" s="1436"/>
      <c r="DF113" s="1436"/>
      <c r="DG113" s="1436"/>
      <c r="DH113" s="1436"/>
      <c r="DI113" s="1436"/>
      <c r="DJ113" s="563"/>
      <c r="DK113" s="572"/>
      <c r="DL113" s="572"/>
      <c r="DM113" s="573"/>
      <c r="DN113" s="563"/>
      <c r="DO113" s="1157"/>
      <c r="DP113" s="563"/>
      <c r="DQ113" s="563"/>
      <c r="DR113" s="563"/>
      <c r="DS113" s="563"/>
      <c r="DT113" s="563"/>
      <c r="DU113" s="563"/>
      <c r="DV113" s="563"/>
      <c r="DW113" s="563"/>
      <c r="DX113" s="563"/>
      <c r="DY113" s="563"/>
      <c r="DZ113" s="563"/>
      <c r="EA113" s="563"/>
      <c r="EB113" s="563"/>
      <c r="EC113" s="563"/>
      <c r="ED113" s="563"/>
      <c r="EE113" s="563"/>
      <c r="EF113" s="563"/>
      <c r="EG113" s="563"/>
      <c r="EH113" s="563"/>
      <c r="EI113" s="563"/>
      <c r="EJ113" s="563"/>
      <c r="EK113" s="563"/>
      <c r="EL113" s="563"/>
      <c r="EM113" s="563"/>
      <c r="EN113" s="563"/>
      <c r="EO113" s="563"/>
      <c r="EP113" s="563"/>
      <c r="EQ113" s="563"/>
      <c r="ER113" s="563"/>
      <c r="ES113" s="563"/>
      <c r="ET113" s="563"/>
      <c r="EU113" s="563"/>
      <c r="EV113" s="563"/>
      <c r="EW113" s="563"/>
      <c r="EX113" s="563"/>
      <c r="EY113" s="563"/>
      <c r="EZ113" s="563"/>
      <c r="FA113" s="563"/>
      <c r="FB113" s="563"/>
      <c r="FC113" s="563"/>
      <c r="FD113" s="563"/>
      <c r="FE113" s="563"/>
      <c r="FF113" s="563"/>
      <c r="FG113" s="212"/>
      <c r="FH113" s="212"/>
      <c r="FI113" s="217"/>
      <c r="FJ113" s="106"/>
      <c r="FK113" s="107"/>
      <c r="FL113" s="250"/>
      <c r="FM113" s="1069"/>
      <c r="FN113" s="255"/>
      <c r="FO113" s="637"/>
      <c r="FP113" s="1066"/>
      <c r="FQ113" s="1066"/>
      <c r="FR113" s="1066"/>
      <c r="FS113" s="1066"/>
      <c r="FT113" s="586"/>
      <c r="FU113" s="165"/>
      <c r="FV113" s="501"/>
      <c r="FW113" s="85"/>
      <c r="FX113" s="493"/>
      <c r="FY113" s="493"/>
      <c r="FZ113" s="493"/>
      <c r="GA113" s="501"/>
      <c r="GB113" s="501"/>
      <c r="GC113" s="501"/>
      <c r="GD113" s="583"/>
      <c r="GE113" s="583"/>
      <c r="GF113" s="583"/>
      <c r="GG113" s="583"/>
      <c r="GH113" s="1436"/>
      <c r="GI113" s="1436"/>
      <c r="GJ113" s="583"/>
      <c r="GK113" s="583"/>
      <c r="GL113" s="583"/>
      <c r="GM113" s="583"/>
      <c r="GN113" s="563"/>
      <c r="GO113" s="572"/>
      <c r="GP113" s="572"/>
      <c r="GQ113" s="573"/>
      <c r="GR113" s="563"/>
      <c r="GS113" s="563"/>
      <c r="GT113" s="212"/>
      <c r="GU113" s="212"/>
      <c r="GV113" s="212"/>
      <c r="GW113" s="212"/>
      <c r="GX113" s="212"/>
      <c r="GY113" s="212"/>
      <c r="GZ113" s="212"/>
      <c r="HA113" s="212"/>
      <c r="HB113" s="212"/>
      <c r="HC113" s="212"/>
      <c r="HD113" s="212"/>
      <c r="HE113" s="212"/>
      <c r="HF113" s="212"/>
      <c r="HG113" s="212"/>
      <c r="HH113" s="212"/>
      <c r="HI113" s="212"/>
      <c r="HJ113" s="212"/>
      <c r="HK113" s="212"/>
      <c r="HL113" s="212"/>
      <c r="HM113" s="212"/>
      <c r="HN113" s="212"/>
      <c r="HO113" s="212"/>
      <c r="HP113" s="212"/>
      <c r="HQ113" s="212"/>
      <c r="HR113" s="212"/>
      <c r="HS113" s="212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217"/>
      <c r="IN113" s="106"/>
      <c r="IO113" s="518"/>
      <c r="IP113" s="250"/>
      <c r="IQ113" s="1069"/>
      <c r="IR113" s="576"/>
      <c r="IS113" s="637"/>
      <c r="IT113" s="1066"/>
      <c r="IU113" s="1066"/>
      <c r="IV113" s="1066"/>
      <c r="IW113" s="1066"/>
      <c r="IX113" s="586"/>
      <c r="IY113" s="165"/>
      <c r="IZ113" s="501"/>
      <c r="JA113" s="85"/>
      <c r="JB113" s="88"/>
      <c r="JC113" s="88"/>
      <c r="JD113" s="88"/>
      <c r="JE113" s="501"/>
      <c r="JF113" s="89"/>
      <c r="JG113" s="85"/>
      <c r="JH113" s="85"/>
      <c r="JI113" s="89"/>
      <c r="JJ113" s="85"/>
      <c r="JK113" s="563"/>
      <c r="JL113" s="501"/>
      <c r="JM113" s="501"/>
      <c r="JN113" s="583"/>
      <c r="JO113" s="583"/>
      <c r="JP113" s="583"/>
      <c r="JQ113" s="583"/>
      <c r="JR113" s="563"/>
      <c r="JS113" s="572"/>
      <c r="JT113" s="572"/>
      <c r="JU113" s="573"/>
      <c r="JV113" s="563"/>
      <c r="JW113" s="563"/>
      <c r="JX113" s="212"/>
      <c r="JY113" s="212"/>
      <c r="JZ113" s="212"/>
      <c r="KA113" s="212"/>
      <c r="KB113" s="212"/>
      <c r="KC113" s="212"/>
      <c r="KD113" s="212"/>
      <c r="KE113" s="212"/>
      <c r="KF113" s="212"/>
      <c r="KG113" s="212"/>
      <c r="KH113" s="212"/>
      <c r="KI113" s="212"/>
      <c r="KJ113" s="212"/>
      <c r="KK113" s="212"/>
      <c r="KL113" s="212"/>
      <c r="KM113" s="212"/>
      <c r="KN113" s="212"/>
      <c r="KO113" s="212"/>
      <c r="KP113" s="212"/>
      <c r="KQ113" s="212"/>
      <c r="KR113" s="212"/>
      <c r="KS113" s="212"/>
      <c r="KT113" s="212"/>
      <c r="KU113" s="212"/>
      <c r="KV113" s="212"/>
      <c r="KW113" s="212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362"/>
      <c r="LR113" s="102"/>
      <c r="LS113" s="103"/>
      <c r="LT113" s="1065"/>
      <c r="LU113" s="1069"/>
      <c r="LV113" s="255"/>
      <c r="LW113" s="900"/>
      <c r="LX113" s="523"/>
      <c r="LY113" s="523"/>
      <c r="LZ113" s="165"/>
      <c r="MA113" s="1436"/>
      <c r="MB113" s="85"/>
      <c r="MC113" s="88"/>
      <c r="MD113" s="88"/>
      <c r="ME113" s="88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480"/>
      <c r="MU113" s="792"/>
      <c r="MV113" s="792"/>
      <c r="MW113" s="792"/>
      <c r="MX113" s="792"/>
      <c r="MY113" s="792"/>
      <c r="MZ113" s="792"/>
      <c r="NA113" s="792"/>
      <c r="NB113" s="792"/>
      <c r="NC113" s="792"/>
      <c r="ND113" s="792"/>
      <c r="NE113" s="792"/>
      <c r="NF113" s="792"/>
      <c r="NG113" s="792"/>
      <c r="NH113" s="792"/>
      <c r="NI113" s="792"/>
      <c r="NJ113" s="792"/>
      <c r="NK113" s="792"/>
      <c r="NL113" s="792"/>
      <c r="NM113" s="792"/>
      <c r="NN113" s="792"/>
      <c r="NO113" s="792"/>
      <c r="NP113" s="792"/>
      <c r="NQ113" s="792"/>
      <c r="NR113" s="792"/>
      <c r="NS113" s="792"/>
      <c r="NT113" s="792"/>
      <c r="NU113" s="792"/>
      <c r="NV113" s="792"/>
      <c r="NW113" s="792"/>
      <c r="NX113" s="792"/>
      <c r="NY113" s="792"/>
      <c r="NZ113" s="212"/>
    </row>
    <row r="114" spans="1:390" s="491" customFormat="1" ht="23.25" customHeight="1" x14ac:dyDescent="0.2">
      <c r="A114" s="217"/>
      <c r="B114" s="106"/>
      <c r="C114" s="107"/>
      <c r="D114" s="250"/>
      <c r="E114" s="255"/>
      <c r="F114" s="255"/>
      <c r="G114" s="451"/>
      <c r="H114" s="523"/>
      <c r="I114" s="523"/>
      <c r="J114" s="523"/>
      <c r="K114" s="523"/>
      <c r="L114" s="524"/>
      <c r="M114" s="165"/>
      <c r="N114" s="1436"/>
      <c r="O114" s="220"/>
      <c r="P114" s="410"/>
      <c r="Q114" s="410"/>
      <c r="R114" s="410"/>
      <c r="S114" s="88"/>
      <c r="T114" s="627"/>
      <c r="U114" s="88"/>
      <c r="V114" s="85"/>
      <c r="W114" s="89"/>
      <c r="X114" s="85"/>
      <c r="Y114" s="563"/>
      <c r="Z114" s="1436"/>
      <c r="AA114" s="1436"/>
      <c r="AB114" s="481"/>
      <c r="AC114" s="481"/>
      <c r="AD114" s="481"/>
      <c r="AE114" s="481"/>
      <c r="AF114" s="783"/>
      <c r="AG114" s="783"/>
      <c r="AH114" s="783"/>
      <c r="AI114" s="573"/>
      <c r="AJ114" s="563"/>
      <c r="AK114" s="563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212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217"/>
      <c r="CF114" s="106"/>
      <c r="CG114" s="107"/>
      <c r="CH114" s="250"/>
      <c r="CI114" s="255"/>
      <c r="CJ114" s="255"/>
      <c r="CK114" s="451"/>
      <c r="CL114" s="523"/>
      <c r="CM114" s="523"/>
      <c r="CN114" s="523"/>
      <c r="CO114" s="523"/>
      <c r="CP114" s="524"/>
      <c r="CQ114" s="165"/>
      <c r="CR114" s="1436"/>
      <c r="CS114" s="220"/>
      <c r="CT114" s="410"/>
      <c r="CU114" s="410"/>
      <c r="CV114" s="410"/>
      <c r="CW114" s="1436"/>
      <c r="CX114" s="212"/>
      <c r="CY114" s="212"/>
      <c r="CZ114" s="212"/>
      <c r="DA114" s="212"/>
      <c r="DB114" s="212"/>
      <c r="DC114" s="212"/>
      <c r="DD114" s="1436"/>
      <c r="DE114" s="1436"/>
      <c r="DF114" s="1436"/>
      <c r="DG114" s="1436"/>
      <c r="DH114" s="1436"/>
      <c r="DI114" s="1436"/>
      <c r="DJ114" s="563"/>
      <c r="DK114" s="572"/>
      <c r="DL114" s="572"/>
      <c r="DM114" s="573"/>
      <c r="DN114" s="563"/>
      <c r="DO114" s="1157"/>
      <c r="DP114" s="563"/>
      <c r="DQ114" s="563"/>
      <c r="DR114" s="563"/>
      <c r="DS114" s="563"/>
      <c r="DT114" s="563"/>
      <c r="DU114" s="563"/>
      <c r="DV114" s="563"/>
      <c r="DW114" s="563"/>
      <c r="DX114" s="563"/>
      <c r="DY114" s="563"/>
      <c r="DZ114" s="563"/>
      <c r="EA114" s="563"/>
      <c r="EB114" s="563"/>
      <c r="EC114" s="563"/>
      <c r="ED114" s="563"/>
      <c r="EE114" s="563"/>
      <c r="EF114" s="563"/>
      <c r="EG114" s="563"/>
      <c r="EH114" s="563"/>
      <c r="EI114" s="563"/>
      <c r="EJ114" s="563"/>
      <c r="EK114" s="563"/>
      <c r="EL114" s="563"/>
      <c r="EM114" s="563"/>
      <c r="EN114" s="563"/>
      <c r="EO114" s="563"/>
      <c r="EP114" s="563"/>
      <c r="EQ114" s="563"/>
      <c r="ER114" s="563"/>
      <c r="ES114" s="563"/>
      <c r="ET114" s="563"/>
      <c r="EU114" s="563"/>
      <c r="EV114" s="563"/>
      <c r="EW114" s="563"/>
      <c r="EX114" s="563"/>
      <c r="EY114" s="563"/>
      <c r="EZ114" s="563"/>
      <c r="FA114" s="563"/>
      <c r="FB114" s="563"/>
      <c r="FC114" s="563"/>
      <c r="FD114" s="563"/>
      <c r="FE114" s="563"/>
      <c r="FF114" s="563"/>
      <c r="FG114" s="212"/>
      <c r="FH114" s="212"/>
      <c r="FI114" s="217"/>
      <c r="FJ114" s="106"/>
      <c r="FK114" s="107"/>
      <c r="FL114" s="250"/>
      <c r="FM114" s="1069"/>
      <c r="FN114" s="255"/>
      <c r="FO114" s="451"/>
      <c r="FP114" s="1066"/>
      <c r="FQ114" s="1066"/>
      <c r="FR114" s="1066"/>
      <c r="FS114" s="1066"/>
      <c r="FT114" s="586"/>
      <c r="FU114" s="165"/>
      <c r="FV114" s="501"/>
      <c r="FW114" s="220"/>
      <c r="FX114" s="785"/>
      <c r="FY114" s="785"/>
      <c r="FZ114" s="785"/>
      <c r="GA114" s="501"/>
      <c r="GB114" s="501"/>
      <c r="GC114" s="501"/>
      <c r="GD114" s="953"/>
      <c r="GE114" s="953"/>
      <c r="GF114" s="953"/>
      <c r="GG114" s="953"/>
      <c r="GH114" s="1436"/>
      <c r="GI114" s="1436"/>
      <c r="GJ114" s="953"/>
      <c r="GK114" s="953"/>
      <c r="GL114" s="953"/>
      <c r="GM114" s="953"/>
      <c r="GN114" s="563"/>
      <c r="GO114" s="572"/>
      <c r="GP114" s="572"/>
      <c r="GQ114" s="573"/>
      <c r="GR114" s="563"/>
      <c r="GS114" s="563"/>
      <c r="GT114" s="212"/>
      <c r="GU114" s="212"/>
      <c r="GV114" s="212"/>
      <c r="GW114" s="212"/>
      <c r="GX114" s="212"/>
      <c r="GY114" s="212"/>
      <c r="GZ114" s="212"/>
      <c r="HA114" s="212"/>
      <c r="HB114" s="212"/>
      <c r="HC114" s="212"/>
      <c r="HD114" s="212"/>
      <c r="HE114" s="212"/>
      <c r="HF114" s="212"/>
      <c r="HG114" s="212"/>
      <c r="HH114" s="212"/>
      <c r="HI114" s="212"/>
      <c r="HJ114" s="212"/>
      <c r="HK114" s="212"/>
      <c r="HL114" s="212"/>
      <c r="HM114" s="212"/>
      <c r="HN114" s="212"/>
      <c r="HO114" s="212"/>
      <c r="HP114" s="212"/>
      <c r="HQ114" s="212"/>
      <c r="HR114" s="212"/>
      <c r="HS114" s="212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217"/>
      <c r="IN114" s="106"/>
      <c r="IO114" s="518"/>
      <c r="IP114" s="1096"/>
      <c r="IQ114" s="1069"/>
      <c r="IR114" s="650"/>
      <c r="IS114" s="451"/>
      <c r="IT114" s="1066"/>
      <c r="IU114" s="1066"/>
      <c r="IV114" s="1066"/>
      <c r="IW114" s="1066"/>
      <c r="IX114" s="586"/>
      <c r="IY114" s="165"/>
      <c r="IZ114" s="501"/>
      <c r="JA114" s="220"/>
      <c r="JB114" s="410"/>
      <c r="JC114" s="410"/>
      <c r="JD114" s="410"/>
      <c r="JE114" s="501"/>
      <c r="JF114" s="89"/>
      <c r="JG114" s="85"/>
      <c r="JH114" s="85"/>
      <c r="JI114" s="89"/>
      <c r="JJ114" s="85"/>
      <c r="JK114" s="563"/>
      <c r="JL114" s="501"/>
      <c r="JM114" s="501"/>
      <c r="JN114" s="950"/>
      <c r="JO114" s="950"/>
      <c r="JP114" s="950"/>
      <c r="JQ114" s="950"/>
      <c r="JR114" s="563"/>
      <c r="JS114" s="572"/>
      <c r="JT114" s="572"/>
      <c r="JU114" s="573"/>
      <c r="JV114" s="563"/>
      <c r="JW114" s="563"/>
      <c r="JX114" s="212"/>
      <c r="JY114" s="212"/>
      <c r="JZ114" s="212"/>
      <c r="KA114" s="212"/>
      <c r="KB114" s="212"/>
      <c r="KC114" s="212"/>
      <c r="KD114" s="212"/>
      <c r="KE114" s="212"/>
      <c r="KF114" s="212"/>
      <c r="KG114" s="212"/>
      <c r="KH114" s="212"/>
      <c r="KI114" s="212"/>
      <c r="KJ114" s="212"/>
      <c r="KK114" s="212"/>
      <c r="KL114" s="212"/>
      <c r="KM114" s="212"/>
      <c r="KN114" s="212"/>
      <c r="KO114" s="212"/>
      <c r="KP114" s="212"/>
      <c r="KQ114" s="212"/>
      <c r="KR114" s="212"/>
      <c r="KS114" s="212"/>
      <c r="KT114" s="212"/>
      <c r="KU114" s="212"/>
      <c r="KV114" s="212"/>
      <c r="KW114" s="212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217"/>
      <c r="LR114" s="106"/>
      <c r="LS114" s="107"/>
      <c r="LT114" s="250"/>
      <c r="LU114" s="1069"/>
      <c r="LV114" s="495"/>
      <c r="LW114" s="637"/>
      <c r="LX114" s="523"/>
      <c r="LY114" s="523"/>
      <c r="LZ114" s="165"/>
      <c r="MA114" s="1436"/>
      <c r="MB114" s="85"/>
      <c r="MC114" s="88"/>
      <c r="MD114" s="88"/>
      <c r="ME114" s="88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480"/>
      <c r="MU114" s="792"/>
      <c r="MV114" s="792"/>
      <c r="MW114" s="792"/>
      <c r="MX114" s="792"/>
      <c r="MY114" s="792"/>
      <c r="MZ114" s="792"/>
      <c r="NA114" s="792"/>
      <c r="NB114" s="792"/>
      <c r="NC114" s="792"/>
      <c r="ND114" s="792"/>
      <c r="NE114" s="792"/>
      <c r="NF114" s="792"/>
      <c r="NG114" s="792"/>
      <c r="NH114" s="792"/>
      <c r="NI114" s="792"/>
      <c r="NJ114" s="792"/>
      <c r="NK114" s="792"/>
      <c r="NL114" s="792"/>
      <c r="NM114" s="792"/>
      <c r="NN114" s="792"/>
      <c r="NO114" s="792"/>
      <c r="NP114" s="792"/>
      <c r="NQ114" s="792"/>
      <c r="NR114" s="792"/>
      <c r="NS114" s="792"/>
      <c r="NT114" s="792"/>
      <c r="NU114" s="792"/>
      <c r="NV114" s="792"/>
      <c r="NW114" s="792"/>
      <c r="NX114" s="792"/>
      <c r="NY114" s="792"/>
      <c r="NZ114" s="212"/>
    </row>
    <row r="115" spans="1:390" s="491" customFormat="1" ht="23.25" customHeight="1" x14ac:dyDescent="0.2">
      <c r="A115" s="362"/>
      <c r="B115" s="106"/>
      <c r="C115" s="103"/>
      <c r="D115" s="250"/>
      <c r="E115" s="255"/>
      <c r="F115" s="255"/>
      <c r="G115" s="900"/>
      <c r="H115" s="523"/>
      <c r="I115" s="523"/>
      <c r="J115" s="523"/>
      <c r="K115" s="523"/>
      <c r="L115" s="524"/>
      <c r="M115" s="165"/>
      <c r="N115" s="1436"/>
      <c r="O115" s="85"/>
      <c r="P115" s="88"/>
      <c r="Q115" s="88"/>
      <c r="R115" s="88"/>
      <c r="S115" s="88"/>
      <c r="T115" s="627"/>
      <c r="U115" s="88"/>
      <c r="V115" s="85"/>
      <c r="W115" s="89"/>
      <c r="X115" s="85"/>
      <c r="Y115" s="563"/>
      <c r="Z115" s="1436"/>
      <c r="AA115" s="1436"/>
      <c r="AB115" s="481"/>
      <c r="AC115" s="481"/>
      <c r="AD115" s="481"/>
      <c r="AE115" s="481"/>
      <c r="AF115" s="783"/>
      <c r="AG115" s="783"/>
      <c r="AH115" s="783"/>
      <c r="AI115" s="573"/>
      <c r="AJ115" s="563"/>
      <c r="AK115" s="563"/>
      <c r="AL115" s="212"/>
      <c r="AM115" s="212"/>
      <c r="AN115" s="212"/>
      <c r="AO115" s="212"/>
      <c r="AP115" s="212"/>
      <c r="AQ115" s="212"/>
      <c r="AR115" s="212"/>
      <c r="AS115" s="212"/>
      <c r="AT115" s="212"/>
      <c r="AU115" s="212"/>
      <c r="AV115" s="212"/>
      <c r="AW115" s="212"/>
      <c r="AX115" s="212"/>
      <c r="AY115" s="212"/>
      <c r="AZ115" s="212"/>
      <c r="BA115" s="212"/>
      <c r="BB115" s="212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362"/>
      <c r="CF115" s="102"/>
      <c r="CG115" s="103"/>
      <c r="CH115" s="250"/>
      <c r="CI115" s="255"/>
      <c r="CJ115" s="255"/>
      <c r="CK115" s="900"/>
      <c r="CL115" s="523"/>
      <c r="CM115" s="523"/>
      <c r="CN115" s="523"/>
      <c r="CO115" s="523"/>
      <c r="CP115" s="524"/>
      <c r="CQ115" s="165"/>
      <c r="CR115" s="1436"/>
      <c r="CS115" s="85"/>
      <c r="CT115" s="88"/>
      <c r="CU115" s="88"/>
      <c r="CV115" s="88"/>
      <c r="CW115" s="1436"/>
      <c r="CX115" s="212"/>
      <c r="CY115" s="212"/>
      <c r="CZ115" s="212"/>
      <c r="DA115" s="212"/>
      <c r="DB115" s="212"/>
      <c r="DC115" s="212"/>
      <c r="DD115" s="1436"/>
      <c r="DE115" s="1436"/>
      <c r="DF115" s="1436"/>
      <c r="DG115" s="1436"/>
      <c r="DH115" s="1436"/>
      <c r="DI115" s="1436"/>
      <c r="DJ115" s="563"/>
      <c r="DK115" s="572"/>
      <c r="DL115" s="572"/>
      <c r="DM115" s="573"/>
      <c r="DN115" s="563"/>
      <c r="DO115" s="1157"/>
      <c r="DP115" s="563"/>
      <c r="DQ115" s="563"/>
      <c r="DR115" s="563"/>
      <c r="DS115" s="563"/>
      <c r="DT115" s="563"/>
      <c r="DU115" s="563"/>
      <c r="DV115" s="563"/>
      <c r="DW115" s="563"/>
      <c r="DX115" s="563"/>
      <c r="DY115" s="563"/>
      <c r="DZ115" s="563"/>
      <c r="EA115" s="563"/>
      <c r="EB115" s="563"/>
      <c r="EC115" s="563"/>
      <c r="ED115" s="563"/>
      <c r="EE115" s="563"/>
      <c r="EF115" s="563"/>
      <c r="EG115" s="563"/>
      <c r="EH115" s="563"/>
      <c r="EI115" s="563"/>
      <c r="EJ115" s="563"/>
      <c r="EK115" s="563"/>
      <c r="EL115" s="563"/>
      <c r="EM115" s="563"/>
      <c r="EN115" s="563"/>
      <c r="EO115" s="563"/>
      <c r="EP115" s="563"/>
      <c r="EQ115" s="563"/>
      <c r="ER115" s="563"/>
      <c r="ES115" s="563"/>
      <c r="ET115" s="563"/>
      <c r="EU115" s="563"/>
      <c r="EV115" s="563"/>
      <c r="EW115" s="563"/>
      <c r="EX115" s="563"/>
      <c r="EY115" s="563"/>
      <c r="EZ115" s="563"/>
      <c r="FA115" s="563"/>
      <c r="FB115" s="563"/>
      <c r="FC115" s="563"/>
      <c r="FD115" s="563"/>
      <c r="FE115" s="563"/>
      <c r="FF115" s="563"/>
      <c r="FG115" s="212"/>
      <c r="FH115" s="212"/>
      <c r="FI115" s="362"/>
      <c r="FJ115" s="106"/>
      <c r="FK115" s="107"/>
      <c r="FL115" s="250"/>
      <c r="FM115" s="941"/>
      <c r="FN115" s="255"/>
      <c r="FO115" s="900"/>
      <c r="FP115" s="1066"/>
      <c r="FQ115" s="1066"/>
      <c r="FR115" s="1066"/>
      <c r="FS115" s="1066"/>
      <c r="FT115" s="586"/>
      <c r="FU115" s="165"/>
      <c r="FV115" s="501"/>
      <c r="FW115" s="85"/>
      <c r="FX115" s="493"/>
      <c r="FY115" s="493"/>
      <c r="FZ115" s="493"/>
      <c r="GA115" s="501"/>
      <c r="GB115" s="501"/>
      <c r="GC115" s="501"/>
      <c r="GD115" s="953"/>
      <c r="GE115" s="953"/>
      <c r="GF115" s="953"/>
      <c r="GG115" s="953"/>
      <c r="GH115" s="1436"/>
      <c r="GI115" s="1436"/>
      <c r="GJ115" s="953"/>
      <c r="GK115" s="953"/>
      <c r="GL115" s="953"/>
      <c r="GM115" s="953"/>
      <c r="GN115" s="563"/>
      <c r="GO115" s="572"/>
      <c r="GP115" s="572"/>
      <c r="GQ115" s="573"/>
      <c r="GR115" s="563"/>
      <c r="GS115" s="563"/>
      <c r="GT115" s="212"/>
      <c r="GU115" s="212"/>
      <c r="GV115" s="212"/>
      <c r="GW115" s="212"/>
      <c r="GX115" s="212"/>
      <c r="GY115" s="212"/>
      <c r="GZ115" s="212"/>
      <c r="HA115" s="212"/>
      <c r="HB115" s="212"/>
      <c r="HC115" s="212"/>
      <c r="HD115" s="212"/>
      <c r="HE115" s="212"/>
      <c r="HF115" s="212"/>
      <c r="HG115" s="212"/>
      <c r="HH115" s="212"/>
      <c r="HI115" s="212"/>
      <c r="HJ115" s="212"/>
      <c r="HK115" s="212"/>
      <c r="HL115" s="212"/>
      <c r="HM115" s="212"/>
      <c r="HN115" s="212"/>
      <c r="HO115" s="212"/>
      <c r="HP115" s="212"/>
      <c r="HQ115" s="212"/>
      <c r="HR115" s="212"/>
      <c r="HS115" s="212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362"/>
      <c r="IN115" s="106"/>
      <c r="IO115" s="518"/>
      <c r="IP115" s="250"/>
      <c r="IQ115" s="942"/>
      <c r="IR115" s="650"/>
      <c r="IS115" s="900"/>
      <c r="IT115" s="1066"/>
      <c r="IU115" s="1066"/>
      <c r="IV115" s="1066"/>
      <c r="IW115" s="1066"/>
      <c r="IX115" s="586"/>
      <c r="IY115" s="165"/>
      <c r="IZ115" s="501"/>
      <c r="JA115" s="85"/>
      <c r="JB115" s="88"/>
      <c r="JC115" s="88"/>
      <c r="JD115" s="88"/>
      <c r="JE115" s="501"/>
      <c r="JF115" s="89"/>
      <c r="JG115" s="85"/>
      <c r="JH115" s="85"/>
      <c r="JI115" s="89"/>
      <c r="JJ115" s="85"/>
      <c r="JK115" s="563"/>
      <c r="JL115" s="501"/>
      <c r="JM115" s="501"/>
      <c r="JN115" s="950"/>
      <c r="JO115" s="950"/>
      <c r="JP115" s="950"/>
      <c r="JQ115" s="950"/>
      <c r="JR115" s="563"/>
      <c r="JS115" s="572"/>
      <c r="JT115" s="572"/>
      <c r="JU115" s="573"/>
      <c r="JV115" s="563"/>
      <c r="JW115" s="563"/>
      <c r="JX115" s="212"/>
      <c r="JY115" s="212"/>
      <c r="JZ115" s="212"/>
      <c r="KA115" s="212"/>
      <c r="KB115" s="212"/>
      <c r="KC115" s="212"/>
      <c r="KD115" s="212"/>
      <c r="KE115" s="212"/>
      <c r="KF115" s="212"/>
      <c r="KG115" s="212"/>
      <c r="KH115" s="212"/>
      <c r="KI115" s="212"/>
      <c r="KJ115" s="212"/>
      <c r="KK115" s="212"/>
      <c r="KL115" s="212"/>
      <c r="KM115" s="212"/>
      <c r="KN115" s="212"/>
      <c r="KO115" s="212"/>
      <c r="KP115" s="212"/>
      <c r="KQ115" s="212"/>
      <c r="KR115" s="212"/>
      <c r="KS115" s="212"/>
      <c r="KT115" s="212"/>
      <c r="KU115" s="212"/>
      <c r="KV115" s="212"/>
      <c r="KW115" s="212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17"/>
      <c r="LR115" s="106"/>
      <c r="LS115" s="107"/>
      <c r="LT115" s="250"/>
      <c r="LU115" s="1069"/>
      <c r="LV115" s="255"/>
      <c r="LW115" s="451"/>
      <c r="LX115" s="523"/>
      <c r="LY115" s="523"/>
      <c r="LZ115" s="165"/>
      <c r="MA115" s="1436"/>
      <c r="MB115" s="220"/>
      <c r="MC115" s="410"/>
      <c r="MD115" s="410"/>
      <c r="ME115" s="410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480"/>
      <c r="MU115" s="792"/>
      <c r="MV115" s="792"/>
      <c r="MW115" s="792"/>
      <c r="MX115" s="792"/>
      <c r="MY115" s="792"/>
      <c r="MZ115" s="792"/>
      <c r="NA115" s="792"/>
      <c r="NB115" s="792"/>
      <c r="NC115" s="792"/>
      <c r="ND115" s="792"/>
      <c r="NE115" s="792"/>
      <c r="NF115" s="792"/>
      <c r="NG115" s="792"/>
      <c r="NH115" s="792"/>
      <c r="NI115" s="792"/>
      <c r="NJ115" s="792"/>
      <c r="NK115" s="792"/>
      <c r="NL115" s="792"/>
      <c r="NM115" s="792"/>
      <c r="NN115" s="792"/>
      <c r="NO115" s="792"/>
      <c r="NP115" s="792"/>
      <c r="NQ115" s="792"/>
      <c r="NR115" s="792"/>
      <c r="NS115" s="792"/>
      <c r="NT115" s="792"/>
      <c r="NU115" s="792"/>
      <c r="NV115" s="792"/>
      <c r="NW115" s="792"/>
      <c r="NX115" s="792"/>
      <c r="NY115" s="792"/>
      <c r="NZ115" s="212"/>
    </row>
    <row r="116" spans="1:390" s="491" customFormat="1" ht="23.25" customHeight="1" x14ac:dyDescent="0.2">
      <c r="A116" s="362"/>
      <c r="B116" s="102"/>
      <c r="C116" s="103"/>
      <c r="D116" s="1065"/>
      <c r="E116" s="255"/>
      <c r="F116" s="255"/>
      <c r="G116" s="451"/>
      <c r="H116" s="523"/>
      <c r="I116" s="523"/>
      <c r="J116" s="523"/>
      <c r="K116" s="523"/>
      <c r="L116" s="524"/>
      <c r="M116" s="165"/>
      <c r="N116" s="1436"/>
      <c r="O116" s="408"/>
      <c r="P116" s="945"/>
      <c r="Q116" s="945"/>
      <c r="R116" s="945"/>
      <c r="S116" s="88"/>
      <c r="T116" s="627"/>
      <c r="U116" s="88"/>
      <c r="V116" s="85"/>
      <c r="W116" s="89"/>
      <c r="X116" s="85"/>
      <c r="Y116" s="563"/>
      <c r="Z116" s="1436"/>
      <c r="AA116" s="1436"/>
      <c r="AB116" s="481"/>
      <c r="AC116" s="481"/>
      <c r="AD116" s="481"/>
      <c r="AE116" s="481"/>
      <c r="AF116" s="783"/>
      <c r="AG116" s="783"/>
      <c r="AH116" s="783"/>
      <c r="AI116" s="573"/>
      <c r="AJ116" s="563"/>
      <c r="AK116" s="563"/>
      <c r="AL116" s="212"/>
      <c r="AM116" s="212"/>
      <c r="AN116" s="212"/>
      <c r="AO116" s="212"/>
      <c r="AP116" s="212"/>
      <c r="AQ116" s="212"/>
      <c r="AR116" s="212"/>
      <c r="AS116" s="212"/>
      <c r="AT116" s="212"/>
      <c r="AU116" s="212"/>
      <c r="AV116" s="212"/>
      <c r="AW116" s="212"/>
      <c r="AX116" s="212"/>
      <c r="AY116" s="212"/>
      <c r="AZ116" s="212"/>
      <c r="BA116" s="212"/>
      <c r="BB116" s="212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362"/>
      <c r="CF116" s="102"/>
      <c r="CG116" s="103"/>
      <c r="CH116" s="1065"/>
      <c r="CI116" s="255"/>
      <c r="CJ116" s="255"/>
      <c r="CK116" s="451"/>
      <c r="CL116" s="523"/>
      <c r="CM116" s="523"/>
      <c r="CN116" s="523"/>
      <c r="CO116" s="523"/>
      <c r="CP116" s="524"/>
      <c r="CQ116" s="165"/>
      <c r="CR116" s="1436"/>
      <c r="CS116" s="408"/>
      <c r="CT116" s="945"/>
      <c r="CU116" s="945"/>
      <c r="CV116" s="945"/>
      <c r="CW116" s="1436"/>
      <c r="CX116" s="212"/>
      <c r="CY116" s="212"/>
      <c r="CZ116" s="212"/>
      <c r="DA116" s="212"/>
      <c r="DB116" s="212"/>
      <c r="DC116" s="212"/>
      <c r="DD116" s="1436"/>
      <c r="DE116" s="1436"/>
      <c r="DF116" s="1436"/>
      <c r="DG116" s="1436"/>
      <c r="DH116" s="1436"/>
      <c r="DI116" s="1436"/>
      <c r="DJ116" s="563"/>
      <c r="DK116" s="572"/>
      <c r="DL116" s="572"/>
      <c r="DM116" s="573"/>
      <c r="DN116" s="563"/>
      <c r="DO116" s="1157"/>
      <c r="DP116" s="563"/>
      <c r="DQ116" s="563"/>
      <c r="DR116" s="563"/>
      <c r="DS116" s="563"/>
      <c r="DT116" s="563"/>
      <c r="DU116" s="563"/>
      <c r="DV116" s="563"/>
      <c r="DW116" s="563"/>
      <c r="DX116" s="563"/>
      <c r="DY116" s="563"/>
      <c r="DZ116" s="563"/>
      <c r="EA116" s="563"/>
      <c r="EB116" s="563"/>
      <c r="EC116" s="563"/>
      <c r="ED116" s="563"/>
      <c r="EE116" s="563"/>
      <c r="EF116" s="563"/>
      <c r="EG116" s="563"/>
      <c r="EH116" s="563"/>
      <c r="EI116" s="563"/>
      <c r="EJ116" s="563"/>
      <c r="EK116" s="563"/>
      <c r="EL116" s="563"/>
      <c r="EM116" s="563"/>
      <c r="EN116" s="563"/>
      <c r="EO116" s="563"/>
      <c r="EP116" s="563"/>
      <c r="EQ116" s="563"/>
      <c r="ER116" s="563"/>
      <c r="ES116" s="563"/>
      <c r="ET116" s="563"/>
      <c r="EU116" s="563"/>
      <c r="EV116" s="563"/>
      <c r="EW116" s="563"/>
      <c r="EX116" s="563"/>
      <c r="EY116" s="563"/>
      <c r="EZ116" s="563"/>
      <c r="FA116" s="563"/>
      <c r="FB116" s="563"/>
      <c r="FC116" s="563"/>
      <c r="FD116" s="563"/>
      <c r="FE116" s="563"/>
      <c r="FF116" s="563"/>
      <c r="FG116" s="212"/>
      <c r="FH116" s="212"/>
      <c r="FI116" s="362"/>
      <c r="FJ116" s="102"/>
      <c r="FK116" s="103"/>
      <c r="FL116" s="1065"/>
      <c r="FM116" s="941"/>
      <c r="FN116" s="255"/>
      <c r="FO116" s="451"/>
      <c r="FP116" s="1066"/>
      <c r="FQ116" s="1066"/>
      <c r="FR116" s="1066"/>
      <c r="FS116" s="1066"/>
      <c r="FT116" s="586"/>
      <c r="FU116" s="165"/>
      <c r="FV116" s="501"/>
      <c r="FW116" s="408"/>
      <c r="FX116" s="1104"/>
      <c r="FY116" s="1104"/>
      <c r="FZ116" s="1104"/>
      <c r="GA116" s="501"/>
      <c r="GB116" s="501"/>
      <c r="GC116" s="501"/>
      <c r="GD116" s="953"/>
      <c r="GE116" s="953"/>
      <c r="GF116" s="953"/>
      <c r="GG116" s="953"/>
      <c r="GH116" s="1436"/>
      <c r="GI116" s="1436"/>
      <c r="GJ116" s="953"/>
      <c r="GK116" s="953"/>
      <c r="GL116" s="953"/>
      <c r="GM116" s="953"/>
      <c r="GN116" s="563"/>
      <c r="GO116" s="572"/>
      <c r="GP116" s="572"/>
      <c r="GQ116" s="573"/>
      <c r="GR116" s="563"/>
      <c r="GS116" s="563"/>
      <c r="GT116" s="212"/>
      <c r="GU116" s="212"/>
      <c r="GV116" s="212"/>
      <c r="GW116" s="212"/>
      <c r="GX116" s="212"/>
      <c r="GY116" s="212"/>
      <c r="GZ116" s="212"/>
      <c r="HA116" s="212"/>
      <c r="HB116" s="212"/>
      <c r="HC116" s="212"/>
      <c r="HD116" s="212"/>
      <c r="HE116" s="212"/>
      <c r="HF116" s="212"/>
      <c r="HG116" s="212"/>
      <c r="HH116" s="212"/>
      <c r="HI116" s="212"/>
      <c r="HJ116" s="212"/>
      <c r="HK116" s="212"/>
      <c r="HL116" s="212"/>
      <c r="HM116" s="212"/>
      <c r="HN116" s="212"/>
      <c r="HO116" s="212"/>
      <c r="HP116" s="212"/>
      <c r="HQ116" s="212"/>
      <c r="HR116" s="212"/>
      <c r="HS116" s="212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362"/>
      <c r="IN116" s="102"/>
      <c r="IO116" s="517"/>
      <c r="IP116" s="1065"/>
      <c r="IQ116" s="942"/>
      <c r="IR116" s="650"/>
      <c r="IS116" s="451"/>
      <c r="IT116" s="1066"/>
      <c r="IU116" s="1066"/>
      <c r="IV116" s="1066"/>
      <c r="IW116" s="1066"/>
      <c r="IX116" s="586"/>
      <c r="IY116" s="165"/>
      <c r="IZ116" s="501"/>
      <c r="JA116" s="408"/>
      <c r="JB116" s="945"/>
      <c r="JC116" s="945"/>
      <c r="JD116" s="945"/>
      <c r="JE116" s="501"/>
      <c r="JF116" s="89"/>
      <c r="JG116" s="85"/>
      <c r="JH116" s="85"/>
      <c r="JI116" s="89"/>
      <c r="JJ116" s="85"/>
      <c r="JK116" s="563"/>
      <c r="JL116" s="501"/>
      <c r="JM116" s="501"/>
      <c r="JN116" s="950"/>
      <c r="JO116" s="950"/>
      <c r="JP116" s="950"/>
      <c r="JQ116" s="950"/>
      <c r="JR116" s="563"/>
      <c r="JS116" s="572"/>
      <c r="JT116" s="572"/>
      <c r="JU116" s="573"/>
      <c r="JV116" s="563"/>
      <c r="JW116" s="563"/>
      <c r="JX116" s="212"/>
      <c r="JY116" s="212"/>
      <c r="JZ116" s="212"/>
      <c r="KA116" s="212"/>
      <c r="KB116" s="212"/>
      <c r="KC116" s="212"/>
      <c r="KD116" s="212"/>
      <c r="KE116" s="212"/>
      <c r="KF116" s="212"/>
      <c r="KG116" s="212"/>
      <c r="KH116" s="212"/>
      <c r="KI116" s="212"/>
      <c r="KJ116" s="212"/>
      <c r="KK116" s="212"/>
      <c r="KL116" s="212"/>
      <c r="KM116" s="212"/>
      <c r="KN116" s="212"/>
      <c r="KO116" s="212"/>
      <c r="KP116" s="212"/>
      <c r="KQ116" s="212"/>
      <c r="KR116" s="212"/>
      <c r="KS116" s="212"/>
      <c r="KT116" s="212"/>
      <c r="KU116" s="212"/>
      <c r="KV116" s="212"/>
      <c r="KW116" s="212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362"/>
      <c r="LR116" s="106"/>
      <c r="LS116" s="107"/>
      <c r="LT116" s="250"/>
      <c r="LU116" s="941"/>
      <c r="LV116" s="255"/>
      <c r="LW116" s="900"/>
      <c r="LX116" s="523"/>
      <c r="LY116" s="523"/>
      <c r="LZ116" s="165"/>
      <c r="MA116" s="1436"/>
      <c r="MB116" s="85"/>
      <c r="MC116" s="88"/>
      <c r="MD116" s="88"/>
      <c r="ME116" s="88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480"/>
      <c r="MU116" s="792"/>
      <c r="MV116" s="792"/>
      <c r="MW116" s="792"/>
      <c r="MX116" s="792"/>
      <c r="MY116" s="792"/>
      <c r="MZ116" s="792"/>
      <c r="NA116" s="792"/>
      <c r="NB116" s="792"/>
      <c r="NC116" s="792"/>
      <c r="ND116" s="792"/>
      <c r="NE116" s="792"/>
      <c r="NF116" s="792"/>
      <c r="NG116" s="792"/>
      <c r="NH116" s="792"/>
      <c r="NI116" s="792"/>
      <c r="NJ116" s="792"/>
      <c r="NK116" s="792"/>
      <c r="NL116" s="792"/>
      <c r="NM116" s="792"/>
      <c r="NN116" s="792"/>
      <c r="NO116" s="792"/>
      <c r="NP116" s="792"/>
      <c r="NQ116" s="792"/>
      <c r="NR116" s="792"/>
      <c r="NS116" s="792"/>
      <c r="NT116" s="792"/>
      <c r="NU116" s="792"/>
      <c r="NV116" s="792"/>
      <c r="NW116" s="792"/>
      <c r="NX116" s="792"/>
      <c r="NY116" s="792"/>
      <c r="NZ116" s="212"/>
    </row>
    <row r="117" spans="1:390" s="491" customFormat="1" ht="23.25" customHeight="1" x14ac:dyDescent="0.2">
      <c r="A117" s="217"/>
      <c r="B117" s="193"/>
      <c r="C117" s="194"/>
      <c r="D117" s="250"/>
      <c r="E117" s="255"/>
      <c r="F117" s="255"/>
      <c r="G117" s="451"/>
      <c r="H117" s="523"/>
      <c r="I117" s="523"/>
      <c r="J117" s="523"/>
      <c r="K117" s="523"/>
      <c r="L117" s="524"/>
      <c r="M117" s="165"/>
      <c r="N117" s="1436"/>
      <c r="O117" s="1433"/>
      <c r="P117" s="1433"/>
      <c r="Q117" s="1435"/>
      <c r="R117" s="1435"/>
      <c r="S117" s="88"/>
      <c r="T117" s="627"/>
      <c r="U117" s="88"/>
      <c r="V117" s="85"/>
      <c r="W117" s="89"/>
      <c r="X117" s="85"/>
      <c r="Y117" s="563"/>
      <c r="Z117" s="1436"/>
      <c r="AA117" s="1436"/>
      <c r="AB117" s="481"/>
      <c r="AC117" s="481"/>
      <c r="AD117" s="481"/>
      <c r="AE117" s="481"/>
      <c r="AF117" s="783"/>
      <c r="AG117" s="783"/>
      <c r="AH117" s="783"/>
      <c r="AI117" s="573"/>
      <c r="AJ117" s="563"/>
      <c r="AK117" s="563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212"/>
      <c r="AW117" s="212"/>
      <c r="AX117" s="212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212"/>
      <c r="BI117" s="212"/>
      <c r="BJ117" s="212"/>
      <c r="BK117" s="212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217"/>
      <c r="CF117" s="903"/>
      <c r="CG117" s="896"/>
      <c r="CH117" s="250"/>
      <c r="CI117" s="255"/>
      <c r="CJ117" s="255"/>
      <c r="CK117" s="451"/>
      <c r="CL117" s="523"/>
      <c r="CM117" s="523"/>
      <c r="CN117" s="523"/>
      <c r="CO117" s="523"/>
      <c r="CP117" s="524"/>
      <c r="CQ117" s="165"/>
      <c r="CR117" s="1436"/>
      <c r="CS117" s="1433"/>
      <c r="CT117" s="1433"/>
      <c r="CU117" s="1435"/>
      <c r="CV117" s="1435"/>
      <c r="CW117" s="1436"/>
      <c r="CX117" s="212"/>
      <c r="CY117" s="212"/>
      <c r="CZ117" s="212"/>
      <c r="DA117" s="212"/>
      <c r="DB117" s="212"/>
      <c r="DC117" s="212"/>
      <c r="DD117" s="1436"/>
      <c r="DE117" s="1436"/>
      <c r="DF117" s="1436"/>
      <c r="DG117" s="1436"/>
      <c r="DH117" s="1436"/>
      <c r="DI117" s="1436"/>
      <c r="DJ117" s="563"/>
      <c r="DK117" s="572"/>
      <c r="DL117" s="572"/>
      <c r="DM117" s="573"/>
      <c r="DN117" s="563"/>
      <c r="DO117" s="1157"/>
      <c r="DP117" s="563"/>
      <c r="DQ117" s="563"/>
      <c r="DR117" s="563"/>
      <c r="DS117" s="563"/>
      <c r="DT117" s="563"/>
      <c r="DU117" s="563"/>
      <c r="DV117" s="563"/>
      <c r="DW117" s="563"/>
      <c r="DX117" s="563"/>
      <c r="DY117" s="563"/>
      <c r="DZ117" s="563"/>
      <c r="EA117" s="563"/>
      <c r="EB117" s="563"/>
      <c r="EC117" s="563"/>
      <c r="ED117" s="563"/>
      <c r="EE117" s="563"/>
      <c r="EF117" s="563"/>
      <c r="EG117" s="563"/>
      <c r="EH117" s="563"/>
      <c r="EI117" s="563"/>
      <c r="EJ117" s="563"/>
      <c r="EK117" s="563"/>
      <c r="EL117" s="563"/>
      <c r="EM117" s="563"/>
      <c r="EN117" s="563"/>
      <c r="EO117" s="563"/>
      <c r="EP117" s="563"/>
      <c r="EQ117" s="563"/>
      <c r="ER117" s="563"/>
      <c r="ES117" s="563"/>
      <c r="ET117" s="563"/>
      <c r="EU117" s="563"/>
      <c r="EV117" s="563"/>
      <c r="EW117" s="563"/>
      <c r="EX117" s="563"/>
      <c r="EY117" s="563"/>
      <c r="EZ117" s="563"/>
      <c r="FA117" s="563"/>
      <c r="FB117" s="563"/>
      <c r="FC117" s="563"/>
      <c r="FD117" s="563"/>
      <c r="FE117" s="563"/>
      <c r="FF117" s="563"/>
      <c r="FG117" s="212"/>
      <c r="FH117" s="212"/>
      <c r="FI117" s="217"/>
      <c r="FJ117" s="193"/>
      <c r="FK117" s="194"/>
      <c r="FL117" s="250"/>
      <c r="FM117" s="255"/>
      <c r="FN117" s="255"/>
      <c r="FO117" s="451"/>
      <c r="FP117" s="1066"/>
      <c r="FQ117" s="1066"/>
      <c r="FR117" s="1066"/>
      <c r="FS117" s="1066"/>
      <c r="FT117" s="586"/>
      <c r="FU117" s="165"/>
      <c r="FV117" s="501"/>
      <c r="FW117" s="1433"/>
      <c r="FX117" s="1435"/>
      <c r="FY117" s="1435"/>
      <c r="FZ117" s="1435"/>
      <c r="GA117" s="501"/>
      <c r="GB117" s="501"/>
      <c r="GC117" s="501"/>
      <c r="GD117" s="953"/>
      <c r="GE117" s="953"/>
      <c r="GF117" s="953"/>
      <c r="GG117" s="953"/>
      <c r="GH117" s="1436"/>
      <c r="GI117" s="1436"/>
      <c r="GJ117" s="953"/>
      <c r="GK117" s="953"/>
      <c r="GL117" s="953"/>
      <c r="GM117" s="953"/>
      <c r="GN117" s="563"/>
      <c r="GO117" s="572"/>
      <c r="GP117" s="572"/>
      <c r="GQ117" s="573"/>
      <c r="GR117" s="563"/>
      <c r="GS117" s="563"/>
      <c r="GT117" s="212"/>
      <c r="GU117" s="212"/>
      <c r="GV117" s="212"/>
      <c r="GW117" s="212"/>
      <c r="GX117" s="212"/>
      <c r="GY117" s="212"/>
      <c r="GZ117" s="212"/>
      <c r="HA117" s="212"/>
      <c r="HB117" s="212"/>
      <c r="HC117" s="212"/>
      <c r="HD117" s="212"/>
      <c r="HE117" s="212"/>
      <c r="HF117" s="212"/>
      <c r="HG117" s="212"/>
      <c r="HH117" s="212"/>
      <c r="HI117" s="212"/>
      <c r="HJ117" s="212"/>
      <c r="HK117" s="212"/>
      <c r="HL117" s="212"/>
      <c r="HM117" s="212"/>
      <c r="HN117" s="212"/>
      <c r="HO117" s="212"/>
      <c r="HP117" s="212"/>
      <c r="HQ117" s="212"/>
      <c r="HR117" s="212"/>
      <c r="HS117" s="212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217"/>
      <c r="IN117" s="193"/>
      <c r="IO117" s="924"/>
      <c r="IP117" s="250"/>
      <c r="IQ117" s="650"/>
      <c r="IR117" s="650"/>
      <c r="IS117" s="451"/>
      <c r="IT117" s="1066"/>
      <c r="IU117" s="1066"/>
      <c r="IV117" s="1066"/>
      <c r="IW117" s="1066"/>
      <c r="IX117" s="586"/>
      <c r="IY117" s="165"/>
      <c r="IZ117" s="501"/>
      <c r="JA117" s="1433"/>
      <c r="JB117" s="1433"/>
      <c r="JC117" s="1435"/>
      <c r="JD117" s="1435"/>
      <c r="JE117" s="501"/>
      <c r="JF117" s="89"/>
      <c r="JG117" s="85"/>
      <c r="JH117" s="85"/>
      <c r="JI117" s="89"/>
      <c r="JJ117" s="85"/>
      <c r="JK117" s="563"/>
      <c r="JL117" s="501"/>
      <c r="JM117" s="501"/>
      <c r="JN117" s="950"/>
      <c r="JO117" s="950"/>
      <c r="JP117" s="950"/>
      <c r="JQ117" s="950"/>
      <c r="JR117" s="563"/>
      <c r="JS117" s="572"/>
      <c r="JT117" s="572"/>
      <c r="JU117" s="573"/>
      <c r="JV117" s="563"/>
      <c r="JW117" s="563"/>
      <c r="JX117" s="212"/>
      <c r="JY117" s="212"/>
      <c r="JZ117" s="212"/>
      <c r="KA117" s="212"/>
      <c r="KB117" s="212"/>
      <c r="KC117" s="212"/>
      <c r="KD117" s="212"/>
      <c r="KE117" s="212"/>
      <c r="KF117" s="212"/>
      <c r="KG117" s="212"/>
      <c r="KH117" s="212"/>
      <c r="KI117" s="212"/>
      <c r="KJ117" s="212"/>
      <c r="KK117" s="212"/>
      <c r="KL117" s="212"/>
      <c r="KM117" s="212"/>
      <c r="KN117" s="212"/>
      <c r="KO117" s="212"/>
      <c r="KP117" s="212"/>
      <c r="KQ117" s="212"/>
      <c r="KR117" s="212"/>
      <c r="KS117" s="212"/>
      <c r="KT117" s="212"/>
      <c r="KU117" s="212"/>
      <c r="KV117" s="212"/>
      <c r="KW117" s="212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362"/>
      <c r="LR117" s="1105"/>
      <c r="LS117" s="103"/>
      <c r="LT117" s="1065"/>
      <c r="LU117" s="941"/>
      <c r="LV117" s="255"/>
      <c r="LW117" s="451"/>
      <c r="LX117" s="523"/>
      <c r="LY117" s="523"/>
      <c r="LZ117" s="165"/>
      <c r="MA117" s="1436"/>
      <c r="MB117" s="408"/>
      <c r="MC117" s="945"/>
      <c r="MD117" s="945"/>
      <c r="ME117" s="945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480"/>
      <c r="MU117" s="792"/>
      <c r="MV117" s="792"/>
      <c r="MW117" s="792"/>
      <c r="MX117" s="792"/>
      <c r="MY117" s="792"/>
      <c r="MZ117" s="792"/>
      <c r="NA117" s="792"/>
      <c r="NB117" s="792"/>
      <c r="NC117" s="792"/>
      <c r="ND117" s="792"/>
      <c r="NE117" s="792"/>
      <c r="NF117" s="792"/>
      <c r="NG117" s="792"/>
      <c r="NH117" s="792"/>
      <c r="NI117" s="792"/>
      <c r="NJ117" s="792"/>
      <c r="NK117" s="792"/>
      <c r="NL117" s="792"/>
      <c r="NM117" s="792"/>
      <c r="NN117" s="792"/>
      <c r="NO117" s="792"/>
      <c r="NP117" s="792"/>
      <c r="NQ117" s="792"/>
      <c r="NR117" s="792"/>
      <c r="NS117" s="792"/>
      <c r="NT117" s="792"/>
      <c r="NU117" s="792"/>
      <c r="NV117" s="792"/>
      <c r="NW117" s="792"/>
      <c r="NX117" s="792"/>
      <c r="NY117" s="792"/>
      <c r="NZ117" s="212"/>
    </row>
    <row r="118" spans="1:390" s="491" customFormat="1" ht="23.25" customHeight="1" x14ac:dyDescent="0.2">
      <c r="A118" s="217"/>
      <c r="B118" s="106"/>
      <c r="C118" s="107"/>
      <c r="D118" s="250"/>
      <c r="E118" s="255"/>
      <c r="F118" s="255"/>
      <c r="G118" s="451"/>
      <c r="H118" s="523"/>
      <c r="I118" s="523"/>
      <c r="J118" s="523"/>
      <c r="K118" s="523"/>
      <c r="L118" s="524"/>
      <c r="M118" s="165"/>
      <c r="N118" s="1436"/>
      <c r="O118" s="1433"/>
      <c r="P118" s="1433"/>
      <c r="Q118" s="1433"/>
      <c r="R118" s="1433"/>
      <c r="S118" s="88"/>
      <c r="T118" s="627"/>
      <c r="U118" s="88"/>
      <c r="V118" s="85"/>
      <c r="W118" s="89"/>
      <c r="X118" s="85"/>
      <c r="Y118" s="563"/>
      <c r="Z118" s="1436"/>
      <c r="AA118" s="1436"/>
      <c r="AB118" s="481"/>
      <c r="AC118" s="481"/>
      <c r="AD118" s="481"/>
      <c r="AE118" s="481"/>
      <c r="AF118" s="783"/>
      <c r="AG118" s="783"/>
      <c r="AH118" s="783"/>
      <c r="AI118" s="573"/>
      <c r="AJ118" s="563"/>
      <c r="AK118" s="563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7"/>
      <c r="CF118" s="106"/>
      <c r="CG118" s="107"/>
      <c r="CH118" s="250"/>
      <c r="CI118" s="255"/>
      <c r="CJ118" s="255"/>
      <c r="CK118" s="451"/>
      <c r="CL118" s="523"/>
      <c r="CM118" s="523"/>
      <c r="CN118" s="523"/>
      <c r="CO118" s="523"/>
      <c r="CP118" s="524"/>
      <c r="CQ118" s="165"/>
      <c r="CR118" s="1436"/>
      <c r="CS118" s="1433"/>
      <c r="CT118" s="1433"/>
      <c r="CU118" s="1433"/>
      <c r="CV118" s="1433"/>
      <c r="CW118" s="1436"/>
      <c r="CX118" s="212"/>
      <c r="CY118" s="212"/>
      <c r="CZ118" s="212"/>
      <c r="DA118" s="212"/>
      <c r="DB118" s="212"/>
      <c r="DC118" s="212"/>
      <c r="DD118" s="1436"/>
      <c r="DE118" s="1436"/>
      <c r="DF118" s="1436"/>
      <c r="DG118" s="1436"/>
      <c r="DH118" s="1436"/>
      <c r="DI118" s="1436"/>
      <c r="DJ118" s="563"/>
      <c r="DK118" s="572"/>
      <c r="DL118" s="572"/>
      <c r="DM118" s="573"/>
      <c r="DN118" s="563"/>
      <c r="DO118" s="1157"/>
      <c r="DP118" s="563"/>
      <c r="DQ118" s="563"/>
      <c r="DR118" s="563"/>
      <c r="DS118" s="563"/>
      <c r="DT118" s="563"/>
      <c r="DU118" s="563"/>
      <c r="DV118" s="563"/>
      <c r="DW118" s="563"/>
      <c r="DX118" s="563"/>
      <c r="DY118" s="563"/>
      <c r="DZ118" s="563"/>
      <c r="EA118" s="563"/>
      <c r="EB118" s="563"/>
      <c r="EC118" s="563"/>
      <c r="ED118" s="563"/>
      <c r="EE118" s="563"/>
      <c r="EF118" s="563"/>
      <c r="EG118" s="563"/>
      <c r="EH118" s="563"/>
      <c r="EI118" s="563"/>
      <c r="EJ118" s="563"/>
      <c r="EK118" s="563"/>
      <c r="EL118" s="563"/>
      <c r="EM118" s="563"/>
      <c r="EN118" s="563"/>
      <c r="EO118" s="563"/>
      <c r="EP118" s="563"/>
      <c r="EQ118" s="563"/>
      <c r="ER118" s="563"/>
      <c r="ES118" s="563"/>
      <c r="ET118" s="563"/>
      <c r="EU118" s="563"/>
      <c r="EV118" s="563"/>
      <c r="EW118" s="563"/>
      <c r="EX118" s="563"/>
      <c r="EY118" s="563"/>
      <c r="EZ118" s="563"/>
      <c r="FA118" s="563"/>
      <c r="FB118" s="563"/>
      <c r="FC118" s="563"/>
      <c r="FD118" s="563"/>
      <c r="FE118" s="563"/>
      <c r="FF118" s="563"/>
      <c r="FG118" s="212"/>
      <c r="FH118" s="212"/>
      <c r="FI118" s="217"/>
      <c r="FJ118" s="106"/>
      <c r="FK118" s="107"/>
      <c r="FL118" s="250"/>
      <c r="FM118" s="255"/>
      <c r="FN118" s="255"/>
      <c r="FO118" s="451"/>
      <c r="FP118" s="1066"/>
      <c r="FQ118" s="1066"/>
      <c r="FR118" s="1066"/>
      <c r="FS118" s="1066"/>
      <c r="FT118" s="586"/>
      <c r="FU118" s="165"/>
      <c r="FV118" s="501"/>
      <c r="FW118" s="1433"/>
      <c r="FX118" s="1433"/>
      <c r="FY118" s="1433"/>
      <c r="FZ118" s="1433"/>
      <c r="GA118" s="501"/>
      <c r="GB118" s="501"/>
      <c r="GC118" s="501"/>
      <c r="GD118" s="953"/>
      <c r="GE118" s="953"/>
      <c r="GF118" s="953"/>
      <c r="GG118" s="953"/>
      <c r="GH118" s="1436"/>
      <c r="GI118" s="1436"/>
      <c r="GJ118" s="953"/>
      <c r="GK118" s="953"/>
      <c r="GL118" s="953"/>
      <c r="GM118" s="953"/>
      <c r="GN118" s="563"/>
      <c r="GO118" s="572"/>
      <c r="GP118" s="572"/>
      <c r="GQ118" s="573"/>
      <c r="GR118" s="563"/>
      <c r="GS118" s="563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7"/>
      <c r="IN118" s="106"/>
      <c r="IO118" s="518"/>
      <c r="IP118" s="1096"/>
      <c r="IQ118" s="650"/>
      <c r="IR118" s="650"/>
      <c r="IS118" s="451"/>
      <c r="IT118" s="1066"/>
      <c r="IU118" s="1066"/>
      <c r="IV118" s="1066"/>
      <c r="IW118" s="1066"/>
      <c r="IX118" s="586"/>
      <c r="IY118" s="165"/>
      <c r="IZ118" s="501"/>
      <c r="JA118" s="1433"/>
      <c r="JB118" s="1433"/>
      <c r="JC118" s="1433"/>
      <c r="JD118" s="1433"/>
      <c r="JE118" s="501"/>
      <c r="JF118" s="89"/>
      <c r="JG118" s="85"/>
      <c r="JH118" s="85"/>
      <c r="JI118" s="89"/>
      <c r="JJ118" s="85"/>
      <c r="JK118" s="563"/>
      <c r="JL118" s="501"/>
      <c r="JM118" s="501"/>
      <c r="JN118" s="950"/>
      <c r="JO118" s="950"/>
      <c r="JP118" s="950"/>
      <c r="JQ118" s="950"/>
      <c r="JR118" s="563"/>
      <c r="JS118" s="572"/>
      <c r="JT118" s="572"/>
      <c r="JU118" s="573"/>
      <c r="JV118" s="563"/>
      <c r="JW118" s="563"/>
      <c r="JX118" s="212"/>
      <c r="JY118" s="212"/>
      <c r="JZ118" s="212"/>
      <c r="KA118" s="212"/>
      <c r="KB118" s="212"/>
      <c r="KC118" s="212"/>
      <c r="KD118" s="212"/>
      <c r="KE118" s="212"/>
      <c r="KF118" s="212"/>
      <c r="KG118" s="212"/>
      <c r="KH118" s="212"/>
      <c r="KI118" s="212"/>
      <c r="KJ118" s="212"/>
      <c r="KK118" s="212"/>
      <c r="KL118" s="212"/>
      <c r="KM118" s="212"/>
      <c r="KN118" s="212"/>
      <c r="KO118" s="212"/>
      <c r="KP118" s="212"/>
      <c r="KQ118" s="212"/>
      <c r="KR118" s="212"/>
      <c r="KS118" s="212"/>
      <c r="KT118" s="212"/>
      <c r="KU118" s="212"/>
      <c r="KV118" s="212"/>
      <c r="KW118" s="212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217"/>
      <c r="LR118" s="1106"/>
      <c r="LS118" s="194"/>
      <c r="LT118" s="250"/>
      <c r="LU118" s="255"/>
      <c r="LV118" s="255"/>
      <c r="LW118" s="451"/>
      <c r="LX118" s="523"/>
      <c r="LY118" s="523"/>
      <c r="LZ118" s="165"/>
      <c r="MA118" s="1436"/>
      <c r="MB118" s="1433"/>
      <c r="MC118" s="1433"/>
      <c r="MD118" s="1435"/>
      <c r="ME118" s="1435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480"/>
      <c r="MU118" s="792"/>
      <c r="MV118" s="792"/>
      <c r="MW118" s="792"/>
      <c r="MX118" s="792"/>
      <c r="MY118" s="792"/>
      <c r="MZ118" s="792"/>
      <c r="NA118" s="792"/>
      <c r="NB118" s="792"/>
      <c r="NC118" s="792"/>
      <c r="ND118" s="792"/>
      <c r="NE118" s="792"/>
      <c r="NF118" s="792"/>
      <c r="NG118" s="792"/>
      <c r="NH118" s="792"/>
      <c r="NI118" s="792"/>
      <c r="NJ118" s="792"/>
      <c r="NK118" s="792"/>
      <c r="NL118" s="792"/>
      <c r="NM118" s="792"/>
      <c r="NN118" s="792"/>
      <c r="NO118" s="792"/>
      <c r="NP118" s="792"/>
      <c r="NQ118" s="792"/>
      <c r="NR118" s="792"/>
      <c r="NS118" s="792"/>
      <c r="NT118" s="792"/>
      <c r="NU118" s="792"/>
      <c r="NV118" s="792"/>
      <c r="NW118" s="792"/>
      <c r="NX118" s="792"/>
      <c r="NY118" s="792"/>
      <c r="NZ118" s="212"/>
    </row>
    <row r="119" spans="1:390" s="491" customFormat="1" ht="23.25" customHeight="1" x14ac:dyDescent="0.2">
      <c r="A119" s="362"/>
      <c r="B119" s="106"/>
      <c r="C119" s="103"/>
      <c r="D119" s="250"/>
      <c r="E119" s="255"/>
      <c r="F119" s="255"/>
      <c r="G119" s="451"/>
      <c r="H119" s="523"/>
      <c r="I119" s="523"/>
      <c r="J119" s="523"/>
      <c r="K119" s="523"/>
      <c r="L119" s="524"/>
      <c r="M119" s="165"/>
      <c r="N119" s="1436"/>
      <c r="O119" s="85"/>
      <c r="P119" s="85"/>
      <c r="Q119" s="85"/>
      <c r="R119" s="85"/>
      <c r="S119" s="88"/>
      <c r="T119" s="627"/>
      <c r="U119" s="88"/>
      <c r="V119" s="85"/>
      <c r="W119" s="89"/>
      <c r="X119" s="85"/>
      <c r="Y119" s="563"/>
      <c r="Z119" s="1436"/>
      <c r="AA119" s="1436"/>
      <c r="AB119" s="481"/>
      <c r="AC119" s="481"/>
      <c r="AD119" s="481"/>
      <c r="AE119" s="481"/>
      <c r="AF119" s="783"/>
      <c r="AG119" s="783"/>
      <c r="AH119" s="783"/>
      <c r="AI119" s="573"/>
      <c r="AJ119" s="563"/>
      <c r="AK119" s="563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362"/>
      <c r="CF119" s="102"/>
      <c r="CG119" s="103"/>
      <c r="CH119" s="250"/>
      <c r="CI119" s="255"/>
      <c r="CJ119" s="255"/>
      <c r="CK119" s="451"/>
      <c r="CL119" s="523"/>
      <c r="CM119" s="523"/>
      <c r="CN119" s="523"/>
      <c r="CO119" s="523"/>
      <c r="CP119" s="524"/>
      <c r="CQ119" s="165"/>
      <c r="CR119" s="1436"/>
      <c r="CS119" s="85"/>
      <c r="CT119" s="85"/>
      <c r="CU119" s="85"/>
      <c r="CV119" s="85"/>
      <c r="CW119" s="1436"/>
      <c r="CX119" s="212"/>
      <c r="CY119" s="212"/>
      <c r="CZ119" s="212"/>
      <c r="DA119" s="212"/>
      <c r="DB119" s="212"/>
      <c r="DC119" s="212"/>
      <c r="DD119" s="1436"/>
      <c r="DE119" s="1436"/>
      <c r="DF119" s="1436"/>
      <c r="DG119" s="1436"/>
      <c r="DH119" s="1436"/>
      <c r="DI119" s="1436"/>
      <c r="DJ119" s="563"/>
      <c r="DK119" s="572"/>
      <c r="DL119" s="572"/>
      <c r="DM119" s="573"/>
      <c r="DN119" s="563"/>
      <c r="DO119" s="1157"/>
      <c r="DP119" s="563"/>
      <c r="DQ119" s="563"/>
      <c r="DR119" s="563"/>
      <c r="DS119" s="563"/>
      <c r="DT119" s="563"/>
      <c r="DU119" s="563"/>
      <c r="DV119" s="563"/>
      <c r="DW119" s="563"/>
      <c r="DX119" s="563"/>
      <c r="DY119" s="563"/>
      <c r="DZ119" s="563"/>
      <c r="EA119" s="563"/>
      <c r="EB119" s="563"/>
      <c r="EC119" s="563"/>
      <c r="ED119" s="563"/>
      <c r="EE119" s="563"/>
      <c r="EF119" s="563"/>
      <c r="EG119" s="563"/>
      <c r="EH119" s="563"/>
      <c r="EI119" s="563"/>
      <c r="EJ119" s="563"/>
      <c r="EK119" s="563"/>
      <c r="EL119" s="563"/>
      <c r="EM119" s="563"/>
      <c r="EN119" s="563"/>
      <c r="EO119" s="563"/>
      <c r="EP119" s="563"/>
      <c r="EQ119" s="563"/>
      <c r="ER119" s="563"/>
      <c r="ES119" s="563"/>
      <c r="ET119" s="563"/>
      <c r="EU119" s="563"/>
      <c r="EV119" s="563"/>
      <c r="EW119" s="563"/>
      <c r="EX119" s="563"/>
      <c r="EY119" s="563"/>
      <c r="EZ119" s="563"/>
      <c r="FA119" s="563"/>
      <c r="FB119" s="563"/>
      <c r="FC119" s="563"/>
      <c r="FD119" s="563"/>
      <c r="FE119" s="563"/>
      <c r="FF119" s="563"/>
      <c r="FG119" s="212"/>
      <c r="FH119" s="212"/>
      <c r="FI119" s="362"/>
      <c r="FJ119" s="106"/>
      <c r="FK119" s="107"/>
      <c r="FL119" s="250"/>
      <c r="FM119" s="255"/>
      <c r="FN119" s="255"/>
      <c r="FO119" s="451"/>
      <c r="FP119" s="1066"/>
      <c r="FQ119" s="1066"/>
      <c r="FR119" s="1066"/>
      <c r="FS119" s="1066"/>
      <c r="FT119" s="586"/>
      <c r="FU119" s="165"/>
      <c r="FV119" s="501"/>
      <c r="FW119" s="85"/>
      <c r="FX119" s="85"/>
      <c r="FY119" s="85"/>
      <c r="FZ119" s="85"/>
      <c r="GA119" s="501"/>
      <c r="GB119" s="501"/>
      <c r="GC119" s="501"/>
      <c r="GD119" s="953"/>
      <c r="GE119" s="953"/>
      <c r="GF119" s="953"/>
      <c r="GG119" s="953"/>
      <c r="GH119" s="1436"/>
      <c r="GI119" s="1436"/>
      <c r="GJ119" s="953"/>
      <c r="GK119" s="953"/>
      <c r="GL119" s="953"/>
      <c r="GM119" s="953"/>
      <c r="GN119" s="563"/>
      <c r="GO119" s="572"/>
      <c r="GP119" s="572"/>
      <c r="GQ119" s="573"/>
      <c r="GR119" s="563"/>
      <c r="GS119" s="563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362"/>
      <c r="IN119" s="106"/>
      <c r="IO119" s="518"/>
      <c r="IP119" s="250"/>
      <c r="IQ119" s="650"/>
      <c r="IR119" s="650"/>
      <c r="IS119" s="451"/>
      <c r="IT119" s="1066"/>
      <c r="IU119" s="1066"/>
      <c r="IV119" s="1066"/>
      <c r="IW119" s="1066"/>
      <c r="IX119" s="586"/>
      <c r="IY119" s="165"/>
      <c r="IZ119" s="501"/>
      <c r="JA119" s="85"/>
      <c r="JB119" s="85"/>
      <c r="JC119" s="85"/>
      <c r="JD119" s="85"/>
      <c r="JE119" s="501"/>
      <c r="JF119" s="89"/>
      <c r="JG119" s="85"/>
      <c r="JH119" s="85"/>
      <c r="JI119" s="89"/>
      <c r="JJ119" s="85"/>
      <c r="JK119" s="563"/>
      <c r="JL119" s="501"/>
      <c r="JM119" s="501"/>
      <c r="JN119" s="950"/>
      <c r="JO119" s="950"/>
      <c r="JP119" s="950"/>
      <c r="JQ119" s="950"/>
      <c r="JR119" s="563"/>
      <c r="JS119" s="572"/>
      <c r="JT119" s="572"/>
      <c r="JU119" s="573"/>
      <c r="JV119" s="563"/>
      <c r="JW119" s="563"/>
      <c r="JX119" s="212"/>
      <c r="JY119" s="212"/>
      <c r="JZ119" s="212"/>
      <c r="KA119" s="212"/>
      <c r="KB119" s="212"/>
      <c r="KC119" s="212"/>
      <c r="KD119" s="212"/>
      <c r="KE119" s="212"/>
      <c r="KF119" s="212"/>
      <c r="KG119" s="212"/>
      <c r="KH119" s="212"/>
      <c r="KI119" s="212"/>
      <c r="KJ119" s="212"/>
      <c r="KK119" s="212"/>
      <c r="KL119" s="212"/>
      <c r="KM119" s="212"/>
      <c r="KN119" s="212"/>
      <c r="KO119" s="212"/>
      <c r="KP119" s="212"/>
      <c r="KQ119" s="212"/>
      <c r="KR119" s="212"/>
      <c r="KS119" s="212"/>
      <c r="KT119" s="212"/>
      <c r="KU119" s="212"/>
      <c r="KV119" s="212"/>
      <c r="KW119" s="212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7"/>
      <c r="LR119" s="495"/>
      <c r="LS119" s="107"/>
      <c r="LT119" s="250"/>
      <c r="LU119" s="255"/>
      <c r="LV119" s="255"/>
      <c r="LW119" s="451"/>
      <c r="LX119" s="523"/>
      <c r="LY119" s="523"/>
      <c r="LZ119" s="165"/>
      <c r="MA119" s="1436"/>
      <c r="MB119" s="1433"/>
      <c r="MC119" s="1433"/>
      <c r="MD119" s="1433"/>
      <c r="ME119" s="1433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480"/>
      <c r="MU119" s="792"/>
      <c r="MV119" s="792"/>
      <c r="MW119" s="792"/>
      <c r="MX119" s="792"/>
      <c r="MY119" s="792"/>
      <c r="MZ119" s="792"/>
      <c r="NA119" s="792"/>
      <c r="NB119" s="792"/>
      <c r="NC119" s="792"/>
      <c r="ND119" s="792"/>
      <c r="NE119" s="792"/>
      <c r="NF119" s="792"/>
      <c r="NG119" s="792"/>
      <c r="NH119" s="792"/>
      <c r="NI119" s="792"/>
      <c r="NJ119" s="792"/>
      <c r="NK119" s="792"/>
      <c r="NL119" s="792"/>
      <c r="NM119" s="792"/>
      <c r="NN119" s="792"/>
      <c r="NO119" s="792"/>
      <c r="NP119" s="792"/>
      <c r="NQ119" s="792"/>
      <c r="NR119" s="792"/>
      <c r="NS119" s="792"/>
      <c r="NT119" s="792"/>
      <c r="NU119" s="792"/>
      <c r="NV119" s="792"/>
      <c r="NW119" s="792"/>
      <c r="NX119" s="792"/>
      <c r="NY119" s="792"/>
      <c r="NZ119" s="212"/>
    </row>
    <row r="120" spans="1:390" s="491" customFormat="1" ht="23.25" customHeight="1" x14ac:dyDescent="0.2">
      <c r="A120" s="362"/>
      <c r="B120" s="102"/>
      <c r="C120" s="103"/>
      <c r="D120" s="1065"/>
      <c r="E120" s="255"/>
      <c r="F120" s="255"/>
      <c r="G120" s="451"/>
      <c r="H120" s="523"/>
      <c r="I120" s="523"/>
      <c r="J120" s="523"/>
      <c r="K120" s="523"/>
      <c r="L120" s="524"/>
      <c r="M120" s="165"/>
      <c r="N120" s="1436"/>
      <c r="O120" s="85"/>
      <c r="P120" s="85"/>
      <c r="Q120" s="85"/>
      <c r="R120" s="85"/>
      <c r="S120" s="88"/>
      <c r="T120" s="627"/>
      <c r="U120" s="88"/>
      <c r="V120" s="85"/>
      <c r="W120" s="89"/>
      <c r="X120" s="85"/>
      <c r="Y120" s="563"/>
      <c r="Z120" s="1436"/>
      <c r="AA120" s="1436"/>
      <c r="AB120" s="481"/>
      <c r="AC120" s="481"/>
      <c r="AD120" s="481"/>
      <c r="AE120" s="481"/>
      <c r="AF120" s="783"/>
      <c r="AG120" s="783"/>
      <c r="AH120" s="783"/>
      <c r="AI120" s="573"/>
      <c r="AJ120" s="563"/>
      <c r="AK120" s="563"/>
      <c r="AL120" s="212"/>
      <c r="AM120" s="212"/>
      <c r="AN120" s="212"/>
      <c r="AO120" s="212"/>
      <c r="AP120" s="212"/>
      <c r="AQ120" s="212"/>
      <c r="AR120" s="212"/>
      <c r="AS120" s="212"/>
      <c r="AT120" s="212"/>
      <c r="AU120" s="212"/>
      <c r="AV120" s="212"/>
      <c r="AW120" s="212"/>
      <c r="AX120" s="212"/>
      <c r="AY120" s="212"/>
      <c r="AZ120" s="212"/>
      <c r="BA120" s="212"/>
      <c r="BB120" s="212"/>
      <c r="BC120" s="212"/>
      <c r="BD120" s="212"/>
      <c r="BE120" s="212"/>
      <c r="BF120" s="212"/>
      <c r="BG120" s="212"/>
      <c r="BH120" s="212"/>
      <c r="BI120" s="212"/>
      <c r="BJ120" s="212"/>
      <c r="BK120" s="212"/>
      <c r="BL120" s="212"/>
      <c r="BM120" s="212"/>
      <c r="BN120" s="212"/>
      <c r="BO120" s="212"/>
      <c r="BP120" s="212"/>
      <c r="BQ120" s="212"/>
      <c r="BR120" s="212"/>
      <c r="BS120" s="212"/>
      <c r="BT120" s="212"/>
      <c r="BU120" s="212"/>
      <c r="BV120" s="212"/>
      <c r="BW120" s="212"/>
      <c r="BX120" s="212"/>
      <c r="BY120" s="212"/>
      <c r="BZ120" s="212"/>
      <c r="CA120" s="212"/>
      <c r="CB120" s="212"/>
      <c r="CC120" s="212"/>
      <c r="CD120" s="212"/>
      <c r="CE120" s="362"/>
      <c r="CF120" s="102"/>
      <c r="CG120" s="103"/>
      <c r="CH120" s="1065"/>
      <c r="CI120" s="255"/>
      <c r="CJ120" s="255"/>
      <c r="CK120" s="451"/>
      <c r="CL120" s="523"/>
      <c r="CM120" s="523"/>
      <c r="CN120" s="523"/>
      <c r="CO120" s="523"/>
      <c r="CP120" s="524"/>
      <c r="CQ120" s="165"/>
      <c r="CR120" s="1436"/>
      <c r="CS120" s="85"/>
      <c r="CT120" s="85"/>
      <c r="CU120" s="85"/>
      <c r="CV120" s="85"/>
      <c r="CW120" s="1436"/>
      <c r="CX120" s="212"/>
      <c r="CY120" s="212"/>
      <c r="CZ120" s="212"/>
      <c r="DA120" s="212"/>
      <c r="DB120" s="212"/>
      <c r="DC120" s="212"/>
      <c r="DD120" s="1436"/>
      <c r="DE120" s="1436"/>
      <c r="DF120" s="1436"/>
      <c r="DG120" s="1436"/>
      <c r="DH120" s="1436"/>
      <c r="DI120" s="1436"/>
      <c r="DJ120" s="563"/>
      <c r="DK120" s="572"/>
      <c r="DL120" s="572"/>
      <c r="DM120" s="573"/>
      <c r="DN120" s="563"/>
      <c r="DO120" s="1157"/>
      <c r="DP120" s="563"/>
      <c r="DQ120" s="563"/>
      <c r="DR120" s="563"/>
      <c r="DS120" s="563"/>
      <c r="DT120" s="563"/>
      <c r="DU120" s="563"/>
      <c r="DV120" s="563"/>
      <c r="DW120" s="563"/>
      <c r="DX120" s="563"/>
      <c r="DY120" s="563"/>
      <c r="DZ120" s="563"/>
      <c r="EA120" s="563"/>
      <c r="EB120" s="563"/>
      <c r="EC120" s="563"/>
      <c r="ED120" s="563"/>
      <c r="EE120" s="563"/>
      <c r="EF120" s="563"/>
      <c r="EG120" s="563"/>
      <c r="EH120" s="563"/>
      <c r="EI120" s="563"/>
      <c r="EJ120" s="563"/>
      <c r="EK120" s="563"/>
      <c r="EL120" s="563"/>
      <c r="EM120" s="563"/>
      <c r="EN120" s="563"/>
      <c r="EO120" s="563"/>
      <c r="EP120" s="563"/>
      <c r="EQ120" s="563"/>
      <c r="ER120" s="563"/>
      <c r="ES120" s="563"/>
      <c r="ET120" s="563"/>
      <c r="EU120" s="563"/>
      <c r="EV120" s="563"/>
      <c r="EW120" s="563"/>
      <c r="EX120" s="563"/>
      <c r="EY120" s="563"/>
      <c r="EZ120" s="563"/>
      <c r="FA120" s="563"/>
      <c r="FB120" s="563"/>
      <c r="FC120" s="563"/>
      <c r="FD120" s="563"/>
      <c r="FE120" s="563"/>
      <c r="FF120" s="563"/>
      <c r="FG120" s="212"/>
      <c r="FH120" s="212"/>
      <c r="FI120" s="362"/>
      <c r="FJ120" s="579"/>
      <c r="FK120" s="580"/>
      <c r="FL120" s="1065"/>
      <c r="FM120" s="255"/>
      <c r="FN120" s="255"/>
      <c r="FO120" s="451"/>
      <c r="FP120" s="1066"/>
      <c r="FQ120" s="1066"/>
      <c r="FR120" s="1066"/>
      <c r="FS120" s="1066"/>
      <c r="FT120" s="586"/>
      <c r="FU120" s="165"/>
      <c r="FV120" s="501"/>
      <c r="FW120" s="85"/>
      <c r="FX120" s="85"/>
      <c r="FY120" s="85"/>
      <c r="FZ120" s="85"/>
      <c r="GA120" s="501"/>
      <c r="GB120" s="501"/>
      <c r="GC120" s="501"/>
      <c r="GD120" s="953"/>
      <c r="GE120" s="953"/>
      <c r="GF120" s="953"/>
      <c r="GG120" s="953"/>
      <c r="GH120" s="1436"/>
      <c r="GI120" s="1436"/>
      <c r="GJ120" s="953"/>
      <c r="GK120" s="953"/>
      <c r="GL120" s="953"/>
      <c r="GM120" s="953"/>
      <c r="GN120" s="563"/>
      <c r="GO120" s="572"/>
      <c r="GP120" s="572"/>
      <c r="GQ120" s="573"/>
      <c r="GR120" s="563"/>
      <c r="GS120" s="563"/>
      <c r="GT120" s="212"/>
      <c r="GU120" s="212"/>
      <c r="GV120" s="212"/>
      <c r="GW120" s="212"/>
      <c r="GX120" s="212"/>
      <c r="GY120" s="212"/>
      <c r="GZ120" s="212"/>
      <c r="HA120" s="212"/>
      <c r="HB120" s="212"/>
      <c r="HC120" s="212"/>
      <c r="HD120" s="212"/>
      <c r="HE120" s="212"/>
      <c r="HF120" s="212"/>
      <c r="HG120" s="212"/>
      <c r="HH120" s="212"/>
      <c r="HI120" s="212"/>
      <c r="HJ120" s="212"/>
      <c r="HK120" s="212"/>
      <c r="HL120" s="212"/>
      <c r="HM120" s="212"/>
      <c r="HN120" s="212"/>
      <c r="HO120" s="212"/>
      <c r="HP120" s="212"/>
      <c r="HQ120" s="212"/>
      <c r="HR120" s="212"/>
      <c r="HS120" s="212"/>
      <c r="HT120" s="212"/>
      <c r="HU120" s="212"/>
      <c r="HV120" s="212"/>
      <c r="HW120" s="212"/>
      <c r="HX120" s="212"/>
      <c r="HY120" s="212"/>
      <c r="HZ120" s="212"/>
      <c r="IA120" s="212"/>
      <c r="IB120" s="212"/>
      <c r="IC120" s="212"/>
      <c r="ID120" s="212"/>
      <c r="IE120" s="212"/>
      <c r="IF120" s="212"/>
      <c r="IG120" s="212"/>
      <c r="IH120" s="212"/>
      <c r="II120" s="212"/>
      <c r="IJ120" s="212"/>
      <c r="IK120" s="212"/>
      <c r="IL120" s="212"/>
      <c r="IM120" s="362"/>
      <c r="IN120" s="106"/>
      <c r="IO120" s="959"/>
      <c r="IP120" s="1065"/>
      <c r="IQ120" s="650"/>
      <c r="IR120" s="650"/>
      <c r="IS120" s="451"/>
      <c r="IT120" s="1066"/>
      <c r="IU120" s="1066"/>
      <c r="IV120" s="1066"/>
      <c r="IW120" s="1066"/>
      <c r="IX120" s="586"/>
      <c r="IY120" s="165"/>
      <c r="IZ120" s="501"/>
      <c r="JA120" s="85"/>
      <c r="JB120" s="85"/>
      <c r="JC120" s="85"/>
      <c r="JD120" s="85"/>
      <c r="JE120" s="501"/>
      <c r="JF120" s="89"/>
      <c r="JG120" s="85"/>
      <c r="JH120" s="85"/>
      <c r="JI120" s="89"/>
      <c r="JJ120" s="85"/>
      <c r="JK120" s="563"/>
      <c r="JL120" s="501"/>
      <c r="JM120" s="501"/>
      <c r="JN120" s="950"/>
      <c r="JO120" s="950"/>
      <c r="JP120" s="950"/>
      <c r="JQ120" s="950"/>
      <c r="JR120" s="563"/>
      <c r="JS120" s="572"/>
      <c r="JT120" s="572"/>
      <c r="JU120" s="573"/>
      <c r="JV120" s="563"/>
      <c r="JW120" s="563"/>
      <c r="JX120" s="212"/>
      <c r="JY120" s="212"/>
      <c r="JZ120" s="212"/>
      <c r="KA120" s="212"/>
      <c r="KB120" s="212"/>
      <c r="KC120" s="212"/>
      <c r="KD120" s="212"/>
      <c r="KE120" s="212"/>
      <c r="KF120" s="212"/>
      <c r="KG120" s="212"/>
      <c r="KH120" s="212"/>
      <c r="KI120" s="212"/>
      <c r="KJ120" s="212"/>
      <c r="KK120" s="212"/>
      <c r="KL120" s="212"/>
      <c r="KM120" s="212"/>
      <c r="KN120" s="212"/>
      <c r="KO120" s="212"/>
      <c r="KP120" s="212"/>
      <c r="KQ120" s="212"/>
      <c r="KR120" s="212"/>
      <c r="KS120" s="212"/>
      <c r="KT120" s="212"/>
      <c r="KU120" s="212"/>
      <c r="KV120" s="212"/>
      <c r="KW120" s="212"/>
      <c r="KX120" s="212"/>
      <c r="KY120" s="212"/>
      <c r="KZ120" s="212"/>
      <c r="LA120" s="212"/>
      <c r="LB120" s="212"/>
      <c r="LC120" s="212"/>
      <c r="LD120" s="212"/>
      <c r="LE120" s="212"/>
      <c r="LF120" s="212"/>
      <c r="LG120" s="212"/>
      <c r="LH120" s="212"/>
      <c r="LI120" s="212"/>
      <c r="LJ120" s="212"/>
      <c r="LK120" s="212"/>
      <c r="LL120" s="212"/>
      <c r="LM120" s="212"/>
      <c r="LN120" s="212"/>
      <c r="LO120" s="212"/>
      <c r="LP120" s="212"/>
      <c r="LQ120" s="362"/>
      <c r="LR120" s="493"/>
      <c r="LS120" s="107"/>
      <c r="LT120" s="250"/>
      <c r="LU120" s="255"/>
      <c r="LV120" s="255"/>
      <c r="LW120" s="451"/>
      <c r="LX120" s="523"/>
      <c r="LY120" s="523"/>
      <c r="LZ120" s="165"/>
      <c r="MA120" s="1436"/>
      <c r="MB120" s="85"/>
      <c r="MC120" s="85"/>
      <c r="MD120" s="85"/>
      <c r="ME120" s="85"/>
      <c r="MF120" s="212"/>
      <c r="MG120" s="212"/>
      <c r="MH120" s="212"/>
      <c r="MI120" s="212"/>
      <c r="MJ120" s="212"/>
      <c r="MK120" s="212"/>
      <c r="ML120" s="212"/>
      <c r="MM120" s="212"/>
      <c r="MN120" s="212"/>
      <c r="MO120" s="212"/>
      <c r="MP120" s="212"/>
      <c r="MQ120" s="212"/>
      <c r="MR120" s="212"/>
      <c r="MS120" s="212"/>
      <c r="MT120" s="480"/>
      <c r="MU120" s="792"/>
      <c r="MV120" s="792"/>
      <c r="MW120" s="792"/>
      <c r="MX120" s="792"/>
      <c r="MY120" s="792"/>
      <c r="MZ120" s="792"/>
      <c r="NA120" s="792"/>
      <c r="NB120" s="792"/>
      <c r="NC120" s="792"/>
      <c r="ND120" s="792"/>
      <c r="NE120" s="792"/>
      <c r="NF120" s="792"/>
      <c r="NG120" s="792"/>
      <c r="NH120" s="792"/>
      <c r="NI120" s="792"/>
      <c r="NJ120" s="792"/>
      <c r="NK120" s="792"/>
      <c r="NL120" s="792"/>
      <c r="NM120" s="792"/>
      <c r="NN120" s="792"/>
      <c r="NO120" s="792"/>
      <c r="NP120" s="792"/>
      <c r="NQ120" s="792"/>
      <c r="NR120" s="792"/>
      <c r="NS120" s="792"/>
      <c r="NT120" s="792"/>
      <c r="NU120" s="792"/>
      <c r="NV120" s="792"/>
      <c r="NW120" s="792"/>
      <c r="NX120" s="792"/>
      <c r="NY120" s="792"/>
      <c r="NZ120" s="212"/>
    </row>
    <row r="121" spans="1:390" s="491" customFormat="1" ht="23.25" customHeight="1" x14ac:dyDescent="0.2">
      <c r="A121" s="362"/>
      <c r="B121" s="763"/>
      <c r="C121" s="554"/>
      <c r="D121" s="1065"/>
      <c r="E121" s="255"/>
      <c r="F121" s="255"/>
      <c r="G121" s="451"/>
      <c r="H121" s="523"/>
      <c r="I121" s="523"/>
      <c r="J121" s="523"/>
      <c r="K121" s="523"/>
      <c r="L121" s="524"/>
      <c r="M121" s="165"/>
      <c r="N121" s="1436"/>
      <c r="O121" s="85"/>
      <c r="P121" s="88"/>
      <c r="Q121" s="88"/>
      <c r="R121" s="88"/>
      <c r="S121" s="88"/>
      <c r="T121" s="627"/>
      <c r="U121" s="88"/>
      <c r="V121" s="85"/>
      <c r="W121" s="89"/>
      <c r="X121" s="85"/>
      <c r="Y121" s="563"/>
      <c r="Z121" s="192"/>
      <c r="AA121" s="192"/>
      <c r="AB121" s="551"/>
      <c r="AC121" s="551"/>
      <c r="AD121" s="551"/>
      <c r="AE121" s="551"/>
      <c r="AF121" s="783"/>
      <c r="AG121" s="577"/>
      <c r="AH121" s="577"/>
      <c r="AI121" s="573"/>
      <c r="AJ121" s="563"/>
      <c r="AK121" s="563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2"/>
      <c r="BB121" s="212"/>
      <c r="BC121" s="212"/>
      <c r="BD121" s="212"/>
      <c r="BE121" s="212"/>
      <c r="BF121" s="212"/>
      <c r="BG121" s="212"/>
      <c r="BH121" s="212"/>
      <c r="BI121" s="212"/>
      <c r="BJ121" s="212"/>
      <c r="BK121" s="212"/>
      <c r="BL121" s="212"/>
      <c r="BM121" s="212"/>
      <c r="BN121" s="212"/>
      <c r="BO121" s="212"/>
      <c r="BP121" s="212"/>
      <c r="BQ121" s="212"/>
      <c r="BR121" s="212"/>
      <c r="BS121" s="212"/>
      <c r="BT121" s="212"/>
      <c r="BU121" s="212"/>
      <c r="BV121" s="212"/>
      <c r="BW121" s="212"/>
      <c r="BX121" s="212"/>
      <c r="BY121" s="212"/>
      <c r="BZ121" s="212"/>
      <c r="CA121" s="212"/>
      <c r="CB121" s="212"/>
      <c r="CC121" s="212"/>
      <c r="CD121" s="212"/>
      <c r="CE121" s="362"/>
      <c r="CF121" s="780"/>
      <c r="CG121" s="764"/>
      <c r="CH121" s="1065"/>
      <c r="CI121" s="255"/>
      <c r="CJ121" s="255"/>
      <c r="CK121" s="451"/>
      <c r="CL121" s="523"/>
      <c r="CM121" s="523"/>
      <c r="CN121" s="523"/>
      <c r="CO121" s="523"/>
      <c r="CP121" s="524"/>
      <c r="CQ121" s="165"/>
      <c r="CR121" s="1436"/>
      <c r="CS121" s="85"/>
      <c r="CT121" s="88"/>
      <c r="CU121" s="88"/>
      <c r="CV121" s="88"/>
      <c r="CW121" s="1436"/>
      <c r="CX121" s="212"/>
      <c r="CY121" s="212"/>
      <c r="CZ121" s="212"/>
      <c r="DA121" s="212"/>
      <c r="DB121" s="212"/>
      <c r="DC121" s="212"/>
      <c r="DD121" s="192"/>
      <c r="DE121" s="192"/>
      <c r="DF121" s="192"/>
      <c r="DG121" s="192"/>
      <c r="DH121" s="192"/>
      <c r="DI121" s="192"/>
      <c r="DJ121" s="563"/>
      <c r="DK121" s="572"/>
      <c r="DL121" s="572"/>
      <c r="DM121" s="573"/>
      <c r="DN121" s="563"/>
      <c r="DO121" s="1157"/>
      <c r="DP121" s="563"/>
      <c r="DQ121" s="563"/>
      <c r="DR121" s="563"/>
      <c r="DS121" s="563"/>
      <c r="DT121" s="563"/>
      <c r="DU121" s="563"/>
      <c r="DV121" s="563"/>
      <c r="DW121" s="563"/>
      <c r="DX121" s="563"/>
      <c r="DY121" s="563"/>
      <c r="DZ121" s="563"/>
      <c r="EA121" s="563"/>
      <c r="EB121" s="563"/>
      <c r="EC121" s="563"/>
      <c r="ED121" s="563"/>
      <c r="EE121" s="563"/>
      <c r="EF121" s="563"/>
      <c r="EG121" s="563"/>
      <c r="EH121" s="563"/>
      <c r="EI121" s="563"/>
      <c r="EJ121" s="563"/>
      <c r="EK121" s="563"/>
      <c r="EL121" s="563"/>
      <c r="EM121" s="563"/>
      <c r="EN121" s="563"/>
      <c r="EO121" s="563"/>
      <c r="EP121" s="563"/>
      <c r="EQ121" s="563"/>
      <c r="ER121" s="563"/>
      <c r="ES121" s="563"/>
      <c r="ET121" s="563"/>
      <c r="EU121" s="563"/>
      <c r="EV121" s="563"/>
      <c r="EW121" s="563"/>
      <c r="EX121" s="563"/>
      <c r="EY121" s="563"/>
      <c r="EZ121" s="563"/>
      <c r="FA121" s="563"/>
      <c r="FB121" s="563"/>
      <c r="FC121" s="563"/>
      <c r="FD121" s="563"/>
      <c r="FE121" s="563"/>
      <c r="FF121" s="563"/>
      <c r="FG121" s="212"/>
      <c r="FH121" s="212"/>
      <c r="FI121" s="362"/>
      <c r="FJ121" s="960"/>
      <c r="FK121" s="949"/>
      <c r="FL121" s="1065"/>
      <c r="FM121" s="255"/>
      <c r="FN121" s="255"/>
      <c r="FO121" s="451"/>
      <c r="FP121" s="1066"/>
      <c r="FQ121" s="1066"/>
      <c r="FR121" s="1066"/>
      <c r="FS121" s="1066"/>
      <c r="FT121" s="586"/>
      <c r="FU121" s="165"/>
      <c r="FV121" s="501"/>
      <c r="FW121" s="85"/>
      <c r="FX121" s="493"/>
      <c r="FY121" s="493"/>
      <c r="FZ121" s="493"/>
      <c r="GA121" s="501"/>
      <c r="GB121" s="1158"/>
      <c r="GC121" s="1158"/>
      <c r="GD121" s="954"/>
      <c r="GE121" s="954"/>
      <c r="GF121" s="954"/>
      <c r="GG121" s="954"/>
      <c r="GH121" s="192"/>
      <c r="GI121" s="192"/>
      <c r="GJ121" s="954"/>
      <c r="GK121" s="954"/>
      <c r="GL121" s="954"/>
      <c r="GM121" s="954"/>
      <c r="GN121" s="563"/>
      <c r="GO121" s="572"/>
      <c r="GP121" s="572"/>
      <c r="GQ121" s="573"/>
      <c r="GR121" s="563"/>
      <c r="GS121" s="563"/>
      <c r="GT121" s="212"/>
      <c r="GU121" s="212"/>
      <c r="GV121" s="212"/>
      <c r="GW121" s="212"/>
      <c r="GX121" s="212"/>
      <c r="GY121" s="212"/>
      <c r="GZ121" s="212"/>
      <c r="HA121" s="212"/>
      <c r="HB121" s="212"/>
      <c r="HC121" s="212"/>
      <c r="HD121" s="212"/>
      <c r="HE121" s="212"/>
      <c r="HF121" s="212"/>
      <c r="HG121" s="212"/>
      <c r="HH121" s="212"/>
      <c r="HI121" s="212"/>
      <c r="HJ121" s="212"/>
      <c r="HK121" s="212"/>
      <c r="HL121" s="212"/>
      <c r="HM121" s="212"/>
      <c r="HN121" s="212"/>
      <c r="HO121" s="212"/>
      <c r="HP121" s="212"/>
      <c r="HQ121" s="212"/>
      <c r="HR121" s="212"/>
      <c r="HS121" s="212"/>
      <c r="HT121" s="212"/>
      <c r="HU121" s="212"/>
      <c r="HV121" s="212"/>
      <c r="HW121" s="212"/>
      <c r="HX121" s="212"/>
      <c r="HY121" s="212"/>
      <c r="HZ121" s="212"/>
      <c r="IA121" s="212"/>
      <c r="IB121" s="212"/>
      <c r="IC121" s="212"/>
      <c r="ID121" s="212"/>
      <c r="IE121" s="212"/>
      <c r="IF121" s="212"/>
      <c r="IG121" s="212"/>
      <c r="IH121" s="212"/>
      <c r="II121" s="212"/>
      <c r="IJ121" s="212"/>
      <c r="IK121" s="212"/>
      <c r="IL121" s="212"/>
      <c r="IM121" s="362"/>
      <c r="IN121" s="193"/>
      <c r="IO121" s="961"/>
      <c r="IP121" s="1065"/>
      <c r="IQ121" s="650"/>
      <c r="IR121" s="650"/>
      <c r="IS121" s="451"/>
      <c r="IT121" s="1066"/>
      <c r="IU121" s="1066"/>
      <c r="IV121" s="1066"/>
      <c r="IW121" s="1066"/>
      <c r="IX121" s="586"/>
      <c r="IY121" s="165"/>
      <c r="IZ121" s="501"/>
      <c r="JA121" s="85"/>
      <c r="JB121" s="88"/>
      <c r="JC121" s="88"/>
      <c r="JD121" s="88"/>
      <c r="JE121" s="501"/>
      <c r="JF121" s="89"/>
      <c r="JG121" s="85"/>
      <c r="JH121" s="85"/>
      <c r="JI121" s="89"/>
      <c r="JJ121" s="85"/>
      <c r="JK121" s="563"/>
      <c r="JL121" s="1158"/>
      <c r="JM121" s="1158"/>
      <c r="JN121" s="1160"/>
      <c r="JO121" s="1160"/>
      <c r="JP121" s="1160"/>
      <c r="JQ121" s="1160"/>
      <c r="JR121" s="563"/>
      <c r="JS121" s="572"/>
      <c r="JT121" s="572"/>
      <c r="JU121" s="573"/>
      <c r="JV121" s="563"/>
      <c r="JW121" s="563"/>
      <c r="JX121" s="212"/>
      <c r="JY121" s="212"/>
      <c r="JZ121" s="212"/>
      <c r="KA121" s="212"/>
      <c r="KB121" s="212"/>
      <c r="KC121" s="212"/>
      <c r="KD121" s="212"/>
      <c r="KE121" s="212"/>
      <c r="KF121" s="212"/>
      <c r="KG121" s="212"/>
      <c r="KH121" s="212"/>
      <c r="KI121" s="212"/>
      <c r="KJ121" s="212"/>
      <c r="KK121" s="212"/>
      <c r="KL121" s="212"/>
      <c r="KM121" s="212"/>
      <c r="KN121" s="212"/>
      <c r="KO121" s="212"/>
      <c r="KP121" s="212"/>
      <c r="KQ121" s="212"/>
      <c r="KR121" s="212"/>
      <c r="KS121" s="212"/>
      <c r="KT121" s="212"/>
      <c r="KU121" s="212"/>
      <c r="KV121" s="212"/>
      <c r="KW121" s="212"/>
      <c r="KX121" s="212"/>
      <c r="KY121" s="212"/>
      <c r="KZ121" s="212"/>
      <c r="LA121" s="212"/>
      <c r="LB121" s="212"/>
      <c r="LC121" s="212"/>
      <c r="LD121" s="212"/>
      <c r="LE121" s="212"/>
      <c r="LF121" s="212"/>
      <c r="LG121" s="212"/>
      <c r="LH121" s="212"/>
      <c r="LI121" s="212"/>
      <c r="LJ121" s="212"/>
      <c r="LK121" s="212"/>
      <c r="LL121" s="212"/>
      <c r="LM121" s="212"/>
      <c r="LN121" s="212"/>
      <c r="LO121" s="212"/>
      <c r="LP121" s="212"/>
      <c r="LQ121" s="362"/>
      <c r="LR121" s="213"/>
      <c r="LS121" s="448"/>
      <c r="LT121" s="1065"/>
      <c r="LU121" s="255"/>
      <c r="LV121" s="255"/>
      <c r="LW121" s="451"/>
      <c r="LX121" s="523"/>
      <c r="LY121" s="523"/>
      <c r="LZ121" s="165"/>
      <c r="MA121" s="1436"/>
      <c r="MB121" s="85"/>
      <c r="MC121" s="85"/>
      <c r="MD121" s="85"/>
      <c r="ME121" s="85"/>
      <c r="MF121" s="212"/>
      <c r="MG121" s="212"/>
      <c r="MH121" s="212"/>
      <c r="MI121" s="212"/>
      <c r="MJ121" s="212"/>
      <c r="MK121" s="212"/>
      <c r="ML121" s="212"/>
      <c r="MM121" s="212"/>
      <c r="MN121" s="212"/>
      <c r="MO121" s="212"/>
      <c r="MP121" s="212"/>
      <c r="MQ121" s="212"/>
      <c r="MR121" s="212"/>
      <c r="MS121" s="212"/>
      <c r="MT121" s="480"/>
      <c r="MU121" s="792"/>
      <c r="MV121" s="792"/>
      <c r="MW121" s="792"/>
      <c r="MX121" s="792"/>
      <c r="MY121" s="792"/>
      <c r="MZ121" s="792"/>
      <c r="NA121" s="792"/>
      <c r="NB121" s="792"/>
      <c r="NC121" s="792"/>
      <c r="ND121" s="792"/>
      <c r="NE121" s="792"/>
      <c r="NF121" s="792"/>
      <c r="NG121" s="792"/>
      <c r="NH121" s="792"/>
      <c r="NI121" s="792"/>
      <c r="NJ121" s="792"/>
      <c r="NK121" s="792"/>
      <c r="NL121" s="792"/>
      <c r="NM121" s="792"/>
      <c r="NN121" s="792"/>
      <c r="NO121" s="792"/>
      <c r="NP121" s="792"/>
      <c r="NQ121" s="792"/>
      <c r="NR121" s="792"/>
      <c r="NS121" s="792"/>
      <c r="NT121" s="792"/>
      <c r="NU121" s="792"/>
      <c r="NV121" s="792"/>
      <c r="NW121" s="792"/>
      <c r="NX121" s="792"/>
      <c r="NY121" s="792"/>
      <c r="NZ121" s="212"/>
    </row>
    <row r="122" spans="1:390" s="491" customFormat="1" ht="23.25" customHeight="1" x14ac:dyDescent="0.2">
      <c r="A122" s="362"/>
      <c r="B122" s="14"/>
      <c r="C122" s="15"/>
      <c r="D122" s="1065"/>
      <c r="E122" s="255"/>
      <c r="F122" s="255"/>
      <c r="G122" s="451"/>
      <c r="H122" s="523"/>
      <c r="I122" s="523"/>
      <c r="J122" s="523"/>
      <c r="K122" s="523"/>
      <c r="L122" s="524"/>
      <c r="M122" s="165"/>
      <c r="N122" s="1436"/>
      <c r="O122" s="85"/>
      <c r="P122" s="88"/>
      <c r="Q122" s="88"/>
      <c r="R122" s="88"/>
      <c r="S122" s="88"/>
      <c r="T122" s="627"/>
      <c r="U122" s="88"/>
      <c r="V122" s="85"/>
      <c r="W122" s="89"/>
      <c r="X122" s="85"/>
      <c r="Y122" s="563"/>
      <c r="Z122" s="1436"/>
      <c r="AA122" s="1436"/>
      <c r="AB122" s="213"/>
      <c r="AC122" s="213"/>
      <c r="AD122" s="213"/>
      <c r="AE122" s="213"/>
      <c r="AF122" s="783"/>
      <c r="AG122" s="577"/>
      <c r="AH122" s="577"/>
      <c r="AI122" s="573"/>
      <c r="AJ122" s="563"/>
      <c r="AK122" s="563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2"/>
      <c r="BB122" s="212"/>
      <c r="BC122" s="212"/>
      <c r="BD122" s="212"/>
      <c r="BE122" s="212"/>
      <c r="BF122" s="212"/>
      <c r="BG122" s="212"/>
      <c r="BH122" s="212"/>
      <c r="BI122" s="212"/>
      <c r="BJ122" s="212"/>
      <c r="BK122" s="212"/>
      <c r="BL122" s="212"/>
      <c r="BM122" s="212"/>
      <c r="BN122" s="212"/>
      <c r="BO122" s="212"/>
      <c r="BP122" s="212"/>
      <c r="BQ122" s="212"/>
      <c r="BR122" s="212"/>
      <c r="BS122" s="212"/>
      <c r="BT122" s="212"/>
      <c r="BU122" s="212"/>
      <c r="BV122" s="212"/>
      <c r="BW122" s="212"/>
      <c r="BX122" s="212"/>
      <c r="BY122" s="212"/>
      <c r="BZ122" s="212"/>
      <c r="CA122" s="212"/>
      <c r="CB122" s="212"/>
      <c r="CC122" s="212"/>
      <c r="CD122" s="212"/>
      <c r="CE122" s="362"/>
      <c r="CF122" s="14"/>
      <c r="CG122" s="15"/>
      <c r="CH122" s="1065"/>
      <c r="CI122" s="255"/>
      <c r="CJ122" s="255"/>
      <c r="CK122" s="451"/>
      <c r="CL122" s="523"/>
      <c r="CM122" s="523"/>
      <c r="CN122" s="523"/>
      <c r="CO122" s="523"/>
      <c r="CP122" s="524"/>
      <c r="CQ122" s="165"/>
      <c r="CR122" s="1436"/>
      <c r="CS122" s="85"/>
      <c r="CT122" s="88"/>
      <c r="CU122" s="88"/>
      <c r="CV122" s="88"/>
      <c r="CW122" s="1436"/>
      <c r="CX122" s="212"/>
      <c r="CY122" s="212"/>
      <c r="CZ122" s="212"/>
      <c r="DA122" s="212"/>
      <c r="DB122" s="212"/>
      <c r="DC122" s="212"/>
      <c r="DD122" s="1436"/>
      <c r="DE122" s="1436"/>
      <c r="DF122" s="1436"/>
      <c r="DG122" s="1436"/>
      <c r="DH122" s="1436"/>
      <c r="DI122" s="1436"/>
      <c r="DJ122" s="563"/>
      <c r="DK122" s="572"/>
      <c r="DL122" s="572"/>
      <c r="DM122" s="573"/>
      <c r="DN122" s="563"/>
      <c r="DO122" s="1157"/>
      <c r="DP122" s="563"/>
      <c r="DQ122" s="563"/>
      <c r="DR122" s="563"/>
      <c r="DS122" s="563"/>
      <c r="DT122" s="563"/>
      <c r="DU122" s="563"/>
      <c r="DV122" s="563"/>
      <c r="DW122" s="563"/>
      <c r="DX122" s="563"/>
      <c r="DY122" s="563"/>
      <c r="DZ122" s="563"/>
      <c r="EA122" s="563"/>
      <c r="EB122" s="563"/>
      <c r="EC122" s="563"/>
      <c r="ED122" s="563"/>
      <c r="EE122" s="563"/>
      <c r="EF122" s="563"/>
      <c r="EG122" s="563"/>
      <c r="EH122" s="563"/>
      <c r="EI122" s="563"/>
      <c r="EJ122" s="563"/>
      <c r="EK122" s="563"/>
      <c r="EL122" s="563"/>
      <c r="EM122" s="563"/>
      <c r="EN122" s="563"/>
      <c r="EO122" s="563"/>
      <c r="EP122" s="563"/>
      <c r="EQ122" s="563"/>
      <c r="ER122" s="563"/>
      <c r="ES122" s="563"/>
      <c r="ET122" s="563"/>
      <c r="EU122" s="563"/>
      <c r="EV122" s="563"/>
      <c r="EW122" s="563"/>
      <c r="EX122" s="563"/>
      <c r="EY122" s="563"/>
      <c r="EZ122" s="563"/>
      <c r="FA122" s="563"/>
      <c r="FB122" s="563"/>
      <c r="FC122" s="563"/>
      <c r="FD122" s="563"/>
      <c r="FE122" s="563"/>
      <c r="FF122" s="563"/>
      <c r="FG122" s="212"/>
      <c r="FH122" s="212"/>
      <c r="FI122" s="362"/>
      <c r="FJ122" s="567"/>
      <c r="FK122" s="566"/>
      <c r="FL122" s="1065"/>
      <c r="FM122" s="255"/>
      <c r="FN122" s="255"/>
      <c r="FO122" s="451"/>
      <c r="FP122" s="1066"/>
      <c r="FQ122" s="1066"/>
      <c r="FR122" s="1066"/>
      <c r="FS122" s="1066"/>
      <c r="FT122" s="586"/>
      <c r="FU122" s="165"/>
      <c r="FV122" s="501"/>
      <c r="FW122" s="85"/>
      <c r="FX122" s="493"/>
      <c r="FY122" s="493"/>
      <c r="FZ122" s="493"/>
      <c r="GA122" s="501"/>
      <c r="GB122" s="501"/>
      <c r="GC122" s="501"/>
      <c r="GD122" s="578"/>
      <c r="GE122" s="578"/>
      <c r="GF122" s="578"/>
      <c r="GG122" s="954"/>
      <c r="GH122" s="1436"/>
      <c r="GI122" s="1436"/>
      <c r="GJ122" s="578"/>
      <c r="GK122" s="578"/>
      <c r="GL122" s="578"/>
      <c r="GM122" s="954"/>
      <c r="GN122" s="563"/>
      <c r="GO122" s="572"/>
      <c r="GP122" s="572"/>
      <c r="GQ122" s="573"/>
      <c r="GR122" s="563"/>
      <c r="GS122" s="563"/>
      <c r="GT122" s="212"/>
      <c r="GU122" s="212"/>
      <c r="GV122" s="212"/>
      <c r="GW122" s="212"/>
      <c r="GX122" s="212"/>
      <c r="GY122" s="212"/>
      <c r="GZ122" s="212"/>
      <c r="HA122" s="212"/>
      <c r="HB122" s="212"/>
      <c r="HC122" s="212"/>
      <c r="HD122" s="212"/>
      <c r="HE122" s="212"/>
      <c r="HF122" s="212"/>
      <c r="HG122" s="212"/>
      <c r="HH122" s="212"/>
      <c r="HI122" s="212"/>
      <c r="HJ122" s="212"/>
      <c r="HK122" s="212"/>
      <c r="HL122" s="212"/>
      <c r="HM122" s="212"/>
      <c r="HN122" s="212"/>
      <c r="HO122" s="212"/>
      <c r="HP122" s="212"/>
      <c r="HQ122" s="212"/>
      <c r="HR122" s="212"/>
      <c r="HS122" s="212"/>
      <c r="HT122" s="212"/>
      <c r="HU122" s="212"/>
      <c r="HV122" s="212"/>
      <c r="HW122" s="212"/>
      <c r="HX122" s="212"/>
      <c r="HY122" s="212"/>
      <c r="HZ122" s="212"/>
      <c r="IA122" s="212"/>
      <c r="IB122" s="212"/>
      <c r="IC122" s="212"/>
      <c r="ID122" s="212"/>
      <c r="IE122" s="212"/>
      <c r="IF122" s="212"/>
      <c r="IG122" s="212"/>
      <c r="IH122" s="212"/>
      <c r="II122" s="212"/>
      <c r="IJ122" s="212"/>
      <c r="IK122" s="212"/>
      <c r="IL122" s="212"/>
      <c r="IM122" s="362"/>
      <c r="IN122" s="538"/>
      <c r="IO122" s="962"/>
      <c r="IP122" s="1065"/>
      <c r="IQ122" s="650"/>
      <c r="IR122" s="650"/>
      <c r="IS122" s="451"/>
      <c r="IT122" s="1066"/>
      <c r="IU122" s="1066"/>
      <c r="IV122" s="1066"/>
      <c r="IW122" s="1066"/>
      <c r="IX122" s="586"/>
      <c r="IY122" s="165"/>
      <c r="IZ122" s="501"/>
      <c r="JA122" s="85"/>
      <c r="JB122" s="88"/>
      <c r="JC122" s="88"/>
      <c r="JD122" s="88"/>
      <c r="JE122" s="501"/>
      <c r="JF122" s="89"/>
      <c r="JG122" s="85"/>
      <c r="JH122" s="85"/>
      <c r="JI122" s="89"/>
      <c r="JJ122" s="85"/>
      <c r="JK122" s="563"/>
      <c r="JL122" s="501"/>
      <c r="JM122" s="501"/>
      <c r="JN122" s="565"/>
      <c r="JO122" s="565"/>
      <c r="JP122" s="565"/>
      <c r="JQ122" s="1160"/>
      <c r="JR122" s="563"/>
      <c r="JS122" s="572"/>
      <c r="JT122" s="572"/>
      <c r="JU122" s="573"/>
      <c r="JV122" s="563"/>
      <c r="JW122" s="563"/>
      <c r="JX122" s="212"/>
      <c r="JY122" s="212"/>
      <c r="JZ122" s="212"/>
      <c r="KA122" s="212"/>
      <c r="KB122" s="212"/>
      <c r="KC122" s="212"/>
      <c r="KD122" s="212"/>
      <c r="KE122" s="212"/>
      <c r="KF122" s="212"/>
      <c r="KG122" s="212"/>
      <c r="KH122" s="212"/>
      <c r="KI122" s="212"/>
      <c r="KJ122" s="212"/>
      <c r="KK122" s="212"/>
      <c r="KL122" s="212"/>
      <c r="KM122" s="212"/>
      <c r="KN122" s="212"/>
      <c r="KO122" s="212"/>
      <c r="KP122" s="212"/>
      <c r="KQ122" s="212"/>
      <c r="KR122" s="212"/>
      <c r="KS122" s="212"/>
      <c r="KT122" s="212"/>
      <c r="KU122" s="212"/>
      <c r="KV122" s="212"/>
      <c r="KW122" s="212"/>
      <c r="KX122" s="212"/>
      <c r="KY122" s="212"/>
      <c r="KZ122" s="212"/>
      <c r="LA122" s="212"/>
      <c r="LB122" s="212"/>
      <c r="LC122" s="212"/>
      <c r="LD122" s="212"/>
      <c r="LE122" s="212"/>
      <c r="LF122" s="212"/>
      <c r="LG122" s="212"/>
      <c r="LH122" s="212"/>
      <c r="LI122" s="212"/>
      <c r="LJ122" s="212"/>
      <c r="LK122" s="212"/>
      <c r="LL122" s="212"/>
      <c r="LM122" s="212"/>
      <c r="LN122" s="212"/>
      <c r="LO122" s="212"/>
      <c r="LP122" s="212"/>
      <c r="LQ122" s="362"/>
      <c r="LR122" s="897"/>
      <c r="LS122" s="904"/>
      <c r="LT122" s="1065"/>
      <c r="LU122" s="255"/>
      <c r="LV122" s="255"/>
      <c r="LW122" s="451"/>
      <c r="LX122" s="523"/>
      <c r="LY122" s="523"/>
      <c r="LZ122" s="165"/>
      <c r="MA122" s="1436"/>
      <c r="MB122" s="85"/>
      <c r="MC122" s="88"/>
      <c r="MD122" s="88"/>
      <c r="ME122" s="88"/>
      <c r="MF122" s="212"/>
      <c r="MG122" s="212"/>
      <c r="MH122" s="212"/>
      <c r="MI122" s="212"/>
      <c r="MJ122" s="212"/>
      <c r="MK122" s="212"/>
      <c r="ML122" s="212"/>
      <c r="MM122" s="212"/>
      <c r="MN122" s="212"/>
      <c r="MO122" s="212"/>
      <c r="MP122" s="212"/>
      <c r="MQ122" s="212"/>
      <c r="MR122" s="212"/>
      <c r="MS122" s="212"/>
      <c r="MT122" s="480"/>
      <c r="MU122" s="792"/>
      <c r="MV122" s="792"/>
      <c r="MW122" s="792"/>
      <c r="MX122" s="792"/>
      <c r="MY122" s="792"/>
      <c r="MZ122" s="792"/>
      <c r="NA122" s="792"/>
      <c r="NB122" s="792"/>
      <c r="NC122" s="792"/>
      <c r="ND122" s="792"/>
      <c r="NE122" s="792"/>
      <c r="NF122" s="792"/>
      <c r="NG122" s="792"/>
      <c r="NH122" s="792"/>
      <c r="NI122" s="792"/>
      <c r="NJ122" s="792"/>
      <c r="NK122" s="792"/>
      <c r="NL122" s="792"/>
      <c r="NM122" s="792"/>
      <c r="NN122" s="792"/>
      <c r="NO122" s="792"/>
      <c r="NP122" s="792"/>
      <c r="NQ122" s="792"/>
      <c r="NR122" s="792"/>
      <c r="NS122" s="792"/>
      <c r="NT122" s="792"/>
      <c r="NU122" s="792"/>
      <c r="NV122" s="792"/>
      <c r="NW122" s="792"/>
      <c r="NX122" s="792"/>
      <c r="NY122" s="792"/>
      <c r="NZ122" s="212"/>
    </row>
    <row r="123" spans="1:390" s="491" customFormat="1" ht="23.25" customHeight="1" x14ac:dyDescent="0.2">
      <c r="A123" s="217"/>
      <c r="B123" s="106"/>
      <c r="C123" s="107"/>
      <c r="D123" s="250"/>
      <c r="E123" s="255"/>
      <c r="F123" s="255"/>
      <c r="G123" s="451"/>
      <c r="H123" s="523"/>
      <c r="I123" s="523"/>
      <c r="J123" s="523"/>
      <c r="K123" s="523"/>
      <c r="L123" s="524"/>
      <c r="M123" s="165"/>
      <c r="N123" s="1436"/>
      <c r="O123" s="85"/>
      <c r="P123" s="88"/>
      <c r="Q123" s="88"/>
      <c r="R123" s="88"/>
      <c r="S123" s="88"/>
      <c r="T123" s="627"/>
      <c r="U123" s="88"/>
      <c r="V123" s="85"/>
      <c r="W123" s="89"/>
      <c r="X123" s="85"/>
      <c r="Y123" s="563"/>
      <c r="Z123" s="1436"/>
      <c r="AA123" s="1436"/>
      <c r="AB123" s="197"/>
      <c r="AC123" s="197"/>
      <c r="AD123" s="197"/>
      <c r="AE123" s="197"/>
      <c r="AF123" s="563"/>
      <c r="AG123" s="572"/>
      <c r="AH123" s="572"/>
      <c r="AI123" s="573"/>
      <c r="AJ123" s="563"/>
      <c r="AK123" s="563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2"/>
      <c r="BB123" s="212"/>
      <c r="BC123" s="212"/>
      <c r="BD123" s="212"/>
      <c r="BE123" s="212"/>
      <c r="BF123" s="212"/>
      <c r="BG123" s="212"/>
      <c r="BH123" s="212"/>
      <c r="BI123" s="212"/>
      <c r="BJ123" s="212"/>
      <c r="BK123" s="212"/>
      <c r="BL123" s="212"/>
      <c r="BM123" s="212"/>
      <c r="BN123" s="212"/>
      <c r="BO123" s="212"/>
      <c r="BP123" s="212"/>
      <c r="BQ123" s="212"/>
      <c r="BR123" s="212"/>
      <c r="BS123" s="212"/>
      <c r="BT123" s="212"/>
      <c r="BU123" s="212"/>
      <c r="BV123" s="212"/>
      <c r="BW123" s="212"/>
      <c r="BX123" s="212"/>
      <c r="BY123" s="212"/>
      <c r="BZ123" s="212"/>
      <c r="CA123" s="212"/>
      <c r="CB123" s="212"/>
      <c r="CC123" s="212"/>
      <c r="CD123" s="212"/>
      <c r="CE123" s="217"/>
      <c r="CF123" s="106"/>
      <c r="CG123" s="107"/>
      <c r="CH123" s="250"/>
      <c r="CI123" s="255"/>
      <c r="CJ123" s="255"/>
      <c r="CK123" s="451"/>
      <c r="CL123" s="523"/>
      <c r="CM123" s="523"/>
      <c r="CN123" s="523"/>
      <c r="CO123" s="523"/>
      <c r="CP123" s="524"/>
      <c r="CQ123" s="165"/>
      <c r="CR123" s="1436"/>
      <c r="CS123" s="85"/>
      <c r="CT123" s="88"/>
      <c r="CU123" s="88"/>
      <c r="CV123" s="88"/>
      <c r="CW123" s="1436"/>
      <c r="CX123" s="212"/>
      <c r="CY123" s="212"/>
      <c r="CZ123" s="212"/>
      <c r="DA123" s="212"/>
      <c r="DB123" s="212"/>
      <c r="DC123" s="212"/>
      <c r="DD123" s="1436"/>
      <c r="DE123" s="1436"/>
      <c r="DF123" s="1436"/>
      <c r="DG123" s="1436"/>
      <c r="DH123" s="1436"/>
      <c r="DI123" s="1436"/>
      <c r="DJ123" s="563"/>
      <c r="DK123" s="572"/>
      <c r="DL123" s="572"/>
      <c r="DM123" s="573"/>
      <c r="DN123" s="563"/>
      <c r="DO123" s="1157"/>
      <c r="DP123" s="563"/>
      <c r="DQ123" s="563"/>
      <c r="DR123" s="563"/>
      <c r="DS123" s="563"/>
      <c r="DT123" s="563"/>
      <c r="DU123" s="563"/>
      <c r="DV123" s="563"/>
      <c r="DW123" s="563"/>
      <c r="DX123" s="563"/>
      <c r="DY123" s="563"/>
      <c r="DZ123" s="563"/>
      <c r="EA123" s="563"/>
      <c r="EB123" s="563"/>
      <c r="EC123" s="563"/>
      <c r="ED123" s="563"/>
      <c r="EE123" s="563"/>
      <c r="EF123" s="563"/>
      <c r="EG123" s="563"/>
      <c r="EH123" s="563"/>
      <c r="EI123" s="563"/>
      <c r="EJ123" s="563"/>
      <c r="EK123" s="563"/>
      <c r="EL123" s="563"/>
      <c r="EM123" s="563"/>
      <c r="EN123" s="563"/>
      <c r="EO123" s="563"/>
      <c r="EP123" s="563"/>
      <c r="EQ123" s="563"/>
      <c r="ER123" s="563"/>
      <c r="ES123" s="563"/>
      <c r="ET123" s="563"/>
      <c r="EU123" s="563"/>
      <c r="EV123" s="563"/>
      <c r="EW123" s="563"/>
      <c r="EX123" s="563"/>
      <c r="EY123" s="563"/>
      <c r="EZ123" s="563"/>
      <c r="FA123" s="563"/>
      <c r="FB123" s="563"/>
      <c r="FC123" s="563"/>
      <c r="FD123" s="563"/>
      <c r="FE123" s="563"/>
      <c r="FF123" s="563"/>
      <c r="FG123" s="212"/>
      <c r="FH123" s="212"/>
      <c r="FI123" s="217"/>
      <c r="FJ123" s="948"/>
      <c r="FK123" s="564"/>
      <c r="FL123" s="250"/>
      <c r="FM123" s="255"/>
      <c r="FN123" s="255"/>
      <c r="FO123" s="451"/>
      <c r="FP123" s="1066"/>
      <c r="FQ123" s="1066"/>
      <c r="FR123" s="1066"/>
      <c r="FS123" s="1066"/>
      <c r="FT123" s="586"/>
      <c r="FU123" s="165"/>
      <c r="FV123" s="501"/>
      <c r="FW123" s="85"/>
      <c r="FX123" s="493"/>
      <c r="FY123" s="493"/>
      <c r="FZ123" s="493"/>
      <c r="GA123" s="501"/>
      <c r="GB123" s="501"/>
      <c r="GC123" s="501"/>
      <c r="GD123" s="1060"/>
      <c r="GE123" s="1060"/>
      <c r="GF123" s="1060"/>
      <c r="GG123" s="574"/>
      <c r="GH123" s="1436"/>
      <c r="GI123" s="1436"/>
      <c r="GJ123" s="1060"/>
      <c r="GK123" s="1060"/>
      <c r="GL123" s="1060"/>
      <c r="GM123" s="574"/>
      <c r="GN123" s="563"/>
      <c r="GO123" s="572"/>
      <c r="GP123" s="572"/>
      <c r="GQ123" s="573"/>
      <c r="GR123" s="563"/>
      <c r="GS123" s="563"/>
      <c r="GT123" s="212"/>
      <c r="GU123" s="212"/>
      <c r="GV123" s="212"/>
      <c r="GW123" s="212"/>
      <c r="GX123" s="212"/>
      <c r="GY123" s="212"/>
      <c r="GZ123" s="212"/>
      <c r="HA123" s="212"/>
      <c r="HB123" s="212"/>
      <c r="HC123" s="212"/>
      <c r="HD123" s="212"/>
      <c r="HE123" s="212"/>
      <c r="HF123" s="212"/>
      <c r="HG123" s="212"/>
      <c r="HH123" s="212"/>
      <c r="HI123" s="212"/>
      <c r="HJ123" s="212"/>
      <c r="HK123" s="212"/>
      <c r="HL123" s="212"/>
      <c r="HM123" s="212"/>
      <c r="HN123" s="212"/>
      <c r="HO123" s="212"/>
      <c r="HP123" s="212"/>
      <c r="HQ123" s="212"/>
      <c r="HR123" s="212"/>
      <c r="HS123" s="212"/>
      <c r="HT123" s="212"/>
      <c r="HU123" s="212"/>
      <c r="HV123" s="212"/>
      <c r="HW123" s="212"/>
      <c r="HX123" s="212"/>
      <c r="HY123" s="212"/>
      <c r="HZ123" s="212"/>
      <c r="IA123" s="212"/>
      <c r="IB123" s="212"/>
      <c r="IC123" s="212"/>
      <c r="ID123" s="212"/>
      <c r="IE123" s="212"/>
      <c r="IF123" s="212"/>
      <c r="IG123" s="212"/>
      <c r="IH123" s="212"/>
      <c r="II123" s="212"/>
      <c r="IJ123" s="212"/>
      <c r="IK123" s="212"/>
      <c r="IL123" s="212"/>
      <c r="IM123" s="217"/>
      <c r="IN123" s="782"/>
      <c r="IO123" s="581"/>
      <c r="IP123" s="250"/>
      <c r="IQ123" s="650"/>
      <c r="IR123" s="650"/>
      <c r="IS123" s="451"/>
      <c r="IT123" s="1066"/>
      <c r="IU123" s="1066"/>
      <c r="IV123" s="1066"/>
      <c r="IW123" s="1066"/>
      <c r="IX123" s="586"/>
      <c r="IY123" s="165"/>
      <c r="IZ123" s="501"/>
      <c r="JA123" s="85"/>
      <c r="JB123" s="88"/>
      <c r="JC123" s="88"/>
      <c r="JD123" s="88"/>
      <c r="JE123" s="501"/>
      <c r="JF123" s="89"/>
      <c r="JG123" s="85"/>
      <c r="JH123" s="85"/>
      <c r="JI123" s="89"/>
      <c r="JJ123" s="85"/>
      <c r="JK123" s="563"/>
      <c r="JL123" s="501"/>
      <c r="JM123" s="501"/>
      <c r="JN123" s="1060"/>
      <c r="JO123" s="1060"/>
      <c r="JP123" s="1060"/>
      <c r="JQ123" s="574"/>
      <c r="JR123" s="563"/>
      <c r="JS123" s="572"/>
      <c r="JT123" s="572"/>
      <c r="JU123" s="573"/>
      <c r="JV123" s="563"/>
      <c r="JW123" s="563"/>
      <c r="JX123" s="212"/>
      <c r="JY123" s="212"/>
      <c r="JZ123" s="212"/>
      <c r="KA123" s="212"/>
      <c r="KB123" s="212"/>
      <c r="KC123" s="212"/>
      <c r="KD123" s="212"/>
      <c r="KE123" s="212"/>
      <c r="KF123" s="212"/>
      <c r="KG123" s="212"/>
      <c r="KH123" s="212"/>
      <c r="KI123" s="212"/>
      <c r="KJ123" s="212"/>
      <c r="KK123" s="212"/>
      <c r="KL123" s="212"/>
      <c r="KM123" s="212"/>
      <c r="KN123" s="212"/>
      <c r="KO123" s="212"/>
      <c r="KP123" s="212"/>
      <c r="KQ123" s="212"/>
      <c r="KR123" s="212"/>
      <c r="KS123" s="212"/>
      <c r="KT123" s="212"/>
      <c r="KU123" s="212"/>
      <c r="KV123" s="212"/>
      <c r="KW123" s="212"/>
      <c r="KX123" s="212"/>
      <c r="KY123" s="212"/>
      <c r="KZ123" s="212"/>
      <c r="LA123" s="212"/>
      <c r="LB123" s="212"/>
      <c r="LC123" s="212"/>
      <c r="LD123" s="212"/>
      <c r="LE123" s="212"/>
      <c r="LF123" s="212"/>
      <c r="LG123" s="212"/>
      <c r="LH123" s="212"/>
      <c r="LI123" s="212"/>
      <c r="LJ123" s="212"/>
      <c r="LK123" s="212"/>
      <c r="LL123" s="212"/>
      <c r="LM123" s="212"/>
      <c r="LN123" s="212"/>
      <c r="LO123" s="212"/>
      <c r="LP123" s="212"/>
      <c r="LQ123" s="362"/>
      <c r="LR123" s="1107"/>
      <c r="LS123" s="127"/>
      <c r="LT123" s="1065"/>
      <c r="LU123" s="255"/>
      <c r="LV123" s="255"/>
      <c r="LW123" s="451"/>
      <c r="LX123" s="523"/>
      <c r="LY123" s="523"/>
      <c r="LZ123" s="165"/>
      <c r="MA123" s="1436"/>
      <c r="MB123" s="85"/>
      <c r="MC123" s="88"/>
      <c r="MD123" s="88"/>
      <c r="ME123" s="88"/>
      <c r="MF123" s="212"/>
      <c r="MG123" s="212"/>
      <c r="MH123" s="212"/>
      <c r="MI123" s="212"/>
      <c r="MJ123" s="212"/>
      <c r="MK123" s="212"/>
      <c r="ML123" s="212"/>
      <c r="MM123" s="212"/>
      <c r="MN123" s="212"/>
      <c r="MO123" s="212"/>
      <c r="MP123" s="212"/>
      <c r="MQ123" s="212"/>
      <c r="MR123" s="212"/>
      <c r="MS123" s="212"/>
      <c r="MT123" s="480"/>
      <c r="MU123" s="792"/>
      <c r="MV123" s="792"/>
      <c r="MW123" s="792"/>
      <c r="MX123" s="792"/>
      <c r="MY123" s="792"/>
      <c r="MZ123" s="792"/>
      <c r="NA123" s="792"/>
      <c r="NB123" s="792"/>
      <c r="NC123" s="792"/>
      <c r="ND123" s="792"/>
      <c r="NE123" s="792"/>
      <c r="NF123" s="792"/>
      <c r="NG123" s="792"/>
      <c r="NH123" s="792"/>
      <c r="NI123" s="792"/>
      <c r="NJ123" s="792"/>
      <c r="NK123" s="792"/>
      <c r="NL123" s="792"/>
      <c r="NM123" s="792"/>
      <c r="NN123" s="792"/>
      <c r="NO123" s="792"/>
      <c r="NP123" s="792"/>
      <c r="NQ123" s="792"/>
      <c r="NR123" s="792"/>
      <c r="NS123" s="792"/>
      <c r="NT123" s="792"/>
      <c r="NU123" s="792"/>
      <c r="NV123" s="792"/>
      <c r="NW123" s="792"/>
      <c r="NX123" s="792"/>
      <c r="NY123" s="792"/>
      <c r="NZ123" s="212"/>
    </row>
    <row r="124" spans="1:390" s="491" customFormat="1" ht="23.25" customHeight="1" x14ac:dyDescent="0.2">
      <c r="A124" s="217"/>
      <c r="B124" s="31"/>
      <c r="C124" s="32"/>
      <c r="D124" s="250"/>
      <c r="E124" s="255"/>
      <c r="F124" s="255"/>
      <c r="G124" s="451"/>
      <c r="H124" s="523"/>
      <c r="I124" s="523"/>
      <c r="J124" s="523"/>
      <c r="K124" s="523"/>
      <c r="L124" s="524"/>
      <c r="M124" s="165"/>
      <c r="N124" s="1436"/>
      <c r="O124" s="85"/>
      <c r="P124" s="88"/>
      <c r="Q124" s="88"/>
      <c r="R124" s="88"/>
      <c r="S124" s="88"/>
      <c r="T124" s="627"/>
      <c r="U124" s="88"/>
      <c r="V124" s="85"/>
      <c r="W124" s="89"/>
      <c r="X124" s="85"/>
      <c r="Y124" s="563"/>
      <c r="Z124" s="1436"/>
      <c r="AA124" s="1436"/>
      <c r="AB124" s="197"/>
      <c r="AC124" s="197"/>
      <c r="AD124" s="197"/>
      <c r="AE124" s="197"/>
      <c r="AF124" s="563"/>
      <c r="AG124" s="572"/>
      <c r="AH124" s="572"/>
      <c r="AI124" s="573"/>
      <c r="AJ124" s="563"/>
      <c r="AK124" s="563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2"/>
      <c r="BB124" s="212"/>
      <c r="BC124" s="212"/>
      <c r="BD124" s="212"/>
      <c r="BE124" s="212"/>
      <c r="BF124" s="212"/>
      <c r="BG124" s="212"/>
      <c r="BH124" s="212"/>
      <c r="BI124" s="212"/>
      <c r="BJ124" s="212"/>
      <c r="BK124" s="212"/>
      <c r="BL124" s="212"/>
      <c r="BM124" s="212"/>
      <c r="BN124" s="212"/>
      <c r="BO124" s="212"/>
      <c r="BP124" s="212"/>
      <c r="BQ124" s="212"/>
      <c r="BR124" s="212"/>
      <c r="BS124" s="212"/>
      <c r="BT124" s="212"/>
      <c r="BU124" s="212"/>
      <c r="BV124" s="212"/>
      <c r="BW124" s="212"/>
      <c r="BX124" s="212"/>
      <c r="BY124" s="212"/>
      <c r="BZ124" s="212"/>
      <c r="CA124" s="212"/>
      <c r="CB124" s="212"/>
      <c r="CC124" s="212"/>
      <c r="CD124" s="212"/>
      <c r="CE124" s="217"/>
      <c r="CF124" s="31"/>
      <c r="CG124" s="32"/>
      <c r="CH124" s="250"/>
      <c r="CI124" s="255"/>
      <c r="CJ124" s="255"/>
      <c r="CK124" s="451"/>
      <c r="CL124" s="523"/>
      <c r="CM124" s="523"/>
      <c r="CN124" s="523"/>
      <c r="CO124" s="523"/>
      <c r="CP124" s="524"/>
      <c r="CQ124" s="165"/>
      <c r="CR124" s="1436"/>
      <c r="CS124" s="85"/>
      <c r="CT124" s="88"/>
      <c r="CU124" s="88"/>
      <c r="CV124" s="88"/>
      <c r="CW124" s="1436"/>
      <c r="CX124" s="212"/>
      <c r="CY124" s="212"/>
      <c r="CZ124" s="212"/>
      <c r="DA124" s="212"/>
      <c r="DB124" s="212"/>
      <c r="DC124" s="212"/>
      <c r="DD124" s="1436"/>
      <c r="DE124" s="1436"/>
      <c r="DF124" s="1436"/>
      <c r="DG124" s="1436"/>
      <c r="DH124" s="1436"/>
      <c r="DI124" s="1436"/>
      <c r="DJ124" s="563"/>
      <c r="DK124" s="572"/>
      <c r="DL124" s="572"/>
      <c r="DM124" s="573"/>
      <c r="DN124" s="563"/>
      <c r="DO124" s="1157"/>
      <c r="DP124" s="563"/>
      <c r="DQ124" s="563"/>
      <c r="DR124" s="563"/>
      <c r="DS124" s="563"/>
      <c r="DT124" s="563"/>
      <c r="DU124" s="563"/>
      <c r="DV124" s="563"/>
      <c r="DW124" s="563"/>
      <c r="DX124" s="563"/>
      <c r="DY124" s="563"/>
      <c r="DZ124" s="563"/>
      <c r="EA124" s="563"/>
      <c r="EB124" s="563"/>
      <c r="EC124" s="563"/>
      <c r="ED124" s="563"/>
      <c r="EE124" s="563"/>
      <c r="EF124" s="563"/>
      <c r="EG124" s="563"/>
      <c r="EH124" s="563"/>
      <c r="EI124" s="563"/>
      <c r="EJ124" s="563"/>
      <c r="EK124" s="563"/>
      <c r="EL124" s="563"/>
      <c r="EM124" s="563"/>
      <c r="EN124" s="563"/>
      <c r="EO124" s="563"/>
      <c r="EP124" s="563"/>
      <c r="EQ124" s="563"/>
      <c r="ER124" s="563"/>
      <c r="ES124" s="563"/>
      <c r="ET124" s="563"/>
      <c r="EU124" s="563"/>
      <c r="EV124" s="563"/>
      <c r="EW124" s="563"/>
      <c r="EX124" s="563"/>
      <c r="EY124" s="563"/>
      <c r="EZ124" s="563"/>
      <c r="FA124" s="563"/>
      <c r="FB124" s="563"/>
      <c r="FC124" s="563"/>
      <c r="FD124" s="563"/>
      <c r="FE124" s="563"/>
      <c r="FF124" s="563"/>
      <c r="FG124" s="212"/>
      <c r="FH124" s="212"/>
      <c r="FI124" s="217"/>
      <c r="FJ124" s="1150"/>
      <c r="FK124" s="1161"/>
      <c r="FL124" s="250"/>
      <c r="FM124" s="255"/>
      <c r="FN124" s="255"/>
      <c r="FO124" s="451"/>
      <c r="FP124" s="1066"/>
      <c r="FQ124" s="1066"/>
      <c r="FR124" s="1066"/>
      <c r="FS124" s="1066"/>
      <c r="FT124" s="586"/>
      <c r="FU124" s="165"/>
      <c r="FV124" s="501"/>
      <c r="FW124" s="85"/>
      <c r="FX124" s="493"/>
      <c r="FY124" s="493"/>
      <c r="FZ124" s="493"/>
      <c r="GA124" s="501"/>
      <c r="GB124" s="501"/>
      <c r="GC124" s="501"/>
      <c r="GD124" s="1060"/>
      <c r="GE124" s="1060"/>
      <c r="GF124" s="1060"/>
      <c r="GG124" s="574"/>
      <c r="GH124" s="1436"/>
      <c r="GI124" s="1436"/>
      <c r="GJ124" s="1060"/>
      <c r="GK124" s="1060"/>
      <c r="GL124" s="1060"/>
      <c r="GM124" s="574"/>
      <c r="GN124" s="563"/>
      <c r="GO124" s="572"/>
      <c r="GP124" s="572"/>
      <c r="GQ124" s="573"/>
      <c r="GR124" s="563"/>
      <c r="GS124" s="563"/>
      <c r="GT124" s="212"/>
      <c r="GU124" s="212"/>
      <c r="GV124" s="212"/>
      <c r="GW124" s="212"/>
      <c r="GX124" s="212"/>
      <c r="GY124" s="212"/>
      <c r="GZ124" s="212"/>
      <c r="HA124" s="212"/>
      <c r="HB124" s="212"/>
      <c r="HC124" s="212"/>
      <c r="HD124" s="212"/>
      <c r="HE124" s="212"/>
      <c r="HF124" s="212"/>
      <c r="HG124" s="212"/>
      <c r="HH124" s="212"/>
      <c r="HI124" s="212"/>
      <c r="HJ124" s="212"/>
      <c r="HK124" s="212"/>
      <c r="HL124" s="212"/>
      <c r="HM124" s="212"/>
      <c r="HN124" s="212"/>
      <c r="HO124" s="212"/>
      <c r="HP124" s="212"/>
      <c r="HQ124" s="212"/>
      <c r="HR124" s="212"/>
      <c r="HS124" s="212"/>
      <c r="HT124" s="212"/>
      <c r="HU124" s="212"/>
      <c r="HV124" s="212"/>
      <c r="HW124" s="212"/>
      <c r="HX124" s="212"/>
      <c r="HY124" s="212"/>
      <c r="HZ124" s="212"/>
      <c r="IA124" s="212"/>
      <c r="IB124" s="212"/>
      <c r="IC124" s="212"/>
      <c r="ID124" s="212"/>
      <c r="IE124" s="212"/>
      <c r="IF124" s="212"/>
      <c r="IG124" s="212"/>
      <c r="IH124" s="212"/>
      <c r="II124" s="212"/>
      <c r="IJ124" s="212"/>
      <c r="IK124" s="212"/>
      <c r="IL124" s="212"/>
      <c r="IM124" s="217"/>
      <c r="IN124" s="31"/>
      <c r="IO124" s="1166"/>
      <c r="IP124" s="1096"/>
      <c r="IQ124" s="650"/>
      <c r="IR124" s="650"/>
      <c r="IS124" s="451"/>
      <c r="IT124" s="1066"/>
      <c r="IU124" s="1066"/>
      <c r="IV124" s="1066"/>
      <c r="IW124" s="1066"/>
      <c r="IX124" s="586"/>
      <c r="IY124" s="165"/>
      <c r="IZ124" s="501"/>
      <c r="JA124" s="85"/>
      <c r="JB124" s="88"/>
      <c r="JC124" s="88"/>
      <c r="JD124" s="88"/>
      <c r="JE124" s="501"/>
      <c r="JF124" s="89"/>
      <c r="JG124" s="85"/>
      <c r="JH124" s="85"/>
      <c r="JI124" s="89"/>
      <c r="JJ124" s="85"/>
      <c r="JK124" s="563"/>
      <c r="JL124" s="501"/>
      <c r="JM124" s="501"/>
      <c r="JN124" s="1060"/>
      <c r="JO124" s="1060"/>
      <c r="JP124" s="1060"/>
      <c r="JQ124" s="574"/>
      <c r="JR124" s="563"/>
      <c r="JS124" s="572"/>
      <c r="JT124" s="572"/>
      <c r="JU124" s="573"/>
      <c r="JV124" s="563"/>
      <c r="JW124" s="563"/>
      <c r="JX124" s="212"/>
      <c r="JY124" s="212"/>
      <c r="JZ124" s="212"/>
      <c r="KA124" s="212"/>
      <c r="KB124" s="212"/>
      <c r="KC124" s="212"/>
      <c r="KD124" s="212"/>
      <c r="KE124" s="212"/>
      <c r="KF124" s="212"/>
      <c r="KG124" s="212"/>
      <c r="KH124" s="212"/>
      <c r="KI124" s="212"/>
      <c r="KJ124" s="212"/>
      <c r="KK124" s="212"/>
      <c r="KL124" s="212"/>
      <c r="KM124" s="212"/>
      <c r="KN124" s="212"/>
      <c r="KO124" s="212"/>
      <c r="KP124" s="212"/>
      <c r="KQ124" s="212"/>
      <c r="KR124" s="212"/>
      <c r="KS124" s="212"/>
      <c r="KT124" s="212"/>
      <c r="KU124" s="212"/>
      <c r="KV124" s="212"/>
      <c r="KW124" s="212"/>
      <c r="KX124" s="212"/>
      <c r="KY124" s="212"/>
      <c r="KZ124" s="212"/>
      <c r="LA124" s="212"/>
      <c r="LB124" s="212"/>
      <c r="LC124" s="212"/>
      <c r="LD124" s="212"/>
      <c r="LE124" s="212"/>
      <c r="LF124" s="212"/>
      <c r="LG124" s="212"/>
      <c r="LH124" s="212"/>
      <c r="LI124" s="212"/>
      <c r="LJ124" s="212"/>
      <c r="LK124" s="212"/>
      <c r="LL124" s="212"/>
      <c r="LM124" s="212"/>
      <c r="LN124" s="212"/>
      <c r="LO124" s="212"/>
      <c r="LP124" s="212"/>
      <c r="LQ124" s="217"/>
      <c r="LR124" s="1108"/>
      <c r="LS124" s="582"/>
      <c r="LT124" s="250"/>
      <c r="LU124" s="255"/>
      <c r="LV124" s="255"/>
      <c r="LW124" s="451"/>
      <c r="LX124" s="523"/>
      <c r="LY124" s="523"/>
      <c r="LZ124" s="165"/>
      <c r="MA124" s="1436"/>
      <c r="MB124" s="85"/>
      <c r="MC124" s="88"/>
      <c r="MD124" s="88"/>
      <c r="ME124" s="88"/>
      <c r="MF124" s="212"/>
      <c r="MG124" s="212"/>
      <c r="MH124" s="212"/>
      <c r="MI124" s="212"/>
      <c r="MJ124" s="212"/>
      <c r="MK124" s="212"/>
      <c r="ML124" s="212"/>
      <c r="MM124" s="212"/>
      <c r="MN124" s="212"/>
      <c r="MO124" s="212"/>
      <c r="MP124" s="212"/>
      <c r="MQ124" s="212"/>
      <c r="MR124" s="212"/>
      <c r="MS124" s="212"/>
      <c r="MT124" s="480"/>
      <c r="MU124" s="792"/>
      <c r="MV124" s="792"/>
      <c r="MW124" s="792"/>
      <c r="MX124" s="792"/>
      <c r="MY124" s="792"/>
      <c r="MZ124" s="792"/>
      <c r="NA124" s="792"/>
      <c r="NB124" s="792"/>
      <c r="NC124" s="792"/>
      <c r="ND124" s="792"/>
      <c r="NE124" s="792"/>
      <c r="NF124" s="792"/>
      <c r="NG124" s="792"/>
      <c r="NH124" s="792"/>
      <c r="NI124" s="792"/>
      <c r="NJ124" s="792"/>
      <c r="NK124" s="792"/>
      <c r="NL124" s="792"/>
      <c r="NM124" s="792"/>
      <c r="NN124" s="792"/>
      <c r="NO124" s="792"/>
      <c r="NP124" s="792"/>
      <c r="NQ124" s="792"/>
      <c r="NR124" s="792"/>
      <c r="NS124" s="792"/>
      <c r="NT124" s="792"/>
      <c r="NU124" s="792"/>
      <c r="NV124" s="792"/>
      <c r="NW124" s="792"/>
      <c r="NX124" s="792"/>
      <c r="NY124" s="792"/>
      <c r="NZ124" s="212"/>
    </row>
    <row r="125" spans="1:390" s="491" customFormat="1" ht="23.25" customHeight="1" x14ac:dyDescent="0.2">
      <c r="A125" s="1436"/>
      <c r="B125" s="544"/>
      <c r="C125" s="544"/>
      <c r="D125" s="868"/>
      <c r="E125" s="255"/>
      <c r="F125" s="626"/>
      <c r="G125" s="451"/>
      <c r="H125" s="523"/>
      <c r="I125" s="523"/>
      <c r="J125" s="523"/>
      <c r="K125" s="523"/>
      <c r="L125" s="524"/>
      <c r="M125" s="165"/>
      <c r="N125" s="1436"/>
      <c r="O125" s="85"/>
      <c r="P125" s="88"/>
      <c r="Q125" s="88"/>
      <c r="R125" s="88"/>
      <c r="S125" s="88"/>
      <c r="T125" s="627"/>
      <c r="U125" s="88"/>
      <c r="V125" s="85"/>
      <c r="W125" s="89"/>
      <c r="X125" s="85"/>
      <c r="Y125" s="563"/>
      <c r="Z125" s="1436"/>
      <c r="AA125" s="1436"/>
      <c r="AB125" s="197"/>
      <c r="AC125" s="197"/>
      <c r="AD125" s="197"/>
      <c r="AE125" s="197"/>
      <c r="AF125" s="563"/>
      <c r="AG125" s="572"/>
      <c r="AH125" s="572"/>
      <c r="AI125" s="573"/>
      <c r="AJ125" s="563"/>
      <c r="AK125" s="563"/>
      <c r="AL125" s="212"/>
      <c r="AM125" s="212"/>
      <c r="AN125" s="212"/>
      <c r="AO125" s="212"/>
      <c r="AP125" s="212"/>
      <c r="AQ125" s="212"/>
      <c r="AR125" s="212"/>
      <c r="AS125" s="212"/>
      <c r="AT125" s="212"/>
      <c r="AU125" s="212"/>
      <c r="AV125" s="212"/>
      <c r="AW125" s="212"/>
      <c r="AX125" s="212"/>
      <c r="AY125" s="212"/>
      <c r="AZ125" s="212"/>
      <c r="BA125" s="212"/>
      <c r="BB125" s="212"/>
      <c r="BC125" s="212"/>
      <c r="BD125" s="212"/>
      <c r="BE125" s="212"/>
      <c r="BF125" s="212"/>
      <c r="BG125" s="212"/>
      <c r="BH125" s="212"/>
      <c r="BI125" s="212"/>
      <c r="BJ125" s="212"/>
      <c r="BK125" s="212"/>
      <c r="BL125" s="212"/>
      <c r="BM125" s="212"/>
      <c r="BN125" s="212"/>
      <c r="BO125" s="212"/>
      <c r="BP125" s="212"/>
      <c r="BQ125" s="212"/>
      <c r="BR125" s="212"/>
      <c r="BS125" s="212"/>
      <c r="BT125" s="212"/>
      <c r="BU125" s="212"/>
      <c r="BV125" s="212"/>
      <c r="BW125" s="212"/>
      <c r="BX125" s="212"/>
      <c r="BY125" s="212"/>
      <c r="BZ125" s="212"/>
      <c r="CA125" s="212"/>
      <c r="CB125" s="212"/>
      <c r="CC125" s="212"/>
      <c r="CD125" s="212"/>
      <c r="CE125" s="563"/>
      <c r="CF125" s="963"/>
      <c r="CG125" s="963"/>
      <c r="CH125" s="964"/>
      <c r="CI125" s="766"/>
      <c r="CJ125" s="626"/>
      <c r="CK125" s="451"/>
      <c r="CL125" s="523"/>
      <c r="CM125" s="523"/>
      <c r="CN125" s="523"/>
      <c r="CO125" s="523"/>
      <c r="CP125" s="524"/>
      <c r="CQ125" s="165"/>
      <c r="CR125" s="1436"/>
      <c r="CS125" s="85"/>
      <c r="CT125" s="88"/>
      <c r="CU125" s="88"/>
      <c r="CV125" s="88"/>
      <c r="CW125" s="1436"/>
      <c r="CX125" s="212"/>
      <c r="CY125" s="212"/>
      <c r="CZ125" s="212"/>
      <c r="DA125" s="212"/>
      <c r="DB125" s="212"/>
      <c r="DC125" s="212"/>
      <c r="DD125" s="1436"/>
      <c r="DE125" s="1436"/>
      <c r="DF125" s="1436"/>
      <c r="DG125" s="1436"/>
      <c r="DH125" s="1436"/>
      <c r="DI125" s="1436"/>
      <c r="DJ125" s="563"/>
      <c r="DK125" s="572"/>
      <c r="DL125" s="572"/>
      <c r="DM125" s="573"/>
      <c r="DN125" s="563"/>
      <c r="DO125" s="1157"/>
      <c r="DP125" s="563"/>
      <c r="DQ125" s="563"/>
      <c r="DR125" s="563"/>
      <c r="DS125" s="563"/>
      <c r="DT125" s="563"/>
      <c r="DU125" s="563"/>
      <c r="DV125" s="563"/>
      <c r="DW125" s="563"/>
      <c r="DX125" s="563"/>
      <c r="DY125" s="563"/>
      <c r="DZ125" s="563"/>
      <c r="EA125" s="563"/>
      <c r="EB125" s="563"/>
      <c r="EC125" s="563"/>
      <c r="ED125" s="563"/>
      <c r="EE125" s="563"/>
      <c r="EF125" s="563"/>
      <c r="EG125" s="563"/>
      <c r="EH125" s="563"/>
      <c r="EI125" s="563"/>
      <c r="EJ125" s="563"/>
      <c r="EK125" s="563"/>
      <c r="EL125" s="563"/>
      <c r="EM125" s="563"/>
      <c r="EN125" s="563"/>
      <c r="EO125" s="563"/>
      <c r="EP125" s="563"/>
      <c r="EQ125" s="563"/>
      <c r="ER125" s="563"/>
      <c r="ES125" s="563"/>
      <c r="ET125" s="563"/>
      <c r="EU125" s="563"/>
      <c r="EV125" s="563"/>
      <c r="EW125" s="563"/>
      <c r="EX125" s="563"/>
      <c r="EY125" s="563"/>
      <c r="EZ125" s="563"/>
      <c r="FA125" s="563"/>
      <c r="FB125" s="563"/>
      <c r="FC125" s="563"/>
      <c r="FD125" s="563"/>
      <c r="FE125" s="563"/>
      <c r="FF125" s="563"/>
      <c r="FG125" s="212"/>
      <c r="FH125" s="212"/>
      <c r="FI125" s="85"/>
      <c r="FJ125" s="31"/>
      <c r="FK125" s="31"/>
      <c r="FL125" s="250"/>
      <c r="FM125" s="650"/>
      <c r="FN125" s="650"/>
      <c r="FO125" s="451"/>
      <c r="FP125" s="1066"/>
      <c r="FQ125" s="1066"/>
      <c r="FR125" s="1066"/>
      <c r="FS125" s="1066"/>
      <c r="FT125" s="586"/>
      <c r="FU125" s="165"/>
      <c r="FV125" s="501"/>
      <c r="FW125" s="85"/>
      <c r="FX125" s="493"/>
      <c r="FY125" s="493"/>
      <c r="FZ125" s="493"/>
      <c r="GA125" s="501"/>
      <c r="GB125" s="501"/>
      <c r="GC125" s="501"/>
      <c r="GD125" s="1060"/>
      <c r="GE125" s="1060"/>
      <c r="GF125" s="1060"/>
      <c r="GG125" s="574"/>
      <c r="GH125" s="1436"/>
      <c r="GI125" s="1436"/>
      <c r="GJ125" s="1060"/>
      <c r="GK125" s="1060"/>
      <c r="GL125" s="1060"/>
      <c r="GM125" s="574"/>
      <c r="GN125" s="563"/>
      <c r="GO125" s="572"/>
      <c r="GP125" s="572"/>
      <c r="GQ125" s="573"/>
      <c r="GR125" s="563"/>
      <c r="GS125" s="563"/>
      <c r="GT125" s="212"/>
      <c r="GU125" s="212"/>
      <c r="GV125" s="212"/>
      <c r="GW125" s="212"/>
      <c r="GX125" s="212"/>
      <c r="GY125" s="212"/>
      <c r="GZ125" s="212"/>
      <c r="HA125" s="212"/>
      <c r="HB125" s="212"/>
      <c r="HC125" s="212"/>
      <c r="HD125" s="212"/>
      <c r="HE125" s="212"/>
      <c r="HF125" s="212"/>
      <c r="HG125" s="212"/>
      <c r="HH125" s="212"/>
      <c r="HI125" s="212"/>
      <c r="HJ125" s="212"/>
      <c r="HK125" s="212"/>
      <c r="HL125" s="212"/>
      <c r="HM125" s="212"/>
      <c r="HN125" s="212"/>
      <c r="HO125" s="212"/>
      <c r="HP125" s="212"/>
      <c r="HQ125" s="212"/>
      <c r="HR125" s="212"/>
      <c r="HS125" s="212"/>
      <c r="HT125" s="212"/>
      <c r="HU125" s="212"/>
      <c r="HV125" s="212"/>
      <c r="HW125" s="212"/>
      <c r="HX125" s="212"/>
      <c r="HY125" s="212"/>
      <c r="HZ125" s="212"/>
      <c r="IA125" s="212"/>
      <c r="IB125" s="212"/>
      <c r="IC125" s="212"/>
      <c r="ID125" s="212"/>
      <c r="IE125" s="212"/>
      <c r="IF125" s="212"/>
      <c r="IG125" s="212"/>
      <c r="IH125" s="212"/>
      <c r="II125" s="212"/>
      <c r="IJ125" s="212"/>
      <c r="IK125" s="212"/>
      <c r="IL125" s="212"/>
      <c r="IM125" s="85"/>
      <c r="IN125" s="541"/>
      <c r="IO125" s="541"/>
      <c r="IP125" s="250"/>
      <c r="IQ125" s="1131"/>
      <c r="IR125" s="1131"/>
      <c r="IS125" s="451"/>
      <c r="IT125" s="1066"/>
      <c r="IU125" s="1066"/>
      <c r="IV125" s="1066"/>
      <c r="IW125" s="1066"/>
      <c r="IX125" s="586"/>
      <c r="IY125" s="165"/>
      <c r="IZ125" s="501"/>
      <c r="JA125" s="85"/>
      <c r="JB125" s="88"/>
      <c r="JC125" s="88"/>
      <c r="JD125" s="88"/>
      <c r="JE125" s="501"/>
      <c r="JF125" s="89"/>
      <c r="JG125" s="85"/>
      <c r="JH125" s="85"/>
      <c r="JI125" s="89"/>
      <c r="JJ125" s="85"/>
      <c r="JK125" s="563"/>
      <c r="JL125" s="501"/>
      <c r="JM125" s="501"/>
      <c r="JN125" s="1060"/>
      <c r="JO125" s="1060"/>
      <c r="JP125" s="1060"/>
      <c r="JQ125" s="574"/>
      <c r="JR125" s="563"/>
      <c r="JS125" s="572"/>
      <c r="JT125" s="572"/>
      <c r="JU125" s="573"/>
      <c r="JV125" s="563"/>
      <c r="JW125" s="563"/>
      <c r="JX125" s="212"/>
      <c r="JY125" s="212"/>
      <c r="JZ125" s="212"/>
      <c r="KA125" s="212"/>
      <c r="KB125" s="212"/>
      <c r="KC125" s="212"/>
      <c r="KD125" s="212"/>
      <c r="KE125" s="212"/>
      <c r="KF125" s="212"/>
      <c r="KG125" s="212"/>
      <c r="KH125" s="212"/>
      <c r="KI125" s="212"/>
      <c r="KJ125" s="212"/>
      <c r="KK125" s="212"/>
      <c r="KL125" s="212"/>
      <c r="KM125" s="212"/>
      <c r="KN125" s="212"/>
      <c r="KO125" s="212"/>
      <c r="KP125" s="212"/>
      <c r="KQ125" s="212"/>
      <c r="KR125" s="212"/>
      <c r="KS125" s="212"/>
      <c r="KT125" s="212"/>
      <c r="KU125" s="212"/>
      <c r="KV125" s="212"/>
      <c r="KW125" s="212"/>
      <c r="KX125" s="212"/>
      <c r="KY125" s="212"/>
      <c r="KZ125" s="212"/>
      <c r="LA125" s="212"/>
      <c r="LB125" s="212"/>
      <c r="LC125" s="212"/>
      <c r="LD125" s="212"/>
      <c r="LE125" s="212"/>
      <c r="LF125" s="212"/>
      <c r="LG125" s="212"/>
      <c r="LH125" s="212"/>
      <c r="LI125" s="212"/>
      <c r="LJ125" s="212"/>
      <c r="LK125" s="212"/>
      <c r="LL125" s="212"/>
      <c r="LM125" s="212"/>
      <c r="LN125" s="212"/>
      <c r="LO125" s="212"/>
      <c r="LP125" s="212"/>
      <c r="LQ125" s="217"/>
      <c r="LR125" s="419"/>
      <c r="LS125" s="133"/>
      <c r="LT125" s="250"/>
      <c r="LU125" s="255"/>
      <c r="LV125" s="255"/>
      <c r="LW125" s="451"/>
      <c r="LX125" s="523"/>
      <c r="LY125" s="523"/>
      <c r="LZ125" s="165"/>
      <c r="MA125" s="1436"/>
      <c r="MB125" s="85"/>
      <c r="MC125" s="88"/>
      <c r="MD125" s="88"/>
      <c r="ME125" s="88"/>
      <c r="MF125" s="212"/>
      <c r="MG125" s="212"/>
      <c r="MH125" s="212"/>
      <c r="MI125" s="212"/>
      <c r="MJ125" s="212"/>
      <c r="MK125" s="212"/>
      <c r="ML125" s="212"/>
      <c r="MM125" s="212"/>
      <c r="MN125" s="212"/>
      <c r="MO125" s="212"/>
      <c r="MP125" s="212"/>
      <c r="MQ125" s="212"/>
      <c r="MR125" s="212"/>
      <c r="MS125" s="212"/>
      <c r="MT125" s="480"/>
      <c r="MU125" s="792"/>
      <c r="MV125" s="792"/>
      <c r="MW125" s="792"/>
      <c r="MX125" s="792"/>
      <c r="MY125" s="792"/>
      <c r="MZ125" s="792"/>
      <c r="NA125" s="792"/>
      <c r="NB125" s="792"/>
      <c r="NC125" s="792"/>
      <c r="ND125" s="792"/>
      <c r="NE125" s="792"/>
      <c r="NF125" s="792"/>
      <c r="NG125" s="792"/>
      <c r="NH125" s="792"/>
      <c r="NI125" s="792"/>
      <c r="NJ125" s="792"/>
      <c r="NK125" s="792"/>
      <c r="NL125" s="792"/>
      <c r="NM125" s="792"/>
      <c r="NN125" s="792"/>
      <c r="NO125" s="792"/>
      <c r="NP125" s="792"/>
      <c r="NQ125" s="792"/>
      <c r="NR125" s="792"/>
      <c r="NS125" s="792"/>
      <c r="NT125" s="792"/>
      <c r="NU125" s="792"/>
      <c r="NV125" s="792"/>
      <c r="NW125" s="792"/>
      <c r="NX125" s="792"/>
      <c r="NY125" s="792"/>
      <c r="NZ125" s="212"/>
    </row>
    <row r="126" spans="1:390" s="491" customFormat="1" ht="23.25" customHeight="1" x14ac:dyDescent="0.2">
      <c r="A126" s="1436"/>
      <c r="B126" s="544"/>
      <c r="C126" s="544"/>
      <c r="D126" s="868"/>
      <c r="E126" s="255"/>
      <c r="F126" s="626"/>
      <c r="G126" s="451"/>
      <c r="H126" s="523"/>
      <c r="I126" s="523"/>
      <c r="J126" s="523"/>
      <c r="K126" s="523"/>
      <c r="L126" s="524"/>
      <c r="M126" s="165"/>
      <c r="N126" s="1436"/>
      <c r="O126" s="220"/>
      <c r="P126" s="410"/>
      <c r="Q126" s="410"/>
      <c r="R126" s="410"/>
      <c r="S126" s="88"/>
      <c r="T126" s="627"/>
      <c r="U126" s="88"/>
      <c r="V126" s="85"/>
      <c r="W126" s="89"/>
      <c r="X126" s="85"/>
      <c r="Y126" s="563"/>
      <c r="Z126" s="1436"/>
      <c r="AA126" s="1436"/>
      <c r="AB126" s="197"/>
      <c r="AC126" s="197"/>
      <c r="AD126" s="197"/>
      <c r="AE126" s="197"/>
      <c r="AF126" s="563"/>
      <c r="AG126" s="572"/>
      <c r="AH126" s="572"/>
      <c r="AI126" s="573"/>
      <c r="AJ126" s="563"/>
      <c r="AK126" s="563"/>
      <c r="AL126" s="212"/>
      <c r="AM126" s="212"/>
      <c r="AN126" s="212"/>
      <c r="AO126" s="212"/>
      <c r="AP126" s="212"/>
      <c r="AQ126" s="212"/>
      <c r="AR126" s="212"/>
      <c r="AS126" s="212"/>
      <c r="AT126" s="212"/>
      <c r="AU126" s="212"/>
      <c r="AV126" s="212"/>
      <c r="AW126" s="212"/>
      <c r="AX126" s="212"/>
      <c r="AY126" s="212"/>
      <c r="AZ126" s="212"/>
      <c r="BA126" s="212"/>
      <c r="BB126" s="212"/>
      <c r="BC126" s="212"/>
      <c r="BD126" s="212"/>
      <c r="BE126" s="212"/>
      <c r="BF126" s="212"/>
      <c r="BG126" s="212"/>
      <c r="BH126" s="212"/>
      <c r="BI126" s="212"/>
      <c r="BJ126" s="212"/>
      <c r="BK126" s="212"/>
      <c r="BL126" s="212"/>
      <c r="BM126" s="212"/>
      <c r="BN126" s="212"/>
      <c r="BO126" s="212"/>
      <c r="BP126" s="212"/>
      <c r="BQ126" s="212"/>
      <c r="BR126" s="212"/>
      <c r="BS126" s="212"/>
      <c r="BT126" s="212"/>
      <c r="BU126" s="212"/>
      <c r="BV126" s="212"/>
      <c r="BW126" s="212"/>
      <c r="BX126" s="212"/>
      <c r="BY126" s="212"/>
      <c r="BZ126" s="212"/>
      <c r="CA126" s="212"/>
      <c r="CB126" s="212"/>
      <c r="CC126" s="212"/>
      <c r="CD126" s="212"/>
      <c r="CE126" s="563"/>
      <c r="CF126" s="963"/>
      <c r="CG126" s="963"/>
      <c r="CH126" s="964"/>
      <c r="CI126" s="766"/>
      <c r="CJ126" s="626"/>
      <c r="CK126" s="451"/>
      <c r="CL126" s="523"/>
      <c r="CM126" s="523"/>
      <c r="CN126" s="523"/>
      <c r="CO126" s="523"/>
      <c r="CP126" s="524"/>
      <c r="CQ126" s="165"/>
      <c r="CR126" s="1436"/>
      <c r="CS126" s="220"/>
      <c r="CT126" s="410"/>
      <c r="CU126" s="410"/>
      <c r="CV126" s="410"/>
      <c r="CW126" s="1436"/>
      <c r="CX126" s="212"/>
      <c r="CY126" s="212"/>
      <c r="CZ126" s="212"/>
      <c r="DA126" s="212"/>
      <c r="DB126" s="212"/>
      <c r="DC126" s="212"/>
      <c r="DD126" s="1436"/>
      <c r="DE126" s="1436"/>
      <c r="DF126" s="1436"/>
      <c r="DG126" s="1436"/>
      <c r="DH126" s="1436"/>
      <c r="DI126" s="1436"/>
      <c r="DJ126" s="563"/>
      <c r="DK126" s="572"/>
      <c r="DL126" s="572"/>
      <c r="DM126" s="573"/>
      <c r="DN126" s="563"/>
      <c r="DO126" s="1157"/>
      <c r="DP126" s="563"/>
      <c r="DQ126" s="563"/>
      <c r="DR126" s="563"/>
      <c r="DS126" s="563"/>
      <c r="DT126" s="563"/>
      <c r="DU126" s="563"/>
      <c r="DV126" s="563"/>
      <c r="DW126" s="563"/>
      <c r="DX126" s="563"/>
      <c r="DY126" s="563"/>
      <c r="DZ126" s="563"/>
      <c r="EA126" s="563"/>
      <c r="EB126" s="563"/>
      <c r="EC126" s="563"/>
      <c r="ED126" s="563"/>
      <c r="EE126" s="563"/>
      <c r="EF126" s="563"/>
      <c r="EG126" s="563"/>
      <c r="EH126" s="563"/>
      <c r="EI126" s="563"/>
      <c r="EJ126" s="563"/>
      <c r="EK126" s="563"/>
      <c r="EL126" s="563"/>
      <c r="EM126" s="563"/>
      <c r="EN126" s="563"/>
      <c r="EO126" s="563"/>
      <c r="EP126" s="563"/>
      <c r="EQ126" s="563"/>
      <c r="ER126" s="563"/>
      <c r="ES126" s="563"/>
      <c r="ET126" s="563"/>
      <c r="EU126" s="563"/>
      <c r="EV126" s="563"/>
      <c r="EW126" s="563"/>
      <c r="EX126" s="563"/>
      <c r="EY126" s="563"/>
      <c r="EZ126" s="563"/>
      <c r="FA126" s="563"/>
      <c r="FB126" s="563"/>
      <c r="FC126" s="563"/>
      <c r="FD126" s="563"/>
      <c r="FE126" s="563"/>
      <c r="FF126" s="563"/>
      <c r="FG126" s="212"/>
      <c r="FH126" s="212"/>
      <c r="FI126" s="85"/>
      <c r="FJ126" s="31"/>
      <c r="FK126" s="31"/>
      <c r="FL126" s="250"/>
      <c r="FM126" s="650"/>
      <c r="FN126" s="650"/>
      <c r="FO126" s="451"/>
      <c r="FP126" s="1066"/>
      <c r="FQ126" s="1066"/>
      <c r="FR126" s="1066"/>
      <c r="FS126" s="1066"/>
      <c r="FT126" s="586"/>
      <c r="FU126" s="165"/>
      <c r="FV126" s="501"/>
      <c r="FW126" s="220"/>
      <c r="FX126" s="785"/>
      <c r="FY126" s="785"/>
      <c r="FZ126" s="785"/>
      <c r="GA126" s="501"/>
      <c r="GB126" s="501"/>
      <c r="GC126" s="501"/>
      <c r="GD126" s="1060"/>
      <c r="GE126" s="1060"/>
      <c r="GF126" s="1060"/>
      <c r="GG126" s="574"/>
      <c r="GH126" s="1436"/>
      <c r="GI126" s="1436"/>
      <c r="GJ126" s="1060"/>
      <c r="GK126" s="1060"/>
      <c r="GL126" s="1060"/>
      <c r="GM126" s="574"/>
      <c r="GN126" s="563"/>
      <c r="GO126" s="572"/>
      <c r="GP126" s="572"/>
      <c r="GQ126" s="573"/>
      <c r="GR126" s="563"/>
      <c r="GS126" s="563"/>
      <c r="GT126" s="212"/>
      <c r="GU126" s="212"/>
      <c r="GV126" s="212"/>
      <c r="GW126" s="212"/>
      <c r="GX126" s="212"/>
      <c r="GY126" s="212"/>
      <c r="GZ126" s="212"/>
      <c r="HA126" s="212"/>
      <c r="HB126" s="212"/>
      <c r="HC126" s="212"/>
      <c r="HD126" s="212"/>
      <c r="HE126" s="212"/>
      <c r="HF126" s="212"/>
      <c r="HG126" s="212"/>
      <c r="HH126" s="212"/>
      <c r="HI126" s="212"/>
      <c r="HJ126" s="212"/>
      <c r="HK126" s="212"/>
      <c r="HL126" s="212"/>
      <c r="HM126" s="212"/>
      <c r="HN126" s="212"/>
      <c r="HO126" s="212"/>
      <c r="HP126" s="212"/>
      <c r="HQ126" s="212"/>
      <c r="HR126" s="212"/>
      <c r="HS126" s="212"/>
      <c r="HT126" s="212"/>
      <c r="HU126" s="212"/>
      <c r="HV126" s="212"/>
      <c r="HW126" s="212"/>
      <c r="HX126" s="212"/>
      <c r="HY126" s="212"/>
      <c r="HZ126" s="212"/>
      <c r="IA126" s="212"/>
      <c r="IB126" s="212"/>
      <c r="IC126" s="212"/>
      <c r="ID126" s="212"/>
      <c r="IE126" s="212"/>
      <c r="IF126" s="212"/>
      <c r="IG126" s="212"/>
      <c r="IH126" s="212"/>
      <c r="II126" s="212"/>
      <c r="IJ126" s="212"/>
      <c r="IK126" s="212"/>
      <c r="IL126" s="212"/>
      <c r="IM126" s="85"/>
      <c r="IN126" s="541"/>
      <c r="IO126" s="541"/>
      <c r="IP126" s="250"/>
      <c r="IQ126" s="1131"/>
      <c r="IR126" s="1131"/>
      <c r="IS126" s="451"/>
      <c r="IT126" s="1066"/>
      <c r="IU126" s="1066"/>
      <c r="IV126" s="1066"/>
      <c r="IW126" s="1066"/>
      <c r="IX126" s="586"/>
      <c r="IY126" s="165"/>
      <c r="IZ126" s="501"/>
      <c r="JA126" s="220"/>
      <c r="JB126" s="410"/>
      <c r="JC126" s="410"/>
      <c r="JD126" s="410"/>
      <c r="JE126" s="501"/>
      <c r="JF126" s="89"/>
      <c r="JG126" s="85"/>
      <c r="JH126" s="85"/>
      <c r="JI126" s="89"/>
      <c r="JJ126" s="85"/>
      <c r="JK126" s="563"/>
      <c r="JL126" s="501"/>
      <c r="JM126" s="501"/>
      <c r="JN126" s="1060"/>
      <c r="JO126" s="1060"/>
      <c r="JP126" s="1060"/>
      <c r="JQ126" s="574"/>
      <c r="JR126" s="563"/>
      <c r="JS126" s="572"/>
      <c r="JT126" s="572"/>
      <c r="JU126" s="573"/>
      <c r="JV126" s="563"/>
      <c r="JW126" s="563"/>
      <c r="JX126" s="212"/>
      <c r="JY126" s="212"/>
      <c r="JZ126" s="212"/>
      <c r="KA126" s="212"/>
      <c r="KB126" s="212"/>
      <c r="KC126" s="212"/>
      <c r="KD126" s="212"/>
      <c r="KE126" s="212"/>
      <c r="KF126" s="212"/>
      <c r="KG126" s="212"/>
      <c r="KH126" s="212"/>
      <c r="KI126" s="212"/>
      <c r="KJ126" s="212"/>
      <c r="KK126" s="212"/>
      <c r="KL126" s="212"/>
      <c r="KM126" s="212"/>
      <c r="KN126" s="212"/>
      <c r="KO126" s="212"/>
      <c r="KP126" s="212"/>
      <c r="KQ126" s="212"/>
      <c r="KR126" s="212"/>
      <c r="KS126" s="212"/>
      <c r="KT126" s="212"/>
      <c r="KU126" s="212"/>
      <c r="KV126" s="212"/>
      <c r="KW126" s="212"/>
      <c r="KX126" s="212"/>
      <c r="KY126" s="212"/>
      <c r="KZ126" s="212"/>
      <c r="LA126" s="212"/>
      <c r="LB126" s="212"/>
      <c r="LC126" s="212"/>
      <c r="LD126" s="212"/>
      <c r="LE126" s="212"/>
      <c r="LF126" s="212"/>
      <c r="LG126" s="212"/>
      <c r="LH126" s="212"/>
      <c r="LI126" s="212"/>
      <c r="LJ126" s="212"/>
      <c r="LK126" s="212"/>
      <c r="LL126" s="212"/>
      <c r="LM126" s="212"/>
      <c r="LN126" s="212"/>
      <c r="LO126" s="212"/>
      <c r="LP126" s="212"/>
      <c r="LQ126" s="85"/>
      <c r="LR126" s="399"/>
      <c r="LS126" s="31"/>
      <c r="LT126" s="250"/>
      <c r="LU126" s="255"/>
      <c r="LV126" s="255"/>
      <c r="LW126" s="451"/>
      <c r="LX126" s="523"/>
      <c r="LY126" s="523"/>
      <c r="LZ126" s="165"/>
      <c r="MA126" s="1436"/>
      <c r="MB126" s="85"/>
      <c r="MC126" s="88"/>
      <c r="MD126" s="88"/>
      <c r="ME126" s="88"/>
      <c r="MF126" s="212"/>
      <c r="MG126" s="212"/>
      <c r="MH126" s="212"/>
      <c r="MI126" s="212"/>
      <c r="MJ126" s="212"/>
      <c r="MK126" s="212"/>
      <c r="ML126" s="212"/>
      <c r="MM126" s="212"/>
      <c r="MN126" s="212"/>
      <c r="MO126" s="212"/>
      <c r="MP126" s="212"/>
      <c r="MQ126" s="212"/>
      <c r="MR126" s="212"/>
      <c r="MS126" s="212"/>
      <c r="MT126" s="480"/>
      <c r="MU126" s="792"/>
      <c r="MV126" s="792"/>
      <c r="MW126" s="792"/>
      <c r="MX126" s="792"/>
      <c r="MY126" s="792"/>
      <c r="MZ126" s="792"/>
      <c r="NA126" s="792"/>
      <c r="NB126" s="792"/>
      <c r="NC126" s="792"/>
      <c r="ND126" s="792"/>
      <c r="NE126" s="792"/>
      <c r="NF126" s="792"/>
      <c r="NG126" s="792"/>
      <c r="NH126" s="792"/>
      <c r="NI126" s="792"/>
      <c r="NJ126" s="792"/>
      <c r="NK126" s="792"/>
      <c r="NL126" s="792"/>
      <c r="NM126" s="792"/>
      <c r="NN126" s="792"/>
      <c r="NO126" s="792"/>
      <c r="NP126" s="792"/>
      <c r="NQ126" s="792"/>
      <c r="NR126" s="792"/>
      <c r="NS126" s="792"/>
      <c r="NT126" s="792"/>
      <c r="NU126" s="792"/>
      <c r="NV126" s="792"/>
      <c r="NW126" s="792"/>
      <c r="NX126" s="792"/>
      <c r="NY126" s="792"/>
      <c r="NZ126" s="212"/>
    </row>
    <row r="127" spans="1:390" s="491" customFormat="1" ht="23.25" customHeight="1" x14ac:dyDescent="0.2">
      <c r="A127" s="1436"/>
      <c r="B127" s="85"/>
      <c r="C127" s="1436"/>
      <c r="D127" s="1436"/>
      <c r="E127" s="255"/>
      <c r="F127" s="211"/>
      <c r="G127" s="451"/>
      <c r="H127" s="523"/>
      <c r="I127" s="523"/>
      <c r="J127" s="523"/>
      <c r="K127" s="523"/>
      <c r="L127" s="524"/>
      <c r="M127" s="165"/>
      <c r="N127" s="1436"/>
      <c r="O127" s="85"/>
      <c r="P127" s="88"/>
      <c r="Q127" s="88"/>
      <c r="R127" s="88"/>
      <c r="S127" s="88"/>
      <c r="T127" s="627"/>
      <c r="U127" s="88"/>
      <c r="V127" s="85"/>
      <c r="W127" s="89"/>
      <c r="X127" s="85"/>
      <c r="Y127" s="563"/>
      <c r="Z127" s="1436"/>
      <c r="AA127" s="1436"/>
      <c r="AB127" s="197"/>
      <c r="AC127" s="197"/>
      <c r="AD127" s="197"/>
      <c r="AE127" s="197"/>
      <c r="AF127" s="563"/>
      <c r="AG127" s="572"/>
      <c r="AH127" s="572"/>
      <c r="AI127" s="573"/>
      <c r="AJ127" s="563"/>
      <c r="AK127" s="563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2"/>
      <c r="BS127" s="212"/>
      <c r="BT127" s="212"/>
      <c r="BU127" s="212"/>
      <c r="BV127" s="212"/>
      <c r="BW127" s="212"/>
      <c r="BX127" s="212"/>
      <c r="BY127" s="212"/>
      <c r="BZ127" s="212"/>
      <c r="CA127" s="212"/>
      <c r="CB127" s="212"/>
      <c r="CC127" s="212"/>
      <c r="CD127" s="212"/>
      <c r="CE127" s="563"/>
      <c r="CF127" s="85"/>
      <c r="CG127" s="563"/>
      <c r="CH127" s="563"/>
      <c r="CI127" s="212"/>
      <c r="CJ127" s="211"/>
      <c r="CK127" s="451"/>
      <c r="CL127" s="523"/>
      <c r="CM127" s="523"/>
      <c r="CN127" s="523"/>
      <c r="CO127" s="523"/>
      <c r="CP127" s="524"/>
      <c r="CQ127" s="165"/>
      <c r="CR127" s="1436"/>
      <c r="CS127" s="85"/>
      <c r="CT127" s="88"/>
      <c r="CU127" s="88"/>
      <c r="CV127" s="88"/>
      <c r="CW127" s="1436"/>
      <c r="CX127" s="212"/>
      <c r="CY127" s="212"/>
      <c r="CZ127" s="212"/>
      <c r="DA127" s="212"/>
      <c r="DB127" s="212"/>
      <c r="DC127" s="212"/>
      <c r="DD127" s="1436"/>
      <c r="DE127" s="1436"/>
      <c r="DF127" s="1436"/>
      <c r="DG127" s="1436"/>
      <c r="DH127" s="1436"/>
      <c r="DI127" s="1436"/>
      <c r="DJ127" s="563"/>
      <c r="DK127" s="572"/>
      <c r="DL127" s="572"/>
      <c r="DM127" s="573"/>
      <c r="DN127" s="563"/>
      <c r="DO127" s="1157"/>
      <c r="DP127" s="563"/>
      <c r="DQ127" s="563"/>
      <c r="DR127" s="563"/>
      <c r="DS127" s="563"/>
      <c r="DT127" s="563"/>
      <c r="DU127" s="563"/>
      <c r="DV127" s="563"/>
      <c r="DW127" s="563"/>
      <c r="DX127" s="563"/>
      <c r="DY127" s="563"/>
      <c r="DZ127" s="563"/>
      <c r="EA127" s="563"/>
      <c r="EB127" s="563"/>
      <c r="EC127" s="563"/>
      <c r="ED127" s="563"/>
      <c r="EE127" s="563"/>
      <c r="EF127" s="563"/>
      <c r="EG127" s="563"/>
      <c r="EH127" s="563"/>
      <c r="EI127" s="563"/>
      <c r="EJ127" s="563"/>
      <c r="EK127" s="563"/>
      <c r="EL127" s="563"/>
      <c r="EM127" s="563"/>
      <c r="EN127" s="563"/>
      <c r="EO127" s="563"/>
      <c r="EP127" s="563"/>
      <c r="EQ127" s="563"/>
      <c r="ER127" s="563"/>
      <c r="ES127" s="563"/>
      <c r="ET127" s="563"/>
      <c r="EU127" s="563"/>
      <c r="EV127" s="563"/>
      <c r="EW127" s="563"/>
      <c r="EX127" s="563"/>
      <c r="EY127" s="563"/>
      <c r="EZ127" s="563"/>
      <c r="FA127" s="563"/>
      <c r="FB127" s="563"/>
      <c r="FC127" s="563"/>
      <c r="FD127" s="563"/>
      <c r="FE127" s="563"/>
      <c r="FF127" s="563"/>
      <c r="FG127" s="212"/>
      <c r="FH127" s="212"/>
      <c r="FI127" s="85"/>
      <c r="FJ127" s="85"/>
      <c r="FK127" s="85"/>
      <c r="FL127" s="85"/>
      <c r="FM127" s="650"/>
      <c r="FN127" s="650"/>
      <c r="FO127" s="451"/>
      <c r="FP127" s="1066"/>
      <c r="FQ127" s="1066"/>
      <c r="FR127" s="1066"/>
      <c r="FS127" s="1066"/>
      <c r="FT127" s="586"/>
      <c r="FU127" s="165"/>
      <c r="FV127" s="501"/>
      <c r="FW127" s="85"/>
      <c r="FX127" s="493"/>
      <c r="FY127" s="493"/>
      <c r="FZ127" s="493"/>
      <c r="GA127" s="501"/>
      <c r="GB127" s="501"/>
      <c r="GC127" s="501"/>
      <c r="GD127" s="1060"/>
      <c r="GE127" s="1060"/>
      <c r="GF127" s="1060"/>
      <c r="GG127" s="574"/>
      <c r="GH127" s="1436"/>
      <c r="GI127" s="1436"/>
      <c r="GJ127" s="1060"/>
      <c r="GK127" s="1060"/>
      <c r="GL127" s="1060"/>
      <c r="GM127" s="574"/>
      <c r="GN127" s="563"/>
      <c r="GO127" s="572"/>
      <c r="GP127" s="572"/>
      <c r="GQ127" s="573"/>
      <c r="GR127" s="563"/>
      <c r="GS127" s="563"/>
      <c r="GT127" s="212"/>
      <c r="GU127" s="212"/>
      <c r="GV127" s="212"/>
      <c r="GW127" s="212"/>
      <c r="GX127" s="212"/>
      <c r="GY127" s="212"/>
      <c r="GZ127" s="212"/>
      <c r="HA127" s="212"/>
      <c r="HB127" s="212"/>
      <c r="HC127" s="212"/>
      <c r="HD127" s="212"/>
      <c r="HE127" s="212"/>
      <c r="HF127" s="212"/>
      <c r="HG127" s="212"/>
      <c r="HH127" s="212"/>
      <c r="HI127" s="212"/>
      <c r="HJ127" s="212"/>
      <c r="HK127" s="212"/>
      <c r="HL127" s="212"/>
      <c r="HM127" s="212"/>
      <c r="HN127" s="212"/>
      <c r="HO127" s="212"/>
      <c r="HP127" s="212"/>
      <c r="HQ127" s="212"/>
      <c r="HR127" s="212"/>
      <c r="HS127" s="212"/>
      <c r="HT127" s="212"/>
      <c r="HU127" s="212"/>
      <c r="HV127" s="212"/>
      <c r="HW127" s="212"/>
      <c r="HX127" s="212"/>
      <c r="HY127" s="212"/>
      <c r="HZ127" s="212"/>
      <c r="IA127" s="212"/>
      <c r="IB127" s="212"/>
      <c r="IC127" s="212"/>
      <c r="ID127" s="212"/>
      <c r="IE127" s="212"/>
      <c r="IF127" s="212"/>
      <c r="IG127" s="212"/>
      <c r="IH127" s="212"/>
      <c r="II127" s="212"/>
      <c r="IJ127" s="212"/>
      <c r="IK127" s="212"/>
      <c r="IL127" s="212"/>
      <c r="IM127" s="85"/>
      <c r="IN127" s="85"/>
      <c r="IO127" s="85"/>
      <c r="IP127" s="85"/>
      <c r="IQ127" s="1131"/>
      <c r="IR127" s="1131"/>
      <c r="IS127" s="451"/>
      <c r="IT127" s="1066"/>
      <c r="IU127" s="1066"/>
      <c r="IV127" s="1066"/>
      <c r="IW127" s="1066"/>
      <c r="IX127" s="586"/>
      <c r="IY127" s="165"/>
      <c r="IZ127" s="501"/>
      <c r="JA127" s="85"/>
      <c r="JB127" s="88"/>
      <c r="JC127" s="88"/>
      <c r="JD127" s="88"/>
      <c r="JE127" s="501"/>
      <c r="JF127" s="89"/>
      <c r="JG127" s="85"/>
      <c r="JH127" s="85"/>
      <c r="JI127" s="89"/>
      <c r="JJ127" s="85"/>
      <c r="JK127" s="563"/>
      <c r="JL127" s="501"/>
      <c r="JM127" s="501"/>
      <c r="JN127" s="1060"/>
      <c r="JO127" s="1060"/>
      <c r="JP127" s="1060"/>
      <c r="JQ127" s="574"/>
      <c r="JR127" s="563"/>
      <c r="JS127" s="572"/>
      <c r="JT127" s="572"/>
      <c r="JU127" s="573"/>
      <c r="JV127" s="563"/>
      <c r="JW127" s="563"/>
      <c r="JX127" s="212"/>
      <c r="JY127" s="212"/>
      <c r="JZ127" s="212"/>
      <c r="KA127" s="212"/>
      <c r="KB127" s="212"/>
      <c r="KC127" s="212"/>
      <c r="KD127" s="212"/>
      <c r="KE127" s="212"/>
      <c r="KF127" s="212"/>
      <c r="KG127" s="212"/>
      <c r="KH127" s="212"/>
      <c r="KI127" s="212"/>
      <c r="KJ127" s="212"/>
      <c r="KK127" s="212"/>
      <c r="KL127" s="212"/>
      <c r="KM127" s="212"/>
      <c r="KN127" s="212"/>
      <c r="KO127" s="212"/>
      <c r="KP127" s="212"/>
      <c r="KQ127" s="212"/>
      <c r="KR127" s="212"/>
      <c r="KS127" s="212"/>
      <c r="KT127" s="212"/>
      <c r="KU127" s="212"/>
      <c r="KV127" s="212"/>
      <c r="KW127" s="212"/>
      <c r="KX127" s="212"/>
      <c r="KY127" s="212"/>
      <c r="KZ127" s="212"/>
      <c r="LA127" s="212"/>
      <c r="LB127" s="212"/>
      <c r="LC127" s="212"/>
      <c r="LD127" s="212"/>
      <c r="LE127" s="212"/>
      <c r="LF127" s="212"/>
      <c r="LG127" s="212"/>
      <c r="LH127" s="212"/>
      <c r="LI127" s="212"/>
      <c r="LJ127" s="212"/>
      <c r="LK127" s="212"/>
      <c r="LL127" s="212"/>
      <c r="LM127" s="212"/>
      <c r="LN127" s="212"/>
      <c r="LO127" s="212"/>
      <c r="LP127" s="212"/>
      <c r="LQ127" s="85"/>
      <c r="LR127" s="399"/>
      <c r="LS127" s="31"/>
      <c r="LT127" s="250"/>
      <c r="LU127" s="255"/>
      <c r="LV127" s="255"/>
      <c r="LW127" s="451"/>
      <c r="LX127" s="523"/>
      <c r="LY127" s="523"/>
      <c r="LZ127" s="165"/>
      <c r="MA127" s="1436"/>
      <c r="MB127" s="220"/>
      <c r="MC127" s="410"/>
      <c r="MD127" s="410"/>
      <c r="ME127" s="410"/>
      <c r="MF127" s="212"/>
      <c r="MG127" s="212"/>
      <c r="MH127" s="212"/>
      <c r="MI127" s="212"/>
      <c r="MJ127" s="212"/>
      <c r="MK127" s="212"/>
      <c r="ML127" s="212"/>
      <c r="MM127" s="212"/>
      <c r="MN127" s="212"/>
      <c r="MO127" s="212"/>
      <c r="MP127" s="212"/>
      <c r="MQ127" s="212"/>
      <c r="MR127" s="212"/>
      <c r="MS127" s="212"/>
      <c r="MT127" s="480"/>
      <c r="MU127" s="792"/>
      <c r="MV127" s="792"/>
      <c r="MW127" s="792"/>
      <c r="MX127" s="792"/>
      <c r="MY127" s="792"/>
      <c r="MZ127" s="792"/>
      <c r="NA127" s="792"/>
      <c r="NB127" s="792"/>
      <c r="NC127" s="792"/>
      <c r="ND127" s="792"/>
      <c r="NE127" s="792"/>
      <c r="NF127" s="792"/>
      <c r="NG127" s="792"/>
      <c r="NH127" s="792"/>
      <c r="NI127" s="792"/>
      <c r="NJ127" s="792"/>
      <c r="NK127" s="792"/>
      <c r="NL127" s="792"/>
      <c r="NM127" s="792"/>
      <c r="NN127" s="792"/>
      <c r="NO127" s="792"/>
      <c r="NP127" s="792"/>
      <c r="NQ127" s="792"/>
      <c r="NR127" s="792"/>
      <c r="NS127" s="792"/>
      <c r="NT127" s="792"/>
      <c r="NU127" s="792"/>
      <c r="NV127" s="792"/>
      <c r="NW127" s="792"/>
      <c r="NX127" s="792"/>
      <c r="NY127" s="792"/>
      <c r="NZ127" s="212"/>
    </row>
    <row r="128" spans="1:390" s="491" customFormat="1" ht="23.25" customHeight="1" x14ac:dyDescent="0.2">
      <c r="A128" s="1436"/>
      <c r="B128" s="85"/>
      <c r="C128" s="1436"/>
      <c r="D128" s="1436"/>
      <c r="E128" s="255"/>
      <c r="F128" s="211"/>
      <c r="G128" s="451"/>
      <c r="H128" s="523"/>
      <c r="I128" s="523"/>
      <c r="J128" s="523"/>
      <c r="K128" s="523"/>
      <c r="L128" s="524"/>
      <c r="M128" s="165"/>
      <c r="N128" s="1436"/>
      <c r="O128" s="85"/>
      <c r="P128" s="88"/>
      <c r="Q128" s="88"/>
      <c r="R128" s="88"/>
      <c r="S128" s="88"/>
      <c r="T128" s="627"/>
      <c r="U128" s="88"/>
      <c r="V128" s="85"/>
      <c r="W128" s="89"/>
      <c r="X128" s="85"/>
      <c r="Y128" s="563"/>
      <c r="Z128" s="1436"/>
      <c r="AA128" s="1436"/>
      <c r="AB128" s="197"/>
      <c r="AC128" s="197"/>
      <c r="AD128" s="197"/>
      <c r="AE128" s="197"/>
      <c r="AF128" s="563"/>
      <c r="AG128" s="572"/>
      <c r="AH128" s="572"/>
      <c r="AI128" s="573"/>
      <c r="AJ128" s="563"/>
      <c r="AK128" s="563"/>
      <c r="AL128" s="212"/>
      <c r="AM128" s="212"/>
      <c r="AN128" s="212"/>
      <c r="AO128" s="212"/>
      <c r="AP128" s="212"/>
      <c r="AQ128" s="212"/>
      <c r="AR128" s="212"/>
      <c r="AS128" s="212"/>
      <c r="AT128" s="212"/>
      <c r="AU128" s="212"/>
      <c r="AV128" s="212"/>
      <c r="AW128" s="212"/>
      <c r="AX128" s="212"/>
      <c r="AY128" s="212"/>
      <c r="AZ128" s="212"/>
      <c r="BA128" s="212"/>
      <c r="BB128" s="212"/>
      <c r="BC128" s="212"/>
      <c r="BD128" s="212"/>
      <c r="BE128" s="212"/>
      <c r="BF128" s="212"/>
      <c r="BG128" s="212"/>
      <c r="BH128" s="212"/>
      <c r="BI128" s="212"/>
      <c r="BJ128" s="212"/>
      <c r="BK128" s="212"/>
      <c r="BL128" s="212"/>
      <c r="BM128" s="212"/>
      <c r="BN128" s="212"/>
      <c r="BO128" s="212"/>
      <c r="BP128" s="212"/>
      <c r="BQ128" s="212"/>
      <c r="BR128" s="212"/>
      <c r="BS128" s="212"/>
      <c r="BT128" s="212"/>
      <c r="BU128" s="212"/>
      <c r="BV128" s="212"/>
      <c r="BW128" s="212"/>
      <c r="BX128" s="212"/>
      <c r="BY128" s="212"/>
      <c r="BZ128" s="212"/>
      <c r="CA128" s="212"/>
      <c r="CB128" s="212"/>
      <c r="CC128" s="212"/>
      <c r="CD128" s="212"/>
      <c r="CE128" s="563"/>
      <c r="CF128" s="85"/>
      <c r="CG128" s="563"/>
      <c r="CH128" s="563"/>
      <c r="CI128" s="212"/>
      <c r="CJ128" s="211"/>
      <c r="CK128" s="451"/>
      <c r="CL128" s="523"/>
      <c r="CM128" s="523"/>
      <c r="CN128" s="523"/>
      <c r="CO128" s="523"/>
      <c r="CP128" s="524"/>
      <c r="CQ128" s="165"/>
      <c r="CR128" s="1436"/>
      <c r="CS128" s="85"/>
      <c r="CT128" s="88"/>
      <c r="CU128" s="88"/>
      <c r="CV128" s="88"/>
      <c r="CW128" s="1436"/>
      <c r="CX128" s="212"/>
      <c r="CY128" s="212"/>
      <c r="CZ128" s="212"/>
      <c r="DA128" s="212"/>
      <c r="DB128" s="212"/>
      <c r="DC128" s="212"/>
      <c r="DD128" s="1436"/>
      <c r="DE128" s="1436"/>
      <c r="DF128" s="1436"/>
      <c r="DG128" s="1436"/>
      <c r="DH128" s="1436"/>
      <c r="DI128" s="1436"/>
      <c r="DJ128" s="563"/>
      <c r="DK128" s="572"/>
      <c r="DL128" s="572"/>
      <c r="DM128" s="573"/>
      <c r="DN128" s="563"/>
      <c r="DO128" s="1157"/>
      <c r="DP128" s="563"/>
      <c r="DQ128" s="563"/>
      <c r="DR128" s="563"/>
      <c r="DS128" s="563"/>
      <c r="DT128" s="563"/>
      <c r="DU128" s="563"/>
      <c r="DV128" s="563"/>
      <c r="DW128" s="563"/>
      <c r="DX128" s="563"/>
      <c r="DY128" s="563"/>
      <c r="DZ128" s="563"/>
      <c r="EA128" s="563"/>
      <c r="EB128" s="563"/>
      <c r="EC128" s="563"/>
      <c r="ED128" s="563"/>
      <c r="EE128" s="563"/>
      <c r="EF128" s="563"/>
      <c r="EG128" s="563"/>
      <c r="EH128" s="563"/>
      <c r="EI128" s="563"/>
      <c r="EJ128" s="563"/>
      <c r="EK128" s="563"/>
      <c r="EL128" s="563"/>
      <c r="EM128" s="563"/>
      <c r="EN128" s="563"/>
      <c r="EO128" s="563"/>
      <c r="EP128" s="563"/>
      <c r="EQ128" s="563"/>
      <c r="ER128" s="563"/>
      <c r="ES128" s="563"/>
      <c r="ET128" s="563"/>
      <c r="EU128" s="563"/>
      <c r="EV128" s="563"/>
      <c r="EW128" s="563"/>
      <c r="EX128" s="563"/>
      <c r="EY128" s="563"/>
      <c r="EZ128" s="563"/>
      <c r="FA128" s="563"/>
      <c r="FB128" s="563"/>
      <c r="FC128" s="563"/>
      <c r="FD128" s="563"/>
      <c r="FE128" s="563"/>
      <c r="FF128" s="563"/>
      <c r="FG128" s="212"/>
      <c r="FH128" s="212"/>
      <c r="FI128" s="85"/>
      <c r="FJ128" s="85"/>
      <c r="FK128" s="85"/>
      <c r="FL128" s="85"/>
      <c r="FM128" s="650"/>
      <c r="FN128" s="650"/>
      <c r="FO128" s="451"/>
      <c r="FP128" s="1066"/>
      <c r="FQ128" s="1066"/>
      <c r="FR128" s="1066"/>
      <c r="FS128" s="1066"/>
      <c r="FT128" s="586"/>
      <c r="FU128" s="165"/>
      <c r="FV128" s="501"/>
      <c r="FW128" s="85"/>
      <c r="FX128" s="493"/>
      <c r="FY128" s="493"/>
      <c r="FZ128" s="493"/>
      <c r="GA128" s="501"/>
      <c r="GB128" s="501"/>
      <c r="GC128" s="501"/>
      <c r="GD128" s="1060"/>
      <c r="GE128" s="1060"/>
      <c r="GF128" s="1060"/>
      <c r="GG128" s="574"/>
      <c r="GH128" s="1436"/>
      <c r="GI128" s="1436"/>
      <c r="GJ128" s="1060"/>
      <c r="GK128" s="1060"/>
      <c r="GL128" s="1060"/>
      <c r="GM128" s="574"/>
      <c r="GN128" s="563"/>
      <c r="GO128" s="572"/>
      <c r="GP128" s="572"/>
      <c r="GQ128" s="573"/>
      <c r="GR128" s="563"/>
      <c r="GS128" s="563"/>
      <c r="GT128" s="212"/>
      <c r="GU128" s="212"/>
      <c r="GV128" s="212"/>
      <c r="GW128" s="212"/>
      <c r="GX128" s="212"/>
      <c r="GY128" s="212"/>
      <c r="GZ128" s="212"/>
      <c r="HA128" s="212"/>
      <c r="HB128" s="212"/>
      <c r="HC128" s="212"/>
      <c r="HD128" s="212"/>
      <c r="HE128" s="212"/>
      <c r="HF128" s="212"/>
      <c r="HG128" s="212"/>
      <c r="HH128" s="212"/>
      <c r="HI128" s="212"/>
      <c r="HJ128" s="212"/>
      <c r="HK128" s="212"/>
      <c r="HL128" s="212"/>
      <c r="HM128" s="212"/>
      <c r="HN128" s="212"/>
      <c r="HO128" s="212"/>
      <c r="HP128" s="212"/>
      <c r="HQ128" s="212"/>
      <c r="HR128" s="212"/>
      <c r="HS128" s="212"/>
      <c r="HT128" s="212"/>
      <c r="HU128" s="212"/>
      <c r="HV128" s="212"/>
      <c r="HW128" s="212"/>
      <c r="HX128" s="212"/>
      <c r="HY128" s="212"/>
      <c r="HZ128" s="212"/>
      <c r="IA128" s="212"/>
      <c r="IB128" s="212"/>
      <c r="IC128" s="212"/>
      <c r="ID128" s="212"/>
      <c r="IE128" s="212"/>
      <c r="IF128" s="212"/>
      <c r="IG128" s="212"/>
      <c r="IH128" s="212"/>
      <c r="II128" s="212"/>
      <c r="IJ128" s="212"/>
      <c r="IK128" s="212"/>
      <c r="IL128" s="212"/>
      <c r="IM128" s="85"/>
      <c r="IN128" s="85"/>
      <c r="IO128" s="85"/>
      <c r="IP128" s="85"/>
      <c r="IQ128" s="1131"/>
      <c r="IR128" s="1131"/>
      <c r="IS128" s="451"/>
      <c r="IT128" s="1066"/>
      <c r="IU128" s="1066"/>
      <c r="IV128" s="1066"/>
      <c r="IW128" s="1066"/>
      <c r="IX128" s="586"/>
      <c r="IY128" s="165"/>
      <c r="IZ128" s="501"/>
      <c r="JA128" s="85"/>
      <c r="JB128" s="88"/>
      <c r="JC128" s="88"/>
      <c r="JD128" s="88"/>
      <c r="JE128" s="501"/>
      <c r="JF128" s="89"/>
      <c r="JG128" s="85"/>
      <c r="JH128" s="85"/>
      <c r="JI128" s="89"/>
      <c r="JJ128" s="85"/>
      <c r="JK128" s="563"/>
      <c r="JL128" s="501"/>
      <c r="JM128" s="501"/>
      <c r="JN128" s="1060"/>
      <c r="JO128" s="1060"/>
      <c r="JP128" s="1060"/>
      <c r="JQ128" s="574"/>
      <c r="JR128" s="563"/>
      <c r="JS128" s="572"/>
      <c r="JT128" s="572"/>
      <c r="JU128" s="573"/>
      <c r="JV128" s="563"/>
      <c r="JW128" s="563"/>
      <c r="JX128" s="212"/>
      <c r="JY128" s="212"/>
      <c r="JZ128" s="212"/>
      <c r="KA128" s="212"/>
      <c r="KB128" s="212"/>
      <c r="KC128" s="212"/>
      <c r="KD128" s="212"/>
      <c r="KE128" s="212"/>
      <c r="KF128" s="212"/>
      <c r="KG128" s="212"/>
      <c r="KH128" s="212"/>
      <c r="KI128" s="212"/>
      <c r="KJ128" s="212"/>
      <c r="KK128" s="212"/>
      <c r="KL128" s="212"/>
      <c r="KM128" s="212"/>
      <c r="KN128" s="212"/>
      <c r="KO128" s="212"/>
      <c r="KP128" s="212"/>
      <c r="KQ128" s="212"/>
      <c r="KR128" s="212"/>
      <c r="KS128" s="212"/>
      <c r="KT128" s="212"/>
      <c r="KU128" s="212"/>
      <c r="KV128" s="212"/>
      <c r="KW128" s="212"/>
      <c r="KX128" s="212"/>
      <c r="KY128" s="212"/>
      <c r="KZ128" s="212"/>
      <c r="LA128" s="212"/>
      <c r="LB128" s="212"/>
      <c r="LC128" s="212"/>
      <c r="LD128" s="212"/>
      <c r="LE128" s="212"/>
      <c r="LF128" s="212"/>
      <c r="LG128" s="212"/>
      <c r="LH128" s="212"/>
      <c r="LI128" s="212"/>
      <c r="LJ128" s="212"/>
      <c r="LK128" s="212"/>
      <c r="LL128" s="212"/>
      <c r="LM128" s="212"/>
      <c r="LN128" s="212"/>
      <c r="LO128" s="212"/>
      <c r="LP128" s="212"/>
      <c r="LQ128" s="85"/>
      <c r="LR128" s="85"/>
      <c r="LS128" s="85"/>
      <c r="LT128" s="85"/>
      <c r="LU128" s="255"/>
      <c r="LV128" s="255"/>
      <c r="LW128" s="451"/>
      <c r="LX128" s="523"/>
      <c r="LY128" s="523"/>
      <c r="LZ128" s="165"/>
      <c r="MA128" s="1436"/>
      <c r="MB128" s="85"/>
      <c r="MC128" s="88"/>
      <c r="MD128" s="88"/>
      <c r="ME128" s="88"/>
      <c r="MF128" s="212"/>
      <c r="MG128" s="212"/>
      <c r="MH128" s="212"/>
      <c r="MI128" s="212"/>
      <c r="MJ128" s="212"/>
      <c r="MK128" s="212"/>
      <c r="ML128" s="212"/>
      <c r="MM128" s="212"/>
      <c r="MN128" s="212"/>
      <c r="MO128" s="212"/>
      <c r="MP128" s="212"/>
      <c r="MQ128" s="212"/>
      <c r="MR128" s="212"/>
      <c r="MS128" s="212"/>
      <c r="MT128" s="480"/>
      <c r="MU128" s="792"/>
      <c r="MV128" s="792"/>
      <c r="MW128" s="792"/>
      <c r="MX128" s="792"/>
      <c r="MY128" s="792"/>
      <c r="MZ128" s="792"/>
      <c r="NA128" s="792"/>
      <c r="NB128" s="792"/>
      <c r="NC128" s="792"/>
      <c r="ND128" s="792"/>
      <c r="NE128" s="792"/>
      <c r="NF128" s="792"/>
      <c r="NG128" s="792"/>
      <c r="NH128" s="792"/>
      <c r="NI128" s="792"/>
      <c r="NJ128" s="792"/>
      <c r="NK128" s="792"/>
      <c r="NL128" s="792"/>
      <c r="NM128" s="792"/>
      <c r="NN128" s="792"/>
      <c r="NO128" s="792"/>
      <c r="NP128" s="792"/>
      <c r="NQ128" s="792"/>
      <c r="NR128" s="792"/>
      <c r="NS128" s="792"/>
      <c r="NT128" s="792"/>
      <c r="NU128" s="792"/>
      <c r="NV128" s="792"/>
      <c r="NW128" s="792"/>
      <c r="NX128" s="792"/>
      <c r="NY128" s="792"/>
      <c r="NZ128" s="212"/>
    </row>
    <row r="129" spans="1:390" s="491" customFormat="1" ht="23.25" customHeight="1" x14ac:dyDescent="0.2">
      <c r="A129" s="85"/>
      <c r="B129" s="31"/>
      <c r="C129" s="85"/>
      <c r="D129" s="85"/>
      <c r="E129" s="255"/>
      <c r="F129" s="211"/>
      <c r="G129" s="451"/>
      <c r="H129" s="523"/>
      <c r="I129" s="523"/>
      <c r="J129" s="523"/>
      <c r="K129" s="523"/>
      <c r="L129" s="524"/>
      <c r="M129" s="165"/>
      <c r="N129" s="1436"/>
      <c r="O129" s="85"/>
      <c r="P129" s="85"/>
      <c r="Q129" s="85"/>
      <c r="R129" s="85"/>
      <c r="S129" s="85"/>
      <c r="T129" s="89"/>
      <c r="U129" s="85"/>
      <c r="V129" s="85"/>
      <c r="W129" s="89"/>
      <c r="X129" s="85"/>
      <c r="Y129" s="563"/>
      <c r="Z129" s="1436"/>
      <c r="AA129" s="1436"/>
      <c r="AB129" s="197"/>
      <c r="AC129" s="197"/>
      <c r="AD129" s="197"/>
      <c r="AE129" s="197"/>
      <c r="AF129" s="563"/>
      <c r="AG129" s="572"/>
      <c r="AH129" s="572"/>
      <c r="AI129" s="573"/>
      <c r="AJ129" s="563"/>
      <c r="AK129" s="563"/>
      <c r="AL129" s="212"/>
      <c r="AM129" s="212"/>
      <c r="AN129" s="212"/>
      <c r="AO129" s="212"/>
      <c r="AP129" s="212"/>
      <c r="AQ129" s="212"/>
      <c r="AR129" s="212"/>
      <c r="AS129" s="212"/>
      <c r="AT129" s="212"/>
      <c r="AU129" s="212"/>
      <c r="AV129" s="212"/>
      <c r="AW129" s="212"/>
      <c r="AX129" s="212"/>
      <c r="AY129" s="212"/>
      <c r="AZ129" s="212"/>
      <c r="BA129" s="212"/>
      <c r="BB129" s="212"/>
      <c r="BC129" s="212"/>
      <c r="BD129" s="212"/>
      <c r="BE129" s="212"/>
      <c r="BF129" s="212"/>
      <c r="BG129" s="212"/>
      <c r="BH129" s="212"/>
      <c r="BI129" s="212"/>
      <c r="BJ129" s="212"/>
      <c r="BK129" s="212"/>
      <c r="BL129" s="212"/>
      <c r="BM129" s="212"/>
      <c r="BN129" s="212"/>
      <c r="BO129" s="212"/>
      <c r="BP129" s="212"/>
      <c r="BQ129" s="212"/>
      <c r="BR129" s="212"/>
      <c r="BS129" s="212"/>
      <c r="BT129" s="212"/>
      <c r="BU129" s="212"/>
      <c r="BV129" s="212"/>
      <c r="BW129" s="212"/>
      <c r="BX129" s="212"/>
      <c r="BY129" s="212"/>
      <c r="BZ129" s="212"/>
      <c r="CA129" s="212"/>
      <c r="CB129" s="212"/>
      <c r="CC129" s="212"/>
      <c r="CD129" s="212"/>
      <c r="CE129" s="563"/>
      <c r="CF129" s="31"/>
      <c r="CG129" s="563"/>
      <c r="CH129" s="563"/>
      <c r="CI129" s="212"/>
      <c r="CJ129" s="211"/>
      <c r="CK129" s="451"/>
      <c r="CL129" s="523"/>
      <c r="CM129" s="523"/>
      <c r="CN129" s="523"/>
      <c r="CO129" s="523"/>
      <c r="CP129" s="524"/>
      <c r="CQ129" s="165"/>
      <c r="CR129" s="1436"/>
      <c r="CS129" s="85"/>
      <c r="CT129" s="85"/>
      <c r="CU129" s="85"/>
      <c r="CV129" s="85"/>
      <c r="CW129" s="1436"/>
      <c r="CX129" s="212"/>
      <c r="CY129" s="212"/>
      <c r="CZ129" s="212"/>
      <c r="DA129" s="212"/>
      <c r="DB129" s="212"/>
      <c r="DC129" s="212"/>
      <c r="DD129" s="1436"/>
      <c r="DE129" s="1436"/>
      <c r="DF129" s="1436"/>
      <c r="DG129" s="1436"/>
      <c r="DH129" s="1436"/>
      <c r="DI129" s="1436"/>
      <c r="DJ129" s="563"/>
      <c r="DK129" s="572"/>
      <c r="DL129" s="572"/>
      <c r="DM129" s="573"/>
      <c r="DN129" s="563"/>
      <c r="DO129" s="1157"/>
      <c r="DP129" s="563"/>
      <c r="DQ129" s="563"/>
      <c r="DR129" s="563"/>
      <c r="DS129" s="563"/>
      <c r="DT129" s="563"/>
      <c r="DU129" s="563"/>
      <c r="DV129" s="563"/>
      <c r="DW129" s="563"/>
      <c r="DX129" s="563"/>
      <c r="DY129" s="563"/>
      <c r="DZ129" s="563"/>
      <c r="EA129" s="563"/>
      <c r="EB129" s="563"/>
      <c r="EC129" s="563"/>
      <c r="ED129" s="563"/>
      <c r="EE129" s="563"/>
      <c r="EF129" s="563"/>
      <c r="EG129" s="563"/>
      <c r="EH129" s="563"/>
      <c r="EI129" s="563"/>
      <c r="EJ129" s="563"/>
      <c r="EK129" s="563"/>
      <c r="EL129" s="563"/>
      <c r="EM129" s="563"/>
      <c r="EN129" s="563"/>
      <c r="EO129" s="563"/>
      <c r="EP129" s="563"/>
      <c r="EQ129" s="563"/>
      <c r="ER129" s="563"/>
      <c r="ES129" s="563"/>
      <c r="ET129" s="563"/>
      <c r="EU129" s="563"/>
      <c r="EV129" s="563"/>
      <c r="EW129" s="563"/>
      <c r="EX129" s="563"/>
      <c r="EY129" s="563"/>
      <c r="EZ129" s="563"/>
      <c r="FA129" s="563"/>
      <c r="FB129" s="563"/>
      <c r="FC129" s="563"/>
      <c r="FD129" s="563"/>
      <c r="FE129" s="563"/>
      <c r="FF129" s="563"/>
      <c r="FG129" s="212"/>
      <c r="FH129" s="212"/>
      <c r="FI129" s="85"/>
      <c r="FJ129" s="31"/>
      <c r="FK129" s="85"/>
      <c r="FL129" s="85"/>
      <c r="FM129" s="650"/>
      <c r="FN129" s="650"/>
      <c r="FO129" s="451"/>
      <c r="FP129" s="1066"/>
      <c r="FQ129" s="1066"/>
      <c r="FR129" s="1066"/>
      <c r="FS129" s="1066"/>
      <c r="FT129" s="586"/>
      <c r="FU129" s="165"/>
      <c r="FV129" s="501"/>
      <c r="FW129" s="85"/>
      <c r="FX129" s="85"/>
      <c r="FY129" s="85"/>
      <c r="FZ129" s="85"/>
      <c r="GA129" s="501"/>
      <c r="GB129" s="501"/>
      <c r="GC129" s="501"/>
      <c r="GD129" s="1060"/>
      <c r="GE129" s="1060"/>
      <c r="GF129" s="1060"/>
      <c r="GG129" s="574"/>
      <c r="GH129" s="1436"/>
      <c r="GI129" s="1436"/>
      <c r="GJ129" s="1060"/>
      <c r="GK129" s="1060"/>
      <c r="GL129" s="1060"/>
      <c r="GM129" s="574"/>
      <c r="GN129" s="563"/>
      <c r="GO129" s="572"/>
      <c r="GP129" s="572"/>
      <c r="GQ129" s="573"/>
      <c r="GR129" s="563"/>
      <c r="GS129" s="563"/>
      <c r="GT129" s="212"/>
      <c r="GU129" s="212"/>
      <c r="GV129" s="212"/>
      <c r="GW129" s="212"/>
      <c r="GX129" s="212"/>
      <c r="GY129" s="212"/>
      <c r="GZ129" s="212"/>
      <c r="HA129" s="212"/>
      <c r="HB129" s="212"/>
      <c r="HC129" s="212"/>
      <c r="HD129" s="212"/>
      <c r="HE129" s="212"/>
      <c r="HF129" s="212"/>
      <c r="HG129" s="212"/>
      <c r="HH129" s="212"/>
      <c r="HI129" s="212"/>
      <c r="HJ129" s="212"/>
      <c r="HK129" s="212"/>
      <c r="HL129" s="212"/>
      <c r="HM129" s="212"/>
      <c r="HN129" s="212"/>
      <c r="HO129" s="212"/>
      <c r="HP129" s="212"/>
      <c r="HQ129" s="212"/>
      <c r="HR129" s="212"/>
      <c r="HS129" s="212"/>
      <c r="HT129" s="212"/>
      <c r="HU129" s="212"/>
      <c r="HV129" s="212"/>
      <c r="HW129" s="212"/>
      <c r="HX129" s="212"/>
      <c r="HY129" s="212"/>
      <c r="HZ129" s="212"/>
      <c r="IA129" s="212"/>
      <c r="IB129" s="212"/>
      <c r="IC129" s="212"/>
      <c r="ID129" s="212"/>
      <c r="IE129" s="212"/>
      <c r="IF129" s="212"/>
      <c r="IG129" s="212"/>
      <c r="IH129" s="212"/>
      <c r="II129" s="212"/>
      <c r="IJ129" s="212"/>
      <c r="IK129" s="212"/>
      <c r="IL129" s="212"/>
      <c r="IM129" s="85"/>
      <c r="IN129" s="31"/>
      <c r="IO129" s="85"/>
      <c r="IP129" s="85"/>
      <c r="IQ129" s="1131"/>
      <c r="IR129" s="1131"/>
      <c r="IS129" s="451"/>
      <c r="IT129" s="1066"/>
      <c r="IU129" s="1066"/>
      <c r="IV129" s="1066"/>
      <c r="IW129" s="1066"/>
      <c r="IX129" s="586"/>
      <c r="IY129" s="165"/>
      <c r="IZ129" s="501"/>
      <c r="JA129" s="85"/>
      <c r="JB129" s="85"/>
      <c r="JC129" s="85"/>
      <c r="JD129" s="85"/>
      <c r="JE129" s="501"/>
      <c r="JF129" s="89"/>
      <c r="JG129" s="85"/>
      <c r="JH129" s="85"/>
      <c r="JI129" s="89"/>
      <c r="JJ129" s="85"/>
      <c r="JK129" s="563"/>
      <c r="JL129" s="501"/>
      <c r="JM129" s="501"/>
      <c r="JN129" s="1060"/>
      <c r="JO129" s="1060"/>
      <c r="JP129" s="1060"/>
      <c r="JQ129" s="574"/>
      <c r="JR129" s="563"/>
      <c r="JS129" s="572"/>
      <c r="JT129" s="572"/>
      <c r="JU129" s="573"/>
      <c r="JV129" s="563"/>
      <c r="JW129" s="563"/>
      <c r="JX129" s="212"/>
      <c r="JY129" s="212"/>
      <c r="JZ129" s="212"/>
      <c r="KA129" s="212"/>
      <c r="KB129" s="212"/>
      <c r="KC129" s="212"/>
      <c r="KD129" s="212"/>
      <c r="KE129" s="212"/>
      <c r="KF129" s="212"/>
      <c r="KG129" s="212"/>
      <c r="KH129" s="212"/>
      <c r="KI129" s="212"/>
      <c r="KJ129" s="212"/>
      <c r="KK129" s="212"/>
      <c r="KL129" s="212"/>
      <c r="KM129" s="212"/>
      <c r="KN129" s="212"/>
      <c r="KO129" s="212"/>
      <c r="KP129" s="212"/>
      <c r="KQ129" s="212"/>
      <c r="KR129" s="212"/>
      <c r="KS129" s="212"/>
      <c r="KT129" s="212"/>
      <c r="KU129" s="212"/>
      <c r="KV129" s="212"/>
      <c r="KW129" s="212"/>
      <c r="KX129" s="212"/>
      <c r="KY129" s="212"/>
      <c r="KZ129" s="212"/>
      <c r="LA129" s="212"/>
      <c r="LB129" s="212"/>
      <c r="LC129" s="212"/>
      <c r="LD129" s="212"/>
      <c r="LE129" s="212"/>
      <c r="LF129" s="212"/>
      <c r="LG129" s="212"/>
      <c r="LH129" s="212"/>
      <c r="LI129" s="212"/>
      <c r="LJ129" s="212"/>
      <c r="LK129" s="212"/>
      <c r="LL129" s="212"/>
      <c r="LM129" s="212"/>
      <c r="LN129" s="212"/>
      <c r="LO129" s="212"/>
      <c r="LP129" s="212"/>
      <c r="LQ129" s="85"/>
      <c r="LR129" s="85"/>
      <c r="LS129" s="85"/>
      <c r="LT129" s="85"/>
      <c r="LU129" s="255"/>
      <c r="LV129" s="255"/>
      <c r="LW129" s="451"/>
      <c r="LX129" s="523"/>
      <c r="LY129" s="523"/>
      <c r="LZ129" s="165"/>
      <c r="MA129" s="1436"/>
      <c r="MB129" s="85"/>
      <c r="MC129" s="88"/>
      <c r="MD129" s="88"/>
      <c r="ME129" s="88"/>
      <c r="MF129" s="212"/>
      <c r="MG129" s="212"/>
      <c r="MH129" s="212"/>
      <c r="MI129" s="212"/>
      <c r="MJ129" s="212"/>
      <c r="MK129" s="212"/>
      <c r="ML129" s="212"/>
      <c r="MM129" s="212"/>
      <c r="MN129" s="212"/>
      <c r="MO129" s="212"/>
      <c r="MP129" s="212"/>
      <c r="MQ129" s="212"/>
      <c r="MR129" s="212"/>
      <c r="MS129" s="212"/>
      <c r="MT129" s="480"/>
      <c r="MU129" s="792"/>
      <c r="MV129" s="792"/>
      <c r="MW129" s="792"/>
      <c r="MX129" s="792"/>
      <c r="MY129" s="792"/>
      <c r="MZ129" s="792"/>
      <c r="NA129" s="792"/>
      <c r="NB129" s="792"/>
      <c r="NC129" s="792"/>
      <c r="ND129" s="792"/>
      <c r="NE129" s="792"/>
      <c r="NF129" s="792"/>
      <c r="NG129" s="792"/>
      <c r="NH129" s="792"/>
      <c r="NI129" s="792"/>
      <c r="NJ129" s="792"/>
      <c r="NK129" s="792"/>
      <c r="NL129" s="792"/>
      <c r="NM129" s="792"/>
      <c r="NN129" s="792"/>
      <c r="NO129" s="792"/>
      <c r="NP129" s="792"/>
      <c r="NQ129" s="792"/>
      <c r="NR129" s="792"/>
      <c r="NS129" s="792"/>
      <c r="NT129" s="792"/>
      <c r="NU129" s="792"/>
      <c r="NV129" s="792"/>
      <c r="NW129" s="792"/>
      <c r="NX129" s="792"/>
      <c r="NY129" s="792"/>
      <c r="NZ129" s="212"/>
    </row>
    <row r="130" spans="1:390" s="491" customFormat="1" ht="23.25" customHeight="1" x14ac:dyDescent="0.2">
      <c r="A130" s="85"/>
      <c r="B130" s="654"/>
      <c r="C130" s="85"/>
      <c r="D130" s="85"/>
      <c r="E130" s="255"/>
      <c r="F130" s="211"/>
      <c r="G130" s="451"/>
      <c r="H130" s="523"/>
      <c r="I130" s="523"/>
      <c r="J130" s="523"/>
      <c r="K130" s="523"/>
      <c r="L130" s="524"/>
      <c r="M130" s="165"/>
      <c r="N130" s="1436"/>
      <c r="O130" s="85"/>
      <c r="P130" s="85"/>
      <c r="Q130" s="85"/>
      <c r="R130" s="85"/>
      <c r="S130" s="85"/>
      <c r="T130" s="89"/>
      <c r="U130" s="85"/>
      <c r="V130" s="85"/>
      <c r="W130" s="89"/>
      <c r="X130" s="85"/>
      <c r="Y130" s="563"/>
      <c r="Z130" s="192"/>
      <c r="AA130" s="192"/>
      <c r="AB130" s="636"/>
      <c r="AC130" s="636"/>
      <c r="AD130" s="636"/>
      <c r="AE130" s="636"/>
      <c r="AF130" s="563"/>
      <c r="AG130" s="572"/>
      <c r="AH130" s="572"/>
      <c r="AI130" s="573"/>
      <c r="AJ130" s="563"/>
      <c r="AK130" s="563"/>
      <c r="AL130" s="212"/>
      <c r="AM130" s="212"/>
      <c r="AN130" s="212"/>
      <c r="AO130" s="212"/>
      <c r="AP130" s="212"/>
      <c r="AQ130" s="212"/>
      <c r="AR130" s="212"/>
      <c r="AS130" s="212"/>
      <c r="AT130" s="212"/>
      <c r="AU130" s="212"/>
      <c r="AV130" s="212"/>
      <c r="AW130" s="212"/>
      <c r="AX130" s="212"/>
      <c r="AY130" s="212"/>
      <c r="AZ130" s="212"/>
      <c r="BA130" s="212"/>
      <c r="BB130" s="212"/>
      <c r="BC130" s="212"/>
      <c r="BD130" s="212"/>
      <c r="BE130" s="212"/>
      <c r="BF130" s="212"/>
      <c r="BG130" s="212"/>
      <c r="BH130" s="212"/>
      <c r="BI130" s="212"/>
      <c r="BJ130" s="212"/>
      <c r="BK130" s="212"/>
      <c r="BL130" s="212"/>
      <c r="BM130" s="212"/>
      <c r="BN130" s="212"/>
      <c r="BO130" s="212"/>
      <c r="BP130" s="212"/>
      <c r="BQ130" s="212"/>
      <c r="BR130" s="212"/>
      <c r="BS130" s="212"/>
      <c r="BT130" s="212"/>
      <c r="BU130" s="212"/>
      <c r="BV130" s="212"/>
      <c r="BW130" s="212"/>
      <c r="BX130" s="212"/>
      <c r="BY130" s="212"/>
      <c r="BZ130" s="212"/>
      <c r="CA130" s="212"/>
      <c r="CB130" s="212"/>
      <c r="CC130" s="212"/>
      <c r="CD130" s="212"/>
      <c r="CE130" s="563"/>
      <c r="CF130" s="965"/>
      <c r="CG130" s="563"/>
      <c r="CH130" s="563"/>
      <c r="CI130" s="212"/>
      <c r="CJ130" s="211"/>
      <c r="CK130" s="451"/>
      <c r="CL130" s="523"/>
      <c r="CM130" s="523"/>
      <c r="CN130" s="523"/>
      <c r="CO130" s="523"/>
      <c r="CP130" s="524"/>
      <c r="CQ130" s="165"/>
      <c r="CR130" s="1436"/>
      <c r="CS130" s="85"/>
      <c r="CT130" s="85"/>
      <c r="CU130" s="85"/>
      <c r="CV130" s="85"/>
      <c r="CW130" s="1436"/>
      <c r="CX130" s="212"/>
      <c r="CY130" s="212"/>
      <c r="CZ130" s="212"/>
      <c r="DA130" s="212"/>
      <c r="DB130" s="212"/>
      <c r="DC130" s="212"/>
      <c r="DD130" s="192"/>
      <c r="DE130" s="192"/>
      <c r="DF130" s="192"/>
      <c r="DG130" s="192"/>
      <c r="DH130" s="192"/>
      <c r="DI130" s="192"/>
      <c r="DJ130" s="563"/>
      <c r="DK130" s="572"/>
      <c r="DL130" s="572"/>
      <c r="DM130" s="573"/>
      <c r="DN130" s="563"/>
      <c r="DO130" s="1157"/>
      <c r="DP130" s="563"/>
      <c r="DQ130" s="563"/>
      <c r="DR130" s="563"/>
      <c r="DS130" s="563"/>
      <c r="DT130" s="563"/>
      <c r="DU130" s="563"/>
      <c r="DV130" s="563"/>
      <c r="DW130" s="563"/>
      <c r="DX130" s="563"/>
      <c r="DY130" s="563"/>
      <c r="DZ130" s="563"/>
      <c r="EA130" s="563"/>
      <c r="EB130" s="563"/>
      <c r="EC130" s="563"/>
      <c r="ED130" s="563"/>
      <c r="EE130" s="563"/>
      <c r="EF130" s="563"/>
      <c r="EG130" s="563"/>
      <c r="EH130" s="563"/>
      <c r="EI130" s="563"/>
      <c r="EJ130" s="563"/>
      <c r="EK130" s="563"/>
      <c r="EL130" s="563"/>
      <c r="EM130" s="563"/>
      <c r="EN130" s="563"/>
      <c r="EO130" s="563"/>
      <c r="EP130" s="563"/>
      <c r="EQ130" s="563"/>
      <c r="ER130" s="563"/>
      <c r="ES130" s="563"/>
      <c r="ET130" s="563"/>
      <c r="EU130" s="563"/>
      <c r="EV130" s="563"/>
      <c r="EW130" s="563"/>
      <c r="EX130" s="563"/>
      <c r="EY130" s="563"/>
      <c r="EZ130" s="563"/>
      <c r="FA130" s="563"/>
      <c r="FB130" s="563"/>
      <c r="FC130" s="563"/>
      <c r="FD130" s="563"/>
      <c r="FE130" s="563"/>
      <c r="FF130" s="563"/>
      <c r="FG130" s="212"/>
      <c r="FH130" s="212"/>
      <c r="FI130" s="85"/>
      <c r="FJ130" s="654"/>
      <c r="FK130" s="85"/>
      <c r="FL130" s="85"/>
      <c r="FM130" s="650"/>
      <c r="FN130" s="650"/>
      <c r="FO130" s="451"/>
      <c r="FP130" s="1066"/>
      <c r="FQ130" s="1066"/>
      <c r="FR130" s="1066"/>
      <c r="FS130" s="1066"/>
      <c r="FT130" s="586"/>
      <c r="FU130" s="165"/>
      <c r="FV130" s="501"/>
      <c r="FW130" s="85"/>
      <c r="FX130" s="85"/>
      <c r="FY130" s="85"/>
      <c r="FZ130" s="85"/>
      <c r="GA130" s="501"/>
      <c r="GB130" s="1158"/>
      <c r="GC130" s="1158"/>
      <c r="GD130" s="574"/>
      <c r="GE130" s="574"/>
      <c r="GF130" s="574"/>
      <c r="GG130" s="574"/>
      <c r="GH130" s="192"/>
      <c r="GI130" s="192"/>
      <c r="GJ130" s="574"/>
      <c r="GK130" s="574"/>
      <c r="GL130" s="574"/>
      <c r="GM130" s="574"/>
      <c r="GN130" s="563"/>
      <c r="GO130" s="572"/>
      <c r="GP130" s="572"/>
      <c r="GQ130" s="573"/>
      <c r="GR130" s="563"/>
      <c r="GS130" s="563"/>
      <c r="GT130" s="212"/>
      <c r="GU130" s="212"/>
      <c r="GV130" s="212"/>
      <c r="GW130" s="212"/>
      <c r="GX130" s="212"/>
      <c r="GY130" s="212"/>
      <c r="GZ130" s="212"/>
      <c r="HA130" s="212"/>
      <c r="HB130" s="212"/>
      <c r="HC130" s="212"/>
      <c r="HD130" s="212"/>
      <c r="HE130" s="212"/>
      <c r="HF130" s="212"/>
      <c r="HG130" s="212"/>
      <c r="HH130" s="212"/>
      <c r="HI130" s="212"/>
      <c r="HJ130" s="212"/>
      <c r="HK130" s="212"/>
      <c r="HL130" s="212"/>
      <c r="HM130" s="212"/>
      <c r="HN130" s="212"/>
      <c r="HO130" s="212"/>
      <c r="HP130" s="212"/>
      <c r="HQ130" s="212"/>
      <c r="HR130" s="212"/>
      <c r="HS130" s="212"/>
      <c r="HT130" s="212"/>
      <c r="HU130" s="212"/>
      <c r="HV130" s="212"/>
      <c r="HW130" s="212"/>
      <c r="HX130" s="212"/>
      <c r="HY130" s="212"/>
      <c r="HZ130" s="212"/>
      <c r="IA130" s="212"/>
      <c r="IB130" s="212"/>
      <c r="IC130" s="212"/>
      <c r="ID130" s="212"/>
      <c r="IE130" s="212"/>
      <c r="IF130" s="212"/>
      <c r="IG130" s="212"/>
      <c r="IH130" s="212"/>
      <c r="II130" s="212"/>
      <c r="IJ130" s="212"/>
      <c r="IK130" s="212"/>
      <c r="IL130" s="212"/>
      <c r="IM130" s="85"/>
      <c r="IN130" s="654"/>
      <c r="IO130" s="85"/>
      <c r="IP130" s="85"/>
      <c r="IQ130" s="1131"/>
      <c r="IR130" s="1131"/>
      <c r="IS130" s="451"/>
      <c r="IT130" s="1066"/>
      <c r="IU130" s="1066"/>
      <c r="IV130" s="1066"/>
      <c r="IW130" s="1066"/>
      <c r="IX130" s="586"/>
      <c r="IY130" s="165"/>
      <c r="IZ130" s="501"/>
      <c r="JA130" s="85"/>
      <c r="JB130" s="85"/>
      <c r="JC130" s="85"/>
      <c r="JD130" s="85"/>
      <c r="JE130" s="501"/>
      <c r="JF130" s="89"/>
      <c r="JG130" s="85"/>
      <c r="JH130" s="85"/>
      <c r="JI130" s="89"/>
      <c r="JJ130" s="85"/>
      <c r="JK130" s="563"/>
      <c r="JL130" s="1158"/>
      <c r="JM130" s="1158"/>
      <c r="JN130" s="574"/>
      <c r="JO130" s="574"/>
      <c r="JP130" s="574"/>
      <c r="JQ130" s="574"/>
      <c r="JR130" s="563"/>
      <c r="JS130" s="572"/>
      <c r="JT130" s="572"/>
      <c r="JU130" s="573"/>
      <c r="JV130" s="563"/>
      <c r="JW130" s="563"/>
      <c r="JX130" s="212"/>
      <c r="JY130" s="212"/>
      <c r="JZ130" s="212"/>
      <c r="KA130" s="212"/>
      <c r="KB130" s="212"/>
      <c r="KC130" s="212"/>
      <c r="KD130" s="212"/>
      <c r="KE130" s="212"/>
      <c r="KF130" s="212"/>
      <c r="KG130" s="212"/>
      <c r="KH130" s="212"/>
      <c r="KI130" s="212"/>
      <c r="KJ130" s="212"/>
      <c r="KK130" s="212"/>
      <c r="KL130" s="212"/>
      <c r="KM130" s="212"/>
      <c r="KN130" s="212"/>
      <c r="KO130" s="212"/>
      <c r="KP130" s="212"/>
      <c r="KQ130" s="212"/>
      <c r="KR130" s="212"/>
      <c r="KS130" s="212"/>
      <c r="KT130" s="212"/>
      <c r="KU130" s="212"/>
      <c r="KV130" s="212"/>
      <c r="KW130" s="212"/>
      <c r="KX130" s="212"/>
      <c r="KY130" s="212"/>
      <c r="KZ130" s="212"/>
      <c r="LA130" s="212"/>
      <c r="LB130" s="212"/>
      <c r="LC130" s="212"/>
      <c r="LD130" s="212"/>
      <c r="LE130" s="212"/>
      <c r="LF130" s="212"/>
      <c r="LG130" s="212"/>
      <c r="LH130" s="212"/>
      <c r="LI130" s="212"/>
      <c r="LJ130" s="212"/>
      <c r="LK130" s="212"/>
      <c r="LL130" s="212"/>
      <c r="LM130" s="212"/>
      <c r="LN130" s="212"/>
      <c r="LO130" s="212"/>
      <c r="LP130" s="212"/>
      <c r="LQ130" s="85"/>
      <c r="LR130" s="85"/>
      <c r="LS130" s="85"/>
      <c r="LT130" s="85"/>
      <c r="LU130" s="255"/>
      <c r="LV130" s="255"/>
      <c r="LW130" s="451"/>
      <c r="LX130" s="523"/>
      <c r="LY130" s="523"/>
      <c r="LZ130" s="165"/>
      <c r="MA130" s="1436"/>
      <c r="MB130" s="85"/>
      <c r="MC130" s="85"/>
      <c r="MD130" s="85"/>
      <c r="ME130" s="85"/>
      <c r="MF130" s="212"/>
      <c r="MG130" s="212"/>
      <c r="MH130" s="212"/>
      <c r="MI130" s="212"/>
      <c r="MJ130" s="212"/>
      <c r="MK130" s="212"/>
      <c r="ML130" s="212"/>
      <c r="MM130" s="212"/>
      <c r="MN130" s="212"/>
      <c r="MO130" s="212"/>
      <c r="MP130" s="212"/>
      <c r="MQ130" s="212"/>
      <c r="MR130" s="212"/>
      <c r="MS130" s="212"/>
      <c r="MT130" s="480"/>
      <c r="MU130" s="792"/>
      <c r="MV130" s="792"/>
      <c r="MW130" s="792"/>
      <c r="MX130" s="792"/>
      <c r="MY130" s="792"/>
      <c r="MZ130" s="792"/>
      <c r="NA130" s="792"/>
      <c r="NB130" s="792"/>
      <c r="NC130" s="792"/>
      <c r="ND130" s="792"/>
      <c r="NE130" s="792"/>
      <c r="NF130" s="792"/>
      <c r="NG130" s="792"/>
      <c r="NH130" s="792"/>
      <c r="NI130" s="792"/>
      <c r="NJ130" s="792"/>
      <c r="NK130" s="792"/>
      <c r="NL130" s="792"/>
      <c r="NM130" s="792"/>
      <c r="NN130" s="792"/>
      <c r="NO130" s="792"/>
      <c r="NP130" s="792"/>
      <c r="NQ130" s="792"/>
      <c r="NR130" s="792"/>
      <c r="NS130" s="792"/>
      <c r="NT130" s="792"/>
      <c r="NU130" s="792"/>
      <c r="NV130" s="792"/>
      <c r="NW130" s="792"/>
      <c r="NX130" s="792"/>
      <c r="NY130" s="792"/>
      <c r="NZ130" s="212"/>
    </row>
    <row r="131" spans="1:390" s="491" customFormat="1" ht="23.25" customHeight="1" x14ac:dyDescent="0.2">
      <c r="A131" s="85"/>
      <c r="B131" s="31"/>
      <c r="C131" s="85"/>
      <c r="D131" s="85"/>
      <c r="E131" s="255"/>
      <c r="F131" s="211"/>
      <c r="G131" s="637"/>
      <c r="H131" s="523"/>
      <c r="I131" s="523"/>
      <c r="J131" s="523"/>
      <c r="K131" s="523"/>
      <c r="L131" s="524"/>
      <c r="M131" s="165"/>
      <c r="N131" s="1436"/>
      <c r="O131" s="85"/>
      <c r="P131" s="85"/>
      <c r="Q131" s="85"/>
      <c r="R131" s="85"/>
      <c r="S131" s="85"/>
      <c r="T131" s="89"/>
      <c r="U131" s="85"/>
      <c r="V131" s="85"/>
      <c r="W131" s="89"/>
      <c r="X131" s="85"/>
      <c r="Y131" s="563"/>
      <c r="Z131" s="1436"/>
      <c r="AA131" s="1436"/>
      <c r="AB131" s="364"/>
      <c r="AC131" s="364"/>
      <c r="AD131" s="364"/>
      <c r="AE131" s="364"/>
      <c r="AF131" s="563"/>
      <c r="AG131" s="572"/>
      <c r="AH131" s="572"/>
      <c r="AI131" s="573"/>
      <c r="AJ131" s="563"/>
      <c r="AK131" s="563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563"/>
      <c r="CF131" s="963"/>
      <c r="CG131" s="563"/>
      <c r="CH131" s="563"/>
      <c r="CI131" s="212"/>
      <c r="CJ131" s="211"/>
      <c r="CK131" s="637"/>
      <c r="CL131" s="523"/>
      <c r="CM131" s="523"/>
      <c r="CN131" s="523"/>
      <c r="CO131" s="523"/>
      <c r="CP131" s="524"/>
      <c r="CQ131" s="165"/>
      <c r="CR131" s="1436"/>
      <c r="CS131" s="85"/>
      <c r="CT131" s="85"/>
      <c r="CU131" s="85"/>
      <c r="CV131" s="85"/>
      <c r="CW131" s="1436"/>
      <c r="CX131" s="212"/>
      <c r="CY131" s="212"/>
      <c r="CZ131" s="212"/>
      <c r="DA131" s="212"/>
      <c r="DB131" s="212"/>
      <c r="DC131" s="212"/>
      <c r="DD131" s="1436"/>
      <c r="DE131" s="1436"/>
      <c r="DF131" s="1436"/>
      <c r="DG131" s="1436"/>
      <c r="DH131" s="1436"/>
      <c r="DI131" s="1436"/>
      <c r="DJ131" s="563"/>
      <c r="DK131" s="572"/>
      <c r="DL131" s="572"/>
      <c r="DM131" s="573"/>
      <c r="DN131" s="563"/>
      <c r="DO131" s="1157"/>
      <c r="DP131" s="563"/>
      <c r="DQ131" s="563"/>
      <c r="DR131" s="563"/>
      <c r="DS131" s="563"/>
      <c r="DT131" s="563"/>
      <c r="DU131" s="563"/>
      <c r="DV131" s="563"/>
      <c r="DW131" s="563"/>
      <c r="DX131" s="563"/>
      <c r="DY131" s="563"/>
      <c r="DZ131" s="563"/>
      <c r="EA131" s="563"/>
      <c r="EB131" s="563"/>
      <c r="EC131" s="563"/>
      <c r="ED131" s="563"/>
      <c r="EE131" s="563"/>
      <c r="EF131" s="563"/>
      <c r="EG131" s="563"/>
      <c r="EH131" s="563"/>
      <c r="EI131" s="563"/>
      <c r="EJ131" s="563"/>
      <c r="EK131" s="563"/>
      <c r="EL131" s="563"/>
      <c r="EM131" s="563"/>
      <c r="EN131" s="563"/>
      <c r="EO131" s="563"/>
      <c r="EP131" s="563"/>
      <c r="EQ131" s="563"/>
      <c r="ER131" s="563"/>
      <c r="ES131" s="563"/>
      <c r="ET131" s="563"/>
      <c r="EU131" s="563"/>
      <c r="EV131" s="563"/>
      <c r="EW131" s="563"/>
      <c r="EX131" s="563"/>
      <c r="EY131" s="563"/>
      <c r="EZ131" s="563"/>
      <c r="FA131" s="563"/>
      <c r="FB131" s="563"/>
      <c r="FC131" s="563"/>
      <c r="FD131" s="563"/>
      <c r="FE131" s="563"/>
      <c r="FF131" s="563"/>
      <c r="FG131" s="212"/>
      <c r="FH131" s="212"/>
      <c r="FI131" s="85"/>
      <c r="FJ131" s="31"/>
      <c r="FK131" s="85"/>
      <c r="FL131" s="85"/>
      <c r="FM131" s="650"/>
      <c r="FN131" s="650"/>
      <c r="FO131" s="637"/>
      <c r="FP131" s="1066"/>
      <c r="FQ131" s="1066"/>
      <c r="FR131" s="1066"/>
      <c r="FS131" s="1066"/>
      <c r="FT131" s="586"/>
      <c r="FU131" s="165"/>
      <c r="FV131" s="501"/>
      <c r="FW131" s="85"/>
      <c r="FX131" s="85"/>
      <c r="FY131" s="85"/>
      <c r="FZ131" s="85"/>
      <c r="GA131" s="501"/>
      <c r="GB131" s="501"/>
      <c r="GC131" s="501"/>
      <c r="GD131" s="1060"/>
      <c r="GE131" s="1060"/>
      <c r="GF131" s="1060"/>
      <c r="GG131" s="1060"/>
      <c r="GH131" s="1436"/>
      <c r="GI131" s="1436"/>
      <c r="GJ131" s="1060"/>
      <c r="GK131" s="1060"/>
      <c r="GL131" s="1060"/>
      <c r="GM131" s="1060"/>
      <c r="GN131" s="563"/>
      <c r="GO131" s="572"/>
      <c r="GP131" s="572"/>
      <c r="GQ131" s="573"/>
      <c r="GR131" s="563"/>
      <c r="GS131" s="563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85"/>
      <c r="IN131" s="31"/>
      <c r="IO131" s="85"/>
      <c r="IP131" s="85"/>
      <c r="IQ131" s="1131"/>
      <c r="IR131" s="1131"/>
      <c r="IS131" s="637"/>
      <c r="IT131" s="1066"/>
      <c r="IU131" s="1066"/>
      <c r="IV131" s="1066"/>
      <c r="IW131" s="1066"/>
      <c r="IX131" s="586"/>
      <c r="IY131" s="165"/>
      <c r="IZ131" s="501"/>
      <c r="JA131" s="85"/>
      <c r="JB131" s="85"/>
      <c r="JC131" s="85"/>
      <c r="JD131" s="85"/>
      <c r="JE131" s="501"/>
      <c r="JF131" s="89"/>
      <c r="JG131" s="85"/>
      <c r="JH131" s="85"/>
      <c r="JI131" s="89"/>
      <c r="JJ131" s="85"/>
      <c r="JK131" s="563"/>
      <c r="JL131" s="501"/>
      <c r="JM131" s="501"/>
      <c r="JN131" s="1060"/>
      <c r="JO131" s="1060"/>
      <c r="JP131" s="1060"/>
      <c r="JQ131" s="1060"/>
      <c r="JR131" s="563"/>
      <c r="JS131" s="572"/>
      <c r="JT131" s="572"/>
      <c r="JU131" s="573"/>
      <c r="JV131" s="563"/>
      <c r="JW131" s="563"/>
      <c r="JX131" s="212"/>
      <c r="JY131" s="212"/>
      <c r="JZ131" s="212"/>
      <c r="KA131" s="212"/>
      <c r="KB131" s="212"/>
      <c r="KC131" s="212"/>
      <c r="KD131" s="212"/>
      <c r="KE131" s="212"/>
      <c r="KF131" s="212"/>
      <c r="KG131" s="212"/>
      <c r="KH131" s="212"/>
      <c r="KI131" s="212"/>
      <c r="KJ131" s="212"/>
      <c r="KK131" s="212"/>
      <c r="KL131" s="212"/>
      <c r="KM131" s="212"/>
      <c r="KN131" s="212"/>
      <c r="KO131" s="212"/>
      <c r="KP131" s="212"/>
      <c r="KQ131" s="212"/>
      <c r="KR131" s="212"/>
      <c r="KS131" s="212"/>
      <c r="KT131" s="212"/>
      <c r="KU131" s="212"/>
      <c r="KV131" s="212"/>
      <c r="KW131" s="212"/>
      <c r="KX131" s="212"/>
      <c r="KY131" s="212"/>
      <c r="KZ131" s="212"/>
      <c r="LA131" s="212"/>
      <c r="LB131" s="212"/>
      <c r="LC131" s="212"/>
      <c r="LD131" s="212"/>
      <c r="LE131" s="212"/>
      <c r="LF131" s="212"/>
      <c r="LG131" s="212"/>
      <c r="LH131" s="212"/>
      <c r="LI131" s="212"/>
      <c r="LJ131" s="212"/>
      <c r="LK131" s="212"/>
      <c r="LL131" s="212"/>
      <c r="LM131" s="212"/>
      <c r="LN131" s="212"/>
      <c r="LO131" s="212"/>
      <c r="LP131" s="212"/>
      <c r="LQ131" s="85"/>
      <c r="LR131" s="106"/>
      <c r="LS131" s="106"/>
      <c r="LT131" s="85"/>
      <c r="LU131" s="255"/>
      <c r="LV131" s="255"/>
      <c r="LW131" s="451"/>
      <c r="LX131" s="523"/>
      <c r="LY131" s="523"/>
      <c r="LZ131" s="165"/>
      <c r="MA131" s="1436"/>
      <c r="MB131" s="85"/>
      <c r="MC131" s="85"/>
      <c r="MD131" s="85"/>
      <c r="ME131" s="85"/>
      <c r="MF131" s="212"/>
      <c r="MG131" s="212"/>
      <c r="MH131" s="212"/>
      <c r="MI131" s="212"/>
      <c r="MJ131" s="212"/>
      <c r="MK131" s="212"/>
      <c r="ML131" s="212"/>
      <c r="MM131" s="212"/>
      <c r="MN131" s="212"/>
      <c r="MO131" s="212"/>
      <c r="MP131" s="212"/>
      <c r="MQ131" s="212"/>
      <c r="MR131" s="212"/>
      <c r="MS131" s="212"/>
      <c r="MT131" s="480"/>
      <c r="MU131" s="792"/>
      <c r="MV131" s="792"/>
      <c r="MW131" s="792"/>
      <c r="MX131" s="792"/>
      <c r="MY131" s="792"/>
      <c r="MZ131" s="792"/>
      <c r="NA131" s="792"/>
      <c r="NB131" s="792"/>
      <c r="NC131" s="792"/>
      <c r="ND131" s="792"/>
      <c r="NE131" s="792"/>
      <c r="NF131" s="792"/>
      <c r="NG131" s="792"/>
      <c r="NH131" s="792"/>
      <c r="NI131" s="792"/>
      <c r="NJ131" s="792"/>
      <c r="NK131" s="792"/>
      <c r="NL131" s="792"/>
      <c r="NM131" s="792"/>
      <c r="NN131" s="792"/>
      <c r="NO131" s="792"/>
      <c r="NP131" s="792"/>
      <c r="NQ131" s="792"/>
      <c r="NR131" s="792"/>
      <c r="NS131" s="792"/>
      <c r="NT131" s="792"/>
      <c r="NU131" s="792"/>
      <c r="NV131" s="792"/>
      <c r="NW131" s="792"/>
      <c r="NX131" s="792"/>
      <c r="NY131" s="792"/>
      <c r="NZ131" s="212"/>
    </row>
    <row r="132" spans="1:390" s="491" customFormat="1" ht="23.25" customHeight="1" x14ac:dyDescent="0.2">
      <c r="A132" s="85"/>
      <c r="B132" s="85"/>
      <c r="C132" s="85"/>
      <c r="D132" s="85"/>
      <c r="E132" s="255"/>
      <c r="F132" s="211"/>
      <c r="G132" s="1056"/>
      <c r="H132" s="1073"/>
      <c r="I132" s="1073"/>
      <c r="J132" s="1073"/>
      <c r="K132" s="1073"/>
      <c r="L132" s="1074"/>
      <c r="M132" s="1075"/>
      <c r="N132" s="1436"/>
      <c r="O132" s="85"/>
      <c r="P132" s="85"/>
      <c r="Q132" s="85"/>
      <c r="R132" s="85"/>
      <c r="S132" s="85"/>
      <c r="T132" s="89"/>
      <c r="U132" s="85"/>
      <c r="V132" s="85"/>
      <c r="W132" s="89"/>
      <c r="X132" s="85"/>
      <c r="Y132" s="563"/>
      <c r="Z132" s="1436"/>
      <c r="AA132" s="1436"/>
      <c r="AB132" s="481"/>
      <c r="AC132" s="481"/>
      <c r="AD132" s="481"/>
      <c r="AE132" s="481"/>
      <c r="AF132" s="563"/>
      <c r="AG132" s="572"/>
      <c r="AH132" s="572"/>
      <c r="AI132" s="573"/>
      <c r="AJ132" s="563"/>
      <c r="AK132" s="563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563"/>
      <c r="CF132" s="563"/>
      <c r="CG132" s="563"/>
      <c r="CH132" s="563"/>
      <c r="CI132" s="212"/>
      <c r="CJ132" s="211"/>
      <c r="CK132" s="1056"/>
      <c r="CL132" s="1073"/>
      <c r="CM132" s="1073"/>
      <c r="CN132" s="1073"/>
      <c r="CO132" s="1073"/>
      <c r="CP132" s="1074"/>
      <c r="CQ132" s="1075"/>
      <c r="CR132" s="1436"/>
      <c r="CS132" s="85"/>
      <c r="CT132" s="85"/>
      <c r="CU132" s="85"/>
      <c r="CV132" s="85"/>
      <c r="CW132" s="1436"/>
      <c r="CX132" s="212"/>
      <c r="CY132" s="212"/>
      <c r="CZ132" s="212"/>
      <c r="DA132" s="212"/>
      <c r="DB132" s="212"/>
      <c r="DC132" s="212"/>
      <c r="DD132" s="1436"/>
      <c r="DE132" s="1436"/>
      <c r="DF132" s="1436"/>
      <c r="DG132" s="1436"/>
      <c r="DH132" s="1436"/>
      <c r="DI132" s="1436"/>
      <c r="DJ132" s="563"/>
      <c r="DK132" s="572"/>
      <c r="DL132" s="572"/>
      <c r="DM132" s="573"/>
      <c r="DN132" s="563"/>
      <c r="DO132" s="1157"/>
      <c r="DP132" s="563"/>
      <c r="DQ132" s="563"/>
      <c r="DR132" s="563"/>
      <c r="DS132" s="563"/>
      <c r="DT132" s="563"/>
      <c r="DU132" s="563"/>
      <c r="DV132" s="563"/>
      <c r="DW132" s="563"/>
      <c r="DX132" s="563"/>
      <c r="DY132" s="563"/>
      <c r="DZ132" s="563"/>
      <c r="EA132" s="563"/>
      <c r="EB132" s="563"/>
      <c r="EC132" s="563"/>
      <c r="ED132" s="563"/>
      <c r="EE132" s="563"/>
      <c r="EF132" s="563"/>
      <c r="EG132" s="563"/>
      <c r="EH132" s="563"/>
      <c r="EI132" s="563"/>
      <c r="EJ132" s="563"/>
      <c r="EK132" s="563"/>
      <c r="EL132" s="563"/>
      <c r="EM132" s="563"/>
      <c r="EN132" s="563"/>
      <c r="EO132" s="563"/>
      <c r="EP132" s="563"/>
      <c r="EQ132" s="563"/>
      <c r="ER132" s="563"/>
      <c r="ES132" s="563"/>
      <c r="ET132" s="563"/>
      <c r="EU132" s="563"/>
      <c r="EV132" s="563"/>
      <c r="EW132" s="563"/>
      <c r="EX132" s="563"/>
      <c r="EY132" s="563"/>
      <c r="EZ132" s="563"/>
      <c r="FA132" s="563"/>
      <c r="FB132" s="563"/>
      <c r="FC132" s="563"/>
      <c r="FD132" s="563"/>
      <c r="FE132" s="563"/>
      <c r="FF132" s="563"/>
      <c r="FG132" s="212"/>
      <c r="FH132" s="212"/>
      <c r="FI132" s="85"/>
      <c r="FJ132" s="85"/>
      <c r="FK132" s="85"/>
      <c r="FL132" s="85"/>
      <c r="FM132" s="650"/>
      <c r="FN132" s="650"/>
      <c r="FO132" s="1056"/>
      <c r="FP132" s="1162"/>
      <c r="FQ132" s="1162"/>
      <c r="FR132" s="1162"/>
      <c r="FS132" s="1162"/>
      <c r="FT132" s="1076"/>
      <c r="FU132" s="1075"/>
      <c r="FV132" s="501"/>
      <c r="FW132" s="85"/>
      <c r="FX132" s="85"/>
      <c r="FY132" s="85"/>
      <c r="FZ132" s="85"/>
      <c r="GA132" s="501"/>
      <c r="GB132" s="501"/>
      <c r="GC132" s="501"/>
      <c r="GD132" s="578"/>
      <c r="GE132" s="578"/>
      <c r="GF132" s="578"/>
      <c r="GG132" s="578"/>
      <c r="GH132" s="1436"/>
      <c r="GI132" s="1436"/>
      <c r="GJ132" s="578"/>
      <c r="GK132" s="578"/>
      <c r="GL132" s="578"/>
      <c r="GM132" s="578"/>
      <c r="GN132" s="563"/>
      <c r="GO132" s="572"/>
      <c r="GP132" s="572"/>
      <c r="GQ132" s="573"/>
      <c r="GR132" s="563"/>
      <c r="GS132" s="563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85"/>
      <c r="IN132" s="85"/>
      <c r="IO132" s="85"/>
      <c r="IP132" s="85"/>
      <c r="IQ132" s="1131"/>
      <c r="IR132" s="1131"/>
      <c r="IS132" s="1056"/>
      <c r="IT132" s="1162"/>
      <c r="IU132" s="1162"/>
      <c r="IV132" s="1162"/>
      <c r="IW132" s="1162"/>
      <c r="IX132" s="1076"/>
      <c r="IY132" s="1075"/>
      <c r="IZ132" s="501"/>
      <c r="JA132" s="85"/>
      <c r="JB132" s="85"/>
      <c r="JC132" s="85"/>
      <c r="JD132" s="85"/>
      <c r="JE132" s="501"/>
      <c r="JF132" s="89"/>
      <c r="JG132" s="85"/>
      <c r="JH132" s="85"/>
      <c r="JI132" s="89"/>
      <c r="JJ132" s="85"/>
      <c r="JK132" s="563"/>
      <c r="JL132" s="501"/>
      <c r="JM132" s="501"/>
      <c r="JN132" s="578"/>
      <c r="JO132" s="578"/>
      <c r="JP132" s="578"/>
      <c r="JQ132" s="578"/>
      <c r="JR132" s="563"/>
      <c r="JS132" s="572"/>
      <c r="JT132" s="572"/>
      <c r="JU132" s="573"/>
      <c r="JV132" s="563"/>
      <c r="JW132" s="563"/>
      <c r="JX132" s="212"/>
      <c r="JY132" s="212"/>
      <c r="JZ132" s="212"/>
      <c r="KA132" s="212"/>
      <c r="KB132" s="212"/>
      <c r="KC132" s="212"/>
      <c r="KD132" s="212"/>
      <c r="KE132" s="212"/>
      <c r="KF132" s="212"/>
      <c r="KG132" s="212"/>
      <c r="KH132" s="212"/>
      <c r="KI132" s="212"/>
      <c r="KJ132" s="212"/>
      <c r="KK132" s="212"/>
      <c r="KL132" s="212"/>
      <c r="KM132" s="212"/>
      <c r="KN132" s="212"/>
      <c r="KO132" s="212"/>
      <c r="KP132" s="212"/>
      <c r="KQ132" s="212"/>
      <c r="KR132" s="212"/>
      <c r="KS132" s="212"/>
      <c r="KT132" s="212"/>
      <c r="KU132" s="212"/>
      <c r="KV132" s="212"/>
      <c r="KW132" s="212"/>
      <c r="KX132" s="212"/>
      <c r="KY132" s="212"/>
      <c r="KZ132" s="212"/>
      <c r="LA132" s="212"/>
      <c r="LB132" s="212"/>
      <c r="LC132" s="212"/>
      <c r="LD132" s="212"/>
      <c r="LE132" s="212"/>
      <c r="LF132" s="212"/>
      <c r="LG132" s="212"/>
      <c r="LH132" s="212"/>
      <c r="LI132" s="212"/>
      <c r="LJ132" s="212"/>
      <c r="LK132" s="212"/>
      <c r="LL132" s="212"/>
      <c r="LM132" s="212"/>
      <c r="LN132" s="212"/>
      <c r="LO132" s="212"/>
      <c r="LP132" s="212"/>
      <c r="LQ132" s="85"/>
      <c r="LR132" s="106"/>
      <c r="LS132" s="106"/>
      <c r="LT132" s="85"/>
      <c r="LU132" s="255"/>
      <c r="LV132" s="255"/>
      <c r="LW132" s="637"/>
      <c r="LX132" s="523"/>
      <c r="LY132" s="523"/>
      <c r="LZ132" s="165"/>
      <c r="MA132" s="1436"/>
      <c r="MB132" s="85"/>
      <c r="MC132" s="85"/>
      <c r="MD132" s="85"/>
      <c r="ME132" s="85"/>
      <c r="MF132" s="212"/>
      <c r="MG132" s="212"/>
      <c r="MH132" s="212"/>
      <c r="MI132" s="212"/>
      <c r="MJ132" s="212"/>
      <c r="MK132" s="212"/>
      <c r="ML132" s="212"/>
      <c r="MM132" s="212"/>
      <c r="MN132" s="212"/>
      <c r="MO132" s="212"/>
      <c r="MP132" s="212"/>
      <c r="MQ132" s="212"/>
      <c r="MR132" s="212"/>
      <c r="MS132" s="212"/>
      <c r="MT132" s="480"/>
      <c r="MU132" s="792"/>
      <c r="MV132" s="792"/>
      <c r="MW132" s="792"/>
      <c r="MX132" s="792"/>
      <c r="MY132" s="792"/>
      <c r="MZ132" s="792"/>
      <c r="NA132" s="792"/>
      <c r="NB132" s="792"/>
      <c r="NC132" s="792"/>
      <c r="ND132" s="792"/>
      <c r="NE132" s="792"/>
      <c r="NF132" s="792"/>
      <c r="NG132" s="792"/>
      <c r="NH132" s="792"/>
      <c r="NI132" s="792"/>
      <c r="NJ132" s="792"/>
      <c r="NK132" s="792"/>
      <c r="NL132" s="792"/>
      <c r="NM132" s="792"/>
      <c r="NN132" s="792"/>
      <c r="NO132" s="792"/>
      <c r="NP132" s="792"/>
      <c r="NQ132" s="792"/>
      <c r="NR132" s="792"/>
      <c r="NS132" s="792"/>
      <c r="NT132" s="792"/>
      <c r="NU132" s="792"/>
      <c r="NV132" s="792"/>
      <c r="NW132" s="792"/>
      <c r="NX132" s="792"/>
      <c r="NY132" s="792"/>
      <c r="NZ132" s="212"/>
    </row>
    <row r="133" spans="1:390" s="491" customFormat="1" ht="23.25" customHeight="1" x14ac:dyDescent="0.2">
      <c r="A133" s="85"/>
      <c r="B133" s="85"/>
      <c r="C133" s="85"/>
      <c r="D133" s="85"/>
      <c r="E133" s="255"/>
      <c r="F133" s="211"/>
      <c r="G133" s="900"/>
      <c r="H133" s="523"/>
      <c r="I133" s="523"/>
      <c r="J133" s="523"/>
      <c r="K133" s="523"/>
      <c r="L133" s="524"/>
      <c r="M133" s="165"/>
      <c r="N133" s="1436"/>
      <c r="O133" s="85"/>
      <c r="P133" s="85"/>
      <c r="Q133" s="85"/>
      <c r="R133" s="85"/>
      <c r="S133" s="85"/>
      <c r="T133" s="89"/>
      <c r="U133" s="85"/>
      <c r="V133" s="85"/>
      <c r="W133" s="89"/>
      <c r="X133" s="85"/>
      <c r="Y133" s="563"/>
      <c r="Z133" s="1436"/>
      <c r="AA133" s="1436"/>
      <c r="AB133" s="481"/>
      <c r="AC133" s="481"/>
      <c r="AD133" s="481"/>
      <c r="AE133" s="481"/>
      <c r="AF133" s="563"/>
      <c r="AG133" s="572"/>
      <c r="AH133" s="572"/>
      <c r="AI133" s="573"/>
      <c r="AJ133" s="563"/>
      <c r="AK133" s="563"/>
      <c r="AL133" s="212"/>
      <c r="AM133" s="212"/>
      <c r="AN133" s="212"/>
      <c r="AO133" s="212"/>
      <c r="AP133" s="212"/>
      <c r="AQ133" s="212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212"/>
      <c r="BH133" s="212"/>
      <c r="BI133" s="212"/>
      <c r="BJ133" s="212"/>
      <c r="BK133" s="212"/>
      <c r="BL133" s="212"/>
      <c r="BM133" s="212"/>
      <c r="BN133" s="212"/>
      <c r="BO133" s="212"/>
      <c r="BP133" s="212"/>
      <c r="BQ133" s="212"/>
      <c r="BR133" s="212"/>
      <c r="BS133" s="212"/>
      <c r="BT133" s="212"/>
      <c r="BU133" s="212"/>
      <c r="BV133" s="212"/>
      <c r="BW133" s="212"/>
      <c r="BX133" s="212"/>
      <c r="BY133" s="212"/>
      <c r="BZ133" s="212"/>
      <c r="CA133" s="212"/>
      <c r="CB133" s="212"/>
      <c r="CC133" s="212"/>
      <c r="CD133" s="212"/>
      <c r="CE133" s="563"/>
      <c r="CF133" s="563"/>
      <c r="CG133" s="563"/>
      <c r="CH133" s="563"/>
      <c r="CI133" s="212"/>
      <c r="CJ133" s="211"/>
      <c r="CK133" s="900"/>
      <c r="CL133" s="523"/>
      <c r="CM133" s="523"/>
      <c r="CN133" s="523"/>
      <c r="CO133" s="523"/>
      <c r="CP133" s="524"/>
      <c r="CQ133" s="165"/>
      <c r="CR133" s="1436"/>
      <c r="CS133" s="85"/>
      <c r="CT133" s="85"/>
      <c r="CU133" s="85"/>
      <c r="CV133" s="85"/>
      <c r="CW133" s="1436"/>
      <c r="CX133" s="212"/>
      <c r="CY133" s="212"/>
      <c r="CZ133" s="212"/>
      <c r="DA133" s="212"/>
      <c r="DB133" s="212"/>
      <c r="DC133" s="212"/>
      <c r="DD133" s="1436"/>
      <c r="DE133" s="1436"/>
      <c r="DF133" s="1436"/>
      <c r="DG133" s="1436"/>
      <c r="DH133" s="1436"/>
      <c r="DI133" s="1436"/>
      <c r="DJ133" s="563"/>
      <c r="DK133" s="572"/>
      <c r="DL133" s="572"/>
      <c r="DM133" s="573"/>
      <c r="DN133" s="563"/>
      <c r="DO133" s="1157"/>
      <c r="DP133" s="563"/>
      <c r="DQ133" s="563"/>
      <c r="DR133" s="563"/>
      <c r="DS133" s="563"/>
      <c r="DT133" s="563"/>
      <c r="DU133" s="563"/>
      <c r="DV133" s="563"/>
      <c r="DW133" s="563"/>
      <c r="DX133" s="563"/>
      <c r="DY133" s="563"/>
      <c r="DZ133" s="563"/>
      <c r="EA133" s="563"/>
      <c r="EB133" s="563"/>
      <c r="EC133" s="563"/>
      <c r="ED133" s="563"/>
      <c r="EE133" s="563"/>
      <c r="EF133" s="563"/>
      <c r="EG133" s="563"/>
      <c r="EH133" s="563"/>
      <c r="EI133" s="563"/>
      <c r="EJ133" s="563"/>
      <c r="EK133" s="563"/>
      <c r="EL133" s="563"/>
      <c r="EM133" s="563"/>
      <c r="EN133" s="563"/>
      <c r="EO133" s="563"/>
      <c r="EP133" s="563"/>
      <c r="EQ133" s="563"/>
      <c r="ER133" s="563"/>
      <c r="ES133" s="563"/>
      <c r="ET133" s="563"/>
      <c r="EU133" s="563"/>
      <c r="EV133" s="563"/>
      <c r="EW133" s="563"/>
      <c r="EX133" s="563"/>
      <c r="EY133" s="563"/>
      <c r="EZ133" s="563"/>
      <c r="FA133" s="563"/>
      <c r="FB133" s="563"/>
      <c r="FC133" s="563"/>
      <c r="FD133" s="563"/>
      <c r="FE133" s="563"/>
      <c r="FF133" s="563"/>
      <c r="FG133" s="212"/>
      <c r="FH133" s="212"/>
      <c r="FI133" s="85"/>
      <c r="FJ133" s="85"/>
      <c r="FK133" s="85"/>
      <c r="FL133" s="85"/>
      <c r="FM133" s="650"/>
      <c r="FN133" s="650"/>
      <c r="FO133" s="900"/>
      <c r="FP133" s="583"/>
      <c r="FQ133" s="583"/>
      <c r="FR133" s="583"/>
      <c r="FS133" s="583"/>
      <c r="FT133" s="568"/>
      <c r="FU133" s="165"/>
      <c r="FV133" s="501"/>
      <c r="FW133" s="85"/>
      <c r="FX133" s="85"/>
      <c r="FY133" s="85"/>
      <c r="FZ133" s="85"/>
      <c r="GA133" s="501"/>
      <c r="GB133" s="501"/>
      <c r="GC133" s="501"/>
      <c r="GD133" s="578"/>
      <c r="GE133" s="578"/>
      <c r="GF133" s="578"/>
      <c r="GG133" s="578"/>
      <c r="GH133" s="1436"/>
      <c r="GI133" s="1436"/>
      <c r="GJ133" s="578"/>
      <c r="GK133" s="578"/>
      <c r="GL133" s="578"/>
      <c r="GM133" s="578"/>
      <c r="GN133" s="563"/>
      <c r="GO133" s="572"/>
      <c r="GP133" s="572"/>
      <c r="GQ133" s="573"/>
      <c r="GR133" s="563"/>
      <c r="GS133" s="563"/>
      <c r="GT133" s="212"/>
      <c r="GU133" s="212"/>
      <c r="GV133" s="212"/>
      <c r="GW133" s="212"/>
      <c r="GX133" s="212"/>
      <c r="GY133" s="212"/>
      <c r="GZ133" s="212"/>
      <c r="HA133" s="212"/>
      <c r="HB133" s="212"/>
      <c r="HC133" s="212"/>
      <c r="HD133" s="212"/>
      <c r="HE133" s="212"/>
      <c r="HF133" s="212"/>
      <c r="HG133" s="212"/>
      <c r="HH133" s="212"/>
      <c r="HI133" s="212"/>
      <c r="HJ133" s="212"/>
      <c r="HK133" s="212"/>
      <c r="HL133" s="212"/>
      <c r="HM133" s="212"/>
      <c r="HN133" s="212"/>
      <c r="HO133" s="212"/>
      <c r="HP133" s="212"/>
      <c r="HQ133" s="212"/>
      <c r="HR133" s="212"/>
      <c r="HS133" s="212"/>
      <c r="HT133" s="212"/>
      <c r="HU133" s="212"/>
      <c r="HV133" s="212"/>
      <c r="HW133" s="212"/>
      <c r="HX133" s="212"/>
      <c r="HY133" s="212"/>
      <c r="HZ133" s="212"/>
      <c r="IA133" s="212"/>
      <c r="IB133" s="212"/>
      <c r="IC133" s="212"/>
      <c r="ID133" s="212"/>
      <c r="IE133" s="212"/>
      <c r="IF133" s="212"/>
      <c r="IG133" s="212"/>
      <c r="IH133" s="212"/>
      <c r="II133" s="212"/>
      <c r="IJ133" s="212"/>
      <c r="IK133" s="212"/>
      <c r="IL133" s="212"/>
      <c r="IM133" s="85"/>
      <c r="IN133" s="85"/>
      <c r="IO133" s="85"/>
      <c r="IP133" s="85"/>
      <c r="IQ133" s="1131"/>
      <c r="IR133" s="1131"/>
      <c r="IS133" s="900"/>
      <c r="IT133" s="583"/>
      <c r="IU133" s="583"/>
      <c r="IV133" s="583"/>
      <c r="IW133" s="583"/>
      <c r="IX133" s="568"/>
      <c r="IY133" s="165"/>
      <c r="IZ133" s="501"/>
      <c r="JA133" s="85"/>
      <c r="JB133" s="85"/>
      <c r="JC133" s="85"/>
      <c r="JD133" s="85"/>
      <c r="JE133" s="501"/>
      <c r="JF133" s="89"/>
      <c r="JG133" s="85"/>
      <c r="JH133" s="85"/>
      <c r="JI133" s="89"/>
      <c r="JJ133" s="85"/>
      <c r="JK133" s="563"/>
      <c r="JL133" s="501"/>
      <c r="JM133" s="501"/>
      <c r="JN133" s="578"/>
      <c r="JO133" s="578"/>
      <c r="JP133" s="578"/>
      <c r="JQ133" s="578"/>
      <c r="JR133" s="563"/>
      <c r="JS133" s="572"/>
      <c r="JT133" s="572"/>
      <c r="JU133" s="573"/>
      <c r="JV133" s="563"/>
      <c r="JW133" s="563"/>
      <c r="JX133" s="212"/>
      <c r="JY133" s="212"/>
      <c r="JZ133" s="212"/>
      <c r="KA133" s="212"/>
      <c r="KB133" s="212"/>
      <c r="KC133" s="212"/>
      <c r="KD133" s="212"/>
      <c r="KE133" s="212"/>
      <c r="KF133" s="212"/>
      <c r="KG133" s="212"/>
      <c r="KH133" s="212"/>
      <c r="KI133" s="212"/>
      <c r="KJ133" s="212"/>
      <c r="KK133" s="212"/>
      <c r="KL133" s="212"/>
      <c r="KM133" s="212"/>
      <c r="KN133" s="212"/>
      <c r="KO133" s="212"/>
      <c r="KP133" s="212"/>
      <c r="KQ133" s="212"/>
      <c r="KR133" s="212"/>
      <c r="KS133" s="212"/>
      <c r="KT133" s="212"/>
      <c r="KU133" s="212"/>
      <c r="KV133" s="212"/>
      <c r="KW133" s="212"/>
      <c r="KX133" s="212"/>
      <c r="KY133" s="212"/>
      <c r="KZ133" s="212"/>
      <c r="LA133" s="212"/>
      <c r="LB133" s="212"/>
      <c r="LC133" s="212"/>
      <c r="LD133" s="212"/>
      <c r="LE133" s="212"/>
      <c r="LF133" s="212"/>
      <c r="LG133" s="212"/>
      <c r="LH133" s="212"/>
      <c r="LI133" s="212"/>
      <c r="LJ133" s="212"/>
      <c r="LK133" s="212"/>
      <c r="LL133" s="212"/>
      <c r="LM133" s="212"/>
      <c r="LN133" s="212"/>
      <c r="LO133" s="212"/>
      <c r="LP133" s="212"/>
      <c r="LQ133" s="85"/>
      <c r="LR133" s="106"/>
      <c r="LS133" s="106"/>
      <c r="LT133" s="85"/>
      <c r="LU133" s="255"/>
      <c r="LV133" s="255"/>
      <c r="LW133" s="1056"/>
      <c r="LX133" s="1073"/>
      <c r="LY133" s="1073"/>
      <c r="LZ133" s="1075"/>
      <c r="MA133" s="1436"/>
      <c r="MB133" s="85"/>
      <c r="MC133" s="85"/>
      <c r="MD133" s="85"/>
      <c r="ME133" s="85"/>
      <c r="MF133" s="212"/>
      <c r="MG133" s="212"/>
      <c r="MH133" s="212"/>
      <c r="MI133" s="212"/>
      <c r="MJ133" s="212"/>
      <c r="MK133" s="212"/>
      <c r="ML133" s="212"/>
      <c r="MM133" s="212"/>
      <c r="MN133" s="212"/>
      <c r="MO133" s="212"/>
      <c r="MP133" s="212"/>
      <c r="MQ133" s="212"/>
      <c r="MR133" s="212"/>
      <c r="MS133" s="212"/>
      <c r="MT133" s="480"/>
      <c r="MU133" s="792"/>
      <c r="MV133" s="792"/>
      <c r="MW133" s="792"/>
      <c r="MX133" s="792"/>
      <c r="MY133" s="792"/>
      <c r="MZ133" s="792"/>
      <c r="NA133" s="792"/>
      <c r="NB133" s="792"/>
      <c r="NC133" s="792"/>
      <c r="ND133" s="792"/>
      <c r="NE133" s="792"/>
      <c r="NF133" s="792"/>
      <c r="NG133" s="792"/>
      <c r="NH133" s="792"/>
      <c r="NI133" s="792"/>
      <c r="NJ133" s="792"/>
      <c r="NK133" s="792"/>
      <c r="NL133" s="792"/>
      <c r="NM133" s="792"/>
      <c r="NN133" s="792"/>
      <c r="NO133" s="792"/>
      <c r="NP133" s="792"/>
      <c r="NQ133" s="792"/>
      <c r="NR133" s="792"/>
      <c r="NS133" s="792"/>
      <c r="NT133" s="792"/>
      <c r="NU133" s="792"/>
      <c r="NV133" s="792"/>
      <c r="NW133" s="792"/>
      <c r="NX133" s="792"/>
      <c r="NY133" s="792"/>
      <c r="NZ133" s="212"/>
    </row>
    <row r="134" spans="1:390" s="491" customFormat="1" ht="23.25" customHeight="1" x14ac:dyDescent="0.2">
      <c r="A134" s="85"/>
      <c r="B134" s="85"/>
      <c r="C134" s="85"/>
      <c r="D134" s="85"/>
      <c r="E134" s="255"/>
      <c r="F134" s="211"/>
      <c r="G134" s="451"/>
      <c r="H134" s="523"/>
      <c r="I134" s="523"/>
      <c r="J134" s="523"/>
      <c r="K134" s="523"/>
      <c r="L134" s="524"/>
      <c r="M134" s="165"/>
      <c r="N134" s="1436"/>
      <c r="O134" s="85"/>
      <c r="P134" s="85"/>
      <c r="Q134" s="85"/>
      <c r="R134" s="85"/>
      <c r="S134" s="85"/>
      <c r="T134" s="89"/>
      <c r="U134" s="85"/>
      <c r="V134" s="85"/>
      <c r="W134" s="89"/>
      <c r="X134" s="85"/>
      <c r="Y134" s="563"/>
      <c r="Z134" s="1436"/>
      <c r="AA134" s="1436"/>
      <c r="AB134" s="481"/>
      <c r="AC134" s="481"/>
      <c r="AD134" s="481"/>
      <c r="AE134" s="481"/>
      <c r="AF134" s="563"/>
      <c r="AG134" s="572"/>
      <c r="AH134" s="572"/>
      <c r="AI134" s="573"/>
      <c r="AJ134" s="563"/>
      <c r="AK134" s="563"/>
      <c r="AL134" s="212"/>
      <c r="AM134" s="212"/>
      <c r="AN134" s="212"/>
      <c r="AO134" s="212"/>
      <c r="AP134" s="212"/>
      <c r="AQ134" s="212"/>
      <c r="AR134" s="212"/>
      <c r="AS134" s="212"/>
      <c r="AT134" s="212"/>
      <c r="AU134" s="212"/>
      <c r="AV134" s="212"/>
      <c r="AW134" s="212"/>
      <c r="AX134" s="212"/>
      <c r="AY134" s="212"/>
      <c r="AZ134" s="212"/>
      <c r="BA134" s="212"/>
      <c r="BB134" s="212"/>
      <c r="BC134" s="212"/>
      <c r="BD134" s="212"/>
      <c r="BE134" s="212"/>
      <c r="BF134" s="212"/>
      <c r="BG134" s="212"/>
      <c r="BH134" s="212"/>
      <c r="BI134" s="212"/>
      <c r="BJ134" s="212"/>
      <c r="BK134" s="212"/>
      <c r="BL134" s="212"/>
      <c r="BM134" s="212"/>
      <c r="BN134" s="212"/>
      <c r="BO134" s="212"/>
      <c r="BP134" s="212"/>
      <c r="BQ134" s="212"/>
      <c r="BR134" s="212"/>
      <c r="BS134" s="212"/>
      <c r="BT134" s="212"/>
      <c r="BU134" s="212"/>
      <c r="BV134" s="212"/>
      <c r="BW134" s="212"/>
      <c r="BX134" s="212"/>
      <c r="BY134" s="212"/>
      <c r="BZ134" s="212"/>
      <c r="CA134" s="212"/>
      <c r="CB134" s="212"/>
      <c r="CC134" s="212"/>
      <c r="CD134" s="212"/>
      <c r="CE134" s="563"/>
      <c r="CF134" s="563"/>
      <c r="CG134" s="563"/>
      <c r="CH134" s="563"/>
      <c r="CI134" s="212"/>
      <c r="CJ134" s="211"/>
      <c r="CK134" s="451"/>
      <c r="CL134" s="523"/>
      <c r="CM134" s="523"/>
      <c r="CN134" s="523"/>
      <c r="CO134" s="523"/>
      <c r="CP134" s="524"/>
      <c r="CQ134" s="165"/>
      <c r="CR134" s="1436"/>
      <c r="CS134" s="85"/>
      <c r="CT134" s="85"/>
      <c r="CU134" s="85"/>
      <c r="CV134" s="85"/>
      <c r="CW134" s="1436"/>
      <c r="CX134" s="212"/>
      <c r="CY134" s="212"/>
      <c r="CZ134" s="212"/>
      <c r="DA134" s="212"/>
      <c r="DB134" s="212"/>
      <c r="DC134" s="212"/>
      <c r="DD134" s="1436"/>
      <c r="DE134" s="1436"/>
      <c r="DF134" s="1436"/>
      <c r="DG134" s="1436"/>
      <c r="DH134" s="1436"/>
      <c r="DI134" s="1436"/>
      <c r="DJ134" s="563"/>
      <c r="DK134" s="572"/>
      <c r="DL134" s="572"/>
      <c r="DM134" s="573"/>
      <c r="DN134" s="563"/>
      <c r="DO134" s="1157"/>
      <c r="DP134" s="563"/>
      <c r="DQ134" s="563"/>
      <c r="DR134" s="563"/>
      <c r="DS134" s="563"/>
      <c r="DT134" s="563"/>
      <c r="DU134" s="563"/>
      <c r="DV134" s="563"/>
      <c r="DW134" s="563"/>
      <c r="DX134" s="563"/>
      <c r="DY134" s="563"/>
      <c r="DZ134" s="563"/>
      <c r="EA134" s="563"/>
      <c r="EB134" s="563"/>
      <c r="EC134" s="563"/>
      <c r="ED134" s="563"/>
      <c r="EE134" s="563"/>
      <c r="EF134" s="563"/>
      <c r="EG134" s="563"/>
      <c r="EH134" s="563"/>
      <c r="EI134" s="563"/>
      <c r="EJ134" s="563"/>
      <c r="EK134" s="563"/>
      <c r="EL134" s="563"/>
      <c r="EM134" s="563"/>
      <c r="EN134" s="563"/>
      <c r="EO134" s="563"/>
      <c r="EP134" s="563"/>
      <c r="EQ134" s="563"/>
      <c r="ER134" s="563"/>
      <c r="ES134" s="563"/>
      <c r="ET134" s="563"/>
      <c r="EU134" s="563"/>
      <c r="EV134" s="563"/>
      <c r="EW134" s="563"/>
      <c r="EX134" s="563"/>
      <c r="EY134" s="563"/>
      <c r="EZ134" s="563"/>
      <c r="FA134" s="563"/>
      <c r="FB134" s="563"/>
      <c r="FC134" s="563"/>
      <c r="FD134" s="563"/>
      <c r="FE134" s="563"/>
      <c r="FF134" s="563"/>
      <c r="FG134" s="212"/>
      <c r="FH134" s="212"/>
      <c r="FI134" s="85"/>
      <c r="FJ134" s="85"/>
      <c r="FK134" s="85"/>
      <c r="FL134" s="85"/>
      <c r="FM134" s="650"/>
      <c r="FN134" s="650"/>
      <c r="FO134" s="451"/>
      <c r="FP134" s="583"/>
      <c r="FQ134" s="583"/>
      <c r="FR134" s="583"/>
      <c r="FS134" s="583"/>
      <c r="FT134" s="568"/>
      <c r="FU134" s="165"/>
      <c r="FV134" s="501"/>
      <c r="FW134" s="85"/>
      <c r="FX134" s="85"/>
      <c r="FY134" s="85"/>
      <c r="FZ134" s="85"/>
      <c r="GA134" s="501"/>
      <c r="GB134" s="501"/>
      <c r="GC134" s="501"/>
      <c r="GD134" s="578"/>
      <c r="GE134" s="578"/>
      <c r="GF134" s="578"/>
      <c r="GG134" s="578"/>
      <c r="GH134" s="1436"/>
      <c r="GI134" s="1436"/>
      <c r="GJ134" s="578"/>
      <c r="GK134" s="578"/>
      <c r="GL134" s="578"/>
      <c r="GM134" s="578"/>
      <c r="GN134" s="563"/>
      <c r="GO134" s="572"/>
      <c r="GP134" s="572"/>
      <c r="GQ134" s="573"/>
      <c r="GR134" s="563"/>
      <c r="GS134" s="563"/>
      <c r="GT134" s="212"/>
      <c r="GU134" s="212"/>
      <c r="GV134" s="212"/>
      <c r="GW134" s="212"/>
      <c r="GX134" s="212"/>
      <c r="GY134" s="212"/>
      <c r="GZ134" s="212"/>
      <c r="HA134" s="212"/>
      <c r="HB134" s="212"/>
      <c r="HC134" s="212"/>
      <c r="HD134" s="212"/>
      <c r="HE134" s="212"/>
      <c r="HF134" s="212"/>
      <c r="HG134" s="212"/>
      <c r="HH134" s="212"/>
      <c r="HI134" s="212"/>
      <c r="HJ134" s="212"/>
      <c r="HK134" s="212"/>
      <c r="HL134" s="212"/>
      <c r="HM134" s="212"/>
      <c r="HN134" s="212"/>
      <c r="HO134" s="212"/>
      <c r="HP134" s="212"/>
      <c r="HQ134" s="212"/>
      <c r="HR134" s="212"/>
      <c r="HS134" s="212"/>
      <c r="HT134" s="212"/>
      <c r="HU134" s="212"/>
      <c r="HV134" s="212"/>
      <c r="HW134" s="212"/>
      <c r="HX134" s="212"/>
      <c r="HY134" s="212"/>
      <c r="HZ134" s="212"/>
      <c r="IA134" s="212"/>
      <c r="IB134" s="212"/>
      <c r="IC134" s="212"/>
      <c r="ID134" s="212"/>
      <c r="IE134" s="212"/>
      <c r="IF134" s="212"/>
      <c r="IG134" s="212"/>
      <c r="IH134" s="212"/>
      <c r="II134" s="212"/>
      <c r="IJ134" s="212"/>
      <c r="IK134" s="212"/>
      <c r="IL134" s="212"/>
      <c r="IM134" s="85"/>
      <c r="IN134" s="85"/>
      <c r="IO134" s="85"/>
      <c r="IP134" s="85"/>
      <c r="IQ134" s="1131"/>
      <c r="IR134" s="1131"/>
      <c r="IS134" s="451"/>
      <c r="IT134" s="583"/>
      <c r="IU134" s="583"/>
      <c r="IV134" s="583"/>
      <c r="IW134" s="583"/>
      <c r="IX134" s="568"/>
      <c r="IY134" s="165"/>
      <c r="IZ134" s="501"/>
      <c r="JA134" s="85"/>
      <c r="JB134" s="85"/>
      <c r="JC134" s="85"/>
      <c r="JD134" s="85"/>
      <c r="JE134" s="501"/>
      <c r="JF134" s="89"/>
      <c r="JG134" s="85"/>
      <c r="JH134" s="85"/>
      <c r="JI134" s="89"/>
      <c r="JJ134" s="85"/>
      <c r="JK134" s="563"/>
      <c r="JL134" s="501"/>
      <c r="JM134" s="501"/>
      <c r="JN134" s="578"/>
      <c r="JO134" s="578"/>
      <c r="JP134" s="578"/>
      <c r="JQ134" s="578"/>
      <c r="JR134" s="563"/>
      <c r="JS134" s="572"/>
      <c r="JT134" s="572"/>
      <c r="JU134" s="573"/>
      <c r="JV134" s="563"/>
      <c r="JW134" s="563"/>
      <c r="JX134" s="212"/>
      <c r="JY134" s="212"/>
      <c r="JZ134" s="212"/>
      <c r="KA134" s="212"/>
      <c r="KB134" s="212"/>
      <c r="KC134" s="212"/>
      <c r="KD134" s="212"/>
      <c r="KE134" s="212"/>
      <c r="KF134" s="212"/>
      <c r="KG134" s="212"/>
      <c r="KH134" s="212"/>
      <c r="KI134" s="212"/>
      <c r="KJ134" s="212"/>
      <c r="KK134" s="212"/>
      <c r="KL134" s="212"/>
      <c r="KM134" s="212"/>
      <c r="KN134" s="212"/>
      <c r="KO134" s="212"/>
      <c r="KP134" s="212"/>
      <c r="KQ134" s="212"/>
      <c r="KR134" s="212"/>
      <c r="KS134" s="212"/>
      <c r="KT134" s="212"/>
      <c r="KU134" s="212"/>
      <c r="KV134" s="212"/>
      <c r="KW134" s="212"/>
      <c r="KX134" s="212"/>
      <c r="KY134" s="212"/>
      <c r="KZ134" s="212"/>
      <c r="LA134" s="212"/>
      <c r="LB134" s="212"/>
      <c r="LC134" s="212"/>
      <c r="LD134" s="212"/>
      <c r="LE134" s="212"/>
      <c r="LF134" s="212"/>
      <c r="LG134" s="212"/>
      <c r="LH134" s="212"/>
      <c r="LI134" s="212"/>
      <c r="LJ134" s="212"/>
      <c r="LK134" s="212"/>
      <c r="LL134" s="212"/>
      <c r="LM134" s="212"/>
      <c r="LN134" s="212"/>
      <c r="LO134" s="212"/>
      <c r="LP134" s="212"/>
      <c r="LQ134" s="85"/>
      <c r="LR134" s="106"/>
      <c r="LS134" s="106"/>
      <c r="LT134" s="85"/>
      <c r="LU134" s="255"/>
      <c r="LV134" s="255"/>
      <c r="LW134" s="900"/>
      <c r="LX134" s="364"/>
      <c r="LY134" s="364"/>
      <c r="LZ134" s="165"/>
      <c r="MA134" s="1436"/>
      <c r="MB134" s="85"/>
      <c r="MC134" s="85"/>
      <c r="MD134" s="85"/>
      <c r="ME134" s="85"/>
      <c r="MF134" s="212"/>
      <c r="MG134" s="212"/>
      <c r="MH134" s="212"/>
      <c r="MI134" s="212"/>
      <c r="MJ134" s="212"/>
      <c r="MK134" s="212"/>
      <c r="ML134" s="212"/>
      <c r="MM134" s="212"/>
      <c r="MN134" s="212"/>
      <c r="MO134" s="212"/>
      <c r="MP134" s="212"/>
      <c r="MQ134" s="212"/>
      <c r="MR134" s="212"/>
      <c r="MS134" s="212"/>
      <c r="MT134" s="480"/>
      <c r="MU134" s="792"/>
      <c r="MV134" s="792"/>
      <c r="MW134" s="792"/>
      <c r="MX134" s="792"/>
      <c r="MY134" s="792"/>
      <c r="MZ134" s="792"/>
      <c r="NA134" s="792"/>
      <c r="NB134" s="792"/>
      <c r="NC134" s="792"/>
      <c r="ND134" s="792"/>
      <c r="NE134" s="792"/>
      <c r="NF134" s="792"/>
      <c r="NG134" s="792"/>
      <c r="NH134" s="792"/>
      <c r="NI134" s="792"/>
      <c r="NJ134" s="792"/>
      <c r="NK134" s="792"/>
      <c r="NL134" s="792"/>
      <c r="NM134" s="792"/>
      <c r="NN134" s="792"/>
      <c r="NO134" s="792"/>
      <c r="NP134" s="792"/>
      <c r="NQ134" s="792"/>
      <c r="NR134" s="792"/>
      <c r="NS134" s="792"/>
      <c r="NT134" s="792"/>
      <c r="NU134" s="792"/>
      <c r="NV134" s="792"/>
      <c r="NW134" s="792"/>
      <c r="NX134" s="792"/>
      <c r="NY134" s="792"/>
      <c r="NZ134" s="212"/>
    </row>
    <row r="135" spans="1:390" s="491" customFormat="1" ht="23.25" customHeight="1" x14ac:dyDescent="0.2">
      <c r="A135" s="85"/>
      <c r="B135" s="85"/>
      <c r="C135" s="85"/>
      <c r="D135" s="85"/>
      <c r="E135" s="255"/>
      <c r="F135" s="211"/>
      <c r="G135" s="211"/>
      <c r="H135" s="902"/>
      <c r="I135" s="902"/>
      <c r="J135" s="902"/>
      <c r="K135" s="490"/>
      <c r="L135" s="373"/>
      <c r="M135" s="1109"/>
      <c r="N135" s="85"/>
      <c r="O135" s="196"/>
      <c r="P135" s="196"/>
      <c r="Q135" s="196"/>
      <c r="R135" s="212"/>
      <c r="S135" s="85"/>
      <c r="T135" s="89"/>
      <c r="U135" s="85"/>
      <c r="V135" s="85"/>
      <c r="W135" s="89"/>
      <c r="X135" s="85"/>
      <c r="Y135" s="563"/>
      <c r="Z135" s="1436"/>
      <c r="AA135" s="1436"/>
      <c r="AB135" s="481"/>
      <c r="AC135" s="481"/>
      <c r="AD135" s="481"/>
      <c r="AE135" s="481"/>
      <c r="AF135" s="563"/>
      <c r="AG135" s="572"/>
      <c r="AH135" s="572"/>
      <c r="AI135" s="573"/>
      <c r="AJ135" s="563"/>
      <c r="AK135" s="563"/>
      <c r="AL135" s="212"/>
      <c r="AM135" s="212"/>
      <c r="AN135" s="212"/>
      <c r="AO135" s="212"/>
      <c r="AP135" s="212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212"/>
      <c r="BH135" s="212"/>
      <c r="BI135" s="212"/>
      <c r="BJ135" s="212"/>
      <c r="BK135" s="212"/>
      <c r="BL135" s="212"/>
      <c r="BM135" s="212"/>
      <c r="BN135" s="212"/>
      <c r="BO135" s="212"/>
      <c r="BP135" s="212"/>
      <c r="BQ135" s="212"/>
      <c r="BR135" s="212"/>
      <c r="BS135" s="212"/>
      <c r="BT135" s="212"/>
      <c r="BU135" s="212"/>
      <c r="BV135" s="212"/>
      <c r="BW135" s="212"/>
      <c r="BX135" s="212"/>
      <c r="BY135" s="212"/>
      <c r="BZ135" s="212"/>
      <c r="CA135" s="212"/>
      <c r="CB135" s="212"/>
      <c r="CC135" s="212"/>
      <c r="CD135" s="212"/>
      <c r="CE135" s="563"/>
      <c r="CF135" s="563"/>
      <c r="CG135" s="563"/>
      <c r="CH135" s="563"/>
      <c r="CI135" s="212"/>
      <c r="CJ135" s="211"/>
      <c r="CK135" s="211"/>
      <c r="CL135" s="902"/>
      <c r="CM135" s="902"/>
      <c r="CN135" s="902"/>
      <c r="CO135" s="490"/>
      <c r="CP135" s="373"/>
      <c r="CQ135" s="1109"/>
      <c r="CR135" s="85"/>
      <c r="CS135" s="196"/>
      <c r="CT135" s="196"/>
      <c r="CU135" s="196"/>
      <c r="CV135" s="212"/>
      <c r="CW135" s="212"/>
      <c r="CX135" s="212"/>
      <c r="CY135" s="212"/>
      <c r="CZ135" s="212"/>
      <c r="DA135" s="212"/>
      <c r="DB135" s="212"/>
      <c r="DC135" s="212"/>
      <c r="DD135" s="1436"/>
      <c r="DE135" s="1436"/>
      <c r="DF135" s="1436"/>
      <c r="DG135" s="1436"/>
      <c r="DH135" s="1436"/>
      <c r="DI135" s="1436"/>
      <c r="DJ135" s="563"/>
      <c r="DK135" s="572"/>
      <c r="DL135" s="572"/>
      <c r="DM135" s="573"/>
      <c r="DN135" s="563"/>
      <c r="DO135" s="1157"/>
      <c r="DP135" s="563"/>
      <c r="DQ135" s="563"/>
      <c r="DR135" s="563"/>
      <c r="DS135" s="563"/>
      <c r="DT135" s="563"/>
      <c r="DU135" s="563"/>
      <c r="DV135" s="563"/>
      <c r="DW135" s="563"/>
      <c r="DX135" s="563"/>
      <c r="DY135" s="563"/>
      <c r="DZ135" s="563"/>
      <c r="EA135" s="563"/>
      <c r="EB135" s="563"/>
      <c r="EC135" s="563"/>
      <c r="ED135" s="563"/>
      <c r="EE135" s="563"/>
      <c r="EF135" s="563"/>
      <c r="EG135" s="563"/>
      <c r="EH135" s="563"/>
      <c r="EI135" s="563"/>
      <c r="EJ135" s="563"/>
      <c r="EK135" s="563"/>
      <c r="EL135" s="563"/>
      <c r="EM135" s="563"/>
      <c r="EN135" s="563"/>
      <c r="EO135" s="563"/>
      <c r="EP135" s="563"/>
      <c r="EQ135" s="563"/>
      <c r="ER135" s="563"/>
      <c r="ES135" s="563"/>
      <c r="ET135" s="563"/>
      <c r="EU135" s="563"/>
      <c r="EV135" s="563"/>
      <c r="EW135" s="563"/>
      <c r="EX135" s="563"/>
      <c r="EY135" s="563"/>
      <c r="EZ135" s="563"/>
      <c r="FA135" s="563"/>
      <c r="FB135" s="563"/>
      <c r="FC135" s="563"/>
      <c r="FD135" s="563"/>
      <c r="FE135" s="563"/>
      <c r="FF135" s="563"/>
      <c r="FG135" s="212"/>
      <c r="FH135" s="212"/>
      <c r="FI135" s="85"/>
      <c r="FJ135" s="85"/>
      <c r="FK135" s="85"/>
      <c r="FL135" s="85"/>
      <c r="FM135" s="650"/>
      <c r="FN135" s="650"/>
      <c r="FO135" s="501"/>
      <c r="FP135" s="583"/>
      <c r="FQ135" s="583"/>
      <c r="FR135" s="583"/>
      <c r="FS135" s="583"/>
      <c r="FT135" s="583"/>
      <c r="FU135" s="966"/>
      <c r="FV135" s="501"/>
      <c r="FW135" s="501"/>
      <c r="FX135" s="501"/>
      <c r="FY135" s="501"/>
      <c r="FZ135" s="501"/>
      <c r="GA135" s="501"/>
      <c r="GB135" s="501"/>
      <c r="GC135" s="501"/>
      <c r="GD135" s="578"/>
      <c r="GE135" s="578"/>
      <c r="GF135" s="578"/>
      <c r="GG135" s="578"/>
      <c r="GH135" s="1436"/>
      <c r="GI135" s="1436"/>
      <c r="GJ135" s="578"/>
      <c r="GK135" s="578"/>
      <c r="GL135" s="578"/>
      <c r="GM135" s="578"/>
      <c r="GN135" s="563"/>
      <c r="GO135" s="572"/>
      <c r="GP135" s="572"/>
      <c r="GQ135" s="573"/>
      <c r="GR135" s="563"/>
      <c r="GS135" s="563"/>
      <c r="GT135" s="212"/>
      <c r="GU135" s="212"/>
      <c r="GV135" s="212"/>
      <c r="GW135" s="212"/>
      <c r="GX135" s="212"/>
      <c r="GY135" s="212"/>
      <c r="GZ135" s="212"/>
      <c r="HA135" s="212"/>
      <c r="HB135" s="212"/>
      <c r="HC135" s="212"/>
      <c r="HD135" s="212"/>
      <c r="HE135" s="212"/>
      <c r="HF135" s="212"/>
      <c r="HG135" s="212"/>
      <c r="HH135" s="212"/>
      <c r="HI135" s="212"/>
      <c r="HJ135" s="212"/>
      <c r="HK135" s="212"/>
      <c r="HL135" s="212"/>
      <c r="HM135" s="212"/>
      <c r="HN135" s="212"/>
      <c r="HO135" s="212"/>
      <c r="HP135" s="212"/>
      <c r="HQ135" s="212"/>
      <c r="HR135" s="212"/>
      <c r="HS135" s="212"/>
      <c r="HT135" s="212"/>
      <c r="HU135" s="212"/>
      <c r="HV135" s="212"/>
      <c r="HW135" s="212"/>
      <c r="HX135" s="212"/>
      <c r="HY135" s="212"/>
      <c r="HZ135" s="212"/>
      <c r="IA135" s="212"/>
      <c r="IB135" s="212"/>
      <c r="IC135" s="212"/>
      <c r="ID135" s="212"/>
      <c r="IE135" s="212"/>
      <c r="IF135" s="212"/>
      <c r="IG135" s="212"/>
      <c r="IH135" s="212"/>
      <c r="II135" s="212"/>
      <c r="IJ135" s="212"/>
      <c r="IK135" s="212"/>
      <c r="IL135" s="212"/>
      <c r="IM135" s="85"/>
      <c r="IN135" s="85"/>
      <c r="IO135" s="85"/>
      <c r="IP135" s="85"/>
      <c r="IQ135" s="1131"/>
      <c r="IR135" s="1131"/>
      <c r="IS135" s="501"/>
      <c r="IT135" s="583"/>
      <c r="IU135" s="583"/>
      <c r="IV135" s="583"/>
      <c r="IW135" s="583"/>
      <c r="IX135" s="583"/>
      <c r="IY135" s="966"/>
      <c r="IZ135" s="501"/>
      <c r="JA135" s="501"/>
      <c r="JB135" s="501"/>
      <c r="JC135" s="501"/>
      <c r="JD135" s="501"/>
      <c r="JE135" s="501"/>
      <c r="JF135" s="89"/>
      <c r="JG135" s="85"/>
      <c r="JH135" s="85"/>
      <c r="JI135" s="89"/>
      <c r="JJ135" s="85"/>
      <c r="JK135" s="563"/>
      <c r="JL135" s="501"/>
      <c r="JM135" s="501"/>
      <c r="JN135" s="578"/>
      <c r="JO135" s="578"/>
      <c r="JP135" s="578"/>
      <c r="JQ135" s="578"/>
      <c r="JR135" s="563"/>
      <c r="JS135" s="572"/>
      <c r="JT135" s="572"/>
      <c r="JU135" s="573"/>
      <c r="JV135" s="563"/>
      <c r="JW135" s="563"/>
      <c r="JX135" s="212"/>
      <c r="JY135" s="212"/>
      <c r="JZ135" s="212"/>
      <c r="KA135" s="212"/>
      <c r="KB135" s="212"/>
      <c r="KC135" s="212"/>
      <c r="KD135" s="212"/>
      <c r="KE135" s="212"/>
      <c r="KF135" s="212"/>
      <c r="KG135" s="212"/>
      <c r="KH135" s="212"/>
      <c r="KI135" s="212"/>
      <c r="KJ135" s="212"/>
      <c r="KK135" s="212"/>
      <c r="KL135" s="212"/>
      <c r="KM135" s="212"/>
      <c r="KN135" s="212"/>
      <c r="KO135" s="212"/>
      <c r="KP135" s="212"/>
      <c r="KQ135" s="212"/>
      <c r="KR135" s="212"/>
      <c r="KS135" s="212"/>
      <c r="KT135" s="212"/>
      <c r="KU135" s="212"/>
      <c r="KV135" s="212"/>
      <c r="KW135" s="212"/>
      <c r="KX135" s="212"/>
      <c r="KY135" s="212"/>
      <c r="KZ135" s="212"/>
      <c r="LA135" s="212"/>
      <c r="LB135" s="212"/>
      <c r="LC135" s="212"/>
      <c r="LD135" s="212"/>
      <c r="LE135" s="212"/>
      <c r="LF135" s="212"/>
      <c r="LG135" s="212"/>
      <c r="LH135" s="212"/>
      <c r="LI135" s="212"/>
      <c r="LJ135" s="212"/>
      <c r="LK135" s="212"/>
      <c r="LL135" s="212"/>
      <c r="LM135" s="212"/>
      <c r="LN135" s="212"/>
      <c r="LO135" s="212"/>
      <c r="LP135" s="212"/>
      <c r="LQ135" s="85"/>
      <c r="LR135" s="106"/>
      <c r="LS135" s="106"/>
      <c r="LT135" s="85"/>
      <c r="LU135" s="255"/>
      <c r="LV135" s="255"/>
      <c r="LW135" s="451"/>
      <c r="LX135" s="364"/>
      <c r="LY135" s="364"/>
      <c r="LZ135" s="165"/>
      <c r="MA135" s="1436"/>
      <c r="MB135" s="85"/>
      <c r="MC135" s="85"/>
      <c r="MD135" s="85"/>
      <c r="ME135" s="85"/>
      <c r="MF135" s="212"/>
      <c r="MG135" s="212"/>
      <c r="MH135" s="212"/>
      <c r="MI135" s="212"/>
      <c r="MJ135" s="212"/>
      <c r="MK135" s="212"/>
      <c r="ML135" s="212"/>
      <c r="MM135" s="212"/>
      <c r="MN135" s="212"/>
      <c r="MO135" s="212"/>
      <c r="MP135" s="212"/>
      <c r="MQ135" s="212"/>
      <c r="MR135" s="212"/>
      <c r="MS135" s="212"/>
      <c r="MT135" s="480"/>
      <c r="MU135" s="792"/>
      <c r="MV135" s="792"/>
      <c r="MW135" s="792"/>
      <c r="MX135" s="792"/>
      <c r="MY135" s="792"/>
      <c r="MZ135" s="792"/>
      <c r="NA135" s="792"/>
      <c r="NB135" s="792"/>
      <c r="NC135" s="792"/>
      <c r="ND135" s="792"/>
      <c r="NE135" s="792"/>
      <c r="NF135" s="792"/>
      <c r="NG135" s="792"/>
      <c r="NH135" s="792"/>
      <c r="NI135" s="792"/>
      <c r="NJ135" s="792"/>
      <c r="NK135" s="792"/>
      <c r="NL135" s="792"/>
      <c r="NM135" s="792"/>
      <c r="NN135" s="792"/>
      <c r="NO135" s="792"/>
      <c r="NP135" s="792"/>
      <c r="NQ135" s="792"/>
      <c r="NR135" s="792"/>
      <c r="NS135" s="792"/>
      <c r="NT135" s="792"/>
      <c r="NU135" s="792"/>
      <c r="NV135" s="792"/>
      <c r="NW135" s="792"/>
      <c r="NX135" s="792"/>
      <c r="NY135" s="792"/>
      <c r="NZ135" s="212"/>
    </row>
    <row r="136" spans="1:390" s="491" customFormat="1" ht="23.25" customHeight="1" x14ac:dyDescent="0.2">
      <c r="E136" s="1087"/>
      <c r="H136" s="890"/>
      <c r="I136" s="890"/>
      <c r="J136" s="890"/>
      <c r="K136" s="890"/>
      <c r="L136" s="890"/>
      <c r="M136" s="1110"/>
      <c r="AB136" s="1087"/>
      <c r="AC136" s="1087"/>
      <c r="AD136" s="1087"/>
      <c r="AE136" s="1087"/>
      <c r="AG136" s="890"/>
      <c r="AH136" s="890"/>
      <c r="CL136" s="890"/>
      <c r="CM136" s="890"/>
      <c r="CN136" s="890"/>
      <c r="CO136" s="890"/>
      <c r="CP136" s="890"/>
      <c r="CQ136" s="1110"/>
      <c r="DK136" s="890"/>
      <c r="DL136" s="890"/>
      <c r="FM136" s="1087"/>
      <c r="FN136" s="1087"/>
      <c r="FP136" s="890"/>
      <c r="FQ136" s="890"/>
      <c r="FR136" s="890"/>
      <c r="FS136" s="890"/>
      <c r="FT136" s="890"/>
      <c r="FU136" s="1110"/>
      <c r="GD136" s="1087"/>
      <c r="GE136" s="1087"/>
      <c r="GF136" s="1087"/>
      <c r="GG136" s="1087"/>
      <c r="GJ136" s="1087"/>
      <c r="GK136" s="1087"/>
      <c r="GL136" s="1087"/>
      <c r="GM136" s="1087"/>
      <c r="GO136" s="890"/>
      <c r="GP136" s="890"/>
      <c r="IQ136" s="1087"/>
      <c r="IR136" s="1087"/>
      <c r="IT136" s="890"/>
      <c r="IU136" s="890"/>
      <c r="IV136" s="890"/>
      <c r="IW136" s="890"/>
      <c r="IX136" s="890"/>
      <c r="IY136" s="1110"/>
      <c r="JN136" s="1087"/>
      <c r="JO136" s="1087"/>
      <c r="JP136" s="1087"/>
      <c r="JQ136" s="1087"/>
      <c r="JS136" s="890"/>
      <c r="JT136" s="890"/>
      <c r="LR136" s="1070"/>
      <c r="LS136" s="1070"/>
      <c r="LU136" s="1087"/>
      <c r="LV136" s="1087"/>
      <c r="LX136" s="890"/>
      <c r="LY136" s="890"/>
      <c r="LZ136" s="1110"/>
    </row>
    <row r="137" spans="1:390" s="491" customFormat="1" ht="23.25" customHeight="1" x14ac:dyDescent="0.2">
      <c r="A137" s="85"/>
      <c r="B137" s="85"/>
      <c r="C137" s="85"/>
      <c r="D137" s="85"/>
      <c r="E137" s="626"/>
      <c r="F137" s="563"/>
      <c r="G137" s="563"/>
      <c r="H137" s="563"/>
      <c r="I137" s="563"/>
      <c r="J137" s="563"/>
      <c r="K137" s="584"/>
      <c r="L137" s="563"/>
      <c r="M137" s="563"/>
      <c r="N137" s="85"/>
      <c r="O137" s="1061"/>
      <c r="P137" s="1061"/>
      <c r="Q137" s="1061"/>
      <c r="R137" s="563"/>
      <c r="S137" s="85"/>
      <c r="T137" s="89"/>
      <c r="U137" s="85"/>
      <c r="V137" s="85"/>
      <c r="W137" s="89"/>
      <c r="X137" s="85"/>
      <c r="Y137" s="563"/>
      <c r="Z137" s="1436"/>
      <c r="AA137" s="1436"/>
      <c r="AB137" s="481"/>
      <c r="AC137" s="481"/>
      <c r="AD137" s="481"/>
      <c r="AE137" s="481"/>
      <c r="AF137" s="563"/>
      <c r="AG137" s="572"/>
      <c r="AH137" s="572"/>
      <c r="AI137" s="573"/>
      <c r="AJ137" s="563"/>
      <c r="AK137" s="563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/>
      <c r="BE137" s="212"/>
      <c r="BF137" s="212"/>
      <c r="BG137" s="212"/>
      <c r="BH137" s="212"/>
      <c r="BI137" s="212"/>
      <c r="BJ137" s="212"/>
      <c r="BK137" s="212"/>
      <c r="BL137" s="212"/>
      <c r="BM137" s="212"/>
      <c r="BN137" s="212"/>
      <c r="BO137" s="212"/>
      <c r="BP137" s="212"/>
      <c r="BQ137" s="212"/>
      <c r="BR137" s="212"/>
      <c r="BS137" s="212"/>
      <c r="BT137" s="212"/>
      <c r="BU137" s="212"/>
      <c r="BV137" s="212"/>
      <c r="BW137" s="212"/>
      <c r="BX137" s="212"/>
      <c r="BY137" s="212"/>
      <c r="BZ137" s="212"/>
      <c r="CA137" s="212"/>
      <c r="CB137" s="212"/>
      <c r="CC137" s="212"/>
      <c r="CD137" s="212"/>
      <c r="CE137" s="563"/>
      <c r="CF137" s="563"/>
      <c r="CG137" s="563"/>
      <c r="CH137" s="563"/>
      <c r="CI137" s="212"/>
      <c r="CJ137" s="211"/>
      <c r="CK137" s="211"/>
      <c r="CL137" s="211"/>
      <c r="CM137" s="211"/>
      <c r="CN137" s="211"/>
      <c r="CO137" s="490"/>
      <c r="CP137" s="374"/>
      <c r="CQ137" s="212"/>
      <c r="CR137" s="85"/>
      <c r="CS137" s="196"/>
      <c r="CT137" s="196"/>
      <c r="CU137" s="196"/>
      <c r="CV137" s="212"/>
      <c r="CW137" s="212"/>
      <c r="CX137" s="212"/>
      <c r="CY137" s="212"/>
      <c r="CZ137" s="212"/>
      <c r="DA137" s="212"/>
      <c r="DB137" s="212"/>
      <c r="DC137" s="212"/>
      <c r="DD137" s="1436"/>
      <c r="DE137" s="1436"/>
      <c r="DF137" s="1436"/>
      <c r="DG137" s="1436"/>
      <c r="DH137" s="1436"/>
      <c r="DI137" s="1436"/>
      <c r="DJ137" s="563"/>
      <c r="DK137" s="572"/>
      <c r="DL137" s="572"/>
      <c r="DM137" s="573"/>
      <c r="DN137" s="563"/>
      <c r="DO137" s="1157"/>
      <c r="DP137" s="563"/>
      <c r="DQ137" s="563"/>
      <c r="DR137" s="563"/>
      <c r="DS137" s="563"/>
      <c r="DT137" s="563"/>
      <c r="DU137" s="563"/>
      <c r="DV137" s="563"/>
      <c r="DW137" s="563"/>
      <c r="DX137" s="563"/>
      <c r="DY137" s="563"/>
      <c r="DZ137" s="563"/>
      <c r="EA137" s="563"/>
      <c r="EB137" s="563"/>
      <c r="EC137" s="563"/>
      <c r="ED137" s="563"/>
      <c r="EE137" s="563"/>
      <c r="EF137" s="563"/>
      <c r="EG137" s="563"/>
      <c r="EH137" s="563"/>
      <c r="EI137" s="563"/>
      <c r="EJ137" s="563"/>
      <c r="EK137" s="563"/>
      <c r="EL137" s="563"/>
      <c r="EM137" s="563"/>
      <c r="EN137" s="563"/>
      <c r="EO137" s="563"/>
      <c r="EP137" s="563"/>
      <c r="EQ137" s="563"/>
      <c r="ER137" s="563"/>
      <c r="ES137" s="563"/>
      <c r="ET137" s="563"/>
      <c r="EU137" s="563"/>
      <c r="EV137" s="563"/>
      <c r="EW137" s="563"/>
      <c r="EX137" s="563"/>
      <c r="EY137" s="563"/>
      <c r="EZ137" s="563"/>
      <c r="FA137" s="563"/>
      <c r="FB137" s="563"/>
      <c r="FC137" s="563"/>
      <c r="FD137" s="563"/>
      <c r="FE137" s="563"/>
      <c r="FF137" s="563"/>
      <c r="FG137" s="212"/>
      <c r="FH137" s="212"/>
      <c r="FI137" s="85"/>
      <c r="FJ137" s="85"/>
      <c r="FK137" s="85"/>
      <c r="FL137" s="85"/>
      <c r="FM137" s="650"/>
      <c r="FN137" s="650"/>
      <c r="FO137" s="501"/>
      <c r="FP137" s="501"/>
      <c r="FQ137" s="501"/>
      <c r="FR137" s="501"/>
      <c r="FS137" s="501"/>
      <c r="FT137" s="501"/>
      <c r="FU137" s="501"/>
      <c r="FV137" s="501"/>
      <c r="FW137" s="501"/>
      <c r="FX137" s="501"/>
      <c r="FY137" s="501"/>
      <c r="FZ137" s="501"/>
      <c r="GA137" s="501"/>
      <c r="GB137" s="501"/>
      <c r="GC137" s="501"/>
      <c r="GD137" s="578"/>
      <c r="GE137" s="578"/>
      <c r="GF137" s="578"/>
      <c r="GG137" s="578"/>
      <c r="GH137" s="1436"/>
      <c r="GI137" s="1436"/>
      <c r="GJ137" s="578"/>
      <c r="GK137" s="578"/>
      <c r="GL137" s="578"/>
      <c r="GM137" s="578"/>
      <c r="GN137" s="563"/>
      <c r="GO137" s="572"/>
      <c r="GP137" s="572"/>
      <c r="GQ137" s="573"/>
      <c r="GR137" s="563"/>
      <c r="GS137" s="563"/>
      <c r="GT137" s="212"/>
      <c r="GU137" s="212"/>
      <c r="GV137" s="212"/>
      <c r="GW137" s="212"/>
      <c r="GX137" s="212"/>
      <c r="GY137" s="212"/>
      <c r="GZ137" s="212"/>
      <c r="HA137" s="212"/>
      <c r="HB137" s="212"/>
      <c r="HC137" s="212"/>
      <c r="HD137" s="212"/>
      <c r="HE137" s="212"/>
      <c r="HF137" s="212"/>
      <c r="HG137" s="212"/>
      <c r="HH137" s="212"/>
      <c r="HI137" s="212"/>
      <c r="HJ137" s="212"/>
      <c r="HK137" s="212"/>
      <c r="HL137" s="212"/>
      <c r="HM137" s="212"/>
      <c r="HN137" s="212"/>
      <c r="HO137" s="212"/>
      <c r="HP137" s="212"/>
      <c r="HQ137" s="212"/>
      <c r="HR137" s="212"/>
      <c r="HS137" s="212"/>
      <c r="HT137" s="212"/>
      <c r="HU137" s="212"/>
      <c r="HV137" s="212"/>
      <c r="HW137" s="212"/>
      <c r="HX137" s="212"/>
      <c r="HY137" s="212"/>
      <c r="HZ137" s="212"/>
      <c r="IA137" s="212"/>
      <c r="IB137" s="212"/>
      <c r="IC137" s="212"/>
      <c r="ID137" s="212"/>
      <c r="IE137" s="212"/>
      <c r="IF137" s="212"/>
      <c r="IG137" s="212"/>
      <c r="IH137" s="212"/>
      <c r="II137" s="212"/>
      <c r="IJ137" s="212"/>
      <c r="IK137" s="212"/>
      <c r="IL137" s="212"/>
      <c r="IM137" s="85"/>
      <c r="IN137" s="85"/>
      <c r="IO137" s="85"/>
      <c r="IP137" s="85"/>
      <c r="IQ137" s="1131"/>
      <c r="IR137" s="1131"/>
      <c r="IS137" s="211"/>
      <c r="IT137" s="211"/>
      <c r="IU137" s="211"/>
      <c r="IV137" s="211"/>
      <c r="IW137" s="211"/>
      <c r="IX137" s="501"/>
      <c r="IY137" s="501"/>
      <c r="IZ137" s="501"/>
      <c r="JA137" s="501"/>
      <c r="JB137" s="501"/>
      <c r="JC137" s="501"/>
      <c r="JD137" s="501"/>
      <c r="JE137" s="501"/>
      <c r="JF137" s="89"/>
      <c r="JG137" s="85"/>
      <c r="JH137" s="85"/>
      <c r="JI137" s="89"/>
      <c r="JJ137" s="85"/>
      <c r="JK137" s="563"/>
      <c r="JL137" s="501"/>
      <c r="JM137" s="501"/>
      <c r="JN137" s="578"/>
      <c r="JO137" s="578"/>
      <c r="JP137" s="578"/>
      <c r="JQ137" s="578"/>
      <c r="JR137" s="563"/>
      <c r="JS137" s="572"/>
      <c r="JT137" s="572"/>
      <c r="JU137" s="573"/>
      <c r="JV137" s="563"/>
      <c r="JW137" s="563"/>
      <c r="JX137" s="212"/>
      <c r="JY137" s="212"/>
      <c r="JZ137" s="212"/>
      <c r="KA137" s="212"/>
      <c r="KB137" s="212"/>
      <c r="KC137" s="212"/>
      <c r="KD137" s="212"/>
      <c r="KE137" s="212"/>
      <c r="KF137" s="212"/>
      <c r="KG137" s="212"/>
      <c r="KH137" s="212"/>
      <c r="KI137" s="212"/>
      <c r="KJ137" s="212"/>
      <c r="KK137" s="212"/>
      <c r="KL137" s="212"/>
      <c r="KM137" s="212"/>
      <c r="KN137" s="212"/>
      <c r="KO137" s="212"/>
      <c r="KP137" s="212"/>
      <c r="KQ137" s="212"/>
      <c r="KR137" s="212"/>
      <c r="KS137" s="212"/>
      <c r="KT137" s="212"/>
      <c r="KU137" s="212"/>
      <c r="KV137" s="212"/>
      <c r="KW137" s="212"/>
      <c r="KX137" s="212"/>
      <c r="KY137" s="212"/>
      <c r="KZ137" s="212"/>
      <c r="LA137" s="212"/>
      <c r="LB137" s="212"/>
      <c r="LC137" s="212"/>
      <c r="LD137" s="212"/>
      <c r="LE137" s="212"/>
      <c r="LF137" s="212"/>
      <c r="LG137" s="212"/>
      <c r="LH137" s="212"/>
      <c r="LI137" s="212"/>
      <c r="LJ137" s="212"/>
      <c r="LK137" s="212"/>
      <c r="LL137" s="212"/>
      <c r="LM137" s="212"/>
      <c r="LN137" s="212"/>
      <c r="LO137" s="212"/>
      <c r="LP137" s="212"/>
      <c r="LQ137" s="85"/>
      <c r="LR137" s="106"/>
      <c r="LS137" s="106"/>
      <c r="LT137" s="85"/>
      <c r="LU137" s="255"/>
      <c r="LV137" s="255"/>
      <c r="LW137" s="1436"/>
      <c r="LX137" s="364"/>
      <c r="LY137" s="364"/>
      <c r="LZ137" s="651"/>
      <c r="MA137" s="1436"/>
      <c r="MB137" s="1436"/>
      <c r="MC137" s="1436"/>
      <c r="MD137" s="1436"/>
      <c r="ME137" s="1436"/>
      <c r="MF137" s="212"/>
      <c r="MG137" s="212"/>
      <c r="MH137" s="212"/>
      <c r="MI137" s="212"/>
      <c r="MJ137" s="212"/>
      <c r="MK137" s="212"/>
      <c r="ML137" s="212"/>
      <c r="MM137" s="212"/>
      <c r="MN137" s="212"/>
      <c r="MO137" s="212"/>
      <c r="MP137" s="212"/>
      <c r="MQ137" s="212"/>
      <c r="MR137" s="212"/>
      <c r="MS137" s="212"/>
      <c r="MT137" s="480"/>
      <c r="MU137" s="792"/>
      <c r="MV137" s="792"/>
      <c r="MW137" s="792"/>
      <c r="MX137" s="792"/>
      <c r="MY137" s="792"/>
      <c r="MZ137" s="792"/>
      <c r="NA137" s="792"/>
      <c r="NB137" s="792"/>
      <c r="NC137" s="792"/>
      <c r="ND137" s="792"/>
      <c r="NE137" s="792"/>
      <c r="NF137" s="792"/>
      <c r="NG137" s="792"/>
      <c r="NH137" s="792"/>
      <c r="NI137" s="792"/>
      <c r="NJ137" s="792"/>
      <c r="NK137" s="792"/>
      <c r="NL137" s="792"/>
      <c r="NM137" s="792"/>
      <c r="NN137" s="792"/>
      <c r="NO137" s="792"/>
      <c r="NP137" s="792"/>
      <c r="NQ137" s="792"/>
      <c r="NR137" s="792"/>
      <c r="NS137" s="792"/>
      <c r="NT137" s="792"/>
      <c r="NU137" s="792"/>
      <c r="NV137" s="792"/>
      <c r="NW137" s="792"/>
      <c r="NX137" s="792"/>
      <c r="NY137" s="792"/>
      <c r="NZ137" s="212"/>
    </row>
    <row r="138" spans="1:390" s="491" customFormat="1" ht="23.25" customHeight="1" x14ac:dyDescent="0.2">
      <c r="A138" s="85"/>
      <c r="B138" s="85"/>
      <c r="C138" s="85"/>
      <c r="D138" s="85"/>
      <c r="E138" s="211"/>
      <c r="F138" s="563"/>
      <c r="G138" s="219"/>
      <c r="H138" s="219"/>
      <c r="I138" s="219"/>
      <c r="J138" s="219"/>
      <c r="K138" s="219"/>
      <c r="L138" s="219"/>
      <c r="M138" s="219"/>
      <c r="N138" s="85"/>
      <c r="O138" s="1061"/>
      <c r="P138" s="1061"/>
      <c r="Q138" s="1061"/>
      <c r="R138" s="563"/>
      <c r="S138" s="85"/>
      <c r="T138" s="89"/>
      <c r="U138" s="85"/>
      <c r="V138" s="85"/>
      <c r="W138" s="89"/>
      <c r="X138" s="85"/>
      <c r="Y138" s="563"/>
      <c r="Z138" s="1436"/>
      <c r="AA138" s="1436"/>
      <c r="AB138" s="481"/>
      <c r="AC138" s="481"/>
      <c r="AD138" s="481"/>
      <c r="AE138" s="481"/>
      <c r="AF138" s="563"/>
      <c r="AG138" s="572"/>
      <c r="AH138" s="572"/>
      <c r="AI138" s="573"/>
      <c r="AJ138" s="563"/>
      <c r="AK138" s="563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2"/>
      <c r="BS138" s="212"/>
      <c r="BT138" s="212"/>
      <c r="BU138" s="212"/>
      <c r="BV138" s="212"/>
      <c r="BW138" s="212"/>
      <c r="BX138" s="212"/>
      <c r="BY138" s="212"/>
      <c r="BZ138" s="212"/>
      <c r="CA138" s="212"/>
      <c r="CB138" s="212"/>
      <c r="CC138" s="212"/>
      <c r="CD138" s="212"/>
      <c r="CE138" s="563"/>
      <c r="CF138" s="563"/>
      <c r="CG138" s="563"/>
      <c r="CH138" s="563"/>
      <c r="CI138" s="212"/>
      <c r="CJ138" s="212"/>
      <c r="CK138" s="212"/>
      <c r="CL138" s="212"/>
      <c r="CM138" s="212"/>
      <c r="CN138" s="212"/>
      <c r="CO138" s="212"/>
      <c r="CP138" s="373"/>
      <c r="CQ138" s="212"/>
      <c r="CR138" s="1436"/>
      <c r="CS138" s="1061"/>
      <c r="CT138" s="1061"/>
      <c r="CU138" s="1061"/>
      <c r="CV138" s="563"/>
      <c r="CW138" s="212"/>
      <c r="CX138" s="212"/>
      <c r="CY138" s="212"/>
      <c r="CZ138" s="212"/>
      <c r="DA138" s="212"/>
      <c r="DB138" s="212"/>
      <c r="DC138" s="212"/>
      <c r="DD138" s="1436"/>
      <c r="DE138" s="1436"/>
      <c r="DF138" s="1436"/>
      <c r="DG138" s="1436"/>
      <c r="DH138" s="1436"/>
      <c r="DI138" s="1436"/>
      <c r="DJ138" s="563"/>
      <c r="DK138" s="572"/>
      <c r="DL138" s="572"/>
      <c r="DM138" s="573"/>
      <c r="DN138" s="563"/>
      <c r="DO138" s="1157"/>
      <c r="DP138" s="563"/>
      <c r="DQ138" s="563"/>
      <c r="DR138" s="563"/>
      <c r="DS138" s="563"/>
      <c r="DT138" s="563"/>
      <c r="DU138" s="563"/>
      <c r="DV138" s="563"/>
      <c r="DW138" s="563"/>
      <c r="DX138" s="563"/>
      <c r="DY138" s="563"/>
      <c r="DZ138" s="563"/>
      <c r="EA138" s="563"/>
      <c r="EB138" s="563"/>
      <c r="EC138" s="563"/>
      <c r="ED138" s="563"/>
      <c r="EE138" s="563"/>
      <c r="EF138" s="563"/>
      <c r="EG138" s="563"/>
      <c r="EH138" s="563"/>
      <c r="EI138" s="563"/>
      <c r="EJ138" s="563"/>
      <c r="EK138" s="563"/>
      <c r="EL138" s="563"/>
      <c r="EM138" s="563"/>
      <c r="EN138" s="563"/>
      <c r="EO138" s="563"/>
      <c r="EP138" s="563"/>
      <c r="EQ138" s="563"/>
      <c r="ER138" s="563"/>
      <c r="ES138" s="563"/>
      <c r="ET138" s="563"/>
      <c r="EU138" s="563"/>
      <c r="EV138" s="563"/>
      <c r="EW138" s="563"/>
      <c r="EX138" s="563"/>
      <c r="EY138" s="563"/>
      <c r="EZ138" s="563"/>
      <c r="FA138" s="563"/>
      <c r="FB138" s="563"/>
      <c r="FC138" s="563"/>
      <c r="FD138" s="563"/>
      <c r="FE138" s="563"/>
      <c r="FF138" s="563"/>
      <c r="FG138" s="212"/>
      <c r="FH138" s="212"/>
      <c r="FI138" s="85"/>
      <c r="FJ138" s="85"/>
      <c r="FK138" s="85"/>
      <c r="FL138" s="85"/>
      <c r="FM138" s="212"/>
      <c r="FN138" s="212"/>
      <c r="FO138" s="212"/>
      <c r="FP138" s="212"/>
      <c r="FQ138" s="212"/>
      <c r="FR138" s="212"/>
      <c r="FS138" s="212"/>
      <c r="FT138" s="373"/>
      <c r="FU138" s="212"/>
      <c r="FV138" s="1436"/>
      <c r="FW138" s="1436"/>
      <c r="FX138" s="1436"/>
      <c r="FY138" s="1436"/>
      <c r="FZ138" s="1436"/>
      <c r="GA138" s="501"/>
      <c r="GB138" s="501"/>
      <c r="GC138" s="501"/>
      <c r="GD138" s="578"/>
      <c r="GE138" s="578"/>
      <c r="GF138" s="578"/>
      <c r="GG138" s="578"/>
      <c r="GH138" s="1436"/>
      <c r="GI138" s="1436"/>
      <c r="GJ138" s="578"/>
      <c r="GK138" s="578"/>
      <c r="GL138" s="578"/>
      <c r="GM138" s="578"/>
      <c r="GN138" s="563"/>
      <c r="GO138" s="572"/>
      <c r="GP138" s="572"/>
      <c r="GQ138" s="573"/>
      <c r="GR138" s="563"/>
      <c r="GS138" s="563"/>
      <c r="GT138" s="212"/>
      <c r="GU138" s="212"/>
      <c r="GV138" s="212"/>
      <c r="GW138" s="212"/>
      <c r="GX138" s="212"/>
      <c r="GY138" s="212"/>
      <c r="GZ138" s="212"/>
      <c r="HA138" s="212"/>
      <c r="HB138" s="212"/>
      <c r="HC138" s="212"/>
      <c r="HD138" s="212"/>
      <c r="HE138" s="212"/>
      <c r="HF138" s="212"/>
      <c r="HG138" s="212"/>
      <c r="HH138" s="212"/>
      <c r="HI138" s="212"/>
      <c r="HJ138" s="212"/>
      <c r="HK138" s="212"/>
      <c r="HL138" s="212"/>
      <c r="HM138" s="212"/>
      <c r="HN138" s="212"/>
      <c r="HO138" s="212"/>
      <c r="HP138" s="212"/>
      <c r="HQ138" s="212"/>
      <c r="HR138" s="212"/>
      <c r="HS138" s="212"/>
      <c r="HT138" s="212"/>
      <c r="HU138" s="212"/>
      <c r="HV138" s="212"/>
      <c r="HW138" s="212"/>
      <c r="HX138" s="212"/>
      <c r="HY138" s="212"/>
      <c r="HZ138" s="212"/>
      <c r="IA138" s="212"/>
      <c r="IB138" s="212"/>
      <c r="IC138" s="212"/>
      <c r="ID138" s="212"/>
      <c r="IE138" s="212"/>
      <c r="IF138" s="212"/>
      <c r="IG138" s="212"/>
      <c r="IH138" s="212"/>
      <c r="II138" s="212"/>
      <c r="IJ138" s="212"/>
      <c r="IK138" s="212"/>
      <c r="IL138" s="212"/>
      <c r="IM138" s="85"/>
      <c r="IN138" s="85"/>
      <c r="IO138" s="85"/>
      <c r="IP138" s="85"/>
      <c r="IQ138" s="1131"/>
      <c r="IR138" s="1131"/>
      <c r="IS138" s="451"/>
      <c r="IT138" s="211"/>
      <c r="IU138" s="211"/>
      <c r="IV138" s="211"/>
      <c r="IW138" s="526"/>
      <c r="IX138" s="583"/>
      <c r="IY138" s="501"/>
      <c r="IZ138" s="501"/>
      <c r="JA138" s="501"/>
      <c r="JB138" s="501"/>
      <c r="JC138" s="501"/>
      <c r="JD138" s="501"/>
      <c r="JE138" s="501"/>
      <c r="JF138" s="89"/>
      <c r="JG138" s="85"/>
      <c r="JH138" s="85"/>
      <c r="JI138" s="89"/>
      <c r="JJ138" s="85"/>
      <c r="JK138" s="563"/>
      <c r="JL138" s="501"/>
      <c r="JM138" s="501"/>
      <c r="JN138" s="578"/>
      <c r="JO138" s="578"/>
      <c r="JP138" s="578"/>
      <c r="JQ138" s="578"/>
      <c r="JR138" s="563"/>
      <c r="JS138" s="572"/>
      <c r="JT138" s="572"/>
      <c r="JU138" s="573"/>
      <c r="JV138" s="563"/>
      <c r="JW138" s="563"/>
      <c r="JX138" s="212"/>
      <c r="JY138" s="212"/>
      <c r="JZ138" s="212"/>
      <c r="KA138" s="212"/>
      <c r="KB138" s="212"/>
      <c r="KC138" s="212"/>
      <c r="KD138" s="212"/>
      <c r="KE138" s="212"/>
      <c r="KF138" s="212"/>
      <c r="KG138" s="212"/>
      <c r="KH138" s="212"/>
      <c r="KI138" s="212"/>
      <c r="KJ138" s="212"/>
      <c r="KK138" s="212"/>
      <c r="KL138" s="212"/>
      <c r="KM138" s="212"/>
      <c r="KN138" s="212"/>
      <c r="KO138" s="212"/>
      <c r="KP138" s="212"/>
      <c r="KQ138" s="212"/>
      <c r="KR138" s="212"/>
      <c r="KS138" s="212"/>
      <c r="KT138" s="212"/>
      <c r="KU138" s="212"/>
      <c r="KV138" s="212"/>
      <c r="KW138" s="212"/>
      <c r="KX138" s="212"/>
      <c r="KY138" s="212"/>
      <c r="KZ138" s="212"/>
      <c r="LA138" s="212"/>
      <c r="LB138" s="212"/>
      <c r="LC138" s="212"/>
      <c r="LD138" s="212"/>
      <c r="LE138" s="212"/>
      <c r="LF138" s="212"/>
      <c r="LG138" s="212"/>
      <c r="LH138" s="212"/>
      <c r="LI138" s="212"/>
      <c r="LJ138" s="212"/>
      <c r="LK138" s="212"/>
      <c r="LL138" s="212"/>
      <c r="LM138" s="212"/>
      <c r="LN138" s="212"/>
      <c r="LO138" s="212"/>
      <c r="LP138" s="212"/>
      <c r="LQ138" s="85"/>
      <c r="LR138" s="85"/>
      <c r="LS138" s="85"/>
      <c r="LT138" s="85"/>
      <c r="LU138" s="255"/>
      <c r="LV138" s="255"/>
      <c r="LW138" s="1436"/>
      <c r="LX138" s="1436"/>
      <c r="LY138" s="364"/>
      <c r="LZ138" s="1436"/>
      <c r="MA138" s="1436"/>
      <c r="MB138" s="1436"/>
      <c r="MC138" s="1436"/>
      <c r="MD138" s="1436"/>
      <c r="ME138" s="1436"/>
      <c r="MF138" s="212"/>
      <c r="MG138" s="212"/>
      <c r="MH138" s="212"/>
      <c r="MI138" s="212"/>
      <c r="MJ138" s="212"/>
      <c r="MK138" s="212"/>
      <c r="ML138" s="212"/>
      <c r="MM138" s="212"/>
      <c r="MN138" s="212"/>
      <c r="MO138" s="212"/>
      <c r="MP138" s="212"/>
      <c r="MQ138" s="212"/>
      <c r="MR138" s="212"/>
      <c r="MS138" s="212"/>
      <c r="MT138" s="480"/>
      <c r="MU138" s="792"/>
      <c r="MV138" s="792"/>
      <c r="MW138" s="792"/>
      <c r="MX138" s="792"/>
      <c r="MY138" s="792"/>
      <c r="MZ138" s="792"/>
      <c r="NA138" s="792"/>
      <c r="NB138" s="792"/>
      <c r="NC138" s="792"/>
      <c r="ND138" s="792"/>
      <c r="NE138" s="792"/>
      <c r="NF138" s="792"/>
      <c r="NG138" s="792"/>
      <c r="NH138" s="792"/>
      <c r="NI138" s="792"/>
      <c r="NJ138" s="792"/>
      <c r="NK138" s="792"/>
      <c r="NL138" s="792"/>
      <c r="NM138" s="792"/>
      <c r="NN138" s="792"/>
      <c r="NO138" s="792"/>
      <c r="NP138" s="792"/>
      <c r="NQ138" s="792"/>
      <c r="NR138" s="792"/>
      <c r="NS138" s="792"/>
      <c r="NT138" s="792"/>
      <c r="NU138" s="792"/>
      <c r="NV138" s="792"/>
      <c r="NW138" s="792"/>
      <c r="NX138" s="792"/>
      <c r="NY138" s="792"/>
      <c r="NZ138" s="212"/>
    </row>
    <row r="139" spans="1:390" s="491" customFormat="1" ht="23.25" customHeight="1" x14ac:dyDescent="0.2">
      <c r="A139" s="85"/>
      <c r="B139" s="85"/>
      <c r="C139" s="85"/>
      <c r="D139" s="85"/>
      <c r="E139" s="212"/>
      <c r="F139" s="563"/>
      <c r="G139" s="527"/>
      <c r="H139" s="192"/>
      <c r="I139" s="192"/>
      <c r="J139" s="192"/>
      <c r="K139" s="192"/>
      <c r="L139" s="192"/>
      <c r="M139" s="528"/>
      <c r="N139" s="85"/>
      <c r="O139" s="1061"/>
      <c r="P139" s="1061"/>
      <c r="Q139" s="1061"/>
      <c r="R139" s="563"/>
      <c r="S139" s="85"/>
      <c r="T139" s="89"/>
      <c r="U139" s="85"/>
      <c r="V139" s="85"/>
      <c r="W139" s="89"/>
      <c r="X139" s="85"/>
      <c r="Y139" s="563"/>
      <c r="Z139" s="1436"/>
      <c r="AA139" s="1436"/>
      <c r="AB139" s="481"/>
      <c r="AC139" s="481"/>
      <c r="AD139" s="481"/>
      <c r="AE139" s="481"/>
      <c r="AF139" s="563"/>
      <c r="AG139" s="572"/>
      <c r="AH139" s="572"/>
      <c r="AI139" s="573"/>
      <c r="AJ139" s="563"/>
      <c r="AK139" s="563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2"/>
      <c r="BB139" s="212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2"/>
      <c r="BS139" s="212"/>
      <c r="BT139" s="212"/>
      <c r="BU139" s="212"/>
      <c r="BV139" s="212"/>
      <c r="BW139" s="212"/>
      <c r="BX139" s="212"/>
      <c r="BY139" s="212"/>
      <c r="BZ139" s="212"/>
      <c r="CA139" s="212"/>
      <c r="CB139" s="212"/>
      <c r="CC139" s="212"/>
      <c r="CD139" s="212"/>
      <c r="CE139" s="563"/>
      <c r="CF139" s="563"/>
      <c r="CG139" s="563"/>
      <c r="CH139" s="563"/>
      <c r="CI139" s="212"/>
      <c r="CJ139" s="212"/>
      <c r="CK139" s="212"/>
      <c r="CL139" s="212"/>
      <c r="CM139" s="212"/>
      <c r="CN139" s="212"/>
      <c r="CO139" s="212"/>
      <c r="CP139" s="373"/>
      <c r="CQ139" s="212"/>
      <c r="CR139" s="1436"/>
      <c r="CS139" s="1061"/>
      <c r="CT139" s="1061"/>
      <c r="CU139" s="1061"/>
      <c r="CV139" s="563"/>
      <c r="CW139" s="212"/>
      <c r="CX139" s="212"/>
      <c r="CY139" s="212"/>
      <c r="CZ139" s="212"/>
      <c r="DA139" s="212"/>
      <c r="DB139" s="212"/>
      <c r="DC139" s="212"/>
      <c r="DD139" s="1436"/>
      <c r="DE139" s="1436"/>
      <c r="DF139" s="1436"/>
      <c r="DG139" s="1436"/>
      <c r="DH139" s="1436"/>
      <c r="DI139" s="1436"/>
      <c r="DJ139" s="563"/>
      <c r="DK139" s="572"/>
      <c r="DL139" s="572"/>
      <c r="DM139" s="573"/>
      <c r="DN139" s="563"/>
      <c r="DO139" s="1157"/>
      <c r="DP139" s="563"/>
      <c r="DQ139" s="563"/>
      <c r="DR139" s="563"/>
      <c r="DS139" s="563"/>
      <c r="DT139" s="563"/>
      <c r="DU139" s="563"/>
      <c r="DV139" s="563"/>
      <c r="DW139" s="563"/>
      <c r="DX139" s="563"/>
      <c r="DY139" s="563"/>
      <c r="DZ139" s="563"/>
      <c r="EA139" s="563"/>
      <c r="EB139" s="563"/>
      <c r="EC139" s="563"/>
      <c r="ED139" s="563"/>
      <c r="EE139" s="563"/>
      <c r="EF139" s="563"/>
      <c r="EG139" s="563"/>
      <c r="EH139" s="563"/>
      <c r="EI139" s="563"/>
      <c r="EJ139" s="563"/>
      <c r="EK139" s="563"/>
      <c r="EL139" s="563"/>
      <c r="EM139" s="563"/>
      <c r="EN139" s="563"/>
      <c r="EO139" s="563"/>
      <c r="EP139" s="563"/>
      <c r="EQ139" s="563"/>
      <c r="ER139" s="563"/>
      <c r="ES139" s="563"/>
      <c r="ET139" s="563"/>
      <c r="EU139" s="563"/>
      <c r="EV139" s="563"/>
      <c r="EW139" s="563"/>
      <c r="EX139" s="563"/>
      <c r="EY139" s="563"/>
      <c r="EZ139" s="563"/>
      <c r="FA139" s="563"/>
      <c r="FB139" s="563"/>
      <c r="FC139" s="563"/>
      <c r="FD139" s="563"/>
      <c r="FE139" s="563"/>
      <c r="FF139" s="563"/>
      <c r="FG139" s="212"/>
      <c r="FH139" s="212"/>
      <c r="FI139" s="85"/>
      <c r="FJ139" s="85"/>
      <c r="FK139" s="85"/>
      <c r="FL139" s="85"/>
      <c r="FM139" s="212"/>
      <c r="FN139" s="212"/>
      <c r="FO139" s="212"/>
      <c r="FP139" s="212"/>
      <c r="FQ139" s="212"/>
      <c r="FR139" s="212"/>
      <c r="FS139" s="212"/>
      <c r="FT139" s="373"/>
      <c r="FU139" s="212"/>
      <c r="FV139" s="1436"/>
      <c r="FW139" s="1436"/>
      <c r="FX139" s="1436"/>
      <c r="FY139" s="1436"/>
      <c r="FZ139" s="1436"/>
      <c r="GA139" s="501"/>
      <c r="GB139" s="501"/>
      <c r="GC139" s="501"/>
      <c r="GD139" s="578"/>
      <c r="GE139" s="578"/>
      <c r="GF139" s="578"/>
      <c r="GG139" s="578"/>
      <c r="GH139" s="1436"/>
      <c r="GI139" s="1436"/>
      <c r="GJ139" s="578"/>
      <c r="GK139" s="578"/>
      <c r="GL139" s="578"/>
      <c r="GM139" s="578"/>
      <c r="GN139" s="563"/>
      <c r="GO139" s="572"/>
      <c r="GP139" s="572"/>
      <c r="GQ139" s="573"/>
      <c r="GR139" s="563"/>
      <c r="GS139" s="563"/>
      <c r="GT139" s="212"/>
      <c r="GU139" s="212"/>
      <c r="GV139" s="212"/>
      <c r="GW139" s="212"/>
      <c r="GX139" s="212"/>
      <c r="GY139" s="212"/>
      <c r="GZ139" s="212"/>
      <c r="HA139" s="212"/>
      <c r="HB139" s="212"/>
      <c r="HC139" s="212"/>
      <c r="HD139" s="212"/>
      <c r="HE139" s="212"/>
      <c r="HF139" s="212"/>
      <c r="HG139" s="212"/>
      <c r="HH139" s="212"/>
      <c r="HI139" s="212"/>
      <c r="HJ139" s="212"/>
      <c r="HK139" s="212"/>
      <c r="HL139" s="212"/>
      <c r="HM139" s="212"/>
      <c r="HN139" s="212"/>
      <c r="HO139" s="212"/>
      <c r="HP139" s="212"/>
      <c r="HQ139" s="212"/>
      <c r="HR139" s="212"/>
      <c r="HS139" s="212"/>
      <c r="HT139" s="212"/>
      <c r="HU139" s="212"/>
      <c r="HV139" s="212"/>
      <c r="HW139" s="212"/>
      <c r="HX139" s="212"/>
      <c r="HY139" s="212"/>
      <c r="HZ139" s="212"/>
      <c r="IA139" s="212"/>
      <c r="IB139" s="212"/>
      <c r="IC139" s="212"/>
      <c r="ID139" s="212"/>
      <c r="IE139" s="212"/>
      <c r="IF139" s="212"/>
      <c r="IG139" s="212"/>
      <c r="IH139" s="212"/>
      <c r="II139" s="212"/>
      <c r="IJ139" s="212"/>
      <c r="IK139" s="212"/>
      <c r="IL139" s="212"/>
      <c r="IM139" s="85"/>
      <c r="IN139" s="85"/>
      <c r="IO139" s="85"/>
      <c r="IP139" s="85"/>
      <c r="IQ139" s="1131"/>
      <c r="IR139" s="1131"/>
      <c r="IS139" s="451"/>
      <c r="IT139" s="211"/>
      <c r="IU139" s="211"/>
      <c r="IV139" s="211"/>
      <c r="IW139" s="526"/>
      <c r="IX139" s="583"/>
      <c r="IY139" s="501"/>
      <c r="IZ139" s="501"/>
      <c r="JA139" s="501"/>
      <c r="JB139" s="501"/>
      <c r="JC139" s="501"/>
      <c r="JD139" s="501"/>
      <c r="JE139" s="501"/>
      <c r="JF139" s="89"/>
      <c r="JG139" s="85"/>
      <c r="JH139" s="85"/>
      <c r="JI139" s="89"/>
      <c r="JJ139" s="85"/>
      <c r="JK139" s="563"/>
      <c r="JL139" s="501"/>
      <c r="JM139" s="501"/>
      <c r="JN139" s="578"/>
      <c r="JO139" s="578"/>
      <c r="JP139" s="578"/>
      <c r="JQ139" s="578"/>
      <c r="JR139" s="563"/>
      <c r="JS139" s="572"/>
      <c r="JT139" s="572"/>
      <c r="JU139" s="573"/>
      <c r="JV139" s="563"/>
      <c r="JW139" s="563"/>
      <c r="JX139" s="212"/>
      <c r="JY139" s="212"/>
      <c r="JZ139" s="212"/>
      <c r="KA139" s="212"/>
      <c r="KB139" s="212"/>
      <c r="KC139" s="212"/>
      <c r="KD139" s="212"/>
      <c r="KE139" s="212"/>
      <c r="KF139" s="212"/>
      <c r="KG139" s="212"/>
      <c r="KH139" s="212"/>
      <c r="KI139" s="212"/>
      <c r="KJ139" s="212"/>
      <c r="KK139" s="212"/>
      <c r="KL139" s="212"/>
      <c r="KM139" s="212"/>
      <c r="KN139" s="212"/>
      <c r="KO139" s="212"/>
      <c r="KP139" s="212"/>
      <c r="KQ139" s="212"/>
      <c r="KR139" s="212"/>
      <c r="KS139" s="212"/>
      <c r="KT139" s="212"/>
      <c r="KU139" s="212"/>
      <c r="KV139" s="212"/>
      <c r="KW139" s="212"/>
      <c r="KX139" s="212"/>
      <c r="KY139" s="212"/>
      <c r="KZ139" s="212"/>
      <c r="LA139" s="212"/>
      <c r="LB139" s="212"/>
      <c r="LC139" s="212"/>
      <c r="LD139" s="212"/>
      <c r="LE139" s="212"/>
      <c r="LF139" s="212"/>
      <c r="LG139" s="212"/>
      <c r="LH139" s="212"/>
      <c r="LI139" s="212"/>
      <c r="LJ139" s="212"/>
      <c r="LK139" s="212"/>
      <c r="LL139" s="212"/>
      <c r="LM139" s="212"/>
      <c r="LN139" s="212"/>
      <c r="LO139" s="212"/>
      <c r="LP139" s="212"/>
      <c r="LQ139" s="177"/>
      <c r="LR139" s="399"/>
      <c r="LS139" s="399"/>
      <c r="LT139" s="1436"/>
      <c r="LU139" s="255"/>
      <c r="LV139" s="255"/>
      <c r="LW139" s="1436"/>
      <c r="LX139" s="1436"/>
      <c r="LY139" s="364"/>
      <c r="LZ139" s="1436"/>
      <c r="MA139" s="1436"/>
      <c r="MB139" s="1436"/>
      <c r="MC139" s="1436"/>
      <c r="MD139" s="1436"/>
      <c r="ME139" s="1436"/>
      <c r="MF139" s="212"/>
      <c r="MG139" s="212"/>
      <c r="MH139" s="212"/>
      <c r="MI139" s="212"/>
      <c r="MJ139" s="212"/>
      <c r="MK139" s="212"/>
      <c r="ML139" s="212"/>
      <c r="MM139" s="212"/>
      <c r="MN139" s="212"/>
      <c r="MO139" s="212"/>
      <c r="MP139" s="212"/>
      <c r="MQ139" s="212"/>
      <c r="MR139" s="212"/>
      <c r="MS139" s="212"/>
      <c r="MT139" s="480"/>
      <c r="MU139" s="792"/>
      <c r="MV139" s="792"/>
      <c r="MW139" s="792"/>
      <c r="MX139" s="792"/>
      <c r="MY139" s="792"/>
      <c r="MZ139" s="792"/>
      <c r="NA139" s="792"/>
      <c r="NB139" s="792"/>
      <c r="NC139" s="792"/>
      <c r="ND139" s="792"/>
      <c r="NE139" s="792"/>
      <c r="NF139" s="792"/>
      <c r="NG139" s="792"/>
      <c r="NH139" s="792"/>
      <c r="NI139" s="792"/>
      <c r="NJ139" s="792"/>
      <c r="NK139" s="792"/>
      <c r="NL139" s="792"/>
      <c r="NM139" s="792"/>
      <c r="NN139" s="792"/>
      <c r="NO139" s="792"/>
      <c r="NP139" s="792"/>
      <c r="NQ139" s="792"/>
      <c r="NR139" s="792"/>
      <c r="NS139" s="792"/>
      <c r="NT139" s="792"/>
      <c r="NU139" s="792"/>
      <c r="NV139" s="792"/>
      <c r="NW139" s="792"/>
      <c r="NX139" s="792"/>
      <c r="NY139" s="792"/>
      <c r="NZ139" s="212"/>
    </row>
    <row r="140" spans="1:390" s="491" customFormat="1" ht="23.25" customHeight="1" x14ac:dyDescent="0.2">
      <c r="A140" s="85"/>
      <c r="B140" s="85"/>
      <c r="C140" s="85"/>
      <c r="D140" s="85"/>
      <c r="E140" s="212"/>
      <c r="F140" s="563"/>
      <c r="G140" s="527"/>
      <c r="H140" s="1420"/>
      <c r="I140" s="1420"/>
      <c r="J140" s="1420"/>
      <c r="K140" s="1420"/>
      <c r="L140" s="512"/>
      <c r="M140" s="527"/>
      <c r="N140" s="85"/>
      <c r="O140" s="1061"/>
      <c r="P140" s="1061"/>
      <c r="Q140" s="1061"/>
      <c r="R140" s="563"/>
      <c r="S140" s="85"/>
      <c r="T140" s="89"/>
      <c r="U140" s="85"/>
      <c r="V140" s="85"/>
      <c r="W140" s="89"/>
      <c r="X140" s="85"/>
      <c r="Y140" s="563"/>
      <c r="Z140" s="192"/>
      <c r="AA140" s="192"/>
      <c r="AB140" s="534"/>
      <c r="AC140" s="534"/>
      <c r="AD140" s="534"/>
      <c r="AE140" s="534"/>
      <c r="AF140" s="563"/>
      <c r="AG140" s="572"/>
      <c r="AH140" s="572"/>
      <c r="AI140" s="573"/>
      <c r="AJ140" s="563"/>
      <c r="AK140" s="563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2"/>
      <c r="BB140" s="212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2"/>
      <c r="BS140" s="212"/>
      <c r="BT140" s="212"/>
      <c r="BU140" s="212"/>
      <c r="BV140" s="212"/>
      <c r="BW140" s="212"/>
      <c r="BX140" s="212"/>
      <c r="BY140" s="212"/>
      <c r="BZ140" s="212"/>
      <c r="CA140" s="212"/>
      <c r="CB140" s="212"/>
      <c r="CC140" s="212"/>
      <c r="CD140" s="212"/>
      <c r="CE140" s="563"/>
      <c r="CF140" s="563"/>
      <c r="CG140" s="563"/>
      <c r="CH140" s="563"/>
      <c r="CI140" s="212"/>
      <c r="CJ140" s="212"/>
      <c r="CK140" s="212"/>
      <c r="CL140" s="212"/>
      <c r="CM140" s="212"/>
      <c r="CN140" s="212"/>
      <c r="CO140" s="212"/>
      <c r="CP140" s="374"/>
      <c r="CQ140" s="212"/>
      <c r="CR140" s="1436"/>
      <c r="CS140" s="1061"/>
      <c r="CT140" s="1061"/>
      <c r="CU140" s="1061"/>
      <c r="CV140" s="563"/>
      <c r="CW140" s="212"/>
      <c r="CX140" s="212"/>
      <c r="CY140" s="212"/>
      <c r="CZ140" s="212"/>
      <c r="DA140" s="212"/>
      <c r="DB140" s="212"/>
      <c r="DC140" s="212"/>
      <c r="DD140" s="192"/>
      <c r="DE140" s="192"/>
      <c r="DF140" s="192"/>
      <c r="DG140" s="192"/>
      <c r="DH140" s="192"/>
      <c r="DI140" s="192"/>
      <c r="DJ140" s="563"/>
      <c r="DK140" s="572"/>
      <c r="DL140" s="572"/>
      <c r="DM140" s="573"/>
      <c r="DN140" s="563"/>
      <c r="DO140" s="1157"/>
      <c r="DP140" s="563"/>
      <c r="DQ140" s="563"/>
      <c r="DR140" s="563"/>
      <c r="DS140" s="563"/>
      <c r="DT140" s="563"/>
      <c r="DU140" s="563"/>
      <c r="DV140" s="563"/>
      <c r="DW140" s="563"/>
      <c r="DX140" s="563"/>
      <c r="DY140" s="563"/>
      <c r="DZ140" s="563"/>
      <c r="EA140" s="563"/>
      <c r="EB140" s="563"/>
      <c r="EC140" s="563"/>
      <c r="ED140" s="563"/>
      <c r="EE140" s="563"/>
      <c r="EF140" s="563"/>
      <c r="EG140" s="563"/>
      <c r="EH140" s="563"/>
      <c r="EI140" s="563"/>
      <c r="EJ140" s="563"/>
      <c r="EK140" s="563"/>
      <c r="EL140" s="563"/>
      <c r="EM140" s="563"/>
      <c r="EN140" s="563"/>
      <c r="EO140" s="563"/>
      <c r="EP140" s="563"/>
      <c r="EQ140" s="563"/>
      <c r="ER140" s="563"/>
      <c r="ES140" s="563"/>
      <c r="ET140" s="563"/>
      <c r="EU140" s="563"/>
      <c r="EV140" s="563"/>
      <c r="EW140" s="563"/>
      <c r="EX140" s="563"/>
      <c r="EY140" s="563"/>
      <c r="EZ140" s="563"/>
      <c r="FA140" s="563"/>
      <c r="FB140" s="563"/>
      <c r="FC140" s="563"/>
      <c r="FD140" s="563"/>
      <c r="FE140" s="563"/>
      <c r="FF140" s="563"/>
      <c r="FG140" s="212"/>
      <c r="FH140" s="212"/>
      <c r="FI140" s="85"/>
      <c r="FJ140" s="85"/>
      <c r="FK140" s="85"/>
      <c r="FL140" s="85"/>
      <c r="FM140" s="212"/>
      <c r="FN140" s="212"/>
      <c r="FO140" s="212"/>
      <c r="FP140" s="212"/>
      <c r="FQ140" s="212"/>
      <c r="FR140" s="212"/>
      <c r="FS140" s="212"/>
      <c r="FT140" s="374"/>
      <c r="FU140" s="212"/>
      <c r="FV140" s="1436"/>
      <c r="FW140" s="1436"/>
      <c r="FX140" s="1436"/>
      <c r="FY140" s="1436"/>
      <c r="FZ140" s="1436"/>
      <c r="GA140" s="501"/>
      <c r="GB140" s="1158"/>
      <c r="GC140" s="1158"/>
      <c r="GD140" s="954"/>
      <c r="GE140" s="954"/>
      <c r="GF140" s="954"/>
      <c r="GG140" s="954"/>
      <c r="GH140" s="192"/>
      <c r="GI140" s="192"/>
      <c r="GJ140" s="954"/>
      <c r="GK140" s="954"/>
      <c r="GL140" s="954"/>
      <c r="GM140" s="954"/>
      <c r="GN140" s="563"/>
      <c r="GO140" s="572"/>
      <c r="GP140" s="572"/>
      <c r="GQ140" s="573"/>
      <c r="GR140" s="563"/>
      <c r="GS140" s="563"/>
      <c r="GT140" s="212"/>
      <c r="GU140" s="212"/>
      <c r="GV140" s="212"/>
      <c r="GW140" s="212"/>
      <c r="GX140" s="212"/>
      <c r="GY140" s="212"/>
      <c r="GZ140" s="212"/>
      <c r="HA140" s="212"/>
      <c r="HB140" s="212"/>
      <c r="HC140" s="212"/>
      <c r="HD140" s="212"/>
      <c r="HE140" s="212"/>
      <c r="HF140" s="212"/>
      <c r="HG140" s="212"/>
      <c r="HH140" s="212"/>
      <c r="HI140" s="212"/>
      <c r="HJ140" s="212"/>
      <c r="HK140" s="212"/>
      <c r="HL140" s="212"/>
      <c r="HM140" s="212"/>
      <c r="HN140" s="212"/>
      <c r="HO140" s="212"/>
      <c r="HP140" s="212"/>
      <c r="HQ140" s="212"/>
      <c r="HR140" s="212"/>
      <c r="HS140" s="212"/>
      <c r="HT140" s="212"/>
      <c r="HU140" s="212"/>
      <c r="HV140" s="212"/>
      <c r="HW140" s="212"/>
      <c r="HX140" s="212"/>
      <c r="HY140" s="212"/>
      <c r="HZ140" s="212"/>
      <c r="IA140" s="212"/>
      <c r="IB140" s="212"/>
      <c r="IC140" s="212"/>
      <c r="ID140" s="212"/>
      <c r="IE140" s="212"/>
      <c r="IF140" s="212"/>
      <c r="IG140" s="212"/>
      <c r="IH140" s="212"/>
      <c r="II140" s="212"/>
      <c r="IJ140" s="212"/>
      <c r="IK140" s="212"/>
      <c r="IL140" s="212"/>
      <c r="IM140" s="85"/>
      <c r="IN140" s="85"/>
      <c r="IO140" s="85"/>
      <c r="IP140" s="85"/>
      <c r="IQ140" s="1131"/>
      <c r="IR140" s="1131"/>
      <c r="IS140" s="501"/>
      <c r="IT140" s="501"/>
      <c r="IU140" s="501"/>
      <c r="IV140" s="501"/>
      <c r="IW140" s="501"/>
      <c r="IX140" s="501"/>
      <c r="IY140" s="501"/>
      <c r="IZ140" s="501"/>
      <c r="JA140" s="501"/>
      <c r="JB140" s="501"/>
      <c r="JC140" s="501"/>
      <c r="JD140" s="501"/>
      <c r="JE140" s="501"/>
      <c r="JF140" s="89"/>
      <c r="JG140" s="85"/>
      <c r="JH140" s="85"/>
      <c r="JI140" s="89"/>
      <c r="JJ140" s="85"/>
      <c r="JK140" s="563"/>
      <c r="JL140" s="1158"/>
      <c r="JM140" s="1158"/>
      <c r="JN140" s="954"/>
      <c r="JO140" s="954"/>
      <c r="JP140" s="954"/>
      <c r="JQ140" s="954"/>
      <c r="JR140" s="563"/>
      <c r="JS140" s="572"/>
      <c r="JT140" s="572"/>
      <c r="JU140" s="573"/>
      <c r="JV140" s="563"/>
      <c r="JW140" s="563"/>
      <c r="JX140" s="212"/>
      <c r="JY140" s="212"/>
      <c r="JZ140" s="212"/>
      <c r="KA140" s="212"/>
      <c r="KB140" s="212"/>
      <c r="KC140" s="212"/>
      <c r="KD140" s="212"/>
      <c r="KE140" s="212"/>
      <c r="KF140" s="212"/>
      <c r="KG140" s="212"/>
      <c r="KH140" s="212"/>
      <c r="KI140" s="212"/>
      <c r="KJ140" s="212"/>
      <c r="KK140" s="212"/>
      <c r="KL140" s="212"/>
      <c r="KM140" s="212"/>
      <c r="KN140" s="212"/>
      <c r="KO140" s="212"/>
      <c r="KP140" s="212"/>
      <c r="KQ140" s="212"/>
      <c r="KR140" s="212"/>
      <c r="KS140" s="212"/>
      <c r="KT140" s="212"/>
      <c r="KU140" s="212"/>
      <c r="KV140" s="212"/>
      <c r="KW140" s="212"/>
      <c r="KX140" s="212"/>
      <c r="KY140" s="212"/>
      <c r="KZ140" s="212"/>
      <c r="LA140" s="212"/>
      <c r="LB140" s="212"/>
      <c r="LC140" s="212"/>
      <c r="LD140" s="212"/>
      <c r="LE140" s="212"/>
      <c r="LF140" s="212"/>
      <c r="LG140" s="212"/>
      <c r="LH140" s="212"/>
      <c r="LI140" s="212"/>
      <c r="LJ140" s="212"/>
      <c r="LK140" s="212"/>
      <c r="LL140" s="212"/>
      <c r="LM140" s="212"/>
      <c r="LN140" s="212"/>
      <c r="LO140" s="212"/>
      <c r="LP140" s="212"/>
      <c r="LQ140" s="177"/>
      <c r="LR140" s="399"/>
      <c r="LS140" s="399"/>
      <c r="LT140" s="1436"/>
      <c r="LU140" s="255"/>
      <c r="LV140" s="255"/>
      <c r="LW140" s="1436"/>
      <c r="LX140" s="1436"/>
      <c r="LY140" s="1436"/>
      <c r="LZ140" s="1436"/>
      <c r="MA140" s="1436"/>
      <c r="MB140" s="364"/>
      <c r="MC140" s="1436"/>
      <c r="MD140" s="1436"/>
      <c r="ME140" s="1436"/>
      <c r="MF140" s="212"/>
      <c r="MG140" s="212"/>
      <c r="MH140" s="212"/>
      <c r="MI140" s="212"/>
      <c r="MJ140" s="212"/>
      <c r="MK140" s="212"/>
      <c r="ML140" s="212"/>
      <c r="MM140" s="212"/>
      <c r="MN140" s="212"/>
      <c r="MO140" s="212"/>
      <c r="MP140" s="212"/>
      <c r="MQ140" s="212"/>
      <c r="MR140" s="212"/>
      <c r="MS140" s="212"/>
      <c r="MT140" s="480"/>
      <c r="MU140" s="792"/>
      <c r="MV140" s="792"/>
      <c r="MW140" s="792"/>
      <c r="MX140" s="792"/>
      <c r="MY140" s="792"/>
      <c r="MZ140" s="792"/>
      <c r="NA140" s="792"/>
      <c r="NB140" s="792"/>
      <c r="NC140" s="792"/>
      <c r="ND140" s="792"/>
      <c r="NE140" s="792"/>
      <c r="NF140" s="792"/>
      <c r="NG140" s="792"/>
      <c r="NH140" s="792"/>
      <c r="NI140" s="792"/>
      <c r="NJ140" s="792"/>
      <c r="NK140" s="792"/>
      <c r="NL140" s="792"/>
      <c r="NM140" s="792"/>
      <c r="NN140" s="792"/>
      <c r="NO140" s="792"/>
      <c r="NP140" s="792"/>
      <c r="NQ140" s="792"/>
      <c r="NR140" s="792"/>
      <c r="NS140" s="792"/>
      <c r="NT140" s="792"/>
      <c r="NU140" s="792"/>
      <c r="NV140" s="792"/>
      <c r="NW140" s="792"/>
      <c r="NX140" s="792"/>
      <c r="NY140" s="792"/>
      <c r="NZ140" s="212"/>
    </row>
    <row r="141" spans="1:390" s="491" customFormat="1" ht="23.25" customHeight="1" x14ac:dyDescent="0.2">
      <c r="A141" s="85"/>
      <c r="B141" s="85"/>
      <c r="C141" s="85"/>
      <c r="D141" s="85"/>
      <c r="E141" s="255"/>
      <c r="F141" s="563"/>
      <c r="G141" s="451"/>
      <c r="H141" s="523"/>
      <c r="I141" s="523"/>
      <c r="J141" s="523"/>
      <c r="K141" s="523"/>
      <c r="L141" s="523"/>
      <c r="M141" s="165"/>
      <c r="N141" s="85"/>
      <c r="O141" s="1061"/>
      <c r="P141" s="1061"/>
      <c r="Q141" s="1061"/>
      <c r="R141" s="563"/>
      <c r="S141" s="85"/>
      <c r="T141" s="89"/>
      <c r="U141" s="85"/>
      <c r="V141" s="85"/>
      <c r="W141" s="89"/>
      <c r="X141" s="85"/>
      <c r="Y141" s="563"/>
      <c r="Z141" s="1436"/>
      <c r="AA141" s="1436"/>
      <c r="AB141" s="481"/>
      <c r="AC141" s="481"/>
      <c r="AD141" s="481"/>
      <c r="AE141" s="481"/>
      <c r="AF141" s="563"/>
      <c r="AG141" s="572"/>
      <c r="AH141" s="572"/>
      <c r="AI141" s="573"/>
      <c r="AJ141" s="563"/>
      <c r="AK141" s="563"/>
      <c r="AL141" s="212"/>
      <c r="AM141" s="212"/>
      <c r="AN141" s="212"/>
      <c r="AO141" s="212"/>
      <c r="AP141" s="212"/>
      <c r="AQ141" s="212"/>
      <c r="AR141" s="212"/>
      <c r="AS141" s="212"/>
      <c r="AT141" s="212"/>
      <c r="AU141" s="212"/>
      <c r="AV141" s="212"/>
      <c r="AW141" s="212"/>
      <c r="AX141" s="212"/>
      <c r="AY141" s="212"/>
      <c r="AZ141" s="212"/>
      <c r="BA141" s="212"/>
      <c r="BB141" s="212"/>
      <c r="BC141" s="212"/>
      <c r="BD141" s="212"/>
      <c r="BE141" s="212"/>
      <c r="BF141" s="212"/>
      <c r="BG141" s="212"/>
      <c r="BH141" s="212"/>
      <c r="BI141" s="212"/>
      <c r="BJ141" s="212"/>
      <c r="BK141" s="212"/>
      <c r="BL141" s="212"/>
      <c r="BM141" s="212"/>
      <c r="BN141" s="212"/>
      <c r="BO141" s="212"/>
      <c r="BP141" s="212"/>
      <c r="BQ141" s="212"/>
      <c r="BR141" s="212"/>
      <c r="BS141" s="212"/>
      <c r="BT141" s="212"/>
      <c r="BU141" s="212"/>
      <c r="BV141" s="212"/>
      <c r="BW141" s="212"/>
      <c r="BX141" s="212"/>
      <c r="BY141" s="212"/>
      <c r="BZ141" s="212"/>
      <c r="CA141" s="212"/>
      <c r="CB141" s="212"/>
      <c r="CC141" s="212"/>
      <c r="CD141" s="212"/>
      <c r="CE141" s="563"/>
      <c r="CF141" s="563"/>
      <c r="CG141" s="563"/>
      <c r="CH141" s="563"/>
      <c r="CI141" s="563"/>
      <c r="CJ141" s="563"/>
      <c r="CK141" s="563"/>
      <c r="CL141" s="563"/>
      <c r="CM141" s="563"/>
      <c r="CN141" s="563"/>
      <c r="CO141" s="563"/>
      <c r="CP141" s="563"/>
      <c r="CQ141" s="563"/>
      <c r="CR141" s="563"/>
      <c r="CS141" s="1061"/>
      <c r="CT141" s="1061"/>
      <c r="CU141" s="1061"/>
      <c r="CV141" s="563"/>
      <c r="CW141" s="212"/>
      <c r="CX141" s="212"/>
      <c r="CY141" s="212"/>
      <c r="CZ141" s="212"/>
      <c r="DA141" s="212"/>
      <c r="DB141" s="212"/>
      <c r="DC141" s="212"/>
      <c r="DD141" s="1436"/>
      <c r="DE141" s="1436"/>
      <c r="DF141" s="1436"/>
      <c r="DG141" s="1436"/>
      <c r="DH141" s="1436"/>
      <c r="DI141" s="1436"/>
      <c r="DJ141" s="563"/>
      <c r="DK141" s="572"/>
      <c r="DL141" s="572"/>
      <c r="DM141" s="573"/>
      <c r="DN141" s="563"/>
      <c r="DO141" s="1157"/>
      <c r="DP141" s="563"/>
      <c r="DQ141" s="563"/>
      <c r="DR141" s="563"/>
      <c r="DS141" s="563"/>
      <c r="DT141" s="563"/>
      <c r="DU141" s="563"/>
      <c r="DV141" s="563"/>
      <c r="DW141" s="563"/>
      <c r="DX141" s="563"/>
      <c r="DY141" s="563"/>
      <c r="DZ141" s="563"/>
      <c r="EA141" s="563"/>
      <c r="EB141" s="563"/>
      <c r="EC141" s="563"/>
      <c r="ED141" s="563"/>
      <c r="EE141" s="563"/>
      <c r="EF141" s="563"/>
      <c r="EG141" s="563"/>
      <c r="EH141" s="563"/>
      <c r="EI141" s="563"/>
      <c r="EJ141" s="563"/>
      <c r="EK141" s="563"/>
      <c r="EL141" s="563"/>
      <c r="EM141" s="563"/>
      <c r="EN141" s="563"/>
      <c r="EO141" s="563"/>
      <c r="EP141" s="563"/>
      <c r="EQ141" s="563"/>
      <c r="ER141" s="563"/>
      <c r="ES141" s="563"/>
      <c r="ET141" s="563"/>
      <c r="EU141" s="563"/>
      <c r="EV141" s="563"/>
      <c r="EW141" s="563"/>
      <c r="EX141" s="563"/>
      <c r="EY141" s="563"/>
      <c r="EZ141" s="563"/>
      <c r="FA141" s="563"/>
      <c r="FB141" s="563"/>
      <c r="FC141" s="563"/>
      <c r="FD141" s="563"/>
      <c r="FE141" s="563"/>
      <c r="FF141" s="563"/>
      <c r="FG141" s="212"/>
      <c r="FH141" s="212"/>
      <c r="FI141" s="85"/>
      <c r="FJ141" s="85"/>
      <c r="FK141" s="85"/>
      <c r="FL141" s="85"/>
      <c r="FM141" s="563"/>
      <c r="FN141" s="563"/>
      <c r="FO141" s="563"/>
      <c r="FP141" s="563"/>
      <c r="FQ141" s="563"/>
      <c r="FR141" s="563"/>
      <c r="FS141" s="584"/>
      <c r="FT141" s="563"/>
      <c r="FU141" s="563"/>
      <c r="FV141" s="85"/>
      <c r="FW141" s="1061"/>
      <c r="FX141" s="1061"/>
      <c r="FY141" s="1061"/>
      <c r="FZ141" s="563"/>
      <c r="GA141" s="501"/>
      <c r="GB141" s="501"/>
      <c r="GC141" s="501"/>
      <c r="GD141" s="578"/>
      <c r="GE141" s="578"/>
      <c r="GF141" s="578"/>
      <c r="GG141" s="578"/>
      <c r="GH141" s="1436"/>
      <c r="GI141" s="1436"/>
      <c r="GJ141" s="578"/>
      <c r="GK141" s="578"/>
      <c r="GL141" s="578"/>
      <c r="GM141" s="578"/>
      <c r="GN141" s="563"/>
      <c r="GO141" s="572"/>
      <c r="GP141" s="572"/>
      <c r="GQ141" s="573"/>
      <c r="GR141" s="563"/>
      <c r="GS141" s="563"/>
      <c r="GT141" s="212"/>
      <c r="GU141" s="212"/>
      <c r="GV141" s="212"/>
      <c r="GW141" s="212"/>
      <c r="GX141" s="212"/>
      <c r="GY141" s="212"/>
      <c r="GZ141" s="212"/>
      <c r="HA141" s="212"/>
      <c r="HB141" s="212"/>
      <c r="HC141" s="212"/>
      <c r="HD141" s="212"/>
      <c r="HE141" s="212"/>
      <c r="HF141" s="212"/>
      <c r="HG141" s="212"/>
      <c r="HH141" s="212"/>
      <c r="HI141" s="212"/>
      <c r="HJ141" s="212"/>
      <c r="HK141" s="212"/>
      <c r="HL141" s="212"/>
      <c r="HM141" s="212"/>
      <c r="HN141" s="212"/>
      <c r="HO141" s="212"/>
      <c r="HP141" s="212"/>
      <c r="HQ141" s="212"/>
      <c r="HR141" s="212"/>
      <c r="HS141" s="212"/>
      <c r="HT141" s="212"/>
      <c r="HU141" s="212"/>
      <c r="HV141" s="212"/>
      <c r="HW141" s="212"/>
      <c r="HX141" s="212"/>
      <c r="HY141" s="212"/>
      <c r="HZ141" s="212"/>
      <c r="IA141" s="212"/>
      <c r="IB141" s="212"/>
      <c r="IC141" s="212"/>
      <c r="ID141" s="212"/>
      <c r="IE141" s="212"/>
      <c r="IF141" s="212"/>
      <c r="IG141" s="212"/>
      <c r="IH141" s="212"/>
      <c r="II141" s="212"/>
      <c r="IJ141" s="212"/>
      <c r="IK141" s="212"/>
      <c r="IL141" s="212"/>
      <c r="IM141" s="85"/>
      <c r="IN141" s="85"/>
      <c r="IO141" s="85"/>
      <c r="IP141" s="85"/>
      <c r="IQ141" s="1131"/>
      <c r="IR141" s="1131"/>
      <c r="IS141" s="501"/>
      <c r="IT141" s="501"/>
      <c r="IU141" s="501"/>
      <c r="IV141" s="501"/>
      <c r="IW141" s="501"/>
      <c r="IX141" s="501"/>
      <c r="IY141" s="501"/>
      <c r="IZ141" s="501"/>
      <c r="JA141" s="1061"/>
      <c r="JB141" s="1061"/>
      <c r="JC141" s="1061"/>
      <c r="JD141" s="563"/>
      <c r="JE141" s="501"/>
      <c r="JF141" s="89"/>
      <c r="JG141" s="85"/>
      <c r="JH141" s="85"/>
      <c r="JI141" s="89"/>
      <c r="JJ141" s="85"/>
      <c r="JK141" s="563"/>
      <c r="JL141" s="501"/>
      <c r="JM141" s="501"/>
      <c r="JN141" s="578"/>
      <c r="JO141" s="578"/>
      <c r="JP141" s="578"/>
      <c r="JQ141" s="578"/>
      <c r="JR141" s="563"/>
      <c r="JS141" s="572"/>
      <c r="JT141" s="572"/>
      <c r="JU141" s="573"/>
      <c r="JV141" s="563"/>
      <c r="JW141" s="563"/>
      <c r="JX141" s="212"/>
      <c r="JY141" s="212"/>
      <c r="JZ141" s="212"/>
      <c r="KA141" s="212"/>
      <c r="KB141" s="212"/>
      <c r="KC141" s="212"/>
      <c r="KD141" s="212"/>
      <c r="KE141" s="212"/>
      <c r="KF141" s="212"/>
      <c r="KG141" s="212"/>
      <c r="KH141" s="212"/>
      <c r="KI141" s="212"/>
      <c r="KJ141" s="212"/>
      <c r="KK141" s="212"/>
      <c r="KL141" s="212"/>
      <c r="KM141" s="212"/>
      <c r="KN141" s="212"/>
      <c r="KO141" s="212"/>
      <c r="KP141" s="212"/>
      <c r="KQ141" s="212"/>
      <c r="KR141" s="212"/>
      <c r="KS141" s="212"/>
      <c r="KT141" s="212"/>
      <c r="KU141" s="212"/>
      <c r="KV141" s="212"/>
      <c r="KW141" s="212"/>
      <c r="KX141" s="212"/>
      <c r="KY141" s="212"/>
      <c r="KZ141" s="212"/>
      <c r="LA141" s="212"/>
      <c r="LB141" s="212"/>
      <c r="LC141" s="212"/>
      <c r="LD141" s="212"/>
      <c r="LE141" s="212"/>
      <c r="LF141" s="212"/>
      <c r="LG141" s="212"/>
      <c r="LH141" s="212"/>
      <c r="LI141" s="212"/>
      <c r="LJ141" s="212"/>
      <c r="LK141" s="212"/>
      <c r="LL141" s="212"/>
      <c r="LM141" s="212"/>
      <c r="LN141" s="212"/>
      <c r="LO141" s="212"/>
      <c r="LP141" s="212"/>
      <c r="LQ141" s="1436"/>
      <c r="LR141" s="1436"/>
      <c r="LS141" s="1436"/>
      <c r="LT141" s="1436"/>
      <c r="LU141" s="255"/>
      <c r="LV141" s="255"/>
      <c r="LW141" s="1436"/>
      <c r="LX141" s="1436"/>
      <c r="LY141" s="1436"/>
      <c r="LZ141" s="1436"/>
      <c r="MA141" s="1436"/>
      <c r="MB141" s="1436"/>
      <c r="MC141" s="1436"/>
      <c r="MD141" s="1436"/>
      <c r="ME141" s="1436"/>
      <c r="MF141" s="212"/>
      <c r="MG141" s="212"/>
      <c r="MH141" s="212"/>
      <c r="MI141" s="212"/>
      <c r="MJ141" s="212"/>
      <c r="MK141" s="212"/>
      <c r="ML141" s="212"/>
      <c r="MM141" s="212"/>
      <c r="MN141" s="212"/>
      <c r="MO141" s="212"/>
      <c r="MP141" s="212"/>
      <c r="MQ141" s="212"/>
      <c r="MR141" s="212"/>
      <c r="MS141" s="212"/>
      <c r="MT141" s="480"/>
      <c r="MU141" s="792"/>
      <c r="MV141" s="792"/>
      <c r="MW141" s="792"/>
      <c r="MX141" s="792"/>
      <c r="MY141" s="792"/>
      <c r="MZ141" s="792"/>
      <c r="NA141" s="792"/>
      <c r="NB141" s="792"/>
      <c r="NC141" s="792"/>
      <c r="ND141" s="792"/>
      <c r="NE141" s="792"/>
      <c r="NF141" s="792"/>
      <c r="NG141" s="792"/>
      <c r="NH141" s="792"/>
      <c r="NI141" s="792"/>
      <c r="NJ141" s="792"/>
      <c r="NK141" s="792"/>
      <c r="NL141" s="792"/>
      <c r="NM141" s="792"/>
      <c r="NN141" s="792"/>
      <c r="NO141" s="792"/>
      <c r="NP141" s="792"/>
      <c r="NQ141" s="792"/>
      <c r="NR141" s="792"/>
      <c r="NS141" s="792"/>
      <c r="NT141" s="792"/>
      <c r="NU141" s="792"/>
      <c r="NV141" s="792"/>
      <c r="NW141" s="792"/>
      <c r="NX141" s="792"/>
      <c r="NY141" s="792"/>
      <c r="NZ141" s="212"/>
    </row>
    <row r="142" spans="1:390" s="491" customFormat="1" ht="23.25" customHeight="1" x14ac:dyDescent="0.2">
      <c r="A142" s="85"/>
      <c r="B142" s="85"/>
      <c r="C142" s="85"/>
      <c r="D142" s="85"/>
      <c r="E142" s="255"/>
      <c r="F142" s="563"/>
      <c r="G142" s="529"/>
      <c r="H142" s="523"/>
      <c r="I142" s="523"/>
      <c r="J142" s="523"/>
      <c r="K142" s="523"/>
      <c r="L142" s="523"/>
      <c r="M142" s="165"/>
      <c r="N142" s="85"/>
      <c r="O142" s="1061"/>
      <c r="P142" s="1061"/>
      <c r="Q142" s="1061"/>
      <c r="R142" s="563"/>
      <c r="S142" s="85"/>
      <c r="T142" s="89"/>
      <c r="U142" s="85"/>
      <c r="V142" s="85"/>
      <c r="W142" s="89"/>
      <c r="X142" s="85"/>
      <c r="Y142" s="563"/>
      <c r="Z142" s="1436"/>
      <c r="AA142" s="1436"/>
      <c r="AB142" s="481"/>
      <c r="AC142" s="481"/>
      <c r="AD142" s="481"/>
      <c r="AE142" s="481"/>
      <c r="AF142" s="563"/>
      <c r="AG142" s="572"/>
      <c r="AH142" s="572"/>
      <c r="AI142" s="573"/>
      <c r="AJ142" s="563"/>
      <c r="AK142" s="563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212"/>
      <c r="AW142" s="212"/>
      <c r="AX142" s="212"/>
      <c r="AY142" s="212"/>
      <c r="AZ142" s="212"/>
      <c r="BA142" s="212"/>
      <c r="BB142" s="212"/>
      <c r="BC142" s="212"/>
      <c r="BD142" s="212"/>
      <c r="BE142" s="212"/>
      <c r="BF142" s="212"/>
      <c r="BG142" s="212"/>
      <c r="BH142" s="212"/>
      <c r="BI142" s="212"/>
      <c r="BJ142" s="212"/>
      <c r="BK142" s="212"/>
      <c r="BL142" s="212"/>
      <c r="BM142" s="212"/>
      <c r="BN142" s="212"/>
      <c r="BO142" s="212"/>
      <c r="BP142" s="212"/>
      <c r="BQ142" s="212"/>
      <c r="BR142" s="212"/>
      <c r="BS142" s="212"/>
      <c r="BT142" s="212"/>
      <c r="BU142" s="212"/>
      <c r="BV142" s="212"/>
      <c r="BW142" s="212"/>
      <c r="BX142" s="212"/>
      <c r="BY142" s="212"/>
      <c r="BZ142" s="212"/>
      <c r="CA142" s="212"/>
      <c r="CB142" s="212"/>
      <c r="CC142" s="212"/>
      <c r="CD142" s="212"/>
      <c r="CE142" s="563"/>
      <c r="CF142" s="563"/>
      <c r="CG142" s="563"/>
      <c r="CH142" s="563"/>
      <c r="CI142" s="563"/>
      <c r="CJ142" s="563"/>
      <c r="CK142" s="563"/>
      <c r="CL142" s="563"/>
      <c r="CM142" s="563"/>
      <c r="CN142" s="563"/>
      <c r="CO142" s="563"/>
      <c r="CP142" s="563"/>
      <c r="CQ142" s="563"/>
      <c r="CR142" s="563"/>
      <c r="CS142" s="1061"/>
      <c r="CT142" s="1061"/>
      <c r="CU142" s="1061"/>
      <c r="CV142" s="563"/>
      <c r="CW142" s="212"/>
      <c r="CX142" s="212"/>
      <c r="CY142" s="212"/>
      <c r="CZ142" s="212"/>
      <c r="DA142" s="212"/>
      <c r="DB142" s="212"/>
      <c r="DC142" s="212"/>
      <c r="DD142" s="1436"/>
      <c r="DE142" s="1436"/>
      <c r="DF142" s="1436"/>
      <c r="DG142" s="1436"/>
      <c r="DH142" s="1436"/>
      <c r="DI142" s="1436"/>
      <c r="DJ142" s="563"/>
      <c r="DK142" s="572"/>
      <c r="DL142" s="572"/>
      <c r="DM142" s="573"/>
      <c r="DN142" s="563"/>
      <c r="DO142" s="1157"/>
      <c r="DP142" s="563"/>
      <c r="DQ142" s="563"/>
      <c r="DR142" s="563"/>
      <c r="DS142" s="563"/>
      <c r="DT142" s="563"/>
      <c r="DU142" s="563"/>
      <c r="DV142" s="563"/>
      <c r="DW142" s="563"/>
      <c r="DX142" s="563"/>
      <c r="DY142" s="563"/>
      <c r="DZ142" s="563"/>
      <c r="EA142" s="563"/>
      <c r="EB142" s="563"/>
      <c r="EC142" s="563"/>
      <c r="ED142" s="563"/>
      <c r="EE142" s="563"/>
      <c r="EF142" s="563"/>
      <c r="EG142" s="563"/>
      <c r="EH142" s="563"/>
      <c r="EI142" s="563"/>
      <c r="EJ142" s="563"/>
      <c r="EK142" s="563"/>
      <c r="EL142" s="563"/>
      <c r="EM142" s="563"/>
      <c r="EN142" s="563"/>
      <c r="EO142" s="563"/>
      <c r="EP142" s="563"/>
      <c r="EQ142" s="563"/>
      <c r="ER142" s="563"/>
      <c r="ES142" s="563"/>
      <c r="ET142" s="563"/>
      <c r="EU142" s="563"/>
      <c r="EV142" s="563"/>
      <c r="EW142" s="563"/>
      <c r="EX142" s="563"/>
      <c r="EY142" s="563"/>
      <c r="EZ142" s="563"/>
      <c r="FA142" s="563"/>
      <c r="FB142" s="563"/>
      <c r="FC142" s="563"/>
      <c r="FD142" s="563"/>
      <c r="FE142" s="563"/>
      <c r="FF142" s="563"/>
      <c r="FG142" s="212"/>
      <c r="FH142" s="212"/>
      <c r="FI142" s="85"/>
      <c r="FJ142" s="85"/>
      <c r="FK142" s="85"/>
      <c r="FL142" s="85"/>
      <c r="FM142" s="563"/>
      <c r="FN142" s="563"/>
      <c r="FO142" s="563"/>
      <c r="FP142" s="563"/>
      <c r="FQ142" s="563"/>
      <c r="FR142" s="563"/>
      <c r="FS142" s="584"/>
      <c r="FT142" s="563"/>
      <c r="FU142" s="563"/>
      <c r="FV142" s="85"/>
      <c r="FW142" s="1061"/>
      <c r="FX142" s="1061"/>
      <c r="FY142" s="1061"/>
      <c r="FZ142" s="563"/>
      <c r="GA142" s="501"/>
      <c r="GB142" s="501"/>
      <c r="GC142" s="501"/>
      <c r="GD142" s="578"/>
      <c r="GE142" s="578"/>
      <c r="GF142" s="578"/>
      <c r="GG142" s="578"/>
      <c r="GH142" s="1436"/>
      <c r="GI142" s="1436"/>
      <c r="GJ142" s="578"/>
      <c r="GK142" s="578"/>
      <c r="GL142" s="578"/>
      <c r="GM142" s="578"/>
      <c r="GN142" s="563"/>
      <c r="GO142" s="572"/>
      <c r="GP142" s="572"/>
      <c r="GQ142" s="573"/>
      <c r="GR142" s="563"/>
      <c r="GS142" s="563"/>
      <c r="GT142" s="212"/>
      <c r="GU142" s="212"/>
      <c r="GV142" s="212"/>
      <c r="GW142" s="212"/>
      <c r="GX142" s="212"/>
      <c r="GY142" s="212"/>
      <c r="GZ142" s="212"/>
      <c r="HA142" s="212"/>
      <c r="HB142" s="212"/>
      <c r="HC142" s="212"/>
      <c r="HD142" s="212"/>
      <c r="HE142" s="212"/>
      <c r="HF142" s="212"/>
      <c r="HG142" s="212"/>
      <c r="HH142" s="212"/>
      <c r="HI142" s="212"/>
      <c r="HJ142" s="212"/>
      <c r="HK142" s="212"/>
      <c r="HL142" s="212"/>
      <c r="HM142" s="212"/>
      <c r="HN142" s="212"/>
      <c r="HO142" s="212"/>
      <c r="HP142" s="212"/>
      <c r="HQ142" s="212"/>
      <c r="HR142" s="212"/>
      <c r="HS142" s="212"/>
      <c r="HT142" s="212"/>
      <c r="HU142" s="212"/>
      <c r="HV142" s="212"/>
      <c r="HW142" s="212"/>
      <c r="HX142" s="212"/>
      <c r="HY142" s="212"/>
      <c r="HZ142" s="212"/>
      <c r="IA142" s="212"/>
      <c r="IB142" s="212"/>
      <c r="IC142" s="212"/>
      <c r="ID142" s="212"/>
      <c r="IE142" s="212"/>
      <c r="IF142" s="212"/>
      <c r="IG142" s="212"/>
      <c r="IH142" s="212"/>
      <c r="II142" s="212"/>
      <c r="IJ142" s="212"/>
      <c r="IK142" s="212"/>
      <c r="IL142" s="212"/>
      <c r="IM142" s="85"/>
      <c r="IN142" s="85"/>
      <c r="IO142" s="85"/>
      <c r="IP142" s="85"/>
      <c r="IQ142" s="1131"/>
      <c r="IR142" s="1131"/>
      <c r="IS142" s="501"/>
      <c r="IT142" s="501"/>
      <c r="IU142" s="501"/>
      <c r="IV142" s="501"/>
      <c r="IW142" s="501"/>
      <c r="IX142" s="501"/>
      <c r="IY142" s="501"/>
      <c r="IZ142" s="501"/>
      <c r="JA142" s="1061"/>
      <c r="JB142" s="1061"/>
      <c r="JC142" s="1061"/>
      <c r="JD142" s="563"/>
      <c r="JE142" s="501"/>
      <c r="JF142" s="89"/>
      <c r="JG142" s="85"/>
      <c r="JH142" s="85"/>
      <c r="JI142" s="89"/>
      <c r="JJ142" s="85"/>
      <c r="JK142" s="563"/>
      <c r="JL142" s="501"/>
      <c r="JM142" s="501"/>
      <c r="JN142" s="578"/>
      <c r="JO142" s="578"/>
      <c r="JP142" s="578"/>
      <c r="JQ142" s="578"/>
      <c r="JR142" s="563"/>
      <c r="JS142" s="572"/>
      <c r="JT142" s="572"/>
      <c r="JU142" s="573"/>
      <c r="JV142" s="563"/>
      <c r="JW142" s="563"/>
      <c r="JX142" s="212"/>
      <c r="JY142" s="212"/>
      <c r="JZ142" s="212"/>
      <c r="KA142" s="212"/>
      <c r="KB142" s="212"/>
      <c r="KC142" s="212"/>
      <c r="KD142" s="212"/>
      <c r="KE142" s="212"/>
      <c r="KF142" s="212"/>
      <c r="KG142" s="212"/>
      <c r="KH142" s="212"/>
      <c r="KI142" s="212"/>
      <c r="KJ142" s="212"/>
      <c r="KK142" s="212"/>
      <c r="KL142" s="212"/>
      <c r="KM142" s="212"/>
      <c r="KN142" s="212"/>
      <c r="KO142" s="212"/>
      <c r="KP142" s="212"/>
      <c r="KQ142" s="212"/>
      <c r="KR142" s="212"/>
      <c r="KS142" s="212"/>
      <c r="KT142" s="212"/>
      <c r="KU142" s="212"/>
      <c r="KV142" s="212"/>
      <c r="KW142" s="212"/>
      <c r="KX142" s="212"/>
      <c r="KY142" s="212"/>
      <c r="KZ142" s="212"/>
      <c r="LA142" s="212"/>
      <c r="LB142" s="212"/>
      <c r="LC142" s="212"/>
      <c r="LD142" s="212"/>
      <c r="LE142" s="212"/>
      <c r="LF142" s="212"/>
      <c r="LG142" s="212"/>
      <c r="LH142" s="212"/>
      <c r="LI142" s="212"/>
      <c r="LJ142" s="212"/>
      <c r="LK142" s="212"/>
      <c r="LL142" s="212"/>
      <c r="LM142" s="212"/>
      <c r="LN142" s="212"/>
      <c r="LO142" s="212"/>
      <c r="LP142" s="212"/>
      <c r="LQ142" s="362"/>
      <c r="LR142" s="400"/>
      <c r="LS142" s="400"/>
      <c r="LT142" s="250"/>
      <c r="LU142" s="255"/>
      <c r="LV142" s="255"/>
      <c r="LW142" s="1436"/>
      <c r="LX142" s="1436"/>
      <c r="LY142" s="1436"/>
      <c r="LZ142" s="1436"/>
      <c r="MA142" s="1436"/>
      <c r="MB142" s="1436"/>
      <c r="MC142" s="1436"/>
      <c r="MD142" s="1436"/>
      <c r="ME142" s="757"/>
      <c r="MF142" s="212"/>
      <c r="MG142" s="212"/>
      <c r="MH142" s="212"/>
      <c r="MI142" s="212"/>
      <c r="MJ142" s="212"/>
      <c r="MK142" s="212"/>
      <c r="ML142" s="212"/>
      <c r="MM142" s="212"/>
      <c r="MN142" s="212"/>
      <c r="MO142" s="212"/>
      <c r="MP142" s="212"/>
      <c r="MQ142" s="212"/>
      <c r="MR142" s="212"/>
      <c r="MS142" s="212"/>
      <c r="MT142" s="480"/>
      <c r="MU142" s="792"/>
      <c r="MV142" s="792"/>
      <c r="MW142" s="792"/>
      <c r="MX142" s="792"/>
      <c r="MY142" s="792"/>
      <c r="MZ142" s="792"/>
      <c r="NA142" s="792"/>
      <c r="NB142" s="792"/>
      <c r="NC142" s="792"/>
      <c r="ND142" s="792"/>
      <c r="NE142" s="792"/>
      <c r="NF142" s="792"/>
      <c r="NG142" s="792"/>
      <c r="NH142" s="792"/>
      <c r="NI142" s="792"/>
      <c r="NJ142" s="792"/>
      <c r="NK142" s="792"/>
      <c r="NL142" s="792"/>
      <c r="NM142" s="792"/>
      <c r="NN142" s="792"/>
      <c r="NO142" s="792"/>
      <c r="NP142" s="792"/>
      <c r="NQ142" s="792"/>
      <c r="NR142" s="792"/>
      <c r="NS142" s="792"/>
      <c r="NT142" s="792"/>
      <c r="NU142" s="792"/>
      <c r="NV142" s="792"/>
      <c r="NW142" s="792"/>
      <c r="NX142" s="792"/>
      <c r="NY142" s="792"/>
      <c r="NZ142" s="212"/>
    </row>
    <row r="143" spans="1:390" s="491" customFormat="1" ht="23.25" customHeight="1" x14ac:dyDescent="0.2">
      <c r="A143" s="85"/>
      <c r="B143" s="85"/>
      <c r="C143" s="85"/>
      <c r="D143" s="85"/>
      <c r="E143" s="255"/>
      <c r="F143" s="563"/>
      <c r="G143" s="529"/>
      <c r="H143" s="523"/>
      <c r="I143" s="523"/>
      <c r="J143" s="523"/>
      <c r="K143" s="523"/>
      <c r="L143" s="523"/>
      <c r="M143" s="165"/>
      <c r="N143" s="85"/>
      <c r="O143" s="1061"/>
      <c r="P143" s="1061"/>
      <c r="Q143" s="1061"/>
      <c r="R143" s="563"/>
      <c r="S143" s="85"/>
      <c r="T143" s="89"/>
      <c r="U143" s="85"/>
      <c r="V143" s="85"/>
      <c r="W143" s="89"/>
      <c r="X143" s="85"/>
      <c r="Y143" s="563"/>
      <c r="Z143" s="1436"/>
      <c r="AA143" s="1436"/>
      <c r="AB143" s="481"/>
      <c r="AC143" s="481"/>
      <c r="AD143" s="481"/>
      <c r="AE143" s="481"/>
      <c r="AF143" s="563"/>
      <c r="AG143" s="572"/>
      <c r="AH143" s="572"/>
      <c r="AI143" s="573"/>
      <c r="AJ143" s="563"/>
      <c r="AK143" s="563"/>
      <c r="AL143" s="212"/>
      <c r="AM143" s="212"/>
      <c r="AN143" s="212"/>
      <c r="AO143" s="212"/>
      <c r="AP143" s="212"/>
      <c r="AQ143" s="212"/>
      <c r="AR143" s="212"/>
      <c r="AS143" s="212"/>
      <c r="AT143" s="212"/>
      <c r="AU143" s="212"/>
      <c r="AV143" s="212"/>
      <c r="AW143" s="212"/>
      <c r="AX143" s="212"/>
      <c r="AY143" s="212"/>
      <c r="AZ143" s="212"/>
      <c r="BA143" s="212"/>
      <c r="BB143" s="212"/>
      <c r="BC143" s="212"/>
      <c r="BD143" s="212"/>
      <c r="BE143" s="212"/>
      <c r="BF143" s="212"/>
      <c r="BG143" s="212"/>
      <c r="BH143" s="212"/>
      <c r="BI143" s="212"/>
      <c r="BJ143" s="212"/>
      <c r="BK143" s="212"/>
      <c r="BL143" s="212"/>
      <c r="BM143" s="212"/>
      <c r="BN143" s="212"/>
      <c r="BO143" s="212"/>
      <c r="BP143" s="212"/>
      <c r="BQ143" s="212"/>
      <c r="BR143" s="212"/>
      <c r="BS143" s="212"/>
      <c r="BT143" s="212"/>
      <c r="BU143" s="212"/>
      <c r="BV143" s="212"/>
      <c r="BW143" s="212"/>
      <c r="BX143" s="212"/>
      <c r="BY143" s="212"/>
      <c r="BZ143" s="212"/>
      <c r="CA143" s="212"/>
      <c r="CB143" s="212"/>
      <c r="CC143" s="212"/>
      <c r="CD143" s="212"/>
      <c r="CE143" s="563"/>
      <c r="CF143" s="563"/>
      <c r="CG143" s="563"/>
      <c r="CH143" s="563"/>
      <c r="CI143" s="563"/>
      <c r="CJ143" s="563"/>
      <c r="CK143" s="563"/>
      <c r="CL143" s="563"/>
      <c r="CM143" s="563"/>
      <c r="CN143" s="563"/>
      <c r="CO143" s="563"/>
      <c r="CP143" s="563"/>
      <c r="CQ143" s="563"/>
      <c r="CR143" s="563"/>
      <c r="CS143" s="1061"/>
      <c r="CT143" s="1061"/>
      <c r="CU143" s="1061"/>
      <c r="CV143" s="563"/>
      <c r="CW143" s="212"/>
      <c r="CX143" s="212"/>
      <c r="CY143" s="212"/>
      <c r="CZ143" s="212"/>
      <c r="DA143" s="212"/>
      <c r="DB143" s="212"/>
      <c r="DC143" s="212"/>
      <c r="DD143" s="1436"/>
      <c r="DE143" s="1436"/>
      <c r="DF143" s="1436"/>
      <c r="DG143" s="1436"/>
      <c r="DH143" s="1436"/>
      <c r="DI143" s="1436"/>
      <c r="DJ143" s="563"/>
      <c r="DK143" s="572"/>
      <c r="DL143" s="572"/>
      <c r="DM143" s="573"/>
      <c r="DN143" s="563"/>
      <c r="DO143" s="1157"/>
      <c r="DP143" s="563"/>
      <c r="DQ143" s="563"/>
      <c r="DR143" s="563"/>
      <c r="DS143" s="563"/>
      <c r="DT143" s="563"/>
      <c r="DU143" s="563"/>
      <c r="DV143" s="563"/>
      <c r="DW143" s="563"/>
      <c r="DX143" s="563"/>
      <c r="DY143" s="563"/>
      <c r="DZ143" s="563"/>
      <c r="EA143" s="563"/>
      <c r="EB143" s="563"/>
      <c r="EC143" s="563"/>
      <c r="ED143" s="563"/>
      <c r="EE143" s="563"/>
      <c r="EF143" s="563"/>
      <c r="EG143" s="563"/>
      <c r="EH143" s="563"/>
      <c r="EI143" s="563"/>
      <c r="EJ143" s="563"/>
      <c r="EK143" s="563"/>
      <c r="EL143" s="563"/>
      <c r="EM143" s="563"/>
      <c r="EN143" s="563"/>
      <c r="EO143" s="563"/>
      <c r="EP143" s="563"/>
      <c r="EQ143" s="563"/>
      <c r="ER143" s="563"/>
      <c r="ES143" s="563"/>
      <c r="ET143" s="563"/>
      <c r="EU143" s="563"/>
      <c r="EV143" s="563"/>
      <c r="EW143" s="563"/>
      <c r="EX143" s="563"/>
      <c r="EY143" s="563"/>
      <c r="EZ143" s="563"/>
      <c r="FA143" s="563"/>
      <c r="FB143" s="563"/>
      <c r="FC143" s="563"/>
      <c r="FD143" s="563"/>
      <c r="FE143" s="563"/>
      <c r="FF143" s="563"/>
      <c r="FG143" s="212"/>
      <c r="FH143" s="212"/>
      <c r="FI143" s="85"/>
      <c r="FJ143" s="85"/>
      <c r="FK143" s="85"/>
      <c r="FL143" s="85"/>
      <c r="FM143" s="563"/>
      <c r="FN143" s="563"/>
      <c r="FO143" s="563"/>
      <c r="FP143" s="563"/>
      <c r="FQ143" s="563"/>
      <c r="FR143" s="563"/>
      <c r="FS143" s="584"/>
      <c r="FT143" s="563"/>
      <c r="FU143" s="563"/>
      <c r="FV143" s="85"/>
      <c r="FW143" s="1061"/>
      <c r="FX143" s="1061"/>
      <c r="FY143" s="1061"/>
      <c r="FZ143" s="563"/>
      <c r="GA143" s="501"/>
      <c r="GB143" s="501"/>
      <c r="GC143" s="501"/>
      <c r="GD143" s="578"/>
      <c r="GE143" s="578"/>
      <c r="GF143" s="578"/>
      <c r="GG143" s="578"/>
      <c r="GH143" s="1436"/>
      <c r="GI143" s="1436"/>
      <c r="GJ143" s="578"/>
      <c r="GK143" s="578"/>
      <c r="GL143" s="578"/>
      <c r="GM143" s="578"/>
      <c r="GN143" s="563"/>
      <c r="GO143" s="572"/>
      <c r="GP143" s="572"/>
      <c r="GQ143" s="573"/>
      <c r="GR143" s="563"/>
      <c r="GS143" s="563"/>
      <c r="GT143" s="212"/>
      <c r="GU143" s="212"/>
      <c r="GV143" s="212"/>
      <c r="GW143" s="212"/>
      <c r="GX143" s="212"/>
      <c r="GY143" s="212"/>
      <c r="GZ143" s="212"/>
      <c r="HA143" s="212"/>
      <c r="HB143" s="212"/>
      <c r="HC143" s="212"/>
      <c r="HD143" s="212"/>
      <c r="HE143" s="212"/>
      <c r="HF143" s="212"/>
      <c r="HG143" s="212"/>
      <c r="HH143" s="212"/>
      <c r="HI143" s="212"/>
      <c r="HJ143" s="212"/>
      <c r="HK143" s="212"/>
      <c r="HL143" s="212"/>
      <c r="HM143" s="212"/>
      <c r="HN143" s="212"/>
      <c r="HO143" s="212"/>
      <c r="HP143" s="212"/>
      <c r="HQ143" s="212"/>
      <c r="HR143" s="212"/>
      <c r="HS143" s="212"/>
      <c r="HT143" s="212"/>
      <c r="HU143" s="212"/>
      <c r="HV143" s="212"/>
      <c r="HW143" s="212"/>
      <c r="HX143" s="212"/>
      <c r="HY143" s="212"/>
      <c r="HZ143" s="212"/>
      <c r="IA143" s="212"/>
      <c r="IB143" s="212"/>
      <c r="IC143" s="212"/>
      <c r="ID143" s="212"/>
      <c r="IE143" s="212"/>
      <c r="IF143" s="212"/>
      <c r="IG143" s="212"/>
      <c r="IH143" s="212"/>
      <c r="II143" s="212"/>
      <c r="IJ143" s="212"/>
      <c r="IK143" s="212"/>
      <c r="IL143" s="212"/>
      <c r="IM143" s="85"/>
      <c r="IN143" s="85"/>
      <c r="IO143" s="85"/>
      <c r="IP143" s="85"/>
      <c r="IQ143" s="1131"/>
      <c r="IR143" s="1131"/>
      <c r="IS143" s="501"/>
      <c r="IT143" s="501"/>
      <c r="IU143" s="501"/>
      <c r="IV143" s="501"/>
      <c r="IW143" s="501"/>
      <c r="IX143" s="501"/>
      <c r="IY143" s="501"/>
      <c r="IZ143" s="501"/>
      <c r="JA143" s="1061"/>
      <c r="JB143" s="1061"/>
      <c r="JC143" s="1061"/>
      <c r="JD143" s="563"/>
      <c r="JE143" s="501"/>
      <c r="JF143" s="89"/>
      <c r="JG143" s="85"/>
      <c r="JH143" s="85"/>
      <c r="JI143" s="89"/>
      <c r="JJ143" s="85"/>
      <c r="JK143" s="563"/>
      <c r="JL143" s="501"/>
      <c r="JM143" s="501"/>
      <c r="JN143" s="578"/>
      <c r="JO143" s="578"/>
      <c r="JP143" s="578"/>
      <c r="JQ143" s="578"/>
      <c r="JR143" s="563"/>
      <c r="JS143" s="572"/>
      <c r="JT143" s="572"/>
      <c r="JU143" s="573"/>
      <c r="JV143" s="563"/>
      <c r="JW143" s="563"/>
      <c r="JX143" s="212"/>
      <c r="JY143" s="212"/>
      <c r="JZ143" s="212"/>
      <c r="KA143" s="212"/>
      <c r="KB143" s="212"/>
      <c r="KC143" s="212"/>
      <c r="KD143" s="212"/>
      <c r="KE143" s="212"/>
      <c r="KF143" s="212"/>
      <c r="KG143" s="212"/>
      <c r="KH143" s="212"/>
      <c r="KI143" s="212"/>
      <c r="KJ143" s="212"/>
      <c r="KK143" s="212"/>
      <c r="KL143" s="212"/>
      <c r="KM143" s="212"/>
      <c r="KN143" s="212"/>
      <c r="KO143" s="212"/>
      <c r="KP143" s="212"/>
      <c r="KQ143" s="212"/>
      <c r="KR143" s="212"/>
      <c r="KS143" s="212"/>
      <c r="KT143" s="212"/>
      <c r="KU143" s="212"/>
      <c r="KV143" s="212"/>
      <c r="KW143" s="212"/>
      <c r="KX143" s="212"/>
      <c r="KY143" s="212"/>
      <c r="KZ143" s="212"/>
      <c r="LA143" s="212"/>
      <c r="LB143" s="212"/>
      <c r="LC143" s="212"/>
      <c r="LD143" s="212"/>
      <c r="LE143" s="212"/>
      <c r="LF143" s="212"/>
      <c r="LG143" s="212"/>
      <c r="LH143" s="212"/>
      <c r="LI143" s="212"/>
      <c r="LJ143" s="212"/>
      <c r="LK143" s="212"/>
      <c r="LL143" s="212"/>
      <c r="LM143" s="212"/>
      <c r="LN143" s="212"/>
      <c r="LO143" s="212"/>
      <c r="LP143" s="212"/>
      <c r="LQ143" s="217"/>
      <c r="LR143" s="83"/>
      <c r="LS143" s="83"/>
      <c r="LT143" s="250"/>
      <c r="LU143" s="255"/>
      <c r="LV143" s="255"/>
      <c r="LW143" s="1436"/>
      <c r="LX143" s="1436"/>
      <c r="LY143" s="1436"/>
      <c r="LZ143" s="1436"/>
      <c r="MA143" s="1436"/>
      <c r="MB143" s="1436"/>
      <c r="MC143" s="1436"/>
      <c r="MD143" s="1436"/>
      <c r="ME143" s="401"/>
      <c r="MF143" s="212"/>
      <c r="MG143" s="212"/>
      <c r="MH143" s="212"/>
      <c r="MI143" s="212"/>
      <c r="MJ143" s="212"/>
      <c r="MK143" s="212"/>
      <c r="ML143" s="212"/>
      <c r="MM143" s="212"/>
      <c r="MN143" s="212"/>
      <c r="MO143" s="212"/>
      <c r="MP143" s="212"/>
      <c r="MQ143" s="212"/>
      <c r="MR143" s="212"/>
      <c r="MS143" s="212"/>
      <c r="MT143" s="480"/>
      <c r="MU143" s="792"/>
      <c r="MV143" s="792"/>
      <c r="MW143" s="792"/>
      <c r="MX143" s="792"/>
      <c r="MY143" s="792"/>
      <c r="MZ143" s="792"/>
      <c r="NA143" s="792"/>
      <c r="NB143" s="792"/>
      <c r="NC143" s="792"/>
      <c r="ND143" s="792"/>
      <c r="NE143" s="792"/>
      <c r="NF143" s="792"/>
      <c r="NG143" s="792"/>
      <c r="NH143" s="792"/>
      <c r="NI143" s="792"/>
      <c r="NJ143" s="792"/>
      <c r="NK143" s="792"/>
      <c r="NL143" s="792"/>
      <c r="NM143" s="792"/>
      <c r="NN143" s="792"/>
      <c r="NO143" s="792"/>
      <c r="NP143" s="792"/>
      <c r="NQ143" s="792"/>
      <c r="NR143" s="792"/>
      <c r="NS143" s="792"/>
      <c r="NT143" s="792"/>
      <c r="NU143" s="792"/>
      <c r="NV143" s="792"/>
      <c r="NW143" s="792"/>
      <c r="NX143" s="792"/>
      <c r="NY143" s="792"/>
      <c r="NZ143" s="212"/>
    </row>
    <row r="144" spans="1:390" s="491" customFormat="1" ht="23.25" customHeight="1" x14ac:dyDescent="0.2">
      <c r="A144" s="85"/>
      <c r="B144" s="85"/>
      <c r="C144" s="85"/>
      <c r="D144" s="85"/>
      <c r="E144" s="255"/>
      <c r="F144" s="563"/>
      <c r="G144" s="529"/>
      <c r="H144" s="523"/>
      <c r="I144" s="523"/>
      <c r="J144" s="523"/>
      <c r="K144" s="523"/>
      <c r="L144" s="523"/>
      <c r="M144" s="165"/>
      <c r="N144" s="85"/>
      <c r="O144" s="1061"/>
      <c r="P144" s="1061"/>
      <c r="Q144" s="1061"/>
      <c r="R144" s="563"/>
      <c r="S144" s="85"/>
      <c r="T144" s="89"/>
      <c r="U144" s="85"/>
      <c r="V144" s="85"/>
      <c r="W144" s="89"/>
      <c r="X144" s="85"/>
      <c r="Y144" s="563"/>
      <c r="Z144" s="1436"/>
      <c r="AA144" s="1436"/>
      <c r="AB144" s="481"/>
      <c r="AC144" s="481"/>
      <c r="AD144" s="481"/>
      <c r="AE144" s="481"/>
      <c r="AF144" s="563"/>
      <c r="AG144" s="572"/>
      <c r="AH144" s="572"/>
      <c r="AI144" s="573"/>
      <c r="AJ144" s="563"/>
      <c r="AK144" s="563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212"/>
      <c r="AW144" s="212"/>
      <c r="AX144" s="212"/>
      <c r="AY144" s="212"/>
      <c r="AZ144" s="212"/>
      <c r="BA144" s="212"/>
      <c r="BB144" s="212"/>
      <c r="BC144" s="212"/>
      <c r="BD144" s="212"/>
      <c r="BE144" s="212"/>
      <c r="BF144" s="212"/>
      <c r="BG144" s="212"/>
      <c r="BH144" s="212"/>
      <c r="BI144" s="212"/>
      <c r="BJ144" s="212"/>
      <c r="BK144" s="212"/>
      <c r="BL144" s="212"/>
      <c r="BM144" s="212"/>
      <c r="BN144" s="212"/>
      <c r="BO144" s="212"/>
      <c r="BP144" s="212"/>
      <c r="BQ144" s="212"/>
      <c r="BR144" s="212"/>
      <c r="BS144" s="212"/>
      <c r="BT144" s="212"/>
      <c r="BU144" s="212"/>
      <c r="BV144" s="212"/>
      <c r="BW144" s="212"/>
      <c r="BX144" s="212"/>
      <c r="BY144" s="212"/>
      <c r="BZ144" s="212"/>
      <c r="CA144" s="212"/>
      <c r="CB144" s="212"/>
      <c r="CC144" s="212"/>
      <c r="CD144" s="212"/>
      <c r="CE144" s="563"/>
      <c r="CF144" s="563"/>
      <c r="CG144" s="563"/>
      <c r="CH144" s="563"/>
      <c r="CI144" s="563"/>
      <c r="CJ144" s="563"/>
      <c r="CK144" s="563"/>
      <c r="CL144" s="563"/>
      <c r="CM144" s="563"/>
      <c r="CN144" s="563"/>
      <c r="CO144" s="563"/>
      <c r="CP144" s="563"/>
      <c r="CQ144" s="563"/>
      <c r="CR144" s="563"/>
      <c r="CS144" s="1061"/>
      <c r="CT144" s="1061"/>
      <c r="CU144" s="1061"/>
      <c r="CV144" s="563"/>
      <c r="CW144" s="212"/>
      <c r="CX144" s="212"/>
      <c r="CY144" s="212"/>
      <c r="CZ144" s="212"/>
      <c r="DA144" s="212"/>
      <c r="DB144" s="212"/>
      <c r="DC144" s="212"/>
      <c r="DD144" s="1436"/>
      <c r="DE144" s="1436"/>
      <c r="DF144" s="1436"/>
      <c r="DG144" s="1436"/>
      <c r="DH144" s="1436"/>
      <c r="DI144" s="1436"/>
      <c r="DJ144" s="563"/>
      <c r="DK144" s="572"/>
      <c r="DL144" s="572"/>
      <c r="DM144" s="573"/>
      <c r="DN144" s="563"/>
      <c r="DO144" s="1157"/>
      <c r="DP144" s="563"/>
      <c r="DQ144" s="563"/>
      <c r="DR144" s="563"/>
      <c r="DS144" s="563"/>
      <c r="DT144" s="563"/>
      <c r="DU144" s="563"/>
      <c r="DV144" s="563"/>
      <c r="DW144" s="563"/>
      <c r="DX144" s="563"/>
      <c r="DY144" s="563"/>
      <c r="DZ144" s="563"/>
      <c r="EA144" s="563"/>
      <c r="EB144" s="563"/>
      <c r="EC144" s="563"/>
      <c r="ED144" s="563"/>
      <c r="EE144" s="563"/>
      <c r="EF144" s="563"/>
      <c r="EG144" s="563"/>
      <c r="EH144" s="563"/>
      <c r="EI144" s="563"/>
      <c r="EJ144" s="563"/>
      <c r="EK144" s="563"/>
      <c r="EL144" s="563"/>
      <c r="EM144" s="563"/>
      <c r="EN144" s="563"/>
      <c r="EO144" s="563"/>
      <c r="EP144" s="563"/>
      <c r="EQ144" s="563"/>
      <c r="ER144" s="563"/>
      <c r="ES144" s="563"/>
      <c r="ET144" s="563"/>
      <c r="EU144" s="563"/>
      <c r="EV144" s="563"/>
      <c r="EW144" s="563"/>
      <c r="EX144" s="563"/>
      <c r="EY144" s="563"/>
      <c r="EZ144" s="563"/>
      <c r="FA144" s="563"/>
      <c r="FB144" s="563"/>
      <c r="FC144" s="563"/>
      <c r="FD144" s="563"/>
      <c r="FE144" s="563"/>
      <c r="FF144" s="563"/>
      <c r="FG144" s="212"/>
      <c r="FH144" s="212"/>
      <c r="FI144" s="85"/>
      <c r="FJ144" s="85"/>
      <c r="FK144" s="85"/>
      <c r="FL144" s="85"/>
      <c r="FM144" s="563"/>
      <c r="FN144" s="563"/>
      <c r="FO144" s="563"/>
      <c r="FP144" s="563"/>
      <c r="FQ144" s="563"/>
      <c r="FR144" s="563"/>
      <c r="FS144" s="584"/>
      <c r="FT144" s="563"/>
      <c r="FU144" s="563"/>
      <c r="FV144" s="85"/>
      <c r="FW144" s="1061"/>
      <c r="FX144" s="1061"/>
      <c r="FY144" s="1061"/>
      <c r="FZ144" s="563"/>
      <c r="GA144" s="501"/>
      <c r="GB144" s="501"/>
      <c r="GC144" s="501"/>
      <c r="GD144" s="578"/>
      <c r="GE144" s="578"/>
      <c r="GF144" s="578"/>
      <c r="GG144" s="578"/>
      <c r="GH144" s="1436"/>
      <c r="GI144" s="1436"/>
      <c r="GJ144" s="578"/>
      <c r="GK144" s="578"/>
      <c r="GL144" s="578"/>
      <c r="GM144" s="578"/>
      <c r="GN144" s="563"/>
      <c r="GO144" s="572"/>
      <c r="GP144" s="572"/>
      <c r="GQ144" s="573"/>
      <c r="GR144" s="563"/>
      <c r="GS144" s="563"/>
      <c r="GT144" s="212"/>
      <c r="GU144" s="212"/>
      <c r="GV144" s="212"/>
      <c r="GW144" s="212"/>
      <c r="GX144" s="212"/>
      <c r="GY144" s="212"/>
      <c r="GZ144" s="212"/>
      <c r="HA144" s="212"/>
      <c r="HB144" s="212"/>
      <c r="HC144" s="212"/>
      <c r="HD144" s="212"/>
      <c r="HE144" s="212"/>
      <c r="HF144" s="212"/>
      <c r="HG144" s="212"/>
      <c r="HH144" s="212"/>
      <c r="HI144" s="212"/>
      <c r="HJ144" s="212"/>
      <c r="HK144" s="212"/>
      <c r="HL144" s="212"/>
      <c r="HM144" s="212"/>
      <c r="HN144" s="212"/>
      <c r="HO144" s="212"/>
      <c r="HP144" s="212"/>
      <c r="HQ144" s="212"/>
      <c r="HR144" s="212"/>
      <c r="HS144" s="212"/>
      <c r="HT144" s="212"/>
      <c r="HU144" s="212"/>
      <c r="HV144" s="212"/>
      <c r="HW144" s="212"/>
      <c r="HX144" s="212"/>
      <c r="HY144" s="212"/>
      <c r="HZ144" s="212"/>
      <c r="IA144" s="212"/>
      <c r="IB144" s="212"/>
      <c r="IC144" s="212"/>
      <c r="ID144" s="212"/>
      <c r="IE144" s="212"/>
      <c r="IF144" s="212"/>
      <c r="IG144" s="212"/>
      <c r="IH144" s="212"/>
      <c r="II144" s="212"/>
      <c r="IJ144" s="212"/>
      <c r="IK144" s="212"/>
      <c r="IL144" s="212"/>
      <c r="IM144" s="85"/>
      <c r="IN144" s="85"/>
      <c r="IO144" s="85"/>
      <c r="IP144" s="85"/>
      <c r="IQ144" s="1131"/>
      <c r="IR144" s="1131"/>
      <c r="IS144" s="501"/>
      <c r="IT144" s="501"/>
      <c r="IU144" s="501"/>
      <c r="IV144" s="501"/>
      <c r="IW144" s="501"/>
      <c r="IX144" s="501"/>
      <c r="IY144" s="501"/>
      <c r="IZ144" s="501"/>
      <c r="JA144" s="1061"/>
      <c r="JB144" s="1061"/>
      <c r="JC144" s="1061"/>
      <c r="JD144" s="563"/>
      <c r="JE144" s="501"/>
      <c r="JF144" s="89"/>
      <c r="JG144" s="85"/>
      <c r="JH144" s="85"/>
      <c r="JI144" s="89"/>
      <c r="JJ144" s="85"/>
      <c r="JK144" s="563"/>
      <c r="JL144" s="501"/>
      <c r="JM144" s="501"/>
      <c r="JN144" s="578"/>
      <c r="JO144" s="578"/>
      <c r="JP144" s="578"/>
      <c r="JQ144" s="578"/>
      <c r="JR144" s="563"/>
      <c r="JS144" s="572"/>
      <c r="JT144" s="572"/>
      <c r="JU144" s="573"/>
      <c r="JV144" s="563"/>
      <c r="JW144" s="563"/>
      <c r="JX144" s="212"/>
      <c r="JY144" s="212"/>
      <c r="JZ144" s="212"/>
      <c r="KA144" s="212"/>
      <c r="KB144" s="212"/>
      <c r="KC144" s="212"/>
      <c r="KD144" s="212"/>
      <c r="KE144" s="212"/>
      <c r="KF144" s="212"/>
      <c r="KG144" s="212"/>
      <c r="KH144" s="212"/>
      <c r="KI144" s="212"/>
      <c r="KJ144" s="212"/>
      <c r="KK144" s="212"/>
      <c r="KL144" s="212"/>
      <c r="KM144" s="212"/>
      <c r="KN144" s="212"/>
      <c r="KO144" s="212"/>
      <c r="KP144" s="212"/>
      <c r="KQ144" s="212"/>
      <c r="KR144" s="212"/>
      <c r="KS144" s="212"/>
      <c r="KT144" s="212"/>
      <c r="KU144" s="212"/>
      <c r="KV144" s="212"/>
      <c r="KW144" s="212"/>
      <c r="KX144" s="212"/>
      <c r="KY144" s="212"/>
      <c r="KZ144" s="212"/>
      <c r="LA144" s="212"/>
      <c r="LB144" s="212"/>
      <c r="LC144" s="212"/>
      <c r="LD144" s="212"/>
      <c r="LE144" s="212"/>
      <c r="LF144" s="212"/>
      <c r="LG144" s="212"/>
      <c r="LH144" s="212"/>
      <c r="LI144" s="212"/>
      <c r="LJ144" s="212"/>
      <c r="LK144" s="212"/>
      <c r="LL144" s="212"/>
      <c r="LM144" s="212"/>
      <c r="LN144" s="212"/>
      <c r="LO144" s="212"/>
      <c r="LP144" s="212"/>
      <c r="LQ144" s="217"/>
      <c r="LR144" s="83"/>
      <c r="LS144" s="83"/>
      <c r="LT144" s="250"/>
      <c r="LU144" s="255"/>
      <c r="LV144" s="255"/>
      <c r="LW144" s="1436"/>
      <c r="LX144" s="1436"/>
      <c r="LY144" s="1436"/>
      <c r="LZ144" s="1436"/>
      <c r="MA144" s="1436"/>
      <c r="MB144" s="1436"/>
      <c r="MC144" s="1436"/>
      <c r="MD144" s="1436"/>
      <c r="ME144" s="278"/>
      <c r="MF144" s="212"/>
      <c r="MG144" s="212"/>
      <c r="MH144" s="212"/>
      <c r="MI144" s="212"/>
      <c r="MJ144" s="212"/>
      <c r="MK144" s="212"/>
      <c r="ML144" s="212"/>
      <c r="MM144" s="212"/>
      <c r="MN144" s="212"/>
      <c r="MO144" s="212"/>
      <c r="MP144" s="212"/>
      <c r="MQ144" s="212"/>
      <c r="MR144" s="212"/>
      <c r="MS144" s="212"/>
      <c r="MT144" s="480"/>
      <c r="MU144" s="792"/>
      <c r="MV144" s="792"/>
      <c r="MW144" s="792"/>
      <c r="MX144" s="792"/>
      <c r="MY144" s="792"/>
      <c r="MZ144" s="792"/>
      <c r="NA144" s="792"/>
      <c r="NB144" s="792"/>
      <c r="NC144" s="792"/>
      <c r="ND144" s="792"/>
      <c r="NE144" s="792"/>
      <c r="NF144" s="792"/>
      <c r="NG144" s="792"/>
      <c r="NH144" s="792"/>
      <c r="NI144" s="792"/>
      <c r="NJ144" s="792"/>
      <c r="NK144" s="792"/>
      <c r="NL144" s="792"/>
      <c r="NM144" s="792"/>
      <c r="NN144" s="792"/>
      <c r="NO144" s="792"/>
      <c r="NP144" s="792"/>
      <c r="NQ144" s="792"/>
      <c r="NR144" s="792"/>
      <c r="NS144" s="792"/>
      <c r="NT144" s="792"/>
      <c r="NU144" s="792"/>
      <c r="NV144" s="792"/>
      <c r="NW144" s="792"/>
      <c r="NX144" s="792"/>
      <c r="NY144" s="792"/>
      <c r="NZ144" s="212"/>
    </row>
    <row r="145" spans="1:390" s="491" customFormat="1" ht="23.25" customHeight="1" x14ac:dyDescent="0.2">
      <c r="A145" s="85"/>
      <c r="B145" s="85"/>
      <c r="C145" s="85"/>
      <c r="D145" s="85"/>
      <c r="E145" s="255"/>
      <c r="F145" s="563"/>
      <c r="G145" s="529"/>
      <c r="H145" s="523"/>
      <c r="I145" s="523"/>
      <c r="J145" s="523"/>
      <c r="K145" s="523"/>
      <c r="L145" s="523"/>
      <c r="M145" s="165"/>
      <c r="N145" s="85"/>
      <c r="O145" s="1061"/>
      <c r="P145" s="1061"/>
      <c r="Q145" s="1061"/>
      <c r="R145" s="563"/>
      <c r="S145" s="85"/>
      <c r="T145" s="89"/>
      <c r="U145" s="85"/>
      <c r="V145" s="85"/>
      <c r="W145" s="89"/>
      <c r="X145" s="85"/>
      <c r="Y145" s="563"/>
      <c r="Z145" s="1436"/>
      <c r="AA145" s="1436"/>
      <c r="AB145" s="481"/>
      <c r="AC145" s="481"/>
      <c r="AD145" s="481"/>
      <c r="AE145" s="481"/>
      <c r="AF145" s="563"/>
      <c r="AG145" s="572"/>
      <c r="AH145" s="572"/>
      <c r="AI145" s="573"/>
      <c r="AJ145" s="563"/>
      <c r="AK145" s="563"/>
      <c r="AL145" s="212"/>
      <c r="AM145" s="212"/>
      <c r="AN145" s="212"/>
      <c r="AO145" s="212"/>
      <c r="AP145" s="212"/>
      <c r="AQ145" s="212"/>
      <c r="AR145" s="212"/>
      <c r="AS145" s="212"/>
      <c r="AT145" s="212"/>
      <c r="AU145" s="212"/>
      <c r="AV145" s="212"/>
      <c r="AW145" s="212"/>
      <c r="AX145" s="212"/>
      <c r="AY145" s="212"/>
      <c r="AZ145" s="212"/>
      <c r="BA145" s="212"/>
      <c r="BB145" s="212"/>
      <c r="BC145" s="212"/>
      <c r="BD145" s="212"/>
      <c r="BE145" s="212"/>
      <c r="BF145" s="212"/>
      <c r="BG145" s="212"/>
      <c r="BH145" s="212"/>
      <c r="BI145" s="212"/>
      <c r="BJ145" s="212"/>
      <c r="BK145" s="212"/>
      <c r="BL145" s="212"/>
      <c r="BM145" s="212"/>
      <c r="BN145" s="212"/>
      <c r="BO145" s="212"/>
      <c r="BP145" s="212"/>
      <c r="BQ145" s="212"/>
      <c r="BR145" s="212"/>
      <c r="BS145" s="212"/>
      <c r="BT145" s="212"/>
      <c r="BU145" s="212"/>
      <c r="BV145" s="212"/>
      <c r="BW145" s="212"/>
      <c r="BX145" s="212"/>
      <c r="BY145" s="212"/>
      <c r="BZ145" s="212"/>
      <c r="CA145" s="212"/>
      <c r="CB145" s="212"/>
      <c r="CC145" s="212"/>
      <c r="CD145" s="212"/>
      <c r="CE145" s="563"/>
      <c r="CF145" s="563"/>
      <c r="CG145" s="563"/>
      <c r="CH145" s="563"/>
      <c r="CI145" s="563"/>
      <c r="CJ145" s="563"/>
      <c r="CK145" s="563"/>
      <c r="CL145" s="563"/>
      <c r="CM145" s="563"/>
      <c r="CN145" s="563"/>
      <c r="CO145" s="563"/>
      <c r="CP145" s="563"/>
      <c r="CQ145" s="563"/>
      <c r="CR145" s="563"/>
      <c r="CS145" s="1061"/>
      <c r="CT145" s="1061"/>
      <c r="CU145" s="1061"/>
      <c r="CV145" s="563"/>
      <c r="CW145" s="212"/>
      <c r="CX145" s="212"/>
      <c r="CY145" s="212"/>
      <c r="CZ145" s="212"/>
      <c r="DA145" s="212"/>
      <c r="DB145" s="212"/>
      <c r="DC145" s="212"/>
      <c r="DD145" s="1436"/>
      <c r="DE145" s="1436"/>
      <c r="DF145" s="1436"/>
      <c r="DG145" s="1436"/>
      <c r="DH145" s="1436"/>
      <c r="DI145" s="1436"/>
      <c r="DJ145" s="563"/>
      <c r="DK145" s="572"/>
      <c r="DL145" s="572"/>
      <c r="DM145" s="573"/>
      <c r="DN145" s="563"/>
      <c r="DO145" s="1157"/>
      <c r="DP145" s="563"/>
      <c r="DQ145" s="563"/>
      <c r="DR145" s="563"/>
      <c r="DS145" s="563"/>
      <c r="DT145" s="563"/>
      <c r="DU145" s="563"/>
      <c r="DV145" s="563"/>
      <c r="DW145" s="563"/>
      <c r="DX145" s="563"/>
      <c r="DY145" s="563"/>
      <c r="DZ145" s="563"/>
      <c r="EA145" s="563"/>
      <c r="EB145" s="563"/>
      <c r="EC145" s="563"/>
      <c r="ED145" s="563"/>
      <c r="EE145" s="563"/>
      <c r="EF145" s="563"/>
      <c r="EG145" s="563"/>
      <c r="EH145" s="563"/>
      <c r="EI145" s="563"/>
      <c r="EJ145" s="563"/>
      <c r="EK145" s="563"/>
      <c r="EL145" s="563"/>
      <c r="EM145" s="563"/>
      <c r="EN145" s="563"/>
      <c r="EO145" s="563"/>
      <c r="EP145" s="563"/>
      <c r="EQ145" s="563"/>
      <c r="ER145" s="563"/>
      <c r="ES145" s="563"/>
      <c r="ET145" s="563"/>
      <c r="EU145" s="563"/>
      <c r="EV145" s="563"/>
      <c r="EW145" s="563"/>
      <c r="EX145" s="563"/>
      <c r="EY145" s="563"/>
      <c r="EZ145" s="563"/>
      <c r="FA145" s="563"/>
      <c r="FB145" s="563"/>
      <c r="FC145" s="563"/>
      <c r="FD145" s="563"/>
      <c r="FE145" s="563"/>
      <c r="FF145" s="563"/>
      <c r="FG145" s="212"/>
      <c r="FH145" s="212"/>
      <c r="FI145" s="85"/>
      <c r="FJ145" s="85"/>
      <c r="FK145" s="85"/>
      <c r="FL145" s="85"/>
      <c r="FM145" s="563"/>
      <c r="FN145" s="563"/>
      <c r="FO145" s="563"/>
      <c r="FP145" s="563"/>
      <c r="FQ145" s="563"/>
      <c r="FR145" s="563"/>
      <c r="FS145" s="584"/>
      <c r="FT145" s="563"/>
      <c r="FU145" s="563"/>
      <c r="FV145" s="85"/>
      <c r="FW145" s="1061"/>
      <c r="FX145" s="1061"/>
      <c r="FY145" s="1061"/>
      <c r="FZ145" s="563"/>
      <c r="GA145" s="501"/>
      <c r="GB145" s="501"/>
      <c r="GC145" s="501"/>
      <c r="GD145" s="578"/>
      <c r="GE145" s="578"/>
      <c r="GF145" s="578"/>
      <c r="GG145" s="578"/>
      <c r="GH145" s="1436"/>
      <c r="GI145" s="1436"/>
      <c r="GJ145" s="578"/>
      <c r="GK145" s="578"/>
      <c r="GL145" s="578"/>
      <c r="GM145" s="578"/>
      <c r="GN145" s="563"/>
      <c r="GO145" s="572"/>
      <c r="GP145" s="572"/>
      <c r="GQ145" s="573"/>
      <c r="GR145" s="563"/>
      <c r="GS145" s="563"/>
      <c r="GT145" s="212"/>
      <c r="GU145" s="212"/>
      <c r="GV145" s="212"/>
      <c r="GW145" s="212"/>
      <c r="GX145" s="212"/>
      <c r="GY145" s="212"/>
      <c r="GZ145" s="212"/>
      <c r="HA145" s="212"/>
      <c r="HB145" s="212"/>
      <c r="HC145" s="212"/>
      <c r="HD145" s="212"/>
      <c r="HE145" s="212"/>
      <c r="HF145" s="212"/>
      <c r="HG145" s="212"/>
      <c r="HH145" s="212"/>
      <c r="HI145" s="212"/>
      <c r="HJ145" s="212"/>
      <c r="HK145" s="212"/>
      <c r="HL145" s="212"/>
      <c r="HM145" s="212"/>
      <c r="HN145" s="212"/>
      <c r="HO145" s="212"/>
      <c r="HP145" s="212"/>
      <c r="HQ145" s="212"/>
      <c r="HR145" s="212"/>
      <c r="HS145" s="212"/>
      <c r="HT145" s="212"/>
      <c r="HU145" s="212"/>
      <c r="HV145" s="212"/>
      <c r="HW145" s="212"/>
      <c r="HX145" s="212"/>
      <c r="HY145" s="212"/>
      <c r="HZ145" s="212"/>
      <c r="IA145" s="212"/>
      <c r="IB145" s="212"/>
      <c r="IC145" s="212"/>
      <c r="ID145" s="212"/>
      <c r="IE145" s="212"/>
      <c r="IF145" s="212"/>
      <c r="IG145" s="212"/>
      <c r="IH145" s="212"/>
      <c r="II145" s="212"/>
      <c r="IJ145" s="212"/>
      <c r="IK145" s="212"/>
      <c r="IL145" s="212"/>
      <c r="IM145" s="85"/>
      <c r="IN145" s="85"/>
      <c r="IO145" s="85"/>
      <c r="IP145" s="85"/>
      <c r="IQ145" s="1131"/>
      <c r="IR145" s="1131"/>
      <c r="IS145" s="501"/>
      <c r="IT145" s="501"/>
      <c r="IU145" s="501"/>
      <c r="IV145" s="501"/>
      <c r="IW145" s="501"/>
      <c r="IX145" s="501"/>
      <c r="IY145" s="501"/>
      <c r="IZ145" s="501"/>
      <c r="JA145" s="1061"/>
      <c r="JB145" s="1061"/>
      <c r="JC145" s="1061"/>
      <c r="JD145" s="563"/>
      <c r="JE145" s="501"/>
      <c r="JF145" s="89"/>
      <c r="JG145" s="85"/>
      <c r="JH145" s="85"/>
      <c r="JI145" s="89"/>
      <c r="JJ145" s="85"/>
      <c r="JK145" s="563"/>
      <c r="JL145" s="501"/>
      <c r="JM145" s="501"/>
      <c r="JN145" s="578"/>
      <c r="JO145" s="578"/>
      <c r="JP145" s="578"/>
      <c r="JQ145" s="578"/>
      <c r="JR145" s="563"/>
      <c r="JS145" s="572"/>
      <c r="JT145" s="572"/>
      <c r="JU145" s="573"/>
      <c r="JV145" s="563"/>
      <c r="JW145" s="563"/>
      <c r="JX145" s="212"/>
      <c r="JY145" s="212"/>
      <c r="JZ145" s="212"/>
      <c r="KA145" s="212"/>
      <c r="KB145" s="212"/>
      <c r="KC145" s="212"/>
      <c r="KD145" s="212"/>
      <c r="KE145" s="212"/>
      <c r="KF145" s="212"/>
      <c r="KG145" s="212"/>
      <c r="KH145" s="212"/>
      <c r="KI145" s="212"/>
      <c r="KJ145" s="212"/>
      <c r="KK145" s="212"/>
      <c r="KL145" s="212"/>
      <c r="KM145" s="212"/>
      <c r="KN145" s="212"/>
      <c r="KO145" s="212"/>
      <c r="KP145" s="212"/>
      <c r="KQ145" s="212"/>
      <c r="KR145" s="212"/>
      <c r="KS145" s="212"/>
      <c r="KT145" s="212"/>
      <c r="KU145" s="212"/>
      <c r="KV145" s="212"/>
      <c r="KW145" s="212"/>
      <c r="KX145" s="212"/>
      <c r="KY145" s="212"/>
      <c r="KZ145" s="212"/>
      <c r="LA145" s="212"/>
      <c r="LB145" s="212"/>
      <c r="LC145" s="212"/>
      <c r="LD145" s="212"/>
      <c r="LE145" s="212"/>
      <c r="LF145" s="212"/>
      <c r="LG145" s="212"/>
      <c r="LH145" s="212"/>
      <c r="LI145" s="212"/>
      <c r="LJ145" s="212"/>
      <c r="LK145" s="212"/>
      <c r="LL145" s="212"/>
      <c r="LM145" s="212"/>
      <c r="LN145" s="212"/>
      <c r="LO145" s="212"/>
      <c r="LP145" s="212"/>
      <c r="LQ145" s="362"/>
      <c r="LR145" s="193"/>
      <c r="LS145" s="194"/>
      <c r="LT145" s="250"/>
      <c r="LU145" s="255"/>
      <c r="LV145" s="255"/>
      <c r="LW145" s="1436"/>
      <c r="LX145" s="1436"/>
      <c r="LY145" s="1436"/>
      <c r="LZ145" s="1436"/>
      <c r="MA145" s="1436"/>
      <c r="MB145" s="1436"/>
      <c r="MC145" s="1436"/>
      <c r="MD145" s="1436"/>
      <c r="ME145" s="1433"/>
      <c r="MF145" s="212"/>
      <c r="MG145" s="212"/>
      <c r="MH145" s="212"/>
      <c r="MI145" s="212"/>
      <c r="MJ145" s="212"/>
      <c r="MK145" s="212"/>
      <c r="ML145" s="212"/>
      <c r="MM145" s="212"/>
      <c r="MN145" s="212"/>
      <c r="MO145" s="212"/>
      <c r="MP145" s="212"/>
      <c r="MQ145" s="212"/>
      <c r="MR145" s="212"/>
      <c r="MS145" s="212"/>
      <c r="MT145" s="480"/>
      <c r="MU145" s="792"/>
      <c r="MV145" s="792"/>
      <c r="MW145" s="792"/>
      <c r="MX145" s="792"/>
      <c r="MY145" s="792"/>
      <c r="MZ145" s="792"/>
      <c r="NA145" s="792"/>
      <c r="NB145" s="792"/>
      <c r="NC145" s="792"/>
      <c r="ND145" s="792"/>
      <c r="NE145" s="792"/>
      <c r="NF145" s="792"/>
      <c r="NG145" s="792"/>
      <c r="NH145" s="792"/>
      <c r="NI145" s="792"/>
      <c r="NJ145" s="792"/>
      <c r="NK145" s="792"/>
      <c r="NL145" s="792"/>
      <c r="NM145" s="792"/>
      <c r="NN145" s="792"/>
      <c r="NO145" s="792"/>
      <c r="NP145" s="792"/>
      <c r="NQ145" s="792"/>
      <c r="NR145" s="792"/>
      <c r="NS145" s="792"/>
      <c r="NT145" s="792"/>
      <c r="NU145" s="792"/>
      <c r="NV145" s="792"/>
      <c r="NW145" s="792"/>
      <c r="NX145" s="792"/>
      <c r="NY145" s="792"/>
      <c r="NZ145" s="212"/>
    </row>
    <row r="146" spans="1:390" s="491" customFormat="1" ht="23.25" customHeight="1" x14ac:dyDescent="0.2">
      <c r="A146" s="85"/>
      <c r="B146" s="85"/>
      <c r="C146" s="85"/>
      <c r="D146" s="85"/>
      <c r="E146" s="255"/>
      <c r="F146" s="563"/>
      <c r="G146" s="529"/>
      <c r="H146" s="523"/>
      <c r="I146" s="523"/>
      <c r="J146" s="523"/>
      <c r="K146" s="523"/>
      <c r="L146" s="523"/>
      <c r="M146" s="165"/>
      <c r="N146" s="85"/>
      <c r="O146" s="1061"/>
      <c r="P146" s="1061"/>
      <c r="Q146" s="1061"/>
      <c r="R146" s="563"/>
      <c r="S146" s="85"/>
      <c r="T146" s="89"/>
      <c r="U146" s="85"/>
      <c r="V146" s="85"/>
      <c r="W146" s="89"/>
      <c r="X146" s="85"/>
      <c r="Y146" s="563"/>
      <c r="Z146" s="1436"/>
      <c r="AA146" s="1436"/>
      <c r="AB146" s="481"/>
      <c r="AC146" s="481"/>
      <c r="AD146" s="481"/>
      <c r="AE146" s="481"/>
      <c r="AF146" s="563"/>
      <c r="AG146" s="572"/>
      <c r="AH146" s="572"/>
      <c r="AI146" s="573"/>
      <c r="AJ146" s="563"/>
      <c r="AK146" s="563"/>
      <c r="AL146" s="212"/>
      <c r="AM146" s="212"/>
      <c r="AN146" s="212"/>
      <c r="AO146" s="212"/>
      <c r="AP146" s="212"/>
      <c r="AQ146" s="212"/>
      <c r="AR146" s="212"/>
      <c r="AS146" s="212"/>
      <c r="AT146" s="212"/>
      <c r="AU146" s="212"/>
      <c r="AV146" s="212"/>
      <c r="AW146" s="212"/>
      <c r="AX146" s="212"/>
      <c r="AY146" s="212"/>
      <c r="AZ146" s="212"/>
      <c r="BA146" s="212"/>
      <c r="BB146" s="212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2"/>
      <c r="BS146" s="212"/>
      <c r="BT146" s="212"/>
      <c r="BU146" s="212"/>
      <c r="BV146" s="212"/>
      <c r="BW146" s="212"/>
      <c r="BX146" s="212"/>
      <c r="BY146" s="212"/>
      <c r="BZ146" s="212"/>
      <c r="CA146" s="212"/>
      <c r="CB146" s="212"/>
      <c r="CC146" s="212"/>
      <c r="CD146" s="212"/>
      <c r="CE146" s="563"/>
      <c r="CF146" s="563"/>
      <c r="CG146" s="563"/>
      <c r="CH146" s="563"/>
      <c r="CI146" s="563"/>
      <c r="CJ146" s="563"/>
      <c r="CK146" s="563"/>
      <c r="CL146" s="563"/>
      <c r="CM146" s="563"/>
      <c r="CN146" s="563"/>
      <c r="CO146" s="563"/>
      <c r="CP146" s="563"/>
      <c r="CQ146" s="563"/>
      <c r="CR146" s="563"/>
      <c r="CS146" s="1061"/>
      <c r="CT146" s="1061"/>
      <c r="CU146" s="1061"/>
      <c r="CV146" s="563"/>
      <c r="CW146" s="212"/>
      <c r="CX146" s="212"/>
      <c r="CY146" s="212"/>
      <c r="CZ146" s="212"/>
      <c r="DA146" s="212"/>
      <c r="DB146" s="212"/>
      <c r="DC146" s="212"/>
      <c r="DD146" s="1436"/>
      <c r="DE146" s="1436"/>
      <c r="DF146" s="1436"/>
      <c r="DG146" s="1436"/>
      <c r="DH146" s="1436"/>
      <c r="DI146" s="1436"/>
      <c r="DJ146" s="563"/>
      <c r="DK146" s="572"/>
      <c r="DL146" s="572"/>
      <c r="DM146" s="573"/>
      <c r="DN146" s="563"/>
      <c r="DO146" s="1157"/>
      <c r="DP146" s="563"/>
      <c r="DQ146" s="563"/>
      <c r="DR146" s="563"/>
      <c r="DS146" s="563"/>
      <c r="DT146" s="563"/>
      <c r="DU146" s="563"/>
      <c r="DV146" s="563"/>
      <c r="DW146" s="563"/>
      <c r="DX146" s="563"/>
      <c r="DY146" s="563"/>
      <c r="DZ146" s="563"/>
      <c r="EA146" s="563"/>
      <c r="EB146" s="563"/>
      <c r="EC146" s="563"/>
      <c r="ED146" s="563"/>
      <c r="EE146" s="563"/>
      <c r="EF146" s="563"/>
      <c r="EG146" s="563"/>
      <c r="EH146" s="563"/>
      <c r="EI146" s="563"/>
      <c r="EJ146" s="563"/>
      <c r="EK146" s="563"/>
      <c r="EL146" s="563"/>
      <c r="EM146" s="563"/>
      <c r="EN146" s="563"/>
      <c r="EO146" s="563"/>
      <c r="EP146" s="563"/>
      <c r="EQ146" s="563"/>
      <c r="ER146" s="563"/>
      <c r="ES146" s="563"/>
      <c r="ET146" s="563"/>
      <c r="EU146" s="563"/>
      <c r="EV146" s="563"/>
      <c r="EW146" s="563"/>
      <c r="EX146" s="563"/>
      <c r="EY146" s="563"/>
      <c r="EZ146" s="563"/>
      <c r="FA146" s="563"/>
      <c r="FB146" s="563"/>
      <c r="FC146" s="563"/>
      <c r="FD146" s="563"/>
      <c r="FE146" s="563"/>
      <c r="FF146" s="563"/>
      <c r="FG146" s="212"/>
      <c r="FH146" s="212"/>
      <c r="FI146" s="85"/>
      <c r="FJ146" s="85"/>
      <c r="FK146" s="85"/>
      <c r="FL146" s="85"/>
      <c r="FM146" s="563"/>
      <c r="FN146" s="563"/>
      <c r="FO146" s="563"/>
      <c r="FP146" s="563"/>
      <c r="FQ146" s="563"/>
      <c r="FR146" s="563"/>
      <c r="FS146" s="584"/>
      <c r="FT146" s="563"/>
      <c r="FU146" s="563"/>
      <c r="FV146" s="85"/>
      <c r="FW146" s="1061"/>
      <c r="FX146" s="1061"/>
      <c r="FY146" s="1061"/>
      <c r="FZ146" s="563"/>
      <c r="GA146" s="501"/>
      <c r="GB146" s="501"/>
      <c r="GC146" s="501"/>
      <c r="GD146" s="578"/>
      <c r="GE146" s="578"/>
      <c r="GF146" s="578"/>
      <c r="GG146" s="578"/>
      <c r="GH146" s="1436"/>
      <c r="GI146" s="1436"/>
      <c r="GJ146" s="578"/>
      <c r="GK146" s="578"/>
      <c r="GL146" s="578"/>
      <c r="GM146" s="578"/>
      <c r="GN146" s="563"/>
      <c r="GO146" s="572"/>
      <c r="GP146" s="572"/>
      <c r="GQ146" s="573"/>
      <c r="GR146" s="563"/>
      <c r="GS146" s="563"/>
      <c r="GT146" s="212"/>
      <c r="GU146" s="212"/>
      <c r="GV146" s="212"/>
      <c r="GW146" s="212"/>
      <c r="GX146" s="212"/>
      <c r="GY146" s="212"/>
      <c r="GZ146" s="212"/>
      <c r="HA146" s="212"/>
      <c r="HB146" s="212"/>
      <c r="HC146" s="212"/>
      <c r="HD146" s="212"/>
      <c r="HE146" s="212"/>
      <c r="HF146" s="212"/>
      <c r="HG146" s="212"/>
      <c r="HH146" s="212"/>
      <c r="HI146" s="212"/>
      <c r="HJ146" s="212"/>
      <c r="HK146" s="212"/>
      <c r="HL146" s="212"/>
      <c r="HM146" s="212"/>
      <c r="HN146" s="212"/>
      <c r="HO146" s="212"/>
      <c r="HP146" s="212"/>
      <c r="HQ146" s="212"/>
      <c r="HR146" s="212"/>
      <c r="HS146" s="212"/>
      <c r="HT146" s="212"/>
      <c r="HU146" s="212"/>
      <c r="HV146" s="212"/>
      <c r="HW146" s="212"/>
      <c r="HX146" s="212"/>
      <c r="HY146" s="212"/>
      <c r="HZ146" s="212"/>
      <c r="IA146" s="212"/>
      <c r="IB146" s="212"/>
      <c r="IC146" s="212"/>
      <c r="ID146" s="212"/>
      <c r="IE146" s="212"/>
      <c r="IF146" s="212"/>
      <c r="IG146" s="212"/>
      <c r="IH146" s="212"/>
      <c r="II146" s="212"/>
      <c r="IJ146" s="212"/>
      <c r="IK146" s="212"/>
      <c r="IL146" s="212"/>
      <c r="IM146" s="85"/>
      <c r="IN146" s="85"/>
      <c r="IO146" s="85"/>
      <c r="IP146" s="85"/>
      <c r="IQ146" s="1131"/>
      <c r="IR146" s="1131"/>
      <c r="IS146" s="501"/>
      <c r="IT146" s="501"/>
      <c r="IU146" s="501"/>
      <c r="IV146" s="501"/>
      <c r="IW146" s="501"/>
      <c r="IX146" s="501"/>
      <c r="IY146" s="501"/>
      <c r="IZ146" s="501"/>
      <c r="JA146" s="1061"/>
      <c r="JB146" s="1061"/>
      <c r="JC146" s="1061"/>
      <c r="JD146" s="563"/>
      <c r="JE146" s="501"/>
      <c r="JF146" s="89"/>
      <c r="JG146" s="85"/>
      <c r="JH146" s="85"/>
      <c r="JI146" s="89"/>
      <c r="JJ146" s="85"/>
      <c r="JK146" s="563"/>
      <c r="JL146" s="501"/>
      <c r="JM146" s="501"/>
      <c r="JN146" s="578"/>
      <c r="JO146" s="578"/>
      <c r="JP146" s="578"/>
      <c r="JQ146" s="578"/>
      <c r="JR146" s="563"/>
      <c r="JS146" s="572"/>
      <c r="JT146" s="572"/>
      <c r="JU146" s="573"/>
      <c r="JV146" s="563"/>
      <c r="JW146" s="563"/>
      <c r="JX146" s="212"/>
      <c r="JY146" s="212"/>
      <c r="JZ146" s="212"/>
      <c r="KA146" s="212"/>
      <c r="KB146" s="212"/>
      <c r="KC146" s="212"/>
      <c r="KD146" s="212"/>
      <c r="KE146" s="212"/>
      <c r="KF146" s="212"/>
      <c r="KG146" s="212"/>
      <c r="KH146" s="212"/>
      <c r="KI146" s="212"/>
      <c r="KJ146" s="212"/>
      <c r="KK146" s="212"/>
      <c r="KL146" s="212"/>
      <c r="KM146" s="212"/>
      <c r="KN146" s="212"/>
      <c r="KO146" s="212"/>
      <c r="KP146" s="212"/>
      <c r="KQ146" s="212"/>
      <c r="KR146" s="212"/>
      <c r="KS146" s="212"/>
      <c r="KT146" s="212"/>
      <c r="KU146" s="212"/>
      <c r="KV146" s="212"/>
      <c r="KW146" s="212"/>
      <c r="KX146" s="212"/>
      <c r="KY146" s="212"/>
      <c r="KZ146" s="212"/>
      <c r="LA146" s="212"/>
      <c r="LB146" s="212"/>
      <c r="LC146" s="212"/>
      <c r="LD146" s="212"/>
      <c r="LE146" s="212"/>
      <c r="LF146" s="212"/>
      <c r="LG146" s="212"/>
      <c r="LH146" s="212"/>
      <c r="LI146" s="212"/>
      <c r="LJ146" s="212"/>
      <c r="LK146" s="212"/>
      <c r="LL146" s="212"/>
      <c r="LM146" s="212"/>
      <c r="LN146" s="212"/>
      <c r="LO146" s="212"/>
      <c r="LP146" s="212"/>
      <c r="LQ146" s="212"/>
      <c r="LR146" s="212"/>
      <c r="LS146" s="212"/>
      <c r="LT146" s="212"/>
      <c r="LU146" s="212"/>
      <c r="LV146" s="212"/>
      <c r="LW146" s="212"/>
      <c r="LX146" s="212"/>
      <c r="LY146" s="212"/>
      <c r="LZ146" s="212"/>
      <c r="MA146" s="212"/>
      <c r="MB146" s="212"/>
      <c r="MC146" s="212"/>
      <c r="MD146" s="212"/>
      <c r="ME146" s="212"/>
      <c r="MF146" s="212"/>
      <c r="MG146" s="212"/>
      <c r="MH146" s="212"/>
      <c r="MI146" s="212"/>
      <c r="MJ146" s="212"/>
      <c r="MK146" s="212"/>
      <c r="ML146" s="212"/>
      <c r="MM146" s="212"/>
      <c r="MN146" s="212"/>
      <c r="MO146" s="212"/>
      <c r="MP146" s="212"/>
      <c r="MQ146" s="212"/>
      <c r="MR146" s="212"/>
      <c r="MS146" s="212"/>
      <c r="MT146" s="480"/>
      <c r="MU146" s="792"/>
      <c r="MV146" s="792"/>
      <c r="MW146" s="792"/>
      <c r="MX146" s="792"/>
      <c r="MY146" s="792"/>
      <c r="MZ146" s="792"/>
      <c r="NA146" s="792"/>
      <c r="NB146" s="792"/>
      <c r="NC146" s="792"/>
      <c r="ND146" s="792"/>
      <c r="NE146" s="792"/>
      <c r="NF146" s="792"/>
      <c r="NG146" s="792"/>
      <c r="NH146" s="792"/>
      <c r="NI146" s="792"/>
      <c r="NJ146" s="792"/>
      <c r="NK146" s="792"/>
      <c r="NL146" s="792"/>
      <c r="NM146" s="792"/>
      <c r="NN146" s="792"/>
      <c r="NO146" s="792"/>
      <c r="NP146" s="792"/>
      <c r="NQ146" s="792"/>
      <c r="NR146" s="792"/>
      <c r="NS146" s="792"/>
      <c r="NT146" s="792"/>
      <c r="NU146" s="792"/>
      <c r="NV146" s="792"/>
      <c r="NW146" s="792"/>
      <c r="NX146" s="792"/>
      <c r="NY146" s="792"/>
      <c r="NZ146" s="212"/>
    </row>
    <row r="147" spans="1:390" s="491" customFormat="1" ht="23.25" customHeight="1" x14ac:dyDescent="0.2">
      <c r="A147" s="85"/>
      <c r="B147" s="85"/>
      <c r="C147" s="85"/>
      <c r="D147" s="85"/>
      <c r="E147" s="255"/>
      <c r="F147" s="563"/>
      <c r="G147" s="529"/>
      <c r="H147" s="523"/>
      <c r="I147" s="523"/>
      <c r="J147" s="523"/>
      <c r="K147" s="523"/>
      <c r="L147" s="523"/>
      <c r="M147" s="165"/>
      <c r="N147" s="85"/>
      <c r="O147" s="1061"/>
      <c r="P147" s="1061"/>
      <c r="Q147" s="1061"/>
      <c r="R147" s="563"/>
      <c r="S147" s="85"/>
      <c r="T147" s="89"/>
      <c r="U147" s="85"/>
      <c r="V147" s="85"/>
      <c r="W147" s="89"/>
      <c r="X147" s="85"/>
      <c r="Y147" s="563"/>
      <c r="Z147" s="1436"/>
      <c r="AA147" s="1436"/>
      <c r="AB147" s="481"/>
      <c r="AC147" s="481"/>
      <c r="AD147" s="481"/>
      <c r="AE147" s="481"/>
      <c r="AF147" s="563"/>
      <c r="AG147" s="572"/>
      <c r="AH147" s="572"/>
      <c r="AI147" s="573"/>
      <c r="AJ147" s="563"/>
      <c r="AK147" s="563"/>
      <c r="AL147" s="212"/>
      <c r="AM147" s="212"/>
      <c r="AN147" s="212"/>
      <c r="AO147" s="212"/>
      <c r="AP147" s="212"/>
      <c r="AQ147" s="212"/>
      <c r="AR147" s="212"/>
      <c r="AS147" s="212"/>
      <c r="AT147" s="212"/>
      <c r="AU147" s="212"/>
      <c r="AV147" s="212"/>
      <c r="AW147" s="212"/>
      <c r="AX147" s="212"/>
      <c r="AY147" s="212"/>
      <c r="AZ147" s="212"/>
      <c r="BA147" s="212"/>
      <c r="BB147" s="212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2"/>
      <c r="BS147" s="212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212"/>
      <c r="CD147" s="212"/>
      <c r="CE147" s="563"/>
      <c r="CF147" s="563"/>
      <c r="CG147" s="563"/>
      <c r="CH147" s="563"/>
      <c r="CI147" s="563"/>
      <c r="CJ147" s="563"/>
      <c r="CK147" s="563"/>
      <c r="CL147" s="563"/>
      <c r="CM147" s="563"/>
      <c r="CN147" s="563"/>
      <c r="CO147" s="563"/>
      <c r="CP147" s="563"/>
      <c r="CQ147" s="563"/>
      <c r="CR147" s="563"/>
      <c r="CS147" s="1061"/>
      <c r="CT147" s="1061"/>
      <c r="CU147" s="1061"/>
      <c r="CV147" s="563"/>
      <c r="CW147" s="212"/>
      <c r="CX147" s="212"/>
      <c r="CY147" s="212"/>
      <c r="CZ147" s="212"/>
      <c r="DA147" s="212"/>
      <c r="DB147" s="212"/>
      <c r="DC147" s="212"/>
      <c r="DD147" s="1436"/>
      <c r="DE147" s="1436"/>
      <c r="DF147" s="1436"/>
      <c r="DG147" s="1436"/>
      <c r="DH147" s="1436"/>
      <c r="DI147" s="1436"/>
      <c r="DJ147" s="563"/>
      <c r="DK147" s="572"/>
      <c r="DL147" s="572"/>
      <c r="DM147" s="573"/>
      <c r="DN147" s="563"/>
      <c r="DO147" s="1157"/>
      <c r="DP147" s="563"/>
      <c r="DQ147" s="563"/>
      <c r="DR147" s="563"/>
      <c r="DS147" s="563"/>
      <c r="DT147" s="563"/>
      <c r="DU147" s="563"/>
      <c r="DV147" s="563"/>
      <c r="DW147" s="563"/>
      <c r="DX147" s="563"/>
      <c r="DY147" s="563"/>
      <c r="DZ147" s="563"/>
      <c r="EA147" s="563"/>
      <c r="EB147" s="563"/>
      <c r="EC147" s="563"/>
      <c r="ED147" s="563"/>
      <c r="EE147" s="563"/>
      <c r="EF147" s="563"/>
      <c r="EG147" s="563"/>
      <c r="EH147" s="563"/>
      <c r="EI147" s="563"/>
      <c r="EJ147" s="563"/>
      <c r="EK147" s="563"/>
      <c r="EL147" s="563"/>
      <c r="EM147" s="563"/>
      <c r="EN147" s="563"/>
      <c r="EO147" s="563"/>
      <c r="EP147" s="563"/>
      <c r="EQ147" s="563"/>
      <c r="ER147" s="563"/>
      <c r="ES147" s="563"/>
      <c r="ET147" s="563"/>
      <c r="EU147" s="563"/>
      <c r="EV147" s="563"/>
      <c r="EW147" s="563"/>
      <c r="EX147" s="563"/>
      <c r="EY147" s="563"/>
      <c r="EZ147" s="563"/>
      <c r="FA147" s="563"/>
      <c r="FB147" s="563"/>
      <c r="FC147" s="563"/>
      <c r="FD147" s="563"/>
      <c r="FE147" s="563"/>
      <c r="FF147" s="563"/>
      <c r="FG147" s="212"/>
      <c r="FH147" s="212"/>
      <c r="FI147" s="85"/>
      <c r="FJ147" s="85"/>
      <c r="FK147" s="85"/>
      <c r="FL147" s="85"/>
      <c r="FM147" s="563"/>
      <c r="FN147" s="563"/>
      <c r="FO147" s="563"/>
      <c r="FP147" s="563"/>
      <c r="FQ147" s="563"/>
      <c r="FR147" s="563"/>
      <c r="FS147" s="584"/>
      <c r="FT147" s="563"/>
      <c r="FU147" s="563"/>
      <c r="FV147" s="85"/>
      <c r="FW147" s="1061"/>
      <c r="FX147" s="1061"/>
      <c r="FY147" s="1061"/>
      <c r="FZ147" s="563"/>
      <c r="GA147" s="501"/>
      <c r="GB147" s="501"/>
      <c r="GC147" s="501"/>
      <c r="GD147" s="578"/>
      <c r="GE147" s="578"/>
      <c r="GF147" s="578"/>
      <c r="GG147" s="578"/>
      <c r="GH147" s="1436"/>
      <c r="GI147" s="1436"/>
      <c r="GJ147" s="578"/>
      <c r="GK147" s="578"/>
      <c r="GL147" s="578"/>
      <c r="GM147" s="578"/>
      <c r="GN147" s="563"/>
      <c r="GO147" s="572"/>
      <c r="GP147" s="572"/>
      <c r="GQ147" s="573"/>
      <c r="GR147" s="563"/>
      <c r="GS147" s="563"/>
      <c r="GT147" s="212"/>
      <c r="GU147" s="212"/>
      <c r="GV147" s="212"/>
      <c r="GW147" s="212"/>
      <c r="GX147" s="212"/>
      <c r="GY147" s="212"/>
      <c r="GZ147" s="212"/>
      <c r="HA147" s="212"/>
      <c r="HB147" s="212"/>
      <c r="HC147" s="212"/>
      <c r="HD147" s="212"/>
      <c r="HE147" s="212"/>
      <c r="HF147" s="212"/>
      <c r="HG147" s="212"/>
      <c r="HH147" s="212"/>
      <c r="HI147" s="212"/>
      <c r="HJ147" s="212"/>
      <c r="HK147" s="212"/>
      <c r="HL147" s="212"/>
      <c r="HM147" s="212"/>
      <c r="HN147" s="212"/>
      <c r="HO147" s="212"/>
      <c r="HP147" s="212"/>
      <c r="HQ147" s="212"/>
      <c r="HR147" s="212"/>
      <c r="HS147" s="212"/>
      <c r="HT147" s="212"/>
      <c r="HU147" s="212"/>
      <c r="HV147" s="212"/>
      <c r="HW147" s="212"/>
      <c r="HX147" s="212"/>
      <c r="HY147" s="212"/>
      <c r="HZ147" s="212"/>
      <c r="IA147" s="212"/>
      <c r="IB147" s="212"/>
      <c r="IC147" s="212"/>
      <c r="ID147" s="212"/>
      <c r="IE147" s="212"/>
      <c r="IF147" s="212"/>
      <c r="IG147" s="212"/>
      <c r="IH147" s="212"/>
      <c r="II147" s="212"/>
      <c r="IJ147" s="212"/>
      <c r="IK147" s="212"/>
      <c r="IL147" s="212"/>
      <c r="IM147" s="85"/>
      <c r="IN147" s="85"/>
      <c r="IO147" s="85"/>
      <c r="IP147" s="85"/>
      <c r="IQ147" s="1131"/>
      <c r="IR147" s="1131"/>
      <c r="IS147" s="501"/>
      <c r="IT147" s="501"/>
      <c r="IU147" s="501"/>
      <c r="IV147" s="501"/>
      <c r="IW147" s="501"/>
      <c r="IX147" s="501"/>
      <c r="IY147" s="501"/>
      <c r="IZ147" s="501"/>
      <c r="JA147" s="1061"/>
      <c r="JB147" s="1061"/>
      <c r="JC147" s="1061"/>
      <c r="JD147" s="563"/>
      <c r="JE147" s="501"/>
      <c r="JF147" s="89"/>
      <c r="JG147" s="85"/>
      <c r="JH147" s="85"/>
      <c r="JI147" s="89"/>
      <c r="JJ147" s="85"/>
      <c r="JK147" s="563"/>
      <c r="JL147" s="501"/>
      <c r="JM147" s="501"/>
      <c r="JN147" s="578"/>
      <c r="JO147" s="578"/>
      <c r="JP147" s="578"/>
      <c r="JQ147" s="578"/>
      <c r="JR147" s="563"/>
      <c r="JS147" s="572"/>
      <c r="JT147" s="572"/>
      <c r="JU147" s="573"/>
      <c r="JV147" s="563"/>
      <c r="JW147" s="563"/>
      <c r="JX147" s="212"/>
      <c r="JY147" s="212"/>
      <c r="JZ147" s="212"/>
      <c r="KA147" s="212"/>
      <c r="KB147" s="212"/>
      <c r="KC147" s="212"/>
      <c r="KD147" s="212"/>
      <c r="KE147" s="212"/>
      <c r="KF147" s="212"/>
      <c r="KG147" s="212"/>
      <c r="KH147" s="212"/>
      <c r="KI147" s="212"/>
      <c r="KJ147" s="212"/>
      <c r="KK147" s="212"/>
      <c r="KL147" s="212"/>
      <c r="KM147" s="212"/>
      <c r="KN147" s="212"/>
      <c r="KO147" s="212"/>
      <c r="KP147" s="212"/>
      <c r="KQ147" s="212"/>
      <c r="KR147" s="212"/>
      <c r="KS147" s="212"/>
      <c r="KT147" s="212"/>
      <c r="KU147" s="212"/>
      <c r="KV147" s="212"/>
      <c r="KW147" s="212"/>
      <c r="KX147" s="212"/>
      <c r="KY147" s="212"/>
      <c r="KZ147" s="212"/>
      <c r="LA147" s="212"/>
      <c r="LB147" s="212"/>
      <c r="LC147" s="212"/>
      <c r="LD147" s="212"/>
      <c r="LE147" s="212"/>
      <c r="LF147" s="212"/>
      <c r="LG147" s="212"/>
      <c r="LH147" s="212"/>
      <c r="LI147" s="212"/>
      <c r="LJ147" s="212"/>
      <c r="LK147" s="212"/>
      <c r="LL147" s="212"/>
      <c r="LM147" s="212"/>
      <c r="LN147" s="212"/>
      <c r="LO147" s="212"/>
      <c r="LP147" s="212"/>
      <c r="LQ147" s="212"/>
      <c r="LR147" s="212"/>
      <c r="LS147" s="212"/>
      <c r="LT147" s="212"/>
      <c r="LU147" s="212"/>
      <c r="LV147" s="212"/>
      <c r="LW147" s="212"/>
      <c r="LX147" s="212"/>
      <c r="LY147" s="212"/>
      <c r="LZ147" s="212"/>
      <c r="MA147" s="212"/>
      <c r="MB147" s="212"/>
      <c r="MC147" s="212"/>
      <c r="MD147" s="212"/>
      <c r="ME147" s="212"/>
      <c r="MF147" s="212"/>
      <c r="MG147" s="212"/>
      <c r="MH147" s="212"/>
      <c r="MI147" s="212"/>
      <c r="MJ147" s="212"/>
      <c r="MK147" s="212"/>
      <c r="ML147" s="212"/>
      <c r="MM147" s="212"/>
      <c r="MN147" s="212"/>
      <c r="MO147" s="212"/>
      <c r="MP147" s="212"/>
      <c r="MQ147" s="212"/>
      <c r="MR147" s="212"/>
      <c r="MS147" s="212"/>
      <c r="MT147" s="480"/>
      <c r="MU147" s="792"/>
      <c r="MV147" s="792"/>
      <c r="MW147" s="792"/>
      <c r="MX147" s="792"/>
      <c r="MY147" s="792"/>
      <c r="MZ147" s="792"/>
      <c r="NA147" s="792"/>
      <c r="NB147" s="792"/>
      <c r="NC147" s="792"/>
      <c r="ND147" s="792"/>
      <c r="NE147" s="792"/>
      <c r="NF147" s="792"/>
      <c r="NG147" s="792"/>
      <c r="NH147" s="792"/>
      <c r="NI147" s="792"/>
      <c r="NJ147" s="792"/>
      <c r="NK147" s="792"/>
      <c r="NL147" s="792"/>
      <c r="NM147" s="792"/>
      <c r="NN147" s="792"/>
      <c r="NO147" s="792"/>
      <c r="NP147" s="792"/>
      <c r="NQ147" s="792"/>
      <c r="NR147" s="792"/>
      <c r="NS147" s="792"/>
      <c r="NT147" s="792"/>
      <c r="NU147" s="792"/>
      <c r="NV147" s="792"/>
      <c r="NW147" s="792"/>
      <c r="NX147" s="792"/>
      <c r="NY147" s="792"/>
      <c r="NZ147" s="212"/>
    </row>
    <row r="148" spans="1:390" s="491" customFormat="1" ht="23.25" customHeight="1" x14ac:dyDescent="0.2">
      <c r="A148" s="85"/>
      <c r="B148" s="85"/>
      <c r="C148" s="85"/>
      <c r="D148" s="85"/>
      <c r="E148" s="255"/>
      <c r="F148" s="563"/>
      <c r="G148" s="529"/>
      <c r="H148" s="523"/>
      <c r="I148" s="523"/>
      <c r="J148" s="523"/>
      <c r="K148" s="523"/>
      <c r="L148" s="523"/>
      <c r="M148" s="165"/>
      <c r="N148" s="85"/>
      <c r="O148" s="1061"/>
      <c r="P148" s="1061"/>
      <c r="Q148" s="1061"/>
      <c r="R148" s="563"/>
      <c r="S148" s="85"/>
      <c r="T148" s="89"/>
      <c r="U148" s="85"/>
      <c r="V148" s="85"/>
      <c r="W148" s="89"/>
      <c r="X148" s="85"/>
      <c r="Y148" s="563"/>
      <c r="Z148" s="212"/>
      <c r="AA148" s="1436"/>
      <c r="AB148" s="481"/>
      <c r="AC148" s="481"/>
      <c r="AD148" s="481"/>
      <c r="AE148" s="481"/>
      <c r="AF148" s="563"/>
      <c r="AG148" s="572"/>
      <c r="AH148" s="572"/>
      <c r="AI148" s="573"/>
      <c r="AJ148" s="563"/>
      <c r="AK148" s="563"/>
      <c r="AL148" s="212"/>
      <c r="AM148" s="212"/>
      <c r="AN148" s="212"/>
      <c r="AO148" s="212"/>
      <c r="AP148" s="212"/>
      <c r="AQ148" s="212"/>
      <c r="AR148" s="212"/>
      <c r="AS148" s="212"/>
      <c r="AT148" s="212"/>
      <c r="AU148" s="212"/>
      <c r="AV148" s="212"/>
      <c r="AW148" s="212"/>
      <c r="AX148" s="212"/>
      <c r="AY148" s="212"/>
      <c r="AZ148" s="212"/>
      <c r="BA148" s="212"/>
      <c r="BB148" s="212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2"/>
      <c r="BS148" s="212"/>
      <c r="BT148" s="212"/>
      <c r="BU148" s="212"/>
      <c r="BV148" s="212"/>
      <c r="BW148" s="212"/>
      <c r="BX148" s="212"/>
      <c r="BY148" s="212"/>
      <c r="BZ148" s="212"/>
      <c r="CA148" s="212"/>
      <c r="CB148" s="212"/>
      <c r="CC148" s="212"/>
      <c r="CD148" s="212"/>
      <c r="CE148" s="563"/>
      <c r="CF148" s="563"/>
      <c r="CG148" s="563"/>
      <c r="CH148" s="563"/>
      <c r="CI148" s="563"/>
      <c r="CJ148" s="563"/>
      <c r="CK148" s="563"/>
      <c r="CL148" s="563"/>
      <c r="CM148" s="563"/>
      <c r="CN148" s="563"/>
      <c r="CO148" s="563"/>
      <c r="CP148" s="563"/>
      <c r="CQ148" s="563"/>
      <c r="CR148" s="563"/>
      <c r="CS148" s="1061"/>
      <c r="CT148" s="1061"/>
      <c r="CU148" s="1061"/>
      <c r="CV148" s="563"/>
      <c r="CW148" s="212"/>
      <c r="CX148" s="212"/>
      <c r="CY148" s="212"/>
      <c r="CZ148" s="212"/>
      <c r="DA148" s="212"/>
      <c r="DB148" s="212"/>
      <c r="DC148" s="212"/>
      <c r="DD148" s="212"/>
      <c r="DE148" s="1436"/>
      <c r="DF148" s="1436"/>
      <c r="DG148" s="1436"/>
      <c r="DH148" s="1436"/>
      <c r="DI148" s="1436"/>
      <c r="DJ148" s="563"/>
      <c r="DK148" s="572"/>
      <c r="DL148" s="572"/>
      <c r="DM148" s="573"/>
      <c r="DN148" s="563"/>
      <c r="DO148" s="1157"/>
      <c r="DP148" s="563"/>
      <c r="DQ148" s="563"/>
      <c r="DR148" s="563"/>
      <c r="DS148" s="563"/>
      <c r="DT148" s="563"/>
      <c r="DU148" s="563"/>
      <c r="DV148" s="563"/>
      <c r="DW148" s="563"/>
      <c r="DX148" s="563"/>
      <c r="DY148" s="563"/>
      <c r="DZ148" s="563"/>
      <c r="EA148" s="563"/>
      <c r="EB148" s="563"/>
      <c r="EC148" s="563"/>
      <c r="ED148" s="563"/>
      <c r="EE148" s="563"/>
      <c r="EF148" s="563"/>
      <c r="EG148" s="563"/>
      <c r="EH148" s="563"/>
      <c r="EI148" s="563"/>
      <c r="EJ148" s="563"/>
      <c r="EK148" s="563"/>
      <c r="EL148" s="563"/>
      <c r="EM148" s="563"/>
      <c r="EN148" s="563"/>
      <c r="EO148" s="563"/>
      <c r="EP148" s="563"/>
      <c r="EQ148" s="563"/>
      <c r="ER148" s="563"/>
      <c r="ES148" s="563"/>
      <c r="ET148" s="563"/>
      <c r="EU148" s="563"/>
      <c r="EV148" s="563"/>
      <c r="EW148" s="563"/>
      <c r="EX148" s="563"/>
      <c r="EY148" s="563"/>
      <c r="EZ148" s="563"/>
      <c r="FA148" s="563"/>
      <c r="FB148" s="563"/>
      <c r="FC148" s="563"/>
      <c r="FD148" s="563"/>
      <c r="FE148" s="563"/>
      <c r="FF148" s="563"/>
      <c r="FG148" s="212"/>
      <c r="FH148" s="212"/>
      <c r="FI148" s="85"/>
      <c r="FJ148" s="85"/>
      <c r="FK148" s="85"/>
      <c r="FL148" s="85"/>
      <c r="FM148" s="563"/>
      <c r="FN148" s="563"/>
      <c r="FO148" s="563"/>
      <c r="FP148" s="563"/>
      <c r="FQ148" s="563"/>
      <c r="FR148" s="563"/>
      <c r="FS148" s="584"/>
      <c r="FT148" s="563"/>
      <c r="FU148" s="563"/>
      <c r="FV148" s="85"/>
      <c r="FW148" s="1061"/>
      <c r="FX148" s="1061"/>
      <c r="FY148" s="1061"/>
      <c r="FZ148" s="563"/>
      <c r="GA148" s="563"/>
      <c r="GB148" s="563"/>
      <c r="GC148" s="501"/>
      <c r="GD148" s="576"/>
      <c r="GE148" s="576"/>
      <c r="GF148" s="576"/>
      <c r="GG148" s="783"/>
      <c r="GH148" s="212"/>
      <c r="GI148" s="1436"/>
      <c r="GJ148" s="576"/>
      <c r="GK148" s="576"/>
      <c r="GL148" s="576"/>
      <c r="GM148" s="783"/>
      <c r="GN148" s="563"/>
      <c r="GO148" s="572"/>
      <c r="GP148" s="572"/>
      <c r="GQ148" s="573"/>
      <c r="GR148" s="563"/>
      <c r="GS148" s="563"/>
      <c r="GT148" s="212"/>
      <c r="GU148" s="212"/>
      <c r="GV148" s="212"/>
      <c r="GW148" s="212"/>
      <c r="GX148" s="212"/>
      <c r="GY148" s="212"/>
      <c r="GZ148" s="212"/>
      <c r="HA148" s="212"/>
      <c r="HB148" s="212"/>
      <c r="HC148" s="212"/>
      <c r="HD148" s="212"/>
      <c r="HE148" s="212"/>
      <c r="HF148" s="212"/>
      <c r="HG148" s="212"/>
      <c r="HH148" s="212"/>
      <c r="HI148" s="212"/>
      <c r="HJ148" s="212"/>
      <c r="HK148" s="212"/>
      <c r="HL148" s="212"/>
      <c r="HM148" s="212"/>
      <c r="HN148" s="212"/>
      <c r="HO148" s="212"/>
      <c r="HP148" s="212"/>
      <c r="HQ148" s="212"/>
      <c r="HR148" s="212"/>
      <c r="HS148" s="212"/>
      <c r="HT148" s="212"/>
      <c r="HU148" s="212"/>
      <c r="HV148" s="212"/>
      <c r="HW148" s="212"/>
      <c r="HX148" s="212"/>
      <c r="HY148" s="212"/>
      <c r="HZ148" s="212"/>
      <c r="IA148" s="212"/>
      <c r="IB148" s="212"/>
      <c r="IC148" s="212"/>
      <c r="ID148" s="212"/>
      <c r="IE148" s="212"/>
      <c r="IF148" s="212"/>
      <c r="IG148" s="212"/>
      <c r="IH148" s="212"/>
      <c r="II148" s="212"/>
      <c r="IJ148" s="212"/>
      <c r="IK148" s="212"/>
      <c r="IL148" s="212"/>
      <c r="IM148" s="85"/>
      <c r="IN148" s="85"/>
      <c r="IO148" s="85"/>
      <c r="IP148" s="85"/>
      <c r="IQ148" s="563"/>
      <c r="IR148" s="563"/>
      <c r="IS148" s="563"/>
      <c r="IT148" s="563"/>
      <c r="IU148" s="563"/>
      <c r="IV148" s="563"/>
      <c r="IW148" s="584"/>
      <c r="IX148" s="563"/>
      <c r="IY148" s="563"/>
      <c r="IZ148" s="85"/>
      <c r="JA148" s="1061"/>
      <c r="JB148" s="1061"/>
      <c r="JC148" s="1061"/>
      <c r="JD148" s="563"/>
      <c r="JE148" s="563"/>
      <c r="JF148" s="89"/>
      <c r="JG148" s="85"/>
      <c r="JH148" s="85"/>
      <c r="JI148" s="89"/>
      <c r="JJ148" s="85"/>
      <c r="JK148" s="563"/>
      <c r="JL148" s="563"/>
      <c r="JM148" s="501"/>
      <c r="JN148" s="576"/>
      <c r="JO148" s="576"/>
      <c r="JP148" s="576"/>
      <c r="JQ148" s="783"/>
      <c r="JR148" s="563"/>
      <c r="JS148" s="572"/>
      <c r="JT148" s="572"/>
      <c r="JU148" s="573"/>
      <c r="JV148" s="563"/>
      <c r="JW148" s="563"/>
      <c r="JX148" s="212"/>
      <c r="JY148" s="212"/>
      <c r="JZ148" s="212"/>
      <c r="KA148" s="212"/>
      <c r="KB148" s="212"/>
      <c r="KC148" s="212"/>
      <c r="KD148" s="212"/>
      <c r="KE148" s="212"/>
      <c r="KF148" s="212"/>
      <c r="KG148" s="212"/>
      <c r="KH148" s="212"/>
      <c r="KI148" s="212"/>
      <c r="KJ148" s="212"/>
      <c r="KK148" s="212"/>
      <c r="KL148" s="212"/>
      <c r="KM148" s="212"/>
      <c r="KN148" s="212"/>
      <c r="KO148" s="212"/>
      <c r="KP148" s="212"/>
      <c r="KQ148" s="212"/>
      <c r="KR148" s="212"/>
      <c r="KS148" s="212"/>
      <c r="KT148" s="212"/>
      <c r="KU148" s="212"/>
      <c r="KV148" s="212"/>
      <c r="KW148" s="212"/>
      <c r="KX148" s="212"/>
      <c r="KY148" s="212"/>
      <c r="KZ148" s="212"/>
      <c r="LA148" s="212"/>
      <c r="LB148" s="212"/>
      <c r="LC148" s="212"/>
      <c r="LD148" s="212"/>
      <c r="LE148" s="212"/>
      <c r="LF148" s="212"/>
      <c r="LG148" s="212"/>
      <c r="LH148" s="212"/>
      <c r="LI148" s="212"/>
      <c r="LJ148" s="212"/>
      <c r="LK148" s="212"/>
      <c r="LL148" s="212"/>
      <c r="LM148" s="212"/>
      <c r="LN148" s="212"/>
      <c r="LO148" s="212"/>
      <c r="LP148" s="212"/>
      <c r="LQ148" s="212"/>
      <c r="LR148" s="212"/>
      <c r="LS148" s="212"/>
      <c r="LT148" s="212"/>
      <c r="LU148" s="212"/>
      <c r="LV148" s="212"/>
      <c r="LW148" s="212"/>
      <c r="LX148" s="212"/>
      <c r="LY148" s="212"/>
      <c r="LZ148" s="212"/>
      <c r="MA148" s="212"/>
      <c r="MB148" s="212"/>
      <c r="MC148" s="212"/>
      <c r="MD148" s="212"/>
      <c r="ME148" s="212"/>
      <c r="MF148" s="212"/>
      <c r="MG148" s="212"/>
      <c r="MH148" s="212"/>
      <c r="MI148" s="212"/>
      <c r="MJ148" s="212"/>
      <c r="MK148" s="212"/>
      <c r="ML148" s="212"/>
      <c r="MM148" s="212"/>
      <c r="MN148" s="212"/>
      <c r="MO148" s="212"/>
      <c r="MP148" s="212"/>
      <c r="MQ148" s="212"/>
      <c r="MR148" s="212"/>
      <c r="MS148" s="212"/>
      <c r="MT148" s="480"/>
      <c r="MU148" s="792"/>
      <c r="MV148" s="792"/>
      <c r="MW148" s="792"/>
      <c r="MX148" s="792"/>
      <c r="MY148" s="792"/>
      <c r="MZ148" s="792"/>
      <c r="NA148" s="792"/>
      <c r="NB148" s="792"/>
      <c r="NC148" s="792"/>
      <c r="ND148" s="792"/>
      <c r="NE148" s="792"/>
      <c r="NF148" s="792"/>
      <c r="NG148" s="792"/>
      <c r="NH148" s="792"/>
      <c r="NI148" s="792"/>
      <c r="NJ148" s="792"/>
      <c r="NK148" s="792"/>
      <c r="NL148" s="792"/>
      <c r="NM148" s="792"/>
      <c r="NN148" s="792"/>
      <c r="NO148" s="792"/>
      <c r="NP148" s="792"/>
      <c r="NQ148" s="792"/>
      <c r="NR148" s="792"/>
      <c r="NS148" s="792"/>
      <c r="NT148" s="792"/>
      <c r="NU148" s="792"/>
      <c r="NV148" s="792"/>
      <c r="NW148" s="792"/>
      <c r="NX148" s="792"/>
      <c r="NY148" s="792"/>
      <c r="NZ148" s="212"/>
    </row>
    <row r="149" spans="1:390" s="491" customFormat="1" ht="23.25" customHeight="1" x14ac:dyDescent="0.2">
      <c r="A149" s="85"/>
      <c r="B149" s="85"/>
      <c r="C149" s="85"/>
      <c r="D149" s="85"/>
      <c r="E149" s="212"/>
      <c r="F149" s="212"/>
      <c r="G149" s="529"/>
      <c r="H149" s="523"/>
      <c r="I149" s="523"/>
      <c r="J149" s="523"/>
      <c r="K149" s="523"/>
      <c r="L149" s="523"/>
      <c r="M149" s="165"/>
      <c r="N149" s="1436"/>
      <c r="O149" s="196"/>
      <c r="P149" s="196"/>
      <c r="Q149" s="196"/>
      <c r="R149" s="212"/>
      <c r="S149" s="85"/>
      <c r="T149" s="89"/>
      <c r="U149" s="85"/>
      <c r="V149" s="85"/>
      <c r="W149" s="89"/>
      <c r="X149" s="85"/>
      <c r="Y149" s="563"/>
      <c r="Z149" s="212"/>
      <c r="AA149" s="212"/>
      <c r="AB149" s="212"/>
      <c r="AC149" s="212"/>
      <c r="AD149" s="212"/>
      <c r="AE149" s="212"/>
      <c r="AF149" s="563"/>
      <c r="AG149" s="572"/>
      <c r="AH149" s="572"/>
      <c r="AI149" s="573"/>
      <c r="AJ149" s="563"/>
      <c r="AK149" s="563"/>
      <c r="AL149" s="212"/>
      <c r="AM149" s="212"/>
      <c r="AN149" s="212"/>
      <c r="AO149" s="212"/>
      <c r="AP149" s="212"/>
      <c r="AQ149" s="212"/>
      <c r="AR149" s="212"/>
      <c r="AS149" s="212"/>
      <c r="AT149" s="212"/>
      <c r="AU149" s="212"/>
      <c r="AV149" s="212"/>
      <c r="AW149" s="212"/>
      <c r="AX149" s="212"/>
      <c r="AY149" s="212"/>
      <c r="AZ149" s="212"/>
      <c r="BA149" s="212"/>
      <c r="BB149" s="212"/>
      <c r="BC149" s="212"/>
      <c r="BD149" s="212"/>
      <c r="BE149" s="212"/>
      <c r="BF149" s="212"/>
      <c r="BG149" s="212"/>
      <c r="BH149" s="212"/>
      <c r="BI149" s="212"/>
      <c r="BJ149" s="212"/>
      <c r="BK149" s="212"/>
      <c r="BL149" s="212"/>
      <c r="BM149" s="212"/>
      <c r="BN149" s="212"/>
      <c r="BO149" s="212"/>
      <c r="BP149" s="212"/>
      <c r="BQ149" s="212"/>
      <c r="BR149" s="212"/>
      <c r="BS149" s="212"/>
      <c r="BT149" s="212"/>
      <c r="BU149" s="212"/>
      <c r="BV149" s="212"/>
      <c r="BW149" s="212"/>
      <c r="BX149" s="212"/>
      <c r="BY149" s="212"/>
      <c r="BZ149" s="212"/>
      <c r="CA149" s="212"/>
      <c r="CB149" s="212"/>
      <c r="CC149" s="212"/>
      <c r="CD149" s="212"/>
      <c r="CE149" s="85"/>
      <c r="CF149" s="85"/>
      <c r="CG149" s="85"/>
      <c r="CH149" s="85"/>
      <c r="CI149" s="212"/>
      <c r="CJ149" s="211"/>
      <c r="CK149" s="563"/>
      <c r="CL149" s="563"/>
      <c r="CM149" s="563"/>
      <c r="CN149" s="563"/>
      <c r="CO149" s="584"/>
      <c r="CP149" s="563"/>
      <c r="CQ149" s="563"/>
      <c r="CR149" s="85"/>
      <c r="CS149" s="1061"/>
      <c r="CT149" s="85"/>
      <c r="CU149" s="89"/>
      <c r="CV149" s="85"/>
      <c r="CW149" s="85"/>
      <c r="CX149" s="89"/>
      <c r="CY149" s="85"/>
      <c r="CZ149" s="85"/>
      <c r="DA149" s="89"/>
      <c r="DB149" s="85"/>
      <c r="DC149" s="563"/>
      <c r="DD149" s="563"/>
      <c r="DE149" s="576"/>
      <c r="DF149" s="576"/>
      <c r="DG149" s="576"/>
      <c r="DH149" s="577"/>
      <c r="DI149" s="563"/>
      <c r="DJ149" s="563"/>
      <c r="DK149" s="572"/>
      <c r="DL149" s="572"/>
      <c r="DM149" s="573"/>
      <c r="DN149" s="563"/>
      <c r="DO149" s="1157"/>
      <c r="DP149" s="563"/>
      <c r="DQ149" s="563"/>
      <c r="DR149" s="563"/>
      <c r="DS149" s="563"/>
      <c r="DT149" s="563"/>
      <c r="DU149" s="563"/>
      <c r="DV149" s="563"/>
      <c r="DW149" s="563"/>
      <c r="DX149" s="563"/>
      <c r="DY149" s="563"/>
      <c r="DZ149" s="563"/>
      <c r="EA149" s="563"/>
      <c r="EB149" s="563"/>
      <c r="EC149" s="563"/>
      <c r="ED149" s="563"/>
      <c r="EE149" s="563"/>
      <c r="EF149" s="563"/>
      <c r="EG149" s="563"/>
      <c r="EH149" s="563"/>
      <c r="EI149" s="563"/>
      <c r="EJ149" s="563"/>
      <c r="EK149" s="563"/>
      <c r="EL149" s="563"/>
      <c r="EM149" s="563"/>
      <c r="EN149" s="563"/>
      <c r="EO149" s="563"/>
      <c r="EP149" s="563"/>
      <c r="EQ149" s="563"/>
      <c r="ER149" s="563"/>
      <c r="ES149" s="563"/>
      <c r="ET149" s="563"/>
      <c r="EU149" s="563"/>
      <c r="EV149" s="563"/>
      <c r="EW149" s="563"/>
      <c r="EX149" s="563"/>
      <c r="EY149" s="563"/>
      <c r="EZ149" s="563"/>
      <c r="FA149" s="563"/>
      <c r="FB149" s="563"/>
      <c r="FC149" s="563"/>
      <c r="FD149" s="563"/>
      <c r="FE149" s="563"/>
      <c r="FF149" s="563"/>
      <c r="FG149" s="212"/>
      <c r="FH149" s="212"/>
      <c r="FI149" s="85"/>
      <c r="FJ149" s="85"/>
      <c r="FK149" s="85"/>
      <c r="FL149" s="85"/>
      <c r="FM149" s="212"/>
      <c r="FN149" s="212"/>
      <c r="FO149" s="212"/>
      <c r="FP149" s="212"/>
      <c r="FQ149" s="212"/>
      <c r="FR149" s="212"/>
      <c r="FS149" s="212"/>
      <c r="FT149" s="212"/>
      <c r="FU149" s="212"/>
      <c r="FV149" s="1436"/>
      <c r="FW149" s="196"/>
      <c r="FX149" s="196"/>
      <c r="FY149" s="196"/>
      <c r="FZ149" s="212"/>
      <c r="GA149" s="212"/>
      <c r="GB149" s="212"/>
      <c r="GC149" s="530"/>
      <c r="GD149" s="530"/>
      <c r="GE149" s="530"/>
      <c r="GF149" s="531"/>
      <c r="GG149" s="212"/>
      <c r="GH149" s="563"/>
      <c r="GI149" s="501"/>
      <c r="GJ149" s="571"/>
      <c r="GK149" s="571"/>
      <c r="GL149" s="571"/>
      <c r="GM149" s="783"/>
      <c r="GN149" s="563"/>
      <c r="GO149" s="572"/>
      <c r="GP149" s="572"/>
      <c r="GQ149" s="573"/>
      <c r="GR149" s="563"/>
      <c r="GS149" s="563"/>
      <c r="GT149" s="212"/>
      <c r="GU149" s="212"/>
      <c r="GV149" s="212"/>
      <c r="GW149" s="212"/>
      <c r="GX149" s="212"/>
      <c r="GY149" s="212"/>
      <c r="GZ149" s="212"/>
      <c r="HA149" s="212"/>
      <c r="HB149" s="212"/>
      <c r="HC149" s="212"/>
      <c r="HD149" s="212"/>
      <c r="HE149" s="212"/>
      <c r="HF149" s="212"/>
      <c r="HG149" s="212"/>
      <c r="HH149" s="212"/>
      <c r="HI149" s="212"/>
      <c r="HJ149" s="212"/>
      <c r="HK149" s="212"/>
      <c r="HL149" s="212"/>
      <c r="HM149" s="212"/>
      <c r="HN149" s="212"/>
      <c r="HO149" s="212"/>
      <c r="HP149" s="212"/>
      <c r="HQ149" s="212"/>
      <c r="HR149" s="212"/>
      <c r="HS149" s="212"/>
      <c r="HT149" s="212"/>
      <c r="HU149" s="212"/>
      <c r="HV149" s="212"/>
      <c r="HW149" s="212"/>
      <c r="HX149" s="212"/>
      <c r="HY149" s="212"/>
      <c r="HZ149" s="212"/>
      <c r="IA149" s="212"/>
      <c r="IB149" s="212"/>
      <c r="IC149" s="212"/>
      <c r="ID149" s="212"/>
      <c r="IE149" s="212"/>
      <c r="IF149" s="212"/>
      <c r="IG149" s="212"/>
      <c r="IH149" s="212"/>
      <c r="II149" s="212"/>
      <c r="IJ149" s="212"/>
      <c r="IK149" s="212"/>
      <c r="IL149" s="212"/>
      <c r="IM149" s="217"/>
      <c r="IN149" s="106"/>
      <c r="IO149" s="106"/>
      <c r="IP149" s="250"/>
      <c r="IQ149" s="212"/>
      <c r="IR149" s="211"/>
      <c r="IS149" s="211"/>
      <c r="IT149" s="211"/>
      <c r="IU149" s="211"/>
      <c r="IV149" s="211"/>
      <c r="IW149" s="490"/>
      <c r="IX149" s="211"/>
      <c r="IY149" s="212"/>
      <c r="IZ149" s="85"/>
      <c r="JA149" s="85"/>
      <c r="JB149" s="533"/>
      <c r="JC149" s="533"/>
      <c r="JD149" s="533"/>
      <c r="JE149" s="212"/>
      <c r="JF149" s="212"/>
      <c r="JG149" s="532"/>
      <c r="JH149" s="532"/>
      <c r="JI149" s="532"/>
      <c r="JJ149" s="532"/>
      <c r="JK149" s="212"/>
      <c r="JL149" s="563"/>
      <c r="JM149" s="576"/>
      <c r="JN149" s="576"/>
      <c r="JO149" s="576"/>
      <c r="JP149" s="577"/>
      <c r="JQ149" s="563"/>
      <c r="JR149" s="563"/>
      <c r="JS149" s="572"/>
      <c r="JT149" s="572"/>
      <c r="JU149" s="573"/>
      <c r="JV149" s="563"/>
      <c r="JW149" s="563"/>
      <c r="JX149" s="212"/>
      <c r="JY149" s="212"/>
      <c r="JZ149" s="212"/>
      <c r="KA149" s="212"/>
      <c r="KB149" s="212"/>
      <c r="KC149" s="212"/>
      <c r="KD149" s="212"/>
      <c r="KE149" s="212"/>
      <c r="KF149" s="212"/>
      <c r="KG149" s="212"/>
      <c r="KH149" s="212"/>
      <c r="KI149" s="212"/>
      <c r="KJ149" s="212"/>
      <c r="KK149" s="212"/>
      <c r="KL149" s="212"/>
      <c r="KM149" s="212"/>
      <c r="KN149" s="212"/>
      <c r="KO149" s="212"/>
      <c r="KP149" s="212"/>
      <c r="KQ149" s="212"/>
      <c r="KR149" s="212"/>
      <c r="KS149" s="212"/>
      <c r="KT149" s="212"/>
      <c r="KU149" s="212"/>
      <c r="KV149" s="212"/>
      <c r="KW149" s="212"/>
      <c r="KX149" s="212"/>
      <c r="KY149" s="212"/>
      <c r="KZ149" s="212"/>
      <c r="LA149" s="212"/>
      <c r="LB149" s="212"/>
      <c r="LC149" s="212"/>
      <c r="LD149" s="212"/>
      <c r="LE149" s="212"/>
      <c r="LF149" s="212"/>
      <c r="LG149" s="212"/>
      <c r="LH149" s="212"/>
      <c r="LI149" s="212"/>
      <c r="LJ149" s="212"/>
      <c r="LK149" s="212"/>
      <c r="LL149" s="212"/>
      <c r="LM149" s="212"/>
      <c r="LN149" s="212"/>
      <c r="LO149" s="212"/>
      <c r="LP149" s="212"/>
      <c r="LQ149" s="212"/>
      <c r="LR149" s="212"/>
      <c r="LS149" s="212"/>
      <c r="LT149" s="212"/>
      <c r="LU149" s="212"/>
      <c r="LV149" s="212"/>
      <c r="LW149" s="212"/>
      <c r="LX149" s="212"/>
      <c r="LY149" s="212"/>
      <c r="LZ149" s="212"/>
      <c r="MA149" s="212"/>
      <c r="MB149" s="212"/>
      <c r="MC149" s="212"/>
      <c r="MD149" s="212"/>
      <c r="ME149" s="212"/>
      <c r="MF149" s="212"/>
      <c r="MG149" s="212"/>
      <c r="MH149" s="212"/>
      <c r="MI149" s="212"/>
      <c r="MJ149" s="212"/>
      <c r="MK149" s="212"/>
      <c r="ML149" s="212"/>
      <c r="MM149" s="212"/>
      <c r="MN149" s="212"/>
      <c r="MO149" s="212"/>
      <c r="MP149" s="212"/>
      <c r="MQ149" s="212"/>
      <c r="MR149" s="212"/>
      <c r="MS149" s="212"/>
      <c r="MT149" s="480"/>
      <c r="MU149" s="792"/>
      <c r="MV149" s="792"/>
      <c r="MW149" s="792"/>
      <c r="MX149" s="792"/>
      <c r="MY149" s="792"/>
      <c r="MZ149" s="792"/>
      <c r="NA149" s="792"/>
      <c r="NB149" s="792"/>
      <c r="NC149" s="792"/>
      <c r="ND149" s="792"/>
      <c r="NE149" s="792"/>
      <c r="NF149" s="792"/>
      <c r="NG149" s="792"/>
      <c r="NH149" s="792"/>
      <c r="NI149" s="792"/>
      <c r="NJ149" s="792"/>
      <c r="NK149" s="792"/>
      <c r="NL149" s="792"/>
      <c r="NM149" s="792"/>
      <c r="NN149" s="792"/>
      <c r="NO149" s="792"/>
      <c r="NP149" s="792"/>
      <c r="NQ149" s="792"/>
      <c r="NR149" s="792"/>
      <c r="NS149" s="792"/>
      <c r="NT149" s="792"/>
      <c r="NU149" s="792"/>
      <c r="NV149" s="792"/>
      <c r="NW149" s="792"/>
      <c r="NX149" s="792"/>
      <c r="NY149" s="792"/>
      <c r="NZ149" s="212"/>
    </row>
    <row r="150" spans="1:390" s="491" customFormat="1" ht="23.25" customHeight="1" x14ac:dyDescent="0.2">
      <c r="A150" s="212"/>
      <c r="B150" s="219"/>
      <c r="C150" s="212"/>
      <c r="D150" s="212"/>
      <c r="E150" s="212"/>
      <c r="F150" s="212"/>
      <c r="G150" s="529"/>
      <c r="H150" s="523"/>
      <c r="I150" s="523"/>
      <c r="J150" s="523"/>
      <c r="K150" s="523"/>
      <c r="L150" s="523"/>
      <c r="M150" s="165"/>
      <c r="N150" s="1436"/>
      <c r="O150" s="196"/>
      <c r="P150" s="196"/>
      <c r="Q150" s="196"/>
      <c r="R150" s="212"/>
      <c r="S150" s="85"/>
      <c r="T150" s="89"/>
      <c r="U150" s="85"/>
      <c r="V150" s="85"/>
      <c r="W150" s="89"/>
      <c r="X150" s="85"/>
      <c r="Y150" s="563"/>
      <c r="Z150" s="563"/>
      <c r="AA150" s="576"/>
      <c r="AB150" s="576"/>
      <c r="AC150" s="576"/>
      <c r="AD150" s="577"/>
      <c r="AE150" s="563"/>
      <c r="AF150" s="563"/>
      <c r="AG150" s="572"/>
      <c r="AH150" s="572"/>
      <c r="AI150" s="573"/>
      <c r="AJ150" s="563"/>
      <c r="AK150" s="563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85"/>
      <c r="CF150" s="85"/>
      <c r="CG150" s="85"/>
      <c r="CH150" s="85"/>
      <c r="CI150" s="212"/>
      <c r="CJ150" s="211"/>
      <c r="CK150" s="563"/>
      <c r="CL150" s="563"/>
      <c r="CM150" s="563"/>
      <c r="CN150" s="563"/>
      <c r="CO150" s="584"/>
      <c r="CP150" s="563"/>
      <c r="CQ150" s="563"/>
      <c r="CR150" s="85"/>
      <c r="CS150" s="1061"/>
      <c r="CT150" s="85"/>
      <c r="CU150" s="89"/>
      <c r="CV150" s="85"/>
      <c r="CW150" s="85"/>
      <c r="CX150" s="89"/>
      <c r="CY150" s="85"/>
      <c r="CZ150" s="85"/>
      <c r="DA150" s="89"/>
      <c r="DB150" s="85"/>
      <c r="DC150" s="563"/>
      <c r="DD150" s="563"/>
      <c r="DE150" s="576"/>
      <c r="DF150" s="576"/>
      <c r="DG150" s="576"/>
      <c r="DH150" s="577"/>
      <c r="DI150" s="563"/>
      <c r="DJ150" s="563"/>
      <c r="DK150" s="572"/>
      <c r="DL150" s="572"/>
      <c r="DM150" s="573"/>
      <c r="DN150" s="563"/>
      <c r="DO150" s="1157"/>
      <c r="DP150" s="563"/>
      <c r="DQ150" s="563"/>
      <c r="DR150" s="563"/>
      <c r="DS150" s="563"/>
      <c r="DT150" s="563"/>
      <c r="DU150" s="563"/>
      <c r="DV150" s="563"/>
      <c r="DW150" s="563"/>
      <c r="DX150" s="563"/>
      <c r="DY150" s="563"/>
      <c r="DZ150" s="563"/>
      <c r="EA150" s="563"/>
      <c r="EB150" s="563"/>
      <c r="EC150" s="563"/>
      <c r="ED150" s="563"/>
      <c r="EE150" s="563"/>
      <c r="EF150" s="563"/>
      <c r="EG150" s="563"/>
      <c r="EH150" s="563"/>
      <c r="EI150" s="563"/>
      <c r="EJ150" s="563"/>
      <c r="EK150" s="563"/>
      <c r="EL150" s="563"/>
      <c r="EM150" s="563"/>
      <c r="EN150" s="563"/>
      <c r="EO150" s="563"/>
      <c r="EP150" s="563"/>
      <c r="EQ150" s="563"/>
      <c r="ER150" s="563"/>
      <c r="ES150" s="563"/>
      <c r="ET150" s="563"/>
      <c r="EU150" s="563"/>
      <c r="EV150" s="563"/>
      <c r="EW150" s="563"/>
      <c r="EX150" s="563"/>
      <c r="EY150" s="563"/>
      <c r="EZ150" s="563"/>
      <c r="FA150" s="563"/>
      <c r="FB150" s="563"/>
      <c r="FC150" s="563"/>
      <c r="FD150" s="563"/>
      <c r="FE150" s="563"/>
      <c r="FF150" s="563"/>
      <c r="FG150" s="212"/>
      <c r="FH150" s="212"/>
      <c r="FI150" s="212"/>
      <c r="FJ150" s="219"/>
      <c r="FK150" s="212"/>
      <c r="FL150" s="212"/>
      <c r="FM150" s="212"/>
      <c r="FN150" s="212"/>
      <c r="FO150" s="278"/>
      <c r="FP150" s="278"/>
      <c r="FQ150" s="278"/>
      <c r="FR150" s="278"/>
      <c r="FS150" s="212"/>
      <c r="FT150" s="212"/>
      <c r="FU150" s="212"/>
      <c r="FV150" s="1436"/>
      <c r="FW150" s="196"/>
      <c r="FX150" s="196"/>
      <c r="FY150" s="196"/>
      <c r="FZ150" s="212"/>
      <c r="GA150" s="212"/>
      <c r="GB150" s="212"/>
      <c r="GC150" s="530"/>
      <c r="GD150" s="530"/>
      <c r="GE150" s="530"/>
      <c r="GF150" s="531"/>
      <c r="GG150" s="212"/>
      <c r="GH150" s="89"/>
      <c r="GI150" s="85"/>
      <c r="GJ150" s="85"/>
      <c r="GK150" s="89"/>
      <c r="GL150" s="85"/>
      <c r="GM150" s="563"/>
      <c r="GN150" s="563"/>
      <c r="GO150" s="572"/>
      <c r="GP150" s="572"/>
      <c r="GQ150" s="573"/>
      <c r="GR150" s="563"/>
      <c r="GS150" s="563"/>
      <c r="GT150" s="212"/>
      <c r="GU150" s="212"/>
      <c r="GV150" s="212"/>
      <c r="GW150" s="212"/>
      <c r="GX150" s="212"/>
      <c r="GY150" s="212"/>
      <c r="GZ150" s="212"/>
      <c r="HA150" s="212"/>
      <c r="HB150" s="212"/>
      <c r="HC150" s="212"/>
      <c r="HD150" s="212"/>
      <c r="HE150" s="212"/>
      <c r="HF150" s="212"/>
      <c r="HG150" s="212"/>
      <c r="HH150" s="212"/>
      <c r="HI150" s="212"/>
      <c r="HJ150" s="212"/>
      <c r="HK150" s="212"/>
      <c r="HL150" s="212"/>
      <c r="HM150" s="212"/>
      <c r="HN150" s="212"/>
      <c r="HO150" s="212"/>
      <c r="HP150" s="212"/>
      <c r="HQ150" s="212"/>
      <c r="HR150" s="212"/>
      <c r="HS150" s="212"/>
      <c r="HT150" s="212"/>
      <c r="HU150" s="212"/>
      <c r="HV150" s="212"/>
      <c r="HW150" s="212"/>
      <c r="HX150" s="212"/>
      <c r="HY150" s="212"/>
      <c r="HZ150" s="212"/>
      <c r="IA150" s="212"/>
      <c r="IB150" s="212"/>
      <c r="IC150" s="212"/>
      <c r="ID150" s="212"/>
      <c r="IE150" s="212"/>
      <c r="IF150" s="212"/>
      <c r="IG150" s="212"/>
      <c r="IH150" s="212"/>
      <c r="II150" s="212"/>
      <c r="IJ150" s="212"/>
      <c r="IK150" s="212"/>
      <c r="IL150" s="212"/>
      <c r="IM150" s="212"/>
      <c r="IN150" s="219"/>
      <c r="IO150" s="212"/>
      <c r="IP150" s="212"/>
      <c r="IQ150" s="212"/>
      <c r="IR150" s="212"/>
      <c r="IS150" s="278"/>
      <c r="IT150" s="278"/>
      <c r="IU150" s="278"/>
      <c r="IV150" s="278"/>
      <c r="IW150" s="490"/>
      <c r="IX150" s="211"/>
      <c r="IY150" s="212"/>
      <c r="IZ150" s="85"/>
      <c r="JA150" s="85"/>
      <c r="JB150" s="533"/>
      <c r="JC150" s="533"/>
      <c r="JD150" s="533"/>
      <c r="JE150" s="212"/>
      <c r="JF150" s="212"/>
      <c r="JG150" s="530"/>
      <c r="JH150" s="530"/>
      <c r="JI150" s="530"/>
      <c r="JJ150" s="530"/>
      <c r="JK150" s="212"/>
      <c r="JL150" s="563"/>
      <c r="JM150" s="576"/>
      <c r="JN150" s="576"/>
      <c r="JO150" s="576"/>
      <c r="JP150" s="577"/>
      <c r="JQ150" s="563"/>
      <c r="JR150" s="563"/>
      <c r="JS150" s="572"/>
      <c r="JT150" s="572"/>
      <c r="JU150" s="573"/>
      <c r="JV150" s="563"/>
      <c r="JW150" s="563"/>
      <c r="JX150" s="212"/>
      <c r="JY150" s="212"/>
      <c r="JZ150" s="212"/>
      <c r="KA150" s="212"/>
      <c r="KB150" s="212"/>
      <c r="KC150" s="212"/>
      <c r="KD150" s="212"/>
      <c r="KE150" s="212"/>
      <c r="KF150" s="212"/>
      <c r="KG150" s="212"/>
      <c r="KH150" s="212"/>
      <c r="KI150" s="212"/>
      <c r="KJ150" s="212"/>
      <c r="KK150" s="212"/>
      <c r="KL150" s="212"/>
      <c r="KM150" s="212"/>
      <c r="KN150" s="212"/>
      <c r="KO150" s="212"/>
      <c r="KP150" s="212"/>
      <c r="KQ150" s="212"/>
      <c r="KR150" s="212"/>
      <c r="KS150" s="212"/>
      <c r="KT150" s="212"/>
      <c r="KU150" s="212"/>
      <c r="KV150" s="212"/>
      <c r="KW150" s="212"/>
      <c r="KX150" s="212"/>
      <c r="KY150" s="212"/>
      <c r="KZ150" s="212"/>
      <c r="LA150" s="212"/>
      <c r="LB150" s="212"/>
      <c r="LC150" s="212"/>
      <c r="LD150" s="212"/>
      <c r="LE150" s="212"/>
      <c r="LF150" s="212"/>
      <c r="LG150" s="212"/>
      <c r="LH150" s="212"/>
      <c r="LI150" s="212"/>
      <c r="LJ150" s="212"/>
      <c r="LK150" s="212"/>
      <c r="LL150" s="212"/>
      <c r="LM150" s="212"/>
      <c r="LN150" s="212"/>
      <c r="LO150" s="212"/>
      <c r="LP150" s="212"/>
      <c r="LQ150" s="212"/>
      <c r="LR150" s="212"/>
      <c r="LS150" s="212"/>
      <c r="LT150" s="212"/>
      <c r="LU150" s="212"/>
      <c r="LV150" s="212"/>
      <c r="LW150" s="212"/>
      <c r="LX150" s="212"/>
      <c r="LY150" s="212"/>
      <c r="LZ150" s="212"/>
      <c r="MA150" s="212"/>
      <c r="MB150" s="212"/>
      <c r="MC150" s="212"/>
      <c r="MD150" s="212"/>
      <c r="ME150" s="212"/>
      <c r="MF150" s="212"/>
      <c r="MG150" s="212"/>
      <c r="MH150" s="212"/>
      <c r="MI150" s="212"/>
      <c r="MJ150" s="212"/>
      <c r="MK150" s="212"/>
      <c r="ML150" s="212"/>
      <c r="MM150" s="212"/>
      <c r="MN150" s="212"/>
      <c r="MO150" s="212"/>
      <c r="MP150" s="212"/>
      <c r="MQ150" s="212"/>
      <c r="MR150" s="212"/>
      <c r="MS150" s="212"/>
      <c r="MT150" s="480"/>
      <c r="MU150" s="792"/>
      <c r="MV150" s="792"/>
      <c r="MW150" s="792"/>
      <c r="MX150" s="792"/>
      <c r="MY150" s="792"/>
      <c r="MZ150" s="792"/>
      <c r="NA150" s="792"/>
      <c r="NB150" s="792"/>
      <c r="NC150" s="792"/>
      <c r="ND150" s="792"/>
      <c r="NE150" s="792"/>
      <c r="NF150" s="792"/>
      <c r="NG150" s="792"/>
      <c r="NH150" s="792"/>
      <c r="NI150" s="792"/>
      <c r="NJ150" s="792"/>
      <c r="NK150" s="792"/>
      <c r="NL150" s="792"/>
      <c r="NM150" s="792"/>
      <c r="NN150" s="792"/>
      <c r="NO150" s="792"/>
      <c r="NP150" s="792"/>
      <c r="NQ150" s="792"/>
      <c r="NR150" s="792"/>
      <c r="NS150" s="792"/>
      <c r="NT150" s="792"/>
      <c r="NU150" s="792"/>
      <c r="NV150" s="792"/>
      <c r="NW150" s="792"/>
      <c r="NX150" s="792"/>
      <c r="NY150" s="792"/>
      <c r="NZ150" s="212"/>
    </row>
    <row r="151" spans="1:390" s="491" customFormat="1" ht="23.25" customHeight="1" x14ac:dyDescent="0.2">
      <c r="A151" s="212"/>
      <c r="B151" s="212"/>
      <c r="C151" s="212"/>
      <c r="D151" s="212"/>
      <c r="E151" s="212"/>
      <c r="F151" s="212"/>
      <c r="G151" s="529"/>
      <c r="H151" s="523"/>
      <c r="I151" s="523"/>
      <c r="J151" s="523"/>
      <c r="K151" s="523"/>
      <c r="L151" s="523"/>
      <c r="M151" s="165"/>
      <c r="N151" s="1436"/>
      <c r="O151" s="196"/>
      <c r="P151" s="196"/>
      <c r="Q151" s="196"/>
      <c r="R151" s="212"/>
      <c r="S151" s="85"/>
      <c r="T151" s="89"/>
      <c r="U151" s="85"/>
      <c r="V151" s="85"/>
      <c r="W151" s="89"/>
      <c r="X151" s="85"/>
      <c r="Y151" s="563"/>
      <c r="Z151" s="563"/>
      <c r="AA151" s="576"/>
      <c r="AB151" s="576"/>
      <c r="AC151" s="576"/>
      <c r="AD151" s="577"/>
      <c r="AE151" s="563"/>
      <c r="AF151" s="563"/>
      <c r="AG151" s="572"/>
      <c r="AH151" s="572"/>
      <c r="AI151" s="573"/>
      <c r="AJ151" s="563"/>
      <c r="AK151" s="563"/>
      <c r="AL151" s="166"/>
      <c r="AM151" s="166"/>
      <c r="AN151" s="166"/>
      <c r="AO151" s="166"/>
      <c r="AP151" s="117"/>
      <c r="AQ151" s="117"/>
      <c r="AR151" s="117"/>
      <c r="AS151" s="117"/>
      <c r="AT151" s="117"/>
      <c r="AU151" s="118"/>
      <c r="AV151" s="118"/>
      <c r="AW151" s="117"/>
      <c r="AX151" s="1439"/>
      <c r="AY151" s="1436"/>
      <c r="AZ151" s="166"/>
      <c r="BA151" s="166"/>
      <c r="BB151" s="166"/>
      <c r="BC151" s="166"/>
      <c r="BD151" s="117"/>
      <c r="BE151" s="117"/>
      <c r="BF151" s="117"/>
      <c r="BG151" s="117"/>
      <c r="BH151" s="117"/>
      <c r="BI151" s="118"/>
      <c r="BJ151" s="118"/>
      <c r="BK151" s="118"/>
      <c r="BL151" s="212"/>
      <c r="BM151" s="212"/>
      <c r="BN151" s="212"/>
      <c r="BO151" s="212"/>
      <c r="BP151" s="212"/>
      <c r="BQ151" s="212"/>
      <c r="BR151" s="212"/>
      <c r="BS151" s="212"/>
      <c r="BT151" s="212"/>
      <c r="BU151" s="212"/>
      <c r="BV151" s="212"/>
      <c r="BW151" s="212"/>
      <c r="BX151" s="212"/>
      <c r="BY151" s="212"/>
      <c r="BZ151" s="212"/>
      <c r="CA151" s="212"/>
      <c r="CB151" s="212"/>
      <c r="CC151" s="212"/>
      <c r="CD151" s="212"/>
      <c r="CE151" s="85"/>
      <c r="CF151" s="85"/>
      <c r="CG151" s="85"/>
      <c r="CH151" s="85"/>
      <c r="CI151" s="212"/>
      <c r="CJ151" s="211"/>
      <c r="CK151" s="563"/>
      <c r="CL151" s="563"/>
      <c r="CM151" s="563"/>
      <c r="CN151" s="563"/>
      <c r="CO151" s="584"/>
      <c r="CP151" s="563"/>
      <c r="CQ151" s="563"/>
      <c r="CR151" s="85"/>
      <c r="CS151" s="1061"/>
      <c r="CT151" s="85"/>
      <c r="CU151" s="89"/>
      <c r="CV151" s="85"/>
      <c r="CW151" s="85"/>
      <c r="CX151" s="89"/>
      <c r="CY151" s="85"/>
      <c r="CZ151" s="85"/>
      <c r="DA151" s="89"/>
      <c r="DB151" s="85"/>
      <c r="DC151" s="563"/>
      <c r="DD151" s="563"/>
      <c r="DE151" s="576"/>
      <c r="DF151" s="576"/>
      <c r="DG151" s="576"/>
      <c r="DH151" s="577"/>
      <c r="DI151" s="563"/>
      <c r="DJ151" s="563"/>
      <c r="DK151" s="572"/>
      <c r="DL151" s="572"/>
      <c r="DM151" s="573"/>
      <c r="DN151" s="563"/>
      <c r="DO151" s="1157"/>
      <c r="DP151" s="166"/>
      <c r="DQ151" s="166"/>
      <c r="DR151" s="166"/>
      <c r="DS151" s="166"/>
      <c r="DT151" s="117"/>
      <c r="DU151" s="117"/>
      <c r="DV151" s="117"/>
      <c r="DW151" s="117"/>
      <c r="DX151" s="117"/>
      <c r="DY151" s="117"/>
      <c r="DZ151" s="117"/>
      <c r="EA151" s="117"/>
      <c r="EB151" s="1436"/>
      <c r="EC151" s="1436"/>
      <c r="ED151" s="166"/>
      <c r="EE151" s="166"/>
      <c r="EF151" s="166"/>
      <c r="EG151" s="166"/>
      <c r="EH151" s="117"/>
      <c r="EI151" s="117"/>
      <c r="EJ151" s="117"/>
      <c r="EK151" s="117"/>
      <c r="EL151" s="117"/>
      <c r="EM151" s="117"/>
      <c r="EN151" s="117"/>
      <c r="EO151" s="117"/>
      <c r="EP151" s="563"/>
      <c r="EQ151" s="563"/>
      <c r="ER151" s="563"/>
      <c r="ES151" s="563"/>
      <c r="ET151" s="563"/>
      <c r="EU151" s="563"/>
      <c r="EV151" s="563"/>
      <c r="EW151" s="563"/>
      <c r="EX151" s="563"/>
      <c r="EY151" s="563"/>
      <c r="EZ151" s="563"/>
      <c r="FA151" s="563"/>
      <c r="FB151" s="563"/>
      <c r="FC151" s="563"/>
      <c r="FD151" s="563"/>
      <c r="FE151" s="563"/>
      <c r="FF151" s="563"/>
      <c r="FG151" s="212"/>
      <c r="FH151" s="212"/>
      <c r="FI151" s="212"/>
      <c r="FJ151" s="212"/>
      <c r="FK151" s="212"/>
      <c r="FL151" s="212"/>
      <c r="FM151" s="212"/>
      <c r="FN151" s="212"/>
      <c r="FO151" s="1433"/>
      <c r="FP151" s="1433"/>
      <c r="FQ151" s="1433"/>
      <c r="FR151" s="1433"/>
      <c r="FS151" s="212"/>
      <c r="FT151" s="212"/>
      <c r="FU151" s="212"/>
      <c r="FV151" s="1436"/>
      <c r="FW151" s="196"/>
      <c r="FX151" s="196"/>
      <c r="FY151" s="196"/>
      <c r="FZ151" s="212"/>
      <c r="GA151" s="212"/>
      <c r="GB151" s="212"/>
      <c r="GC151" s="530"/>
      <c r="GD151" s="530"/>
      <c r="GE151" s="530"/>
      <c r="GF151" s="531"/>
      <c r="GG151" s="212"/>
      <c r="GH151" s="89"/>
      <c r="GI151" s="85"/>
      <c r="GJ151" s="85"/>
      <c r="GK151" s="89"/>
      <c r="GL151" s="85"/>
      <c r="GM151" s="563"/>
      <c r="GN151" s="563"/>
      <c r="GO151" s="572"/>
      <c r="GP151" s="572"/>
      <c r="GQ151" s="573"/>
      <c r="GR151" s="563"/>
      <c r="GS151" s="563"/>
      <c r="GT151" s="166"/>
      <c r="GU151" s="166"/>
      <c r="GV151" s="166"/>
      <c r="GW151" s="166"/>
      <c r="GX151" s="117"/>
      <c r="GY151" s="117"/>
      <c r="GZ151" s="117"/>
      <c r="HA151" s="117"/>
      <c r="HB151" s="117"/>
      <c r="HC151" s="117"/>
      <c r="HD151" s="117"/>
      <c r="HE151" s="117"/>
      <c r="HF151" s="1436"/>
      <c r="HG151" s="1436"/>
      <c r="HH151" s="166"/>
      <c r="HI151" s="166"/>
      <c r="HJ151" s="166"/>
      <c r="HK151" s="166"/>
      <c r="HL151" s="117"/>
      <c r="HM151" s="117"/>
      <c r="HN151" s="117"/>
      <c r="HO151" s="117"/>
      <c r="HP151" s="117"/>
      <c r="HQ151" s="117"/>
      <c r="HR151" s="117"/>
      <c r="HS151" s="117"/>
      <c r="HT151" s="212"/>
      <c r="HU151" s="212"/>
      <c r="HV151" s="212"/>
      <c r="HW151" s="212"/>
      <c r="HX151" s="212"/>
      <c r="HY151" s="212"/>
      <c r="HZ151" s="212"/>
      <c r="IA151" s="212"/>
      <c r="IB151" s="212"/>
      <c r="IC151" s="212"/>
      <c r="ID151" s="212"/>
      <c r="IE151" s="212"/>
      <c r="IF151" s="212"/>
      <c r="IG151" s="212"/>
      <c r="IH151" s="212"/>
      <c r="II151" s="212"/>
      <c r="IJ151" s="212"/>
      <c r="IK151" s="212"/>
      <c r="IL151" s="212"/>
      <c r="IM151" s="212"/>
      <c r="IN151" s="212"/>
      <c r="IO151" s="212"/>
      <c r="IP151" s="212"/>
      <c r="IQ151" s="212"/>
      <c r="IR151" s="212"/>
      <c r="IS151" s="1433"/>
      <c r="IT151" s="1433"/>
      <c r="IU151" s="1433"/>
      <c r="IV151" s="1433"/>
      <c r="IW151" s="490"/>
      <c r="IX151" s="211"/>
      <c r="IY151" s="212"/>
      <c r="IZ151" s="85"/>
      <c r="JA151" s="85"/>
      <c r="JB151" s="533"/>
      <c r="JC151" s="533"/>
      <c r="JD151" s="533"/>
      <c r="JE151" s="212"/>
      <c r="JF151" s="212"/>
      <c r="JG151" s="530"/>
      <c r="JH151" s="530"/>
      <c r="JI151" s="530"/>
      <c r="JJ151" s="530"/>
      <c r="JK151" s="212"/>
      <c r="JL151" s="563"/>
      <c r="JM151" s="576"/>
      <c r="JN151" s="576"/>
      <c r="JO151" s="576"/>
      <c r="JP151" s="577"/>
      <c r="JQ151" s="563"/>
      <c r="JR151" s="563"/>
      <c r="JS151" s="572"/>
      <c r="JT151" s="572"/>
      <c r="JU151" s="573"/>
      <c r="JV151" s="563"/>
      <c r="JW151" s="563"/>
      <c r="JX151" s="166"/>
      <c r="JY151" s="166"/>
      <c r="JZ151" s="166"/>
      <c r="KA151" s="166"/>
      <c r="KB151" s="117"/>
      <c r="KC151" s="117"/>
      <c r="KD151" s="117"/>
      <c r="KE151" s="117"/>
      <c r="KF151" s="117"/>
      <c r="KG151" s="117"/>
      <c r="KH151" s="117"/>
      <c r="KI151" s="117"/>
      <c r="KJ151" s="1436"/>
      <c r="KK151" s="1436"/>
      <c r="KL151" s="166"/>
      <c r="KM151" s="166"/>
      <c r="KN151" s="166"/>
      <c r="KO151" s="166"/>
      <c r="KP151" s="117"/>
      <c r="KQ151" s="117"/>
      <c r="KR151" s="117"/>
      <c r="KS151" s="117"/>
      <c r="KT151" s="117"/>
      <c r="KU151" s="117"/>
      <c r="KV151" s="117"/>
      <c r="KW151" s="117"/>
      <c r="KX151" s="212"/>
      <c r="KY151" s="212"/>
      <c r="KZ151" s="212"/>
      <c r="LA151" s="212"/>
      <c r="LB151" s="212"/>
      <c r="LC151" s="212"/>
      <c r="LD151" s="212"/>
      <c r="LE151" s="212"/>
      <c r="LF151" s="212"/>
      <c r="LG151" s="212"/>
      <c r="LH151" s="212"/>
      <c r="LI151" s="212"/>
      <c r="LJ151" s="212"/>
      <c r="LK151" s="212"/>
      <c r="LL151" s="212"/>
      <c r="LM151" s="212"/>
      <c r="LN151" s="212"/>
      <c r="LO151" s="212"/>
      <c r="LP151" s="212"/>
      <c r="LQ151" s="212"/>
      <c r="LR151" s="212"/>
      <c r="LS151" s="212"/>
      <c r="LT151" s="212"/>
      <c r="LU151" s="212"/>
      <c r="LV151" s="212"/>
      <c r="LW151" s="212"/>
      <c r="LX151" s="212"/>
      <c r="LY151" s="212"/>
      <c r="LZ151" s="212"/>
      <c r="MA151" s="212"/>
      <c r="MB151" s="212"/>
      <c r="MC151" s="212"/>
      <c r="MD151" s="212"/>
      <c r="ME151" s="212"/>
      <c r="MF151" s="212"/>
      <c r="MG151" s="212"/>
      <c r="MH151" s="212"/>
      <c r="MI151" s="212"/>
      <c r="MJ151" s="212"/>
      <c r="MK151" s="212"/>
      <c r="ML151" s="212"/>
      <c r="MM151" s="212"/>
      <c r="MN151" s="212"/>
      <c r="MO151" s="212"/>
      <c r="MP151" s="212"/>
      <c r="MQ151" s="212"/>
      <c r="MR151" s="212"/>
      <c r="MS151" s="212"/>
      <c r="MT151" s="480"/>
      <c r="MU151" s="792"/>
      <c r="MV151" s="792"/>
      <c r="MW151" s="792"/>
      <c r="MX151" s="792"/>
      <c r="MY151" s="792"/>
      <c r="MZ151" s="792"/>
      <c r="NA151" s="792"/>
      <c r="NB151" s="792"/>
      <c r="NC151" s="792"/>
      <c r="ND151" s="792"/>
      <c r="NE151" s="792"/>
      <c r="NF151" s="792"/>
      <c r="NG151" s="792"/>
      <c r="NH151" s="792"/>
      <c r="NI151" s="792"/>
      <c r="NJ151" s="792"/>
      <c r="NK151" s="792"/>
      <c r="NL151" s="792"/>
      <c r="NM151" s="792"/>
      <c r="NN151" s="792"/>
      <c r="NO151" s="792"/>
      <c r="NP151" s="792"/>
      <c r="NQ151" s="792"/>
      <c r="NR151" s="792"/>
      <c r="NS151" s="792"/>
      <c r="NT151" s="792"/>
      <c r="NU151" s="792"/>
      <c r="NV151" s="792"/>
      <c r="NW151" s="792"/>
      <c r="NX151" s="792"/>
      <c r="NY151" s="792"/>
      <c r="NZ151" s="212"/>
    </row>
    <row r="152" spans="1:390" s="491" customFormat="1" ht="23.25" customHeight="1" x14ac:dyDescent="0.2">
      <c r="A152" s="212"/>
      <c r="B152" s="212"/>
      <c r="C152" s="212"/>
      <c r="D152" s="212"/>
      <c r="E152" s="212"/>
      <c r="F152" s="212"/>
      <c r="G152" s="529"/>
      <c r="H152" s="523"/>
      <c r="I152" s="523"/>
      <c r="J152" s="523"/>
      <c r="K152" s="523"/>
      <c r="L152" s="523"/>
      <c r="M152" s="165"/>
      <c r="N152" s="1436"/>
      <c r="O152" s="196"/>
      <c r="P152" s="196"/>
      <c r="Q152" s="196"/>
      <c r="R152" s="212"/>
      <c r="S152" s="85"/>
      <c r="T152" s="89"/>
      <c r="U152" s="85"/>
      <c r="V152" s="85"/>
      <c r="W152" s="89"/>
      <c r="X152" s="85"/>
      <c r="Y152" s="563"/>
      <c r="Z152" s="563"/>
      <c r="AA152" s="576"/>
      <c r="AB152" s="576"/>
      <c r="AC152" s="576"/>
      <c r="AD152" s="577"/>
      <c r="AE152" s="563"/>
      <c r="AF152" s="563"/>
      <c r="AG152" s="572"/>
      <c r="AH152" s="572"/>
      <c r="AI152" s="573"/>
      <c r="AJ152" s="563"/>
      <c r="AK152" s="563"/>
      <c r="AL152" s="166"/>
      <c r="AM152" s="1566"/>
      <c r="AN152" s="1566"/>
      <c r="AO152" s="1566"/>
      <c r="AP152" s="1566"/>
      <c r="AQ152" s="1566"/>
      <c r="AR152" s="1566"/>
      <c r="AS152" s="1566"/>
      <c r="AT152" s="1566"/>
      <c r="AU152" s="1566"/>
      <c r="AV152" s="1432"/>
      <c r="AW152" s="167"/>
      <c r="AX152" s="1439"/>
      <c r="AY152" s="1436"/>
      <c r="AZ152" s="166"/>
      <c r="BA152" s="1566"/>
      <c r="BB152" s="1566"/>
      <c r="BC152" s="1566"/>
      <c r="BD152" s="1566"/>
      <c r="BE152" s="1566"/>
      <c r="BF152" s="1566"/>
      <c r="BG152" s="1566"/>
      <c r="BH152" s="1566"/>
      <c r="BI152" s="1566"/>
      <c r="BJ152" s="1432"/>
      <c r="BK152" s="167"/>
      <c r="BL152" s="212"/>
      <c r="BM152" s="212"/>
      <c r="BN152" s="212"/>
      <c r="BO152" s="212"/>
      <c r="BP152" s="212"/>
      <c r="BQ152" s="212"/>
      <c r="BR152" s="212"/>
      <c r="BS152" s="212"/>
      <c r="BT152" s="212"/>
      <c r="BU152" s="212"/>
      <c r="BV152" s="212"/>
      <c r="BW152" s="212"/>
      <c r="BX152" s="212"/>
      <c r="BY152" s="212"/>
      <c r="BZ152" s="212"/>
      <c r="CA152" s="212"/>
      <c r="CB152" s="212"/>
      <c r="CC152" s="212"/>
      <c r="CD152" s="212"/>
      <c r="CE152" s="85"/>
      <c r="CF152" s="85"/>
      <c r="CG152" s="85"/>
      <c r="CH152" s="85"/>
      <c r="CI152" s="212"/>
      <c r="CJ152" s="211"/>
      <c r="CK152" s="563"/>
      <c r="CL152" s="563"/>
      <c r="CM152" s="563"/>
      <c r="CN152" s="563"/>
      <c r="CO152" s="584"/>
      <c r="CP152" s="563"/>
      <c r="CQ152" s="563"/>
      <c r="CR152" s="85"/>
      <c r="CS152" s="1061"/>
      <c r="CT152" s="85"/>
      <c r="CU152" s="89"/>
      <c r="CV152" s="85"/>
      <c r="CW152" s="85"/>
      <c r="CX152" s="89"/>
      <c r="CY152" s="85"/>
      <c r="CZ152" s="85"/>
      <c r="DA152" s="89"/>
      <c r="DB152" s="85"/>
      <c r="DC152" s="563"/>
      <c r="DD152" s="563"/>
      <c r="DE152" s="576"/>
      <c r="DF152" s="576"/>
      <c r="DG152" s="576"/>
      <c r="DH152" s="577"/>
      <c r="DI152" s="563"/>
      <c r="DJ152" s="563"/>
      <c r="DK152" s="572"/>
      <c r="DL152" s="572"/>
      <c r="DM152" s="573"/>
      <c r="DN152" s="563"/>
      <c r="DO152" s="1157"/>
      <c r="DP152" s="166"/>
      <c r="DQ152" s="1566"/>
      <c r="DR152" s="1566"/>
      <c r="DS152" s="1566"/>
      <c r="DT152" s="1566"/>
      <c r="DU152" s="1566"/>
      <c r="DV152" s="1566"/>
      <c r="DW152" s="1566"/>
      <c r="DX152" s="1566"/>
      <c r="DY152" s="1566"/>
      <c r="DZ152" s="1432"/>
      <c r="EA152" s="167"/>
      <c r="EB152" s="1436"/>
      <c r="EC152" s="1436"/>
      <c r="ED152" s="166"/>
      <c r="EE152" s="1566"/>
      <c r="EF152" s="1566"/>
      <c r="EG152" s="1566"/>
      <c r="EH152" s="1566"/>
      <c r="EI152" s="1566"/>
      <c r="EJ152" s="1566"/>
      <c r="EK152" s="1566"/>
      <c r="EL152" s="1566"/>
      <c r="EM152" s="1566"/>
      <c r="EN152" s="1432"/>
      <c r="EO152" s="167"/>
      <c r="EP152" s="563"/>
      <c r="EQ152" s="563"/>
      <c r="ER152" s="563"/>
      <c r="ES152" s="563"/>
      <c r="ET152" s="563"/>
      <c r="EU152" s="563"/>
      <c r="EV152" s="563"/>
      <c r="EW152" s="563"/>
      <c r="EX152" s="563"/>
      <c r="EY152" s="563"/>
      <c r="EZ152" s="563"/>
      <c r="FA152" s="563"/>
      <c r="FB152" s="563"/>
      <c r="FC152" s="563"/>
      <c r="FD152" s="563"/>
      <c r="FE152" s="563"/>
      <c r="FF152" s="563"/>
      <c r="FG152" s="212"/>
      <c r="FH152" s="212"/>
      <c r="FI152" s="212"/>
      <c r="FJ152" s="212"/>
      <c r="FK152" s="212"/>
      <c r="FL152" s="212"/>
      <c r="FM152" s="212"/>
      <c r="FN152" s="212"/>
      <c r="FO152" s="85"/>
      <c r="FP152" s="88"/>
      <c r="FQ152" s="493"/>
      <c r="FR152" s="88"/>
      <c r="FS152" s="212"/>
      <c r="FT152" s="212"/>
      <c r="FU152" s="212"/>
      <c r="FV152" s="1436"/>
      <c r="FW152" s="196"/>
      <c r="FX152" s="196"/>
      <c r="FY152" s="196"/>
      <c r="FZ152" s="212"/>
      <c r="GA152" s="212"/>
      <c r="GB152" s="212"/>
      <c r="GC152" s="530"/>
      <c r="GD152" s="530"/>
      <c r="GE152" s="530"/>
      <c r="GF152" s="531"/>
      <c r="GG152" s="212"/>
      <c r="GH152" s="89"/>
      <c r="GI152" s="85"/>
      <c r="GJ152" s="85"/>
      <c r="GK152" s="89"/>
      <c r="GL152" s="85"/>
      <c r="GM152" s="563"/>
      <c r="GN152" s="563"/>
      <c r="GO152" s="572"/>
      <c r="GP152" s="572"/>
      <c r="GQ152" s="573"/>
      <c r="GR152" s="563"/>
      <c r="GS152" s="563"/>
      <c r="GT152" s="166"/>
      <c r="GU152" s="1566"/>
      <c r="GV152" s="1566"/>
      <c r="GW152" s="1566"/>
      <c r="GX152" s="1566"/>
      <c r="GY152" s="1566"/>
      <c r="GZ152" s="1566"/>
      <c r="HA152" s="1566"/>
      <c r="HB152" s="1566"/>
      <c r="HC152" s="1566"/>
      <c r="HD152" s="1432"/>
      <c r="HE152" s="167"/>
      <c r="HF152" s="1436"/>
      <c r="HG152" s="1436"/>
      <c r="HH152" s="166"/>
      <c r="HI152" s="1566"/>
      <c r="HJ152" s="1566"/>
      <c r="HK152" s="1566"/>
      <c r="HL152" s="1566"/>
      <c r="HM152" s="1566"/>
      <c r="HN152" s="1566"/>
      <c r="HO152" s="1566"/>
      <c r="HP152" s="1566"/>
      <c r="HQ152" s="1566"/>
      <c r="HR152" s="1432"/>
      <c r="HS152" s="167"/>
      <c r="HT152" s="212"/>
      <c r="HU152" s="212"/>
      <c r="HV152" s="212"/>
      <c r="HW152" s="212"/>
      <c r="HX152" s="212"/>
      <c r="HY152" s="212"/>
      <c r="HZ152" s="212"/>
      <c r="IA152" s="212"/>
      <c r="IB152" s="212"/>
      <c r="IC152" s="212"/>
      <c r="ID152" s="212"/>
      <c r="IE152" s="212"/>
      <c r="IF152" s="212"/>
      <c r="IG152" s="212"/>
      <c r="IH152" s="212"/>
      <c r="II152" s="212"/>
      <c r="IJ152" s="212"/>
      <c r="IK152" s="212"/>
      <c r="IL152" s="212"/>
      <c r="IM152" s="212"/>
      <c r="IN152" s="212"/>
      <c r="IO152" s="212"/>
      <c r="IP152" s="212"/>
      <c r="IQ152" s="212"/>
      <c r="IR152" s="212"/>
      <c r="IS152" s="85"/>
      <c r="IT152" s="88"/>
      <c r="IU152" s="493"/>
      <c r="IV152" s="88"/>
      <c r="IW152" s="490"/>
      <c r="IX152" s="211"/>
      <c r="IY152" s="212"/>
      <c r="IZ152" s="85"/>
      <c r="JA152" s="409"/>
      <c r="JB152" s="535"/>
      <c r="JC152" s="535"/>
      <c r="JD152" s="535"/>
      <c r="JE152" s="212"/>
      <c r="JF152" s="212"/>
      <c r="JG152" s="530"/>
      <c r="JH152" s="530"/>
      <c r="JI152" s="530"/>
      <c r="JJ152" s="530"/>
      <c r="JK152" s="212"/>
      <c r="JL152" s="563"/>
      <c r="JM152" s="576"/>
      <c r="JN152" s="576"/>
      <c r="JO152" s="576"/>
      <c r="JP152" s="577"/>
      <c r="JQ152" s="563"/>
      <c r="JR152" s="563"/>
      <c r="JS152" s="572"/>
      <c r="JT152" s="572"/>
      <c r="JU152" s="573"/>
      <c r="JV152" s="563"/>
      <c r="JW152" s="563"/>
      <c r="JX152" s="166"/>
      <c r="JY152" s="1566"/>
      <c r="JZ152" s="1566"/>
      <c r="KA152" s="1566"/>
      <c r="KB152" s="1566"/>
      <c r="KC152" s="1566"/>
      <c r="KD152" s="1566"/>
      <c r="KE152" s="1566"/>
      <c r="KF152" s="1566"/>
      <c r="KG152" s="1566"/>
      <c r="KH152" s="1432"/>
      <c r="KI152" s="167"/>
      <c r="KJ152" s="1436"/>
      <c r="KK152" s="1436"/>
      <c r="KL152" s="166"/>
      <c r="KM152" s="1566"/>
      <c r="KN152" s="1566"/>
      <c r="KO152" s="1566"/>
      <c r="KP152" s="1566"/>
      <c r="KQ152" s="1566"/>
      <c r="KR152" s="1566"/>
      <c r="KS152" s="1566"/>
      <c r="KT152" s="1566"/>
      <c r="KU152" s="1566"/>
      <c r="KV152" s="1432"/>
      <c r="KW152" s="167"/>
      <c r="KX152" s="212"/>
      <c r="KY152" s="212"/>
      <c r="KZ152" s="212"/>
      <c r="LA152" s="212"/>
      <c r="LB152" s="212"/>
      <c r="LC152" s="212"/>
      <c r="LD152" s="212"/>
      <c r="LE152" s="212"/>
      <c r="LF152" s="212"/>
      <c r="LG152" s="212"/>
      <c r="LH152" s="212"/>
      <c r="LI152" s="212"/>
      <c r="LJ152" s="212"/>
      <c r="LK152" s="212"/>
      <c r="LL152" s="212"/>
      <c r="LM152" s="212"/>
      <c r="LN152" s="212"/>
      <c r="LO152" s="212"/>
      <c r="LP152" s="212"/>
      <c r="LQ152" s="212"/>
      <c r="LR152" s="212"/>
      <c r="LS152" s="212"/>
      <c r="LT152" s="212"/>
      <c r="LU152" s="212"/>
      <c r="LV152" s="212"/>
      <c r="LW152" s="212"/>
      <c r="LX152" s="212"/>
      <c r="LY152" s="212"/>
      <c r="LZ152" s="212"/>
      <c r="MA152" s="212"/>
      <c r="MB152" s="212"/>
      <c r="MC152" s="212"/>
      <c r="MD152" s="212"/>
      <c r="ME152" s="212"/>
      <c r="MF152" s="212"/>
      <c r="MG152" s="212"/>
      <c r="MH152" s="212"/>
      <c r="MI152" s="212"/>
      <c r="MJ152" s="212"/>
      <c r="MK152" s="212"/>
      <c r="ML152" s="212"/>
      <c r="MM152" s="212"/>
      <c r="MN152" s="212"/>
      <c r="MO152" s="212"/>
      <c r="MP152" s="212"/>
      <c r="MQ152" s="212"/>
      <c r="MR152" s="212"/>
      <c r="MS152" s="212"/>
      <c r="MT152" s="480"/>
      <c r="MU152" s="792"/>
      <c r="MV152" s="792"/>
      <c r="MW152" s="792"/>
      <c r="MX152" s="792"/>
      <c r="MY152" s="792"/>
      <c r="MZ152" s="792"/>
      <c r="NA152" s="792"/>
      <c r="NB152" s="792"/>
      <c r="NC152" s="792"/>
      <c r="ND152" s="792"/>
      <c r="NE152" s="792"/>
      <c r="NF152" s="792"/>
      <c r="NG152" s="792"/>
      <c r="NH152" s="792"/>
      <c r="NI152" s="792"/>
      <c r="NJ152" s="792"/>
      <c r="NK152" s="792"/>
      <c r="NL152" s="792"/>
      <c r="NM152" s="792"/>
      <c r="NN152" s="792"/>
      <c r="NO152" s="792"/>
      <c r="NP152" s="792"/>
      <c r="NQ152" s="792"/>
      <c r="NR152" s="792"/>
      <c r="NS152" s="792"/>
      <c r="NT152" s="792"/>
      <c r="NU152" s="792"/>
      <c r="NV152" s="792"/>
      <c r="NW152" s="792"/>
      <c r="NX152" s="792"/>
      <c r="NY152" s="792"/>
      <c r="NZ152" s="212"/>
    </row>
    <row r="153" spans="1:390" s="491" customFormat="1" ht="23.25" customHeight="1" x14ac:dyDescent="0.2">
      <c r="A153" s="212"/>
      <c r="B153" s="766"/>
      <c r="C153" s="212"/>
      <c r="D153" s="212"/>
      <c r="E153" s="212"/>
      <c r="F153" s="212"/>
      <c r="G153" s="529"/>
      <c r="H153" s="523"/>
      <c r="I153" s="523"/>
      <c r="J153" s="523"/>
      <c r="K153" s="523"/>
      <c r="L153" s="523"/>
      <c r="M153" s="165"/>
      <c r="N153" s="1436"/>
      <c r="O153" s="196"/>
      <c r="P153" s="196"/>
      <c r="Q153" s="196"/>
      <c r="R153" s="212"/>
      <c r="S153" s="85"/>
      <c r="T153" s="89"/>
      <c r="U153" s="85"/>
      <c r="V153" s="85"/>
      <c r="W153" s="89"/>
      <c r="X153" s="85"/>
      <c r="Y153" s="563"/>
      <c r="Z153" s="563"/>
      <c r="AA153" s="576"/>
      <c r="AB153" s="576"/>
      <c r="AC153" s="576"/>
      <c r="AD153" s="577"/>
      <c r="AE153" s="563"/>
      <c r="AF153" s="563"/>
      <c r="AG153" s="572"/>
      <c r="AH153" s="572"/>
      <c r="AI153" s="573"/>
      <c r="AJ153" s="563"/>
      <c r="AK153" s="563"/>
      <c r="AL153" s="169"/>
      <c r="AM153" s="170"/>
      <c r="AN153" s="170"/>
      <c r="AO153" s="171"/>
      <c r="AP153" s="170"/>
      <c r="AQ153" s="170"/>
      <c r="AR153" s="170"/>
      <c r="AS153" s="170"/>
      <c r="AT153" s="170"/>
      <c r="AU153" s="1432"/>
      <c r="AV153" s="1432"/>
      <c r="AW153" s="172"/>
      <c r="AX153" s="1439"/>
      <c r="AY153" s="1436"/>
      <c r="AZ153" s="173"/>
      <c r="BA153" s="170"/>
      <c r="BB153" s="170"/>
      <c r="BC153" s="171"/>
      <c r="BD153" s="170"/>
      <c r="BE153" s="170"/>
      <c r="BF153" s="170"/>
      <c r="BG153" s="170"/>
      <c r="BH153" s="170"/>
      <c r="BI153" s="1432"/>
      <c r="BJ153" s="1432"/>
      <c r="BK153" s="167"/>
      <c r="BL153" s="212"/>
      <c r="BM153" s="212"/>
      <c r="BN153" s="212"/>
      <c r="BO153" s="212"/>
      <c r="BP153" s="212"/>
      <c r="BQ153" s="212"/>
      <c r="BR153" s="212"/>
      <c r="BS153" s="212"/>
      <c r="BT153" s="212"/>
      <c r="BU153" s="212"/>
      <c r="BV153" s="212"/>
      <c r="BW153" s="212"/>
      <c r="BX153" s="212"/>
      <c r="BY153" s="212"/>
      <c r="BZ153" s="212"/>
      <c r="CA153" s="212"/>
      <c r="CB153" s="212"/>
      <c r="CC153" s="212"/>
      <c r="CD153" s="212"/>
      <c r="CE153" s="85"/>
      <c r="CF153" s="85"/>
      <c r="CG153" s="85"/>
      <c r="CH153" s="85"/>
      <c r="CI153" s="212"/>
      <c r="CJ153" s="211"/>
      <c r="CK153" s="563"/>
      <c r="CL153" s="563"/>
      <c r="CM153" s="563"/>
      <c r="CN153" s="563"/>
      <c r="CO153" s="584"/>
      <c r="CP153" s="563"/>
      <c r="CQ153" s="563"/>
      <c r="CR153" s="85"/>
      <c r="CS153" s="1061"/>
      <c r="CT153" s="85"/>
      <c r="CU153" s="89"/>
      <c r="CV153" s="85"/>
      <c r="CW153" s="85"/>
      <c r="CX153" s="89"/>
      <c r="CY153" s="85"/>
      <c r="CZ153" s="85"/>
      <c r="DA153" s="89"/>
      <c r="DB153" s="85"/>
      <c r="DC153" s="563"/>
      <c r="DD153" s="563"/>
      <c r="DE153" s="576"/>
      <c r="DF153" s="576"/>
      <c r="DG153" s="576"/>
      <c r="DH153" s="577"/>
      <c r="DI153" s="563"/>
      <c r="DJ153" s="563"/>
      <c r="DK153" s="572"/>
      <c r="DL153" s="572"/>
      <c r="DM153" s="573"/>
      <c r="DN153" s="563"/>
      <c r="DO153" s="1157"/>
      <c r="DP153" s="169"/>
      <c r="DQ153" s="1432"/>
      <c r="DR153" s="1432"/>
      <c r="DS153" s="249"/>
      <c r="DT153" s="1432"/>
      <c r="DU153" s="1432"/>
      <c r="DV153" s="1432"/>
      <c r="DW153" s="1432"/>
      <c r="DX153" s="1432"/>
      <c r="DY153" s="1432"/>
      <c r="DZ153" s="1432"/>
      <c r="EA153" s="167"/>
      <c r="EB153" s="1436"/>
      <c r="EC153" s="1436"/>
      <c r="ED153" s="169"/>
      <c r="EE153" s="1432"/>
      <c r="EF153" s="1432"/>
      <c r="EG153" s="249"/>
      <c r="EH153" s="1432"/>
      <c r="EI153" s="1432"/>
      <c r="EJ153" s="1432"/>
      <c r="EK153" s="1432"/>
      <c r="EL153" s="1432"/>
      <c r="EM153" s="1432"/>
      <c r="EN153" s="1432"/>
      <c r="EO153" s="167"/>
      <c r="EP153" s="563"/>
      <c r="EQ153" s="563"/>
      <c r="ER153" s="563"/>
      <c r="ES153" s="563"/>
      <c r="ET153" s="563"/>
      <c r="EU153" s="563"/>
      <c r="EV153" s="563"/>
      <c r="EW153" s="563"/>
      <c r="EX153" s="563"/>
      <c r="EY153" s="563"/>
      <c r="EZ153" s="563"/>
      <c r="FA153" s="563"/>
      <c r="FB153" s="563"/>
      <c r="FC153" s="563"/>
      <c r="FD153" s="563"/>
      <c r="FE153" s="563"/>
      <c r="FF153" s="563"/>
      <c r="FG153" s="212"/>
      <c r="FH153" s="212"/>
      <c r="FI153" s="212"/>
      <c r="FJ153" s="766"/>
      <c r="FK153" s="212"/>
      <c r="FL153" s="212"/>
      <c r="FM153" s="212"/>
      <c r="FN153" s="212"/>
      <c r="FO153" s="85"/>
      <c r="FP153" s="88"/>
      <c r="FQ153" s="493"/>
      <c r="FR153" s="88"/>
      <c r="FS153" s="212"/>
      <c r="FT153" s="212"/>
      <c r="FU153" s="212"/>
      <c r="FV153" s="1436"/>
      <c r="FW153" s="196"/>
      <c r="FX153" s="196"/>
      <c r="FY153" s="196"/>
      <c r="FZ153" s="212"/>
      <c r="GA153" s="212"/>
      <c r="GB153" s="212"/>
      <c r="GC153" s="530"/>
      <c r="GD153" s="530"/>
      <c r="GE153" s="530"/>
      <c r="GF153" s="531"/>
      <c r="GG153" s="212"/>
      <c r="GH153" s="563"/>
      <c r="GI153" s="576"/>
      <c r="GJ153" s="576"/>
      <c r="GK153" s="576"/>
      <c r="GL153" s="577"/>
      <c r="GM153" s="563"/>
      <c r="GN153" s="563"/>
      <c r="GO153" s="572"/>
      <c r="GP153" s="572"/>
      <c r="GQ153" s="573"/>
      <c r="GR153" s="563"/>
      <c r="GS153" s="563"/>
      <c r="GT153" s="169"/>
      <c r="GU153" s="1432"/>
      <c r="GV153" s="1432"/>
      <c r="GW153" s="249"/>
      <c r="GX153" s="1432"/>
      <c r="GY153" s="1432"/>
      <c r="GZ153" s="1432"/>
      <c r="HA153" s="1432"/>
      <c r="HB153" s="1432"/>
      <c r="HC153" s="1432"/>
      <c r="HD153" s="1432"/>
      <c r="HE153" s="167"/>
      <c r="HF153" s="1436"/>
      <c r="HG153" s="1436"/>
      <c r="HH153" s="169"/>
      <c r="HI153" s="1432"/>
      <c r="HJ153" s="1432"/>
      <c r="HK153" s="249"/>
      <c r="HL153" s="1432"/>
      <c r="HM153" s="1432"/>
      <c r="HN153" s="1432"/>
      <c r="HO153" s="1432"/>
      <c r="HP153" s="1432"/>
      <c r="HQ153" s="1432"/>
      <c r="HR153" s="1432"/>
      <c r="HS153" s="167"/>
      <c r="HT153" s="212"/>
      <c r="HU153" s="212"/>
      <c r="HV153" s="212"/>
      <c r="HW153" s="212"/>
      <c r="HX153" s="212"/>
      <c r="HY153" s="212"/>
      <c r="HZ153" s="212"/>
      <c r="IA153" s="212"/>
      <c r="IB153" s="212"/>
      <c r="IC153" s="212"/>
      <c r="ID153" s="212"/>
      <c r="IE153" s="212"/>
      <c r="IF153" s="212"/>
      <c r="IG153" s="212"/>
      <c r="IH153" s="212"/>
      <c r="II153" s="212"/>
      <c r="IJ153" s="212"/>
      <c r="IK153" s="212"/>
      <c r="IL153" s="212"/>
      <c r="IM153" s="212"/>
      <c r="IN153" s="766"/>
      <c r="IO153" s="212"/>
      <c r="IP153" s="212"/>
      <c r="IQ153" s="212"/>
      <c r="IR153" s="212"/>
      <c r="IS153" s="85"/>
      <c r="IT153" s="88"/>
      <c r="IU153" s="493"/>
      <c r="IV153" s="88"/>
      <c r="IW153" s="490"/>
      <c r="IX153" s="211"/>
      <c r="IY153" s="212"/>
      <c r="IZ153" s="85"/>
      <c r="JA153" s="212"/>
      <c r="JB153" s="533"/>
      <c r="JC153" s="533"/>
      <c r="JD153" s="773"/>
      <c r="JE153" s="212"/>
      <c r="JF153" s="212"/>
      <c r="JG153" s="530"/>
      <c r="JH153" s="530"/>
      <c r="JI153" s="530"/>
      <c r="JJ153" s="530"/>
      <c r="JK153" s="212"/>
      <c r="JL153" s="563"/>
      <c r="JM153" s="576"/>
      <c r="JN153" s="576"/>
      <c r="JO153" s="576"/>
      <c r="JP153" s="577"/>
      <c r="JQ153" s="563"/>
      <c r="JR153" s="563"/>
      <c r="JS153" s="572"/>
      <c r="JT153" s="572"/>
      <c r="JU153" s="573"/>
      <c r="JV153" s="563"/>
      <c r="JW153" s="563"/>
      <c r="JX153" s="169"/>
      <c r="JY153" s="1432"/>
      <c r="JZ153" s="1432"/>
      <c r="KA153" s="249"/>
      <c r="KB153" s="1432"/>
      <c r="KC153" s="1432"/>
      <c r="KD153" s="1432"/>
      <c r="KE153" s="1432"/>
      <c r="KF153" s="1432"/>
      <c r="KG153" s="1432"/>
      <c r="KH153" s="1432"/>
      <c r="KI153" s="167"/>
      <c r="KJ153" s="1436"/>
      <c r="KK153" s="1436"/>
      <c r="KL153" s="169"/>
      <c r="KM153" s="1432"/>
      <c r="KN153" s="1432"/>
      <c r="KO153" s="249"/>
      <c r="KP153" s="1432"/>
      <c r="KQ153" s="1432"/>
      <c r="KR153" s="1432"/>
      <c r="KS153" s="1432"/>
      <c r="KT153" s="1432"/>
      <c r="KU153" s="1432"/>
      <c r="KV153" s="1432"/>
      <c r="KW153" s="167"/>
      <c r="KX153" s="212"/>
      <c r="KY153" s="212"/>
      <c r="KZ153" s="212"/>
      <c r="LA153" s="212"/>
      <c r="LB153" s="212"/>
      <c r="LC153" s="212"/>
      <c r="LD153" s="212"/>
      <c r="LE153" s="212"/>
      <c r="LF153" s="212"/>
      <c r="LG153" s="212"/>
      <c r="LH153" s="212"/>
      <c r="LI153" s="212"/>
      <c r="LJ153" s="212"/>
      <c r="LK153" s="212"/>
      <c r="LL153" s="212"/>
      <c r="LM153" s="212"/>
      <c r="LN153" s="212"/>
      <c r="LO153" s="212"/>
      <c r="LP153" s="212"/>
      <c r="LQ153" s="212"/>
      <c r="LR153" s="212"/>
      <c r="LS153" s="212"/>
      <c r="LT153" s="212"/>
      <c r="LU153" s="212"/>
      <c r="LV153" s="212"/>
      <c r="LW153" s="212"/>
      <c r="LX153" s="212"/>
      <c r="LY153" s="212"/>
      <c r="LZ153" s="212"/>
      <c r="MA153" s="212"/>
      <c r="MB153" s="212"/>
      <c r="MC153" s="212"/>
      <c r="MD153" s="212"/>
      <c r="ME153" s="212"/>
      <c r="MF153" s="212"/>
      <c r="MG153" s="212"/>
      <c r="MH153" s="212"/>
      <c r="MI153" s="212"/>
      <c r="MJ153" s="212"/>
      <c r="MK153" s="212"/>
      <c r="ML153" s="212"/>
      <c r="MM153" s="212"/>
      <c r="MN153" s="212"/>
      <c r="MO153" s="212"/>
      <c r="MP153" s="212"/>
      <c r="MQ153" s="212"/>
      <c r="MR153" s="212"/>
      <c r="MS153" s="212"/>
      <c r="MT153" s="480"/>
      <c r="MU153" s="792"/>
      <c r="MV153" s="792"/>
      <c r="MW153" s="792"/>
      <c r="MX153" s="792"/>
      <c r="MY153" s="792"/>
      <c r="MZ153" s="792"/>
      <c r="NA153" s="792"/>
      <c r="NB153" s="792"/>
      <c r="NC153" s="792"/>
      <c r="ND153" s="792"/>
      <c r="NE153" s="792"/>
      <c r="NF153" s="792"/>
      <c r="NG153" s="792"/>
      <c r="NH153" s="792"/>
      <c r="NI153" s="792"/>
      <c r="NJ153" s="792"/>
      <c r="NK153" s="792"/>
      <c r="NL153" s="792"/>
      <c r="NM153" s="792"/>
      <c r="NN153" s="792"/>
      <c r="NO153" s="792"/>
      <c r="NP153" s="792"/>
      <c r="NQ153" s="792"/>
      <c r="NR153" s="792"/>
      <c r="NS153" s="792"/>
      <c r="NT153" s="792"/>
      <c r="NU153" s="792"/>
      <c r="NV153" s="792"/>
      <c r="NW153" s="792"/>
      <c r="NX153" s="792"/>
      <c r="NY153" s="792"/>
      <c r="NZ153" s="212"/>
    </row>
    <row r="154" spans="1:390" s="491" customFormat="1" ht="23.25" customHeight="1" x14ac:dyDescent="0.2">
      <c r="A154" s="85"/>
      <c r="B154" s="85"/>
      <c r="C154" s="85"/>
      <c r="D154" s="85"/>
      <c r="E154" s="212"/>
      <c r="F154" s="211"/>
      <c r="G154" s="529"/>
      <c r="H154" s="523"/>
      <c r="I154" s="523"/>
      <c r="J154" s="523"/>
      <c r="K154" s="523"/>
      <c r="L154" s="523"/>
      <c r="M154" s="165"/>
      <c r="N154" s="85"/>
      <c r="O154" s="85"/>
      <c r="P154" s="85"/>
      <c r="Q154" s="89"/>
      <c r="R154" s="85"/>
      <c r="S154" s="85"/>
      <c r="T154" s="89"/>
      <c r="U154" s="85"/>
      <c r="V154" s="85"/>
      <c r="W154" s="89"/>
      <c r="X154" s="85"/>
      <c r="Y154" s="563"/>
      <c r="Z154" s="563"/>
      <c r="AA154" s="576"/>
      <c r="AB154" s="576"/>
      <c r="AC154" s="576"/>
      <c r="AD154" s="577"/>
      <c r="AE154" s="563"/>
      <c r="AF154" s="563"/>
      <c r="AG154" s="572"/>
      <c r="AH154" s="572"/>
      <c r="AI154" s="573"/>
      <c r="AJ154" s="563"/>
      <c r="AK154" s="563"/>
      <c r="AL154" s="117"/>
      <c r="AM154" s="179"/>
      <c r="AN154" s="179"/>
      <c r="AO154" s="179"/>
      <c r="AP154" s="179"/>
      <c r="AQ154" s="179"/>
      <c r="AR154" s="179"/>
      <c r="AS154" s="179"/>
      <c r="AT154" s="179"/>
      <c r="AU154" s="180"/>
      <c r="AV154" s="180"/>
      <c r="AW154" s="181"/>
      <c r="AX154" s="743"/>
      <c r="AY154" s="1436"/>
      <c r="AZ154" s="117"/>
      <c r="BA154" s="179"/>
      <c r="BB154" s="179"/>
      <c r="BC154" s="179"/>
      <c r="BD154" s="179"/>
      <c r="BE154" s="179"/>
      <c r="BF154" s="179"/>
      <c r="BG154" s="179"/>
      <c r="BH154" s="179"/>
      <c r="BI154" s="180"/>
      <c r="BJ154" s="180"/>
      <c r="BK154" s="181"/>
      <c r="BL154" s="212"/>
      <c r="BM154" s="212"/>
      <c r="BN154" s="212"/>
      <c r="BO154" s="212"/>
      <c r="BP154" s="212"/>
      <c r="BQ154" s="212"/>
      <c r="BR154" s="212"/>
      <c r="BS154" s="212"/>
      <c r="BT154" s="212"/>
      <c r="BU154" s="212"/>
      <c r="BV154" s="212"/>
      <c r="BW154" s="212"/>
      <c r="BX154" s="212"/>
      <c r="BY154" s="212"/>
      <c r="BZ154" s="212"/>
      <c r="CA154" s="212"/>
      <c r="CB154" s="212"/>
      <c r="CC154" s="212"/>
      <c r="CD154" s="212"/>
      <c r="CE154" s="85"/>
      <c r="CF154" s="85"/>
      <c r="CG154" s="85"/>
      <c r="CH154" s="85"/>
      <c r="CI154" s="212"/>
      <c r="CJ154" s="211"/>
      <c r="CK154" s="563"/>
      <c r="CL154" s="563"/>
      <c r="CM154" s="563"/>
      <c r="CN154" s="563"/>
      <c r="CO154" s="584"/>
      <c r="CP154" s="563"/>
      <c r="CQ154" s="563"/>
      <c r="CR154" s="85"/>
      <c r="CS154" s="1061"/>
      <c r="CT154" s="85"/>
      <c r="CU154" s="89"/>
      <c r="CV154" s="85"/>
      <c r="CW154" s="85"/>
      <c r="CX154" s="89"/>
      <c r="CY154" s="85"/>
      <c r="CZ154" s="85"/>
      <c r="DA154" s="89"/>
      <c r="DB154" s="85"/>
      <c r="DC154" s="563"/>
      <c r="DD154" s="563"/>
      <c r="DE154" s="576"/>
      <c r="DF154" s="576"/>
      <c r="DG154" s="576"/>
      <c r="DH154" s="577"/>
      <c r="DI154" s="563"/>
      <c r="DJ154" s="563"/>
      <c r="DK154" s="572"/>
      <c r="DL154" s="572"/>
      <c r="DM154" s="573"/>
      <c r="DN154" s="563"/>
      <c r="DO154" s="1157"/>
      <c r="DP154" s="117"/>
      <c r="DQ154" s="179"/>
      <c r="DR154" s="179"/>
      <c r="DS154" s="179"/>
      <c r="DT154" s="179"/>
      <c r="DU154" s="179"/>
      <c r="DV154" s="179"/>
      <c r="DW154" s="179"/>
      <c r="DX154" s="179"/>
      <c r="DY154" s="180"/>
      <c r="DZ154" s="179"/>
      <c r="EA154" s="181"/>
      <c r="EB154" s="1436"/>
      <c r="EC154" s="1436"/>
      <c r="ED154" s="117"/>
      <c r="EE154" s="179"/>
      <c r="EF154" s="179"/>
      <c r="EG154" s="179"/>
      <c r="EH154" s="179"/>
      <c r="EI154" s="179"/>
      <c r="EJ154" s="179"/>
      <c r="EK154" s="179"/>
      <c r="EL154" s="179"/>
      <c r="EM154" s="180"/>
      <c r="EN154" s="179"/>
      <c r="EO154" s="181"/>
      <c r="EP154" s="563"/>
      <c r="EQ154" s="563"/>
      <c r="ER154" s="563"/>
      <c r="ES154" s="563"/>
      <c r="ET154" s="563"/>
      <c r="EU154" s="563"/>
      <c r="EV154" s="563"/>
      <c r="EW154" s="563"/>
      <c r="EX154" s="563"/>
      <c r="EY154" s="563"/>
      <c r="EZ154" s="563"/>
      <c r="FA154" s="563"/>
      <c r="FB154" s="563"/>
      <c r="FC154" s="563"/>
      <c r="FD154" s="563"/>
      <c r="FE154" s="563"/>
      <c r="FF154" s="563"/>
      <c r="FG154" s="212"/>
      <c r="FH154" s="212"/>
      <c r="FI154" s="212"/>
      <c r="FJ154" s="212"/>
      <c r="FK154" s="212"/>
      <c r="FL154" s="212"/>
      <c r="FM154" s="212"/>
      <c r="FN154" s="212"/>
      <c r="FO154" s="85"/>
      <c r="FP154" s="88"/>
      <c r="FQ154" s="493"/>
      <c r="FR154" s="88"/>
      <c r="FS154" s="212"/>
      <c r="FT154" s="212"/>
      <c r="FU154" s="212"/>
      <c r="FV154" s="1436"/>
      <c r="FW154" s="196"/>
      <c r="FX154" s="196"/>
      <c r="FY154" s="196"/>
      <c r="FZ154" s="212"/>
      <c r="GA154" s="212"/>
      <c r="GB154" s="212"/>
      <c r="GC154" s="530"/>
      <c r="GD154" s="530"/>
      <c r="GE154" s="530"/>
      <c r="GF154" s="531"/>
      <c r="GG154" s="212"/>
      <c r="GH154" s="563"/>
      <c r="GI154" s="576"/>
      <c r="GJ154" s="576"/>
      <c r="GK154" s="576"/>
      <c r="GL154" s="577"/>
      <c r="GM154" s="563"/>
      <c r="GN154" s="563"/>
      <c r="GO154" s="572"/>
      <c r="GP154" s="572"/>
      <c r="GQ154" s="573"/>
      <c r="GR154" s="563"/>
      <c r="GS154" s="563"/>
      <c r="GT154" s="117"/>
      <c r="GU154" s="391"/>
      <c r="GV154" s="391"/>
      <c r="GW154" s="391"/>
      <c r="GX154" s="391"/>
      <c r="GY154" s="391"/>
      <c r="GZ154" s="391"/>
      <c r="HA154" s="391"/>
      <c r="HB154" s="391"/>
      <c r="HC154" s="389"/>
      <c r="HD154" s="391"/>
      <c r="HE154" s="386"/>
      <c r="HF154" s="1436"/>
      <c r="HG154" s="1436"/>
      <c r="HH154" s="117"/>
      <c r="HI154" s="391"/>
      <c r="HJ154" s="391"/>
      <c r="HK154" s="391"/>
      <c r="HL154" s="391"/>
      <c r="HM154" s="391"/>
      <c r="HN154" s="391"/>
      <c r="HO154" s="391"/>
      <c r="HP154" s="391"/>
      <c r="HQ154" s="389"/>
      <c r="HR154" s="391"/>
      <c r="HS154" s="386"/>
      <c r="HT154" s="212"/>
      <c r="HU154" s="212"/>
      <c r="HV154" s="212"/>
      <c r="HW154" s="212"/>
      <c r="HX154" s="212"/>
      <c r="HY154" s="212"/>
      <c r="HZ154" s="212"/>
      <c r="IA154" s="212"/>
      <c r="IB154" s="212"/>
      <c r="IC154" s="212"/>
      <c r="ID154" s="212"/>
      <c r="IE154" s="212"/>
      <c r="IF154" s="212"/>
      <c r="IG154" s="212"/>
      <c r="IH154" s="212"/>
      <c r="II154" s="212"/>
      <c r="IJ154" s="212"/>
      <c r="IK154" s="212"/>
      <c r="IL154" s="212"/>
      <c r="IM154" s="212"/>
      <c r="IN154" s="212"/>
      <c r="IO154" s="212"/>
      <c r="IP154" s="212"/>
      <c r="IQ154" s="212"/>
      <c r="IR154" s="212"/>
      <c r="IS154" s="85"/>
      <c r="IT154" s="88"/>
      <c r="IU154" s="493"/>
      <c r="IV154" s="88"/>
      <c r="IW154" s="490"/>
      <c r="IX154" s="211"/>
      <c r="IY154" s="212"/>
      <c r="IZ154" s="85"/>
      <c r="JA154" s="412"/>
      <c r="JB154" s="774"/>
      <c r="JC154" s="774"/>
      <c r="JD154" s="774"/>
      <c r="JE154" s="212"/>
      <c r="JF154" s="212"/>
      <c r="JG154" s="530"/>
      <c r="JH154" s="530"/>
      <c r="JI154" s="530"/>
      <c r="JJ154" s="530"/>
      <c r="JK154" s="212"/>
      <c r="JL154" s="563"/>
      <c r="JM154" s="576"/>
      <c r="JN154" s="576"/>
      <c r="JO154" s="576"/>
      <c r="JP154" s="577"/>
      <c r="JQ154" s="563"/>
      <c r="JR154" s="563"/>
      <c r="JS154" s="572"/>
      <c r="JT154" s="572"/>
      <c r="JU154" s="573"/>
      <c r="JV154" s="563"/>
      <c r="JW154" s="563"/>
      <c r="JX154" s="117"/>
      <c r="JY154" s="391"/>
      <c r="JZ154" s="391"/>
      <c r="KA154" s="391"/>
      <c r="KB154" s="391"/>
      <c r="KC154" s="391"/>
      <c r="KD154" s="391"/>
      <c r="KE154" s="391"/>
      <c r="KF154" s="391"/>
      <c r="KG154" s="389"/>
      <c r="KH154" s="391"/>
      <c r="KI154" s="386"/>
      <c r="KJ154" s="1436"/>
      <c r="KK154" s="1436"/>
      <c r="KL154" s="117"/>
      <c r="KM154" s="391"/>
      <c r="KN154" s="391"/>
      <c r="KO154" s="391"/>
      <c r="KP154" s="391"/>
      <c r="KQ154" s="391"/>
      <c r="KR154" s="391"/>
      <c r="KS154" s="391"/>
      <c r="KT154" s="391"/>
      <c r="KU154" s="389"/>
      <c r="KV154" s="391"/>
      <c r="KW154" s="386"/>
      <c r="KX154" s="212"/>
      <c r="KY154" s="212"/>
      <c r="KZ154" s="212"/>
      <c r="LA154" s="212"/>
      <c r="LB154" s="212"/>
      <c r="LC154" s="212"/>
      <c r="LD154" s="212"/>
      <c r="LE154" s="212"/>
      <c r="LF154" s="212"/>
      <c r="LG154" s="212"/>
      <c r="LH154" s="212"/>
      <c r="LI154" s="212"/>
      <c r="LJ154" s="212"/>
      <c r="LK154" s="212"/>
      <c r="LL154" s="212"/>
      <c r="LM154" s="212"/>
      <c r="LN154" s="212"/>
      <c r="LO154" s="212"/>
      <c r="LP154" s="212"/>
      <c r="LQ154" s="212"/>
      <c r="LR154" s="212"/>
      <c r="LS154" s="212"/>
      <c r="LT154" s="212"/>
      <c r="LU154" s="212"/>
      <c r="LV154" s="212"/>
      <c r="LW154" s="212"/>
      <c r="LX154" s="212"/>
      <c r="LY154" s="212"/>
      <c r="LZ154" s="212"/>
      <c r="MA154" s="212"/>
      <c r="MB154" s="212"/>
      <c r="MC154" s="212"/>
      <c r="MD154" s="212"/>
      <c r="ME154" s="212"/>
      <c r="MF154" s="212"/>
      <c r="MG154" s="212"/>
      <c r="MH154" s="212"/>
      <c r="MI154" s="212"/>
      <c r="MJ154" s="212"/>
      <c r="MK154" s="212"/>
      <c r="ML154" s="212"/>
      <c r="MM154" s="212"/>
      <c r="MN154" s="212"/>
      <c r="MO154" s="212"/>
      <c r="MP154" s="212"/>
      <c r="MQ154" s="212"/>
      <c r="MR154" s="212"/>
      <c r="MS154" s="212"/>
      <c r="MT154" s="480"/>
      <c r="MU154" s="792"/>
      <c r="MV154" s="792"/>
      <c r="MW154" s="792"/>
      <c r="MX154" s="792"/>
      <c r="MY154" s="792"/>
      <c r="MZ154" s="792"/>
      <c r="NA154" s="792"/>
      <c r="NB154" s="792"/>
      <c r="NC154" s="792"/>
      <c r="ND154" s="792"/>
      <c r="NE154" s="792"/>
      <c r="NF154" s="792"/>
      <c r="NG154" s="792"/>
      <c r="NH154" s="792"/>
      <c r="NI154" s="792"/>
      <c r="NJ154" s="792"/>
      <c r="NK154" s="792"/>
      <c r="NL154" s="792"/>
      <c r="NM154" s="792"/>
      <c r="NN154" s="792"/>
      <c r="NO154" s="792"/>
      <c r="NP154" s="792"/>
      <c r="NQ154" s="792"/>
      <c r="NR154" s="792"/>
      <c r="NS154" s="792"/>
      <c r="NT154" s="792"/>
      <c r="NU154" s="792"/>
      <c r="NV154" s="792"/>
      <c r="NW154" s="792"/>
      <c r="NX154" s="792"/>
      <c r="NY154" s="792"/>
      <c r="NZ154" s="212"/>
    </row>
    <row r="155" spans="1:390" s="491" customFormat="1" ht="23.25" customHeight="1" x14ac:dyDescent="0.2">
      <c r="A155" s="85"/>
      <c r="B155" s="85"/>
      <c r="C155" s="85"/>
      <c r="D155" s="85"/>
      <c r="E155" s="212"/>
      <c r="F155" s="211"/>
      <c r="G155" s="529"/>
      <c r="H155" s="523"/>
      <c r="I155" s="523"/>
      <c r="J155" s="523"/>
      <c r="K155" s="523"/>
      <c r="L155" s="523"/>
      <c r="M155" s="165"/>
      <c r="N155" s="85"/>
      <c r="O155" s="85"/>
      <c r="P155" s="85"/>
      <c r="Q155" s="89"/>
      <c r="R155" s="85"/>
      <c r="S155" s="85"/>
      <c r="T155" s="89"/>
      <c r="U155" s="85"/>
      <c r="V155" s="85"/>
      <c r="W155" s="89"/>
      <c r="X155" s="85"/>
      <c r="Y155" s="563"/>
      <c r="Z155" s="563"/>
      <c r="AA155" s="576"/>
      <c r="AB155" s="576"/>
      <c r="AC155" s="576"/>
      <c r="AD155" s="577"/>
      <c r="AE155" s="563"/>
      <c r="AF155" s="563"/>
      <c r="AG155" s="572"/>
      <c r="AH155" s="572"/>
      <c r="AI155" s="573"/>
      <c r="AJ155" s="563"/>
      <c r="AK155" s="563"/>
      <c r="AL155" s="117"/>
      <c r="AM155" s="179"/>
      <c r="AN155" s="179"/>
      <c r="AO155" s="179"/>
      <c r="AP155" s="179"/>
      <c r="AQ155" s="179"/>
      <c r="AR155" s="179"/>
      <c r="AS155" s="179"/>
      <c r="AT155" s="179"/>
      <c r="AU155" s="180"/>
      <c r="AV155" s="180"/>
      <c r="AW155" s="181"/>
      <c r="AX155" s="743"/>
      <c r="AY155" s="1436"/>
      <c r="AZ155" s="117"/>
      <c r="BA155" s="179"/>
      <c r="BB155" s="179"/>
      <c r="BC155" s="179"/>
      <c r="BD155" s="179"/>
      <c r="BE155" s="179"/>
      <c r="BF155" s="179"/>
      <c r="BG155" s="179"/>
      <c r="BH155" s="179"/>
      <c r="BI155" s="180"/>
      <c r="BJ155" s="180"/>
      <c r="BK155" s="181"/>
      <c r="BL155" s="212"/>
      <c r="BM155" s="212"/>
      <c r="BN155" s="212"/>
      <c r="BO155" s="212"/>
      <c r="BP155" s="212"/>
      <c r="BQ155" s="212"/>
      <c r="BR155" s="212"/>
      <c r="BS155" s="212"/>
      <c r="BT155" s="212"/>
      <c r="BU155" s="212"/>
      <c r="BV155" s="212"/>
      <c r="BW155" s="212"/>
      <c r="BX155" s="212"/>
      <c r="BY155" s="212"/>
      <c r="BZ155" s="212"/>
      <c r="CA155" s="212"/>
      <c r="CB155" s="212"/>
      <c r="CC155" s="212"/>
      <c r="CD155" s="212"/>
      <c r="CE155" s="85"/>
      <c r="CF155" s="85"/>
      <c r="CG155" s="85"/>
      <c r="CH155" s="85"/>
      <c r="CI155" s="212"/>
      <c r="CJ155" s="211"/>
      <c r="CK155" s="563"/>
      <c r="CL155" s="563"/>
      <c r="CM155" s="563"/>
      <c r="CN155" s="563"/>
      <c r="CO155" s="584"/>
      <c r="CP155" s="563"/>
      <c r="CQ155" s="563"/>
      <c r="CR155" s="85"/>
      <c r="CS155" s="1061"/>
      <c r="CT155" s="85"/>
      <c r="CU155" s="89"/>
      <c r="CV155" s="85"/>
      <c r="CW155" s="85"/>
      <c r="CX155" s="89"/>
      <c r="CY155" s="85"/>
      <c r="CZ155" s="85"/>
      <c r="DA155" s="89"/>
      <c r="DB155" s="85"/>
      <c r="DC155" s="563"/>
      <c r="DD155" s="563"/>
      <c r="DE155" s="576"/>
      <c r="DF155" s="576"/>
      <c r="DG155" s="576"/>
      <c r="DH155" s="577"/>
      <c r="DI155" s="563"/>
      <c r="DJ155" s="563"/>
      <c r="DK155" s="572"/>
      <c r="DL155" s="572"/>
      <c r="DM155" s="573"/>
      <c r="DN155" s="563"/>
      <c r="DO155" s="1157"/>
      <c r="DP155" s="117"/>
      <c r="DQ155" s="179"/>
      <c r="DR155" s="179"/>
      <c r="DS155" s="179"/>
      <c r="DT155" s="179"/>
      <c r="DU155" s="179"/>
      <c r="DV155" s="179"/>
      <c r="DW155" s="179"/>
      <c r="DX155" s="179"/>
      <c r="DY155" s="180"/>
      <c r="DZ155" s="179"/>
      <c r="EA155" s="181"/>
      <c r="EB155" s="1436"/>
      <c r="EC155" s="1436"/>
      <c r="ED155" s="117"/>
      <c r="EE155" s="179"/>
      <c r="EF155" s="179"/>
      <c r="EG155" s="179"/>
      <c r="EH155" s="179"/>
      <c r="EI155" s="179"/>
      <c r="EJ155" s="179"/>
      <c r="EK155" s="179"/>
      <c r="EL155" s="179"/>
      <c r="EM155" s="180"/>
      <c r="EN155" s="179"/>
      <c r="EO155" s="181"/>
      <c r="EP155" s="563"/>
      <c r="EQ155" s="563"/>
      <c r="ER155" s="563"/>
      <c r="ES155" s="563"/>
      <c r="ET155" s="563"/>
      <c r="EU155" s="563"/>
      <c r="EV155" s="563"/>
      <c r="EW155" s="563"/>
      <c r="EX155" s="563"/>
      <c r="EY155" s="563"/>
      <c r="EZ155" s="563"/>
      <c r="FA155" s="563"/>
      <c r="FB155" s="563"/>
      <c r="FC155" s="563"/>
      <c r="FD155" s="563"/>
      <c r="FE155" s="563"/>
      <c r="FF155" s="563"/>
      <c r="FG155" s="212"/>
      <c r="FH155" s="212"/>
      <c r="FI155" s="85"/>
      <c r="FJ155" s="85"/>
      <c r="FK155" s="85"/>
      <c r="FL155" s="85"/>
      <c r="FM155" s="212"/>
      <c r="FN155" s="211"/>
      <c r="FO155" s="563"/>
      <c r="FP155" s="563"/>
      <c r="FQ155" s="563"/>
      <c r="FR155" s="563"/>
      <c r="FS155" s="584"/>
      <c r="FT155" s="563"/>
      <c r="FU155" s="563"/>
      <c r="FV155" s="85"/>
      <c r="FW155" s="85"/>
      <c r="FX155" s="85"/>
      <c r="FY155" s="89"/>
      <c r="FZ155" s="85"/>
      <c r="GA155" s="85"/>
      <c r="GB155" s="89"/>
      <c r="GC155" s="85"/>
      <c r="GD155" s="85"/>
      <c r="GE155" s="89"/>
      <c r="GF155" s="85"/>
      <c r="GG155" s="563"/>
      <c r="GH155" s="563"/>
      <c r="GI155" s="576"/>
      <c r="GJ155" s="576"/>
      <c r="GK155" s="576"/>
      <c r="GL155" s="577"/>
      <c r="GM155" s="563"/>
      <c r="GN155" s="563"/>
      <c r="GO155" s="572"/>
      <c r="GP155" s="572"/>
      <c r="GQ155" s="573"/>
      <c r="GR155" s="563"/>
      <c r="GS155" s="563"/>
      <c r="GT155" s="117"/>
      <c r="GU155" s="391"/>
      <c r="GV155" s="391"/>
      <c r="GW155" s="391"/>
      <c r="GX155" s="391"/>
      <c r="GY155" s="391"/>
      <c r="GZ155" s="391"/>
      <c r="HA155" s="391"/>
      <c r="HB155" s="391"/>
      <c r="HC155" s="389"/>
      <c r="HD155" s="391"/>
      <c r="HE155" s="386"/>
      <c r="HF155" s="1436"/>
      <c r="HG155" s="1436"/>
      <c r="HH155" s="117"/>
      <c r="HI155" s="391"/>
      <c r="HJ155" s="391"/>
      <c r="HK155" s="391"/>
      <c r="HL155" s="391"/>
      <c r="HM155" s="391"/>
      <c r="HN155" s="391"/>
      <c r="HO155" s="391"/>
      <c r="HP155" s="391"/>
      <c r="HQ155" s="389"/>
      <c r="HR155" s="391"/>
      <c r="HS155" s="386"/>
      <c r="HT155" s="212"/>
      <c r="HU155" s="212"/>
      <c r="HV155" s="212"/>
      <c r="HW155" s="212"/>
      <c r="HX155" s="212"/>
      <c r="HY155" s="212"/>
      <c r="HZ155" s="212"/>
      <c r="IA155" s="212"/>
      <c r="IB155" s="212"/>
      <c r="IC155" s="212"/>
      <c r="ID155" s="212"/>
      <c r="IE155" s="212"/>
      <c r="IF155" s="212"/>
      <c r="IG155" s="212"/>
      <c r="IH155" s="212"/>
      <c r="II155" s="212"/>
      <c r="IJ155" s="212"/>
      <c r="IK155" s="212"/>
      <c r="IL155" s="212"/>
      <c r="IM155" s="212"/>
      <c r="IN155" s="212"/>
      <c r="IO155" s="212"/>
      <c r="IP155" s="212"/>
      <c r="IQ155" s="212"/>
      <c r="IR155" s="212"/>
      <c r="IS155" s="85"/>
      <c r="IT155" s="88"/>
      <c r="IU155" s="493"/>
      <c r="IV155" s="88"/>
      <c r="IW155" s="490"/>
      <c r="IX155" s="211"/>
      <c r="IY155" s="212"/>
      <c r="IZ155" s="85"/>
      <c r="JA155" s="278"/>
      <c r="JB155" s="784"/>
      <c r="JC155" s="784"/>
      <c r="JD155" s="784"/>
      <c r="JE155" s="212"/>
      <c r="JF155" s="212"/>
      <c r="JG155" s="530"/>
      <c r="JH155" s="530"/>
      <c r="JI155" s="530"/>
      <c r="JJ155" s="530"/>
      <c r="JK155" s="212"/>
      <c r="JL155" s="563"/>
      <c r="JM155" s="576"/>
      <c r="JN155" s="576"/>
      <c r="JO155" s="576"/>
      <c r="JP155" s="577"/>
      <c r="JQ155" s="563"/>
      <c r="JR155" s="563"/>
      <c r="JS155" s="572"/>
      <c r="JT155" s="572"/>
      <c r="JU155" s="573"/>
      <c r="JV155" s="563"/>
      <c r="JW155" s="563"/>
      <c r="JX155" s="117"/>
      <c r="JY155" s="391"/>
      <c r="JZ155" s="391"/>
      <c r="KA155" s="391"/>
      <c r="KB155" s="391"/>
      <c r="KC155" s="391"/>
      <c r="KD155" s="391"/>
      <c r="KE155" s="391"/>
      <c r="KF155" s="391"/>
      <c r="KG155" s="389"/>
      <c r="KH155" s="391"/>
      <c r="KI155" s="386"/>
      <c r="KJ155" s="1436"/>
      <c r="KK155" s="1436"/>
      <c r="KL155" s="117"/>
      <c r="KM155" s="391"/>
      <c r="KN155" s="391"/>
      <c r="KO155" s="391"/>
      <c r="KP155" s="391"/>
      <c r="KQ155" s="391"/>
      <c r="KR155" s="391"/>
      <c r="KS155" s="391"/>
      <c r="KT155" s="391"/>
      <c r="KU155" s="389"/>
      <c r="KV155" s="391"/>
      <c r="KW155" s="386"/>
      <c r="KX155" s="212"/>
      <c r="KY155" s="212"/>
      <c r="KZ155" s="212"/>
      <c r="LA155" s="212"/>
      <c r="LB155" s="212"/>
      <c r="LC155" s="212"/>
      <c r="LD155" s="212"/>
      <c r="LE155" s="212"/>
      <c r="LF155" s="212"/>
      <c r="LG155" s="212"/>
      <c r="LH155" s="212"/>
      <c r="LI155" s="212"/>
      <c r="LJ155" s="212"/>
      <c r="LK155" s="212"/>
      <c r="LL155" s="212"/>
      <c r="LM155" s="212"/>
      <c r="LN155" s="212"/>
      <c r="LO155" s="212"/>
      <c r="LP155" s="212"/>
      <c r="LQ155" s="212"/>
      <c r="LR155" s="212"/>
      <c r="LS155" s="212"/>
      <c r="LT155" s="212"/>
      <c r="LU155" s="212"/>
      <c r="LV155" s="212"/>
      <c r="LW155" s="212"/>
      <c r="LX155" s="212"/>
      <c r="LY155" s="212"/>
      <c r="LZ155" s="212"/>
      <c r="MA155" s="212"/>
      <c r="MB155" s="212"/>
      <c r="MC155" s="212"/>
      <c r="MD155" s="212"/>
      <c r="ME155" s="212"/>
      <c r="MF155" s="212"/>
      <c r="MG155" s="212"/>
      <c r="MH155" s="212"/>
      <c r="MI155" s="212"/>
      <c r="MJ155" s="212"/>
      <c r="MK155" s="212"/>
      <c r="ML155" s="212"/>
      <c r="MM155" s="212"/>
      <c r="MN155" s="212"/>
      <c r="MO155" s="212"/>
      <c r="MP155" s="212"/>
      <c r="MQ155" s="212"/>
      <c r="MR155" s="212"/>
      <c r="MS155" s="212"/>
      <c r="MT155" s="480"/>
      <c r="MU155" s="792"/>
      <c r="MV155" s="792"/>
      <c r="MW155" s="792"/>
      <c r="MX155" s="792"/>
      <c r="MY155" s="792"/>
      <c r="MZ155" s="792"/>
      <c r="NA155" s="792"/>
      <c r="NB155" s="792"/>
      <c r="NC155" s="792"/>
      <c r="ND155" s="792"/>
      <c r="NE155" s="792"/>
      <c r="NF155" s="792"/>
      <c r="NG155" s="792"/>
      <c r="NH155" s="792"/>
      <c r="NI155" s="792"/>
      <c r="NJ155" s="792"/>
      <c r="NK155" s="792"/>
      <c r="NL155" s="792"/>
      <c r="NM155" s="792"/>
      <c r="NN155" s="792"/>
      <c r="NO155" s="792"/>
      <c r="NP155" s="792"/>
      <c r="NQ155" s="792"/>
      <c r="NR155" s="792"/>
      <c r="NS155" s="792"/>
      <c r="NT155" s="792"/>
      <c r="NU155" s="792"/>
      <c r="NV155" s="792"/>
      <c r="NW155" s="792"/>
      <c r="NX155" s="792"/>
      <c r="NY155" s="792"/>
      <c r="NZ155" s="212"/>
    </row>
    <row r="156" spans="1:390" s="491" customFormat="1" ht="23.25" customHeight="1" x14ac:dyDescent="0.2">
      <c r="A156" s="85"/>
      <c r="B156" s="85"/>
      <c r="C156" s="85"/>
      <c r="D156" s="85"/>
      <c r="E156" s="212"/>
      <c r="F156" s="211"/>
      <c r="G156" s="529"/>
      <c r="H156" s="523"/>
      <c r="I156" s="523"/>
      <c r="J156" s="523"/>
      <c r="K156" s="523"/>
      <c r="L156" s="523"/>
      <c r="M156" s="165"/>
      <c r="N156" s="85"/>
      <c r="O156" s="85"/>
      <c r="P156" s="85"/>
      <c r="Q156" s="89"/>
      <c r="R156" s="85"/>
      <c r="S156" s="85"/>
      <c r="T156" s="89"/>
      <c r="U156" s="85"/>
      <c r="V156" s="85"/>
      <c r="W156" s="89"/>
      <c r="X156" s="85"/>
      <c r="Y156" s="563"/>
      <c r="Z156" s="563"/>
      <c r="AA156" s="576"/>
      <c r="AB156" s="576"/>
      <c r="AC156" s="576"/>
      <c r="AD156" s="577"/>
      <c r="AE156" s="563"/>
      <c r="AF156" s="563"/>
      <c r="AG156" s="572"/>
      <c r="AH156" s="572"/>
      <c r="AI156" s="573"/>
      <c r="AJ156" s="563"/>
      <c r="AK156" s="563"/>
      <c r="AL156" s="117"/>
      <c r="AM156" s="179"/>
      <c r="AN156" s="179"/>
      <c r="AO156" s="179"/>
      <c r="AP156" s="179"/>
      <c r="AQ156" s="179"/>
      <c r="AR156" s="179"/>
      <c r="AS156" s="179"/>
      <c r="AT156" s="179"/>
      <c r="AU156" s="180"/>
      <c r="AV156" s="180"/>
      <c r="AW156" s="181"/>
      <c r="AX156" s="743"/>
      <c r="AY156" s="1436"/>
      <c r="AZ156" s="117"/>
      <c r="BA156" s="179"/>
      <c r="BB156" s="179"/>
      <c r="BC156" s="179"/>
      <c r="BD156" s="179"/>
      <c r="BE156" s="179"/>
      <c r="BF156" s="179"/>
      <c r="BG156" s="179"/>
      <c r="BH156" s="179"/>
      <c r="BI156" s="180"/>
      <c r="BJ156" s="180"/>
      <c r="BK156" s="181"/>
      <c r="BL156" s="212"/>
      <c r="BM156" s="212"/>
      <c r="BN156" s="212"/>
      <c r="BO156" s="212"/>
      <c r="BP156" s="212"/>
      <c r="BQ156" s="212"/>
      <c r="BR156" s="212"/>
      <c r="BS156" s="212"/>
      <c r="BT156" s="212"/>
      <c r="BU156" s="212"/>
      <c r="BV156" s="212"/>
      <c r="BW156" s="212"/>
      <c r="BX156" s="212"/>
      <c r="BY156" s="212"/>
      <c r="BZ156" s="212"/>
      <c r="CA156" s="212"/>
      <c r="CB156" s="212"/>
      <c r="CC156" s="212"/>
      <c r="CD156" s="212"/>
      <c r="CE156" s="85"/>
      <c r="CF156" s="85"/>
      <c r="CG156" s="85"/>
      <c r="CH156" s="85"/>
      <c r="CI156" s="212"/>
      <c r="CJ156" s="211"/>
      <c r="CK156" s="563"/>
      <c r="CL156" s="563"/>
      <c r="CM156" s="563"/>
      <c r="CN156" s="563"/>
      <c r="CO156" s="584"/>
      <c r="CP156" s="563"/>
      <c r="CQ156" s="563"/>
      <c r="CR156" s="85"/>
      <c r="CS156" s="1061"/>
      <c r="CT156" s="85"/>
      <c r="CU156" s="89"/>
      <c r="CV156" s="85"/>
      <c r="CW156" s="85"/>
      <c r="CX156" s="89"/>
      <c r="CY156" s="85"/>
      <c r="CZ156" s="85"/>
      <c r="DA156" s="89"/>
      <c r="DB156" s="85"/>
      <c r="DC156" s="563"/>
      <c r="DD156" s="563"/>
      <c r="DE156" s="576"/>
      <c r="DF156" s="576"/>
      <c r="DG156" s="576"/>
      <c r="DH156" s="577"/>
      <c r="DI156" s="563"/>
      <c r="DJ156" s="563"/>
      <c r="DK156" s="572"/>
      <c r="DL156" s="572"/>
      <c r="DM156" s="573"/>
      <c r="DN156" s="563"/>
      <c r="DO156" s="1157"/>
      <c r="DP156" s="117"/>
      <c r="DQ156" s="179"/>
      <c r="DR156" s="179"/>
      <c r="DS156" s="179"/>
      <c r="DT156" s="179"/>
      <c r="DU156" s="179"/>
      <c r="DV156" s="179"/>
      <c r="DW156" s="179"/>
      <c r="DX156" s="179"/>
      <c r="DY156" s="180"/>
      <c r="DZ156" s="179"/>
      <c r="EA156" s="181"/>
      <c r="EB156" s="1436"/>
      <c r="EC156" s="1436"/>
      <c r="ED156" s="117"/>
      <c r="EE156" s="179"/>
      <c r="EF156" s="179"/>
      <c r="EG156" s="179"/>
      <c r="EH156" s="179"/>
      <c r="EI156" s="179"/>
      <c r="EJ156" s="179"/>
      <c r="EK156" s="179"/>
      <c r="EL156" s="179"/>
      <c r="EM156" s="180"/>
      <c r="EN156" s="179"/>
      <c r="EO156" s="181"/>
      <c r="EP156" s="563"/>
      <c r="EQ156" s="563"/>
      <c r="ER156" s="563"/>
      <c r="ES156" s="563"/>
      <c r="ET156" s="563"/>
      <c r="EU156" s="563"/>
      <c r="EV156" s="563"/>
      <c r="EW156" s="563"/>
      <c r="EX156" s="563"/>
      <c r="EY156" s="563"/>
      <c r="EZ156" s="563"/>
      <c r="FA156" s="563"/>
      <c r="FB156" s="563"/>
      <c r="FC156" s="563"/>
      <c r="FD156" s="563"/>
      <c r="FE156" s="563"/>
      <c r="FF156" s="563"/>
      <c r="FG156" s="212"/>
      <c r="FH156" s="212"/>
      <c r="FI156" s="85"/>
      <c r="FJ156" s="85"/>
      <c r="FK156" s="85"/>
      <c r="FL156" s="85"/>
      <c r="FM156" s="212"/>
      <c r="FN156" s="211"/>
      <c r="FO156" s="563"/>
      <c r="FP156" s="563"/>
      <c r="FQ156" s="563"/>
      <c r="FR156" s="563"/>
      <c r="FS156" s="584"/>
      <c r="FT156" s="563"/>
      <c r="FU156" s="563"/>
      <c r="FV156" s="85"/>
      <c r="FW156" s="85"/>
      <c r="FX156" s="85"/>
      <c r="FY156" s="89"/>
      <c r="FZ156" s="85"/>
      <c r="GA156" s="85"/>
      <c r="GB156" s="89"/>
      <c r="GC156" s="85"/>
      <c r="GD156" s="85"/>
      <c r="GE156" s="89"/>
      <c r="GF156" s="85"/>
      <c r="GG156" s="563"/>
      <c r="GH156" s="563"/>
      <c r="GI156" s="576"/>
      <c r="GJ156" s="576"/>
      <c r="GK156" s="576"/>
      <c r="GL156" s="577"/>
      <c r="GM156" s="563"/>
      <c r="GN156" s="563"/>
      <c r="GO156" s="572"/>
      <c r="GP156" s="572"/>
      <c r="GQ156" s="573"/>
      <c r="GR156" s="563"/>
      <c r="GS156" s="563"/>
      <c r="GT156" s="117"/>
      <c r="GU156" s="391"/>
      <c r="GV156" s="391"/>
      <c r="GW156" s="391"/>
      <c r="GX156" s="391"/>
      <c r="GY156" s="391"/>
      <c r="GZ156" s="391"/>
      <c r="HA156" s="391"/>
      <c r="HB156" s="391"/>
      <c r="HC156" s="389"/>
      <c r="HD156" s="391"/>
      <c r="HE156" s="386"/>
      <c r="HF156" s="1436"/>
      <c r="HG156" s="1436"/>
      <c r="HH156" s="117"/>
      <c r="HI156" s="391"/>
      <c r="HJ156" s="391"/>
      <c r="HK156" s="391"/>
      <c r="HL156" s="391"/>
      <c r="HM156" s="391"/>
      <c r="HN156" s="391"/>
      <c r="HO156" s="391"/>
      <c r="HP156" s="391"/>
      <c r="HQ156" s="389"/>
      <c r="HR156" s="391"/>
      <c r="HS156" s="386"/>
      <c r="HT156" s="212"/>
      <c r="HU156" s="212"/>
      <c r="HV156" s="212"/>
      <c r="HW156" s="212"/>
      <c r="HX156" s="212"/>
      <c r="HY156" s="212"/>
      <c r="HZ156" s="212"/>
      <c r="IA156" s="212"/>
      <c r="IB156" s="212"/>
      <c r="IC156" s="212"/>
      <c r="ID156" s="212"/>
      <c r="IE156" s="212"/>
      <c r="IF156" s="212"/>
      <c r="IG156" s="212"/>
      <c r="IH156" s="212"/>
      <c r="II156" s="212"/>
      <c r="IJ156" s="212"/>
      <c r="IK156" s="212"/>
      <c r="IL156" s="212"/>
      <c r="IM156" s="212"/>
      <c r="IN156" s="212"/>
      <c r="IO156" s="212"/>
      <c r="IP156" s="212"/>
      <c r="IQ156" s="212"/>
      <c r="IR156" s="212"/>
      <c r="IS156" s="85"/>
      <c r="IT156" s="88"/>
      <c r="IU156" s="493"/>
      <c r="IV156" s="88"/>
      <c r="IW156" s="490"/>
      <c r="IX156" s="211"/>
      <c r="IY156" s="212"/>
      <c r="IZ156" s="85"/>
      <c r="JA156" s="1433"/>
      <c r="JB156" s="536"/>
      <c r="JC156" s="536"/>
      <c r="JD156" s="536"/>
      <c r="JE156" s="212"/>
      <c r="JF156" s="212"/>
      <c r="JG156" s="530"/>
      <c r="JH156" s="530"/>
      <c r="JI156" s="530"/>
      <c r="JJ156" s="530"/>
      <c r="JK156" s="212"/>
      <c r="JL156" s="563"/>
      <c r="JM156" s="576"/>
      <c r="JN156" s="576"/>
      <c r="JO156" s="576"/>
      <c r="JP156" s="577"/>
      <c r="JQ156" s="563"/>
      <c r="JR156" s="563"/>
      <c r="JS156" s="572"/>
      <c r="JT156" s="572"/>
      <c r="JU156" s="573"/>
      <c r="JV156" s="563"/>
      <c r="JW156" s="563"/>
      <c r="JX156" s="117"/>
      <c r="JY156" s="391"/>
      <c r="JZ156" s="391"/>
      <c r="KA156" s="391"/>
      <c r="KB156" s="391"/>
      <c r="KC156" s="391"/>
      <c r="KD156" s="391"/>
      <c r="KE156" s="391"/>
      <c r="KF156" s="391"/>
      <c r="KG156" s="389"/>
      <c r="KH156" s="391"/>
      <c r="KI156" s="386"/>
      <c r="KJ156" s="1436"/>
      <c r="KK156" s="1436"/>
      <c r="KL156" s="117"/>
      <c r="KM156" s="391"/>
      <c r="KN156" s="391"/>
      <c r="KO156" s="391"/>
      <c r="KP156" s="391"/>
      <c r="KQ156" s="391"/>
      <c r="KR156" s="391"/>
      <c r="KS156" s="391"/>
      <c r="KT156" s="391"/>
      <c r="KU156" s="389"/>
      <c r="KV156" s="391"/>
      <c r="KW156" s="386"/>
      <c r="KX156" s="212"/>
      <c r="KY156" s="212"/>
      <c r="KZ156" s="212"/>
      <c r="LA156" s="212"/>
      <c r="LB156" s="212"/>
      <c r="LC156" s="212"/>
      <c r="LD156" s="212"/>
      <c r="LE156" s="212"/>
      <c r="LF156" s="212"/>
      <c r="LG156" s="212"/>
      <c r="LH156" s="212"/>
      <c r="LI156" s="212"/>
      <c r="LJ156" s="212"/>
      <c r="LK156" s="212"/>
      <c r="LL156" s="212"/>
      <c r="LM156" s="212"/>
      <c r="LN156" s="212"/>
      <c r="LO156" s="212"/>
      <c r="LP156" s="212"/>
      <c r="LQ156" s="212"/>
      <c r="LR156" s="212"/>
      <c r="LS156" s="212"/>
      <c r="LT156" s="212"/>
      <c r="LU156" s="212"/>
      <c r="LV156" s="212"/>
      <c r="LW156" s="212"/>
      <c r="LX156" s="212"/>
      <c r="LY156" s="212"/>
      <c r="LZ156" s="212"/>
      <c r="MA156" s="212"/>
      <c r="MB156" s="212"/>
      <c r="MC156" s="212"/>
      <c r="MD156" s="212"/>
      <c r="ME156" s="212"/>
      <c r="MF156" s="212"/>
      <c r="MG156" s="212"/>
      <c r="MH156" s="212"/>
      <c r="MI156" s="212"/>
      <c r="MJ156" s="212"/>
      <c r="MK156" s="212"/>
      <c r="ML156" s="212"/>
      <c r="MM156" s="212"/>
      <c r="MN156" s="212"/>
      <c r="MO156" s="212"/>
      <c r="MP156" s="212"/>
      <c r="MQ156" s="212"/>
      <c r="MR156" s="212"/>
      <c r="MS156" s="212"/>
      <c r="MT156" s="480"/>
      <c r="MU156" s="792"/>
      <c r="MV156" s="792"/>
      <c r="MW156" s="792"/>
      <c r="MX156" s="792"/>
      <c r="MY156" s="792"/>
      <c r="MZ156" s="792"/>
      <c r="NA156" s="792"/>
      <c r="NB156" s="792"/>
      <c r="NC156" s="792"/>
      <c r="ND156" s="792"/>
      <c r="NE156" s="792"/>
      <c r="NF156" s="792"/>
      <c r="NG156" s="792"/>
      <c r="NH156" s="792"/>
      <c r="NI156" s="792"/>
      <c r="NJ156" s="792"/>
      <c r="NK156" s="792"/>
      <c r="NL156" s="792"/>
      <c r="NM156" s="792"/>
      <c r="NN156" s="792"/>
      <c r="NO156" s="792"/>
      <c r="NP156" s="792"/>
      <c r="NQ156" s="792"/>
      <c r="NR156" s="792"/>
      <c r="NS156" s="792"/>
      <c r="NT156" s="792"/>
      <c r="NU156" s="792"/>
      <c r="NV156" s="792"/>
      <c r="NW156" s="792"/>
      <c r="NX156" s="792"/>
      <c r="NY156" s="792"/>
      <c r="NZ156" s="212"/>
    </row>
    <row r="157" spans="1:390" s="491" customFormat="1" ht="23.25" customHeight="1" x14ac:dyDescent="0.2">
      <c r="A157" s="85"/>
      <c r="B157" s="85"/>
      <c r="C157" s="85"/>
      <c r="D157" s="85"/>
      <c r="E157" s="212"/>
      <c r="F157" s="211"/>
      <c r="G157" s="529"/>
      <c r="H157" s="523"/>
      <c r="I157" s="523"/>
      <c r="J157" s="523"/>
      <c r="K157" s="523"/>
      <c r="L157" s="523"/>
      <c r="M157" s="165"/>
      <c r="N157" s="85"/>
      <c r="O157" s="85"/>
      <c r="P157" s="85"/>
      <c r="Q157" s="89"/>
      <c r="R157" s="85"/>
      <c r="S157" s="85"/>
      <c r="T157" s="89"/>
      <c r="U157" s="85"/>
      <c r="V157" s="85"/>
      <c r="W157" s="89"/>
      <c r="X157" s="85"/>
      <c r="Y157" s="563"/>
      <c r="Z157" s="563"/>
      <c r="AA157" s="576"/>
      <c r="AB157" s="576"/>
      <c r="AC157" s="576"/>
      <c r="AD157" s="577"/>
      <c r="AE157" s="563"/>
      <c r="AF157" s="563"/>
      <c r="AG157" s="572"/>
      <c r="AH157" s="572"/>
      <c r="AI157" s="573"/>
      <c r="AJ157" s="563"/>
      <c r="AK157" s="563"/>
      <c r="AL157" s="117"/>
      <c r="AM157" s="179"/>
      <c r="AN157" s="179"/>
      <c r="AO157" s="179"/>
      <c r="AP157" s="179"/>
      <c r="AQ157" s="179"/>
      <c r="AR157" s="179"/>
      <c r="AS157" s="179"/>
      <c r="AT157" s="179"/>
      <c r="AU157" s="180"/>
      <c r="AV157" s="180"/>
      <c r="AW157" s="181"/>
      <c r="AX157" s="743"/>
      <c r="AY157" s="1436"/>
      <c r="AZ157" s="117"/>
      <c r="BA157" s="179"/>
      <c r="BB157" s="179"/>
      <c r="BC157" s="179"/>
      <c r="BD157" s="179"/>
      <c r="BE157" s="179"/>
      <c r="BF157" s="179"/>
      <c r="BG157" s="179"/>
      <c r="BH157" s="179"/>
      <c r="BI157" s="180"/>
      <c r="BJ157" s="180"/>
      <c r="BK157" s="181"/>
      <c r="BL157" s="212"/>
      <c r="BM157" s="212"/>
      <c r="BN157" s="212"/>
      <c r="BO157" s="212"/>
      <c r="BP157" s="212"/>
      <c r="BQ157" s="212"/>
      <c r="BR157" s="212"/>
      <c r="BS157" s="212"/>
      <c r="BT157" s="212"/>
      <c r="BU157" s="212"/>
      <c r="BV157" s="212"/>
      <c r="BW157" s="212"/>
      <c r="BX157" s="212"/>
      <c r="BY157" s="212"/>
      <c r="BZ157" s="212"/>
      <c r="CA157" s="212"/>
      <c r="CB157" s="212"/>
      <c r="CC157" s="212"/>
      <c r="CD157" s="212"/>
      <c r="CE157" s="85"/>
      <c r="CF157" s="85"/>
      <c r="CG157" s="85"/>
      <c r="CH157" s="85"/>
      <c r="CI157" s="212"/>
      <c r="CJ157" s="211"/>
      <c r="CK157" s="563"/>
      <c r="CL157" s="563"/>
      <c r="CM157" s="563"/>
      <c r="CN157" s="563"/>
      <c r="CO157" s="584"/>
      <c r="CP157" s="563"/>
      <c r="CQ157" s="563"/>
      <c r="CR157" s="85"/>
      <c r="CS157" s="1061"/>
      <c r="CT157" s="85"/>
      <c r="CU157" s="89"/>
      <c r="CV157" s="85"/>
      <c r="CW157" s="85"/>
      <c r="CX157" s="89"/>
      <c r="CY157" s="85"/>
      <c r="CZ157" s="85"/>
      <c r="DA157" s="89"/>
      <c r="DB157" s="85"/>
      <c r="DC157" s="563"/>
      <c r="DD157" s="563"/>
      <c r="DE157" s="576"/>
      <c r="DF157" s="576"/>
      <c r="DG157" s="576"/>
      <c r="DH157" s="577"/>
      <c r="DI157" s="563"/>
      <c r="DJ157" s="563"/>
      <c r="DK157" s="572"/>
      <c r="DL157" s="572"/>
      <c r="DM157" s="573"/>
      <c r="DN157" s="563"/>
      <c r="DO157" s="1157"/>
      <c r="DP157" s="117"/>
      <c r="DQ157" s="179"/>
      <c r="DR157" s="179"/>
      <c r="DS157" s="179"/>
      <c r="DT157" s="179"/>
      <c r="DU157" s="179"/>
      <c r="DV157" s="179"/>
      <c r="DW157" s="179"/>
      <c r="DX157" s="179"/>
      <c r="DY157" s="180"/>
      <c r="DZ157" s="179"/>
      <c r="EA157" s="181"/>
      <c r="EB157" s="1436"/>
      <c r="EC157" s="1436"/>
      <c r="ED157" s="117"/>
      <c r="EE157" s="179"/>
      <c r="EF157" s="179"/>
      <c r="EG157" s="179"/>
      <c r="EH157" s="179"/>
      <c r="EI157" s="179"/>
      <c r="EJ157" s="179"/>
      <c r="EK157" s="179"/>
      <c r="EL157" s="179"/>
      <c r="EM157" s="180"/>
      <c r="EN157" s="179"/>
      <c r="EO157" s="181"/>
      <c r="EP157" s="563"/>
      <c r="EQ157" s="563"/>
      <c r="ER157" s="563"/>
      <c r="ES157" s="563"/>
      <c r="ET157" s="563"/>
      <c r="EU157" s="563"/>
      <c r="EV157" s="563"/>
      <c r="EW157" s="563"/>
      <c r="EX157" s="563"/>
      <c r="EY157" s="563"/>
      <c r="EZ157" s="563"/>
      <c r="FA157" s="563"/>
      <c r="FB157" s="563"/>
      <c r="FC157" s="563"/>
      <c r="FD157" s="563"/>
      <c r="FE157" s="563"/>
      <c r="FF157" s="563"/>
      <c r="FG157" s="212"/>
      <c r="FH157" s="212"/>
      <c r="FI157" s="212"/>
      <c r="FJ157" s="212"/>
      <c r="FK157" s="212"/>
      <c r="FL157" s="212"/>
      <c r="FM157" s="212"/>
      <c r="FN157" s="212"/>
      <c r="FO157" s="212"/>
      <c r="FP157" s="212"/>
      <c r="FQ157" s="212"/>
      <c r="FR157" s="212"/>
      <c r="FS157" s="212"/>
      <c r="FT157" s="212"/>
      <c r="FU157" s="212"/>
      <c r="FV157" s="212"/>
      <c r="FW157" s="212"/>
      <c r="FX157" s="212"/>
      <c r="FY157" s="212"/>
      <c r="FZ157" s="212"/>
      <c r="GA157" s="212"/>
      <c r="GB157" s="212"/>
      <c r="GC157" s="212"/>
      <c r="GD157" s="212"/>
      <c r="GE157" s="212"/>
      <c r="GF157" s="212"/>
      <c r="GG157" s="212"/>
      <c r="GH157" s="212"/>
      <c r="GI157" s="212"/>
      <c r="GJ157" s="212"/>
      <c r="GK157" s="212"/>
      <c r="GL157" s="212"/>
      <c r="GM157" s="212"/>
      <c r="GN157" s="212"/>
      <c r="GO157" s="212"/>
      <c r="GP157" s="212"/>
      <c r="GQ157" s="212"/>
      <c r="GR157" s="212"/>
      <c r="GS157" s="212"/>
      <c r="GT157" s="117"/>
      <c r="GU157" s="391"/>
      <c r="GV157" s="391"/>
      <c r="GW157" s="391"/>
      <c r="GX157" s="391"/>
      <c r="GY157" s="391"/>
      <c r="GZ157" s="391"/>
      <c r="HA157" s="391"/>
      <c r="HB157" s="391"/>
      <c r="HC157" s="389"/>
      <c r="HD157" s="391"/>
      <c r="HE157" s="386"/>
      <c r="HF157" s="1436"/>
      <c r="HG157" s="1436"/>
      <c r="HH157" s="117"/>
      <c r="HI157" s="391"/>
      <c r="HJ157" s="391"/>
      <c r="HK157" s="391"/>
      <c r="HL157" s="391"/>
      <c r="HM157" s="391"/>
      <c r="HN157" s="391"/>
      <c r="HO157" s="391"/>
      <c r="HP157" s="391"/>
      <c r="HQ157" s="389"/>
      <c r="HR157" s="391"/>
      <c r="HS157" s="386"/>
      <c r="HT157" s="212"/>
      <c r="HU157" s="212"/>
      <c r="HV157" s="212"/>
      <c r="HW157" s="212"/>
      <c r="HX157" s="212"/>
      <c r="HY157" s="212"/>
      <c r="HZ157" s="212"/>
      <c r="IA157" s="212"/>
      <c r="IB157" s="212"/>
      <c r="IC157" s="212"/>
      <c r="ID157" s="212"/>
      <c r="IE157" s="212"/>
      <c r="IF157" s="212"/>
      <c r="IG157" s="212"/>
      <c r="IH157" s="212"/>
      <c r="II157" s="212"/>
      <c r="IJ157" s="212"/>
      <c r="IK157" s="212"/>
      <c r="IL157" s="212"/>
      <c r="IM157" s="212"/>
      <c r="IN157" s="212"/>
      <c r="IO157" s="212"/>
      <c r="IP157" s="212"/>
      <c r="IQ157" s="212"/>
      <c r="IR157" s="212"/>
      <c r="IS157" s="85"/>
      <c r="IT157" s="88"/>
      <c r="IU157" s="493"/>
      <c r="IV157" s="88"/>
      <c r="IW157" s="490"/>
      <c r="IX157" s="211"/>
      <c r="IY157" s="212"/>
      <c r="IZ157" s="85"/>
      <c r="JA157" s="85"/>
      <c r="JB157" s="533"/>
      <c r="JC157" s="533"/>
      <c r="JD157" s="533"/>
      <c r="JE157" s="212"/>
      <c r="JF157" s="212"/>
      <c r="JG157" s="530"/>
      <c r="JH157" s="530"/>
      <c r="JI157" s="530"/>
      <c r="JJ157" s="530"/>
      <c r="JK157" s="212"/>
      <c r="JL157" s="563"/>
      <c r="JM157" s="576"/>
      <c r="JN157" s="576"/>
      <c r="JO157" s="576"/>
      <c r="JP157" s="577"/>
      <c r="JQ157" s="563"/>
      <c r="JR157" s="563"/>
      <c r="JS157" s="572"/>
      <c r="JT157" s="572"/>
      <c r="JU157" s="573"/>
      <c r="JV157" s="563"/>
      <c r="JW157" s="563"/>
      <c r="JX157" s="117"/>
      <c r="JY157" s="391"/>
      <c r="JZ157" s="391"/>
      <c r="KA157" s="391"/>
      <c r="KB157" s="391"/>
      <c r="KC157" s="391"/>
      <c r="KD157" s="391"/>
      <c r="KE157" s="391"/>
      <c r="KF157" s="391"/>
      <c r="KG157" s="389"/>
      <c r="KH157" s="391"/>
      <c r="KI157" s="386"/>
      <c r="KJ157" s="1436"/>
      <c r="KK157" s="1436"/>
      <c r="KL157" s="117"/>
      <c r="KM157" s="391"/>
      <c r="KN157" s="391"/>
      <c r="KO157" s="391"/>
      <c r="KP157" s="391"/>
      <c r="KQ157" s="391"/>
      <c r="KR157" s="391"/>
      <c r="KS157" s="391"/>
      <c r="KT157" s="391"/>
      <c r="KU157" s="389"/>
      <c r="KV157" s="391"/>
      <c r="KW157" s="386"/>
      <c r="KX157" s="212"/>
      <c r="KY157" s="212"/>
      <c r="KZ157" s="212"/>
      <c r="LA157" s="212"/>
      <c r="LB157" s="212"/>
      <c r="LC157" s="212"/>
      <c r="LD157" s="212"/>
      <c r="LE157" s="212"/>
      <c r="LF157" s="212"/>
      <c r="LG157" s="212"/>
      <c r="LH157" s="212"/>
      <c r="LI157" s="212"/>
      <c r="LJ157" s="212"/>
      <c r="LK157" s="212"/>
      <c r="LL157" s="212"/>
      <c r="LM157" s="212"/>
      <c r="LN157" s="212"/>
      <c r="LO157" s="212"/>
      <c r="LP157" s="212"/>
      <c r="LQ157" s="212"/>
      <c r="LR157" s="212"/>
      <c r="LS157" s="212"/>
      <c r="LT157" s="212"/>
      <c r="LU157" s="212"/>
      <c r="LV157" s="212"/>
      <c r="LW157" s="212"/>
      <c r="LX157" s="212"/>
      <c r="LY157" s="212"/>
      <c r="LZ157" s="212"/>
      <c r="MA157" s="212"/>
      <c r="MB157" s="212"/>
      <c r="MC157" s="212"/>
      <c r="MD157" s="212"/>
      <c r="ME157" s="212"/>
      <c r="MF157" s="212"/>
      <c r="MG157" s="212"/>
      <c r="MH157" s="212"/>
      <c r="MI157" s="212"/>
      <c r="MJ157" s="212"/>
      <c r="MK157" s="212"/>
      <c r="ML157" s="212"/>
      <c r="MM157" s="212"/>
      <c r="MN157" s="212"/>
      <c r="MO157" s="212"/>
      <c r="MP157" s="212"/>
      <c r="MQ157" s="212"/>
      <c r="MR157" s="212"/>
      <c r="MS157" s="212"/>
      <c r="MT157" s="480"/>
      <c r="MU157" s="792"/>
      <c r="MV157" s="792"/>
      <c r="MW157" s="792"/>
      <c r="MX157" s="792"/>
      <c r="MY157" s="792"/>
      <c r="MZ157" s="792"/>
      <c r="NA157" s="792"/>
      <c r="NB157" s="792"/>
      <c r="NC157" s="792"/>
      <c r="ND157" s="792"/>
      <c r="NE157" s="792"/>
      <c r="NF157" s="792"/>
      <c r="NG157" s="792"/>
      <c r="NH157" s="792"/>
      <c r="NI157" s="792"/>
      <c r="NJ157" s="792"/>
      <c r="NK157" s="792"/>
      <c r="NL157" s="792"/>
      <c r="NM157" s="792"/>
      <c r="NN157" s="792"/>
      <c r="NO157" s="792"/>
      <c r="NP157" s="792"/>
      <c r="NQ157" s="792"/>
      <c r="NR157" s="792"/>
      <c r="NS157" s="792"/>
      <c r="NT157" s="792"/>
      <c r="NU157" s="792"/>
      <c r="NV157" s="792"/>
      <c r="NW157" s="792"/>
      <c r="NX157" s="792"/>
      <c r="NY157" s="792"/>
      <c r="NZ157" s="212"/>
    </row>
    <row r="158" spans="1:390" s="491" customFormat="1" ht="23.25" customHeight="1" x14ac:dyDescent="0.2">
      <c r="A158" s="85"/>
      <c r="B158" s="85"/>
      <c r="C158" s="85"/>
      <c r="D158" s="85"/>
      <c r="E158" s="212"/>
      <c r="F158" s="211"/>
      <c r="G158" s="529"/>
      <c r="H158" s="523"/>
      <c r="I158" s="523"/>
      <c r="J158" s="523"/>
      <c r="K158" s="523"/>
      <c r="L158" s="523"/>
      <c r="M158" s="165"/>
      <c r="N158" s="85"/>
      <c r="O158" s="85"/>
      <c r="P158" s="85"/>
      <c r="Q158" s="89"/>
      <c r="R158" s="85"/>
      <c r="S158" s="85"/>
      <c r="T158" s="89"/>
      <c r="U158" s="85"/>
      <c r="V158" s="85"/>
      <c r="W158" s="89"/>
      <c r="X158" s="85"/>
      <c r="Y158" s="563"/>
      <c r="Z158" s="563"/>
      <c r="AA158" s="576"/>
      <c r="AB158" s="576"/>
      <c r="AC158" s="576"/>
      <c r="AD158" s="577"/>
      <c r="AE158" s="563"/>
      <c r="AF158" s="563"/>
      <c r="AG158" s="572"/>
      <c r="AH158" s="572"/>
      <c r="AI158" s="573"/>
      <c r="AJ158" s="563"/>
      <c r="AK158" s="563"/>
      <c r="AL158" s="117"/>
      <c r="AM158" s="179"/>
      <c r="AN158" s="179"/>
      <c r="AO158" s="179"/>
      <c r="AP158" s="179"/>
      <c r="AQ158" s="179"/>
      <c r="AR158" s="179"/>
      <c r="AS158" s="179"/>
      <c r="AT158" s="179"/>
      <c r="AU158" s="180"/>
      <c r="AV158" s="180"/>
      <c r="AW158" s="181"/>
      <c r="AX158" s="743"/>
      <c r="AY158" s="1436"/>
      <c r="AZ158" s="117"/>
      <c r="BA158" s="179"/>
      <c r="BB158" s="179"/>
      <c r="BC158" s="179"/>
      <c r="BD158" s="179"/>
      <c r="BE158" s="179"/>
      <c r="BF158" s="179"/>
      <c r="BG158" s="179"/>
      <c r="BH158" s="179"/>
      <c r="BI158" s="180"/>
      <c r="BJ158" s="180"/>
      <c r="BK158" s="181"/>
      <c r="BL158" s="212"/>
      <c r="BM158" s="212"/>
      <c r="BN158" s="212"/>
      <c r="BO158" s="212"/>
      <c r="BP158" s="212"/>
      <c r="BQ158" s="212"/>
      <c r="BR158" s="212"/>
      <c r="BS158" s="212"/>
      <c r="BT158" s="212"/>
      <c r="BU158" s="212"/>
      <c r="BV158" s="212"/>
      <c r="BW158" s="212"/>
      <c r="BX158" s="212"/>
      <c r="BY158" s="212"/>
      <c r="BZ158" s="212"/>
      <c r="CA158" s="212"/>
      <c r="CB158" s="212"/>
      <c r="CC158" s="212"/>
      <c r="CD158" s="212"/>
      <c r="CE158" s="85"/>
      <c r="CF158" s="85"/>
      <c r="CG158" s="85"/>
      <c r="CH158" s="85"/>
      <c r="CI158" s="212"/>
      <c r="CJ158" s="211"/>
      <c r="CK158" s="563"/>
      <c r="CL158" s="563"/>
      <c r="CM158" s="563"/>
      <c r="CN158" s="563"/>
      <c r="CO158" s="584"/>
      <c r="CP158" s="563"/>
      <c r="CQ158" s="563"/>
      <c r="CR158" s="85"/>
      <c r="CS158" s="1061"/>
      <c r="CT158" s="85"/>
      <c r="CU158" s="89"/>
      <c r="CV158" s="85"/>
      <c r="CW158" s="85"/>
      <c r="CX158" s="89"/>
      <c r="CY158" s="85"/>
      <c r="CZ158" s="85"/>
      <c r="DA158" s="89"/>
      <c r="DB158" s="85"/>
      <c r="DC158" s="563"/>
      <c r="DD158" s="563"/>
      <c r="DE158" s="576"/>
      <c r="DF158" s="576"/>
      <c r="DG158" s="576"/>
      <c r="DH158" s="577"/>
      <c r="DI158" s="563"/>
      <c r="DJ158" s="563"/>
      <c r="DK158" s="572"/>
      <c r="DL158" s="572"/>
      <c r="DM158" s="573"/>
      <c r="DN158" s="563"/>
      <c r="DO158" s="1157"/>
      <c r="DP158" s="117"/>
      <c r="DQ158" s="179"/>
      <c r="DR158" s="179"/>
      <c r="DS158" s="179"/>
      <c r="DT158" s="179"/>
      <c r="DU158" s="179"/>
      <c r="DV158" s="179"/>
      <c r="DW158" s="179"/>
      <c r="DX158" s="179"/>
      <c r="DY158" s="180"/>
      <c r="DZ158" s="179"/>
      <c r="EA158" s="181"/>
      <c r="EB158" s="1436"/>
      <c r="EC158" s="1436"/>
      <c r="ED158" s="117"/>
      <c r="EE158" s="179"/>
      <c r="EF158" s="179"/>
      <c r="EG158" s="179"/>
      <c r="EH158" s="179"/>
      <c r="EI158" s="179"/>
      <c r="EJ158" s="179"/>
      <c r="EK158" s="179"/>
      <c r="EL158" s="179"/>
      <c r="EM158" s="180"/>
      <c r="EN158" s="179"/>
      <c r="EO158" s="181"/>
      <c r="EP158" s="563"/>
      <c r="EQ158" s="563"/>
      <c r="ER158" s="563"/>
      <c r="ES158" s="563"/>
      <c r="ET158" s="563"/>
      <c r="EU158" s="563"/>
      <c r="EV158" s="563"/>
      <c r="EW158" s="563"/>
      <c r="EX158" s="563"/>
      <c r="EY158" s="563"/>
      <c r="EZ158" s="563"/>
      <c r="FA158" s="563"/>
      <c r="FB158" s="563"/>
      <c r="FC158" s="563"/>
      <c r="FD158" s="563"/>
      <c r="FE158" s="563"/>
      <c r="FF158" s="563"/>
      <c r="FG158" s="212"/>
      <c r="FH158" s="212"/>
      <c r="FI158" s="212"/>
      <c r="FJ158" s="212"/>
      <c r="FK158" s="212"/>
      <c r="FL158" s="212"/>
      <c r="FM158" s="212"/>
      <c r="FN158" s="212"/>
      <c r="FO158" s="212"/>
      <c r="FP158" s="212"/>
      <c r="FQ158" s="212"/>
      <c r="FR158" s="212"/>
      <c r="FS158" s="212"/>
      <c r="FT158" s="212"/>
      <c r="FU158" s="212"/>
      <c r="FV158" s="212"/>
      <c r="FW158" s="212"/>
      <c r="FX158" s="212"/>
      <c r="FY158" s="212"/>
      <c r="FZ158" s="212"/>
      <c r="GA158" s="212"/>
      <c r="GB158" s="212"/>
      <c r="GC158" s="212"/>
      <c r="GD158" s="212"/>
      <c r="GE158" s="212"/>
      <c r="GF158" s="212"/>
      <c r="GG158" s="212"/>
      <c r="GH158" s="212"/>
      <c r="GI158" s="212"/>
      <c r="GJ158" s="212"/>
      <c r="GK158" s="212"/>
      <c r="GL158" s="212"/>
      <c r="GM158" s="212"/>
      <c r="GN158" s="212"/>
      <c r="GO158" s="212"/>
      <c r="GP158" s="212"/>
      <c r="GQ158" s="212"/>
      <c r="GR158" s="212"/>
      <c r="GS158" s="212"/>
      <c r="GT158" s="117"/>
      <c r="GU158" s="391"/>
      <c r="GV158" s="391"/>
      <c r="GW158" s="391"/>
      <c r="GX158" s="391"/>
      <c r="GY158" s="391"/>
      <c r="GZ158" s="391"/>
      <c r="HA158" s="391"/>
      <c r="HB158" s="391"/>
      <c r="HC158" s="389"/>
      <c r="HD158" s="391"/>
      <c r="HE158" s="386"/>
      <c r="HF158" s="1436"/>
      <c r="HG158" s="1436"/>
      <c r="HH158" s="117"/>
      <c r="HI158" s="391"/>
      <c r="HJ158" s="391"/>
      <c r="HK158" s="391"/>
      <c r="HL158" s="391"/>
      <c r="HM158" s="391"/>
      <c r="HN158" s="391"/>
      <c r="HO158" s="391"/>
      <c r="HP158" s="391"/>
      <c r="HQ158" s="389"/>
      <c r="HR158" s="391"/>
      <c r="HS158" s="386"/>
      <c r="HT158" s="212"/>
      <c r="HU158" s="212"/>
      <c r="HV158" s="212"/>
      <c r="HW158" s="212"/>
      <c r="HX158" s="212"/>
      <c r="HY158" s="212"/>
      <c r="HZ158" s="212"/>
      <c r="IA158" s="212"/>
      <c r="IB158" s="212"/>
      <c r="IC158" s="212"/>
      <c r="ID158" s="212"/>
      <c r="IE158" s="212"/>
      <c r="IF158" s="212"/>
      <c r="IG158" s="212"/>
      <c r="IH158" s="212"/>
      <c r="II158" s="212"/>
      <c r="IJ158" s="212"/>
      <c r="IK158" s="212"/>
      <c r="IL158" s="212"/>
      <c r="IM158" s="212"/>
      <c r="IN158" s="212"/>
      <c r="IO158" s="212"/>
      <c r="IP158" s="212"/>
      <c r="IQ158" s="212"/>
      <c r="IR158" s="212"/>
      <c r="IS158" s="85"/>
      <c r="IT158" s="88"/>
      <c r="IU158" s="493"/>
      <c r="IV158" s="88"/>
      <c r="IW158" s="533"/>
      <c r="IX158" s="533"/>
      <c r="IY158" s="212"/>
      <c r="IZ158" s="212"/>
      <c r="JA158" s="530"/>
      <c r="JB158" s="530"/>
      <c r="JC158" s="530"/>
      <c r="JD158" s="531"/>
      <c r="JE158" s="212"/>
      <c r="JF158" s="212"/>
      <c r="JG158" s="212"/>
      <c r="JH158" s="212"/>
      <c r="JI158" s="212"/>
      <c r="JJ158" s="212"/>
      <c r="JK158" s="212"/>
      <c r="JL158" s="563"/>
      <c r="JM158" s="576"/>
      <c r="JN158" s="576"/>
      <c r="JO158" s="576"/>
      <c r="JP158" s="577"/>
      <c r="JQ158" s="563"/>
      <c r="JR158" s="563"/>
      <c r="JS158" s="572"/>
      <c r="JT158" s="572"/>
      <c r="JU158" s="573"/>
      <c r="JV158" s="563"/>
      <c r="JW158" s="563"/>
      <c r="JX158" s="117"/>
      <c r="JY158" s="391"/>
      <c r="JZ158" s="391"/>
      <c r="KA158" s="391"/>
      <c r="KB158" s="391"/>
      <c r="KC158" s="391"/>
      <c r="KD158" s="391"/>
      <c r="KE158" s="391"/>
      <c r="KF158" s="391"/>
      <c r="KG158" s="389"/>
      <c r="KH158" s="391"/>
      <c r="KI158" s="386"/>
      <c r="KJ158" s="1436"/>
      <c r="KK158" s="1436"/>
      <c r="KL158" s="117"/>
      <c r="KM158" s="391"/>
      <c r="KN158" s="391"/>
      <c r="KO158" s="391"/>
      <c r="KP158" s="391"/>
      <c r="KQ158" s="391"/>
      <c r="KR158" s="391"/>
      <c r="KS158" s="391"/>
      <c r="KT158" s="391"/>
      <c r="KU158" s="389"/>
      <c r="KV158" s="391"/>
      <c r="KW158" s="386"/>
      <c r="KX158" s="212"/>
      <c r="KY158" s="212"/>
      <c r="KZ158" s="212"/>
      <c r="LA158" s="212"/>
      <c r="LB158" s="212"/>
      <c r="LC158" s="212"/>
      <c r="LD158" s="212"/>
      <c r="LE158" s="212"/>
      <c r="LF158" s="212"/>
      <c r="LG158" s="212"/>
      <c r="LH158" s="212"/>
      <c r="LI158" s="212"/>
      <c r="LJ158" s="212"/>
      <c r="LK158" s="212"/>
      <c r="LL158" s="212"/>
      <c r="LM158" s="212"/>
      <c r="LN158" s="212"/>
      <c r="LO158" s="212"/>
      <c r="LP158" s="212"/>
      <c r="LQ158" s="212"/>
      <c r="LR158" s="212"/>
      <c r="LS158" s="212"/>
      <c r="LT158" s="212"/>
      <c r="LU158" s="212"/>
      <c r="LV158" s="212"/>
      <c r="LW158" s="212"/>
      <c r="LX158" s="212"/>
      <c r="LY158" s="212"/>
      <c r="LZ158" s="212"/>
      <c r="MA158" s="212"/>
      <c r="MB158" s="212"/>
      <c r="MC158" s="212"/>
      <c r="MD158" s="212"/>
      <c r="ME158" s="212"/>
      <c r="MF158" s="212"/>
      <c r="MG158" s="212"/>
      <c r="MH158" s="212"/>
      <c r="MI158" s="212"/>
      <c r="MJ158" s="212"/>
      <c r="MK158" s="212"/>
      <c r="ML158" s="212"/>
      <c r="MM158" s="212"/>
      <c r="MN158" s="212"/>
      <c r="MO158" s="212"/>
      <c r="MP158" s="212"/>
      <c r="MQ158" s="212"/>
      <c r="MR158" s="212"/>
      <c r="MS158" s="212"/>
      <c r="MT158" s="480"/>
      <c r="MU158" s="792"/>
      <c r="MV158" s="792"/>
      <c r="MW158" s="792"/>
      <c r="MX158" s="792"/>
      <c r="MY158" s="792"/>
      <c r="MZ158" s="792"/>
      <c r="NA158" s="792"/>
      <c r="NB158" s="792"/>
      <c r="NC158" s="792"/>
      <c r="ND158" s="792"/>
      <c r="NE158" s="792"/>
      <c r="NF158" s="792"/>
      <c r="NG158" s="792"/>
      <c r="NH158" s="792"/>
      <c r="NI158" s="792"/>
      <c r="NJ158" s="792"/>
      <c r="NK158" s="792"/>
      <c r="NL158" s="792"/>
      <c r="NM158" s="792"/>
      <c r="NN158" s="792"/>
      <c r="NO158" s="792"/>
      <c r="NP158" s="792"/>
      <c r="NQ158" s="792"/>
      <c r="NR158" s="792"/>
      <c r="NS158" s="792"/>
      <c r="NT158" s="792"/>
      <c r="NU158" s="792"/>
      <c r="NV158" s="792"/>
      <c r="NW158" s="792"/>
      <c r="NX158" s="792"/>
      <c r="NY158" s="792"/>
      <c r="NZ158" s="212"/>
    </row>
    <row r="159" spans="1:390" s="491" customFormat="1" ht="23.25" customHeight="1" x14ac:dyDescent="0.2">
      <c r="A159" s="85"/>
      <c r="B159" s="85"/>
      <c r="C159" s="85"/>
      <c r="D159" s="85"/>
      <c r="E159" s="212"/>
      <c r="F159" s="211"/>
      <c r="G159" s="451"/>
      <c r="H159" s="523"/>
      <c r="I159" s="523"/>
      <c r="J159" s="523"/>
      <c r="K159" s="523"/>
      <c r="L159" s="523"/>
      <c r="M159" s="165"/>
      <c r="N159" s="85"/>
      <c r="O159" s="85"/>
      <c r="P159" s="85"/>
      <c r="Q159" s="89"/>
      <c r="R159" s="85"/>
      <c r="S159" s="85"/>
      <c r="T159" s="89"/>
      <c r="U159" s="85"/>
      <c r="V159" s="85"/>
      <c r="W159" s="89"/>
      <c r="X159" s="85"/>
      <c r="Y159" s="563"/>
      <c r="Z159" s="563"/>
      <c r="AA159" s="576"/>
      <c r="AB159" s="576"/>
      <c r="AC159" s="576"/>
      <c r="AD159" s="577"/>
      <c r="AE159" s="563"/>
      <c r="AF159" s="563"/>
      <c r="AG159" s="572"/>
      <c r="AH159" s="572"/>
      <c r="AI159" s="573"/>
      <c r="AJ159" s="563"/>
      <c r="AK159" s="563"/>
      <c r="AL159" s="1432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1"/>
      <c r="AX159" s="1420"/>
      <c r="AY159" s="192"/>
      <c r="AZ159" s="1432"/>
      <c r="BA159" s="180"/>
      <c r="BB159" s="180"/>
      <c r="BC159" s="180"/>
      <c r="BD159" s="180"/>
      <c r="BE159" s="180"/>
      <c r="BF159" s="180"/>
      <c r="BG159" s="180"/>
      <c r="BH159" s="180"/>
      <c r="BI159" s="180"/>
      <c r="BJ159" s="180"/>
      <c r="BK159" s="181"/>
      <c r="BL159" s="212"/>
      <c r="BM159" s="212"/>
      <c r="BN159" s="212"/>
      <c r="BO159" s="212"/>
      <c r="BP159" s="212"/>
      <c r="BQ159" s="212"/>
      <c r="BR159" s="212"/>
      <c r="BS159" s="212"/>
      <c r="BT159" s="212"/>
      <c r="BU159" s="212"/>
      <c r="BV159" s="212"/>
      <c r="BW159" s="212"/>
      <c r="BX159" s="212"/>
      <c r="BY159" s="212"/>
      <c r="BZ159" s="212"/>
      <c r="CA159" s="212"/>
      <c r="CB159" s="212"/>
      <c r="CC159" s="212"/>
      <c r="CD159" s="212"/>
      <c r="CE159" s="85"/>
      <c r="CF159" s="85"/>
      <c r="CG159" s="85"/>
      <c r="CH159" s="85"/>
      <c r="CI159" s="212"/>
      <c r="CJ159" s="211"/>
      <c r="CK159" s="563"/>
      <c r="CL159" s="563"/>
      <c r="CM159" s="563"/>
      <c r="CN159" s="563"/>
      <c r="CO159" s="584"/>
      <c r="CP159" s="563"/>
      <c r="CQ159" s="563"/>
      <c r="CR159" s="85"/>
      <c r="CS159" s="1061"/>
      <c r="CT159" s="85"/>
      <c r="CU159" s="89"/>
      <c r="CV159" s="85"/>
      <c r="CW159" s="85"/>
      <c r="CX159" s="89"/>
      <c r="CY159" s="85"/>
      <c r="CZ159" s="85"/>
      <c r="DA159" s="89"/>
      <c r="DB159" s="85"/>
      <c r="DC159" s="563"/>
      <c r="DD159" s="563"/>
      <c r="DE159" s="576"/>
      <c r="DF159" s="576"/>
      <c r="DG159" s="576"/>
      <c r="DH159" s="577"/>
      <c r="DI159" s="563"/>
      <c r="DJ159" s="563"/>
      <c r="DK159" s="572"/>
      <c r="DL159" s="572"/>
      <c r="DM159" s="573"/>
      <c r="DN159" s="563"/>
      <c r="DO159" s="1157"/>
      <c r="DP159" s="1432"/>
      <c r="DQ159" s="180"/>
      <c r="DR159" s="180"/>
      <c r="DS159" s="180"/>
      <c r="DT159" s="180"/>
      <c r="DU159" s="180"/>
      <c r="DV159" s="180"/>
      <c r="DW159" s="180"/>
      <c r="DX159" s="180"/>
      <c r="DY159" s="180"/>
      <c r="DZ159" s="180"/>
      <c r="EA159" s="180"/>
      <c r="EB159" s="1436"/>
      <c r="EC159" s="1436"/>
      <c r="ED159" s="1432"/>
      <c r="EE159" s="180"/>
      <c r="EF159" s="180"/>
      <c r="EG159" s="180"/>
      <c r="EH159" s="180"/>
      <c r="EI159" s="180"/>
      <c r="EJ159" s="180"/>
      <c r="EK159" s="180"/>
      <c r="EL159" s="180"/>
      <c r="EM159" s="180"/>
      <c r="EN159" s="180"/>
      <c r="EO159" s="180"/>
      <c r="EP159" s="563"/>
      <c r="EQ159" s="563"/>
      <c r="ER159" s="563"/>
      <c r="ES159" s="563"/>
      <c r="ET159" s="563"/>
      <c r="EU159" s="563"/>
      <c r="EV159" s="563"/>
      <c r="EW159" s="563"/>
      <c r="EX159" s="563"/>
      <c r="EY159" s="563"/>
      <c r="EZ159" s="563"/>
      <c r="FA159" s="563"/>
      <c r="FB159" s="563"/>
      <c r="FC159" s="563"/>
      <c r="FD159" s="563"/>
      <c r="FE159" s="563"/>
      <c r="FF159" s="563"/>
      <c r="FG159" s="212"/>
      <c r="FH159" s="212"/>
      <c r="FI159" s="212"/>
      <c r="FJ159" s="212"/>
      <c r="FK159" s="212"/>
      <c r="FL159" s="212"/>
      <c r="FM159" s="212"/>
      <c r="FN159" s="212"/>
      <c r="FO159" s="212"/>
      <c r="FP159" s="212"/>
      <c r="FQ159" s="212"/>
      <c r="FR159" s="212"/>
      <c r="FS159" s="212"/>
      <c r="FT159" s="212"/>
      <c r="FU159" s="212"/>
      <c r="FV159" s="212"/>
      <c r="FW159" s="212"/>
      <c r="FX159" s="212"/>
      <c r="FY159" s="212"/>
      <c r="FZ159" s="212"/>
      <c r="GA159" s="212"/>
      <c r="GB159" s="212"/>
      <c r="GC159" s="212"/>
      <c r="GD159" s="212"/>
      <c r="GE159" s="212"/>
      <c r="GF159" s="212"/>
      <c r="GG159" s="212"/>
      <c r="GH159" s="212"/>
      <c r="GI159" s="212"/>
      <c r="GJ159" s="212"/>
      <c r="GK159" s="212"/>
      <c r="GL159" s="212"/>
      <c r="GM159" s="212"/>
      <c r="GN159" s="212"/>
      <c r="GO159" s="212"/>
      <c r="GP159" s="212"/>
      <c r="GQ159" s="212"/>
      <c r="GR159" s="212"/>
      <c r="GS159" s="212"/>
      <c r="GT159" s="1432"/>
      <c r="GU159" s="389"/>
      <c r="GV159" s="389"/>
      <c r="GW159" s="389"/>
      <c r="GX159" s="389"/>
      <c r="GY159" s="389"/>
      <c r="GZ159" s="389"/>
      <c r="HA159" s="389"/>
      <c r="HB159" s="389"/>
      <c r="HC159" s="389"/>
      <c r="HD159" s="389"/>
      <c r="HE159" s="389"/>
      <c r="HF159" s="1436"/>
      <c r="HG159" s="1436"/>
      <c r="HH159" s="1432"/>
      <c r="HI159" s="389"/>
      <c r="HJ159" s="389"/>
      <c r="HK159" s="389"/>
      <c r="HL159" s="389"/>
      <c r="HM159" s="389"/>
      <c r="HN159" s="389"/>
      <c r="HO159" s="389"/>
      <c r="HP159" s="389"/>
      <c r="HQ159" s="389"/>
      <c r="HR159" s="389"/>
      <c r="HS159" s="389"/>
      <c r="HT159" s="212"/>
      <c r="HU159" s="212"/>
      <c r="HV159" s="212"/>
      <c r="HW159" s="212"/>
      <c r="HX159" s="212"/>
      <c r="HY159" s="212"/>
      <c r="HZ159" s="212"/>
      <c r="IA159" s="212"/>
      <c r="IB159" s="212"/>
      <c r="IC159" s="212"/>
      <c r="ID159" s="212"/>
      <c r="IE159" s="212"/>
      <c r="IF159" s="212"/>
      <c r="IG159" s="212"/>
      <c r="IH159" s="212"/>
      <c r="II159" s="212"/>
      <c r="IJ159" s="212"/>
      <c r="IK159" s="212"/>
      <c r="IL159" s="212"/>
      <c r="IM159" s="212"/>
      <c r="IN159" s="212"/>
      <c r="IO159" s="212"/>
      <c r="IP159" s="212"/>
      <c r="IQ159" s="212"/>
      <c r="IR159" s="212"/>
      <c r="IS159" s="409"/>
      <c r="IT159" s="410"/>
      <c r="IU159" s="410"/>
      <c r="IV159" s="410"/>
      <c r="IW159" s="533"/>
      <c r="IX159" s="533"/>
      <c r="IY159" s="212"/>
      <c r="IZ159" s="212"/>
      <c r="JA159" s="530"/>
      <c r="JB159" s="530"/>
      <c r="JC159" s="530"/>
      <c r="JD159" s="531"/>
      <c r="JE159" s="212"/>
      <c r="JF159" s="212"/>
      <c r="JG159" s="212"/>
      <c r="JH159" s="212"/>
      <c r="JI159" s="212"/>
      <c r="JJ159" s="212"/>
      <c r="JK159" s="212"/>
      <c r="JL159" s="563"/>
      <c r="JM159" s="576"/>
      <c r="JN159" s="576"/>
      <c r="JO159" s="576"/>
      <c r="JP159" s="577"/>
      <c r="JQ159" s="563"/>
      <c r="JR159" s="563"/>
      <c r="JS159" s="572"/>
      <c r="JT159" s="572"/>
      <c r="JU159" s="573"/>
      <c r="JV159" s="563"/>
      <c r="JW159" s="563"/>
      <c r="JX159" s="1432"/>
      <c r="JY159" s="389"/>
      <c r="JZ159" s="389"/>
      <c r="KA159" s="389"/>
      <c r="KB159" s="389"/>
      <c r="KC159" s="389"/>
      <c r="KD159" s="389"/>
      <c r="KE159" s="389"/>
      <c r="KF159" s="389"/>
      <c r="KG159" s="389"/>
      <c r="KH159" s="389"/>
      <c r="KI159" s="389"/>
      <c r="KJ159" s="1436"/>
      <c r="KK159" s="1436"/>
      <c r="KL159" s="1432"/>
      <c r="KM159" s="389"/>
      <c r="KN159" s="389"/>
      <c r="KO159" s="389"/>
      <c r="KP159" s="389"/>
      <c r="KQ159" s="389"/>
      <c r="KR159" s="389"/>
      <c r="KS159" s="389"/>
      <c r="KT159" s="389"/>
      <c r="KU159" s="389"/>
      <c r="KV159" s="389"/>
      <c r="KW159" s="389"/>
      <c r="KX159" s="212"/>
      <c r="KY159" s="212"/>
      <c r="KZ159" s="212"/>
      <c r="LA159" s="212"/>
      <c r="LB159" s="212"/>
      <c r="LC159" s="212"/>
      <c r="LD159" s="212"/>
      <c r="LE159" s="212"/>
      <c r="LF159" s="212"/>
      <c r="LG159" s="212"/>
      <c r="LH159" s="212"/>
      <c r="LI159" s="212"/>
      <c r="LJ159" s="212"/>
      <c r="LK159" s="212"/>
      <c r="LL159" s="212"/>
      <c r="LM159" s="212"/>
      <c r="LN159" s="212"/>
      <c r="LO159" s="212"/>
      <c r="LP159" s="212"/>
      <c r="LQ159" s="212"/>
      <c r="LR159" s="212"/>
      <c r="LS159" s="212"/>
      <c r="LT159" s="212"/>
      <c r="LU159" s="212"/>
      <c r="LV159" s="212"/>
      <c r="LW159" s="212"/>
      <c r="LX159" s="212"/>
      <c r="LY159" s="212"/>
      <c r="LZ159" s="212"/>
      <c r="MA159" s="212"/>
      <c r="MB159" s="212"/>
      <c r="MC159" s="212"/>
      <c r="MD159" s="212"/>
      <c r="ME159" s="212"/>
      <c r="MF159" s="212"/>
      <c r="MG159" s="212"/>
      <c r="MH159" s="212"/>
      <c r="MI159" s="212"/>
      <c r="MJ159" s="212"/>
      <c r="MK159" s="212"/>
      <c r="ML159" s="212"/>
      <c r="MM159" s="212"/>
      <c r="MN159" s="212"/>
      <c r="MO159" s="212"/>
      <c r="MP159" s="212"/>
      <c r="MQ159" s="212"/>
      <c r="MR159" s="212"/>
      <c r="MS159" s="212"/>
      <c r="MT159" s="480"/>
      <c r="MU159" s="792"/>
      <c r="MV159" s="792"/>
      <c r="MW159" s="792"/>
      <c r="MX159" s="792"/>
      <c r="MY159" s="792"/>
      <c r="MZ159" s="792"/>
      <c r="NA159" s="792"/>
      <c r="NB159" s="792"/>
      <c r="NC159" s="792"/>
      <c r="ND159" s="792"/>
      <c r="NE159" s="792"/>
      <c r="NF159" s="792"/>
      <c r="NG159" s="792"/>
      <c r="NH159" s="792"/>
      <c r="NI159" s="792"/>
      <c r="NJ159" s="792"/>
      <c r="NK159" s="792"/>
      <c r="NL159" s="792"/>
      <c r="NM159" s="792"/>
      <c r="NN159" s="792"/>
      <c r="NO159" s="792"/>
      <c r="NP159" s="792"/>
      <c r="NQ159" s="792"/>
      <c r="NR159" s="792"/>
      <c r="NS159" s="792"/>
      <c r="NT159" s="792"/>
      <c r="NU159" s="792"/>
      <c r="NV159" s="792"/>
      <c r="NW159" s="792"/>
      <c r="NX159" s="792"/>
      <c r="NY159" s="792"/>
      <c r="NZ159" s="212"/>
    </row>
    <row r="160" spans="1:390" s="491" customFormat="1" ht="23.25" customHeight="1" x14ac:dyDescent="0.2">
      <c r="A160" s="85"/>
      <c r="B160" s="85"/>
      <c r="C160" s="85"/>
      <c r="D160" s="85"/>
      <c r="E160" s="212"/>
      <c r="F160" s="211"/>
      <c r="G160" s="451"/>
      <c r="H160" s="523"/>
      <c r="I160" s="523"/>
      <c r="J160" s="523"/>
      <c r="K160" s="523"/>
      <c r="L160" s="523"/>
      <c r="M160" s="165"/>
      <c r="N160" s="85"/>
      <c r="O160" s="85"/>
      <c r="P160" s="85"/>
      <c r="Q160" s="89"/>
      <c r="R160" s="85"/>
      <c r="S160" s="85"/>
      <c r="T160" s="89"/>
      <c r="U160" s="85"/>
      <c r="V160" s="85"/>
      <c r="W160" s="89"/>
      <c r="X160" s="85"/>
      <c r="Y160" s="563"/>
      <c r="Z160" s="563"/>
      <c r="AA160" s="576"/>
      <c r="AB160" s="576"/>
      <c r="AC160" s="576"/>
      <c r="AD160" s="577"/>
      <c r="AE160" s="563"/>
      <c r="AF160" s="563"/>
      <c r="AG160" s="572"/>
      <c r="AH160" s="572"/>
      <c r="AI160" s="573"/>
      <c r="AJ160" s="563"/>
      <c r="AK160" s="563"/>
      <c r="AL160" s="195"/>
      <c r="AM160" s="196"/>
      <c r="AN160" s="196"/>
      <c r="AO160" s="196"/>
      <c r="AP160" s="196"/>
      <c r="AQ160" s="196"/>
      <c r="AR160" s="196"/>
      <c r="AS160" s="196"/>
      <c r="AT160" s="196"/>
      <c r="AU160" s="196"/>
      <c r="AV160" s="197"/>
      <c r="AW160" s="197"/>
      <c r="AX160" s="1439"/>
      <c r="AY160" s="1436"/>
      <c r="AZ160" s="195"/>
      <c r="BA160" s="196"/>
      <c r="BB160" s="196"/>
      <c r="BC160" s="196"/>
      <c r="BD160" s="196"/>
      <c r="BE160" s="196"/>
      <c r="BF160" s="196"/>
      <c r="BG160" s="196"/>
      <c r="BH160" s="196"/>
      <c r="BI160" s="196"/>
      <c r="BJ160" s="197"/>
      <c r="BK160" s="197"/>
      <c r="BL160" s="212"/>
      <c r="BM160" s="212"/>
      <c r="BN160" s="212"/>
      <c r="BO160" s="212"/>
      <c r="BP160" s="212"/>
      <c r="BQ160" s="212"/>
      <c r="BR160" s="212"/>
      <c r="BS160" s="212"/>
      <c r="BT160" s="212"/>
      <c r="BU160" s="212"/>
      <c r="BV160" s="212"/>
      <c r="BW160" s="212"/>
      <c r="BX160" s="212"/>
      <c r="BY160" s="212"/>
      <c r="BZ160" s="212"/>
      <c r="CA160" s="212"/>
      <c r="CB160" s="212"/>
      <c r="CC160" s="212"/>
      <c r="CD160" s="212"/>
      <c r="CE160" s="85"/>
      <c r="CF160" s="85"/>
      <c r="CG160" s="85"/>
      <c r="CH160" s="85"/>
      <c r="CI160" s="212"/>
      <c r="CJ160" s="211"/>
      <c r="CK160" s="563"/>
      <c r="CL160" s="563"/>
      <c r="CM160" s="563"/>
      <c r="CN160" s="563"/>
      <c r="CO160" s="584"/>
      <c r="CP160" s="563"/>
      <c r="CQ160" s="563"/>
      <c r="CR160" s="85"/>
      <c r="CS160" s="1061"/>
      <c r="CT160" s="85"/>
      <c r="CU160" s="89"/>
      <c r="CV160" s="85"/>
      <c r="CW160" s="85"/>
      <c r="CX160" s="89"/>
      <c r="CY160" s="85"/>
      <c r="CZ160" s="85"/>
      <c r="DA160" s="89"/>
      <c r="DB160" s="85"/>
      <c r="DC160" s="563"/>
      <c r="DD160" s="563"/>
      <c r="DE160" s="576"/>
      <c r="DF160" s="576"/>
      <c r="DG160" s="576"/>
      <c r="DH160" s="577"/>
      <c r="DI160" s="563"/>
      <c r="DJ160" s="563"/>
      <c r="DK160" s="572"/>
      <c r="DL160" s="572"/>
      <c r="DM160" s="573"/>
      <c r="DN160" s="563"/>
      <c r="DO160" s="115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94"/>
      <c r="EA160" s="93"/>
      <c r="EB160" s="1436"/>
      <c r="EC160" s="1436"/>
      <c r="ED160" s="117"/>
      <c r="EE160" s="117"/>
      <c r="EF160" s="117"/>
      <c r="EG160" s="117"/>
      <c r="EH160" s="117"/>
      <c r="EI160" s="117"/>
      <c r="EJ160" s="117"/>
      <c r="EK160" s="117"/>
      <c r="EL160" s="117"/>
      <c r="EM160" s="117"/>
      <c r="EN160" s="94"/>
      <c r="EO160" s="93"/>
      <c r="EP160" s="563"/>
      <c r="EQ160" s="563"/>
      <c r="ER160" s="563"/>
      <c r="ES160" s="563"/>
      <c r="ET160" s="563"/>
      <c r="EU160" s="563"/>
      <c r="EV160" s="563"/>
      <c r="EW160" s="563"/>
      <c r="EX160" s="563"/>
      <c r="EY160" s="563"/>
      <c r="EZ160" s="563"/>
      <c r="FA160" s="563"/>
      <c r="FB160" s="563"/>
      <c r="FC160" s="563"/>
      <c r="FD160" s="563"/>
      <c r="FE160" s="563"/>
      <c r="FF160" s="563"/>
      <c r="FG160" s="212"/>
      <c r="FH160" s="212"/>
      <c r="FI160" s="212"/>
      <c r="FJ160" s="212"/>
      <c r="FK160" s="212"/>
      <c r="FL160" s="212"/>
      <c r="FM160" s="212"/>
      <c r="FN160" s="212"/>
      <c r="FO160" s="212"/>
      <c r="FP160" s="212"/>
      <c r="FQ160" s="212"/>
      <c r="FR160" s="212"/>
      <c r="FS160" s="212"/>
      <c r="FT160" s="212"/>
      <c r="FU160" s="212"/>
      <c r="FV160" s="212"/>
      <c r="FW160" s="212"/>
      <c r="FX160" s="212"/>
      <c r="FY160" s="212"/>
      <c r="FZ160" s="212"/>
      <c r="GA160" s="212"/>
      <c r="GB160" s="212"/>
      <c r="GC160" s="212"/>
      <c r="GD160" s="212"/>
      <c r="GE160" s="212"/>
      <c r="GF160" s="212"/>
      <c r="GG160" s="212"/>
      <c r="GH160" s="212"/>
      <c r="GI160" s="212"/>
      <c r="GJ160" s="212"/>
      <c r="GK160" s="212"/>
      <c r="GL160" s="212"/>
      <c r="GM160" s="212"/>
      <c r="GN160" s="212"/>
      <c r="GO160" s="212"/>
      <c r="GP160" s="212"/>
      <c r="GQ160" s="212"/>
      <c r="GR160" s="212"/>
      <c r="GS160" s="212"/>
      <c r="GT160" s="117"/>
      <c r="GU160" s="117"/>
      <c r="GV160" s="117"/>
      <c r="GW160" s="117"/>
      <c r="GX160" s="117"/>
      <c r="GY160" s="117"/>
      <c r="GZ160" s="117"/>
      <c r="HA160" s="117"/>
      <c r="HB160" s="117"/>
      <c r="HC160" s="117"/>
      <c r="HD160" s="94"/>
      <c r="HE160" s="93"/>
      <c r="HF160" s="1436"/>
      <c r="HG160" s="1436"/>
      <c r="HH160" s="117"/>
      <c r="HI160" s="117"/>
      <c r="HJ160" s="117"/>
      <c r="HK160" s="117"/>
      <c r="HL160" s="117"/>
      <c r="HM160" s="117"/>
      <c r="HN160" s="117"/>
      <c r="HO160" s="117"/>
      <c r="HP160" s="117"/>
      <c r="HQ160" s="117"/>
      <c r="HR160" s="94"/>
      <c r="HS160" s="93"/>
      <c r="HT160" s="212"/>
      <c r="HU160" s="212"/>
      <c r="HV160" s="212"/>
      <c r="HW160" s="212"/>
      <c r="HX160" s="212"/>
      <c r="HY160" s="212"/>
      <c r="HZ160" s="212"/>
      <c r="IA160" s="212"/>
      <c r="IB160" s="212"/>
      <c r="IC160" s="212"/>
      <c r="ID160" s="212"/>
      <c r="IE160" s="212"/>
      <c r="IF160" s="212"/>
      <c r="IG160" s="212"/>
      <c r="IH160" s="212"/>
      <c r="II160" s="212"/>
      <c r="IJ160" s="212"/>
      <c r="IK160" s="212"/>
      <c r="IL160" s="212"/>
      <c r="IM160" s="212"/>
      <c r="IN160" s="212"/>
      <c r="IO160" s="212"/>
      <c r="IP160" s="212"/>
      <c r="IQ160" s="212"/>
      <c r="IR160" s="212"/>
      <c r="IS160" s="85"/>
      <c r="IT160" s="88"/>
      <c r="IU160" s="88"/>
      <c r="IV160" s="88"/>
      <c r="IW160" s="533"/>
      <c r="IX160" s="533"/>
      <c r="IY160" s="212"/>
      <c r="IZ160" s="212"/>
      <c r="JA160" s="530"/>
      <c r="JB160" s="530"/>
      <c r="JC160" s="530"/>
      <c r="JD160" s="531"/>
      <c r="JE160" s="1436"/>
      <c r="JF160" s="1436"/>
      <c r="JG160" s="1436"/>
      <c r="JH160" s="1436"/>
      <c r="JI160" s="1436"/>
      <c r="JJ160" s="1436"/>
      <c r="JK160" s="1436"/>
      <c r="JL160" s="563"/>
      <c r="JM160" s="576"/>
      <c r="JN160" s="576"/>
      <c r="JO160" s="576"/>
      <c r="JP160" s="577"/>
      <c r="JQ160" s="563"/>
      <c r="JR160" s="563"/>
      <c r="JS160" s="572"/>
      <c r="JT160" s="572"/>
      <c r="JU160" s="573"/>
      <c r="JV160" s="563"/>
      <c r="JW160" s="563"/>
      <c r="JX160" s="117"/>
      <c r="JY160" s="117"/>
      <c r="JZ160" s="117"/>
      <c r="KA160" s="117"/>
      <c r="KB160" s="117"/>
      <c r="KC160" s="117"/>
      <c r="KD160" s="117"/>
      <c r="KE160" s="117"/>
      <c r="KF160" s="117"/>
      <c r="KG160" s="117"/>
      <c r="KH160" s="94"/>
      <c r="KI160" s="93"/>
      <c r="KJ160" s="1436"/>
      <c r="KK160" s="1436"/>
      <c r="KL160" s="117"/>
      <c r="KM160" s="117"/>
      <c r="KN160" s="117"/>
      <c r="KO160" s="117"/>
      <c r="KP160" s="117"/>
      <c r="KQ160" s="117"/>
      <c r="KR160" s="117"/>
      <c r="KS160" s="117"/>
      <c r="KT160" s="117"/>
      <c r="KU160" s="117"/>
      <c r="KV160" s="94"/>
      <c r="KW160" s="93"/>
      <c r="KX160" s="212"/>
      <c r="KY160" s="212"/>
      <c r="KZ160" s="212"/>
      <c r="LA160" s="212"/>
      <c r="LB160" s="212"/>
      <c r="LC160" s="212"/>
      <c r="LD160" s="212"/>
      <c r="LE160" s="212"/>
      <c r="LF160" s="212"/>
      <c r="LG160" s="212"/>
      <c r="LH160" s="212"/>
      <c r="LI160" s="212"/>
      <c r="LJ160" s="212"/>
      <c r="LK160" s="212"/>
      <c r="LL160" s="212"/>
      <c r="LM160" s="212"/>
      <c r="LN160" s="212"/>
      <c r="LO160" s="212"/>
      <c r="LP160" s="212"/>
      <c r="LQ160" s="212"/>
      <c r="LR160" s="212"/>
      <c r="LS160" s="212"/>
      <c r="LT160" s="212"/>
      <c r="LU160" s="212"/>
      <c r="LV160" s="212"/>
      <c r="LW160" s="212"/>
      <c r="LX160" s="212"/>
      <c r="LY160" s="212"/>
      <c r="LZ160" s="212"/>
      <c r="MA160" s="212"/>
      <c r="MB160" s="212"/>
      <c r="MC160" s="212"/>
      <c r="MD160" s="212"/>
      <c r="ME160" s="212"/>
      <c r="MF160" s="212"/>
      <c r="MG160" s="212"/>
      <c r="MH160" s="212"/>
      <c r="MI160" s="212"/>
      <c r="MJ160" s="212"/>
      <c r="MK160" s="212"/>
      <c r="ML160" s="212"/>
      <c r="MM160" s="212"/>
      <c r="MN160" s="212"/>
      <c r="MO160" s="212"/>
      <c r="MP160" s="212"/>
      <c r="MQ160" s="212"/>
      <c r="MR160" s="212"/>
      <c r="MS160" s="212"/>
      <c r="MT160" s="480"/>
      <c r="MU160" s="792"/>
      <c r="MV160" s="792"/>
      <c r="MW160" s="792"/>
      <c r="MX160" s="792"/>
      <c r="MY160" s="792"/>
      <c r="MZ160" s="792"/>
      <c r="NA160" s="792"/>
      <c r="NB160" s="792"/>
      <c r="NC160" s="792"/>
      <c r="ND160" s="792"/>
      <c r="NE160" s="792"/>
      <c r="NF160" s="792"/>
      <c r="NG160" s="792"/>
      <c r="NH160" s="792"/>
      <c r="NI160" s="792"/>
      <c r="NJ160" s="792"/>
      <c r="NK160" s="792"/>
      <c r="NL160" s="792"/>
      <c r="NM160" s="792"/>
      <c r="NN160" s="792"/>
      <c r="NO160" s="792"/>
      <c r="NP160" s="792"/>
      <c r="NQ160" s="792"/>
      <c r="NR160" s="792"/>
      <c r="NS160" s="792"/>
      <c r="NT160" s="792"/>
      <c r="NU160" s="792"/>
      <c r="NV160" s="792"/>
      <c r="NW160" s="792"/>
      <c r="NX160" s="792"/>
      <c r="NY160" s="792"/>
      <c r="NZ160" s="212"/>
    </row>
    <row r="161" spans="1:390" s="491" customFormat="1" ht="23.25" customHeight="1" x14ac:dyDescent="0.2">
      <c r="A161" s="85"/>
      <c r="B161" s="85"/>
      <c r="C161" s="85"/>
      <c r="D161" s="85"/>
      <c r="E161" s="212"/>
      <c r="F161" s="211"/>
      <c r="G161" s="529"/>
      <c r="H161" s="523"/>
      <c r="I161" s="523"/>
      <c r="J161" s="523"/>
      <c r="K161" s="523"/>
      <c r="L161" s="523"/>
      <c r="M161" s="165"/>
      <c r="N161" s="85"/>
      <c r="O161" s="85"/>
      <c r="P161" s="85"/>
      <c r="Q161" s="89"/>
      <c r="R161" s="85"/>
      <c r="S161" s="85"/>
      <c r="T161" s="89"/>
      <c r="U161" s="85"/>
      <c r="V161" s="85"/>
      <c r="W161" s="89"/>
      <c r="X161" s="85"/>
      <c r="Y161" s="563"/>
      <c r="Z161" s="563"/>
      <c r="AA161" s="576"/>
      <c r="AB161" s="576"/>
      <c r="AC161" s="576"/>
      <c r="AD161" s="577"/>
      <c r="AE161" s="563"/>
      <c r="AF161" s="563"/>
      <c r="AG161" s="572"/>
      <c r="AH161" s="572"/>
      <c r="AI161" s="573"/>
      <c r="AJ161" s="563"/>
      <c r="AK161" s="563"/>
      <c r="AL161" s="166"/>
      <c r="AM161" s="166"/>
      <c r="AN161" s="166"/>
      <c r="AO161" s="166"/>
      <c r="AP161" s="117"/>
      <c r="AQ161" s="117"/>
      <c r="AR161" s="117"/>
      <c r="AS161" s="117"/>
      <c r="AT161" s="117"/>
      <c r="AU161" s="118"/>
      <c r="AV161" s="118"/>
      <c r="AW161" s="93"/>
      <c r="AX161" s="1439"/>
      <c r="AY161" s="1436"/>
      <c r="AZ161" s="166"/>
      <c r="BA161" s="166"/>
      <c r="BB161" s="166"/>
      <c r="BC161" s="166"/>
      <c r="BD161" s="117"/>
      <c r="BE161" s="117"/>
      <c r="BF161" s="117"/>
      <c r="BG161" s="117"/>
      <c r="BH161" s="117"/>
      <c r="BI161" s="118"/>
      <c r="BJ161" s="118"/>
      <c r="BK161" s="94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85"/>
      <c r="CF161" s="85"/>
      <c r="CG161" s="85"/>
      <c r="CH161" s="85"/>
      <c r="CI161" s="212"/>
      <c r="CJ161" s="211"/>
      <c r="CK161" s="563"/>
      <c r="CL161" s="563"/>
      <c r="CM161" s="563"/>
      <c r="CN161" s="563"/>
      <c r="CO161" s="584"/>
      <c r="CP161" s="563"/>
      <c r="CQ161" s="563"/>
      <c r="CR161" s="85"/>
      <c r="CS161" s="1061"/>
      <c r="CT161" s="85"/>
      <c r="CU161" s="89"/>
      <c r="CV161" s="85"/>
      <c r="CW161" s="85"/>
      <c r="CX161" s="89"/>
      <c r="CY161" s="85"/>
      <c r="CZ161" s="85"/>
      <c r="DA161" s="89"/>
      <c r="DB161" s="85"/>
      <c r="DC161" s="563"/>
      <c r="DD161" s="563"/>
      <c r="DE161" s="576"/>
      <c r="DF161" s="576"/>
      <c r="DG161" s="576"/>
      <c r="DH161" s="577"/>
      <c r="DI161" s="563"/>
      <c r="DJ161" s="563"/>
      <c r="DK161" s="572"/>
      <c r="DL161" s="572"/>
      <c r="DM161" s="573"/>
      <c r="DN161" s="563"/>
      <c r="DO161" s="1157"/>
      <c r="DP161" s="166"/>
      <c r="DQ161" s="166"/>
      <c r="DR161" s="166"/>
      <c r="DS161" s="166"/>
      <c r="DT161" s="117"/>
      <c r="DU161" s="117"/>
      <c r="DV161" s="117"/>
      <c r="DW161" s="117"/>
      <c r="DX161" s="117"/>
      <c r="DY161" s="117"/>
      <c r="DZ161" s="117"/>
      <c r="EA161" s="93"/>
      <c r="EB161" s="1436"/>
      <c r="EC161" s="1436"/>
      <c r="ED161" s="166"/>
      <c r="EE161" s="166"/>
      <c r="EF161" s="166"/>
      <c r="EG161" s="166"/>
      <c r="EH161" s="117"/>
      <c r="EI161" s="117"/>
      <c r="EJ161" s="117"/>
      <c r="EK161" s="117"/>
      <c r="EL161" s="117"/>
      <c r="EM161" s="117"/>
      <c r="EN161" s="117"/>
      <c r="EO161" s="93"/>
      <c r="EP161" s="563"/>
      <c r="EQ161" s="563"/>
      <c r="ER161" s="563"/>
      <c r="ES161" s="563"/>
      <c r="ET161" s="563"/>
      <c r="EU161" s="563"/>
      <c r="EV161" s="563"/>
      <c r="EW161" s="563"/>
      <c r="EX161" s="563"/>
      <c r="EY161" s="563"/>
      <c r="EZ161" s="563"/>
      <c r="FA161" s="563"/>
      <c r="FB161" s="563"/>
      <c r="FC161" s="563"/>
      <c r="FD161" s="563"/>
      <c r="FE161" s="563"/>
      <c r="FF161" s="563"/>
      <c r="FG161" s="212"/>
      <c r="FH161" s="212"/>
      <c r="FI161" s="212"/>
      <c r="FJ161" s="212"/>
      <c r="FK161" s="212"/>
      <c r="FL161" s="212"/>
      <c r="FM161" s="212"/>
      <c r="FN161" s="212"/>
      <c r="FO161" s="212"/>
      <c r="FP161" s="212"/>
      <c r="FQ161" s="212"/>
      <c r="FR161" s="212"/>
      <c r="FS161" s="212"/>
      <c r="FT161" s="212"/>
      <c r="FU161" s="212"/>
      <c r="FV161" s="212"/>
      <c r="FW161" s="212"/>
      <c r="FX161" s="212"/>
      <c r="FY161" s="212"/>
      <c r="FZ161" s="212"/>
      <c r="GA161" s="212"/>
      <c r="GB161" s="212"/>
      <c r="GC161" s="212"/>
      <c r="GD161" s="212"/>
      <c r="GE161" s="212"/>
      <c r="GF161" s="212"/>
      <c r="GG161" s="212"/>
      <c r="GH161" s="212"/>
      <c r="GI161" s="212"/>
      <c r="GJ161" s="212"/>
      <c r="GK161" s="212"/>
      <c r="GL161" s="212"/>
      <c r="GM161" s="212"/>
      <c r="GN161" s="212"/>
      <c r="GO161" s="212"/>
      <c r="GP161" s="212"/>
      <c r="GQ161" s="212"/>
      <c r="GR161" s="212"/>
      <c r="GS161" s="212"/>
      <c r="GT161" s="166"/>
      <c r="GU161" s="166"/>
      <c r="GV161" s="166"/>
      <c r="GW161" s="166"/>
      <c r="GX161" s="117"/>
      <c r="GY161" s="117"/>
      <c r="GZ161" s="117"/>
      <c r="HA161" s="117"/>
      <c r="HB161" s="117"/>
      <c r="HC161" s="117"/>
      <c r="HD161" s="117"/>
      <c r="HE161" s="93"/>
      <c r="HF161" s="1436"/>
      <c r="HG161" s="1436"/>
      <c r="HH161" s="166"/>
      <c r="HI161" s="166"/>
      <c r="HJ161" s="166"/>
      <c r="HK161" s="166"/>
      <c r="HL161" s="117"/>
      <c r="HM161" s="117"/>
      <c r="HN161" s="117"/>
      <c r="HO161" s="117"/>
      <c r="HP161" s="117"/>
      <c r="HQ161" s="117"/>
      <c r="HR161" s="117"/>
      <c r="HS161" s="93"/>
      <c r="HT161" s="212"/>
      <c r="HU161" s="212"/>
      <c r="HV161" s="212"/>
      <c r="HW161" s="212"/>
      <c r="HX161" s="212"/>
      <c r="HY161" s="212"/>
      <c r="HZ161" s="212"/>
      <c r="IA161" s="212"/>
      <c r="IB161" s="212"/>
      <c r="IC161" s="212"/>
      <c r="ID161" s="212"/>
      <c r="IE161" s="212"/>
      <c r="IF161" s="212"/>
      <c r="IG161" s="212"/>
      <c r="IH161" s="212"/>
      <c r="II161" s="212"/>
      <c r="IJ161" s="212"/>
      <c r="IK161" s="212"/>
      <c r="IL161" s="212"/>
      <c r="IM161" s="212"/>
      <c r="IN161" s="212"/>
      <c r="IO161" s="212"/>
      <c r="IP161" s="212"/>
      <c r="IQ161" s="212"/>
      <c r="IR161" s="212"/>
      <c r="IS161" s="408"/>
      <c r="IT161" s="402"/>
      <c r="IU161" s="402"/>
      <c r="IV161" s="402"/>
      <c r="IW161" s="533"/>
      <c r="IX161" s="533"/>
      <c r="IY161" s="212"/>
      <c r="IZ161" s="212"/>
      <c r="JA161" s="530"/>
      <c r="JB161" s="530"/>
      <c r="JC161" s="530"/>
      <c r="JD161" s="531"/>
      <c r="JE161" s="1436"/>
      <c r="JF161" s="1436"/>
      <c r="JG161" s="1436"/>
      <c r="JH161" s="1436"/>
      <c r="JI161" s="1436"/>
      <c r="JJ161" s="1436"/>
      <c r="JK161" s="1436"/>
      <c r="JL161" s="563"/>
      <c r="JM161" s="576"/>
      <c r="JN161" s="576"/>
      <c r="JO161" s="576"/>
      <c r="JP161" s="577"/>
      <c r="JQ161" s="563"/>
      <c r="JR161" s="563"/>
      <c r="JS161" s="572"/>
      <c r="JT161" s="572"/>
      <c r="JU161" s="573"/>
      <c r="JV161" s="563"/>
      <c r="JW161" s="563"/>
      <c r="JX161" s="166"/>
      <c r="JY161" s="166"/>
      <c r="JZ161" s="166"/>
      <c r="KA161" s="166"/>
      <c r="KB161" s="117"/>
      <c r="KC161" s="117"/>
      <c r="KD161" s="117"/>
      <c r="KE161" s="117"/>
      <c r="KF161" s="117"/>
      <c r="KG161" s="117"/>
      <c r="KH161" s="117"/>
      <c r="KI161" s="93"/>
      <c r="KJ161" s="1436"/>
      <c r="KK161" s="1436"/>
      <c r="KL161" s="166"/>
      <c r="KM161" s="166"/>
      <c r="KN161" s="166"/>
      <c r="KO161" s="166"/>
      <c r="KP161" s="117"/>
      <c r="KQ161" s="117"/>
      <c r="KR161" s="117"/>
      <c r="KS161" s="117"/>
      <c r="KT161" s="117"/>
      <c r="KU161" s="117"/>
      <c r="KV161" s="117"/>
      <c r="KW161" s="93"/>
      <c r="KX161" s="212"/>
      <c r="KY161" s="212"/>
      <c r="KZ161" s="212"/>
      <c r="LA161" s="212"/>
      <c r="LB161" s="212"/>
      <c r="LC161" s="212"/>
      <c r="LD161" s="212"/>
      <c r="LE161" s="212"/>
      <c r="LF161" s="212"/>
      <c r="LG161" s="212"/>
      <c r="LH161" s="212"/>
      <c r="LI161" s="212"/>
      <c r="LJ161" s="212"/>
      <c r="LK161" s="212"/>
      <c r="LL161" s="212"/>
      <c r="LM161" s="212"/>
      <c r="LN161" s="212"/>
      <c r="LO161" s="212"/>
      <c r="LP161" s="212"/>
      <c r="LQ161" s="212"/>
      <c r="LR161" s="212"/>
      <c r="LS161" s="212"/>
      <c r="LT161" s="212"/>
      <c r="LU161" s="212"/>
      <c r="LV161" s="212"/>
      <c r="LW161" s="212"/>
      <c r="LX161" s="212"/>
      <c r="LY161" s="212"/>
      <c r="LZ161" s="212"/>
      <c r="MA161" s="212"/>
      <c r="MB161" s="212"/>
      <c r="MC161" s="212"/>
      <c r="MD161" s="212"/>
      <c r="ME161" s="212"/>
      <c r="MF161" s="212"/>
      <c r="MG161" s="212"/>
      <c r="MH161" s="212"/>
      <c r="MI161" s="212"/>
      <c r="MJ161" s="212"/>
      <c r="MK161" s="212"/>
      <c r="ML161" s="212"/>
      <c r="MM161" s="212"/>
      <c r="MN161" s="212"/>
      <c r="MO161" s="212"/>
      <c r="MP161" s="212"/>
      <c r="MQ161" s="212"/>
      <c r="MR161" s="212"/>
      <c r="MS161" s="212"/>
      <c r="MT161" s="480"/>
      <c r="MU161" s="792"/>
      <c r="MV161" s="792"/>
      <c r="MW161" s="792"/>
      <c r="MX161" s="792"/>
      <c r="MY161" s="792"/>
      <c r="MZ161" s="792"/>
      <c r="NA161" s="792"/>
      <c r="NB161" s="792"/>
      <c r="NC161" s="792"/>
      <c r="ND161" s="792"/>
      <c r="NE161" s="792"/>
      <c r="NF161" s="792"/>
      <c r="NG161" s="792"/>
      <c r="NH161" s="792"/>
      <c r="NI161" s="792"/>
      <c r="NJ161" s="792"/>
      <c r="NK161" s="792"/>
      <c r="NL161" s="792"/>
      <c r="NM161" s="792"/>
      <c r="NN161" s="792"/>
      <c r="NO161" s="792"/>
      <c r="NP161" s="792"/>
      <c r="NQ161" s="792"/>
      <c r="NR161" s="792"/>
      <c r="NS161" s="792"/>
      <c r="NT161" s="792"/>
      <c r="NU161" s="792"/>
      <c r="NV161" s="792"/>
      <c r="NW161" s="792"/>
      <c r="NX161" s="792"/>
      <c r="NY161" s="792"/>
      <c r="NZ161" s="212"/>
    </row>
    <row r="162" spans="1:390" s="491" customFormat="1" ht="23.25" customHeight="1" x14ac:dyDescent="0.2">
      <c r="AL162" s="166"/>
      <c r="AM162" s="1566"/>
      <c r="AN162" s="1566"/>
      <c r="AO162" s="1566"/>
      <c r="AP162" s="1566"/>
      <c r="AQ162" s="1566"/>
      <c r="AR162" s="1566"/>
      <c r="AS162" s="1566"/>
      <c r="AT162" s="1566"/>
      <c r="AU162" s="1566"/>
      <c r="AV162" s="1432"/>
      <c r="AW162" s="167"/>
      <c r="AX162" s="1439"/>
      <c r="AY162" s="1436"/>
      <c r="AZ162" s="166"/>
      <c r="BA162" s="1566"/>
      <c r="BB162" s="1566"/>
      <c r="BC162" s="1566"/>
      <c r="BD162" s="1566"/>
      <c r="BE162" s="1566"/>
      <c r="BF162" s="1566"/>
      <c r="BG162" s="1566"/>
      <c r="BH162" s="1566"/>
      <c r="BI162" s="1566"/>
      <c r="BJ162" s="1432"/>
      <c r="BK162" s="167"/>
      <c r="DP162" s="166"/>
      <c r="DQ162" s="1566"/>
      <c r="DR162" s="1566"/>
      <c r="DS162" s="1566"/>
      <c r="DT162" s="1566"/>
      <c r="DU162" s="1566"/>
      <c r="DV162" s="1566"/>
      <c r="DW162" s="1566"/>
      <c r="DX162" s="1566"/>
      <c r="DY162" s="1566"/>
      <c r="DZ162" s="1432"/>
      <c r="EA162" s="167"/>
      <c r="EB162" s="1436"/>
      <c r="EC162" s="1436"/>
      <c r="ED162" s="166"/>
      <c r="EE162" s="1566"/>
      <c r="EF162" s="1566"/>
      <c r="EG162" s="1566"/>
      <c r="EH162" s="1566"/>
      <c r="EI162" s="1566"/>
      <c r="EJ162" s="1566"/>
      <c r="EK162" s="1566"/>
      <c r="EL162" s="1566"/>
      <c r="EM162" s="1566"/>
      <c r="EN162" s="1432"/>
      <c r="EO162" s="167"/>
      <c r="GT162" s="166"/>
      <c r="GU162" s="1566"/>
      <c r="GV162" s="1566"/>
      <c r="GW162" s="1566"/>
      <c r="GX162" s="1566"/>
      <c r="GY162" s="1566"/>
      <c r="GZ162" s="1566"/>
      <c r="HA162" s="1566"/>
      <c r="HB162" s="1566"/>
      <c r="HC162" s="1566"/>
      <c r="HD162" s="1432"/>
      <c r="HE162" s="167"/>
      <c r="HF162" s="1436"/>
      <c r="HG162" s="1436"/>
      <c r="HH162" s="166"/>
      <c r="HI162" s="1566"/>
      <c r="HJ162" s="1566"/>
      <c r="HK162" s="1566"/>
      <c r="HL162" s="1566"/>
      <c r="HM162" s="1566"/>
      <c r="HN162" s="1566"/>
      <c r="HO162" s="1566"/>
      <c r="HP162" s="1566"/>
      <c r="HQ162" s="1566"/>
      <c r="HR162" s="1432"/>
      <c r="HS162" s="167"/>
      <c r="JX162" s="166"/>
      <c r="JY162" s="1566"/>
      <c r="JZ162" s="1566"/>
      <c r="KA162" s="1566"/>
      <c r="KB162" s="1566"/>
      <c r="KC162" s="1566"/>
      <c r="KD162" s="1566"/>
      <c r="KE162" s="1566"/>
      <c r="KF162" s="1566"/>
      <c r="KG162" s="1566"/>
      <c r="KH162" s="1432"/>
      <c r="KI162" s="167"/>
      <c r="KJ162" s="1436"/>
      <c r="KK162" s="1436"/>
      <c r="KL162" s="166"/>
      <c r="KM162" s="1566"/>
      <c r="KN162" s="1566"/>
      <c r="KO162" s="1566"/>
      <c r="KP162" s="1566"/>
      <c r="KQ162" s="1566"/>
      <c r="KR162" s="1566"/>
      <c r="KS162" s="1566"/>
      <c r="KT162" s="1566"/>
      <c r="KU162" s="1566"/>
      <c r="KV162" s="1432"/>
      <c r="KW162" s="167"/>
    </row>
    <row r="163" spans="1:390" s="491" customFormat="1" ht="23.25" customHeight="1" x14ac:dyDescent="0.2">
      <c r="AL163" s="169"/>
      <c r="AM163" s="170"/>
      <c r="AN163" s="170"/>
      <c r="AO163" s="171"/>
      <c r="AP163" s="170"/>
      <c r="AQ163" s="170"/>
      <c r="AR163" s="170"/>
      <c r="AS163" s="170"/>
      <c r="AT163" s="170"/>
      <c r="AU163" s="1432"/>
      <c r="AV163" s="1432"/>
      <c r="AW163" s="172"/>
      <c r="AX163" s="1439"/>
      <c r="AY163" s="1436"/>
      <c r="AZ163" s="173"/>
      <c r="BA163" s="170"/>
      <c r="BB163" s="170"/>
      <c r="BC163" s="171"/>
      <c r="BD163" s="170"/>
      <c r="BE163" s="170"/>
      <c r="BF163" s="170"/>
      <c r="BG163" s="170"/>
      <c r="BH163" s="170"/>
      <c r="BI163" s="1432"/>
      <c r="BJ163" s="1432"/>
      <c r="BK163" s="167"/>
      <c r="DP163" s="169"/>
      <c r="DQ163" s="1432"/>
      <c r="DR163" s="1432"/>
      <c r="DS163" s="249"/>
      <c r="DT163" s="1432"/>
      <c r="DU163" s="1432"/>
      <c r="DV163" s="1432"/>
      <c r="DW163" s="1432"/>
      <c r="DX163" s="1432"/>
      <c r="DY163" s="1432"/>
      <c r="DZ163" s="1432"/>
      <c r="EA163" s="172"/>
      <c r="EB163" s="1436"/>
      <c r="EC163" s="1436"/>
      <c r="ED163" s="169"/>
      <c r="EE163" s="1432"/>
      <c r="EF163" s="1432"/>
      <c r="EG163" s="249"/>
      <c r="EH163" s="1432"/>
      <c r="EI163" s="1432"/>
      <c r="EJ163" s="1432"/>
      <c r="EK163" s="1432"/>
      <c r="EL163" s="1432"/>
      <c r="EM163" s="1432"/>
      <c r="EN163" s="1432"/>
      <c r="EO163" s="172"/>
      <c r="GT163" s="169"/>
      <c r="GU163" s="1432"/>
      <c r="GV163" s="1432"/>
      <c r="GW163" s="249"/>
      <c r="GX163" s="1432"/>
      <c r="GY163" s="1432"/>
      <c r="GZ163" s="1432"/>
      <c r="HA163" s="1432"/>
      <c r="HB163" s="1432"/>
      <c r="HC163" s="1432"/>
      <c r="HD163" s="1432"/>
      <c r="HE163" s="172"/>
      <c r="HF163" s="1436"/>
      <c r="HG163" s="1436"/>
      <c r="HH163" s="169"/>
      <c r="HI163" s="1432"/>
      <c r="HJ163" s="1432"/>
      <c r="HK163" s="249"/>
      <c r="HL163" s="1432"/>
      <c r="HM163" s="1432"/>
      <c r="HN163" s="1432"/>
      <c r="HO163" s="1432"/>
      <c r="HP163" s="1432"/>
      <c r="HQ163" s="1432"/>
      <c r="HR163" s="1432"/>
      <c r="HS163" s="172"/>
      <c r="JX163" s="169"/>
      <c r="JY163" s="1432"/>
      <c r="JZ163" s="1432"/>
      <c r="KA163" s="249"/>
      <c r="KB163" s="1432"/>
      <c r="KC163" s="1432"/>
      <c r="KD163" s="1432"/>
      <c r="KE163" s="1432"/>
      <c r="KF163" s="1432"/>
      <c r="KG163" s="1432"/>
      <c r="KH163" s="1432"/>
      <c r="KI163" s="172"/>
      <c r="KJ163" s="1436"/>
      <c r="KK163" s="1436"/>
      <c r="KL163" s="169"/>
      <c r="KM163" s="1432"/>
      <c r="KN163" s="1432"/>
      <c r="KO163" s="249"/>
      <c r="KP163" s="1432"/>
      <c r="KQ163" s="1432"/>
      <c r="KR163" s="1432"/>
      <c r="KS163" s="1432"/>
      <c r="KT163" s="1432"/>
      <c r="KU163" s="1432"/>
      <c r="KV163" s="1432"/>
      <c r="KW163" s="172"/>
    </row>
    <row r="164" spans="1:390" s="491" customFormat="1" ht="23.25" customHeight="1" x14ac:dyDescent="0.2">
      <c r="AL164" s="117"/>
      <c r="AM164" s="179"/>
      <c r="AN164" s="179"/>
      <c r="AO164" s="179"/>
      <c r="AP164" s="179"/>
      <c r="AQ164" s="179"/>
      <c r="AR164" s="179"/>
      <c r="AS164" s="179"/>
      <c r="AT164" s="179"/>
      <c r="AU164" s="180"/>
      <c r="AV164" s="180"/>
      <c r="AW164" s="181"/>
      <c r="AX164" s="743"/>
      <c r="AY164" s="1436"/>
      <c r="AZ164" s="117"/>
      <c r="BA164" s="179"/>
      <c r="BB164" s="179"/>
      <c r="BC164" s="179"/>
      <c r="BD164" s="179"/>
      <c r="BE164" s="179"/>
      <c r="BF164" s="179"/>
      <c r="BG164" s="179"/>
      <c r="BH164" s="179"/>
      <c r="BI164" s="180"/>
      <c r="BJ164" s="180"/>
      <c r="BK164" s="181"/>
      <c r="DP164" s="117"/>
      <c r="DQ164" s="179"/>
      <c r="DR164" s="179"/>
      <c r="DS164" s="179"/>
      <c r="DT164" s="179"/>
      <c r="DU164" s="179"/>
      <c r="DV164" s="179"/>
      <c r="DW164" s="179"/>
      <c r="DX164" s="179"/>
      <c r="DY164" s="180"/>
      <c r="DZ164" s="179"/>
      <c r="EA164" s="181"/>
      <c r="EB164" s="1436"/>
      <c r="EC164" s="1436"/>
      <c r="ED164" s="117"/>
      <c r="EE164" s="179"/>
      <c r="EF164" s="179"/>
      <c r="EG164" s="179"/>
      <c r="EH164" s="179"/>
      <c r="EI164" s="179"/>
      <c r="EJ164" s="179"/>
      <c r="EK164" s="179"/>
      <c r="EL164" s="179"/>
      <c r="EM164" s="180"/>
      <c r="EN164" s="179"/>
      <c r="EO164" s="181"/>
      <c r="GT164" s="117"/>
      <c r="GU164" s="391"/>
      <c r="GV164" s="391"/>
      <c r="GW164" s="391"/>
      <c r="GX164" s="391"/>
      <c r="GY164" s="391"/>
      <c r="GZ164" s="391"/>
      <c r="HA164" s="391"/>
      <c r="HB164" s="391"/>
      <c r="HC164" s="389"/>
      <c r="HD164" s="391"/>
      <c r="HE164" s="386"/>
      <c r="HF164" s="1436"/>
      <c r="HG164" s="1436"/>
      <c r="HH164" s="117"/>
      <c r="HI164" s="391"/>
      <c r="HJ164" s="391"/>
      <c r="HK164" s="391"/>
      <c r="HL164" s="391"/>
      <c r="HM164" s="391"/>
      <c r="HN164" s="391"/>
      <c r="HO164" s="391"/>
      <c r="HP164" s="391"/>
      <c r="HQ164" s="389"/>
      <c r="HR164" s="391"/>
      <c r="HS164" s="386"/>
      <c r="JX164" s="117"/>
      <c r="JY164" s="391"/>
      <c r="JZ164" s="391"/>
      <c r="KA164" s="391"/>
      <c r="KB164" s="391"/>
      <c r="KC164" s="391"/>
      <c r="KD164" s="391"/>
      <c r="KE164" s="391"/>
      <c r="KF164" s="391"/>
      <c r="KG164" s="389"/>
      <c r="KH164" s="391"/>
      <c r="KI164" s="386"/>
      <c r="KJ164" s="1436"/>
      <c r="KK164" s="1436"/>
      <c r="KL164" s="117"/>
      <c r="KM164" s="391"/>
      <c r="KN164" s="391"/>
      <c r="KO164" s="391"/>
      <c r="KP164" s="391"/>
      <c r="KQ164" s="391"/>
      <c r="KR164" s="391"/>
      <c r="KS164" s="391"/>
      <c r="KT164" s="391"/>
      <c r="KU164" s="389"/>
      <c r="KV164" s="391"/>
      <c r="KW164" s="386"/>
    </row>
    <row r="165" spans="1:390" s="491" customFormat="1" ht="23.25" customHeight="1" x14ac:dyDescent="0.2">
      <c r="AL165" s="117"/>
      <c r="AM165" s="179"/>
      <c r="AN165" s="179"/>
      <c r="AO165" s="179"/>
      <c r="AP165" s="179"/>
      <c r="AQ165" s="179"/>
      <c r="AR165" s="179"/>
      <c r="AS165" s="179"/>
      <c r="AT165" s="179"/>
      <c r="AU165" s="180"/>
      <c r="AV165" s="180"/>
      <c r="AW165" s="181"/>
      <c r="AX165" s="743"/>
      <c r="AY165" s="1436"/>
      <c r="AZ165" s="117"/>
      <c r="BA165" s="179"/>
      <c r="BB165" s="179"/>
      <c r="BC165" s="179"/>
      <c r="BD165" s="179"/>
      <c r="BE165" s="179"/>
      <c r="BF165" s="179"/>
      <c r="BG165" s="179"/>
      <c r="BH165" s="179"/>
      <c r="BI165" s="180"/>
      <c r="BJ165" s="180"/>
      <c r="BK165" s="181"/>
      <c r="DP165" s="117"/>
      <c r="DQ165" s="179"/>
      <c r="DR165" s="179"/>
      <c r="DS165" s="179"/>
      <c r="DT165" s="179"/>
      <c r="DU165" s="179"/>
      <c r="DV165" s="179"/>
      <c r="DW165" s="179"/>
      <c r="DX165" s="179"/>
      <c r="DY165" s="180"/>
      <c r="DZ165" s="179"/>
      <c r="EA165" s="181"/>
      <c r="EB165" s="1436"/>
      <c r="EC165" s="1436"/>
      <c r="ED165" s="117"/>
      <c r="EE165" s="179"/>
      <c r="EF165" s="179"/>
      <c r="EG165" s="179"/>
      <c r="EH165" s="179"/>
      <c r="EI165" s="179"/>
      <c r="EJ165" s="179"/>
      <c r="EK165" s="179"/>
      <c r="EL165" s="179"/>
      <c r="EM165" s="180"/>
      <c r="EN165" s="179"/>
      <c r="EO165" s="181"/>
      <c r="GT165" s="117"/>
      <c r="GU165" s="391"/>
      <c r="GV165" s="391"/>
      <c r="GW165" s="391"/>
      <c r="GX165" s="391"/>
      <c r="GY165" s="391"/>
      <c r="GZ165" s="391"/>
      <c r="HA165" s="391"/>
      <c r="HB165" s="391"/>
      <c r="HC165" s="389"/>
      <c r="HD165" s="391"/>
      <c r="HE165" s="386"/>
      <c r="HF165" s="1436"/>
      <c r="HG165" s="1436"/>
      <c r="HH165" s="117"/>
      <c r="HI165" s="391"/>
      <c r="HJ165" s="391"/>
      <c r="HK165" s="391"/>
      <c r="HL165" s="391"/>
      <c r="HM165" s="391"/>
      <c r="HN165" s="391"/>
      <c r="HO165" s="391"/>
      <c r="HP165" s="391"/>
      <c r="HQ165" s="389"/>
      <c r="HR165" s="391"/>
      <c r="HS165" s="386"/>
      <c r="JX165" s="117"/>
      <c r="JY165" s="391"/>
      <c r="JZ165" s="391"/>
      <c r="KA165" s="391"/>
      <c r="KB165" s="391"/>
      <c r="KC165" s="391"/>
      <c r="KD165" s="391"/>
      <c r="KE165" s="391"/>
      <c r="KF165" s="391"/>
      <c r="KG165" s="389"/>
      <c r="KH165" s="391"/>
      <c r="KI165" s="386"/>
      <c r="KJ165" s="1436"/>
      <c r="KK165" s="1436"/>
      <c r="KL165" s="117"/>
      <c r="KM165" s="391"/>
      <c r="KN165" s="391"/>
      <c r="KO165" s="391"/>
      <c r="KP165" s="391"/>
      <c r="KQ165" s="391"/>
      <c r="KR165" s="391"/>
      <c r="KS165" s="391"/>
      <c r="KT165" s="391"/>
      <c r="KU165" s="389"/>
      <c r="KV165" s="391"/>
      <c r="KW165" s="386"/>
    </row>
    <row r="166" spans="1:390" s="491" customFormat="1" ht="23.25" customHeight="1" x14ac:dyDescent="0.2">
      <c r="AL166" s="117"/>
      <c r="AM166" s="179"/>
      <c r="AN166" s="179"/>
      <c r="AO166" s="179"/>
      <c r="AP166" s="179"/>
      <c r="AQ166" s="179"/>
      <c r="AR166" s="179"/>
      <c r="AS166" s="179"/>
      <c r="AT166" s="179"/>
      <c r="AU166" s="180"/>
      <c r="AV166" s="180"/>
      <c r="AW166" s="181"/>
      <c r="AX166" s="743"/>
      <c r="AY166" s="1436"/>
      <c r="AZ166" s="117"/>
      <c r="BA166" s="179"/>
      <c r="BB166" s="179"/>
      <c r="BC166" s="179"/>
      <c r="BD166" s="179"/>
      <c r="BE166" s="179"/>
      <c r="BF166" s="179"/>
      <c r="BG166" s="179"/>
      <c r="BH166" s="179"/>
      <c r="BI166" s="180"/>
      <c r="BJ166" s="180"/>
      <c r="BK166" s="181"/>
      <c r="DP166" s="117"/>
      <c r="DQ166" s="179"/>
      <c r="DR166" s="179"/>
      <c r="DS166" s="179"/>
      <c r="DT166" s="179"/>
      <c r="DU166" s="179"/>
      <c r="DV166" s="179"/>
      <c r="DW166" s="179"/>
      <c r="DX166" s="179"/>
      <c r="DY166" s="180"/>
      <c r="DZ166" s="179"/>
      <c r="EA166" s="181"/>
      <c r="EB166" s="1436"/>
      <c r="EC166" s="1436"/>
      <c r="ED166" s="117"/>
      <c r="EE166" s="179"/>
      <c r="EF166" s="179"/>
      <c r="EG166" s="179"/>
      <c r="EH166" s="179"/>
      <c r="EI166" s="179"/>
      <c r="EJ166" s="179"/>
      <c r="EK166" s="179"/>
      <c r="EL166" s="179"/>
      <c r="EM166" s="180"/>
      <c r="EN166" s="179"/>
      <c r="EO166" s="181"/>
      <c r="GT166" s="117"/>
      <c r="GU166" s="391"/>
      <c r="GV166" s="391"/>
      <c r="GW166" s="391"/>
      <c r="GX166" s="391"/>
      <c r="GY166" s="391"/>
      <c r="GZ166" s="391"/>
      <c r="HA166" s="391"/>
      <c r="HB166" s="391"/>
      <c r="HC166" s="389"/>
      <c r="HD166" s="391"/>
      <c r="HE166" s="386"/>
      <c r="HF166" s="1436"/>
      <c r="HG166" s="1436"/>
      <c r="HH166" s="117"/>
      <c r="HI166" s="391"/>
      <c r="HJ166" s="391"/>
      <c r="HK166" s="391"/>
      <c r="HL166" s="391"/>
      <c r="HM166" s="391"/>
      <c r="HN166" s="391"/>
      <c r="HO166" s="391"/>
      <c r="HP166" s="391"/>
      <c r="HQ166" s="389"/>
      <c r="HR166" s="391"/>
      <c r="HS166" s="386"/>
      <c r="JX166" s="117"/>
      <c r="JY166" s="391"/>
      <c r="JZ166" s="391"/>
      <c r="KA166" s="391"/>
      <c r="KB166" s="391"/>
      <c r="KC166" s="391"/>
      <c r="KD166" s="391"/>
      <c r="KE166" s="391"/>
      <c r="KF166" s="391"/>
      <c r="KG166" s="389"/>
      <c r="KH166" s="391"/>
      <c r="KI166" s="386"/>
      <c r="KJ166" s="1436"/>
      <c r="KK166" s="1436"/>
      <c r="KL166" s="117"/>
      <c r="KM166" s="391"/>
      <c r="KN166" s="391"/>
      <c r="KO166" s="391"/>
      <c r="KP166" s="391"/>
      <c r="KQ166" s="391"/>
      <c r="KR166" s="391"/>
      <c r="KS166" s="391"/>
      <c r="KT166" s="391"/>
      <c r="KU166" s="389"/>
      <c r="KV166" s="391"/>
      <c r="KW166" s="386"/>
    </row>
    <row r="167" spans="1:390" s="491" customFormat="1" ht="23.25" customHeight="1" x14ac:dyDescent="0.2">
      <c r="AL167" s="117"/>
      <c r="AM167" s="179"/>
      <c r="AN167" s="179"/>
      <c r="AO167" s="179"/>
      <c r="AP167" s="179"/>
      <c r="AQ167" s="179"/>
      <c r="AR167" s="179"/>
      <c r="AS167" s="179"/>
      <c r="AT167" s="179"/>
      <c r="AU167" s="180"/>
      <c r="AV167" s="180"/>
      <c r="AW167" s="181"/>
      <c r="AX167" s="743"/>
      <c r="AY167" s="1436"/>
      <c r="AZ167" s="117"/>
      <c r="BA167" s="179"/>
      <c r="BB167" s="179"/>
      <c r="BC167" s="179"/>
      <c r="BD167" s="179"/>
      <c r="BE167" s="179"/>
      <c r="BF167" s="179"/>
      <c r="BG167" s="179"/>
      <c r="BH167" s="179"/>
      <c r="BI167" s="180"/>
      <c r="BJ167" s="180"/>
      <c r="BK167" s="181"/>
      <c r="DP167" s="117"/>
      <c r="DQ167" s="179"/>
      <c r="DR167" s="179"/>
      <c r="DS167" s="179"/>
      <c r="DT167" s="179"/>
      <c r="DU167" s="179"/>
      <c r="DV167" s="179"/>
      <c r="DW167" s="179"/>
      <c r="DX167" s="179"/>
      <c r="DY167" s="180"/>
      <c r="DZ167" s="179"/>
      <c r="EA167" s="181"/>
      <c r="EB167" s="1436"/>
      <c r="EC167" s="1436"/>
      <c r="ED167" s="117"/>
      <c r="EE167" s="179"/>
      <c r="EF167" s="179"/>
      <c r="EG167" s="179"/>
      <c r="EH167" s="179"/>
      <c r="EI167" s="179"/>
      <c r="EJ167" s="179"/>
      <c r="EK167" s="179"/>
      <c r="EL167" s="179"/>
      <c r="EM167" s="180"/>
      <c r="EN167" s="179"/>
      <c r="EO167" s="181"/>
      <c r="GT167" s="117"/>
      <c r="GU167" s="391"/>
      <c r="GV167" s="391"/>
      <c r="GW167" s="391"/>
      <c r="GX167" s="391"/>
      <c r="GY167" s="391"/>
      <c r="GZ167" s="391"/>
      <c r="HA167" s="391"/>
      <c r="HB167" s="391"/>
      <c r="HC167" s="389"/>
      <c r="HD167" s="391"/>
      <c r="HE167" s="386"/>
      <c r="HF167" s="1436"/>
      <c r="HG167" s="1436"/>
      <c r="HH167" s="117"/>
      <c r="HI167" s="391"/>
      <c r="HJ167" s="391"/>
      <c r="HK167" s="391"/>
      <c r="HL167" s="391"/>
      <c r="HM167" s="391"/>
      <c r="HN167" s="391"/>
      <c r="HO167" s="391"/>
      <c r="HP167" s="391"/>
      <c r="HQ167" s="389"/>
      <c r="HR167" s="391"/>
      <c r="HS167" s="386"/>
      <c r="JX167" s="117"/>
      <c r="JY167" s="391"/>
      <c r="JZ167" s="391"/>
      <c r="KA167" s="391"/>
      <c r="KB167" s="391"/>
      <c r="KC167" s="391"/>
      <c r="KD167" s="391"/>
      <c r="KE167" s="391"/>
      <c r="KF167" s="391"/>
      <c r="KG167" s="389"/>
      <c r="KH167" s="391"/>
      <c r="KI167" s="386"/>
      <c r="KJ167" s="1436"/>
      <c r="KK167" s="1436"/>
      <c r="KL167" s="117"/>
      <c r="KM167" s="391"/>
      <c r="KN167" s="391"/>
      <c r="KO167" s="391"/>
      <c r="KP167" s="391"/>
      <c r="KQ167" s="391"/>
      <c r="KR167" s="391"/>
      <c r="KS167" s="391"/>
      <c r="KT167" s="391"/>
      <c r="KU167" s="389"/>
      <c r="KV167" s="391"/>
      <c r="KW167" s="386"/>
    </row>
    <row r="168" spans="1:390" s="491" customFormat="1" ht="23.25" customHeight="1" x14ac:dyDescent="0.2">
      <c r="AL168" s="117"/>
      <c r="AM168" s="179"/>
      <c r="AN168" s="179"/>
      <c r="AO168" s="179"/>
      <c r="AP168" s="179"/>
      <c r="AQ168" s="179"/>
      <c r="AR168" s="179"/>
      <c r="AS168" s="179"/>
      <c r="AT168" s="179"/>
      <c r="AU168" s="180"/>
      <c r="AV168" s="180"/>
      <c r="AW168" s="181"/>
      <c r="AX168" s="743"/>
      <c r="AY168" s="1436"/>
      <c r="AZ168" s="117"/>
      <c r="BA168" s="179"/>
      <c r="BB168" s="179"/>
      <c r="BC168" s="179"/>
      <c r="BD168" s="179"/>
      <c r="BE168" s="179"/>
      <c r="BF168" s="179"/>
      <c r="BG168" s="179"/>
      <c r="BH168" s="179"/>
      <c r="BI168" s="180"/>
      <c r="BJ168" s="180"/>
      <c r="BK168" s="181"/>
      <c r="DP168" s="117"/>
      <c r="DQ168" s="179"/>
      <c r="DR168" s="179"/>
      <c r="DS168" s="179"/>
      <c r="DT168" s="179"/>
      <c r="DU168" s="179"/>
      <c r="DV168" s="179"/>
      <c r="DW168" s="179"/>
      <c r="DX168" s="179"/>
      <c r="DY168" s="180"/>
      <c r="DZ168" s="179"/>
      <c r="EA168" s="181"/>
      <c r="EB168" s="1436"/>
      <c r="EC168" s="1436"/>
      <c r="ED168" s="117"/>
      <c r="EE168" s="179"/>
      <c r="EF168" s="179"/>
      <c r="EG168" s="179"/>
      <c r="EH168" s="179"/>
      <c r="EI168" s="179"/>
      <c r="EJ168" s="179"/>
      <c r="EK168" s="179"/>
      <c r="EL168" s="179"/>
      <c r="EM168" s="180"/>
      <c r="EN168" s="179"/>
      <c r="EO168" s="181"/>
      <c r="GT168" s="117"/>
      <c r="GU168" s="391"/>
      <c r="GV168" s="391"/>
      <c r="GW168" s="391"/>
      <c r="GX168" s="391"/>
      <c r="GY168" s="391"/>
      <c r="GZ168" s="391"/>
      <c r="HA168" s="391"/>
      <c r="HB168" s="391"/>
      <c r="HC168" s="389"/>
      <c r="HD168" s="391"/>
      <c r="HE168" s="386"/>
      <c r="HF168" s="1436"/>
      <c r="HG168" s="1436"/>
      <c r="HH168" s="117"/>
      <c r="HI168" s="391"/>
      <c r="HJ168" s="391"/>
      <c r="HK168" s="391"/>
      <c r="HL168" s="391"/>
      <c r="HM168" s="391"/>
      <c r="HN168" s="391"/>
      <c r="HO168" s="391"/>
      <c r="HP168" s="391"/>
      <c r="HQ168" s="389"/>
      <c r="HR168" s="391"/>
      <c r="HS168" s="386"/>
      <c r="JX168" s="117"/>
      <c r="JY168" s="391"/>
      <c r="JZ168" s="391"/>
      <c r="KA168" s="391"/>
      <c r="KB168" s="391"/>
      <c r="KC168" s="391"/>
      <c r="KD168" s="391"/>
      <c r="KE168" s="391"/>
      <c r="KF168" s="391"/>
      <c r="KG168" s="389"/>
      <c r="KH168" s="391"/>
      <c r="KI168" s="386"/>
      <c r="KJ168" s="1436"/>
      <c r="KK168" s="1436"/>
      <c r="KL168" s="117"/>
      <c r="KM168" s="391"/>
      <c r="KN168" s="391"/>
      <c r="KO168" s="391"/>
      <c r="KP168" s="391"/>
      <c r="KQ168" s="391"/>
      <c r="KR168" s="391"/>
      <c r="KS168" s="391"/>
      <c r="KT168" s="391"/>
      <c r="KU168" s="389"/>
      <c r="KV168" s="391"/>
      <c r="KW168" s="386"/>
    </row>
    <row r="169" spans="1:390" s="491" customFormat="1" ht="23.25" customHeight="1" x14ac:dyDescent="0.2">
      <c r="AL169" s="1432"/>
      <c r="AM169" s="180"/>
      <c r="AN169" s="180"/>
      <c r="AO169" s="180"/>
      <c r="AP169" s="180"/>
      <c r="AQ169" s="180"/>
      <c r="AR169" s="180"/>
      <c r="AS169" s="180"/>
      <c r="AT169" s="180"/>
      <c r="AU169" s="180"/>
      <c r="AV169" s="180"/>
      <c r="AW169" s="181"/>
      <c r="AX169" s="1420"/>
      <c r="AY169" s="192"/>
      <c r="AZ169" s="1432"/>
      <c r="BA169" s="180"/>
      <c r="BB169" s="180"/>
      <c r="BC169" s="180"/>
      <c r="BD169" s="180"/>
      <c r="BE169" s="180"/>
      <c r="BF169" s="180"/>
      <c r="BG169" s="180"/>
      <c r="BH169" s="180"/>
      <c r="BI169" s="180"/>
      <c r="BJ169" s="180"/>
      <c r="BK169" s="181"/>
      <c r="DP169" s="1432"/>
      <c r="DQ169" s="180"/>
      <c r="DR169" s="180"/>
      <c r="DS169" s="180"/>
      <c r="DT169" s="180"/>
      <c r="DU169" s="180"/>
      <c r="DV169" s="180"/>
      <c r="DW169" s="180"/>
      <c r="DX169" s="180"/>
      <c r="DY169" s="180"/>
      <c r="DZ169" s="180"/>
      <c r="EA169" s="180"/>
      <c r="EB169" s="1436"/>
      <c r="EC169" s="1436"/>
      <c r="ED169" s="1432"/>
      <c r="EE169" s="180"/>
      <c r="EF169" s="180"/>
      <c r="EG169" s="180"/>
      <c r="EH169" s="180"/>
      <c r="EI169" s="180"/>
      <c r="EJ169" s="180"/>
      <c r="EK169" s="180"/>
      <c r="EL169" s="180"/>
      <c r="EM169" s="180"/>
      <c r="EN169" s="180"/>
      <c r="EO169" s="180"/>
      <c r="GT169" s="1432"/>
      <c r="GU169" s="389"/>
      <c r="GV169" s="389"/>
      <c r="GW169" s="389"/>
      <c r="GX169" s="389"/>
      <c r="GY169" s="389"/>
      <c r="GZ169" s="389"/>
      <c r="HA169" s="389"/>
      <c r="HB169" s="389"/>
      <c r="HC169" s="389"/>
      <c r="HD169" s="389"/>
      <c r="HE169" s="389"/>
      <c r="HF169" s="1436"/>
      <c r="HG169" s="1436"/>
      <c r="HH169" s="1432"/>
      <c r="HI169" s="389"/>
      <c r="HJ169" s="389"/>
      <c r="HK169" s="389"/>
      <c r="HL169" s="389"/>
      <c r="HM169" s="389"/>
      <c r="HN169" s="389"/>
      <c r="HO169" s="389"/>
      <c r="HP169" s="389"/>
      <c r="HQ169" s="389"/>
      <c r="HR169" s="389"/>
      <c r="HS169" s="389"/>
      <c r="JX169" s="1432"/>
      <c r="JY169" s="389"/>
      <c r="JZ169" s="389"/>
      <c r="KA169" s="389"/>
      <c r="KB169" s="389"/>
      <c r="KC169" s="389"/>
      <c r="KD169" s="389"/>
      <c r="KE169" s="389"/>
      <c r="KF169" s="389"/>
      <c r="KG169" s="389"/>
      <c r="KH169" s="389"/>
      <c r="KI169" s="389"/>
      <c r="KJ169" s="1436"/>
      <c r="KK169" s="1436"/>
      <c r="KL169" s="1432"/>
      <c r="KM169" s="389"/>
      <c r="KN169" s="389"/>
      <c r="KO169" s="389"/>
      <c r="KP169" s="389"/>
      <c r="KQ169" s="389"/>
      <c r="KR169" s="389"/>
      <c r="KS169" s="389"/>
      <c r="KT169" s="389"/>
      <c r="KU169" s="389"/>
      <c r="KV169" s="389"/>
      <c r="KW169" s="389"/>
    </row>
    <row r="170" spans="1:390" s="491" customFormat="1" ht="23.25" customHeight="1" x14ac:dyDescent="0.2"/>
    <row r="171" spans="1:390" s="491" customFormat="1" ht="23.25" customHeight="1" x14ac:dyDescent="0.2"/>
    <row r="172" spans="1:390" s="491" customFormat="1" ht="23.25" customHeight="1" x14ac:dyDescent="0.2"/>
    <row r="173" spans="1:390" s="491" customFormat="1" ht="23.25" customHeight="1" x14ac:dyDescent="0.2"/>
    <row r="174" spans="1:390" s="491" customFormat="1" ht="23.25" customHeight="1" x14ac:dyDescent="0.2"/>
    <row r="175" spans="1:390" s="491" customFormat="1" ht="23.25" customHeight="1" x14ac:dyDescent="0.2"/>
    <row r="176" spans="1:390" s="491" customFormat="1" ht="23.25" customHeight="1" x14ac:dyDescent="0.2"/>
    <row r="177" s="491" customFormat="1" ht="23.25" customHeight="1" x14ac:dyDescent="0.2"/>
    <row r="178" s="491" customFormat="1" ht="23.25" customHeight="1" x14ac:dyDescent="0.2"/>
    <row r="179" s="491" customFormat="1" ht="23.25" customHeight="1" x14ac:dyDescent="0.2"/>
    <row r="180" s="491" customFormat="1" ht="23.25" customHeight="1" x14ac:dyDescent="0.2"/>
    <row r="181" s="491" customFormat="1" ht="23.25" customHeight="1" x14ac:dyDescent="0.2"/>
    <row r="182" s="491" customFormat="1" ht="23.25" customHeight="1" x14ac:dyDescent="0.2"/>
    <row r="183" s="491" customFormat="1" ht="23.25" customHeight="1" x14ac:dyDescent="0.2"/>
    <row r="184" s="491" customFormat="1" ht="23.25" customHeight="1" x14ac:dyDescent="0.2"/>
    <row r="185" s="491" customFormat="1" ht="23.25" customHeight="1" x14ac:dyDescent="0.2"/>
    <row r="186" s="491" customFormat="1" ht="23.25" customHeight="1" x14ac:dyDescent="0.2"/>
    <row r="187" s="491" customFormat="1" ht="23.25" customHeight="1" x14ac:dyDescent="0.2"/>
    <row r="188" s="491" customFormat="1" ht="23.25" customHeight="1" x14ac:dyDescent="0.2"/>
    <row r="189" s="491" customFormat="1" ht="23.25" customHeight="1" x14ac:dyDescent="0.2"/>
    <row r="190" s="491" customFormat="1" ht="23.25" customHeight="1" x14ac:dyDescent="0.2"/>
    <row r="191" s="491" customFormat="1" ht="23.25" customHeight="1" x14ac:dyDescent="0.2"/>
    <row r="192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  <row r="215" s="491" customFormat="1" ht="23.25" customHeight="1" x14ac:dyDescent="0.2"/>
    <row r="216" s="491" customFormat="1" ht="23.25" customHeight="1" x14ac:dyDescent="0.2"/>
    <row r="217" s="491" customFormat="1" ht="23.25" customHeight="1" x14ac:dyDescent="0.2"/>
    <row r="218" s="491" customFormat="1" ht="23.25" customHeight="1" x14ac:dyDescent="0.2"/>
    <row r="219" s="491" customFormat="1" ht="23.25" customHeight="1" x14ac:dyDescent="0.2"/>
    <row r="220" s="491" customFormat="1" ht="23.25" customHeight="1" x14ac:dyDescent="0.2"/>
    <row r="221" s="491" customFormat="1" ht="23.25" customHeight="1" x14ac:dyDescent="0.2"/>
    <row r="222" s="491" customFormat="1" ht="23.25" customHeight="1" x14ac:dyDescent="0.2"/>
    <row r="223" s="491" customFormat="1" ht="23.25" customHeight="1" x14ac:dyDescent="0.2"/>
    <row r="224" s="491" customFormat="1" ht="23.25" customHeight="1" x14ac:dyDescent="0.2"/>
    <row r="225" s="491" customFormat="1" ht="23.25" customHeight="1" x14ac:dyDescent="0.2"/>
    <row r="226" s="491" customFormat="1" ht="23.25" customHeight="1" x14ac:dyDescent="0.2"/>
    <row r="227" s="491" customFormat="1" ht="23.25" customHeight="1" x14ac:dyDescent="0.2"/>
    <row r="228" s="491" customFormat="1" ht="23.25" customHeight="1" x14ac:dyDescent="0.2"/>
    <row r="229" s="491" customFormat="1" ht="23.25" customHeight="1" x14ac:dyDescent="0.2"/>
    <row r="230" s="491" customFormat="1" ht="23.25" customHeight="1" x14ac:dyDescent="0.2"/>
    <row r="231" s="491" customFormat="1" ht="23.25" customHeight="1" x14ac:dyDescent="0.2"/>
    <row r="232" s="491" customFormat="1" ht="23.25" customHeight="1" x14ac:dyDescent="0.2"/>
    <row r="233" s="491" customFormat="1" ht="23.25" customHeight="1" x14ac:dyDescent="0.2"/>
    <row r="234" s="491" customFormat="1" ht="23.25" customHeight="1" x14ac:dyDescent="0.2"/>
    <row r="235" s="491" customFormat="1" ht="23.25" customHeight="1" x14ac:dyDescent="0.2"/>
    <row r="236" s="491" customFormat="1" ht="23.25" customHeight="1" x14ac:dyDescent="0.2"/>
    <row r="237" s="491" customFormat="1" ht="23.25" customHeight="1" x14ac:dyDescent="0.2"/>
    <row r="238" s="491" customFormat="1" ht="23.25" customHeight="1" x14ac:dyDescent="0.2"/>
    <row r="239" s="491" customFormat="1" ht="23.25" customHeight="1" x14ac:dyDescent="0.2"/>
    <row r="240" s="491" customFormat="1" ht="23.25" customHeight="1" x14ac:dyDescent="0.2"/>
    <row r="241" s="491" customFormat="1" ht="23.25" customHeight="1" x14ac:dyDescent="0.2"/>
    <row r="242" s="491" customFormat="1" ht="23.25" customHeight="1" x14ac:dyDescent="0.2"/>
    <row r="243" s="491" customFormat="1" ht="23.25" customHeight="1" x14ac:dyDescent="0.2"/>
    <row r="244" s="491" customFormat="1" ht="23.25" customHeight="1" x14ac:dyDescent="0.2"/>
    <row r="245" s="491" customFormat="1" ht="23.25" customHeight="1" x14ac:dyDescent="0.2"/>
    <row r="246" s="491" customFormat="1" ht="23.25" customHeight="1" x14ac:dyDescent="0.2"/>
    <row r="247" s="491" customFormat="1" ht="23.25" customHeight="1" x14ac:dyDescent="0.2"/>
    <row r="248" s="491" customFormat="1" ht="23.25" customHeight="1" x14ac:dyDescent="0.2"/>
    <row r="249" s="491" customFormat="1" ht="23.25" customHeight="1" x14ac:dyDescent="0.2"/>
    <row r="250" s="491" customFormat="1" ht="23.25" customHeight="1" x14ac:dyDescent="0.2"/>
    <row r="251" s="491" customFormat="1" ht="23.25" customHeight="1" x14ac:dyDescent="0.2"/>
    <row r="252" s="491" customFormat="1" ht="23.25" customHeight="1" x14ac:dyDescent="0.2"/>
    <row r="253" s="491" customFormat="1" ht="23.25" customHeight="1" x14ac:dyDescent="0.2"/>
    <row r="254" s="491" customFormat="1" ht="23.25" customHeight="1" x14ac:dyDescent="0.2"/>
    <row r="255" s="491" customFormat="1" ht="23.25" customHeight="1" x14ac:dyDescent="0.2"/>
    <row r="256" s="491" customFormat="1" ht="23.25" customHeight="1" x14ac:dyDescent="0.2"/>
    <row r="257" s="491" customFormat="1" ht="23.25" customHeight="1" x14ac:dyDescent="0.2"/>
    <row r="258" s="491" customFormat="1" ht="23.25" customHeight="1" x14ac:dyDescent="0.2"/>
    <row r="259" s="491" customFormat="1" ht="23.25" customHeight="1" x14ac:dyDescent="0.2"/>
    <row r="260" s="491" customFormat="1" ht="23.25" customHeight="1" x14ac:dyDescent="0.2"/>
    <row r="261" s="491" customFormat="1" ht="23.25" customHeight="1" x14ac:dyDescent="0.2"/>
    <row r="262" s="491" customFormat="1" ht="23.25" customHeight="1" x14ac:dyDescent="0.2"/>
    <row r="263" s="491" customFormat="1" ht="23.25" customHeight="1" x14ac:dyDescent="0.2"/>
    <row r="264" s="491" customFormat="1" ht="23.25" customHeight="1" x14ac:dyDescent="0.2"/>
    <row r="265" s="491" customFormat="1" ht="23.25" customHeight="1" x14ac:dyDescent="0.2"/>
    <row r="266" s="491" customFormat="1" ht="23.25" customHeight="1" x14ac:dyDescent="0.2"/>
    <row r="267" s="491" customFormat="1" ht="23.25" customHeight="1" x14ac:dyDescent="0.2"/>
    <row r="268" s="491" customFormat="1" ht="23.25" customHeight="1" x14ac:dyDescent="0.2"/>
    <row r="269" s="491" customFormat="1" ht="23.25" customHeight="1" x14ac:dyDescent="0.2"/>
    <row r="270" s="491" customFormat="1" ht="23.25" customHeight="1" x14ac:dyDescent="0.2"/>
    <row r="271" s="491" customFormat="1" ht="23.25" customHeight="1" x14ac:dyDescent="0.2"/>
    <row r="272" s="491" customFormat="1" ht="23.25" customHeight="1" x14ac:dyDescent="0.2"/>
    <row r="273" s="491" customFormat="1" ht="23.25" customHeight="1" x14ac:dyDescent="0.2"/>
    <row r="274" s="491" customFormat="1" ht="23.25" customHeight="1" x14ac:dyDescent="0.2"/>
    <row r="275" s="491" customFormat="1" ht="23.25" customHeight="1" x14ac:dyDescent="0.2"/>
    <row r="276" s="491" customFormat="1" ht="23.25" customHeight="1" x14ac:dyDescent="0.2"/>
    <row r="277" s="491" customFormat="1" ht="23.25" customHeight="1" x14ac:dyDescent="0.2"/>
    <row r="278" s="491" customFormat="1" ht="23.25" customHeight="1" x14ac:dyDescent="0.2"/>
    <row r="279" s="491" customFormat="1" ht="23.25" customHeight="1" x14ac:dyDescent="0.2"/>
    <row r="280" s="491" customFormat="1" ht="23.25" customHeight="1" x14ac:dyDescent="0.2"/>
    <row r="281" s="491" customFormat="1" ht="23.25" customHeight="1" x14ac:dyDescent="0.2"/>
    <row r="282" s="491" customFormat="1" ht="23.25" customHeight="1" x14ac:dyDescent="0.2"/>
    <row r="283" s="491" customFormat="1" ht="23.25" customHeight="1" x14ac:dyDescent="0.2"/>
    <row r="284" s="491" customFormat="1" ht="23.25" customHeight="1" x14ac:dyDescent="0.2"/>
    <row r="285" s="491" customFormat="1" ht="23.25" customHeight="1" x14ac:dyDescent="0.2"/>
    <row r="286" s="491" customFormat="1" ht="23.25" customHeight="1" x14ac:dyDescent="0.2"/>
    <row r="287" s="491" customFormat="1" ht="23.25" customHeight="1" x14ac:dyDescent="0.2"/>
    <row r="288" s="491" customFormat="1" ht="23.25" customHeight="1" x14ac:dyDescent="0.2"/>
    <row r="289" s="491" customFormat="1" ht="23.25" customHeight="1" x14ac:dyDescent="0.2"/>
    <row r="290" s="491" customFormat="1" ht="23.25" customHeight="1" x14ac:dyDescent="0.2"/>
    <row r="291" s="491" customFormat="1" ht="23.25" customHeight="1" x14ac:dyDescent="0.2"/>
    <row r="292" s="491" customFormat="1" ht="23.25" customHeight="1" x14ac:dyDescent="0.2"/>
    <row r="293" s="491" customFormat="1" ht="23.25" customHeight="1" x14ac:dyDescent="0.2"/>
    <row r="294" s="491" customFormat="1" ht="23.25" customHeight="1" x14ac:dyDescent="0.2"/>
    <row r="295" s="491" customFormat="1" ht="23.25" customHeight="1" x14ac:dyDescent="0.2"/>
    <row r="296" s="491" customFormat="1" ht="23.25" customHeight="1" x14ac:dyDescent="0.2"/>
    <row r="297" s="491" customFormat="1" ht="23.25" customHeight="1" x14ac:dyDescent="0.2"/>
    <row r="298" s="491" customFormat="1" ht="23.25" customHeight="1" x14ac:dyDescent="0.2"/>
    <row r="299" s="491" customFormat="1" ht="23.25" customHeight="1" x14ac:dyDescent="0.2"/>
    <row r="300" s="491" customFormat="1" ht="23.25" customHeight="1" x14ac:dyDescent="0.2"/>
    <row r="301" s="491" customFormat="1" ht="23.25" customHeight="1" x14ac:dyDescent="0.2"/>
    <row r="302" s="491" customFormat="1" ht="23.25" customHeight="1" x14ac:dyDescent="0.2"/>
    <row r="303" s="491" customFormat="1" ht="23.25" customHeight="1" x14ac:dyDescent="0.2"/>
    <row r="304" s="491" customFormat="1" ht="23.25" customHeight="1" x14ac:dyDescent="0.2"/>
    <row r="305" s="491" customFormat="1" ht="23.25" customHeight="1" x14ac:dyDescent="0.2"/>
    <row r="306" s="491" customFormat="1" ht="23.25" customHeight="1" x14ac:dyDescent="0.2"/>
    <row r="307" s="491" customFormat="1" ht="23.25" customHeight="1" x14ac:dyDescent="0.2"/>
    <row r="308" s="491" customFormat="1" ht="23.25" customHeight="1" x14ac:dyDescent="0.2"/>
    <row r="309" s="491" customFormat="1" ht="23.25" customHeight="1" x14ac:dyDescent="0.2"/>
    <row r="310" s="491" customFormat="1" ht="23.25" customHeight="1" x14ac:dyDescent="0.2"/>
    <row r="311" s="491" customFormat="1" ht="23.25" customHeight="1" x14ac:dyDescent="0.2"/>
    <row r="312" s="491" customFormat="1" ht="23.25" customHeight="1" x14ac:dyDescent="0.2"/>
    <row r="313" s="491" customFormat="1" ht="23.25" customHeight="1" x14ac:dyDescent="0.2"/>
    <row r="314" s="491" customFormat="1" ht="23.25" customHeight="1" x14ac:dyDescent="0.2"/>
    <row r="315" s="491" customFormat="1" ht="23.25" customHeight="1" x14ac:dyDescent="0.2"/>
    <row r="316" s="491" customFormat="1" ht="23.25" customHeight="1" x14ac:dyDescent="0.2"/>
    <row r="317" s="491" customFormat="1" ht="23.25" customHeight="1" x14ac:dyDescent="0.2"/>
    <row r="318" s="491" customFormat="1" ht="23.25" customHeight="1" x14ac:dyDescent="0.2"/>
    <row r="319" s="491" customFormat="1" ht="23.25" customHeight="1" x14ac:dyDescent="0.2"/>
    <row r="320" s="491" customFormat="1" ht="23.25" customHeight="1" x14ac:dyDescent="0.2"/>
    <row r="321" s="491" customFormat="1" ht="23.25" customHeight="1" x14ac:dyDescent="0.2"/>
    <row r="322" s="491" customFormat="1" ht="23.25" customHeight="1" x14ac:dyDescent="0.2"/>
    <row r="323" s="491" customFormat="1" ht="23.25" customHeight="1" x14ac:dyDescent="0.2"/>
    <row r="324" s="491" customFormat="1" ht="23.25" customHeight="1" x14ac:dyDescent="0.2"/>
    <row r="325" s="491" customFormat="1" ht="23.25" customHeight="1" x14ac:dyDescent="0.2"/>
    <row r="326" s="491" customFormat="1" ht="23.25" customHeight="1" x14ac:dyDescent="0.2"/>
    <row r="327" s="491" customFormat="1" ht="23.25" customHeight="1" x14ac:dyDescent="0.2"/>
    <row r="328" s="491" customFormat="1" ht="23.25" customHeight="1" x14ac:dyDescent="0.2"/>
    <row r="329" s="491" customFormat="1" ht="23.25" customHeight="1" x14ac:dyDescent="0.2"/>
    <row r="330" s="491" customFormat="1" ht="23.25" customHeight="1" x14ac:dyDescent="0.2"/>
    <row r="331" s="491" customFormat="1" ht="23.25" customHeight="1" x14ac:dyDescent="0.2"/>
    <row r="332" s="491" customFormat="1" ht="23.25" customHeight="1" x14ac:dyDescent="0.2"/>
    <row r="333" s="491" customFormat="1" ht="23.25" customHeight="1" x14ac:dyDescent="0.2"/>
    <row r="334" s="491" customFormat="1" ht="23.25" customHeight="1" x14ac:dyDescent="0.2"/>
    <row r="335" s="491" customFormat="1" ht="23.25" customHeight="1" x14ac:dyDescent="0.2"/>
    <row r="336" s="491" customFormat="1" ht="23.25" customHeight="1" x14ac:dyDescent="0.2"/>
    <row r="337" s="491" customFormat="1" ht="23.25" customHeight="1" x14ac:dyDescent="0.2"/>
    <row r="338" s="491" customFormat="1" ht="23.25" customHeight="1" x14ac:dyDescent="0.2"/>
    <row r="339" s="491" customFormat="1" ht="23.25" customHeight="1" x14ac:dyDescent="0.2"/>
    <row r="340" s="491" customFormat="1" ht="23.25" customHeight="1" x14ac:dyDescent="0.2"/>
    <row r="341" s="491" customFormat="1" ht="23.25" customHeight="1" x14ac:dyDescent="0.2"/>
    <row r="342" s="491" customFormat="1" ht="23.25" customHeight="1" x14ac:dyDescent="0.2"/>
    <row r="343" s="491" customFormat="1" ht="23.25" customHeight="1" x14ac:dyDescent="0.2"/>
    <row r="344" s="491" customFormat="1" ht="23.25" customHeight="1" x14ac:dyDescent="0.2"/>
    <row r="345" s="491" customFormat="1" ht="23.25" customHeight="1" x14ac:dyDescent="0.2"/>
    <row r="346" s="491" customFormat="1" ht="23.25" customHeight="1" x14ac:dyDescent="0.2"/>
    <row r="347" s="491" customFormat="1" ht="23.25" customHeight="1" x14ac:dyDescent="0.2"/>
    <row r="348" s="491" customFormat="1" ht="23.25" customHeight="1" x14ac:dyDescent="0.2"/>
    <row r="349" s="491" customFormat="1" ht="23.25" customHeight="1" x14ac:dyDescent="0.2"/>
    <row r="350" s="491" customFormat="1" ht="23.25" customHeight="1" x14ac:dyDescent="0.2"/>
    <row r="351" s="491" customFormat="1" ht="23.25" customHeight="1" x14ac:dyDescent="0.2"/>
    <row r="352" s="491" customFormat="1" ht="23.25" customHeight="1" x14ac:dyDescent="0.2"/>
    <row r="353" s="491" customFormat="1" ht="23.25" customHeight="1" x14ac:dyDescent="0.2"/>
    <row r="354" s="491" customFormat="1" ht="23.25" customHeight="1" x14ac:dyDescent="0.2"/>
    <row r="355" s="491" customFormat="1" ht="23.25" customHeight="1" x14ac:dyDescent="0.2"/>
    <row r="356" s="491" customFormat="1" ht="23.25" customHeight="1" x14ac:dyDescent="0.2"/>
    <row r="357" s="491" customFormat="1" ht="23.25" customHeight="1" x14ac:dyDescent="0.2"/>
    <row r="358" s="491" customFormat="1" ht="23.25" customHeight="1" x14ac:dyDescent="0.2"/>
    <row r="359" s="491" customFormat="1" ht="23.25" customHeight="1" x14ac:dyDescent="0.2"/>
    <row r="360" s="491" customFormat="1" ht="23.25" customHeight="1" x14ac:dyDescent="0.2"/>
    <row r="361" s="491" customFormat="1" ht="23.25" customHeight="1" x14ac:dyDescent="0.2"/>
  </sheetData>
  <mergeCells count="169">
    <mergeCell ref="A1:D1"/>
    <mergeCell ref="HI152:HQ152"/>
    <mergeCell ref="GU162:HC162"/>
    <mergeCell ref="HI162:HQ162"/>
    <mergeCell ref="JY152:KG152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HH1:HS1"/>
    <mergeCell ref="IS1:IY1"/>
    <mergeCell ref="KM152:KU152"/>
    <mergeCell ref="JY162:KG162"/>
    <mergeCell ref="KM162:KU162"/>
    <mergeCell ref="AM152:AU152"/>
    <mergeCell ref="BA152:BI152"/>
    <mergeCell ref="AM162:AU162"/>
    <mergeCell ref="BA162:BI162"/>
    <mergeCell ref="DQ152:DY152"/>
    <mergeCell ref="EE152:EM152"/>
    <mergeCell ref="DQ162:DY162"/>
    <mergeCell ref="EE162:EM162"/>
    <mergeCell ref="GU152:HC152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IN2:IP2"/>
    <mergeCell ref="IT2:IV2"/>
    <mergeCell ref="IW2:IX2"/>
    <mergeCell ref="JL2:JQ2"/>
    <mergeCell ref="JS2:JV2"/>
    <mergeCell ref="JX2:KI2"/>
    <mergeCell ref="KL2:KW2"/>
    <mergeCell ref="LC2:LE2"/>
    <mergeCell ref="FB2:FC2"/>
    <mergeCell ref="FJ2:FL2"/>
    <mergeCell ref="FP2:FR2"/>
    <mergeCell ref="FS2:FT2"/>
    <mergeCell ref="GH2:GM2"/>
    <mergeCell ref="GO2:GR2"/>
    <mergeCell ref="GT2:HE2"/>
    <mergeCell ref="HH2:HS2"/>
    <mergeCell ref="HY2:IA2"/>
    <mergeCell ref="LJ2:LK2"/>
    <mergeCell ref="LR2:LT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F2:IG2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CE1:CH1"/>
    <mergeCell ref="FI1:FL1"/>
    <mergeCell ref="IM1:IP1"/>
    <mergeCell ref="AL45:AW45"/>
    <mergeCell ref="AL46:AW46"/>
    <mergeCell ref="NO46:NR46"/>
    <mergeCell ref="AL47:AW47"/>
    <mergeCell ref="BA47:BG47"/>
    <mergeCell ref="BH47:BI47"/>
    <mergeCell ref="BJ47:BK47"/>
    <mergeCell ref="NA25:NI25"/>
    <mergeCell ref="NO25:NW25"/>
    <mergeCell ref="BA35:BI35"/>
    <mergeCell ref="EE35:EM35"/>
    <mergeCell ref="GU35:GX35"/>
    <mergeCell ref="HI35:HQ35"/>
    <mergeCell ref="JY35:KB35"/>
    <mergeCell ref="KM35:KU35"/>
    <mergeCell ref="NA35:ND35"/>
    <mergeCell ref="NO35:NW35"/>
    <mergeCell ref="NA5:NI5"/>
    <mergeCell ref="NO5:NW5"/>
    <mergeCell ref="AM15:AU15"/>
    <mergeCell ref="BA15:BI1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V28:X28"/>
    <mergeCell ref="DQ35:DT36"/>
    <mergeCell ref="AM35:AP36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NZ214"/>
  <sheetViews>
    <sheetView topLeftCell="NA1" zoomScale="80" zoomScaleNormal="80" workbookViewId="0">
      <selection activeCell="NK28" sqref="NK28"/>
    </sheetView>
  </sheetViews>
  <sheetFormatPr defaultColWidth="12.375" defaultRowHeight="23.25" customHeight="1" x14ac:dyDescent="0.2"/>
  <cols>
    <col min="1" max="1" width="11.875" style="656" customWidth="1"/>
    <col min="2" max="14" width="12.375" style="656" customWidth="1"/>
    <col min="15" max="15" width="16.625" style="656" customWidth="1"/>
    <col min="16" max="42" width="12.375" style="656" customWidth="1"/>
    <col min="43" max="46" width="12.375" style="656" hidden="1" customWidth="1"/>
    <col min="47" max="49" width="12.375" style="656" customWidth="1"/>
    <col min="50" max="51" width="8.25" style="656" customWidth="1"/>
    <col min="52" max="56" width="12.375" style="656" customWidth="1"/>
    <col min="57" max="60" width="12.375" style="656" hidden="1" customWidth="1"/>
    <col min="61" max="67" width="12.375" style="656" customWidth="1"/>
    <col min="68" max="74" width="12.375" style="491" customWidth="1"/>
    <col min="75" max="96" width="12.375" style="656" customWidth="1"/>
    <col min="97" max="97" width="22" style="656" customWidth="1"/>
    <col min="98" max="124" width="12.375" style="656" customWidth="1"/>
    <col min="125" max="128" width="12.375" style="656" hidden="1" customWidth="1"/>
    <col min="129" max="131" width="12.375" style="656" customWidth="1"/>
    <col min="132" max="133" width="8" style="656" customWidth="1"/>
    <col min="134" max="138" width="12.375" style="656" customWidth="1"/>
    <col min="139" max="142" width="12.375" style="656" hidden="1" customWidth="1"/>
    <col min="143" max="146" width="12.375" style="656" customWidth="1"/>
    <col min="147" max="163" width="12.375" style="491" customWidth="1"/>
    <col min="164" max="178" width="12.375" style="656" customWidth="1"/>
    <col min="179" max="179" width="21.25" style="656" customWidth="1"/>
    <col min="180" max="206" width="12.375" style="656" customWidth="1"/>
    <col min="207" max="210" width="12.375" style="656" hidden="1" customWidth="1"/>
    <col min="211" max="213" width="12.375" style="656" customWidth="1"/>
    <col min="214" max="215" width="9" style="656" customWidth="1"/>
    <col min="216" max="220" width="12.375" style="656" customWidth="1"/>
    <col min="221" max="224" width="12.375" style="656" hidden="1" customWidth="1"/>
    <col min="225" max="228" width="12.375" style="656" customWidth="1"/>
    <col min="229" max="244" width="12.375" style="491" customWidth="1"/>
    <col min="245" max="260" width="12.375" style="656" customWidth="1"/>
    <col min="261" max="261" width="18.625" style="656" customWidth="1"/>
    <col min="262" max="288" width="12.375" style="656" customWidth="1"/>
    <col min="289" max="292" width="12.375" style="656" hidden="1" customWidth="1"/>
    <col min="293" max="295" width="12.375" style="656" customWidth="1"/>
    <col min="296" max="297" width="8.125" style="656" customWidth="1"/>
    <col min="298" max="302" width="12.375" style="656" customWidth="1"/>
    <col min="303" max="306" width="12.375" style="656" hidden="1" customWidth="1"/>
    <col min="307" max="310" width="12.375" style="656" customWidth="1"/>
    <col min="311" max="327" width="12.375" style="491" customWidth="1"/>
    <col min="328" max="329" width="12.375" style="656" customWidth="1"/>
    <col min="330" max="331" width="13.875" style="656" customWidth="1"/>
    <col min="332" max="335" width="12.375" style="656" customWidth="1"/>
    <col min="336" max="337" width="12.125" style="656" customWidth="1"/>
    <col min="338" max="339" width="12.375" style="656" customWidth="1"/>
    <col min="340" max="340" width="16.25" style="656" customWidth="1"/>
    <col min="341" max="368" width="12.375" style="656" customWidth="1"/>
    <col min="369" max="372" width="12.375" style="656" hidden="1" customWidth="1"/>
    <col min="373" max="375" width="12.375" style="656" customWidth="1"/>
    <col min="376" max="377" width="8.625" style="656" customWidth="1"/>
    <col min="378" max="382" width="12.375" style="656" customWidth="1"/>
    <col min="383" max="386" width="12.375" style="656" hidden="1" customWidth="1"/>
    <col min="387" max="390" width="12.375" style="656" customWidth="1"/>
    <col min="391" max="16384" width="12.375" style="656"/>
  </cols>
  <sheetData>
    <row r="1" spans="1:390" s="354" customFormat="1" ht="23.25" customHeight="1" thickBot="1" x14ac:dyDescent="0.25">
      <c r="A1" s="1501" t="s">
        <v>150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150</v>
      </c>
      <c r="AA1" s="1519"/>
      <c r="AB1" s="1519"/>
      <c r="AC1" s="1519"/>
      <c r="AD1" s="1519"/>
      <c r="AE1" s="1519"/>
      <c r="AG1" s="1519" t="s">
        <v>150</v>
      </c>
      <c r="AH1" s="1519"/>
      <c r="AI1" s="1519"/>
      <c r="AJ1" s="1519"/>
      <c r="AL1" s="1519" t="s">
        <v>150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150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150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150</v>
      </c>
      <c r="DE1" s="1523"/>
      <c r="DF1" s="1523"/>
      <c r="DG1" s="1523"/>
      <c r="DH1" s="1523"/>
      <c r="DI1" s="1523"/>
      <c r="DK1" s="1519" t="s">
        <v>150</v>
      </c>
      <c r="DL1" s="1519"/>
      <c r="DM1" s="1519"/>
      <c r="DN1" s="1519"/>
      <c r="DO1" s="1240"/>
      <c r="DP1" s="1519" t="s">
        <v>150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150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150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150</v>
      </c>
      <c r="GI1" s="1523"/>
      <c r="GJ1" s="1523"/>
      <c r="GK1" s="1523"/>
      <c r="GL1" s="1523"/>
      <c r="GM1" s="1523"/>
      <c r="GO1" s="1519" t="s">
        <v>150</v>
      </c>
      <c r="GP1" s="1519"/>
      <c r="GQ1" s="1519"/>
      <c r="GR1" s="1519"/>
      <c r="GS1" s="1240"/>
      <c r="GT1" s="1519" t="s">
        <v>150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150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150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150</v>
      </c>
      <c r="JM1" s="1523"/>
      <c r="JN1" s="1523"/>
      <c r="JO1" s="1523"/>
      <c r="JP1" s="1523"/>
      <c r="JQ1" s="1523"/>
      <c r="JS1" s="1519" t="s">
        <v>150</v>
      </c>
      <c r="JT1" s="1519"/>
      <c r="JU1" s="1519"/>
      <c r="JV1" s="1519"/>
      <c r="JW1" s="1240"/>
      <c r="JX1" s="1519" t="s">
        <v>150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150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150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150</v>
      </c>
      <c r="MN1" s="1541"/>
      <c r="MO1" s="1541"/>
      <c r="MP1" s="1541"/>
      <c r="MQ1" s="1541"/>
      <c r="MR1" s="1541"/>
      <c r="MS1" s="1541"/>
      <c r="MT1" s="1463"/>
      <c r="MU1" s="1519" t="s">
        <v>150</v>
      </c>
      <c r="MV1" s="1519"/>
      <c r="MW1" s="1519"/>
      <c r="MX1" s="1519"/>
      <c r="MY1" s="1452"/>
      <c r="MZ1" s="1519" t="s">
        <v>150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150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151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151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151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151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151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843829</v>
      </c>
      <c r="C4" s="15">
        <v>817903</v>
      </c>
      <c r="D4" s="275">
        <v>3.17</v>
      </c>
      <c r="E4" s="812"/>
      <c r="F4" s="812"/>
      <c r="G4" s="17" t="s">
        <v>15</v>
      </c>
      <c r="H4" s="35">
        <v>116538</v>
      </c>
      <c r="I4" s="36">
        <v>104938</v>
      </c>
      <c r="J4" s="1026">
        <v>108659</v>
      </c>
      <c r="K4" s="35">
        <v>330135</v>
      </c>
      <c r="L4" s="38">
        <v>325559</v>
      </c>
      <c r="M4" s="39">
        <v>1.41</v>
      </c>
      <c r="N4" s="1041"/>
      <c r="O4" s="1441" t="s">
        <v>16</v>
      </c>
      <c r="P4" s="19" t="s">
        <v>17</v>
      </c>
      <c r="Q4" s="639"/>
      <c r="R4" s="21"/>
      <c r="S4" s="19" t="s">
        <v>18</v>
      </c>
      <c r="T4" s="639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847775</v>
      </c>
      <c r="CG4" s="15">
        <v>827067</v>
      </c>
      <c r="CH4" s="16">
        <v>2.5</v>
      </c>
      <c r="CI4" s="812"/>
      <c r="CJ4" s="812"/>
      <c r="CK4" s="17" t="s">
        <v>15</v>
      </c>
      <c r="CL4" s="35">
        <v>109046</v>
      </c>
      <c r="CM4" s="36">
        <v>113839</v>
      </c>
      <c r="CN4" s="37">
        <v>106917</v>
      </c>
      <c r="CO4" s="35">
        <v>329802</v>
      </c>
      <c r="CP4" s="38">
        <v>325253</v>
      </c>
      <c r="CQ4" s="39">
        <v>1.4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1385417</v>
      </c>
      <c r="FK4" s="15">
        <v>1408171</v>
      </c>
      <c r="FL4" s="16">
        <v>-1.62</v>
      </c>
      <c r="FM4" s="3"/>
      <c r="FN4" s="3"/>
      <c r="FO4" s="17" t="s">
        <v>15</v>
      </c>
      <c r="FP4" s="383">
        <v>114011</v>
      </c>
      <c r="FQ4" s="384">
        <v>108299</v>
      </c>
      <c r="FR4" s="385">
        <v>97768</v>
      </c>
      <c r="FS4" s="35">
        <v>320078</v>
      </c>
      <c r="FT4" s="38">
        <v>331648</v>
      </c>
      <c r="FU4" s="39">
        <v>-3.49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1152517</v>
      </c>
      <c r="IO4" s="15">
        <v>1124145</v>
      </c>
      <c r="IP4" s="16">
        <v>2.52</v>
      </c>
      <c r="IQ4" s="3"/>
      <c r="IR4" s="3"/>
      <c r="IS4" s="17" t="s">
        <v>15</v>
      </c>
      <c r="IT4" s="383">
        <v>100453</v>
      </c>
      <c r="IU4" s="384">
        <v>102067</v>
      </c>
      <c r="IV4" s="385">
        <v>103367</v>
      </c>
      <c r="IW4" s="35">
        <v>305887</v>
      </c>
      <c r="IX4" s="38">
        <v>316075</v>
      </c>
      <c r="IY4" s="39">
        <v>-3.22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4229538</v>
      </c>
      <c r="LS4" s="15">
        <v>4177286</v>
      </c>
      <c r="LT4" s="275">
        <v>1.25</v>
      </c>
      <c r="LU4" s="3"/>
      <c r="LV4" s="3"/>
      <c r="LW4" s="1198" t="s">
        <v>15</v>
      </c>
      <c r="LX4" s="383">
        <v>1285902</v>
      </c>
      <c r="LY4" s="1199">
        <v>1298535</v>
      </c>
      <c r="LZ4" s="1200">
        <v>-0.97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805686</v>
      </c>
      <c r="C5" s="32">
        <v>780614</v>
      </c>
      <c r="D5" s="186">
        <v>3.21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1048">
        <v>2561</v>
      </c>
      <c r="R5" s="105" t="s">
        <v>22</v>
      </c>
      <c r="S5" s="40">
        <v>2562</v>
      </c>
      <c r="T5" s="1048">
        <v>2561</v>
      </c>
      <c r="U5" s="105" t="s">
        <v>22</v>
      </c>
      <c r="V5" s="40">
        <v>2562</v>
      </c>
      <c r="W5" s="1048">
        <v>2561</v>
      </c>
      <c r="X5" s="105" t="s">
        <v>22</v>
      </c>
      <c r="Y5" s="1041"/>
      <c r="Z5" s="41" t="s">
        <v>25</v>
      </c>
      <c r="AA5" s="41"/>
      <c r="AB5" s="42">
        <v>84</v>
      </c>
      <c r="AC5" s="42">
        <v>84</v>
      </c>
      <c r="AD5" s="42">
        <v>84</v>
      </c>
      <c r="AE5" s="42">
        <v>84</v>
      </c>
      <c r="AF5" s="1041"/>
      <c r="AG5" s="43" t="s">
        <v>25</v>
      </c>
      <c r="AH5" s="618">
        <v>84</v>
      </c>
      <c r="AI5" s="238">
        <v>75</v>
      </c>
      <c r="AJ5" s="1241">
        <v>12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821399</v>
      </c>
      <c r="CG5" s="32">
        <v>801340</v>
      </c>
      <c r="CH5" s="33">
        <v>2.5</v>
      </c>
      <c r="CI5" s="812"/>
      <c r="CJ5" s="812"/>
      <c r="CK5" s="34" t="s">
        <v>24</v>
      </c>
      <c r="CL5" s="35">
        <v>7</v>
      </c>
      <c r="CM5" s="36">
        <v>3</v>
      </c>
      <c r="CN5" s="37">
        <v>0</v>
      </c>
      <c r="CO5" s="35">
        <v>10</v>
      </c>
      <c r="CP5" s="38">
        <v>14</v>
      </c>
      <c r="CQ5" s="39">
        <v>-28.57</v>
      </c>
      <c r="CR5" s="811"/>
      <c r="CS5" s="1442" t="s">
        <v>157</v>
      </c>
      <c r="CT5" s="40">
        <v>2562</v>
      </c>
      <c r="CU5" s="191">
        <v>2561</v>
      </c>
      <c r="CV5" s="105"/>
      <c r="CW5" s="40">
        <v>2562</v>
      </c>
      <c r="CX5" s="191">
        <v>2561</v>
      </c>
      <c r="CY5" s="105"/>
      <c r="CZ5" s="40">
        <v>2562</v>
      </c>
      <c r="DA5" s="191">
        <v>2561</v>
      </c>
      <c r="DB5" s="105"/>
      <c r="DC5" s="1041"/>
      <c r="DD5" s="41" t="s">
        <v>25</v>
      </c>
      <c r="DE5" s="41"/>
      <c r="DF5" s="237">
        <v>84</v>
      </c>
      <c r="DG5" s="237">
        <v>84</v>
      </c>
      <c r="DH5" s="237">
        <v>84</v>
      </c>
      <c r="DI5" s="10">
        <v>84</v>
      </c>
      <c r="DJ5" s="1041"/>
      <c r="DK5" s="43" t="s">
        <v>25</v>
      </c>
      <c r="DL5" s="618">
        <v>84</v>
      </c>
      <c r="DM5" s="238">
        <v>75</v>
      </c>
      <c r="DN5" s="1241">
        <v>12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1346189</v>
      </c>
      <c r="FK5" s="32">
        <v>1369454</v>
      </c>
      <c r="FL5" s="33">
        <v>-1.7</v>
      </c>
      <c r="FM5" s="3"/>
      <c r="FN5" s="3"/>
      <c r="FO5" s="34" t="s">
        <v>24</v>
      </c>
      <c r="FP5" s="383">
        <v>7</v>
      </c>
      <c r="FQ5" s="384">
        <v>10</v>
      </c>
      <c r="FR5" s="385">
        <v>6</v>
      </c>
      <c r="FS5" s="35">
        <v>23</v>
      </c>
      <c r="FT5" s="38">
        <v>31</v>
      </c>
      <c r="FU5" s="39">
        <v>-25.81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84</v>
      </c>
      <c r="GK5" s="237">
        <v>84</v>
      </c>
      <c r="GL5" s="237">
        <v>84</v>
      </c>
      <c r="GM5" s="271">
        <v>84</v>
      </c>
      <c r="GN5" s="1041"/>
      <c r="GO5" s="43" t="s">
        <v>25</v>
      </c>
      <c r="GP5" s="618">
        <v>84</v>
      </c>
      <c r="GQ5" s="238">
        <v>75</v>
      </c>
      <c r="GR5" s="1241">
        <v>12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1127560</v>
      </c>
      <c r="IO5" s="32">
        <v>1098118</v>
      </c>
      <c r="IP5" s="33">
        <v>2.68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9</v>
      </c>
      <c r="IY5" s="39">
        <v>-100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84</v>
      </c>
      <c r="JO5" s="237">
        <v>84</v>
      </c>
      <c r="JP5" s="237">
        <v>84</v>
      </c>
      <c r="JQ5" s="271">
        <v>84</v>
      </c>
      <c r="JR5" s="1041"/>
      <c r="JS5" s="43" t="s">
        <v>25</v>
      </c>
      <c r="JT5" s="618">
        <v>84</v>
      </c>
      <c r="JU5" s="238">
        <v>75</v>
      </c>
      <c r="JV5" s="1241">
        <v>12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4100834</v>
      </c>
      <c r="LS5" s="429">
        <v>4049526</v>
      </c>
      <c r="LT5" s="186">
        <v>1.27</v>
      </c>
      <c r="LU5" s="3"/>
      <c r="LV5" s="3"/>
      <c r="LW5" s="1201" t="s">
        <v>24</v>
      </c>
      <c r="LX5" s="383">
        <v>33</v>
      </c>
      <c r="LY5" s="1199">
        <v>54</v>
      </c>
      <c r="LZ5" s="1200">
        <v>-38.89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84</v>
      </c>
      <c r="MP5" s="728">
        <v>84</v>
      </c>
      <c r="MQ5" s="728">
        <v>84</v>
      </c>
      <c r="MR5" s="728">
        <v>84</v>
      </c>
      <c r="MS5" s="728">
        <v>84</v>
      </c>
      <c r="MT5" s="594"/>
      <c r="MU5" s="496" t="s">
        <v>25</v>
      </c>
      <c r="MV5" s="1183">
        <v>84</v>
      </c>
      <c r="MW5" s="1184">
        <v>75</v>
      </c>
      <c r="MX5" s="1246">
        <v>12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38143</v>
      </c>
      <c r="C6" s="50">
        <v>37289</v>
      </c>
      <c r="D6" s="200">
        <v>2.29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314.29000000000002</v>
      </c>
      <c r="Q6" s="799">
        <v>305.41000000000003</v>
      </c>
      <c r="R6" s="54">
        <v>2.91</v>
      </c>
      <c r="S6" s="52">
        <v>0</v>
      </c>
      <c r="T6" s="799">
        <v>0</v>
      </c>
      <c r="U6" s="54">
        <v>0</v>
      </c>
      <c r="V6" s="52">
        <v>172.17</v>
      </c>
      <c r="W6" s="799">
        <v>172.57</v>
      </c>
      <c r="X6" s="54">
        <v>-0.23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4343</v>
      </c>
      <c r="AI6" s="1182">
        <v>4348</v>
      </c>
      <c r="AJ6" s="1241">
        <v>-0.11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26376</v>
      </c>
      <c r="CG6" s="50">
        <v>25727</v>
      </c>
      <c r="CH6" s="61">
        <v>2.52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349.88</v>
      </c>
      <c r="CU6" s="239">
        <v>339.13</v>
      </c>
      <c r="CV6" s="54">
        <v>3.17</v>
      </c>
      <c r="CW6" s="52">
        <v>0</v>
      </c>
      <c r="CX6" s="239">
        <v>0</v>
      </c>
      <c r="CY6" s="54">
        <v>0</v>
      </c>
      <c r="CZ6" s="52">
        <v>198.1</v>
      </c>
      <c r="DA6" s="239">
        <v>193.75</v>
      </c>
      <c r="DB6" s="54">
        <v>2.25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4343</v>
      </c>
      <c r="DM6" s="1182">
        <v>4348</v>
      </c>
      <c r="DN6" s="1241">
        <v>-0.11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39228</v>
      </c>
      <c r="FK6" s="50">
        <v>38717</v>
      </c>
      <c r="FL6" s="61">
        <v>1.32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365.61</v>
      </c>
      <c r="FY6" s="239">
        <v>376.97</v>
      </c>
      <c r="FZ6" s="54">
        <v>-3.01</v>
      </c>
      <c r="GA6" s="52">
        <v>0</v>
      </c>
      <c r="GB6" s="239">
        <v>0</v>
      </c>
      <c r="GC6" s="54">
        <v>0</v>
      </c>
      <c r="GD6" s="52">
        <v>141.63999999999999</v>
      </c>
      <c r="GE6" s="239">
        <v>147.69999999999999</v>
      </c>
      <c r="GF6" s="54">
        <v>-4.0999999999999996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4343</v>
      </c>
      <c r="GQ6" s="1182">
        <v>4348</v>
      </c>
      <c r="GR6" s="1241">
        <v>-0.11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24957</v>
      </c>
      <c r="IO6" s="50">
        <v>26027</v>
      </c>
      <c r="IP6" s="61">
        <v>-4.1100000000000003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682.23</v>
      </c>
      <c r="JC6" s="239">
        <v>655.48</v>
      </c>
      <c r="JD6" s="54">
        <v>4.08</v>
      </c>
      <c r="JE6" s="52">
        <v>0</v>
      </c>
      <c r="JF6" s="239">
        <v>0</v>
      </c>
      <c r="JG6" s="54">
        <v>0</v>
      </c>
      <c r="JH6" s="52">
        <v>271.08</v>
      </c>
      <c r="JI6" s="239">
        <v>275.89999999999998</v>
      </c>
      <c r="JJ6" s="54">
        <v>-1.75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4343</v>
      </c>
      <c r="JU6" s="1182">
        <v>4348</v>
      </c>
      <c r="JV6" s="1241">
        <v>-0.11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128704</v>
      </c>
      <c r="LS6" s="435">
        <v>127760</v>
      </c>
      <c r="LT6" s="200">
        <v>0.74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421.02</v>
      </c>
      <c r="MD6" s="432">
        <v>414.1</v>
      </c>
      <c r="ME6" s="54">
        <v>1.67</v>
      </c>
      <c r="MF6" s="52">
        <v>0</v>
      </c>
      <c r="MG6" s="432">
        <v>0</v>
      </c>
      <c r="MH6" s="54">
        <v>0</v>
      </c>
      <c r="MI6" s="52">
        <v>193.95</v>
      </c>
      <c r="MJ6" s="432">
        <v>195.76</v>
      </c>
      <c r="MK6" s="54">
        <v>-0.92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4343</v>
      </c>
      <c r="MW6" s="1182">
        <v>4348</v>
      </c>
      <c r="MX6" s="1241">
        <v>-0.11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356515</v>
      </c>
      <c r="C7" s="15">
        <v>350895</v>
      </c>
      <c r="D7" s="275">
        <v>1.6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288.93</v>
      </c>
      <c r="Q7" s="799">
        <v>284.8</v>
      </c>
      <c r="R7" s="54">
        <v>1.45</v>
      </c>
      <c r="S7" s="52">
        <v>294.17</v>
      </c>
      <c r="T7" s="799">
        <v>275.14999999999998</v>
      </c>
      <c r="U7" s="54">
        <v>6.91</v>
      </c>
      <c r="V7" s="52">
        <v>291.3</v>
      </c>
      <c r="W7" s="799">
        <v>280.60000000000002</v>
      </c>
      <c r="X7" s="54">
        <v>3.81</v>
      </c>
      <c r="Y7" s="1041"/>
      <c r="Z7" s="1041"/>
      <c r="AA7" s="1041" t="s">
        <v>45</v>
      </c>
      <c r="AB7" s="56">
        <v>41</v>
      </c>
      <c r="AC7" s="56">
        <v>41</v>
      </c>
      <c r="AD7" s="56">
        <v>41</v>
      </c>
      <c r="AE7" s="56">
        <v>41</v>
      </c>
      <c r="AF7" s="1041"/>
      <c r="AG7" s="43" t="s">
        <v>194</v>
      </c>
      <c r="AH7" s="620">
        <v>70.34</v>
      </c>
      <c r="AI7" s="240">
        <v>69.52</v>
      </c>
      <c r="AJ7" s="1241">
        <v>0.82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356664</v>
      </c>
      <c r="CG7" s="15">
        <v>351176</v>
      </c>
      <c r="CH7" s="16">
        <v>1.56</v>
      </c>
      <c r="CI7" s="812"/>
      <c r="CJ7" s="812"/>
      <c r="CK7" s="34" t="s">
        <v>43</v>
      </c>
      <c r="CL7" s="35">
        <v>25</v>
      </c>
      <c r="CM7" s="36">
        <v>28</v>
      </c>
      <c r="CN7" s="37">
        <v>29</v>
      </c>
      <c r="CO7" s="35">
        <v>82</v>
      </c>
      <c r="CP7" s="38">
        <v>94</v>
      </c>
      <c r="CQ7" s="39">
        <v>-12.77</v>
      </c>
      <c r="CR7" s="811"/>
      <c r="CS7" s="51" t="s">
        <v>44</v>
      </c>
      <c r="CT7" s="52">
        <v>263.88</v>
      </c>
      <c r="CU7" s="239">
        <v>255.74</v>
      </c>
      <c r="CV7" s="54">
        <v>3.18</v>
      </c>
      <c r="CW7" s="52">
        <v>205.5</v>
      </c>
      <c r="CX7" s="239">
        <v>199.01</v>
      </c>
      <c r="CY7" s="54">
        <v>3.26</v>
      </c>
      <c r="CZ7" s="52">
        <v>238.55</v>
      </c>
      <c r="DA7" s="239">
        <v>231.42</v>
      </c>
      <c r="DB7" s="54">
        <v>3.08</v>
      </c>
      <c r="DC7" s="1041"/>
      <c r="DD7" s="1041"/>
      <c r="DE7" s="1041" t="s">
        <v>45</v>
      </c>
      <c r="DF7" s="11">
        <v>41</v>
      </c>
      <c r="DG7" s="11">
        <v>41</v>
      </c>
      <c r="DH7" s="11">
        <v>41</v>
      </c>
      <c r="DI7" s="10">
        <v>41</v>
      </c>
      <c r="DJ7" s="1041"/>
      <c r="DK7" s="43" t="s">
        <v>194</v>
      </c>
      <c r="DL7" s="620">
        <v>73.39</v>
      </c>
      <c r="DM7" s="240">
        <v>71.63</v>
      </c>
      <c r="DN7" s="1241">
        <v>1.76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346513</v>
      </c>
      <c r="FK7" s="15">
        <v>363771</v>
      </c>
      <c r="FL7" s="16">
        <v>-4.74</v>
      </c>
      <c r="FM7" s="3"/>
      <c r="FN7" s="3"/>
      <c r="FO7" s="34" t="s">
        <v>43</v>
      </c>
      <c r="FP7" s="383">
        <v>25</v>
      </c>
      <c r="FQ7" s="384">
        <v>21</v>
      </c>
      <c r="FR7" s="385">
        <v>39</v>
      </c>
      <c r="FS7" s="35">
        <v>85</v>
      </c>
      <c r="FT7" s="38">
        <v>99</v>
      </c>
      <c r="FU7" s="39">
        <v>-14.14</v>
      </c>
      <c r="FV7" s="545"/>
      <c r="FW7" s="51" t="s">
        <v>44</v>
      </c>
      <c r="FX7" s="52">
        <v>381.86</v>
      </c>
      <c r="FY7" s="239">
        <v>368.64</v>
      </c>
      <c r="FZ7" s="54">
        <v>3.59</v>
      </c>
      <c r="GA7" s="52">
        <v>362.95</v>
      </c>
      <c r="GB7" s="239">
        <v>347.5</v>
      </c>
      <c r="GC7" s="54">
        <v>4.45</v>
      </c>
      <c r="GD7" s="52">
        <v>370.28</v>
      </c>
      <c r="GE7" s="239">
        <v>355.78</v>
      </c>
      <c r="GF7" s="54">
        <v>4.08</v>
      </c>
      <c r="GG7" s="1041"/>
      <c r="GH7" s="1041"/>
      <c r="GI7" s="1041" t="s">
        <v>45</v>
      </c>
      <c r="GJ7" s="11">
        <v>41</v>
      </c>
      <c r="GK7" s="11">
        <v>41</v>
      </c>
      <c r="GL7" s="11">
        <v>41</v>
      </c>
      <c r="GM7" s="271">
        <v>41</v>
      </c>
      <c r="GN7" s="1041"/>
      <c r="GO7" s="43" t="s">
        <v>46</v>
      </c>
      <c r="GP7" s="620">
        <v>70.709999999999994</v>
      </c>
      <c r="GQ7" s="240">
        <v>73.42</v>
      </c>
      <c r="GR7" s="1241">
        <v>-2.71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336266</v>
      </c>
      <c r="IO7" s="15">
        <v>347638</v>
      </c>
      <c r="IP7" s="16">
        <v>-3.27</v>
      </c>
      <c r="IQ7" s="3"/>
      <c r="IR7" s="3"/>
      <c r="IS7" s="34" t="s">
        <v>43</v>
      </c>
      <c r="IT7" s="383">
        <v>10</v>
      </c>
      <c r="IU7" s="384">
        <v>8</v>
      </c>
      <c r="IV7" s="385">
        <v>32</v>
      </c>
      <c r="IW7" s="35">
        <v>50</v>
      </c>
      <c r="IX7" s="38">
        <v>56</v>
      </c>
      <c r="IY7" s="39">
        <v>-10.71</v>
      </c>
      <c r="IZ7" s="1041"/>
      <c r="JA7" s="51" t="s">
        <v>44</v>
      </c>
      <c r="JB7" s="52">
        <v>604.63</v>
      </c>
      <c r="JC7" s="239">
        <v>564.09</v>
      </c>
      <c r="JD7" s="54">
        <v>7.19</v>
      </c>
      <c r="JE7" s="52">
        <v>335.8</v>
      </c>
      <c r="JF7" s="239">
        <v>313.38</v>
      </c>
      <c r="JG7" s="54">
        <v>7.15</v>
      </c>
      <c r="JH7" s="52">
        <v>442.62</v>
      </c>
      <c r="JI7" s="239">
        <v>418.91</v>
      </c>
      <c r="JJ7" s="54">
        <v>5.66</v>
      </c>
      <c r="JK7" s="1041"/>
      <c r="JL7" s="1041"/>
      <c r="JM7" s="1041" t="s">
        <v>45</v>
      </c>
      <c r="JN7" s="11">
        <v>41</v>
      </c>
      <c r="JO7" s="11">
        <v>41</v>
      </c>
      <c r="JP7" s="11">
        <v>41</v>
      </c>
      <c r="JQ7" s="271">
        <v>41</v>
      </c>
      <c r="JR7" s="1041"/>
      <c r="JS7" s="43" t="s">
        <v>194</v>
      </c>
      <c r="JT7" s="620">
        <v>64.84</v>
      </c>
      <c r="JU7" s="240">
        <v>67.78</v>
      </c>
      <c r="JV7" s="1241">
        <v>-2.94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1395958</v>
      </c>
      <c r="LS7" s="15">
        <v>1413480</v>
      </c>
      <c r="LT7" s="275">
        <v>-1.24</v>
      </c>
      <c r="LU7" s="3"/>
      <c r="LV7" s="3"/>
      <c r="LW7" s="1201" t="s">
        <v>43</v>
      </c>
      <c r="LX7" s="383">
        <v>217</v>
      </c>
      <c r="LY7" s="1199">
        <v>249</v>
      </c>
      <c r="LZ7" s="1200">
        <v>-12.85</v>
      </c>
      <c r="MA7" s="597"/>
      <c r="MB7" s="51" t="s">
        <v>44</v>
      </c>
      <c r="MC7" s="52">
        <v>379.03</v>
      </c>
      <c r="MD7" s="432">
        <v>364.31</v>
      </c>
      <c r="ME7" s="54">
        <v>4.04</v>
      </c>
      <c r="MF7" s="52">
        <v>316.17</v>
      </c>
      <c r="MG7" s="432">
        <v>300.27999999999997</v>
      </c>
      <c r="MH7" s="54">
        <v>5.29</v>
      </c>
      <c r="MI7" s="52">
        <v>345.13</v>
      </c>
      <c r="MJ7" s="432">
        <v>330.55</v>
      </c>
      <c r="MK7" s="54">
        <v>4.41</v>
      </c>
      <c r="ML7" s="422"/>
      <c r="MM7" s="422"/>
      <c r="MN7" s="422" t="s">
        <v>45</v>
      </c>
      <c r="MO7" s="728">
        <v>41</v>
      </c>
      <c r="MP7" s="728">
        <v>41</v>
      </c>
      <c r="MQ7" s="728">
        <v>41</v>
      </c>
      <c r="MR7" s="728">
        <v>41</v>
      </c>
      <c r="MS7" s="728">
        <v>41</v>
      </c>
      <c r="MT7" s="594"/>
      <c r="MU7" s="43" t="s">
        <v>194</v>
      </c>
      <c r="MV7" s="620">
        <v>69.819999999999993</v>
      </c>
      <c r="MW7" s="240">
        <v>70.59</v>
      </c>
      <c r="MX7" s="1241">
        <v>-0.77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348673</v>
      </c>
      <c r="C8" s="32">
        <v>343097</v>
      </c>
      <c r="D8" s="186">
        <v>1.63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249.02</v>
      </c>
      <c r="Q8" s="799">
        <v>249.6</v>
      </c>
      <c r="R8" s="54">
        <v>-0.23</v>
      </c>
      <c r="S8" s="52">
        <v>341.15</v>
      </c>
      <c r="T8" s="799">
        <v>323.95999999999998</v>
      </c>
      <c r="U8" s="54">
        <v>5.31</v>
      </c>
      <c r="V8" s="52">
        <v>290.68</v>
      </c>
      <c r="W8" s="799">
        <v>281.95</v>
      </c>
      <c r="X8" s="54">
        <v>3.1</v>
      </c>
      <c r="Y8" s="1041"/>
      <c r="Z8" s="1041"/>
      <c r="AA8" s="1041" t="s">
        <v>51</v>
      </c>
      <c r="AB8" s="56">
        <v>43</v>
      </c>
      <c r="AC8" s="56">
        <v>43</v>
      </c>
      <c r="AD8" s="56">
        <v>43</v>
      </c>
      <c r="AE8" s="56">
        <v>43</v>
      </c>
      <c r="AF8" s="1041"/>
      <c r="AG8" s="43" t="s">
        <v>52</v>
      </c>
      <c r="AH8" s="618">
        <v>336952</v>
      </c>
      <c r="AI8" s="241">
        <v>332201</v>
      </c>
      <c r="AJ8" s="1241">
        <v>1.43</v>
      </c>
      <c r="AK8" s="11"/>
      <c r="AL8" s="1260" t="s">
        <v>53</v>
      </c>
      <c r="AM8" s="1269">
        <v>2565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2565</v>
      </c>
      <c r="AV8" s="1265">
        <v>5130</v>
      </c>
      <c r="AW8" s="1266">
        <v>7695</v>
      </c>
      <c r="AX8" s="225"/>
      <c r="AY8" s="1041"/>
      <c r="AZ8" s="1260" t="s">
        <v>53</v>
      </c>
      <c r="BA8" s="1269">
        <v>527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527</v>
      </c>
      <c r="BJ8" s="1265">
        <v>1265</v>
      </c>
      <c r="BK8" s="1266">
        <v>1792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343093</v>
      </c>
      <c r="CG8" s="32">
        <v>337927</v>
      </c>
      <c r="CH8" s="33">
        <v>1.53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287.04000000000002</v>
      </c>
      <c r="CU8" s="239">
        <v>276.8</v>
      </c>
      <c r="CV8" s="54">
        <v>3.7</v>
      </c>
      <c r="CW8" s="52">
        <v>225.93</v>
      </c>
      <c r="CX8" s="239">
        <v>220.97</v>
      </c>
      <c r="CY8" s="54">
        <v>2.2400000000000002</v>
      </c>
      <c r="CZ8" s="52">
        <v>260.52999999999997</v>
      </c>
      <c r="DA8" s="239">
        <v>252.87</v>
      </c>
      <c r="DB8" s="54">
        <v>3.03</v>
      </c>
      <c r="DC8" s="1041"/>
      <c r="DD8" s="1041"/>
      <c r="DE8" s="1041" t="s">
        <v>51</v>
      </c>
      <c r="DF8" s="11">
        <v>43</v>
      </c>
      <c r="DG8" s="11">
        <v>43</v>
      </c>
      <c r="DH8" s="11">
        <v>43</v>
      </c>
      <c r="DI8" s="10">
        <v>43</v>
      </c>
      <c r="DJ8" s="1041"/>
      <c r="DK8" s="43" t="s">
        <v>52</v>
      </c>
      <c r="DL8" s="618">
        <v>338560</v>
      </c>
      <c r="DM8" s="241">
        <v>333862</v>
      </c>
      <c r="DN8" s="1241">
        <v>1.41</v>
      </c>
      <c r="DO8" s="11"/>
      <c r="DP8" s="1260" t="s">
        <v>53</v>
      </c>
      <c r="DQ8" s="1269">
        <v>1996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1996</v>
      </c>
      <c r="DZ8" s="1265">
        <v>19960</v>
      </c>
      <c r="EA8" s="1266">
        <v>21956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338174</v>
      </c>
      <c r="FK8" s="32">
        <v>355313</v>
      </c>
      <c r="FL8" s="33">
        <v>-4.82</v>
      </c>
      <c r="FM8" s="3"/>
      <c r="FN8" s="3"/>
      <c r="FO8" s="34" t="s">
        <v>49</v>
      </c>
      <c r="FP8" s="383">
        <v>3</v>
      </c>
      <c r="FQ8" s="384">
        <v>0</v>
      </c>
      <c r="FR8" s="385">
        <v>0</v>
      </c>
      <c r="FS8" s="35">
        <v>3</v>
      </c>
      <c r="FT8" s="38">
        <v>6</v>
      </c>
      <c r="FU8" s="39">
        <v>-50</v>
      </c>
      <c r="FV8" s="545"/>
      <c r="FW8" s="51" t="s">
        <v>50</v>
      </c>
      <c r="FX8" s="52">
        <v>257.79000000000002</v>
      </c>
      <c r="FY8" s="239">
        <v>272.77</v>
      </c>
      <c r="FZ8" s="54">
        <v>-5.49</v>
      </c>
      <c r="GA8" s="52">
        <v>177.42</v>
      </c>
      <c r="GB8" s="239">
        <v>187.16</v>
      </c>
      <c r="GC8" s="54">
        <v>-5.2</v>
      </c>
      <c r="GD8" s="52">
        <v>208.56</v>
      </c>
      <c r="GE8" s="239">
        <v>220.7</v>
      </c>
      <c r="GF8" s="54">
        <v>-5.5</v>
      </c>
      <c r="GG8" s="1041"/>
      <c r="GH8" s="1041"/>
      <c r="GI8" s="1041" t="s">
        <v>51</v>
      </c>
      <c r="GJ8" s="11">
        <v>43</v>
      </c>
      <c r="GK8" s="11">
        <v>43</v>
      </c>
      <c r="GL8" s="11">
        <v>43</v>
      </c>
      <c r="GM8" s="271">
        <v>43</v>
      </c>
      <c r="GN8" s="1041"/>
      <c r="GO8" s="43" t="s">
        <v>52</v>
      </c>
      <c r="GP8" s="618">
        <v>327495</v>
      </c>
      <c r="GQ8" s="241">
        <v>339164</v>
      </c>
      <c r="GR8" s="1241">
        <v>-3.44</v>
      </c>
      <c r="GS8" s="11"/>
      <c r="GT8" s="1260" t="s">
        <v>53</v>
      </c>
      <c r="GU8" s="1269">
        <v>2096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2096</v>
      </c>
      <c r="HD8" s="1265">
        <v>12445</v>
      </c>
      <c r="HE8" s="1266">
        <v>14541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756</v>
      </c>
      <c r="HS8" s="1266">
        <v>756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320309</v>
      </c>
      <c r="IO8" s="32">
        <v>330352</v>
      </c>
      <c r="IP8" s="33">
        <v>-3.04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285.91000000000003</v>
      </c>
      <c r="JC8" s="239">
        <v>274.14</v>
      </c>
      <c r="JD8" s="54">
        <v>4.29</v>
      </c>
      <c r="JE8" s="52">
        <v>210.11</v>
      </c>
      <c r="JF8" s="239">
        <v>199.26</v>
      </c>
      <c r="JG8" s="54">
        <v>5.45</v>
      </c>
      <c r="JH8" s="52">
        <v>240.23</v>
      </c>
      <c r="JI8" s="239">
        <v>230.78</v>
      </c>
      <c r="JJ8" s="54">
        <v>4.09</v>
      </c>
      <c r="JK8" s="1041"/>
      <c r="JL8" s="1041"/>
      <c r="JM8" s="1041" t="s">
        <v>51</v>
      </c>
      <c r="JN8" s="11">
        <v>43</v>
      </c>
      <c r="JO8" s="11">
        <v>43</v>
      </c>
      <c r="JP8" s="11">
        <v>43</v>
      </c>
      <c r="JQ8" s="271">
        <v>43</v>
      </c>
      <c r="JR8" s="1041"/>
      <c r="JS8" s="43" t="s">
        <v>52</v>
      </c>
      <c r="JT8" s="618">
        <v>321547</v>
      </c>
      <c r="JU8" s="241">
        <v>333042</v>
      </c>
      <c r="JV8" s="1241">
        <v>-3.45</v>
      </c>
      <c r="JW8" s="11"/>
      <c r="JX8" s="1260" t="s">
        <v>53</v>
      </c>
      <c r="JY8" s="1269">
        <v>2058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2058</v>
      </c>
      <c r="KH8" s="1265">
        <v>4116</v>
      </c>
      <c r="KI8" s="1266">
        <v>6174</v>
      </c>
      <c r="KJ8" s="1041"/>
      <c r="KK8" s="1041"/>
      <c r="KL8" s="1260" t="s">
        <v>53</v>
      </c>
      <c r="KM8" s="1269">
        <v>1331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1331</v>
      </c>
      <c r="KV8" s="1265">
        <v>1464</v>
      </c>
      <c r="KW8" s="1266">
        <v>2795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1350249</v>
      </c>
      <c r="LS8" s="32">
        <v>1366689</v>
      </c>
      <c r="LT8" s="186">
        <v>-1.2</v>
      </c>
      <c r="LU8" s="3"/>
      <c r="LV8" s="3"/>
      <c r="LW8" s="1201" t="s">
        <v>49</v>
      </c>
      <c r="LX8" s="383">
        <v>3</v>
      </c>
      <c r="LY8" s="1199">
        <v>6</v>
      </c>
      <c r="LZ8" s="1200">
        <v>-50</v>
      </c>
      <c r="MA8" s="597"/>
      <c r="MB8" s="51" t="s">
        <v>50</v>
      </c>
      <c r="MC8" s="52">
        <v>269.89</v>
      </c>
      <c r="MD8" s="432">
        <v>268.02999999999997</v>
      </c>
      <c r="ME8" s="54">
        <v>0.69</v>
      </c>
      <c r="MF8" s="52">
        <v>222.65</v>
      </c>
      <c r="MG8" s="432">
        <v>218.78</v>
      </c>
      <c r="MH8" s="54">
        <v>1.77</v>
      </c>
      <c r="MI8" s="52">
        <v>244.41</v>
      </c>
      <c r="MJ8" s="432">
        <v>242.06</v>
      </c>
      <c r="MK8" s="54">
        <v>0.97</v>
      </c>
      <c r="ML8" s="422"/>
      <c r="MM8" s="422"/>
      <c r="MN8" s="422" t="s">
        <v>51</v>
      </c>
      <c r="MO8" s="728">
        <v>43</v>
      </c>
      <c r="MP8" s="728">
        <v>43</v>
      </c>
      <c r="MQ8" s="728">
        <v>43</v>
      </c>
      <c r="MR8" s="728">
        <v>43</v>
      </c>
      <c r="MS8" s="728">
        <v>43</v>
      </c>
      <c r="MT8" s="594"/>
      <c r="MU8" s="43" t="s">
        <v>52</v>
      </c>
      <c r="MV8" s="618">
        <v>1324554</v>
      </c>
      <c r="MW8" s="241">
        <v>1338269</v>
      </c>
      <c r="MX8" s="1241">
        <v>-1.02</v>
      </c>
      <c r="MY8" s="596"/>
      <c r="MZ8" s="1260" t="s">
        <v>53</v>
      </c>
      <c r="NA8" s="1269">
        <v>8715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8715</v>
      </c>
      <c r="NJ8" s="1265">
        <v>41651</v>
      </c>
      <c r="NK8" s="1266">
        <v>50366</v>
      </c>
      <c r="NL8" s="1267"/>
      <c r="NM8" s="1267"/>
      <c r="NN8" s="1268" t="s">
        <v>53</v>
      </c>
      <c r="NO8" s="1269">
        <v>1858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1858</v>
      </c>
      <c r="NX8" s="1265">
        <v>3485</v>
      </c>
      <c r="NY8" s="1266">
        <v>5343</v>
      </c>
    </row>
    <row r="9" spans="1:390" ht="23.25" customHeight="1" x14ac:dyDescent="0.2">
      <c r="A9" s="48" t="s">
        <v>28</v>
      </c>
      <c r="B9" s="49">
        <v>7842</v>
      </c>
      <c r="C9" s="50">
        <v>7798</v>
      </c>
      <c r="D9" s="200">
        <v>0.56000000000000005</v>
      </c>
      <c r="E9" s="812"/>
      <c r="F9" s="812"/>
      <c r="G9" s="34" t="s">
        <v>54</v>
      </c>
      <c r="H9" s="35">
        <v>75</v>
      </c>
      <c r="I9" s="36">
        <v>91</v>
      </c>
      <c r="J9" s="1026">
        <v>110</v>
      </c>
      <c r="K9" s="35">
        <v>276</v>
      </c>
      <c r="L9" s="38">
        <v>249</v>
      </c>
      <c r="M9" s="39">
        <v>10.84</v>
      </c>
      <c r="N9" s="1041"/>
      <c r="O9" s="51" t="s">
        <v>55</v>
      </c>
      <c r="P9" s="52">
        <v>109.98</v>
      </c>
      <c r="Q9" s="799">
        <v>106.13</v>
      </c>
      <c r="R9" s="54">
        <v>3.63</v>
      </c>
      <c r="S9" s="52">
        <v>97.82</v>
      </c>
      <c r="T9" s="799">
        <v>95.25</v>
      </c>
      <c r="U9" s="54">
        <v>2.7</v>
      </c>
      <c r="V9" s="52">
        <v>104.48</v>
      </c>
      <c r="W9" s="799">
        <v>101.4</v>
      </c>
      <c r="X9" s="54">
        <v>3.04</v>
      </c>
      <c r="Y9" s="1041"/>
      <c r="Z9" s="1041"/>
      <c r="AA9" s="1041" t="s">
        <v>56</v>
      </c>
      <c r="AB9" s="56">
        <v>1</v>
      </c>
      <c r="AC9" s="56">
        <v>1</v>
      </c>
      <c r="AD9" s="56">
        <v>1</v>
      </c>
      <c r="AE9" s="56">
        <v>1</v>
      </c>
      <c r="AF9" s="1041"/>
      <c r="AG9" s="43" t="s">
        <v>195</v>
      </c>
      <c r="AH9" s="621">
        <v>1.58</v>
      </c>
      <c r="AI9" s="242">
        <v>1.59</v>
      </c>
      <c r="AJ9" s="1241">
        <v>-0.01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13571</v>
      </c>
      <c r="CG9" s="50">
        <v>13249</v>
      </c>
      <c r="CH9" s="61">
        <v>2.4300000000000002</v>
      </c>
      <c r="CI9" s="812"/>
      <c r="CJ9" s="812"/>
      <c r="CK9" s="34" t="s">
        <v>54</v>
      </c>
      <c r="CL9" s="35">
        <v>74</v>
      </c>
      <c r="CM9" s="36">
        <v>76</v>
      </c>
      <c r="CN9" s="37">
        <v>85</v>
      </c>
      <c r="CO9" s="35">
        <v>235</v>
      </c>
      <c r="CP9" s="38">
        <v>236</v>
      </c>
      <c r="CQ9" s="39">
        <v>-0.42</v>
      </c>
      <c r="CR9" s="811"/>
      <c r="CS9" s="51" t="s">
        <v>55</v>
      </c>
      <c r="CT9" s="52">
        <v>119.94</v>
      </c>
      <c r="CU9" s="239">
        <v>118.98</v>
      </c>
      <c r="CV9" s="54">
        <v>0.81</v>
      </c>
      <c r="CW9" s="52">
        <v>102.07</v>
      </c>
      <c r="CX9" s="239">
        <v>102.39</v>
      </c>
      <c r="CY9" s="54">
        <v>-0.31</v>
      </c>
      <c r="CZ9" s="52">
        <v>112.19</v>
      </c>
      <c r="DA9" s="239">
        <v>111.87</v>
      </c>
      <c r="DB9" s="54">
        <v>0.28999999999999998</v>
      </c>
      <c r="DC9" s="1041"/>
      <c r="DD9" s="1041"/>
      <c r="DE9" s="1041" t="s">
        <v>56</v>
      </c>
      <c r="DF9" s="11">
        <v>1</v>
      </c>
      <c r="DG9" s="11">
        <v>1</v>
      </c>
      <c r="DH9" s="11">
        <v>1</v>
      </c>
      <c r="DI9" s="10">
        <v>1</v>
      </c>
      <c r="DJ9" s="1041"/>
      <c r="DK9" s="43" t="s">
        <v>195</v>
      </c>
      <c r="DL9" s="621">
        <v>1.67</v>
      </c>
      <c r="DM9" s="242">
        <v>1.63</v>
      </c>
      <c r="DN9" s="1241">
        <v>0.04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8339</v>
      </c>
      <c r="FK9" s="50">
        <v>8458</v>
      </c>
      <c r="FL9" s="61">
        <v>-1.41</v>
      </c>
      <c r="FM9" s="3"/>
      <c r="FN9" s="3"/>
      <c r="FO9" s="34" t="s">
        <v>54</v>
      </c>
      <c r="FP9" s="383">
        <v>129</v>
      </c>
      <c r="FQ9" s="384">
        <v>46</v>
      </c>
      <c r="FR9" s="385">
        <v>132</v>
      </c>
      <c r="FS9" s="35">
        <v>307</v>
      </c>
      <c r="FT9" s="38">
        <v>349</v>
      </c>
      <c r="FU9" s="39">
        <v>-12.03</v>
      </c>
      <c r="FV9" s="545"/>
      <c r="FW9" s="51" t="s">
        <v>55</v>
      </c>
      <c r="FX9" s="52">
        <v>153.47</v>
      </c>
      <c r="FY9" s="239">
        <v>161.59</v>
      </c>
      <c r="FZ9" s="54">
        <v>-5.03</v>
      </c>
      <c r="GA9" s="52">
        <v>127.22</v>
      </c>
      <c r="GB9" s="239">
        <v>136</v>
      </c>
      <c r="GC9" s="54">
        <v>-6.46</v>
      </c>
      <c r="GD9" s="52">
        <v>137.38999999999999</v>
      </c>
      <c r="GE9" s="239">
        <v>146.02000000000001</v>
      </c>
      <c r="GF9" s="54">
        <v>-5.91</v>
      </c>
      <c r="GG9" s="1041"/>
      <c r="GH9" s="1041"/>
      <c r="GI9" s="1041" t="s">
        <v>56</v>
      </c>
      <c r="GJ9" s="11">
        <v>1</v>
      </c>
      <c r="GK9" s="11">
        <v>1</v>
      </c>
      <c r="GL9" s="11">
        <v>1</v>
      </c>
      <c r="GM9" s="271">
        <v>1</v>
      </c>
      <c r="GN9" s="1041"/>
      <c r="GO9" s="43" t="s">
        <v>57</v>
      </c>
      <c r="GP9" s="621">
        <v>1.6</v>
      </c>
      <c r="GQ9" s="242">
        <v>1.63</v>
      </c>
      <c r="GR9" s="1241">
        <v>-0.03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15957</v>
      </c>
      <c r="IO9" s="50">
        <v>17286</v>
      </c>
      <c r="IP9" s="61">
        <v>-7.69</v>
      </c>
      <c r="IQ9" s="3"/>
      <c r="IR9" s="3"/>
      <c r="IS9" s="34" t="s">
        <v>54</v>
      </c>
      <c r="IT9" s="383">
        <v>148</v>
      </c>
      <c r="IU9" s="384">
        <v>67</v>
      </c>
      <c r="IV9" s="385">
        <v>88</v>
      </c>
      <c r="IW9" s="35">
        <v>303</v>
      </c>
      <c r="IX9" s="38">
        <v>325</v>
      </c>
      <c r="IY9" s="39">
        <v>-6.77</v>
      </c>
      <c r="IZ9" s="1041"/>
      <c r="JA9" s="51" t="s">
        <v>55</v>
      </c>
      <c r="JB9" s="52">
        <v>144.84</v>
      </c>
      <c r="JC9" s="239">
        <v>136.75</v>
      </c>
      <c r="JD9" s="54">
        <v>5.92</v>
      </c>
      <c r="JE9" s="52">
        <v>112.47</v>
      </c>
      <c r="JF9" s="239">
        <v>117.46</v>
      </c>
      <c r="JG9" s="54">
        <v>-4.25</v>
      </c>
      <c r="JH9" s="52">
        <v>125.34</v>
      </c>
      <c r="JI9" s="239">
        <v>125.58</v>
      </c>
      <c r="JJ9" s="54">
        <v>-0.19</v>
      </c>
      <c r="JK9" s="1041"/>
      <c r="JL9" s="1041"/>
      <c r="JM9" s="1041" t="s">
        <v>56</v>
      </c>
      <c r="JN9" s="11">
        <v>1</v>
      </c>
      <c r="JO9" s="11">
        <v>1</v>
      </c>
      <c r="JP9" s="11">
        <v>1</v>
      </c>
      <c r="JQ9" s="271">
        <v>1</v>
      </c>
      <c r="JR9" s="1041"/>
      <c r="JS9" s="43" t="s">
        <v>195</v>
      </c>
      <c r="JT9" s="621">
        <v>1.57</v>
      </c>
      <c r="JU9" s="242">
        <v>1.6</v>
      </c>
      <c r="JV9" s="1241">
        <v>-0.03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45709</v>
      </c>
      <c r="LS9" s="435">
        <v>46791</v>
      </c>
      <c r="LT9" s="200">
        <v>-2.31</v>
      </c>
      <c r="LU9" s="3"/>
      <c r="LV9" s="3"/>
      <c r="LW9" s="1201" t="s">
        <v>54</v>
      </c>
      <c r="LX9" s="383">
        <v>1121</v>
      </c>
      <c r="LY9" s="1199">
        <v>1159</v>
      </c>
      <c r="LZ9" s="1200">
        <v>-3.28</v>
      </c>
      <c r="MA9" s="597"/>
      <c r="MB9" s="51" t="s">
        <v>55</v>
      </c>
      <c r="MC9" s="52">
        <v>132.36000000000001</v>
      </c>
      <c r="MD9" s="432">
        <v>131.38</v>
      </c>
      <c r="ME9" s="54">
        <v>0.75</v>
      </c>
      <c r="MF9" s="52">
        <v>113.63</v>
      </c>
      <c r="MG9" s="432">
        <v>118.24</v>
      </c>
      <c r="MH9" s="54">
        <v>-3.9</v>
      </c>
      <c r="MI9" s="52">
        <v>122.26</v>
      </c>
      <c r="MJ9" s="432">
        <v>124.45</v>
      </c>
      <c r="MK9" s="54">
        <v>-1.76</v>
      </c>
      <c r="ML9" s="422"/>
      <c r="MM9" s="422"/>
      <c r="MN9" s="422" t="s">
        <v>56</v>
      </c>
      <c r="MO9" s="728">
        <v>1</v>
      </c>
      <c r="MP9" s="728">
        <v>1</v>
      </c>
      <c r="MQ9" s="728">
        <v>1</v>
      </c>
      <c r="MR9" s="728">
        <v>1</v>
      </c>
      <c r="MS9" s="728">
        <v>1</v>
      </c>
      <c r="MT9" s="594"/>
      <c r="MU9" s="43" t="s">
        <v>195</v>
      </c>
      <c r="MV9" s="621">
        <v>1.6</v>
      </c>
      <c r="MW9" s="242">
        <v>1.61</v>
      </c>
      <c r="MX9" s="1241">
        <v>-0.01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487314</v>
      </c>
      <c r="C10" s="15">
        <v>467008</v>
      </c>
      <c r="D10" s="275">
        <v>4.3499999999999996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62.5</v>
      </c>
      <c r="Q10" s="799">
        <v>64.58</v>
      </c>
      <c r="R10" s="54">
        <v>-3.22</v>
      </c>
      <c r="S10" s="52">
        <v>44.73</v>
      </c>
      <c r="T10" s="799">
        <v>43.56</v>
      </c>
      <c r="U10" s="54">
        <v>2.69</v>
      </c>
      <c r="V10" s="52">
        <v>54.47</v>
      </c>
      <c r="W10" s="799">
        <v>55.44</v>
      </c>
      <c r="X10" s="54">
        <v>-1.75</v>
      </c>
      <c r="Y10" s="1041"/>
      <c r="Z10" s="1041"/>
      <c r="AA10" s="1041" t="s">
        <v>62</v>
      </c>
      <c r="AB10" s="56">
        <v>4</v>
      </c>
      <c r="AC10" s="56">
        <v>4</v>
      </c>
      <c r="AD10" s="56">
        <v>4</v>
      </c>
      <c r="AE10" s="56">
        <v>4</v>
      </c>
      <c r="AF10" s="1041"/>
      <c r="AG10" s="65" t="s">
        <v>196</v>
      </c>
      <c r="AH10" s="622">
        <v>1.94</v>
      </c>
      <c r="AI10" s="243">
        <v>1.95</v>
      </c>
      <c r="AJ10" s="1272">
        <v>-0.01</v>
      </c>
      <c r="AK10" s="62"/>
      <c r="AL10" s="1260" t="s">
        <v>64</v>
      </c>
      <c r="AM10" s="1269">
        <v>51319</v>
      </c>
      <c r="AN10" s="179">
        <v>0</v>
      </c>
      <c r="AO10" s="179">
        <v>21041</v>
      </c>
      <c r="AP10" s="1270">
        <v>0</v>
      </c>
      <c r="AQ10" s="1270"/>
      <c r="AR10" s="1270"/>
      <c r="AS10" s="1270"/>
      <c r="AT10" s="1270"/>
      <c r="AU10" s="1271">
        <v>72360</v>
      </c>
      <c r="AV10" s="1265">
        <v>69574</v>
      </c>
      <c r="AW10" s="1266">
        <v>141934</v>
      </c>
      <c r="AX10" s="225"/>
      <c r="AY10" s="1041"/>
      <c r="AZ10" s="1260" t="s">
        <v>64</v>
      </c>
      <c r="BA10" s="1269">
        <v>2632</v>
      </c>
      <c r="BB10" s="179">
        <v>0</v>
      </c>
      <c r="BC10" s="179">
        <v>443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3075</v>
      </c>
      <c r="BJ10" s="1265">
        <v>1896</v>
      </c>
      <c r="BK10" s="1266">
        <v>4971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491111</v>
      </c>
      <c r="CG10" s="15">
        <v>475891</v>
      </c>
      <c r="CH10" s="16">
        <v>3.2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111.59</v>
      </c>
      <c r="CU10" s="239">
        <v>110.07</v>
      </c>
      <c r="CV10" s="54">
        <v>1.38</v>
      </c>
      <c r="CW10" s="52">
        <v>81.33</v>
      </c>
      <c r="CX10" s="239">
        <v>80.38</v>
      </c>
      <c r="CY10" s="54">
        <v>1.18</v>
      </c>
      <c r="CZ10" s="52">
        <v>98.47</v>
      </c>
      <c r="DA10" s="239">
        <v>97.34</v>
      </c>
      <c r="DB10" s="54">
        <v>1.1599999999999999</v>
      </c>
      <c r="DC10" s="1041"/>
      <c r="DD10" s="1041"/>
      <c r="DE10" s="1041" t="s">
        <v>62</v>
      </c>
      <c r="DF10" s="11">
        <v>4</v>
      </c>
      <c r="DG10" s="11">
        <v>4</v>
      </c>
      <c r="DH10" s="11">
        <v>4</v>
      </c>
      <c r="DI10" s="10">
        <v>4</v>
      </c>
      <c r="DJ10" s="1041"/>
      <c r="DK10" s="65" t="s">
        <v>196</v>
      </c>
      <c r="DL10" s="622">
        <v>1.93</v>
      </c>
      <c r="DM10" s="243">
        <v>1.91</v>
      </c>
      <c r="DN10" s="1272">
        <v>0.02</v>
      </c>
      <c r="DO10" s="62"/>
      <c r="DP10" s="1260" t="s">
        <v>64</v>
      </c>
      <c r="DQ10" s="1269">
        <v>39928</v>
      </c>
      <c r="DR10" s="179">
        <v>0</v>
      </c>
      <c r="DS10" s="179">
        <v>10648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50576</v>
      </c>
      <c r="DZ10" s="1265">
        <v>93373</v>
      </c>
      <c r="EA10" s="1266">
        <v>143949</v>
      </c>
      <c r="EB10" s="1041"/>
      <c r="EC10" s="1041"/>
      <c r="ED10" s="1260" t="s">
        <v>64</v>
      </c>
      <c r="EE10" s="1269">
        <v>3144</v>
      </c>
      <c r="EF10" s="179">
        <v>0</v>
      </c>
      <c r="EG10" s="179">
        <v>552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3696</v>
      </c>
      <c r="EN10" s="1265">
        <v>142</v>
      </c>
      <c r="EO10" s="1266">
        <v>3838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1038904</v>
      </c>
      <c r="FK10" s="15">
        <v>1044400</v>
      </c>
      <c r="FL10" s="16">
        <v>-0.53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148.65</v>
      </c>
      <c r="FY10" s="239">
        <v>157.30000000000001</v>
      </c>
      <c r="FZ10" s="54">
        <v>-5.5</v>
      </c>
      <c r="GA10" s="52">
        <v>69.53</v>
      </c>
      <c r="GB10" s="239">
        <v>74.739999999999995</v>
      </c>
      <c r="GC10" s="54">
        <v>-6.97</v>
      </c>
      <c r="GD10" s="52">
        <v>100.18</v>
      </c>
      <c r="GE10" s="239">
        <v>107.09</v>
      </c>
      <c r="GF10" s="54">
        <v>-6.45</v>
      </c>
      <c r="GG10" s="1041"/>
      <c r="GH10" s="1041"/>
      <c r="GI10" s="1041" t="s">
        <v>62</v>
      </c>
      <c r="GJ10" s="11">
        <v>4</v>
      </c>
      <c r="GK10" s="11">
        <v>4</v>
      </c>
      <c r="GL10" s="11">
        <v>4</v>
      </c>
      <c r="GM10" s="271">
        <v>4</v>
      </c>
      <c r="GN10" s="1041"/>
      <c r="GO10" s="65" t="s">
        <v>63</v>
      </c>
      <c r="GP10" s="622">
        <v>1.86</v>
      </c>
      <c r="GQ10" s="243">
        <v>1.88</v>
      </c>
      <c r="GR10" s="1272">
        <v>-0.02</v>
      </c>
      <c r="GS10" s="62"/>
      <c r="GT10" s="1260" t="s">
        <v>64</v>
      </c>
      <c r="GU10" s="1269">
        <v>65516</v>
      </c>
      <c r="GV10" s="179">
        <v>0</v>
      </c>
      <c r="GW10" s="179">
        <v>17564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83080</v>
      </c>
      <c r="HD10" s="1265">
        <v>127819</v>
      </c>
      <c r="HE10" s="1266">
        <v>210899</v>
      </c>
      <c r="HF10" s="1041"/>
      <c r="HG10" s="1041"/>
      <c r="HH10" s="1260" t="s">
        <v>64</v>
      </c>
      <c r="HI10" s="1269">
        <v>2390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2390</v>
      </c>
      <c r="HR10" s="1265">
        <v>1307</v>
      </c>
      <c r="HS10" s="1266">
        <v>3697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816251</v>
      </c>
      <c r="IO10" s="15">
        <v>776507</v>
      </c>
      <c r="IP10" s="16">
        <v>5.12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85.86</v>
      </c>
      <c r="JC10" s="239">
        <v>90.29</v>
      </c>
      <c r="JD10" s="54">
        <v>-4.91</v>
      </c>
      <c r="JE10" s="52">
        <v>85.74</v>
      </c>
      <c r="JF10" s="239">
        <v>89.17</v>
      </c>
      <c r="JG10" s="54">
        <v>-3.85</v>
      </c>
      <c r="JH10" s="52">
        <v>85.79</v>
      </c>
      <c r="JI10" s="239">
        <v>89.64</v>
      </c>
      <c r="JJ10" s="54">
        <v>-4.29</v>
      </c>
      <c r="JK10" s="1041"/>
      <c r="JL10" s="1041"/>
      <c r="JM10" s="1041" t="s">
        <v>62</v>
      </c>
      <c r="JN10" s="11">
        <v>4</v>
      </c>
      <c r="JO10" s="11">
        <v>4</v>
      </c>
      <c r="JP10" s="11">
        <v>4</v>
      </c>
      <c r="JQ10" s="271">
        <v>4</v>
      </c>
      <c r="JR10" s="1041"/>
      <c r="JS10" s="65" t="s">
        <v>196</v>
      </c>
      <c r="JT10" s="622">
        <v>1.93</v>
      </c>
      <c r="JU10" s="243">
        <v>1.96</v>
      </c>
      <c r="JV10" s="1272">
        <v>-0.03</v>
      </c>
      <c r="JW10" s="62"/>
      <c r="JX10" s="1260" t="s">
        <v>64</v>
      </c>
      <c r="JY10" s="1269">
        <v>30874</v>
      </c>
      <c r="JZ10" s="179">
        <v>0</v>
      </c>
      <c r="KA10" s="179">
        <v>14939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45813</v>
      </c>
      <c r="KH10" s="1265">
        <v>12727</v>
      </c>
      <c r="KI10" s="1266">
        <v>58540</v>
      </c>
      <c r="KJ10" s="1041"/>
      <c r="KK10" s="1041"/>
      <c r="KL10" s="1260" t="s">
        <v>64</v>
      </c>
      <c r="KM10" s="1269">
        <v>6654</v>
      </c>
      <c r="KN10" s="179">
        <v>0</v>
      </c>
      <c r="KO10" s="179">
        <v>431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7085</v>
      </c>
      <c r="KV10" s="1265">
        <v>3307</v>
      </c>
      <c r="KW10" s="1266">
        <v>10392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2833580</v>
      </c>
      <c r="LS10" s="15">
        <v>2763806</v>
      </c>
      <c r="LT10" s="275">
        <v>2.52</v>
      </c>
      <c r="LU10" s="3"/>
      <c r="LV10" s="3"/>
      <c r="LW10" s="1201" t="s">
        <v>60</v>
      </c>
      <c r="LX10" s="383">
        <v>0</v>
      </c>
      <c r="LY10" s="1199">
        <v>0</v>
      </c>
      <c r="LZ10" s="1200">
        <v>0</v>
      </c>
      <c r="MA10" s="597"/>
      <c r="MB10" s="51" t="s">
        <v>61</v>
      </c>
      <c r="MC10" s="52">
        <v>104.28</v>
      </c>
      <c r="MD10" s="432">
        <v>107.3</v>
      </c>
      <c r="ME10" s="54">
        <v>-2.81</v>
      </c>
      <c r="MF10" s="52">
        <v>72.22</v>
      </c>
      <c r="MG10" s="432">
        <v>74.760000000000005</v>
      </c>
      <c r="MH10" s="54">
        <v>-3.4</v>
      </c>
      <c r="MI10" s="52">
        <v>86.99</v>
      </c>
      <c r="MJ10" s="432">
        <v>90.14</v>
      </c>
      <c r="MK10" s="54">
        <v>-3.49</v>
      </c>
      <c r="ML10" s="422"/>
      <c r="MM10" s="422"/>
      <c r="MN10" s="422" t="s">
        <v>62</v>
      </c>
      <c r="MO10" s="728">
        <v>4</v>
      </c>
      <c r="MP10" s="728">
        <v>4</v>
      </c>
      <c r="MQ10" s="728">
        <v>4</v>
      </c>
      <c r="MR10" s="728">
        <v>4</v>
      </c>
      <c r="MS10" s="728">
        <v>4</v>
      </c>
      <c r="MT10" s="594"/>
      <c r="MU10" s="65" t="s">
        <v>196</v>
      </c>
      <c r="MV10" s="622">
        <v>1.92</v>
      </c>
      <c r="MW10" s="243">
        <v>1.93</v>
      </c>
      <c r="MX10" s="1272">
        <v>-0.01</v>
      </c>
      <c r="MY10" s="600"/>
      <c r="MZ10" s="1260" t="s">
        <v>64</v>
      </c>
      <c r="NA10" s="1269">
        <v>187637</v>
      </c>
      <c r="NB10" s="179">
        <v>0</v>
      </c>
      <c r="NC10" s="179">
        <v>64192</v>
      </c>
      <c r="ND10" s="1270">
        <v>0</v>
      </c>
      <c r="NE10" s="179"/>
      <c r="NF10" s="179"/>
      <c r="NG10" s="179"/>
      <c r="NH10" s="179"/>
      <c r="NI10" s="1271">
        <v>251829</v>
      </c>
      <c r="NJ10" s="1265">
        <v>303493</v>
      </c>
      <c r="NK10" s="1266">
        <v>555322</v>
      </c>
      <c r="NL10" s="1267"/>
      <c r="NM10" s="1267"/>
      <c r="NN10" s="1268" t="s">
        <v>64</v>
      </c>
      <c r="NO10" s="1269">
        <v>14820</v>
      </c>
      <c r="NP10" s="179">
        <v>0</v>
      </c>
      <c r="NQ10" s="179">
        <v>1426</v>
      </c>
      <c r="NR10" s="1270">
        <v>0</v>
      </c>
      <c r="NS10" s="179"/>
      <c r="NT10" s="179"/>
      <c r="NU10" s="179"/>
      <c r="NV10" s="179"/>
      <c r="NW10" s="1271">
        <v>16246</v>
      </c>
      <c r="NX10" s="1265">
        <v>6652</v>
      </c>
      <c r="NY10" s="1266">
        <v>22898</v>
      </c>
    </row>
    <row r="11" spans="1:390" ht="23.25" customHeight="1" thickTop="1" thickBot="1" x14ac:dyDescent="0.25">
      <c r="A11" s="30" t="s">
        <v>48</v>
      </c>
      <c r="B11" s="31">
        <v>457013</v>
      </c>
      <c r="C11" s="32">
        <v>437517</v>
      </c>
      <c r="D11" s="186">
        <v>4.46</v>
      </c>
      <c r="E11" s="812"/>
      <c r="F11" s="812"/>
      <c r="G11" s="34" t="s">
        <v>65</v>
      </c>
      <c r="H11" s="35">
        <v>7</v>
      </c>
      <c r="I11" s="36">
        <v>15</v>
      </c>
      <c r="J11" s="1026">
        <v>9</v>
      </c>
      <c r="K11" s="35">
        <v>31</v>
      </c>
      <c r="L11" s="38">
        <v>24</v>
      </c>
      <c r="M11" s="39">
        <v>29.17</v>
      </c>
      <c r="N11" s="1041"/>
      <c r="O11" s="51" t="s">
        <v>66</v>
      </c>
      <c r="P11" s="52">
        <v>110.7</v>
      </c>
      <c r="Q11" s="799">
        <v>106.8</v>
      </c>
      <c r="R11" s="54">
        <v>3.65</v>
      </c>
      <c r="S11" s="52">
        <v>93.3</v>
      </c>
      <c r="T11" s="799">
        <v>89.75</v>
      </c>
      <c r="U11" s="54">
        <v>3.96</v>
      </c>
      <c r="V11" s="52">
        <v>102.83</v>
      </c>
      <c r="W11" s="799">
        <v>99.38</v>
      </c>
      <c r="X11" s="54">
        <v>3.47</v>
      </c>
      <c r="Y11" s="1041"/>
      <c r="Z11" s="1041"/>
      <c r="AA11" s="1041" t="s">
        <v>67</v>
      </c>
      <c r="AB11" s="56">
        <v>3</v>
      </c>
      <c r="AC11" s="56">
        <v>3</v>
      </c>
      <c r="AD11" s="56">
        <v>3</v>
      </c>
      <c r="AE11" s="56">
        <v>3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478306</v>
      </c>
      <c r="CG11" s="32">
        <v>463413</v>
      </c>
      <c r="CH11" s="33">
        <v>3.21</v>
      </c>
      <c r="CI11" s="812"/>
      <c r="CJ11" s="812"/>
      <c r="CK11" s="34" t="s">
        <v>65</v>
      </c>
      <c r="CL11" s="35">
        <v>27</v>
      </c>
      <c r="CM11" s="36">
        <v>40</v>
      </c>
      <c r="CN11" s="37">
        <v>33</v>
      </c>
      <c r="CO11" s="35">
        <v>100</v>
      </c>
      <c r="CP11" s="38">
        <v>110</v>
      </c>
      <c r="CQ11" s="39">
        <v>-9.09</v>
      </c>
      <c r="CR11" s="811"/>
      <c r="CS11" s="51" t="s">
        <v>66</v>
      </c>
      <c r="CT11" s="52">
        <v>112.72</v>
      </c>
      <c r="CU11" s="239">
        <v>108.58</v>
      </c>
      <c r="CV11" s="54">
        <v>3.81</v>
      </c>
      <c r="CW11" s="52">
        <v>91.53</v>
      </c>
      <c r="CX11" s="239">
        <v>89</v>
      </c>
      <c r="CY11" s="54">
        <v>2.84</v>
      </c>
      <c r="CZ11" s="52">
        <v>103.53</v>
      </c>
      <c r="DA11" s="239">
        <v>100.19</v>
      </c>
      <c r="DB11" s="54">
        <v>3.33</v>
      </c>
      <c r="DC11" s="1041"/>
      <c r="DD11" s="1041"/>
      <c r="DE11" s="1041" t="s">
        <v>67</v>
      </c>
      <c r="DF11" s="11">
        <v>3</v>
      </c>
      <c r="DG11" s="11">
        <v>3</v>
      </c>
      <c r="DH11" s="11">
        <v>3</v>
      </c>
      <c r="DI11" s="10">
        <v>3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1008015</v>
      </c>
      <c r="FK11" s="32">
        <v>1014141</v>
      </c>
      <c r="FL11" s="33">
        <v>-0.6</v>
      </c>
      <c r="FM11" s="3"/>
      <c r="FN11" s="3"/>
      <c r="FO11" s="34" t="s">
        <v>65</v>
      </c>
      <c r="FP11" s="383">
        <v>34</v>
      </c>
      <c r="FQ11" s="384">
        <v>52</v>
      </c>
      <c r="FR11" s="385">
        <v>24</v>
      </c>
      <c r="FS11" s="35">
        <v>110</v>
      </c>
      <c r="FT11" s="38">
        <v>130</v>
      </c>
      <c r="FU11" s="39">
        <v>-15.38</v>
      </c>
      <c r="FV11" s="545"/>
      <c r="FW11" s="51" t="s">
        <v>66</v>
      </c>
      <c r="FX11" s="52">
        <v>110.22</v>
      </c>
      <c r="FY11" s="239">
        <v>108.28</v>
      </c>
      <c r="FZ11" s="54">
        <v>1.79</v>
      </c>
      <c r="GA11" s="52">
        <v>85.55</v>
      </c>
      <c r="GB11" s="239">
        <v>84.46</v>
      </c>
      <c r="GC11" s="54">
        <v>1.29</v>
      </c>
      <c r="GD11" s="52">
        <v>95.11</v>
      </c>
      <c r="GE11" s="239">
        <v>93.79</v>
      </c>
      <c r="GF11" s="54">
        <v>1.41</v>
      </c>
      <c r="GG11" s="1041"/>
      <c r="GH11" s="1041"/>
      <c r="GI11" s="1041" t="s">
        <v>67</v>
      </c>
      <c r="GJ11" s="11">
        <v>3</v>
      </c>
      <c r="GK11" s="11">
        <v>3</v>
      </c>
      <c r="GL11" s="11">
        <v>3</v>
      </c>
      <c r="GM11" s="271">
        <v>3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807251</v>
      </c>
      <c r="IO11" s="32">
        <v>767766</v>
      </c>
      <c r="IP11" s="33">
        <v>5.14</v>
      </c>
      <c r="IQ11" s="3"/>
      <c r="IR11" s="3"/>
      <c r="IS11" s="34" t="s">
        <v>65</v>
      </c>
      <c r="IT11" s="383">
        <v>25</v>
      </c>
      <c r="IU11" s="384">
        <v>15</v>
      </c>
      <c r="IV11" s="385">
        <v>21</v>
      </c>
      <c r="IW11" s="35">
        <v>61</v>
      </c>
      <c r="IX11" s="38">
        <v>77</v>
      </c>
      <c r="IY11" s="39">
        <v>-20.78</v>
      </c>
      <c r="IZ11" s="1041"/>
      <c r="JA11" s="51" t="s">
        <v>66</v>
      </c>
      <c r="JB11" s="52">
        <v>183.32</v>
      </c>
      <c r="JC11" s="239">
        <v>188.11</v>
      </c>
      <c r="JD11" s="54">
        <v>-2.5499999999999998</v>
      </c>
      <c r="JE11" s="52">
        <v>109.35</v>
      </c>
      <c r="JF11" s="239">
        <v>106.39</v>
      </c>
      <c r="JG11" s="54">
        <v>2.78</v>
      </c>
      <c r="JH11" s="52">
        <v>138.74</v>
      </c>
      <c r="JI11" s="239">
        <v>140.79</v>
      </c>
      <c r="JJ11" s="54">
        <v>-1.46</v>
      </c>
      <c r="JK11" s="1041"/>
      <c r="JL11" s="1041"/>
      <c r="JM11" s="1041" t="s">
        <v>67</v>
      </c>
      <c r="JN11" s="11">
        <v>3</v>
      </c>
      <c r="JO11" s="11">
        <v>3</v>
      </c>
      <c r="JP11" s="11">
        <v>3</v>
      </c>
      <c r="JQ11" s="271">
        <v>3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2750585</v>
      </c>
      <c r="LS11" s="429">
        <v>2682837</v>
      </c>
      <c r="LT11" s="186">
        <v>2.5299999999999998</v>
      </c>
      <c r="LU11" s="3"/>
      <c r="LV11" s="3"/>
      <c r="LW11" s="1201" t="s">
        <v>65</v>
      </c>
      <c r="LX11" s="383">
        <v>302</v>
      </c>
      <c r="LY11" s="1199">
        <v>341</v>
      </c>
      <c r="LZ11" s="1200">
        <v>-11.44</v>
      </c>
      <c r="MA11" s="597"/>
      <c r="MB11" s="51" t="s">
        <v>66</v>
      </c>
      <c r="MC11" s="52">
        <v>127.55</v>
      </c>
      <c r="MD11" s="432">
        <v>126.3</v>
      </c>
      <c r="ME11" s="54">
        <v>0.99</v>
      </c>
      <c r="MF11" s="52">
        <v>94.86</v>
      </c>
      <c r="MG11" s="432">
        <v>92.38</v>
      </c>
      <c r="MH11" s="54">
        <v>2.68</v>
      </c>
      <c r="MI11" s="52">
        <v>109.92</v>
      </c>
      <c r="MJ11" s="432">
        <v>108.41</v>
      </c>
      <c r="MK11" s="54">
        <v>1.39</v>
      </c>
      <c r="ML11" s="422"/>
      <c r="MM11" s="422"/>
      <c r="MN11" s="422" t="s">
        <v>67</v>
      </c>
      <c r="MO11" s="728">
        <v>3</v>
      </c>
      <c r="MP11" s="728">
        <v>3</v>
      </c>
      <c r="MQ11" s="728">
        <v>3</v>
      </c>
      <c r="MR11" s="728">
        <v>3</v>
      </c>
      <c r="MS11" s="728">
        <v>3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30301</v>
      </c>
      <c r="C12" s="68">
        <v>29491</v>
      </c>
      <c r="D12" s="190">
        <v>2.75</v>
      </c>
      <c r="E12" s="812"/>
      <c r="F12" s="812"/>
      <c r="G12" s="34" t="s">
        <v>70</v>
      </c>
      <c r="H12" s="35">
        <v>77</v>
      </c>
      <c r="I12" s="36">
        <v>93</v>
      </c>
      <c r="J12" s="1026">
        <v>72</v>
      </c>
      <c r="K12" s="35">
        <v>242</v>
      </c>
      <c r="L12" s="38">
        <v>226</v>
      </c>
      <c r="M12" s="39">
        <v>7.08</v>
      </c>
      <c r="N12" s="1041"/>
      <c r="O12" s="70" t="s">
        <v>71</v>
      </c>
      <c r="P12" s="52">
        <v>80.17</v>
      </c>
      <c r="Q12" s="799">
        <v>77.180000000000007</v>
      </c>
      <c r="R12" s="54">
        <v>3.87</v>
      </c>
      <c r="S12" s="52">
        <v>78.62</v>
      </c>
      <c r="T12" s="799">
        <v>75.87</v>
      </c>
      <c r="U12" s="54">
        <v>3.62</v>
      </c>
      <c r="V12" s="52">
        <v>79.47</v>
      </c>
      <c r="W12" s="799">
        <v>76.61</v>
      </c>
      <c r="X12" s="54">
        <v>3.73</v>
      </c>
      <c r="Y12" s="1041"/>
      <c r="Z12" s="1041"/>
      <c r="AA12" s="1041" t="s">
        <v>72</v>
      </c>
      <c r="AB12" s="56">
        <v>19</v>
      </c>
      <c r="AC12" s="56">
        <v>19</v>
      </c>
      <c r="AD12" s="56">
        <v>19</v>
      </c>
      <c r="AE12" s="56">
        <v>19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53884</v>
      </c>
      <c r="AN12" s="1276">
        <v>0</v>
      </c>
      <c r="AO12" s="1276">
        <v>21041</v>
      </c>
      <c r="AP12" s="1277">
        <v>0</v>
      </c>
      <c r="AQ12" s="1277"/>
      <c r="AR12" s="1277"/>
      <c r="AS12" s="1277"/>
      <c r="AT12" s="1277"/>
      <c r="AU12" s="1279">
        <v>74925</v>
      </c>
      <c r="AV12" s="1280">
        <v>74704</v>
      </c>
      <c r="AW12" s="1280">
        <v>149629</v>
      </c>
      <c r="AX12" s="1419"/>
      <c r="AY12" s="41"/>
      <c r="AZ12" s="1275" t="s">
        <v>41</v>
      </c>
      <c r="BA12" s="1193">
        <v>3159</v>
      </c>
      <c r="BB12" s="1276">
        <v>0</v>
      </c>
      <c r="BC12" s="1276">
        <v>443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3602</v>
      </c>
      <c r="BJ12" s="1280">
        <v>3161</v>
      </c>
      <c r="BK12" s="1280">
        <v>6763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12805</v>
      </c>
      <c r="CG12" s="68">
        <v>12478</v>
      </c>
      <c r="CH12" s="69">
        <v>2.62</v>
      </c>
      <c r="CI12" s="812"/>
      <c r="CJ12" s="812"/>
      <c r="CK12" s="34" t="s">
        <v>70</v>
      </c>
      <c r="CL12" s="35">
        <v>85</v>
      </c>
      <c r="CM12" s="36">
        <v>86</v>
      </c>
      <c r="CN12" s="37">
        <v>128</v>
      </c>
      <c r="CO12" s="35">
        <v>299</v>
      </c>
      <c r="CP12" s="38">
        <v>289</v>
      </c>
      <c r="CQ12" s="39">
        <v>3.46</v>
      </c>
      <c r="CR12" s="811"/>
      <c r="CS12" s="70" t="s">
        <v>71</v>
      </c>
      <c r="CT12" s="52">
        <v>52.22</v>
      </c>
      <c r="CU12" s="239">
        <v>49.31</v>
      </c>
      <c r="CV12" s="54">
        <v>5.9</v>
      </c>
      <c r="CW12" s="52">
        <v>44.2</v>
      </c>
      <c r="CX12" s="239">
        <v>43.07</v>
      </c>
      <c r="CY12" s="54">
        <v>2.62</v>
      </c>
      <c r="CZ12" s="52">
        <v>48.74</v>
      </c>
      <c r="DA12" s="239">
        <v>46.64</v>
      </c>
      <c r="DB12" s="54">
        <v>4.5</v>
      </c>
      <c r="DC12" s="1041"/>
      <c r="DD12" s="1041"/>
      <c r="DE12" s="1041" t="s">
        <v>72</v>
      </c>
      <c r="DF12" s="11">
        <v>19</v>
      </c>
      <c r="DG12" s="11">
        <v>19</v>
      </c>
      <c r="DH12" s="11">
        <v>19</v>
      </c>
      <c r="DI12" s="10">
        <v>19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41924</v>
      </c>
      <c r="DR12" s="1276">
        <v>0</v>
      </c>
      <c r="DS12" s="1276">
        <v>10648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52572</v>
      </c>
      <c r="DZ12" s="1280">
        <v>113333</v>
      </c>
      <c r="EA12" s="1280">
        <v>165905</v>
      </c>
      <c r="EB12" s="1041"/>
      <c r="EC12" s="1041"/>
      <c r="ED12" s="1275" t="s">
        <v>41</v>
      </c>
      <c r="EE12" s="1193">
        <v>3144</v>
      </c>
      <c r="EF12" s="1276">
        <v>0</v>
      </c>
      <c r="EG12" s="1276">
        <v>552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3696</v>
      </c>
      <c r="EN12" s="1280">
        <v>142</v>
      </c>
      <c r="EO12" s="1280">
        <v>3838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30889</v>
      </c>
      <c r="FK12" s="68">
        <v>30259</v>
      </c>
      <c r="FL12" s="69">
        <v>2.08</v>
      </c>
      <c r="FM12" s="3"/>
      <c r="FN12" s="3"/>
      <c r="FO12" s="34" t="s">
        <v>70</v>
      </c>
      <c r="FP12" s="383">
        <v>116</v>
      </c>
      <c r="FQ12" s="384">
        <v>89</v>
      </c>
      <c r="FR12" s="385">
        <v>67</v>
      </c>
      <c r="FS12" s="35">
        <v>272</v>
      </c>
      <c r="FT12" s="38">
        <v>282</v>
      </c>
      <c r="FU12" s="39">
        <v>-3.55</v>
      </c>
      <c r="FV12" s="545"/>
      <c r="FW12" s="70" t="s">
        <v>71</v>
      </c>
      <c r="FX12" s="52">
        <v>76.37</v>
      </c>
      <c r="FY12" s="239">
        <v>77.069999999999993</v>
      </c>
      <c r="FZ12" s="54">
        <v>-0.91</v>
      </c>
      <c r="GA12" s="52">
        <v>50.75</v>
      </c>
      <c r="GB12" s="239">
        <v>52.67</v>
      </c>
      <c r="GC12" s="54">
        <v>-3.65</v>
      </c>
      <c r="GD12" s="52">
        <v>60.67</v>
      </c>
      <c r="GE12" s="239">
        <v>62.23</v>
      </c>
      <c r="GF12" s="54">
        <v>-2.5099999999999998</v>
      </c>
      <c r="GG12" s="1041"/>
      <c r="GH12" s="1041"/>
      <c r="GI12" s="1041" t="s">
        <v>72</v>
      </c>
      <c r="GJ12" s="11">
        <v>19</v>
      </c>
      <c r="GK12" s="11">
        <v>19</v>
      </c>
      <c r="GL12" s="11">
        <v>19</v>
      </c>
      <c r="GM12" s="271">
        <v>19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67612</v>
      </c>
      <c r="GV12" s="1276">
        <v>0</v>
      </c>
      <c r="GW12" s="1276">
        <v>17564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85176</v>
      </c>
      <c r="HD12" s="1280">
        <v>140264</v>
      </c>
      <c r="HE12" s="1280">
        <v>225440</v>
      </c>
      <c r="HF12" s="1041"/>
      <c r="HG12" s="1041"/>
      <c r="HH12" s="1275" t="s">
        <v>41</v>
      </c>
      <c r="HI12" s="1193">
        <v>2390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2390</v>
      </c>
      <c r="HR12" s="1280">
        <v>2063</v>
      </c>
      <c r="HS12" s="1280">
        <v>4453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9000</v>
      </c>
      <c r="IO12" s="68">
        <v>8741</v>
      </c>
      <c r="IP12" s="69">
        <v>2.96</v>
      </c>
      <c r="IQ12" s="3"/>
      <c r="IR12" s="3"/>
      <c r="IS12" s="34" t="s">
        <v>70</v>
      </c>
      <c r="IT12" s="383">
        <v>138</v>
      </c>
      <c r="IU12" s="384">
        <v>53</v>
      </c>
      <c r="IV12" s="385">
        <v>128</v>
      </c>
      <c r="IW12" s="35">
        <v>319</v>
      </c>
      <c r="IX12" s="38">
        <v>368</v>
      </c>
      <c r="IY12" s="39">
        <v>-13.32</v>
      </c>
      <c r="IZ12" s="1041"/>
      <c r="JA12" s="70" t="s">
        <v>71</v>
      </c>
      <c r="JB12" s="52">
        <v>61.75</v>
      </c>
      <c r="JC12" s="239">
        <v>66.430000000000007</v>
      </c>
      <c r="JD12" s="54">
        <v>-7.05</v>
      </c>
      <c r="JE12" s="52">
        <v>49.66</v>
      </c>
      <c r="JF12" s="239">
        <v>50.13</v>
      </c>
      <c r="JG12" s="54">
        <v>-0.94</v>
      </c>
      <c r="JH12" s="52">
        <v>54.46</v>
      </c>
      <c r="JI12" s="239">
        <v>56.99</v>
      </c>
      <c r="JJ12" s="54">
        <v>-4.4400000000000004</v>
      </c>
      <c r="JK12" s="1041"/>
      <c r="JL12" s="1041"/>
      <c r="JM12" s="1041" t="s">
        <v>72</v>
      </c>
      <c r="JN12" s="11">
        <v>19</v>
      </c>
      <c r="JO12" s="11">
        <v>19</v>
      </c>
      <c r="JP12" s="11">
        <v>19</v>
      </c>
      <c r="JQ12" s="271">
        <v>19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32932</v>
      </c>
      <c r="JZ12" s="1276">
        <v>0</v>
      </c>
      <c r="KA12" s="1276">
        <v>14939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47871</v>
      </c>
      <c r="KH12" s="1280">
        <v>16843</v>
      </c>
      <c r="KI12" s="1280">
        <v>64714</v>
      </c>
      <c r="KJ12" s="1041"/>
      <c r="KK12" s="1041"/>
      <c r="KL12" s="1275" t="s">
        <v>41</v>
      </c>
      <c r="KM12" s="1193">
        <v>7985</v>
      </c>
      <c r="KN12" s="1276">
        <v>0</v>
      </c>
      <c r="KO12" s="1276">
        <v>431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8416</v>
      </c>
      <c r="KV12" s="1280">
        <v>4771</v>
      </c>
      <c r="KW12" s="1280">
        <v>13187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82995</v>
      </c>
      <c r="LS12" s="438">
        <v>80969</v>
      </c>
      <c r="LT12" s="190">
        <v>2.5</v>
      </c>
      <c r="LU12" s="3"/>
      <c r="LV12" s="3"/>
      <c r="LW12" s="1201" t="s">
        <v>70</v>
      </c>
      <c r="LX12" s="383">
        <v>1132</v>
      </c>
      <c r="LY12" s="1199">
        <v>1165</v>
      </c>
      <c r="LZ12" s="1200">
        <v>-2.83</v>
      </c>
      <c r="MA12" s="597"/>
      <c r="MB12" s="70" t="s">
        <v>71</v>
      </c>
      <c r="MC12" s="52">
        <v>67.55</v>
      </c>
      <c r="MD12" s="432">
        <v>67.319999999999993</v>
      </c>
      <c r="ME12" s="54">
        <v>0.34</v>
      </c>
      <c r="MF12" s="52">
        <v>53.92</v>
      </c>
      <c r="MG12" s="432">
        <v>54.07</v>
      </c>
      <c r="MH12" s="54">
        <v>-0.28000000000000003</v>
      </c>
      <c r="MI12" s="52">
        <v>60.2</v>
      </c>
      <c r="MJ12" s="432">
        <v>60.33</v>
      </c>
      <c r="MK12" s="54">
        <v>-0.22</v>
      </c>
      <c r="ML12" s="422"/>
      <c r="MM12" s="422"/>
      <c r="MN12" s="422" t="s">
        <v>72</v>
      </c>
      <c r="MO12" s="728">
        <v>19</v>
      </c>
      <c r="MP12" s="728">
        <v>19</v>
      </c>
      <c r="MQ12" s="728">
        <v>19</v>
      </c>
      <c r="MR12" s="728">
        <v>19</v>
      </c>
      <c r="MS12" s="728">
        <v>19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196352</v>
      </c>
      <c r="NB12" s="1276">
        <v>0</v>
      </c>
      <c r="NC12" s="1276">
        <v>64192</v>
      </c>
      <c r="ND12" s="1277">
        <v>0</v>
      </c>
      <c r="NE12" s="1278"/>
      <c r="NF12" s="1278"/>
      <c r="NG12" s="1278"/>
      <c r="NH12" s="1278"/>
      <c r="NI12" s="1279">
        <v>260544</v>
      </c>
      <c r="NJ12" s="1280">
        <v>345144</v>
      </c>
      <c r="NK12" s="1280">
        <v>605688</v>
      </c>
      <c r="NL12" s="1267"/>
      <c r="NM12" s="1267"/>
      <c r="NN12" s="1281" t="s">
        <v>41</v>
      </c>
      <c r="NO12" s="1193">
        <v>16678</v>
      </c>
      <c r="NP12" s="1276">
        <v>0</v>
      </c>
      <c r="NQ12" s="1276">
        <v>1426</v>
      </c>
      <c r="NR12" s="1277">
        <v>0</v>
      </c>
      <c r="NS12" s="1278"/>
      <c r="NT12" s="1278"/>
      <c r="NU12" s="1278"/>
      <c r="NV12" s="1278"/>
      <c r="NW12" s="1279">
        <v>18104</v>
      </c>
      <c r="NX12" s="1280">
        <v>10137</v>
      </c>
      <c r="NY12" s="1280">
        <v>28241</v>
      </c>
    </row>
    <row r="13" spans="1:390" ht="23.25" customHeight="1" thickTop="1" thickBot="1" x14ac:dyDescent="0.25">
      <c r="A13" s="64" t="s">
        <v>73</v>
      </c>
      <c r="B13" s="71">
        <v>1.6</v>
      </c>
      <c r="C13" s="72">
        <v>1.66</v>
      </c>
      <c r="D13" s="275">
        <v>-0.06</v>
      </c>
      <c r="E13" s="812"/>
      <c r="F13" s="812"/>
      <c r="G13" s="34" t="s">
        <v>74</v>
      </c>
      <c r="H13" s="35">
        <v>0</v>
      </c>
      <c r="I13" s="36">
        <v>15</v>
      </c>
      <c r="J13" s="1026">
        <v>0</v>
      </c>
      <c r="K13" s="35">
        <v>15</v>
      </c>
      <c r="L13" s="38">
        <v>10</v>
      </c>
      <c r="M13" s="39">
        <v>50</v>
      </c>
      <c r="N13" s="1041"/>
      <c r="O13" s="73" t="s">
        <v>75</v>
      </c>
      <c r="P13" s="74">
        <v>1215.5900000000001</v>
      </c>
      <c r="Q13" s="1049">
        <v>1194.5000000000002</v>
      </c>
      <c r="R13" s="76">
        <v>1.77</v>
      </c>
      <c r="S13" s="77">
        <v>949.78999999999985</v>
      </c>
      <c r="T13" s="1049">
        <v>903.53999999999985</v>
      </c>
      <c r="U13" s="76">
        <v>5.12</v>
      </c>
      <c r="V13" s="77">
        <v>1095.4000000000001</v>
      </c>
      <c r="W13" s="1049">
        <v>1067.95</v>
      </c>
      <c r="X13" s="76">
        <v>2.57</v>
      </c>
      <c r="Y13" s="1041"/>
      <c r="Z13" s="1041"/>
      <c r="AA13" s="1041" t="s">
        <v>76</v>
      </c>
      <c r="AB13" s="56">
        <v>16</v>
      </c>
      <c r="AC13" s="56">
        <v>16</v>
      </c>
      <c r="AD13" s="56">
        <v>16</v>
      </c>
      <c r="AE13" s="56">
        <v>16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1.8</v>
      </c>
      <c r="CG13" s="72">
        <v>1.81</v>
      </c>
      <c r="CH13" s="16">
        <v>-0.01</v>
      </c>
      <c r="CI13" s="812"/>
      <c r="CJ13" s="812"/>
      <c r="CK13" s="34" t="s">
        <v>74</v>
      </c>
      <c r="CL13" s="35">
        <v>4</v>
      </c>
      <c r="CM13" s="36">
        <v>0</v>
      </c>
      <c r="CN13" s="37">
        <v>2</v>
      </c>
      <c r="CO13" s="35">
        <v>6</v>
      </c>
      <c r="CP13" s="38">
        <v>10</v>
      </c>
      <c r="CQ13" s="39">
        <v>-40</v>
      </c>
      <c r="CR13" s="811"/>
      <c r="CS13" s="73" t="s">
        <v>75</v>
      </c>
      <c r="CT13" s="74">
        <v>1297.27</v>
      </c>
      <c r="CU13" s="244">
        <v>1258.6099999999999</v>
      </c>
      <c r="CV13" s="76">
        <v>3.07</v>
      </c>
      <c r="CW13" s="77">
        <v>750.56000000000006</v>
      </c>
      <c r="CX13" s="244">
        <v>734.82</v>
      </c>
      <c r="CY13" s="76">
        <v>2.14</v>
      </c>
      <c r="CZ13" s="77">
        <v>1060.1099999999999</v>
      </c>
      <c r="DA13" s="244">
        <v>1034.0800000000002</v>
      </c>
      <c r="DB13" s="76">
        <v>2.52</v>
      </c>
      <c r="DC13" s="1041"/>
      <c r="DD13" s="1041"/>
      <c r="DE13" s="1041" t="s">
        <v>76</v>
      </c>
      <c r="DF13" s="11">
        <v>16</v>
      </c>
      <c r="DG13" s="11">
        <v>16</v>
      </c>
      <c r="DH13" s="11">
        <v>16</v>
      </c>
      <c r="DI13" s="10">
        <v>16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1.89</v>
      </c>
      <c r="FK13" s="72">
        <v>1.84</v>
      </c>
      <c r="FL13" s="16">
        <v>0.05</v>
      </c>
      <c r="FM13" s="3"/>
      <c r="FN13" s="3"/>
      <c r="FO13" s="34" t="s">
        <v>74</v>
      </c>
      <c r="FP13" s="383">
        <v>0</v>
      </c>
      <c r="FQ13" s="384">
        <v>8</v>
      </c>
      <c r="FR13" s="385">
        <v>5</v>
      </c>
      <c r="FS13" s="35">
        <v>13</v>
      </c>
      <c r="FT13" s="38">
        <v>18</v>
      </c>
      <c r="FU13" s="39">
        <v>-27.78</v>
      </c>
      <c r="FV13" s="545"/>
      <c r="FW13" s="73" t="s">
        <v>75</v>
      </c>
      <c r="FX13" s="74">
        <v>1493.9700000000003</v>
      </c>
      <c r="FY13" s="244">
        <v>1522.62</v>
      </c>
      <c r="FZ13" s="76">
        <v>-1.88</v>
      </c>
      <c r="GA13" s="77">
        <v>873.42</v>
      </c>
      <c r="GB13" s="244">
        <v>882.53</v>
      </c>
      <c r="GC13" s="76">
        <v>-1.03</v>
      </c>
      <c r="GD13" s="77">
        <v>1113.83</v>
      </c>
      <c r="GE13" s="244">
        <v>1133.31</v>
      </c>
      <c r="GF13" s="76">
        <v>-1.72</v>
      </c>
      <c r="GG13" s="1041"/>
      <c r="GH13" s="1041"/>
      <c r="GI13" s="1041" t="s">
        <v>76</v>
      </c>
      <c r="GJ13" s="11">
        <v>16</v>
      </c>
      <c r="GK13" s="11">
        <v>16</v>
      </c>
      <c r="GL13" s="11">
        <v>16</v>
      </c>
      <c r="GM13" s="271">
        <v>16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1.68</v>
      </c>
      <c r="IO13" s="72">
        <v>1.71</v>
      </c>
      <c r="IP13" s="16">
        <v>-0.03</v>
      </c>
      <c r="IQ13" s="812"/>
      <c r="IR13" s="3"/>
      <c r="IS13" s="34" t="s">
        <v>74</v>
      </c>
      <c r="IT13" s="383">
        <v>5</v>
      </c>
      <c r="IU13" s="384">
        <v>20</v>
      </c>
      <c r="IV13" s="385">
        <v>10</v>
      </c>
      <c r="IW13" s="35">
        <v>35</v>
      </c>
      <c r="IX13" s="38">
        <v>50</v>
      </c>
      <c r="IY13" s="39">
        <v>-30</v>
      </c>
      <c r="IZ13" s="1041"/>
      <c r="JA13" s="73" t="s">
        <v>75</v>
      </c>
      <c r="JB13" s="74">
        <v>2048.54</v>
      </c>
      <c r="JC13" s="244">
        <v>1975.2900000000002</v>
      </c>
      <c r="JD13" s="76">
        <v>3.71</v>
      </c>
      <c r="JE13" s="77">
        <v>903.13000000000011</v>
      </c>
      <c r="JF13" s="244">
        <v>875.79</v>
      </c>
      <c r="JG13" s="76">
        <v>3.12</v>
      </c>
      <c r="JH13" s="77">
        <v>1358.26</v>
      </c>
      <c r="JI13" s="244">
        <v>1338.59</v>
      </c>
      <c r="JJ13" s="76">
        <v>1.47</v>
      </c>
      <c r="JK13" s="1041"/>
      <c r="JL13" s="1041"/>
      <c r="JM13" s="1041" t="s">
        <v>76</v>
      </c>
      <c r="JN13" s="11">
        <v>16</v>
      </c>
      <c r="JO13" s="11">
        <v>16</v>
      </c>
      <c r="JP13" s="11">
        <v>16</v>
      </c>
      <c r="JQ13" s="271">
        <v>16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1.74</v>
      </c>
      <c r="LS13" s="440">
        <v>1.76</v>
      </c>
      <c r="LT13" s="275">
        <v>-0.02</v>
      </c>
      <c r="LU13" s="3"/>
      <c r="LV13" s="3"/>
      <c r="LW13" s="1201" t="s">
        <v>74</v>
      </c>
      <c r="LX13" s="383">
        <v>69</v>
      </c>
      <c r="LY13" s="1199">
        <v>88</v>
      </c>
      <c r="LZ13" s="1200">
        <v>-21.59</v>
      </c>
      <c r="MA13" s="597"/>
      <c r="MB13" s="73" t="s">
        <v>75</v>
      </c>
      <c r="MC13" s="74">
        <v>1501.68</v>
      </c>
      <c r="MD13" s="553">
        <v>1478.74</v>
      </c>
      <c r="ME13" s="76">
        <v>1.55</v>
      </c>
      <c r="MF13" s="74">
        <v>873.45</v>
      </c>
      <c r="MG13" s="553">
        <v>858.51</v>
      </c>
      <c r="MH13" s="76">
        <v>1.74</v>
      </c>
      <c r="MI13" s="74">
        <v>1162.8599999999999</v>
      </c>
      <c r="MJ13" s="553">
        <v>1151.6999999999998</v>
      </c>
      <c r="MK13" s="76">
        <v>0.97</v>
      </c>
      <c r="ML13" s="422"/>
      <c r="MM13" s="422"/>
      <c r="MN13" s="422" t="s">
        <v>76</v>
      </c>
      <c r="MO13" s="728">
        <v>16</v>
      </c>
      <c r="MP13" s="728">
        <v>16</v>
      </c>
      <c r="MQ13" s="728">
        <v>16</v>
      </c>
      <c r="MR13" s="728">
        <v>16</v>
      </c>
      <c r="MS13" s="728">
        <v>16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1.59</v>
      </c>
      <c r="C14" s="84">
        <v>1.66</v>
      </c>
      <c r="D14" s="186">
        <v>-7.0000000000000007E-2</v>
      </c>
      <c r="E14" s="812"/>
      <c r="F14" s="812"/>
      <c r="G14" s="34" t="s">
        <v>77</v>
      </c>
      <c r="H14" s="35">
        <v>178</v>
      </c>
      <c r="I14" s="36">
        <v>183</v>
      </c>
      <c r="J14" s="1026">
        <v>182</v>
      </c>
      <c r="K14" s="35">
        <v>543</v>
      </c>
      <c r="L14" s="38">
        <v>539</v>
      </c>
      <c r="M14" s="39">
        <v>0.74</v>
      </c>
      <c r="N14" s="1041"/>
      <c r="O14" s="85"/>
      <c r="P14" s="85"/>
      <c r="Q14" s="641"/>
      <c r="R14" s="85"/>
      <c r="S14" s="88"/>
      <c r="T14" s="641"/>
      <c r="U14" s="85"/>
      <c r="V14" s="88"/>
      <c r="W14" s="641"/>
      <c r="X14" s="85"/>
      <c r="Y14" s="1041"/>
      <c r="Z14" s="41" t="s">
        <v>32</v>
      </c>
      <c r="AA14" s="41"/>
      <c r="AB14" s="42">
        <v>4343</v>
      </c>
      <c r="AC14" s="42">
        <v>4343</v>
      </c>
      <c r="AD14" s="42">
        <v>4343</v>
      </c>
      <c r="AE14" s="42">
        <v>4343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1.82</v>
      </c>
      <c r="CG14" s="84">
        <v>1.83</v>
      </c>
      <c r="CH14" s="33">
        <v>-0.01</v>
      </c>
      <c r="CI14" s="812"/>
      <c r="CJ14" s="812"/>
      <c r="CK14" s="34" t="s">
        <v>77</v>
      </c>
      <c r="CL14" s="35">
        <v>362</v>
      </c>
      <c r="CM14" s="36">
        <v>324</v>
      </c>
      <c r="CN14" s="37">
        <v>247</v>
      </c>
      <c r="CO14" s="35">
        <v>933</v>
      </c>
      <c r="CP14" s="38">
        <v>983</v>
      </c>
      <c r="CQ14" s="39">
        <v>-5.09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4343</v>
      </c>
      <c r="DG14" s="10">
        <v>4343</v>
      </c>
      <c r="DH14" s="10">
        <v>4343</v>
      </c>
      <c r="DI14" s="10">
        <v>4343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1.89</v>
      </c>
      <c r="FK14" s="84">
        <v>1.84</v>
      </c>
      <c r="FL14" s="33">
        <v>0.05</v>
      </c>
      <c r="FM14" s="3"/>
      <c r="FN14" s="3"/>
      <c r="FO14" s="34" t="s">
        <v>77</v>
      </c>
      <c r="FP14" s="383">
        <v>225</v>
      </c>
      <c r="FQ14" s="384">
        <v>209</v>
      </c>
      <c r="FR14" s="385">
        <v>162</v>
      </c>
      <c r="FS14" s="35">
        <v>596</v>
      </c>
      <c r="FT14" s="38">
        <v>571</v>
      </c>
      <c r="FU14" s="39">
        <v>4.38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4343</v>
      </c>
      <c r="GK14" s="271">
        <v>4343</v>
      </c>
      <c r="GL14" s="271">
        <v>4343</v>
      </c>
      <c r="GM14" s="271">
        <v>4343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1.66</v>
      </c>
      <c r="IO14" s="84">
        <v>1.69</v>
      </c>
      <c r="IP14" s="33">
        <v>-0.03</v>
      </c>
      <c r="IQ14" s="3"/>
      <c r="IR14" s="3"/>
      <c r="IS14" s="34" t="s">
        <v>77</v>
      </c>
      <c r="IT14" s="383">
        <v>492</v>
      </c>
      <c r="IU14" s="384">
        <v>398</v>
      </c>
      <c r="IV14" s="385">
        <v>631</v>
      </c>
      <c r="IW14" s="35">
        <v>1521</v>
      </c>
      <c r="IX14" s="38">
        <v>1651</v>
      </c>
      <c r="IY14" s="39">
        <v>-7.87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4343</v>
      </c>
      <c r="JO14" s="271">
        <v>4343</v>
      </c>
      <c r="JP14" s="271">
        <v>4343</v>
      </c>
      <c r="JQ14" s="271">
        <v>4343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1.74</v>
      </c>
      <c r="LS14" s="84">
        <v>1.76</v>
      </c>
      <c r="LT14" s="186">
        <v>-0.02</v>
      </c>
      <c r="LU14" s="3"/>
      <c r="LV14" s="3"/>
      <c r="LW14" s="1201" t="s">
        <v>77</v>
      </c>
      <c r="LX14" s="383">
        <v>3593</v>
      </c>
      <c r="LY14" s="1199">
        <v>3744</v>
      </c>
      <c r="LZ14" s="1200">
        <v>-4.03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4343</v>
      </c>
      <c r="MP14" s="728">
        <v>4343</v>
      </c>
      <c r="MQ14" s="728">
        <v>4343</v>
      </c>
      <c r="MR14" s="728">
        <v>4343</v>
      </c>
      <c r="MS14" s="728">
        <v>4343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1.92</v>
      </c>
      <c r="C15" s="96">
        <v>1.88</v>
      </c>
      <c r="D15" s="190">
        <v>0.04</v>
      </c>
      <c r="E15" s="812"/>
      <c r="F15" s="812"/>
      <c r="G15" s="34" t="s">
        <v>80</v>
      </c>
      <c r="H15" s="35">
        <v>61</v>
      </c>
      <c r="I15" s="36">
        <v>87</v>
      </c>
      <c r="J15" s="1026">
        <v>63</v>
      </c>
      <c r="K15" s="35">
        <v>211</v>
      </c>
      <c r="L15" s="38">
        <v>187</v>
      </c>
      <c r="M15" s="39">
        <v>12.83</v>
      </c>
      <c r="N15" s="1041"/>
      <c r="O15" s="97" t="s">
        <v>81</v>
      </c>
      <c r="P15" s="402"/>
      <c r="Q15" s="638"/>
      <c r="R15" s="402"/>
      <c r="S15" s="402"/>
      <c r="T15" s="638"/>
      <c r="U15" s="402"/>
      <c r="V15" s="402"/>
      <c r="W15" s="638"/>
      <c r="X15" s="404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1.41</v>
      </c>
      <c r="CG15" s="96">
        <v>1.42</v>
      </c>
      <c r="CH15" s="69">
        <v>-0.01</v>
      </c>
      <c r="CI15" s="812"/>
      <c r="CJ15" s="812"/>
      <c r="CK15" s="34" t="s">
        <v>80</v>
      </c>
      <c r="CL15" s="35">
        <v>156</v>
      </c>
      <c r="CM15" s="36">
        <v>123</v>
      </c>
      <c r="CN15" s="37">
        <v>99</v>
      </c>
      <c r="CO15" s="35">
        <v>378</v>
      </c>
      <c r="CP15" s="38">
        <v>348</v>
      </c>
      <c r="CQ15" s="39">
        <v>8.6199999999999992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1.86</v>
      </c>
      <c r="FK15" s="96">
        <v>1.94</v>
      </c>
      <c r="FL15" s="69">
        <v>-0.08</v>
      </c>
      <c r="FM15" s="3"/>
      <c r="FN15" s="3"/>
      <c r="FO15" s="34" t="s">
        <v>80</v>
      </c>
      <c r="FP15" s="383">
        <v>78</v>
      </c>
      <c r="FQ15" s="384">
        <v>62</v>
      </c>
      <c r="FR15" s="385">
        <v>54</v>
      </c>
      <c r="FS15" s="35">
        <v>194</v>
      </c>
      <c r="FT15" s="38">
        <v>202</v>
      </c>
      <c r="FU15" s="39">
        <v>-3.96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2.02</v>
      </c>
      <c r="IO15" s="96">
        <v>2.04</v>
      </c>
      <c r="IP15" s="69">
        <v>-0.02</v>
      </c>
      <c r="IQ15" s="3"/>
      <c r="IR15" s="3"/>
      <c r="IS15" s="34" t="s">
        <v>80</v>
      </c>
      <c r="IT15" s="383">
        <v>258</v>
      </c>
      <c r="IU15" s="384">
        <v>227</v>
      </c>
      <c r="IV15" s="385">
        <v>315</v>
      </c>
      <c r="IW15" s="35">
        <v>800</v>
      </c>
      <c r="IX15" s="38">
        <v>789</v>
      </c>
      <c r="IY15" s="39">
        <v>1.39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1.79</v>
      </c>
      <c r="LS15" s="96">
        <v>1.82</v>
      </c>
      <c r="LT15" s="190">
        <v>-0.03</v>
      </c>
      <c r="LU15" s="3"/>
      <c r="LV15" s="3"/>
      <c r="LW15" s="1201" t="s">
        <v>80</v>
      </c>
      <c r="LX15" s="383">
        <v>1583</v>
      </c>
      <c r="LY15" s="1199">
        <v>1526</v>
      </c>
      <c r="LZ15" s="1200">
        <v>3.74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186"/>
      <c r="E16" s="812"/>
      <c r="F16" s="812"/>
      <c r="G16" s="34" t="s">
        <v>84</v>
      </c>
      <c r="H16" s="35">
        <v>114</v>
      </c>
      <c r="I16" s="36">
        <v>102</v>
      </c>
      <c r="J16" s="1026">
        <v>144</v>
      </c>
      <c r="K16" s="35">
        <v>360</v>
      </c>
      <c r="L16" s="38">
        <v>346</v>
      </c>
      <c r="M16" s="39">
        <v>4.05</v>
      </c>
      <c r="N16" s="1041"/>
      <c r="O16" s="18" t="s">
        <v>16</v>
      </c>
      <c r="P16" s="19" t="s">
        <v>17</v>
      </c>
      <c r="Q16" s="639"/>
      <c r="R16" s="21"/>
      <c r="S16" s="19" t="s">
        <v>18</v>
      </c>
      <c r="T16" s="639"/>
      <c r="U16" s="21"/>
      <c r="V16" s="19" t="s">
        <v>19</v>
      </c>
      <c r="W16" s="639"/>
      <c r="X16" s="21"/>
      <c r="Y16" s="1041"/>
      <c r="Z16" s="1041"/>
      <c r="AA16" s="1041" t="s">
        <v>45</v>
      </c>
      <c r="AB16" s="56">
        <v>1353</v>
      </c>
      <c r="AC16" s="56">
        <v>1353</v>
      </c>
      <c r="AD16" s="56">
        <v>1353</v>
      </c>
      <c r="AE16" s="56">
        <v>1353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293</v>
      </c>
      <c r="CM16" s="36">
        <v>205</v>
      </c>
      <c r="CN16" s="37">
        <v>192</v>
      </c>
      <c r="CO16" s="35">
        <v>690</v>
      </c>
      <c r="CP16" s="38">
        <v>555</v>
      </c>
      <c r="CQ16" s="39">
        <v>24.32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1353</v>
      </c>
      <c r="DG16" s="80">
        <v>1353</v>
      </c>
      <c r="DH16" s="80">
        <v>1353</v>
      </c>
      <c r="DI16" s="10">
        <v>1353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204</v>
      </c>
      <c r="FQ16" s="384">
        <v>180</v>
      </c>
      <c r="FR16" s="385">
        <v>156</v>
      </c>
      <c r="FS16" s="35">
        <v>540</v>
      </c>
      <c r="FT16" s="38">
        <v>566</v>
      </c>
      <c r="FU16" s="39">
        <v>-4.59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1353</v>
      </c>
      <c r="GK16" s="387">
        <v>1353</v>
      </c>
      <c r="GL16" s="387">
        <v>1353</v>
      </c>
      <c r="GM16" s="271">
        <v>1353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345</v>
      </c>
      <c r="IU16" s="384">
        <v>368</v>
      </c>
      <c r="IV16" s="385">
        <v>432</v>
      </c>
      <c r="IW16" s="35">
        <v>1145</v>
      </c>
      <c r="IX16" s="38">
        <v>1276</v>
      </c>
      <c r="IY16" s="39">
        <v>-10.27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1353</v>
      </c>
      <c r="JO16" s="387">
        <v>1353</v>
      </c>
      <c r="JP16" s="387">
        <v>1353</v>
      </c>
      <c r="JQ16" s="271">
        <v>1353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2735</v>
      </c>
      <c r="LY16" s="1199">
        <v>2743</v>
      </c>
      <c r="LZ16" s="1200">
        <v>-0.28999999999999998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1353</v>
      </c>
      <c r="MP16" s="728">
        <v>1353</v>
      </c>
      <c r="MQ16" s="728">
        <v>1353</v>
      </c>
      <c r="MR16" s="728">
        <v>1353</v>
      </c>
      <c r="MS16" s="728">
        <v>1353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1100.3899999999999</v>
      </c>
      <c r="C17" s="103">
        <v>1072.27</v>
      </c>
      <c r="D17" s="275">
        <v>2.62</v>
      </c>
      <c r="E17" s="809"/>
      <c r="F17" s="809"/>
      <c r="G17" s="34" t="s">
        <v>86</v>
      </c>
      <c r="H17" s="35">
        <v>96</v>
      </c>
      <c r="I17" s="36">
        <v>135</v>
      </c>
      <c r="J17" s="1026">
        <v>82</v>
      </c>
      <c r="K17" s="35">
        <v>313</v>
      </c>
      <c r="L17" s="38">
        <v>314</v>
      </c>
      <c r="M17" s="39">
        <v>-0.32</v>
      </c>
      <c r="N17" s="1041"/>
      <c r="O17" s="1442" t="s">
        <v>128</v>
      </c>
      <c r="P17" s="40">
        <v>2562</v>
      </c>
      <c r="Q17" s="1048">
        <v>2561</v>
      </c>
      <c r="R17" s="105" t="s">
        <v>22</v>
      </c>
      <c r="S17" s="40">
        <v>2562</v>
      </c>
      <c r="T17" s="1048">
        <v>2561</v>
      </c>
      <c r="U17" s="105" t="s">
        <v>22</v>
      </c>
      <c r="V17" s="40">
        <v>2562</v>
      </c>
      <c r="W17" s="1048">
        <v>2561</v>
      </c>
      <c r="X17" s="105" t="s">
        <v>22</v>
      </c>
      <c r="Y17" s="1041"/>
      <c r="Z17" s="1041"/>
      <c r="AA17" s="1041" t="s">
        <v>51</v>
      </c>
      <c r="AB17" s="56">
        <v>2990</v>
      </c>
      <c r="AC17" s="56">
        <v>2990</v>
      </c>
      <c r="AD17" s="56">
        <v>2990</v>
      </c>
      <c r="AE17" s="56">
        <v>2990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1069.72</v>
      </c>
      <c r="CG17" s="103">
        <v>1043.44</v>
      </c>
      <c r="CH17" s="16">
        <v>2.52</v>
      </c>
      <c r="CI17" s="812"/>
      <c r="CJ17" s="812"/>
      <c r="CK17" s="34" t="s">
        <v>86</v>
      </c>
      <c r="CL17" s="35">
        <v>102</v>
      </c>
      <c r="CM17" s="36">
        <v>141</v>
      </c>
      <c r="CN17" s="37">
        <v>117</v>
      </c>
      <c r="CO17" s="35">
        <v>360</v>
      </c>
      <c r="CP17" s="38">
        <v>384</v>
      </c>
      <c r="CQ17" s="39">
        <v>-6.25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2990</v>
      </c>
      <c r="DG17" s="80">
        <v>2990</v>
      </c>
      <c r="DH17" s="80">
        <v>2990</v>
      </c>
      <c r="DI17" s="10">
        <v>2990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1129.21</v>
      </c>
      <c r="FK17" s="103">
        <v>1148.82</v>
      </c>
      <c r="FL17" s="16">
        <v>-1.71</v>
      </c>
      <c r="FM17" s="245"/>
      <c r="FN17" s="245"/>
      <c r="FO17" s="34" t="s">
        <v>86</v>
      </c>
      <c r="FP17" s="383">
        <v>197</v>
      </c>
      <c r="FQ17" s="384">
        <v>132</v>
      </c>
      <c r="FR17" s="385">
        <v>79</v>
      </c>
      <c r="FS17" s="35">
        <v>408</v>
      </c>
      <c r="FT17" s="38">
        <v>427</v>
      </c>
      <c r="FU17" s="39">
        <v>-4.45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2990</v>
      </c>
      <c r="GK17" s="387">
        <v>2990</v>
      </c>
      <c r="GL17" s="387">
        <v>2990</v>
      </c>
      <c r="GM17" s="271">
        <v>2990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1385.54</v>
      </c>
      <c r="IO17" s="103">
        <v>1369.96</v>
      </c>
      <c r="IP17" s="16">
        <v>1.1399999999999999</v>
      </c>
      <c r="IQ17" s="245"/>
      <c r="IR17" s="245"/>
      <c r="IS17" s="34" t="s">
        <v>86</v>
      </c>
      <c r="IT17" s="383">
        <v>405</v>
      </c>
      <c r="IU17" s="384">
        <v>398</v>
      </c>
      <c r="IV17" s="385">
        <v>521</v>
      </c>
      <c r="IW17" s="35">
        <v>1324</v>
      </c>
      <c r="IX17" s="38">
        <v>1252</v>
      </c>
      <c r="IY17" s="39">
        <v>5.75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2990</v>
      </c>
      <c r="JO17" s="387">
        <v>2990</v>
      </c>
      <c r="JP17" s="387">
        <v>2990</v>
      </c>
      <c r="JQ17" s="271">
        <v>2990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1177.98</v>
      </c>
      <c r="LS17" s="103">
        <v>1167.8100000000002</v>
      </c>
      <c r="LT17" s="275">
        <v>0.87</v>
      </c>
      <c r="LU17" s="245"/>
      <c r="LV17" s="245"/>
      <c r="LW17" s="1201" t="s">
        <v>86</v>
      </c>
      <c r="LX17" s="383">
        <v>2405</v>
      </c>
      <c r="LY17" s="1199">
        <v>2377</v>
      </c>
      <c r="LZ17" s="1200">
        <v>1.18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2990</v>
      </c>
      <c r="MP17" s="728">
        <v>2990</v>
      </c>
      <c r="MQ17" s="728">
        <v>2990</v>
      </c>
      <c r="MR17" s="728">
        <v>2990</v>
      </c>
      <c r="MS17" s="728">
        <v>2990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1095.4000000000001</v>
      </c>
      <c r="C18" s="107">
        <v>1067.95</v>
      </c>
      <c r="D18" s="186">
        <v>2.57</v>
      </c>
      <c r="E18" s="809"/>
      <c r="F18" s="809"/>
      <c r="G18" s="34" t="s">
        <v>87</v>
      </c>
      <c r="H18" s="35">
        <v>59</v>
      </c>
      <c r="I18" s="36">
        <v>96</v>
      </c>
      <c r="J18" s="1026">
        <v>113</v>
      </c>
      <c r="K18" s="35">
        <v>268</v>
      </c>
      <c r="L18" s="38">
        <v>263</v>
      </c>
      <c r="M18" s="39">
        <v>1.9</v>
      </c>
      <c r="N18" s="1041"/>
      <c r="O18" s="51" t="s">
        <v>30</v>
      </c>
      <c r="P18" s="52">
        <v>408.83</v>
      </c>
      <c r="Q18" s="799">
        <v>399.5</v>
      </c>
      <c r="R18" s="54">
        <v>2.34</v>
      </c>
      <c r="S18" s="52">
        <v>0</v>
      </c>
      <c r="T18" s="799">
        <v>0</v>
      </c>
      <c r="U18" s="54">
        <v>0</v>
      </c>
      <c r="V18" s="52">
        <v>135.65</v>
      </c>
      <c r="W18" s="799">
        <v>132.49</v>
      </c>
      <c r="X18" s="54">
        <v>2.39</v>
      </c>
      <c r="Y18" s="1041"/>
      <c r="Z18" s="1041"/>
      <c r="AA18" s="1041" t="s">
        <v>56</v>
      </c>
      <c r="AB18" s="56">
        <v>185</v>
      </c>
      <c r="AC18" s="56">
        <v>185</v>
      </c>
      <c r="AD18" s="56">
        <v>185</v>
      </c>
      <c r="AE18" s="56">
        <v>185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27865</v>
      </c>
      <c r="AN18" s="179">
        <v>0</v>
      </c>
      <c r="AO18" s="179">
        <v>4085</v>
      </c>
      <c r="AP18" s="1270">
        <v>1064</v>
      </c>
      <c r="AQ18" s="1270"/>
      <c r="AR18" s="1270"/>
      <c r="AS18" s="1270"/>
      <c r="AT18" s="1270"/>
      <c r="AU18" s="1271">
        <v>33014</v>
      </c>
      <c r="AV18" s="1265">
        <v>18343</v>
      </c>
      <c r="AW18" s="1266">
        <v>51357</v>
      </c>
      <c r="AX18" s="225"/>
      <c r="AY18" s="1041"/>
      <c r="AZ18" s="1260" t="s">
        <v>53</v>
      </c>
      <c r="BA18" s="1269">
        <v>160</v>
      </c>
      <c r="BB18" s="179">
        <v>0</v>
      </c>
      <c r="BC18" s="179">
        <v>48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208</v>
      </c>
      <c r="BJ18" s="1265">
        <v>790</v>
      </c>
      <c r="BK18" s="1266">
        <v>998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1060.1099999999999</v>
      </c>
      <c r="CG18" s="107">
        <v>1034.0800000000002</v>
      </c>
      <c r="CH18" s="33">
        <v>2.52</v>
      </c>
      <c r="CI18" s="812"/>
      <c r="CJ18" s="812"/>
      <c r="CK18" s="34" t="s">
        <v>87</v>
      </c>
      <c r="CL18" s="35">
        <v>155</v>
      </c>
      <c r="CM18" s="36">
        <v>162</v>
      </c>
      <c r="CN18" s="37">
        <v>166</v>
      </c>
      <c r="CO18" s="35">
        <v>483</v>
      </c>
      <c r="CP18" s="38">
        <v>439</v>
      </c>
      <c r="CQ18" s="39">
        <v>10.02</v>
      </c>
      <c r="CR18" s="811"/>
      <c r="CS18" s="51" t="s">
        <v>30</v>
      </c>
      <c r="CT18" s="52">
        <v>429.84</v>
      </c>
      <c r="CU18" s="239">
        <v>416.94</v>
      </c>
      <c r="CV18" s="54">
        <v>3.09</v>
      </c>
      <c r="CW18" s="52">
        <v>0</v>
      </c>
      <c r="CX18" s="239">
        <v>0</v>
      </c>
      <c r="CY18" s="54">
        <v>0</v>
      </c>
      <c r="CZ18" s="52">
        <v>257.25</v>
      </c>
      <c r="DA18" s="239">
        <v>250.93</v>
      </c>
      <c r="DB18" s="54">
        <v>2.52</v>
      </c>
      <c r="DC18" s="1041"/>
      <c r="DD18" s="1041"/>
      <c r="DE18" s="1041" t="s">
        <v>56</v>
      </c>
      <c r="DF18" s="80">
        <v>185</v>
      </c>
      <c r="DG18" s="80">
        <v>185</v>
      </c>
      <c r="DH18" s="80">
        <v>185</v>
      </c>
      <c r="DI18" s="10">
        <v>185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12270</v>
      </c>
      <c r="DR18" s="179">
        <v>0</v>
      </c>
      <c r="DS18" s="179">
        <v>1211</v>
      </c>
      <c r="DT18" s="1270">
        <v>836</v>
      </c>
      <c r="DU18" s="179">
        <v>0</v>
      </c>
      <c r="DV18" s="179">
        <v>0</v>
      </c>
      <c r="DW18" s="179">
        <v>0</v>
      </c>
      <c r="DX18" s="179">
        <v>0</v>
      </c>
      <c r="DY18" s="1271">
        <v>14317</v>
      </c>
      <c r="DZ18" s="1265">
        <v>31497</v>
      </c>
      <c r="EA18" s="1266">
        <v>45814</v>
      </c>
      <c r="EB18" s="1041"/>
      <c r="EC18" s="1041"/>
      <c r="ED18" s="1260" t="s">
        <v>53</v>
      </c>
      <c r="EE18" s="1269">
        <v>120</v>
      </c>
      <c r="EF18" s="179">
        <v>0</v>
      </c>
      <c r="EG18" s="179">
        <v>188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308</v>
      </c>
      <c r="EN18" s="1265">
        <v>1155</v>
      </c>
      <c r="EO18" s="1266">
        <v>1463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1113.83</v>
      </c>
      <c r="FK18" s="107">
        <v>1133.31</v>
      </c>
      <c r="FL18" s="33">
        <v>-1.72</v>
      </c>
      <c r="FM18" s="245"/>
      <c r="FN18" s="245"/>
      <c r="FO18" s="34" t="s">
        <v>87</v>
      </c>
      <c r="FP18" s="383">
        <v>142</v>
      </c>
      <c r="FQ18" s="384">
        <v>94</v>
      </c>
      <c r="FR18" s="385">
        <v>62</v>
      </c>
      <c r="FS18" s="35">
        <v>298</v>
      </c>
      <c r="FT18" s="38">
        <v>294</v>
      </c>
      <c r="FU18" s="39">
        <v>1.36</v>
      </c>
      <c r="FV18" s="545"/>
      <c r="FW18" s="51" t="s">
        <v>30</v>
      </c>
      <c r="FX18" s="52">
        <v>415.6</v>
      </c>
      <c r="FY18" s="239">
        <v>429.34</v>
      </c>
      <c r="FZ18" s="54">
        <v>-3.2</v>
      </c>
      <c r="GA18" s="52">
        <v>0</v>
      </c>
      <c r="GB18" s="239">
        <v>0</v>
      </c>
      <c r="GC18" s="54">
        <v>0</v>
      </c>
      <c r="GD18" s="52">
        <v>138.71</v>
      </c>
      <c r="GE18" s="239">
        <v>150.81</v>
      </c>
      <c r="GF18" s="54">
        <v>-8.02</v>
      </c>
      <c r="GG18" s="1041"/>
      <c r="GH18" s="1041"/>
      <c r="GI18" s="1041" t="s">
        <v>56</v>
      </c>
      <c r="GJ18" s="387">
        <v>185</v>
      </c>
      <c r="GK18" s="387">
        <v>185</v>
      </c>
      <c r="GL18" s="387">
        <v>185</v>
      </c>
      <c r="GM18" s="271">
        <v>185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5325</v>
      </c>
      <c r="GV18" s="179">
        <v>0</v>
      </c>
      <c r="GW18" s="179">
        <v>3894</v>
      </c>
      <c r="GX18" s="1270">
        <v>4039</v>
      </c>
      <c r="GY18" s="179">
        <v>0</v>
      </c>
      <c r="GZ18" s="179">
        <v>0</v>
      </c>
      <c r="HA18" s="179">
        <v>0</v>
      </c>
      <c r="HB18" s="179">
        <v>0</v>
      </c>
      <c r="HC18" s="1271">
        <v>13258</v>
      </c>
      <c r="HD18" s="1265">
        <v>22097</v>
      </c>
      <c r="HE18" s="1266">
        <v>35355</v>
      </c>
      <c r="HF18" s="1041"/>
      <c r="HG18" s="1041"/>
      <c r="HH18" s="1260" t="s">
        <v>53</v>
      </c>
      <c r="HI18" s="1269">
        <v>119</v>
      </c>
      <c r="HJ18" s="179">
        <v>0</v>
      </c>
      <c r="HK18" s="179">
        <v>85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204</v>
      </c>
      <c r="HR18" s="1265">
        <v>1703</v>
      </c>
      <c r="HS18" s="1266">
        <v>1907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1358.26</v>
      </c>
      <c r="IO18" s="107">
        <v>1338.59</v>
      </c>
      <c r="IP18" s="33">
        <v>1.47</v>
      </c>
      <c r="IQ18" s="245"/>
      <c r="IR18" s="245"/>
      <c r="IS18" s="34" t="s">
        <v>87</v>
      </c>
      <c r="IT18" s="383">
        <v>228</v>
      </c>
      <c r="IU18" s="384">
        <v>262</v>
      </c>
      <c r="IV18" s="385">
        <v>360</v>
      </c>
      <c r="IW18" s="35">
        <v>850</v>
      </c>
      <c r="IX18" s="38">
        <v>915</v>
      </c>
      <c r="IY18" s="39">
        <v>-7.1</v>
      </c>
      <c r="IZ18" s="1041"/>
      <c r="JA18" s="51" t="s">
        <v>30</v>
      </c>
      <c r="JB18" s="52">
        <v>765.37</v>
      </c>
      <c r="JC18" s="239">
        <v>772.31</v>
      </c>
      <c r="JD18" s="54">
        <v>-0.9</v>
      </c>
      <c r="JE18" s="52">
        <v>0</v>
      </c>
      <c r="JF18" s="239">
        <v>0</v>
      </c>
      <c r="JG18" s="54">
        <v>0</v>
      </c>
      <c r="JH18" s="52">
        <v>598.14</v>
      </c>
      <c r="JI18" s="239">
        <v>618.87</v>
      </c>
      <c r="JJ18" s="54">
        <v>-3.35</v>
      </c>
      <c r="JK18" s="1041"/>
      <c r="JL18" s="1041"/>
      <c r="JM18" s="1041" t="s">
        <v>56</v>
      </c>
      <c r="JN18" s="387">
        <v>185</v>
      </c>
      <c r="JO18" s="387">
        <v>185</v>
      </c>
      <c r="JP18" s="387">
        <v>185</v>
      </c>
      <c r="JQ18" s="271">
        <v>185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5175</v>
      </c>
      <c r="JZ18" s="179">
        <v>0</v>
      </c>
      <c r="KA18" s="179">
        <v>3358</v>
      </c>
      <c r="KB18" s="1270">
        <v>1123</v>
      </c>
      <c r="KC18" s="179">
        <v>0</v>
      </c>
      <c r="KD18" s="179">
        <v>0</v>
      </c>
      <c r="KE18" s="179">
        <v>0</v>
      </c>
      <c r="KF18" s="179">
        <v>0</v>
      </c>
      <c r="KG18" s="1271">
        <v>9656</v>
      </c>
      <c r="KH18" s="1265">
        <v>20329</v>
      </c>
      <c r="KI18" s="1266">
        <v>29985</v>
      </c>
      <c r="KJ18" s="1041"/>
      <c r="KK18" s="1041"/>
      <c r="KL18" s="1260" t="s">
        <v>53</v>
      </c>
      <c r="KM18" s="1269">
        <v>487</v>
      </c>
      <c r="KN18" s="179">
        <v>0</v>
      </c>
      <c r="KO18" s="179">
        <v>36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523</v>
      </c>
      <c r="KV18" s="1265">
        <v>179</v>
      </c>
      <c r="KW18" s="1266">
        <v>702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1162.8599999999999</v>
      </c>
      <c r="LS18" s="107">
        <v>1151.6999999999998</v>
      </c>
      <c r="LT18" s="186">
        <v>0.97</v>
      </c>
      <c r="LU18" s="245"/>
      <c r="LV18" s="245"/>
      <c r="LW18" s="1201" t="s">
        <v>87</v>
      </c>
      <c r="LX18" s="383">
        <v>1899</v>
      </c>
      <c r="LY18" s="1199">
        <v>1911</v>
      </c>
      <c r="LZ18" s="1200">
        <v>-0.63</v>
      </c>
      <c r="MA18" s="597"/>
      <c r="MB18" s="51" t="s">
        <v>30</v>
      </c>
      <c r="MC18" s="52">
        <v>556.23</v>
      </c>
      <c r="MD18" s="432">
        <v>563.29</v>
      </c>
      <c r="ME18" s="54">
        <v>-1.25</v>
      </c>
      <c r="MF18" s="52">
        <v>0</v>
      </c>
      <c r="MG18" s="432">
        <v>0</v>
      </c>
      <c r="MH18" s="54">
        <v>0</v>
      </c>
      <c r="MI18" s="52">
        <v>276.13</v>
      </c>
      <c r="MJ18" s="432">
        <v>288.75</v>
      </c>
      <c r="MK18" s="54">
        <v>-4.37</v>
      </c>
      <c r="ML18" s="422"/>
      <c r="MM18" s="422"/>
      <c r="MN18" s="422" t="s">
        <v>56</v>
      </c>
      <c r="MO18" s="728">
        <v>185</v>
      </c>
      <c r="MP18" s="728">
        <v>185</v>
      </c>
      <c r="MQ18" s="728">
        <v>185</v>
      </c>
      <c r="MR18" s="728">
        <v>185</v>
      </c>
      <c r="MS18" s="728">
        <v>185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50635</v>
      </c>
      <c r="NB18" s="179">
        <v>0</v>
      </c>
      <c r="NC18" s="179">
        <v>12548</v>
      </c>
      <c r="ND18" s="1270">
        <v>7062</v>
      </c>
      <c r="NE18" s="179"/>
      <c r="NF18" s="179"/>
      <c r="NG18" s="179"/>
      <c r="NH18" s="179"/>
      <c r="NI18" s="1271">
        <v>70245</v>
      </c>
      <c r="NJ18" s="1265">
        <v>92266</v>
      </c>
      <c r="NK18" s="1266">
        <v>162511</v>
      </c>
      <c r="NL18" s="1267"/>
      <c r="NM18" s="1267"/>
      <c r="NN18" s="1268" t="s">
        <v>53</v>
      </c>
      <c r="NO18" s="1269">
        <v>886</v>
      </c>
      <c r="NP18" s="179">
        <v>0</v>
      </c>
      <c r="NQ18" s="179">
        <v>357</v>
      </c>
      <c r="NR18" s="1270">
        <v>0</v>
      </c>
      <c r="NS18" s="179"/>
      <c r="NT18" s="179"/>
      <c r="NU18" s="179"/>
      <c r="NV18" s="179"/>
      <c r="NW18" s="1271">
        <v>1243</v>
      </c>
      <c r="NX18" s="1265">
        <v>3827</v>
      </c>
      <c r="NY18" s="1266">
        <v>5070</v>
      </c>
    </row>
    <row r="19" spans="1:389" ht="23.25" customHeight="1" x14ac:dyDescent="0.2">
      <c r="A19" s="48" t="s">
        <v>28</v>
      </c>
      <c r="B19" s="108">
        <v>1211.8100000000002</v>
      </c>
      <c r="C19" s="109">
        <v>1170.9000000000001</v>
      </c>
      <c r="D19" s="200">
        <v>3.49</v>
      </c>
      <c r="E19" s="809"/>
      <c r="F19" s="809"/>
      <c r="G19" s="34" t="s">
        <v>88</v>
      </c>
      <c r="H19" s="35">
        <v>54</v>
      </c>
      <c r="I19" s="36">
        <v>134</v>
      </c>
      <c r="J19" s="1026">
        <v>92</v>
      </c>
      <c r="K19" s="35">
        <v>280</v>
      </c>
      <c r="L19" s="38">
        <v>275</v>
      </c>
      <c r="M19" s="39">
        <v>1.82</v>
      </c>
      <c r="N19" s="1041"/>
      <c r="O19" s="51" t="s">
        <v>44</v>
      </c>
      <c r="P19" s="52">
        <v>318.79000000000002</v>
      </c>
      <c r="Q19" s="799">
        <v>309.14</v>
      </c>
      <c r="R19" s="54">
        <v>3.12</v>
      </c>
      <c r="S19" s="52">
        <v>278.04000000000002</v>
      </c>
      <c r="T19" s="799">
        <v>271.33</v>
      </c>
      <c r="U19" s="54">
        <v>2.4700000000000002</v>
      </c>
      <c r="V19" s="52">
        <v>291.56</v>
      </c>
      <c r="W19" s="799">
        <v>283.87</v>
      </c>
      <c r="X19" s="54">
        <v>2.71</v>
      </c>
      <c r="Y19" s="1041"/>
      <c r="Z19" s="1041"/>
      <c r="AA19" s="1041" t="s">
        <v>62</v>
      </c>
      <c r="AB19" s="56">
        <v>256</v>
      </c>
      <c r="AC19" s="56">
        <v>256</v>
      </c>
      <c r="AD19" s="56">
        <v>256</v>
      </c>
      <c r="AE19" s="56">
        <v>256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46447</v>
      </c>
      <c r="AN19" s="179">
        <v>0</v>
      </c>
      <c r="AO19" s="179">
        <v>32698</v>
      </c>
      <c r="AP19" s="1270">
        <v>5469</v>
      </c>
      <c r="AQ19" s="1270"/>
      <c r="AR19" s="1270"/>
      <c r="AS19" s="1270"/>
      <c r="AT19" s="1270"/>
      <c r="AU19" s="1271">
        <v>84614</v>
      </c>
      <c r="AV19" s="1265">
        <v>73411</v>
      </c>
      <c r="AW19" s="1266">
        <v>158025</v>
      </c>
      <c r="AX19" s="225"/>
      <c r="AY19" s="1041"/>
      <c r="AZ19" s="1260" t="s">
        <v>58</v>
      </c>
      <c r="BA19" s="1269">
        <v>561</v>
      </c>
      <c r="BB19" s="179">
        <v>0</v>
      </c>
      <c r="BC19" s="179">
        <v>97</v>
      </c>
      <c r="BD19" s="1270">
        <v>383</v>
      </c>
      <c r="BE19" s="179">
        <v>0</v>
      </c>
      <c r="BF19" s="179">
        <v>0</v>
      </c>
      <c r="BG19" s="179">
        <v>0</v>
      </c>
      <c r="BH19" s="179">
        <v>0</v>
      </c>
      <c r="BI19" s="1271">
        <v>1041</v>
      </c>
      <c r="BJ19" s="1265">
        <v>8044</v>
      </c>
      <c r="BK19" s="1266">
        <v>9085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1402.24</v>
      </c>
      <c r="CG19" s="109">
        <v>1366.69</v>
      </c>
      <c r="CH19" s="61">
        <v>2.6</v>
      </c>
      <c r="CI19" s="812"/>
      <c r="CJ19" s="812"/>
      <c r="CK19" s="34" t="s">
        <v>88</v>
      </c>
      <c r="CL19" s="35">
        <v>127</v>
      </c>
      <c r="CM19" s="36">
        <v>76</v>
      </c>
      <c r="CN19" s="37">
        <v>81</v>
      </c>
      <c r="CO19" s="35">
        <v>284</v>
      </c>
      <c r="CP19" s="38">
        <v>304</v>
      </c>
      <c r="CQ19" s="39">
        <v>-6.58</v>
      </c>
      <c r="CR19" s="811"/>
      <c r="CS19" s="51" t="s">
        <v>44</v>
      </c>
      <c r="CT19" s="52">
        <v>341.15</v>
      </c>
      <c r="CU19" s="239">
        <v>325.25</v>
      </c>
      <c r="CV19" s="54">
        <v>4.8899999999999997</v>
      </c>
      <c r="CW19" s="52">
        <v>246.79</v>
      </c>
      <c r="CX19" s="239">
        <v>238.11</v>
      </c>
      <c r="CY19" s="54">
        <v>3.65</v>
      </c>
      <c r="CZ19" s="52">
        <v>303.27</v>
      </c>
      <c r="DA19" s="239">
        <v>290.56</v>
      </c>
      <c r="DB19" s="54">
        <v>4.37</v>
      </c>
      <c r="DC19" s="1041"/>
      <c r="DD19" s="1041"/>
      <c r="DE19" s="1041" t="s">
        <v>62</v>
      </c>
      <c r="DF19" s="80">
        <v>256</v>
      </c>
      <c r="DG19" s="80">
        <v>256</v>
      </c>
      <c r="DH19" s="80">
        <v>256</v>
      </c>
      <c r="DI19" s="10">
        <v>256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40523</v>
      </c>
      <c r="DR19" s="179">
        <v>0</v>
      </c>
      <c r="DS19" s="179">
        <v>12693</v>
      </c>
      <c r="DT19" s="1270">
        <v>3592</v>
      </c>
      <c r="DU19" s="179">
        <v>0</v>
      </c>
      <c r="DV19" s="179">
        <v>0</v>
      </c>
      <c r="DW19" s="179">
        <v>0</v>
      </c>
      <c r="DX19" s="179">
        <v>0</v>
      </c>
      <c r="DY19" s="1271">
        <v>56808</v>
      </c>
      <c r="DZ19" s="1265">
        <v>100675</v>
      </c>
      <c r="EA19" s="1266">
        <v>157483</v>
      </c>
      <c r="EB19" s="1041"/>
      <c r="EC19" s="1041"/>
      <c r="ED19" s="1260" t="s">
        <v>58</v>
      </c>
      <c r="EE19" s="1269">
        <v>741</v>
      </c>
      <c r="EF19" s="179">
        <v>0</v>
      </c>
      <c r="EG19" s="179">
        <v>376</v>
      </c>
      <c r="EH19" s="1270">
        <v>1078</v>
      </c>
      <c r="EI19" s="179">
        <v>0</v>
      </c>
      <c r="EJ19" s="179">
        <v>0</v>
      </c>
      <c r="EK19" s="179">
        <v>0</v>
      </c>
      <c r="EL19" s="179">
        <v>0</v>
      </c>
      <c r="EM19" s="1271">
        <v>2195</v>
      </c>
      <c r="EN19" s="1265">
        <v>4236</v>
      </c>
      <c r="EO19" s="1266">
        <v>6431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1675.3600000000001</v>
      </c>
      <c r="FK19" s="109">
        <v>1703.7100000000003</v>
      </c>
      <c r="FL19" s="61">
        <v>-1.66</v>
      </c>
      <c r="FM19" s="245"/>
      <c r="FN19" s="245"/>
      <c r="FO19" s="34" t="s">
        <v>88</v>
      </c>
      <c r="FP19" s="383">
        <v>118</v>
      </c>
      <c r="FQ19" s="384">
        <v>89</v>
      </c>
      <c r="FR19" s="385">
        <v>73</v>
      </c>
      <c r="FS19" s="35">
        <v>280</v>
      </c>
      <c r="FT19" s="38">
        <v>254</v>
      </c>
      <c r="FU19" s="39">
        <v>10.24</v>
      </c>
      <c r="FV19" s="545"/>
      <c r="FW19" s="51" t="s">
        <v>44</v>
      </c>
      <c r="FX19" s="52">
        <v>492.41</v>
      </c>
      <c r="FY19" s="239">
        <v>483.73</v>
      </c>
      <c r="FZ19" s="54">
        <v>1.79</v>
      </c>
      <c r="GA19" s="52">
        <v>373.5</v>
      </c>
      <c r="GB19" s="239">
        <v>362.94</v>
      </c>
      <c r="GC19" s="54">
        <v>2.91</v>
      </c>
      <c r="GD19" s="52">
        <v>413.19</v>
      </c>
      <c r="GE19" s="239">
        <v>405.37</v>
      </c>
      <c r="GF19" s="54">
        <v>1.93</v>
      </c>
      <c r="GG19" s="1041"/>
      <c r="GH19" s="1041"/>
      <c r="GI19" s="1041" t="s">
        <v>62</v>
      </c>
      <c r="GJ19" s="387">
        <v>256</v>
      </c>
      <c r="GK19" s="387">
        <v>256</v>
      </c>
      <c r="GL19" s="387">
        <v>256</v>
      </c>
      <c r="GM19" s="271">
        <v>256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40511</v>
      </c>
      <c r="GV19" s="179">
        <v>0</v>
      </c>
      <c r="GW19" s="179">
        <v>20627</v>
      </c>
      <c r="GX19" s="1270">
        <v>6768</v>
      </c>
      <c r="GY19" s="179">
        <v>0</v>
      </c>
      <c r="GZ19" s="179">
        <v>0</v>
      </c>
      <c r="HA19" s="179">
        <v>0</v>
      </c>
      <c r="HB19" s="179">
        <v>0</v>
      </c>
      <c r="HC19" s="1271">
        <v>67906</v>
      </c>
      <c r="HD19" s="1265">
        <v>128539</v>
      </c>
      <c r="HE19" s="1266">
        <v>196445</v>
      </c>
      <c r="HF19" s="1041"/>
      <c r="HG19" s="1041"/>
      <c r="HH19" s="1260" t="s">
        <v>58</v>
      </c>
      <c r="HI19" s="1269">
        <v>907</v>
      </c>
      <c r="HJ19" s="179">
        <v>0</v>
      </c>
      <c r="HK19" s="179">
        <v>247</v>
      </c>
      <c r="HL19" s="1270">
        <v>182</v>
      </c>
      <c r="HM19" s="179">
        <v>0</v>
      </c>
      <c r="HN19" s="179">
        <v>0</v>
      </c>
      <c r="HO19" s="179">
        <v>0</v>
      </c>
      <c r="HP19" s="179">
        <v>0</v>
      </c>
      <c r="HQ19" s="1271">
        <v>1336</v>
      </c>
      <c r="HR19" s="1265">
        <v>8907</v>
      </c>
      <c r="HS19" s="1266">
        <v>10243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2273.2199999999998</v>
      </c>
      <c r="IO19" s="109">
        <v>2315.7600000000002</v>
      </c>
      <c r="IP19" s="61">
        <v>-1.84</v>
      </c>
      <c r="IQ19" s="245"/>
      <c r="IR19" s="245"/>
      <c r="IS19" s="34" t="s">
        <v>88</v>
      </c>
      <c r="IT19" s="383">
        <v>256</v>
      </c>
      <c r="IU19" s="384">
        <v>436</v>
      </c>
      <c r="IV19" s="385">
        <v>391</v>
      </c>
      <c r="IW19" s="35">
        <v>1083</v>
      </c>
      <c r="IX19" s="38">
        <v>1157</v>
      </c>
      <c r="IY19" s="39">
        <v>-6.4</v>
      </c>
      <c r="IZ19" s="1041"/>
      <c r="JA19" s="51" t="s">
        <v>44</v>
      </c>
      <c r="JB19" s="52">
        <v>709.78</v>
      </c>
      <c r="JC19" s="239">
        <v>697.28</v>
      </c>
      <c r="JD19" s="54">
        <v>1.79</v>
      </c>
      <c r="JE19" s="52">
        <v>333.44</v>
      </c>
      <c r="JF19" s="239">
        <v>320.18</v>
      </c>
      <c r="JG19" s="54">
        <v>4.1399999999999997</v>
      </c>
      <c r="JH19" s="52">
        <v>627.54999999999995</v>
      </c>
      <c r="JI19" s="239">
        <v>622.36</v>
      </c>
      <c r="JJ19" s="54">
        <v>0.83</v>
      </c>
      <c r="JK19" s="1041"/>
      <c r="JL19" s="1041"/>
      <c r="JM19" s="1041" t="s">
        <v>62</v>
      </c>
      <c r="JN19" s="387">
        <v>256</v>
      </c>
      <c r="JO19" s="387">
        <v>256</v>
      </c>
      <c r="JP19" s="387">
        <v>256</v>
      </c>
      <c r="JQ19" s="271">
        <v>256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62102</v>
      </c>
      <c r="JZ19" s="179">
        <v>0</v>
      </c>
      <c r="KA19" s="179">
        <v>24229</v>
      </c>
      <c r="KB19" s="1270">
        <v>5370</v>
      </c>
      <c r="KC19" s="179">
        <v>0</v>
      </c>
      <c r="KD19" s="179">
        <v>0</v>
      </c>
      <c r="KE19" s="179">
        <v>0</v>
      </c>
      <c r="KF19" s="179">
        <v>0</v>
      </c>
      <c r="KG19" s="1271">
        <v>91701</v>
      </c>
      <c r="KH19" s="1265">
        <v>235451</v>
      </c>
      <c r="KI19" s="1266">
        <v>327152</v>
      </c>
      <c r="KJ19" s="1041"/>
      <c r="KK19" s="1041"/>
      <c r="KL19" s="1260" t="s">
        <v>58</v>
      </c>
      <c r="KM19" s="1269">
        <v>1499</v>
      </c>
      <c r="KN19" s="179">
        <v>0</v>
      </c>
      <c r="KO19" s="179">
        <v>95</v>
      </c>
      <c r="KP19" s="1270">
        <v>74</v>
      </c>
      <c r="KQ19" s="179">
        <v>0</v>
      </c>
      <c r="KR19" s="179">
        <v>0</v>
      </c>
      <c r="KS19" s="179">
        <v>0</v>
      </c>
      <c r="KT19" s="179">
        <v>0</v>
      </c>
      <c r="KU19" s="1271">
        <v>1668</v>
      </c>
      <c r="KV19" s="1265">
        <v>270</v>
      </c>
      <c r="KW19" s="1266">
        <v>1938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1645.98</v>
      </c>
      <c r="LS19" s="109">
        <v>1660.45</v>
      </c>
      <c r="LT19" s="200">
        <v>-0.87</v>
      </c>
      <c r="LU19" s="245"/>
      <c r="LV19" s="245"/>
      <c r="LW19" s="1201" t="s">
        <v>88</v>
      </c>
      <c r="LX19" s="383">
        <v>1927</v>
      </c>
      <c r="LY19" s="1199">
        <v>1990</v>
      </c>
      <c r="LZ19" s="1200">
        <v>-3.17</v>
      </c>
      <c r="MA19" s="597"/>
      <c r="MB19" s="51" t="s">
        <v>44</v>
      </c>
      <c r="MC19" s="52">
        <v>511.49</v>
      </c>
      <c r="MD19" s="432">
        <v>507.05</v>
      </c>
      <c r="ME19" s="54">
        <v>0.88</v>
      </c>
      <c r="MF19" s="52">
        <v>314.72000000000003</v>
      </c>
      <c r="MG19" s="432">
        <v>305.67</v>
      </c>
      <c r="MH19" s="54">
        <v>2.96</v>
      </c>
      <c r="MI19" s="52">
        <v>412.4</v>
      </c>
      <c r="MJ19" s="432">
        <v>408.9</v>
      </c>
      <c r="MK19" s="54">
        <v>0.86</v>
      </c>
      <c r="ML19" s="422"/>
      <c r="MM19" s="422"/>
      <c r="MN19" s="422" t="s">
        <v>62</v>
      </c>
      <c r="MO19" s="728">
        <v>256</v>
      </c>
      <c r="MP19" s="728">
        <v>256</v>
      </c>
      <c r="MQ19" s="728">
        <v>256</v>
      </c>
      <c r="MR19" s="728">
        <v>256</v>
      </c>
      <c r="MS19" s="728">
        <v>256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189583</v>
      </c>
      <c r="NB19" s="179">
        <v>0</v>
      </c>
      <c r="NC19" s="179">
        <v>90247</v>
      </c>
      <c r="ND19" s="1270">
        <v>21199</v>
      </c>
      <c r="NE19" s="179"/>
      <c r="NF19" s="179"/>
      <c r="NG19" s="179"/>
      <c r="NH19" s="179"/>
      <c r="NI19" s="1271">
        <v>301029</v>
      </c>
      <c r="NJ19" s="1265">
        <v>538076</v>
      </c>
      <c r="NK19" s="1266">
        <v>839105</v>
      </c>
      <c r="NL19" s="1267"/>
      <c r="NM19" s="1267"/>
      <c r="NN19" s="1268" t="s">
        <v>58</v>
      </c>
      <c r="NO19" s="1269">
        <v>3708</v>
      </c>
      <c r="NP19" s="179">
        <v>0</v>
      </c>
      <c r="NQ19" s="179">
        <v>815</v>
      </c>
      <c r="NR19" s="1270">
        <v>1717</v>
      </c>
      <c r="NS19" s="179"/>
      <c r="NT19" s="179"/>
      <c r="NU19" s="179"/>
      <c r="NV19" s="179"/>
      <c r="NW19" s="1271">
        <v>6240</v>
      </c>
      <c r="NX19" s="1265">
        <v>21457</v>
      </c>
      <c r="NY19" s="1266">
        <v>27697</v>
      </c>
    </row>
    <row r="20" spans="1:389" ht="23.25" customHeight="1" x14ac:dyDescent="0.2">
      <c r="A20" s="110" t="s">
        <v>89</v>
      </c>
      <c r="B20" s="102">
        <v>1223.9199999999998</v>
      </c>
      <c r="C20" s="103">
        <v>1201.5300000000002</v>
      </c>
      <c r="D20" s="275">
        <v>1.86</v>
      </c>
      <c r="E20" s="809"/>
      <c r="F20" s="809"/>
      <c r="G20" s="34" t="s">
        <v>90</v>
      </c>
      <c r="H20" s="35">
        <v>58</v>
      </c>
      <c r="I20" s="36">
        <v>47</v>
      </c>
      <c r="J20" s="1026">
        <v>52</v>
      </c>
      <c r="K20" s="35">
        <v>157</v>
      </c>
      <c r="L20" s="38">
        <v>152</v>
      </c>
      <c r="M20" s="39">
        <v>3.29</v>
      </c>
      <c r="N20" s="1041"/>
      <c r="O20" s="51" t="s">
        <v>50</v>
      </c>
      <c r="P20" s="52">
        <v>248.19</v>
      </c>
      <c r="Q20" s="799">
        <v>234.55</v>
      </c>
      <c r="R20" s="54">
        <v>5.82</v>
      </c>
      <c r="S20" s="52">
        <v>356.46</v>
      </c>
      <c r="T20" s="799">
        <v>341.26</v>
      </c>
      <c r="U20" s="54">
        <v>4.45</v>
      </c>
      <c r="V20" s="52">
        <v>320.54000000000002</v>
      </c>
      <c r="W20" s="799">
        <v>305.87</v>
      </c>
      <c r="X20" s="54">
        <v>4.8</v>
      </c>
      <c r="Y20" s="1041"/>
      <c r="Z20" s="1041"/>
      <c r="AA20" s="1041" t="s">
        <v>67</v>
      </c>
      <c r="AB20" s="56">
        <v>332</v>
      </c>
      <c r="AC20" s="56">
        <v>332</v>
      </c>
      <c r="AD20" s="56">
        <v>332</v>
      </c>
      <c r="AE20" s="56">
        <v>332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99842</v>
      </c>
      <c r="AN20" s="179">
        <v>0</v>
      </c>
      <c r="AO20" s="179">
        <v>44273</v>
      </c>
      <c r="AP20" s="1270">
        <v>12005</v>
      </c>
      <c r="AQ20" s="1270"/>
      <c r="AR20" s="1270"/>
      <c r="AS20" s="1270"/>
      <c r="AT20" s="1270"/>
      <c r="AU20" s="1271">
        <v>156120</v>
      </c>
      <c r="AV20" s="1265">
        <v>290555</v>
      </c>
      <c r="AW20" s="1266">
        <v>446675</v>
      </c>
      <c r="AX20" s="225"/>
      <c r="AY20" s="1041"/>
      <c r="AZ20" s="1260" t="s">
        <v>64</v>
      </c>
      <c r="BA20" s="1269">
        <v>2097</v>
      </c>
      <c r="BB20" s="179">
        <v>0</v>
      </c>
      <c r="BC20" s="179">
        <v>252</v>
      </c>
      <c r="BD20" s="1270">
        <v>642</v>
      </c>
      <c r="BE20" s="179">
        <v>0</v>
      </c>
      <c r="BF20" s="179">
        <v>0</v>
      </c>
      <c r="BG20" s="179">
        <v>0</v>
      </c>
      <c r="BH20" s="179">
        <v>0</v>
      </c>
      <c r="BI20" s="1271">
        <v>2991</v>
      </c>
      <c r="BJ20" s="1265">
        <v>18306</v>
      </c>
      <c r="BK20" s="1266">
        <v>21297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1309.6500000000001</v>
      </c>
      <c r="CG20" s="103">
        <v>1270.5999999999999</v>
      </c>
      <c r="CH20" s="16">
        <v>3.07</v>
      </c>
      <c r="CI20" s="812"/>
      <c r="CJ20" s="812"/>
      <c r="CK20" s="34" t="s">
        <v>90</v>
      </c>
      <c r="CL20" s="35">
        <v>64</v>
      </c>
      <c r="CM20" s="36">
        <v>153</v>
      </c>
      <c r="CN20" s="37">
        <v>37</v>
      </c>
      <c r="CO20" s="35">
        <v>254</v>
      </c>
      <c r="CP20" s="38">
        <v>233</v>
      </c>
      <c r="CQ20" s="39">
        <v>9.01</v>
      </c>
      <c r="CR20" s="811"/>
      <c r="CS20" s="51" t="s">
        <v>50</v>
      </c>
      <c r="CT20" s="52">
        <v>386.6</v>
      </c>
      <c r="CU20" s="239">
        <v>381.95</v>
      </c>
      <c r="CV20" s="54">
        <v>1.22</v>
      </c>
      <c r="CW20" s="52">
        <v>341.16</v>
      </c>
      <c r="CX20" s="239">
        <v>336.96</v>
      </c>
      <c r="CY20" s="54">
        <v>1.25</v>
      </c>
      <c r="CZ20" s="52">
        <v>368.36</v>
      </c>
      <c r="DA20" s="239">
        <v>364.04</v>
      </c>
      <c r="DB20" s="54">
        <v>1.19</v>
      </c>
      <c r="DC20" s="1041"/>
      <c r="DD20" s="1041"/>
      <c r="DE20" s="1041" t="s">
        <v>67</v>
      </c>
      <c r="DF20" s="80">
        <v>332</v>
      </c>
      <c r="DG20" s="80">
        <v>332</v>
      </c>
      <c r="DH20" s="80">
        <v>332</v>
      </c>
      <c r="DI20" s="10">
        <v>332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131989</v>
      </c>
      <c r="DR20" s="179">
        <v>0</v>
      </c>
      <c r="DS20" s="179">
        <v>78544</v>
      </c>
      <c r="DT20" s="1270">
        <v>8863</v>
      </c>
      <c r="DU20" s="179">
        <v>0</v>
      </c>
      <c r="DV20" s="179">
        <v>0</v>
      </c>
      <c r="DW20" s="179">
        <v>0</v>
      </c>
      <c r="DX20" s="179">
        <v>0</v>
      </c>
      <c r="DY20" s="1271">
        <v>219396</v>
      </c>
      <c r="DZ20" s="1265">
        <v>232801</v>
      </c>
      <c r="EA20" s="1266">
        <v>452197</v>
      </c>
      <c r="EB20" s="1041"/>
      <c r="EC20" s="1041"/>
      <c r="ED20" s="1260" t="s">
        <v>64</v>
      </c>
      <c r="EE20" s="1269">
        <v>2623</v>
      </c>
      <c r="EF20" s="179">
        <v>0</v>
      </c>
      <c r="EG20" s="179">
        <v>1014</v>
      </c>
      <c r="EH20" s="1270">
        <v>3735</v>
      </c>
      <c r="EI20" s="179">
        <v>0</v>
      </c>
      <c r="EJ20" s="179">
        <v>0</v>
      </c>
      <c r="EK20" s="179">
        <v>0</v>
      </c>
      <c r="EL20" s="179">
        <v>0</v>
      </c>
      <c r="EM20" s="1271">
        <v>7372</v>
      </c>
      <c r="EN20" s="1265">
        <v>7272</v>
      </c>
      <c r="EO20" s="1266">
        <v>14644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1505.4199999999998</v>
      </c>
      <c r="FK20" s="103">
        <v>1534.3999999999999</v>
      </c>
      <c r="FL20" s="16">
        <v>-1.89</v>
      </c>
      <c r="FM20" s="245"/>
      <c r="FN20" s="245"/>
      <c r="FO20" s="34" t="s">
        <v>90</v>
      </c>
      <c r="FP20" s="383">
        <v>74</v>
      </c>
      <c r="FQ20" s="384">
        <v>67</v>
      </c>
      <c r="FR20" s="385">
        <v>39</v>
      </c>
      <c r="FS20" s="35">
        <v>180</v>
      </c>
      <c r="FT20" s="38">
        <v>190</v>
      </c>
      <c r="FU20" s="39">
        <v>-5.26</v>
      </c>
      <c r="FV20" s="545"/>
      <c r="FW20" s="51" t="s">
        <v>50</v>
      </c>
      <c r="FX20" s="52">
        <v>292.37</v>
      </c>
      <c r="FY20" s="239">
        <v>303.44</v>
      </c>
      <c r="FZ20" s="54">
        <v>-3.65</v>
      </c>
      <c r="GA20" s="52">
        <v>461.13</v>
      </c>
      <c r="GB20" s="239">
        <v>467.18</v>
      </c>
      <c r="GC20" s="54">
        <v>-1.3</v>
      </c>
      <c r="GD20" s="52">
        <v>404.81</v>
      </c>
      <c r="GE20" s="239">
        <v>409.66</v>
      </c>
      <c r="GF20" s="54">
        <v>-1.18</v>
      </c>
      <c r="GG20" s="1041"/>
      <c r="GH20" s="1041"/>
      <c r="GI20" s="1041" t="s">
        <v>67</v>
      </c>
      <c r="GJ20" s="387">
        <v>332</v>
      </c>
      <c r="GK20" s="387">
        <v>332</v>
      </c>
      <c r="GL20" s="387">
        <v>332</v>
      </c>
      <c r="GM20" s="271">
        <v>332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98076</v>
      </c>
      <c r="GV20" s="179">
        <v>0</v>
      </c>
      <c r="GW20" s="179">
        <v>66469</v>
      </c>
      <c r="GX20" s="1270">
        <v>7289</v>
      </c>
      <c r="GY20" s="179">
        <v>0</v>
      </c>
      <c r="GZ20" s="179">
        <v>0</v>
      </c>
      <c r="HA20" s="179">
        <v>0</v>
      </c>
      <c r="HB20" s="179">
        <v>0</v>
      </c>
      <c r="HC20" s="1271">
        <v>171834</v>
      </c>
      <c r="HD20" s="1265">
        <v>717115</v>
      </c>
      <c r="HE20" s="1266">
        <v>888949</v>
      </c>
      <c r="HF20" s="1041"/>
      <c r="HG20" s="1041"/>
      <c r="HH20" s="1260" t="s">
        <v>64</v>
      </c>
      <c r="HI20" s="1269">
        <v>2436</v>
      </c>
      <c r="HJ20" s="179">
        <v>0</v>
      </c>
      <c r="HK20" s="179">
        <v>1233</v>
      </c>
      <c r="HL20" s="1270">
        <v>740</v>
      </c>
      <c r="HM20" s="179">
        <v>0</v>
      </c>
      <c r="HN20" s="179">
        <v>0</v>
      </c>
      <c r="HO20" s="179">
        <v>0</v>
      </c>
      <c r="HP20" s="179">
        <v>0</v>
      </c>
      <c r="HQ20" s="1271">
        <v>4409</v>
      </c>
      <c r="HR20" s="1265">
        <v>18216</v>
      </c>
      <c r="HS20" s="1266">
        <v>22625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2078.44</v>
      </c>
      <c r="IO20" s="103">
        <v>2012.18</v>
      </c>
      <c r="IP20" s="16">
        <v>3.29</v>
      </c>
      <c r="IQ20" s="245"/>
      <c r="IR20" s="245"/>
      <c r="IS20" s="34" t="s">
        <v>90</v>
      </c>
      <c r="IT20" s="383">
        <v>174</v>
      </c>
      <c r="IU20" s="384">
        <v>231</v>
      </c>
      <c r="IV20" s="385">
        <v>226</v>
      </c>
      <c r="IW20" s="35">
        <v>631</v>
      </c>
      <c r="IX20" s="38">
        <v>671</v>
      </c>
      <c r="IY20" s="39">
        <v>-5.96</v>
      </c>
      <c r="IZ20" s="1041"/>
      <c r="JA20" s="51" t="s">
        <v>50</v>
      </c>
      <c r="JB20" s="52">
        <v>338.27</v>
      </c>
      <c r="JC20" s="239">
        <v>342.56</v>
      </c>
      <c r="JD20" s="54">
        <v>-1.25</v>
      </c>
      <c r="JE20" s="52">
        <v>326.7</v>
      </c>
      <c r="JF20" s="239">
        <v>321.89</v>
      </c>
      <c r="JG20" s="54">
        <v>1.49</v>
      </c>
      <c r="JH20" s="52">
        <v>335.74</v>
      </c>
      <c r="JI20" s="239">
        <v>338.45</v>
      </c>
      <c r="JJ20" s="54">
        <v>-0.8</v>
      </c>
      <c r="JK20" s="1041"/>
      <c r="JL20" s="1041"/>
      <c r="JM20" s="1041" t="s">
        <v>67</v>
      </c>
      <c r="JN20" s="387">
        <v>332</v>
      </c>
      <c r="JO20" s="387">
        <v>332</v>
      </c>
      <c r="JP20" s="387">
        <v>332</v>
      </c>
      <c r="JQ20" s="271">
        <v>332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103521</v>
      </c>
      <c r="JZ20" s="179">
        <v>0</v>
      </c>
      <c r="KA20" s="179">
        <v>59631</v>
      </c>
      <c r="KB20" s="1270">
        <v>7929</v>
      </c>
      <c r="KC20" s="179">
        <v>0</v>
      </c>
      <c r="KD20" s="179">
        <v>0</v>
      </c>
      <c r="KE20" s="179">
        <v>0</v>
      </c>
      <c r="KF20" s="179">
        <v>0</v>
      </c>
      <c r="KG20" s="1271">
        <v>171081</v>
      </c>
      <c r="KH20" s="1265">
        <v>534628</v>
      </c>
      <c r="KI20" s="1266">
        <v>705709</v>
      </c>
      <c r="KJ20" s="1041"/>
      <c r="KK20" s="1041"/>
      <c r="KL20" s="1260" t="s">
        <v>64</v>
      </c>
      <c r="KM20" s="1269">
        <v>4870</v>
      </c>
      <c r="KN20" s="179">
        <v>0</v>
      </c>
      <c r="KO20" s="179">
        <v>257</v>
      </c>
      <c r="KP20" s="1270">
        <v>223</v>
      </c>
      <c r="KQ20" s="179">
        <v>0</v>
      </c>
      <c r="KR20" s="179">
        <v>0</v>
      </c>
      <c r="KS20" s="179">
        <v>0</v>
      </c>
      <c r="KT20" s="179">
        <v>0</v>
      </c>
      <c r="KU20" s="1271">
        <v>5350</v>
      </c>
      <c r="KV20" s="1265">
        <v>3780</v>
      </c>
      <c r="KW20" s="1266">
        <v>9130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1520.82</v>
      </c>
      <c r="LS20" s="103">
        <v>1499.3700000000001</v>
      </c>
      <c r="LT20" s="275">
        <v>1.43</v>
      </c>
      <c r="LU20" s="245"/>
      <c r="LV20" s="245"/>
      <c r="LW20" s="1201" t="s">
        <v>90</v>
      </c>
      <c r="LX20" s="383">
        <v>1222</v>
      </c>
      <c r="LY20" s="1199">
        <v>1246</v>
      </c>
      <c r="LZ20" s="1200">
        <v>-1.93</v>
      </c>
      <c r="MA20" s="597"/>
      <c r="MB20" s="51" t="s">
        <v>50</v>
      </c>
      <c r="MC20" s="52">
        <v>324.74</v>
      </c>
      <c r="MD20" s="432">
        <v>325.14999999999998</v>
      </c>
      <c r="ME20" s="54">
        <v>-0.13</v>
      </c>
      <c r="MF20" s="52">
        <v>389.78</v>
      </c>
      <c r="MG20" s="432">
        <v>385.46</v>
      </c>
      <c r="MH20" s="54">
        <v>1.1200000000000001</v>
      </c>
      <c r="MI20" s="52">
        <v>357.49</v>
      </c>
      <c r="MJ20" s="432">
        <v>354.54</v>
      </c>
      <c r="MK20" s="54">
        <v>0.83</v>
      </c>
      <c r="ML20" s="422"/>
      <c r="MM20" s="422"/>
      <c r="MN20" s="422" t="s">
        <v>67</v>
      </c>
      <c r="MO20" s="728">
        <v>332</v>
      </c>
      <c r="MP20" s="728">
        <v>332</v>
      </c>
      <c r="MQ20" s="728">
        <v>332</v>
      </c>
      <c r="MR20" s="728">
        <v>332</v>
      </c>
      <c r="MS20" s="728">
        <v>332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433428</v>
      </c>
      <c r="NB20" s="179">
        <v>0</v>
      </c>
      <c r="NC20" s="179">
        <v>248917</v>
      </c>
      <c r="ND20" s="1270">
        <v>36086</v>
      </c>
      <c r="NE20" s="179"/>
      <c r="NF20" s="179"/>
      <c r="NG20" s="179"/>
      <c r="NH20" s="179"/>
      <c r="NI20" s="1271">
        <v>718431</v>
      </c>
      <c r="NJ20" s="1265">
        <v>1775099</v>
      </c>
      <c r="NK20" s="1266">
        <v>2493530</v>
      </c>
      <c r="NL20" s="1267"/>
      <c r="NM20" s="1267"/>
      <c r="NN20" s="1268" t="s">
        <v>64</v>
      </c>
      <c r="NO20" s="1269">
        <v>12026</v>
      </c>
      <c r="NP20" s="179">
        <v>0</v>
      </c>
      <c r="NQ20" s="179">
        <v>2756</v>
      </c>
      <c r="NR20" s="1270">
        <v>5340</v>
      </c>
      <c r="NS20" s="179"/>
      <c r="NT20" s="179"/>
      <c r="NU20" s="179"/>
      <c r="NV20" s="179"/>
      <c r="NW20" s="1271">
        <v>20122</v>
      </c>
      <c r="NX20" s="1265">
        <v>47574</v>
      </c>
      <c r="NY20" s="1266">
        <v>67696</v>
      </c>
    </row>
    <row r="21" spans="1:389" ht="23.25" customHeight="1" thickBot="1" x14ac:dyDescent="0.25">
      <c r="A21" s="30" t="s">
        <v>48</v>
      </c>
      <c r="B21" s="106">
        <v>1215.5900000000001</v>
      </c>
      <c r="C21" s="107">
        <v>1194.5000000000002</v>
      </c>
      <c r="D21" s="186">
        <v>1.77</v>
      </c>
      <c r="E21" s="809"/>
      <c r="F21" s="809"/>
      <c r="G21" s="34" t="s">
        <v>91</v>
      </c>
      <c r="H21" s="35">
        <v>36</v>
      </c>
      <c r="I21" s="36">
        <v>43</v>
      </c>
      <c r="J21" s="1026">
        <v>31</v>
      </c>
      <c r="K21" s="35">
        <v>110</v>
      </c>
      <c r="L21" s="38">
        <v>113</v>
      </c>
      <c r="M21" s="39">
        <v>-2.65</v>
      </c>
      <c r="N21" s="1041"/>
      <c r="O21" s="51" t="s">
        <v>55</v>
      </c>
      <c r="P21" s="52">
        <v>177.44</v>
      </c>
      <c r="Q21" s="799">
        <v>167.4</v>
      </c>
      <c r="R21" s="54">
        <v>6</v>
      </c>
      <c r="S21" s="52">
        <v>91.35</v>
      </c>
      <c r="T21" s="799">
        <v>92.02</v>
      </c>
      <c r="U21" s="54">
        <v>-0.73</v>
      </c>
      <c r="V21" s="52">
        <v>119.92</v>
      </c>
      <c r="W21" s="799">
        <v>117.02</v>
      </c>
      <c r="X21" s="54">
        <v>2.48</v>
      </c>
      <c r="Y21" s="1041"/>
      <c r="Z21" s="1041"/>
      <c r="AA21" s="1041" t="s">
        <v>72</v>
      </c>
      <c r="AB21" s="56">
        <v>1381</v>
      </c>
      <c r="AC21" s="56">
        <v>1381</v>
      </c>
      <c r="AD21" s="56">
        <v>1381</v>
      </c>
      <c r="AE21" s="56">
        <v>1381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1297.27</v>
      </c>
      <c r="CG21" s="107">
        <v>1258.6099999999999</v>
      </c>
      <c r="CH21" s="33">
        <v>3.07</v>
      </c>
      <c r="CI21" s="812"/>
      <c r="CJ21" s="812"/>
      <c r="CK21" s="34" t="s">
        <v>91</v>
      </c>
      <c r="CL21" s="35">
        <v>85</v>
      </c>
      <c r="CM21" s="36">
        <v>61</v>
      </c>
      <c r="CN21" s="37">
        <v>51</v>
      </c>
      <c r="CO21" s="35">
        <v>197</v>
      </c>
      <c r="CP21" s="38">
        <v>218</v>
      </c>
      <c r="CQ21" s="39">
        <v>-9.6300000000000008</v>
      </c>
      <c r="CR21" s="811"/>
      <c r="CS21" s="51" t="s">
        <v>55</v>
      </c>
      <c r="CT21" s="52">
        <v>179.62</v>
      </c>
      <c r="CU21" s="239">
        <v>174.97</v>
      </c>
      <c r="CV21" s="54">
        <v>2.66</v>
      </c>
      <c r="CW21" s="52">
        <v>74.540000000000006</v>
      </c>
      <c r="CX21" s="239">
        <v>73.77</v>
      </c>
      <c r="CY21" s="54">
        <v>1.04</v>
      </c>
      <c r="CZ21" s="52">
        <v>137.43</v>
      </c>
      <c r="DA21" s="239">
        <v>134.68</v>
      </c>
      <c r="DB21" s="54">
        <v>2.04</v>
      </c>
      <c r="DC21" s="1041"/>
      <c r="DD21" s="1041"/>
      <c r="DE21" s="1041" t="s">
        <v>72</v>
      </c>
      <c r="DF21" s="80">
        <v>1381</v>
      </c>
      <c r="DG21" s="80">
        <v>1381</v>
      </c>
      <c r="DH21" s="80">
        <v>1381</v>
      </c>
      <c r="DI21" s="10">
        <v>1381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1493.9700000000003</v>
      </c>
      <c r="FK21" s="107">
        <v>1522.62</v>
      </c>
      <c r="FL21" s="33">
        <v>-1.88</v>
      </c>
      <c r="FM21" s="245"/>
      <c r="FN21" s="245"/>
      <c r="FO21" s="34" t="s">
        <v>91</v>
      </c>
      <c r="FP21" s="383">
        <v>17</v>
      </c>
      <c r="FQ21" s="384">
        <v>29</v>
      </c>
      <c r="FR21" s="385">
        <v>21</v>
      </c>
      <c r="FS21" s="35">
        <v>67</v>
      </c>
      <c r="FT21" s="38">
        <v>69</v>
      </c>
      <c r="FU21" s="39">
        <v>-2.9</v>
      </c>
      <c r="FV21" s="545"/>
      <c r="FW21" s="51" t="s">
        <v>55</v>
      </c>
      <c r="FX21" s="52">
        <v>205.2</v>
      </c>
      <c r="FY21" s="239">
        <v>208.74</v>
      </c>
      <c r="FZ21" s="54">
        <v>-1.7</v>
      </c>
      <c r="GA21" s="52">
        <v>177.17</v>
      </c>
      <c r="GB21" s="239">
        <v>181</v>
      </c>
      <c r="GC21" s="54">
        <v>-2.12</v>
      </c>
      <c r="GD21" s="52">
        <v>186.52</v>
      </c>
      <c r="GE21" s="239">
        <v>190.74</v>
      </c>
      <c r="GF21" s="54">
        <v>-2.21</v>
      </c>
      <c r="GG21" s="1041"/>
      <c r="GH21" s="1041"/>
      <c r="GI21" s="1041" t="s">
        <v>72</v>
      </c>
      <c r="GJ21" s="387">
        <v>1381</v>
      </c>
      <c r="GK21" s="387">
        <v>1381</v>
      </c>
      <c r="GL21" s="387">
        <v>1381</v>
      </c>
      <c r="GM21" s="271">
        <v>1381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2048.54</v>
      </c>
      <c r="IO21" s="107">
        <v>1975.2900000000002</v>
      </c>
      <c r="IP21" s="33">
        <v>3.71</v>
      </c>
      <c r="IQ21" s="245"/>
      <c r="IR21" s="245"/>
      <c r="IS21" s="34" t="s">
        <v>91</v>
      </c>
      <c r="IT21" s="383">
        <v>109</v>
      </c>
      <c r="IU21" s="384">
        <v>180</v>
      </c>
      <c r="IV21" s="385">
        <v>135</v>
      </c>
      <c r="IW21" s="35">
        <v>424</v>
      </c>
      <c r="IX21" s="38">
        <v>463</v>
      </c>
      <c r="IY21" s="39">
        <v>-8.42</v>
      </c>
      <c r="IZ21" s="1041"/>
      <c r="JA21" s="51" t="s">
        <v>55</v>
      </c>
      <c r="JB21" s="52">
        <v>209.7</v>
      </c>
      <c r="JC21" s="239">
        <v>219.82</v>
      </c>
      <c r="JD21" s="54">
        <v>-4.5999999999999996</v>
      </c>
      <c r="JE21" s="52">
        <v>174.33</v>
      </c>
      <c r="JF21" s="239">
        <v>178.35</v>
      </c>
      <c r="JG21" s="54">
        <v>-2.25</v>
      </c>
      <c r="JH21" s="52">
        <v>201.98</v>
      </c>
      <c r="JI21" s="239">
        <v>211.58</v>
      </c>
      <c r="JJ21" s="54">
        <v>-4.54</v>
      </c>
      <c r="JK21" s="1041"/>
      <c r="JL21" s="1041"/>
      <c r="JM21" s="1041" t="s">
        <v>72</v>
      </c>
      <c r="JN21" s="387">
        <v>1381</v>
      </c>
      <c r="JO21" s="387">
        <v>1381</v>
      </c>
      <c r="JP21" s="387">
        <v>1381</v>
      </c>
      <c r="JQ21" s="271">
        <v>1381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1501.68</v>
      </c>
      <c r="LS21" s="107">
        <v>1478.74</v>
      </c>
      <c r="LT21" s="186">
        <v>1.55</v>
      </c>
      <c r="LU21" s="245"/>
      <c r="LV21" s="245"/>
      <c r="LW21" s="1201" t="s">
        <v>91</v>
      </c>
      <c r="LX21" s="383">
        <v>798</v>
      </c>
      <c r="LY21" s="1199">
        <v>863</v>
      </c>
      <c r="LZ21" s="1200">
        <v>-7.53</v>
      </c>
      <c r="MA21" s="597"/>
      <c r="MB21" s="51" t="s">
        <v>55</v>
      </c>
      <c r="MC21" s="52">
        <v>196.16</v>
      </c>
      <c r="MD21" s="432">
        <v>198.68</v>
      </c>
      <c r="ME21" s="54">
        <v>-1.27</v>
      </c>
      <c r="MF21" s="52">
        <v>129.65</v>
      </c>
      <c r="MG21" s="432">
        <v>131.78</v>
      </c>
      <c r="MH21" s="54">
        <v>-1.62</v>
      </c>
      <c r="MI21" s="52">
        <v>162.66999999999999</v>
      </c>
      <c r="MJ21" s="432">
        <v>166.08</v>
      </c>
      <c r="MK21" s="54">
        <v>-2.0499999999999998</v>
      </c>
      <c r="ML21" s="422"/>
      <c r="MM21" s="422"/>
      <c r="MN21" s="422" t="s">
        <v>72</v>
      </c>
      <c r="MO21" s="728">
        <v>1381</v>
      </c>
      <c r="MP21" s="728">
        <v>1381</v>
      </c>
      <c r="MQ21" s="728">
        <v>1381</v>
      </c>
      <c r="MR21" s="728">
        <v>1381</v>
      </c>
      <c r="MS21" s="728">
        <v>1381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1530.69</v>
      </c>
      <c r="C22" s="109">
        <v>1474.6200000000001</v>
      </c>
      <c r="D22" s="200">
        <v>3.8</v>
      </c>
      <c r="E22" s="809"/>
      <c r="F22" s="809"/>
      <c r="G22" s="17" t="s">
        <v>92</v>
      </c>
      <c r="H22" s="35">
        <v>21</v>
      </c>
      <c r="I22" s="36">
        <v>19</v>
      </c>
      <c r="J22" s="1026">
        <v>17</v>
      </c>
      <c r="K22" s="35">
        <v>57</v>
      </c>
      <c r="L22" s="38">
        <v>55</v>
      </c>
      <c r="M22" s="39">
        <v>3.64</v>
      </c>
      <c r="N22" s="1041"/>
      <c r="O22" s="51" t="s">
        <v>61</v>
      </c>
      <c r="P22" s="52">
        <v>126.43</v>
      </c>
      <c r="Q22" s="799">
        <v>120.01</v>
      </c>
      <c r="R22" s="54">
        <v>5.35</v>
      </c>
      <c r="S22" s="52">
        <v>106.04</v>
      </c>
      <c r="T22" s="799">
        <v>102.28</v>
      </c>
      <c r="U22" s="54">
        <v>3.68</v>
      </c>
      <c r="V22" s="52">
        <v>112.81</v>
      </c>
      <c r="W22" s="799">
        <v>108.16</v>
      </c>
      <c r="X22" s="54">
        <v>4.3</v>
      </c>
      <c r="Y22" s="1041"/>
      <c r="Z22" s="1041"/>
      <c r="AA22" s="1041" t="s">
        <v>76</v>
      </c>
      <c r="AB22" s="56">
        <v>836</v>
      </c>
      <c r="AC22" s="56">
        <v>836</v>
      </c>
      <c r="AD22" s="56">
        <v>836</v>
      </c>
      <c r="AE22" s="56">
        <v>836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174154</v>
      </c>
      <c r="AN22" s="1276">
        <v>0</v>
      </c>
      <c r="AO22" s="1276">
        <v>81056</v>
      </c>
      <c r="AP22" s="1277">
        <v>18538</v>
      </c>
      <c r="AQ22" s="1277"/>
      <c r="AR22" s="1277"/>
      <c r="AS22" s="1277"/>
      <c r="AT22" s="1277"/>
      <c r="AU22" s="1279">
        <v>273748</v>
      </c>
      <c r="AV22" s="1280">
        <v>382309</v>
      </c>
      <c r="AW22" s="1280">
        <v>656057</v>
      </c>
      <c r="AX22" s="1419"/>
      <c r="AY22" s="41"/>
      <c r="AZ22" s="1275" t="s">
        <v>41</v>
      </c>
      <c r="BA22" s="1193">
        <v>2818</v>
      </c>
      <c r="BB22" s="1276">
        <v>0</v>
      </c>
      <c r="BC22" s="1276">
        <v>397</v>
      </c>
      <c r="BD22" s="1277">
        <v>1025</v>
      </c>
      <c r="BE22" s="1278">
        <v>0</v>
      </c>
      <c r="BF22" s="1278">
        <v>0</v>
      </c>
      <c r="BG22" s="1278">
        <v>0</v>
      </c>
      <c r="BH22" s="1278">
        <v>0</v>
      </c>
      <c r="BI22" s="1279">
        <v>4240</v>
      </c>
      <c r="BJ22" s="1280">
        <v>27140</v>
      </c>
      <c r="BK22" s="1280">
        <v>31380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1714.1299999999999</v>
      </c>
      <c r="CG22" s="109">
        <v>1663.5800000000002</v>
      </c>
      <c r="CH22" s="61">
        <v>3.04</v>
      </c>
      <c r="CI22" s="812"/>
      <c r="CJ22" s="812"/>
      <c r="CK22" s="17" t="s">
        <v>92</v>
      </c>
      <c r="CL22" s="35">
        <v>70</v>
      </c>
      <c r="CM22" s="36">
        <v>52</v>
      </c>
      <c r="CN22" s="37">
        <v>56</v>
      </c>
      <c r="CO22" s="35">
        <v>178</v>
      </c>
      <c r="CP22" s="38">
        <v>190</v>
      </c>
      <c r="CQ22" s="39">
        <v>-6.32</v>
      </c>
      <c r="CR22" s="811"/>
      <c r="CS22" s="51" t="s">
        <v>61</v>
      </c>
      <c r="CT22" s="52">
        <v>141.34</v>
      </c>
      <c r="CU22" s="239">
        <v>136.69</v>
      </c>
      <c r="CV22" s="54">
        <v>3.4</v>
      </c>
      <c r="CW22" s="52">
        <v>111.42</v>
      </c>
      <c r="CX22" s="239">
        <v>109.21</v>
      </c>
      <c r="CY22" s="54">
        <v>2.02</v>
      </c>
      <c r="CZ22" s="52">
        <v>129.33000000000001</v>
      </c>
      <c r="DA22" s="239">
        <v>125.75</v>
      </c>
      <c r="DB22" s="54">
        <v>2.85</v>
      </c>
      <c r="DC22" s="1041"/>
      <c r="DD22" s="1041"/>
      <c r="DE22" s="1041" t="s">
        <v>76</v>
      </c>
      <c r="DF22" s="80">
        <v>836</v>
      </c>
      <c r="DG22" s="80">
        <v>836</v>
      </c>
      <c r="DH22" s="80">
        <v>836</v>
      </c>
      <c r="DI22" s="10">
        <v>836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184782</v>
      </c>
      <c r="DR22" s="1276">
        <v>0</v>
      </c>
      <c r="DS22" s="1276">
        <v>92448</v>
      </c>
      <c r="DT22" s="1277">
        <v>13291</v>
      </c>
      <c r="DU22" s="1278">
        <v>0</v>
      </c>
      <c r="DV22" s="1278">
        <v>0</v>
      </c>
      <c r="DW22" s="1278">
        <v>0</v>
      </c>
      <c r="DX22" s="1278">
        <v>0</v>
      </c>
      <c r="DY22" s="1279">
        <v>290521</v>
      </c>
      <c r="DZ22" s="1280">
        <v>364973</v>
      </c>
      <c r="EA22" s="1280">
        <v>655494</v>
      </c>
      <c r="EB22" s="1041"/>
      <c r="EC22" s="1041"/>
      <c r="ED22" s="1275" t="s">
        <v>41</v>
      </c>
      <c r="EE22" s="1193">
        <v>3484</v>
      </c>
      <c r="EF22" s="1276">
        <v>0</v>
      </c>
      <c r="EG22" s="1276">
        <v>1578</v>
      </c>
      <c r="EH22" s="1277">
        <v>4813</v>
      </c>
      <c r="EI22" s="1278">
        <v>0</v>
      </c>
      <c r="EJ22" s="1278">
        <v>0</v>
      </c>
      <c r="EK22" s="1278">
        <v>0</v>
      </c>
      <c r="EL22" s="1278">
        <v>0</v>
      </c>
      <c r="EM22" s="1279">
        <v>9875</v>
      </c>
      <c r="EN22" s="1280">
        <v>12663</v>
      </c>
      <c r="EO22" s="1280">
        <v>22538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1977.08</v>
      </c>
      <c r="FK22" s="109">
        <v>2004.1399999999999</v>
      </c>
      <c r="FL22" s="61">
        <v>-1.35</v>
      </c>
      <c r="FM22" s="245"/>
      <c r="FN22" s="245"/>
      <c r="FO22" s="17" t="s">
        <v>92</v>
      </c>
      <c r="FP22" s="383">
        <v>26</v>
      </c>
      <c r="FQ22" s="384">
        <v>32</v>
      </c>
      <c r="FR22" s="385">
        <v>15</v>
      </c>
      <c r="FS22" s="35">
        <v>73</v>
      </c>
      <c r="FT22" s="38">
        <v>80</v>
      </c>
      <c r="FU22" s="39">
        <v>-8.75</v>
      </c>
      <c r="FV22" s="545"/>
      <c r="FW22" s="51" t="s">
        <v>61</v>
      </c>
      <c r="FX22" s="52">
        <v>204.61</v>
      </c>
      <c r="FY22" s="239">
        <v>216.79</v>
      </c>
      <c r="FZ22" s="54">
        <v>-5.62</v>
      </c>
      <c r="GA22" s="52">
        <v>196.24</v>
      </c>
      <c r="GB22" s="239">
        <v>202.41</v>
      </c>
      <c r="GC22" s="54">
        <v>-3.05</v>
      </c>
      <c r="GD22" s="52">
        <v>199.03</v>
      </c>
      <c r="GE22" s="239">
        <v>207.46</v>
      </c>
      <c r="GF22" s="54">
        <v>-4.0599999999999996</v>
      </c>
      <c r="GG22" s="1041"/>
      <c r="GH22" s="1041"/>
      <c r="GI22" s="1041" t="s">
        <v>76</v>
      </c>
      <c r="GJ22" s="387">
        <v>836</v>
      </c>
      <c r="GK22" s="387">
        <v>836</v>
      </c>
      <c r="GL22" s="387">
        <v>836</v>
      </c>
      <c r="GM22" s="271">
        <v>836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143912</v>
      </c>
      <c r="GV22" s="1276">
        <v>0</v>
      </c>
      <c r="GW22" s="1276">
        <v>90990</v>
      </c>
      <c r="GX22" s="1277">
        <v>18096</v>
      </c>
      <c r="GY22" s="1278">
        <v>0</v>
      </c>
      <c r="GZ22" s="1278">
        <v>0</v>
      </c>
      <c r="HA22" s="1278">
        <v>0</v>
      </c>
      <c r="HB22" s="1278">
        <v>0</v>
      </c>
      <c r="HC22" s="1279">
        <v>252998</v>
      </c>
      <c r="HD22" s="1280">
        <v>867751</v>
      </c>
      <c r="HE22" s="1280">
        <v>1120749</v>
      </c>
      <c r="HF22" s="1041"/>
      <c r="HG22" s="1041"/>
      <c r="HH22" s="1275" t="s">
        <v>41</v>
      </c>
      <c r="HI22" s="1193">
        <v>3462</v>
      </c>
      <c r="HJ22" s="1276">
        <v>0</v>
      </c>
      <c r="HK22" s="1276">
        <v>1565</v>
      </c>
      <c r="HL22" s="1277">
        <v>922</v>
      </c>
      <c r="HM22" s="1278">
        <v>0</v>
      </c>
      <c r="HN22" s="1278">
        <v>0</v>
      </c>
      <c r="HO22" s="1278">
        <v>0</v>
      </c>
      <c r="HP22" s="1278">
        <v>0</v>
      </c>
      <c r="HQ22" s="1279">
        <v>5949</v>
      </c>
      <c r="HR22" s="1280">
        <v>28826</v>
      </c>
      <c r="HS22" s="1280">
        <v>34775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2572.8000000000002</v>
      </c>
      <c r="IO22" s="109">
        <v>2596.1299999999997</v>
      </c>
      <c r="IP22" s="61">
        <v>-0.9</v>
      </c>
      <c r="IQ22" s="245"/>
      <c r="IR22" s="245"/>
      <c r="IS22" s="17" t="s">
        <v>92</v>
      </c>
      <c r="IT22" s="383">
        <v>177</v>
      </c>
      <c r="IU22" s="384">
        <v>228</v>
      </c>
      <c r="IV22" s="385">
        <v>201</v>
      </c>
      <c r="IW22" s="35">
        <v>606</v>
      </c>
      <c r="IX22" s="38">
        <v>643</v>
      </c>
      <c r="IY22" s="39">
        <v>-5.75</v>
      </c>
      <c r="IZ22" s="1041"/>
      <c r="JA22" s="51" t="s">
        <v>61</v>
      </c>
      <c r="JB22" s="52">
        <v>193.5</v>
      </c>
      <c r="JC22" s="239">
        <v>199.16</v>
      </c>
      <c r="JD22" s="54">
        <v>-2.84</v>
      </c>
      <c r="JE22" s="52">
        <v>113.93</v>
      </c>
      <c r="JF22" s="239">
        <v>114.98</v>
      </c>
      <c r="JG22" s="54">
        <v>-0.91</v>
      </c>
      <c r="JH22" s="52">
        <v>176.11</v>
      </c>
      <c r="JI22" s="239">
        <v>182.44</v>
      </c>
      <c r="JJ22" s="54">
        <v>-3.47</v>
      </c>
      <c r="JK22" s="1041"/>
      <c r="JL22" s="1041"/>
      <c r="JM22" s="1041" t="s">
        <v>76</v>
      </c>
      <c r="JN22" s="387">
        <v>836</v>
      </c>
      <c r="JO22" s="387">
        <v>836</v>
      </c>
      <c r="JP22" s="387">
        <v>836</v>
      </c>
      <c r="JQ22" s="271">
        <v>836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170798</v>
      </c>
      <c r="JZ22" s="1276">
        <v>0</v>
      </c>
      <c r="KA22" s="1276">
        <v>87218</v>
      </c>
      <c r="KB22" s="1277">
        <v>14422</v>
      </c>
      <c r="KC22" s="1278">
        <v>0</v>
      </c>
      <c r="KD22" s="1278">
        <v>0</v>
      </c>
      <c r="KE22" s="1278">
        <v>0</v>
      </c>
      <c r="KF22" s="1278">
        <v>0</v>
      </c>
      <c r="KG22" s="1279">
        <v>272438</v>
      </c>
      <c r="KH22" s="1280">
        <v>790408</v>
      </c>
      <c r="KI22" s="1280">
        <v>1062846</v>
      </c>
      <c r="KJ22" s="1041"/>
      <c r="KK22" s="1041"/>
      <c r="KL22" s="1275" t="s">
        <v>41</v>
      </c>
      <c r="KM22" s="1193">
        <v>6856</v>
      </c>
      <c r="KN22" s="1276">
        <v>0</v>
      </c>
      <c r="KO22" s="1276">
        <v>388</v>
      </c>
      <c r="KP22" s="1277">
        <v>297</v>
      </c>
      <c r="KQ22" s="1278">
        <v>0</v>
      </c>
      <c r="KR22" s="1278">
        <v>0</v>
      </c>
      <c r="KS22" s="1278">
        <v>0</v>
      </c>
      <c r="KT22" s="1278">
        <v>0</v>
      </c>
      <c r="KU22" s="1279">
        <v>7541</v>
      </c>
      <c r="KV22" s="1280">
        <v>4229</v>
      </c>
      <c r="KW22" s="1280">
        <v>11770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2071.0300000000002</v>
      </c>
      <c r="LS22" s="109">
        <v>2082.31</v>
      </c>
      <c r="LT22" s="200">
        <v>-0.54</v>
      </c>
      <c r="LU22" s="245"/>
      <c r="LV22" s="245"/>
      <c r="LW22" s="1198" t="s">
        <v>92</v>
      </c>
      <c r="LX22" s="383">
        <v>914</v>
      </c>
      <c r="LY22" s="1199">
        <v>968</v>
      </c>
      <c r="LZ22" s="1200">
        <v>-5.58</v>
      </c>
      <c r="MA22" s="597"/>
      <c r="MB22" s="51" t="s">
        <v>61</v>
      </c>
      <c r="MC22" s="52">
        <v>171.23</v>
      </c>
      <c r="MD22" s="432">
        <v>175.08</v>
      </c>
      <c r="ME22" s="54">
        <v>-2.2000000000000002</v>
      </c>
      <c r="MF22" s="52">
        <v>141.33000000000001</v>
      </c>
      <c r="MG22" s="432">
        <v>142.15</v>
      </c>
      <c r="MH22" s="54">
        <v>-0.57999999999999996</v>
      </c>
      <c r="MI22" s="52">
        <v>156.18</v>
      </c>
      <c r="MJ22" s="432">
        <v>159.03</v>
      </c>
      <c r="MK22" s="54">
        <v>-1.79</v>
      </c>
      <c r="ML22" s="422"/>
      <c r="MM22" s="422"/>
      <c r="MN22" s="422" t="s">
        <v>76</v>
      </c>
      <c r="MO22" s="728">
        <v>836</v>
      </c>
      <c r="MP22" s="728">
        <v>836</v>
      </c>
      <c r="MQ22" s="728">
        <v>836</v>
      </c>
      <c r="MR22" s="728">
        <v>836</v>
      </c>
      <c r="MS22" s="728">
        <v>836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673646</v>
      </c>
      <c r="NB22" s="1276">
        <v>0</v>
      </c>
      <c r="NC22" s="1276">
        <v>351712</v>
      </c>
      <c r="ND22" s="1277">
        <v>64347</v>
      </c>
      <c r="NE22" s="1278"/>
      <c r="NF22" s="1278"/>
      <c r="NG22" s="1278"/>
      <c r="NH22" s="1278"/>
      <c r="NI22" s="1279">
        <v>1089705</v>
      </c>
      <c r="NJ22" s="1280">
        <v>2405441</v>
      </c>
      <c r="NK22" s="1280">
        <v>3495146</v>
      </c>
      <c r="NL22" s="1267"/>
      <c r="NM22" s="1267"/>
      <c r="NN22" s="1281" t="s">
        <v>41</v>
      </c>
      <c r="NO22" s="1193">
        <v>16620</v>
      </c>
      <c r="NP22" s="1276">
        <v>0</v>
      </c>
      <c r="NQ22" s="1276">
        <v>3928</v>
      </c>
      <c r="NR22" s="1277">
        <v>7057</v>
      </c>
      <c r="NS22" s="1278"/>
      <c r="NT22" s="1278"/>
      <c r="NU22" s="1278"/>
      <c r="NV22" s="1278"/>
      <c r="NW22" s="1279">
        <v>27605</v>
      </c>
      <c r="NX22" s="1280">
        <v>72858</v>
      </c>
      <c r="NY22" s="1280">
        <v>100463</v>
      </c>
    </row>
    <row r="23" spans="1:389" ht="23.25" customHeight="1" thickTop="1" x14ac:dyDescent="0.2">
      <c r="A23" s="64" t="s">
        <v>93</v>
      </c>
      <c r="B23" s="102">
        <v>956.2299999999999</v>
      </c>
      <c r="C23" s="103">
        <v>910.9</v>
      </c>
      <c r="D23" s="275">
        <v>4.9800000000000004</v>
      </c>
      <c r="E23" s="809"/>
      <c r="F23" s="809"/>
      <c r="G23" s="17" t="s">
        <v>94</v>
      </c>
      <c r="H23" s="35">
        <v>71</v>
      </c>
      <c r="I23" s="36">
        <v>127</v>
      </c>
      <c r="J23" s="1026">
        <v>76</v>
      </c>
      <c r="K23" s="35">
        <v>274</v>
      </c>
      <c r="L23" s="38">
        <v>269</v>
      </c>
      <c r="M23" s="39">
        <v>1.86</v>
      </c>
      <c r="N23" s="1041"/>
      <c r="O23" s="51" t="s">
        <v>66</v>
      </c>
      <c r="P23" s="52">
        <v>154.83000000000001</v>
      </c>
      <c r="Q23" s="799">
        <v>147.66999999999999</v>
      </c>
      <c r="R23" s="54">
        <v>4.8499999999999996</v>
      </c>
      <c r="S23" s="52">
        <v>128.31</v>
      </c>
      <c r="T23" s="799">
        <v>123.59</v>
      </c>
      <c r="U23" s="54">
        <v>3.82</v>
      </c>
      <c r="V23" s="52">
        <v>137.11000000000001</v>
      </c>
      <c r="W23" s="799">
        <v>131.58000000000001</v>
      </c>
      <c r="X23" s="54">
        <v>4.2</v>
      </c>
      <c r="Y23" s="1041"/>
      <c r="Z23" s="41" t="s">
        <v>46</v>
      </c>
      <c r="AA23" s="41"/>
      <c r="AB23" s="112">
        <v>71.7</v>
      </c>
      <c r="AC23" s="112">
        <v>70.39</v>
      </c>
      <c r="AD23" s="112">
        <v>68.92</v>
      </c>
      <c r="AE23" s="112">
        <v>70.34</v>
      </c>
      <c r="AF23" s="551"/>
      <c r="AG23" s="551"/>
      <c r="AH23" s="551"/>
      <c r="AI23" s="551"/>
      <c r="AJ23" s="1041"/>
      <c r="AK23" s="1041"/>
      <c r="AL23" s="78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1042"/>
      <c r="AY23" s="1041"/>
      <c r="AZ23" s="78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755.41000000000008</v>
      </c>
      <c r="CG23" s="103">
        <v>739.62999999999988</v>
      </c>
      <c r="CH23" s="16">
        <v>2.13</v>
      </c>
      <c r="CI23" s="812"/>
      <c r="CJ23" s="812"/>
      <c r="CK23" s="17" t="s">
        <v>94</v>
      </c>
      <c r="CL23" s="35">
        <v>174</v>
      </c>
      <c r="CM23" s="36">
        <v>138</v>
      </c>
      <c r="CN23" s="37">
        <v>139</v>
      </c>
      <c r="CO23" s="35">
        <v>451</v>
      </c>
      <c r="CP23" s="38">
        <v>443</v>
      </c>
      <c r="CQ23" s="39">
        <v>1.81</v>
      </c>
      <c r="CR23" s="811"/>
      <c r="CS23" s="51" t="s">
        <v>66</v>
      </c>
      <c r="CT23" s="52">
        <v>157.22</v>
      </c>
      <c r="CU23" s="239">
        <v>152.57</v>
      </c>
      <c r="CV23" s="54">
        <v>3.05</v>
      </c>
      <c r="CW23" s="52">
        <v>112.94</v>
      </c>
      <c r="CX23" s="239">
        <v>110.52</v>
      </c>
      <c r="CY23" s="54">
        <v>2.19</v>
      </c>
      <c r="CZ23" s="52">
        <v>139.44</v>
      </c>
      <c r="DA23" s="239">
        <v>135.83000000000001</v>
      </c>
      <c r="DB23" s="54">
        <v>2.66</v>
      </c>
      <c r="DC23" s="1041"/>
      <c r="DD23" s="41" t="s">
        <v>46</v>
      </c>
      <c r="DE23" s="41"/>
      <c r="DF23" s="246">
        <v>73.05</v>
      </c>
      <c r="DG23" s="246">
        <v>74.900000000000006</v>
      </c>
      <c r="DH23" s="246">
        <v>72.209999999999994</v>
      </c>
      <c r="DI23" s="246">
        <v>73.39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892.77</v>
      </c>
      <c r="FK23" s="103">
        <v>901.60000000000014</v>
      </c>
      <c r="FL23" s="16">
        <v>-0.98</v>
      </c>
      <c r="FM23" s="245"/>
      <c r="FN23" s="245"/>
      <c r="FO23" s="17" t="s">
        <v>94</v>
      </c>
      <c r="FP23" s="383">
        <v>78</v>
      </c>
      <c r="FQ23" s="384">
        <v>49</v>
      </c>
      <c r="FR23" s="385">
        <v>64</v>
      </c>
      <c r="FS23" s="35">
        <v>191</v>
      </c>
      <c r="FT23" s="38">
        <v>172</v>
      </c>
      <c r="FU23" s="39">
        <v>11.05</v>
      </c>
      <c r="FV23" s="545"/>
      <c r="FW23" s="51" t="s">
        <v>66</v>
      </c>
      <c r="FX23" s="52">
        <v>243.06</v>
      </c>
      <c r="FY23" s="239">
        <v>234.08</v>
      </c>
      <c r="FZ23" s="54">
        <v>3.84</v>
      </c>
      <c r="GA23" s="52">
        <v>201.99</v>
      </c>
      <c r="GB23" s="239">
        <v>204.23</v>
      </c>
      <c r="GC23" s="54">
        <v>-1.1000000000000001</v>
      </c>
      <c r="GD23" s="52">
        <v>215.69</v>
      </c>
      <c r="GE23" s="239">
        <v>214.71</v>
      </c>
      <c r="GF23" s="54">
        <v>0.46</v>
      </c>
      <c r="GG23" s="1041"/>
      <c r="GH23" s="41" t="s">
        <v>46</v>
      </c>
      <c r="GI23" s="41"/>
      <c r="GJ23" s="246">
        <v>75.430000000000007</v>
      </c>
      <c r="GK23" s="246">
        <v>70.98</v>
      </c>
      <c r="GL23" s="246">
        <v>65.709999999999994</v>
      </c>
      <c r="GM23" s="246">
        <v>70.709999999999994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906.42999999999984</v>
      </c>
      <c r="IO23" s="103">
        <v>879.26999999999987</v>
      </c>
      <c r="IP23" s="16">
        <v>3.09</v>
      </c>
      <c r="IQ23" s="245"/>
      <c r="IR23" s="245"/>
      <c r="IS23" s="17" t="s">
        <v>94</v>
      </c>
      <c r="IT23" s="383">
        <v>322</v>
      </c>
      <c r="IU23" s="384">
        <v>364</v>
      </c>
      <c r="IV23" s="385">
        <v>396</v>
      </c>
      <c r="IW23" s="35">
        <v>1082</v>
      </c>
      <c r="IX23" s="38">
        <v>1095</v>
      </c>
      <c r="IY23" s="39">
        <v>-1.19</v>
      </c>
      <c r="IZ23" s="1041"/>
      <c r="JA23" s="51" t="s">
        <v>66</v>
      </c>
      <c r="JB23" s="52">
        <v>246.38</v>
      </c>
      <c r="JC23" s="239">
        <v>246</v>
      </c>
      <c r="JD23" s="54">
        <v>0.15</v>
      </c>
      <c r="JE23" s="52">
        <v>157.66999999999999</v>
      </c>
      <c r="JF23" s="239">
        <v>151.46</v>
      </c>
      <c r="JG23" s="54">
        <v>4.0999999999999996</v>
      </c>
      <c r="JH23" s="52">
        <v>227</v>
      </c>
      <c r="JI23" s="239">
        <v>227.22</v>
      </c>
      <c r="JJ23" s="54">
        <v>-0.1</v>
      </c>
      <c r="JK23" s="1041"/>
      <c r="JL23" s="41" t="s">
        <v>46</v>
      </c>
      <c r="JM23" s="41"/>
      <c r="JN23" s="246">
        <v>62.84</v>
      </c>
      <c r="JO23" s="246">
        <v>65.19</v>
      </c>
      <c r="JP23" s="246">
        <v>66.489999999999995</v>
      </c>
      <c r="JQ23" s="246">
        <v>64.84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883.81000000000006</v>
      </c>
      <c r="LS23" s="103">
        <v>869.00000000000011</v>
      </c>
      <c r="LT23" s="275">
        <v>1.7</v>
      </c>
      <c r="LU23" s="245"/>
      <c r="LV23" s="245"/>
      <c r="LW23" s="1198" t="s">
        <v>94</v>
      </c>
      <c r="LX23" s="383">
        <v>1998</v>
      </c>
      <c r="LY23" s="1199">
        <v>1979</v>
      </c>
      <c r="LZ23" s="1200">
        <v>0.96</v>
      </c>
      <c r="MA23" s="597"/>
      <c r="MB23" s="51" t="s">
        <v>66</v>
      </c>
      <c r="MC23" s="52">
        <v>208.39</v>
      </c>
      <c r="MD23" s="432">
        <v>205.97</v>
      </c>
      <c r="ME23" s="54">
        <v>1.17</v>
      </c>
      <c r="MF23" s="52">
        <v>156.63999999999999</v>
      </c>
      <c r="MG23" s="432">
        <v>154.63</v>
      </c>
      <c r="MH23" s="54">
        <v>1.3</v>
      </c>
      <c r="MI23" s="52">
        <v>182.33</v>
      </c>
      <c r="MJ23" s="432">
        <v>180.94</v>
      </c>
      <c r="MK23" s="54">
        <v>0.77</v>
      </c>
      <c r="ML23" s="422"/>
      <c r="MM23" s="1245" t="s">
        <v>46</v>
      </c>
      <c r="MN23" s="1245"/>
      <c r="MO23" s="729">
        <v>70.34</v>
      </c>
      <c r="MP23" s="729">
        <v>73.39</v>
      </c>
      <c r="MQ23" s="729">
        <v>70.709999999999994</v>
      </c>
      <c r="MR23" s="729">
        <v>64.84</v>
      </c>
      <c r="MS23" s="729">
        <v>69.819999999999993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949.78999999999985</v>
      </c>
      <c r="C24" s="107">
        <v>903.53999999999985</v>
      </c>
      <c r="D24" s="186">
        <v>5.12</v>
      </c>
      <c r="E24" s="809"/>
      <c r="F24" s="809"/>
      <c r="G24" s="34" t="s">
        <v>95</v>
      </c>
      <c r="H24" s="35">
        <v>138</v>
      </c>
      <c r="I24" s="36">
        <v>81</v>
      </c>
      <c r="J24" s="1026">
        <v>93</v>
      </c>
      <c r="K24" s="35">
        <v>312</v>
      </c>
      <c r="L24" s="38">
        <v>303</v>
      </c>
      <c r="M24" s="39">
        <v>2.97</v>
      </c>
      <c r="N24" s="1041"/>
      <c r="O24" s="70" t="s">
        <v>71</v>
      </c>
      <c r="P24" s="114">
        <v>96.18</v>
      </c>
      <c r="Q24" s="799">
        <v>96.35</v>
      </c>
      <c r="R24" s="54">
        <v>-0.18</v>
      </c>
      <c r="S24" s="52">
        <v>93.24</v>
      </c>
      <c r="T24" s="799">
        <v>89.7</v>
      </c>
      <c r="U24" s="54">
        <v>3.95</v>
      </c>
      <c r="V24" s="52">
        <v>94.22</v>
      </c>
      <c r="W24" s="799">
        <v>91.91</v>
      </c>
      <c r="X24" s="54">
        <v>2.5099999999999998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2"/>
      <c r="AN24" s="1022"/>
      <c r="AO24" s="1022"/>
      <c r="AP24" s="80"/>
      <c r="AQ24" s="80"/>
      <c r="AR24" s="80"/>
      <c r="AS24" s="80"/>
      <c r="AT24" s="80"/>
      <c r="AU24" s="10"/>
      <c r="AV24" s="10"/>
      <c r="AW24" s="197"/>
      <c r="AX24" s="1042"/>
      <c r="AY24" s="1041"/>
      <c r="AZ24" s="90" t="s">
        <v>97</v>
      </c>
      <c r="BA24" s="1022"/>
      <c r="BB24" s="1022"/>
      <c r="BC24" s="1022"/>
      <c r="BD24" s="80"/>
      <c r="BE24" s="80"/>
      <c r="BF24" s="80"/>
      <c r="BG24" s="80"/>
      <c r="BH24" s="80"/>
      <c r="BI24" s="10"/>
      <c r="BJ24" s="10"/>
      <c r="BK24" s="181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750.56000000000006</v>
      </c>
      <c r="CG24" s="107">
        <v>734.82</v>
      </c>
      <c r="CH24" s="33">
        <v>2.14</v>
      </c>
      <c r="CI24" s="812"/>
      <c r="CJ24" s="812"/>
      <c r="CK24" s="34" t="s">
        <v>95</v>
      </c>
      <c r="CL24" s="35">
        <v>186</v>
      </c>
      <c r="CM24" s="36">
        <v>124</v>
      </c>
      <c r="CN24" s="37">
        <v>89</v>
      </c>
      <c r="CO24" s="35">
        <v>399</v>
      </c>
      <c r="CP24" s="38">
        <v>377</v>
      </c>
      <c r="CQ24" s="39">
        <v>5.84</v>
      </c>
      <c r="CR24" s="811"/>
      <c r="CS24" s="70" t="s">
        <v>71</v>
      </c>
      <c r="CT24" s="114">
        <v>78.36</v>
      </c>
      <c r="CU24" s="239">
        <v>75.209999999999994</v>
      </c>
      <c r="CV24" s="54">
        <v>4.1900000000000004</v>
      </c>
      <c r="CW24" s="52">
        <v>50.46</v>
      </c>
      <c r="CX24" s="239">
        <v>49.32</v>
      </c>
      <c r="CY24" s="54">
        <v>2.31</v>
      </c>
      <c r="CZ24" s="52">
        <v>67.16</v>
      </c>
      <c r="DA24" s="239">
        <v>64.900000000000006</v>
      </c>
      <c r="DB24" s="54">
        <v>3.48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873.42</v>
      </c>
      <c r="FK24" s="107">
        <v>882.53</v>
      </c>
      <c r="FL24" s="33">
        <v>-1.03</v>
      </c>
      <c r="FM24" s="245"/>
      <c r="FN24" s="245"/>
      <c r="FO24" s="34" t="s">
        <v>95</v>
      </c>
      <c r="FP24" s="383">
        <v>56</v>
      </c>
      <c r="FQ24" s="384">
        <v>81</v>
      </c>
      <c r="FR24" s="385">
        <v>58</v>
      </c>
      <c r="FS24" s="35">
        <v>195</v>
      </c>
      <c r="FT24" s="38">
        <v>186</v>
      </c>
      <c r="FU24" s="39">
        <v>4.84</v>
      </c>
      <c r="FV24" s="545"/>
      <c r="FW24" s="70" t="s">
        <v>71</v>
      </c>
      <c r="FX24" s="114">
        <v>123.83</v>
      </c>
      <c r="FY24" s="239">
        <v>128.02000000000001</v>
      </c>
      <c r="FZ24" s="54">
        <v>-3.27</v>
      </c>
      <c r="GA24" s="52">
        <v>114.19</v>
      </c>
      <c r="GB24" s="239">
        <v>123.3</v>
      </c>
      <c r="GC24" s="54">
        <v>-7.39</v>
      </c>
      <c r="GD24" s="52">
        <v>117.41</v>
      </c>
      <c r="GE24" s="239">
        <v>124.96</v>
      </c>
      <c r="GF24" s="54">
        <v>-6.04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903.13000000000011</v>
      </c>
      <c r="IO24" s="107">
        <v>875.79</v>
      </c>
      <c r="IP24" s="33">
        <v>3.12</v>
      </c>
      <c r="IQ24" s="245"/>
      <c r="IR24" s="245"/>
      <c r="IS24" s="34" t="s">
        <v>95</v>
      </c>
      <c r="IT24" s="383">
        <v>130</v>
      </c>
      <c r="IU24" s="384">
        <v>153</v>
      </c>
      <c r="IV24" s="385">
        <v>234</v>
      </c>
      <c r="IW24" s="35">
        <v>517</v>
      </c>
      <c r="IX24" s="38">
        <v>569</v>
      </c>
      <c r="IY24" s="39">
        <v>-9.14</v>
      </c>
      <c r="IZ24" s="1041"/>
      <c r="JA24" s="70" t="s">
        <v>71</v>
      </c>
      <c r="JB24" s="114">
        <v>109.8</v>
      </c>
      <c r="JC24" s="239">
        <v>119</v>
      </c>
      <c r="JD24" s="54">
        <v>-7.73</v>
      </c>
      <c r="JE24" s="52">
        <v>95.6</v>
      </c>
      <c r="JF24" s="239">
        <v>98.04</v>
      </c>
      <c r="JG24" s="54">
        <v>-2.4900000000000002</v>
      </c>
      <c r="JH24" s="52">
        <v>106.7</v>
      </c>
      <c r="JI24" s="239">
        <v>114.84</v>
      </c>
      <c r="JJ24" s="54">
        <v>-7.09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873.45</v>
      </c>
      <c r="LS24" s="107">
        <v>858.51</v>
      </c>
      <c r="LT24" s="186">
        <v>1.74</v>
      </c>
      <c r="LU24" s="245"/>
      <c r="LV24" s="245"/>
      <c r="LW24" s="1201" t="s">
        <v>95</v>
      </c>
      <c r="LX24" s="383">
        <v>1423</v>
      </c>
      <c r="LY24" s="1199">
        <v>1435</v>
      </c>
      <c r="LZ24" s="1200">
        <v>-0.84</v>
      </c>
      <c r="MA24" s="597"/>
      <c r="MB24" s="70" t="s">
        <v>71</v>
      </c>
      <c r="MC24" s="52">
        <v>102.79</v>
      </c>
      <c r="MD24" s="432">
        <v>107.09</v>
      </c>
      <c r="ME24" s="54">
        <v>-4.0199999999999996</v>
      </c>
      <c r="MF24" s="52">
        <v>94.82</v>
      </c>
      <c r="MG24" s="432">
        <v>97.07</v>
      </c>
      <c r="MH24" s="54">
        <v>-2.3199999999999998</v>
      </c>
      <c r="MI24" s="52">
        <v>98.78</v>
      </c>
      <c r="MJ24" s="432">
        <v>102.21</v>
      </c>
      <c r="MK24" s="54">
        <v>-3.36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1053.44</v>
      </c>
      <c r="C25" s="120">
        <v>1020.18</v>
      </c>
      <c r="D25" s="190">
        <v>3.26</v>
      </c>
      <c r="E25" s="809"/>
      <c r="F25" s="809"/>
      <c r="G25" s="17" t="s">
        <v>98</v>
      </c>
      <c r="H25" s="35">
        <v>45</v>
      </c>
      <c r="I25" s="36">
        <v>91</v>
      </c>
      <c r="J25" s="1026">
        <v>41</v>
      </c>
      <c r="K25" s="35">
        <v>177</v>
      </c>
      <c r="L25" s="38">
        <v>179</v>
      </c>
      <c r="M25" s="39">
        <v>-1.1200000000000001</v>
      </c>
      <c r="N25" s="1041"/>
      <c r="O25" s="73" t="s">
        <v>75</v>
      </c>
      <c r="P25" s="74">
        <v>1530.69</v>
      </c>
      <c r="Q25" s="1049">
        <v>1474.6200000000001</v>
      </c>
      <c r="R25" s="76">
        <v>3.8</v>
      </c>
      <c r="S25" s="77">
        <v>1053.44</v>
      </c>
      <c r="T25" s="1049">
        <v>1020.18</v>
      </c>
      <c r="U25" s="76">
        <v>3.26</v>
      </c>
      <c r="V25" s="77">
        <v>1211.8100000000002</v>
      </c>
      <c r="W25" s="1049">
        <v>1170.9000000000001</v>
      </c>
      <c r="X25" s="76">
        <v>3.49</v>
      </c>
      <c r="Y25" s="1041"/>
      <c r="Z25" s="1041"/>
      <c r="AA25" s="1041" t="s">
        <v>45</v>
      </c>
      <c r="AB25" s="115">
        <v>67.72</v>
      </c>
      <c r="AC25" s="115">
        <v>69.11</v>
      </c>
      <c r="AD25" s="115">
        <v>67.12</v>
      </c>
      <c r="AE25" s="115">
        <v>67.98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553" t="s">
        <v>17</v>
      </c>
      <c r="BB25" s="1554"/>
      <c r="BC25" s="1554"/>
      <c r="BD25" s="1554"/>
      <c r="BE25" s="1554"/>
      <c r="BF25" s="1554"/>
      <c r="BG25" s="1554"/>
      <c r="BH25" s="1554"/>
      <c r="BI25" s="1561"/>
      <c r="BJ25" s="1307" t="s">
        <v>18</v>
      </c>
      <c r="BK25" s="1307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937.31</v>
      </c>
      <c r="CG25" s="120">
        <v>917.89</v>
      </c>
      <c r="CH25" s="69">
        <v>2.12</v>
      </c>
      <c r="CI25" s="812"/>
      <c r="CJ25" s="812"/>
      <c r="CK25" s="17" t="s">
        <v>98</v>
      </c>
      <c r="CL25" s="35">
        <v>89</v>
      </c>
      <c r="CM25" s="36">
        <v>51</v>
      </c>
      <c r="CN25" s="37">
        <v>63</v>
      </c>
      <c r="CO25" s="35">
        <v>203</v>
      </c>
      <c r="CP25" s="38">
        <v>206</v>
      </c>
      <c r="CQ25" s="39">
        <v>-1.46</v>
      </c>
      <c r="CR25" s="811"/>
      <c r="CS25" s="73" t="s">
        <v>75</v>
      </c>
      <c r="CT25" s="74">
        <v>1714.1299999999999</v>
      </c>
      <c r="CU25" s="244">
        <v>1663.5800000000002</v>
      </c>
      <c r="CV25" s="76">
        <v>3.04</v>
      </c>
      <c r="CW25" s="77">
        <v>937.31</v>
      </c>
      <c r="CX25" s="244">
        <v>917.89</v>
      </c>
      <c r="CY25" s="76">
        <v>2.12</v>
      </c>
      <c r="CZ25" s="77">
        <v>1402.24</v>
      </c>
      <c r="DA25" s="244">
        <v>1366.69</v>
      </c>
      <c r="DB25" s="76">
        <v>2.6</v>
      </c>
      <c r="DC25" s="1041"/>
      <c r="DD25" s="1041"/>
      <c r="DE25" s="1041" t="s">
        <v>45</v>
      </c>
      <c r="DF25" s="62">
        <v>74.94</v>
      </c>
      <c r="DG25" s="62">
        <v>76.3</v>
      </c>
      <c r="DH25" s="62">
        <v>71.349999999999994</v>
      </c>
      <c r="DI25" s="62">
        <v>74.2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1524.22</v>
      </c>
      <c r="FK25" s="120">
        <v>1541.06</v>
      </c>
      <c r="FL25" s="69">
        <v>-1.0900000000000001</v>
      </c>
      <c r="FM25" s="245"/>
      <c r="FN25" s="245"/>
      <c r="FO25" s="17" t="s">
        <v>98</v>
      </c>
      <c r="FP25" s="383">
        <v>29</v>
      </c>
      <c r="FQ25" s="384">
        <v>23</v>
      </c>
      <c r="FR25" s="385">
        <v>40</v>
      </c>
      <c r="FS25" s="35">
        <v>92</v>
      </c>
      <c r="FT25" s="38">
        <v>95</v>
      </c>
      <c r="FU25" s="39">
        <v>-3.16</v>
      </c>
      <c r="FV25" s="545"/>
      <c r="FW25" s="73" t="s">
        <v>75</v>
      </c>
      <c r="FX25" s="74">
        <v>1977.08</v>
      </c>
      <c r="FY25" s="244">
        <v>2004.1399999999999</v>
      </c>
      <c r="FZ25" s="76">
        <v>-1.35</v>
      </c>
      <c r="GA25" s="77">
        <v>1524.22</v>
      </c>
      <c r="GB25" s="244">
        <v>1541.06</v>
      </c>
      <c r="GC25" s="76">
        <v>-1.0900000000000001</v>
      </c>
      <c r="GD25" s="77">
        <v>1675.3600000000001</v>
      </c>
      <c r="GE25" s="244">
        <v>1703.7100000000003</v>
      </c>
      <c r="GF25" s="76">
        <v>-1.66</v>
      </c>
      <c r="GG25" s="1041"/>
      <c r="GH25" s="1041"/>
      <c r="GI25" s="1041" t="s">
        <v>45</v>
      </c>
      <c r="GJ25" s="62">
        <v>74.63</v>
      </c>
      <c r="GK25" s="62">
        <v>72.290000000000006</v>
      </c>
      <c r="GL25" s="62">
        <v>67.819999999999993</v>
      </c>
      <c r="GM25" s="62">
        <v>71.58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1201.67</v>
      </c>
      <c r="IO25" s="120">
        <v>1184.8999999999999</v>
      </c>
      <c r="IP25" s="69">
        <v>1.42</v>
      </c>
      <c r="IQ25" s="245"/>
      <c r="IR25" s="245"/>
      <c r="IS25" s="17" t="s">
        <v>98</v>
      </c>
      <c r="IT25" s="383">
        <v>235</v>
      </c>
      <c r="IU25" s="384">
        <v>126</v>
      </c>
      <c r="IV25" s="385">
        <v>225</v>
      </c>
      <c r="IW25" s="35">
        <v>586</v>
      </c>
      <c r="IX25" s="38">
        <v>642</v>
      </c>
      <c r="IY25" s="39">
        <v>-8.7200000000000006</v>
      </c>
      <c r="IZ25" s="1041"/>
      <c r="JA25" s="73" t="s">
        <v>75</v>
      </c>
      <c r="JB25" s="74">
        <v>2572.8000000000002</v>
      </c>
      <c r="JC25" s="244">
        <v>2596.1299999999997</v>
      </c>
      <c r="JD25" s="76">
        <v>-0.9</v>
      </c>
      <c r="JE25" s="77">
        <v>1201.67</v>
      </c>
      <c r="JF25" s="244">
        <v>1184.8999999999999</v>
      </c>
      <c r="JG25" s="76">
        <v>1.42</v>
      </c>
      <c r="JH25" s="77">
        <v>2273.2199999999998</v>
      </c>
      <c r="JI25" s="244">
        <v>2315.7600000000002</v>
      </c>
      <c r="JJ25" s="76">
        <v>-1.84</v>
      </c>
      <c r="JK25" s="1041"/>
      <c r="JL25" s="1041"/>
      <c r="JM25" s="1041" t="s">
        <v>45</v>
      </c>
      <c r="JN25" s="62">
        <v>58.96</v>
      </c>
      <c r="JO25" s="62">
        <v>67.64</v>
      </c>
      <c r="JP25" s="62">
        <v>67.94</v>
      </c>
      <c r="JQ25" s="62">
        <v>64.849999999999994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1226.9399999999998</v>
      </c>
      <c r="LS25" s="120">
        <v>1216.76</v>
      </c>
      <c r="LT25" s="190">
        <v>0.84</v>
      </c>
      <c r="LU25" s="245"/>
      <c r="LV25" s="245"/>
      <c r="LW25" s="1198" t="s">
        <v>98</v>
      </c>
      <c r="LX25" s="383">
        <v>1058</v>
      </c>
      <c r="LY25" s="1199">
        <v>1122</v>
      </c>
      <c r="LZ25" s="1200">
        <v>-5.7</v>
      </c>
      <c r="MA25" s="597"/>
      <c r="MB25" s="73" t="s">
        <v>75</v>
      </c>
      <c r="MC25" s="74">
        <v>2071.0300000000002</v>
      </c>
      <c r="MD25" s="553">
        <v>2082.31</v>
      </c>
      <c r="ME25" s="76">
        <v>-0.54</v>
      </c>
      <c r="MF25" s="74">
        <v>1226.9399999999998</v>
      </c>
      <c r="MG25" s="553">
        <v>1216.76</v>
      </c>
      <c r="MH25" s="76">
        <v>0.84</v>
      </c>
      <c r="MI25" s="74">
        <v>1645.98</v>
      </c>
      <c r="MJ25" s="553">
        <v>1660.45</v>
      </c>
      <c r="MK25" s="76">
        <v>-0.87</v>
      </c>
      <c r="ML25" s="422"/>
      <c r="MM25" s="422"/>
      <c r="MN25" s="422" t="s">
        <v>45</v>
      </c>
      <c r="MO25" s="729">
        <v>67.98</v>
      </c>
      <c r="MP25" s="729">
        <v>74.2</v>
      </c>
      <c r="MQ25" s="729">
        <v>71.58</v>
      </c>
      <c r="MR25" s="729">
        <v>64.849999999999994</v>
      </c>
      <c r="MS25" s="729">
        <v>69.650000000000006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186"/>
      <c r="E26" s="812"/>
      <c r="F26" s="812"/>
      <c r="G26" s="17" t="s">
        <v>101</v>
      </c>
      <c r="H26" s="35">
        <v>87</v>
      </c>
      <c r="I26" s="36">
        <v>56</v>
      </c>
      <c r="J26" s="1026">
        <v>45</v>
      </c>
      <c r="K26" s="35">
        <v>188</v>
      </c>
      <c r="L26" s="38">
        <v>186</v>
      </c>
      <c r="M26" s="39">
        <v>1.08</v>
      </c>
      <c r="N26" s="1041"/>
      <c r="O26" s="87"/>
      <c r="P26" s="85"/>
      <c r="Q26" s="641"/>
      <c r="R26" s="85"/>
      <c r="S26" s="88"/>
      <c r="T26" s="641"/>
      <c r="U26" s="85"/>
      <c r="V26" s="88"/>
      <c r="W26" s="641"/>
      <c r="X26" s="85"/>
      <c r="Y26" s="1041"/>
      <c r="Z26" s="1041"/>
      <c r="AA26" s="1041" t="s">
        <v>51</v>
      </c>
      <c r="AB26" s="115">
        <v>73.5</v>
      </c>
      <c r="AC26" s="115">
        <v>70.98</v>
      </c>
      <c r="AD26" s="115">
        <v>69.73</v>
      </c>
      <c r="AE26" s="115">
        <v>71.400000000000006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72</v>
      </c>
      <c r="CM26" s="36">
        <v>72</v>
      </c>
      <c r="CN26" s="37">
        <v>58</v>
      </c>
      <c r="CO26" s="35">
        <v>202</v>
      </c>
      <c r="CP26" s="38">
        <v>212</v>
      </c>
      <c r="CQ26" s="39">
        <v>-4.72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72.2</v>
      </c>
      <c r="DG26" s="62">
        <v>74.260000000000005</v>
      </c>
      <c r="DH26" s="62">
        <v>72.599999999999994</v>
      </c>
      <c r="DI26" s="62">
        <v>73.02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64</v>
      </c>
      <c r="FQ26" s="384">
        <v>98</v>
      </c>
      <c r="FR26" s="385">
        <v>76</v>
      </c>
      <c r="FS26" s="35">
        <v>238</v>
      </c>
      <c r="FT26" s="38">
        <v>252</v>
      </c>
      <c r="FU26" s="39">
        <v>-5.56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75.790000000000006</v>
      </c>
      <c r="GK26" s="62">
        <v>70.39</v>
      </c>
      <c r="GL26" s="62">
        <v>64.75</v>
      </c>
      <c r="GM26" s="62">
        <v>70.31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159</v>
      </c>
      <c r="IU26" s="384">
        <v>135</v>
      </c>
      <c r="IV26" s="385">
        <v>174</v>
      </c>
      <c r="IW26" s="35">
        <v>468</v>
      </c>
      <c r="IX26" s="38">
        <v>505</v>
      </c>
      <c r="IY26" s="39">
        <v>-7.33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64.599999999999994</v>
      </c>
      <c r="JO26" s="62">
        <v>64.08</v>
      </c>
      <c r="JP26" s="62">
        <v>65.83</v>
      </c>
      <c r="JQ26" s="62">
        <v>64.84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1096</v>
      </c>
      <c r="LY26" s="1199">
        <v>1155</v>
      </c>
      <c r="LZ26" s="1200">
        <v>-5.1100000000000003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71.400000000000006</v>
      </c>
      <c r="MP26" s="729">
        <v>73.02</v>
      </c>
      <c r="MQ26" s="729">
        <v>70.31</v>
      </c>
      <c r="MR26" s="729">
        <v>64.84</v>
      </c>
      <c r="MS26" s="729">
        <v>69.89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1162.95</v>
      </c>
      <c r="C27" s="103">
        <v>1127.3300000000002</v>
      </c>
      <c r="D27" s="275">
        <v>3.16</v>
      </c>
      <c r="E27" s="812"/>
      <c r="F27" s="812"/>
      <c r="G27" s="17" t="s">
        <v>102</v>
      </c>
      <c r="H27" s="35">
        <v>23</v>
      </c>
      <c r="I27" s="36">
        <v>52</v>
      </c>
      <c r="J27" s="1026">
        <v>10</v>
      </c>
      <c r="K27" s="35">
        <v>85</v>
      </c>
      <c r="L27" s="38">
        <v>80</v>
      </c>
      <c r="M27" s="39">
        <v>6.25</v>
      </c>
      <c r="N27" s="1041"/>
      <c r="O27" s="124" t="s">
        <v>103</v>
      </c>
      <c r="P27" s="402"/>
      <c r="Q27" s="638"/>
      <c r="R27" s="402"/>
      <c r="S27" s="402"/>
      <c r="T27" s="638"/>
      <c r="U27" s="402"/>
      <c r="V27" s="402"/>
      <c r="W27" s="638"/>
      <c r="X27" s="404" t="s">
        <v>13</v>
      </c>
      <c r="Y27" s="1041"/>
      <c r="Z27" s="1041"/>
      <c r="AA27" s="1041" t="s">
        <v>56</v>
      </c>
      <c r="AB27" s="115">
        <v>79.22</v>
      </c>
      <c r="AC27" s="115">
        <v>78.52</v>
      </c>
      <c r="AD27" s="115">
        <v>82.36</v>
      </c>
      <c r="AE27" s="115">
        <v>80.03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/>
      <c r="BF27" s="1262"/>
      <c r="BG27" s="1262"/>
      <c r="BH27" s="1262"/>
      <c r="BI27" s="1264">
        <v>0</v>
      </c>
      <c r="BJ27" s="1265">
        <v>0</v>
      </c>
      <c r="BK27" s="1266">
        <v>0</v>
      </c>
      <c r="BL27" s="60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1213.8699999999999</v>
      </c>
      <c r="CG27" s="103">
        <v>1161.5900000000001</v>
      </c>
      <c r="CH27" s="16">
        <v>4.5</v>
      </c>
      <c r="CI27" s="812"/>
      <c r="CJ27" s="812"/>
      <c r="CK27" s="17" t="s">
        <v>102</v>
      </c>
      <c r="CL27" s="35">
        <v>51</v>
      </c>
      <c r="CM27" s="36">
        <v>30</v>
      </c>
      <c r="CN27" s="37">
        <v>29</v>
      </c>
      <c r="CO27" s="35">
        <v>110</v>
      </c>
      <c r="CP27" s="38">
        <v>119</v>
      </c>
      <c r="CQ27" s="39">
        <v>-7.56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80.67</v>
      </c>
      <c r="DG27" s="62">
        <v>82.34</v>
      </c>
      <c r="DH27" s="62">
        <v>80.45</v>
      </c>
      <c r="DI27" s="62">
        <v>81.150000000000006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/>
      <c r="DV27" s="1262"/>
      <c r="DW27" s="1262"/>
      <c r="DX27" s="1262"/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/>
      <c r="EJ27" s="1262"/>
      <c r="EK27" s="1262"/>
      <c r="EL27" s="1262"/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1913.0500000000002</v>
      </c>
      <c r="FK27" s="103">
        <v>1969.97</v>
      </c>
      <c r="FL27" s="16">
        <v>-2.89</v>
      </c>
      <c r="FM27" s="123"/>
      <c r="FN27" s="3"/>
      <c r="FO27" s="17" t="s">
        <v>102</v>
      </c>
      <c r="FP27" s="383">
        <v>32</v>
      </c>
      <c r="FQ27" s="384">
        <v>27</v>
      </c>
      <c r="FR27" s="385">
        <v>34</v>
      </c>
      <c r="FS27" s="35">
        <v>93</v>
      </c>
      <c r="FT27" s="38">
        <v>99</v>
      </c>
      <c r="FU27" s="39">
        <v>-6.06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80.56</v>
      </c>
      <c r="GK27" s="62">
        <v>78.45</v>
      </c>
      <c r="GL27" s="62">
        <v>72.64</v>
      </c>
      <c r="GM27" s="62">
        <v>77.22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1912.01</v>
      </c>
      <c r="IO27" s="129">
        <v>1877.1</v>
      </c>
      <c r="IP27" s="16">
        <v>1.86</v>
      </c>
      <c r="IQ27" s="123"/>
      <c r="IR27" s="3"/>
      <c r="IS27" s="17" t="s">
        <v>102</v>
      </c>
      <c r="IT27" s="383">
        <v>12</v>
      </c>
      <c r="IU27" s="384">
        <v>15</v>
      </c>
      <c r="IV27" s="385">
        <v>39</v>
      </c>
      <c r="IW27" s="35">
        <v>66</v>
      </c>
      <c r="IX27" s="38">
        <v>89</v>
      </c>
      <c r="IY27" s="39">
        <v>-25.84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68.41</v>
      </c>
      <c r="JO27" s="62">
        <v>70.510000000000005</v>
      </c>
      <c r="JP27" s="62">
        <v>75.44</v>
      </c>
      <c r="JQ27" s="62">
        <v>71.45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6201.88</v>
      </c>
      <c r="LS27" s="411">
        <v>6135.99</v>
      </c>
      <c r="LT27" s="275">
        <v>1.07</v>
      </c>
      <c r="LU27" s="614"/>
      <c r="LV27" s="3"/>
      <c r="LW27" s="1198" t="s">
        <v>102</v>
      </c>
      <c r="LX27" s="383">
        <v>354</v>
      </c>
      <c r="LY27" s="1199">
        <v>387</v>
      </c>
      <c r="LZ27" s="1200">
        <v>-8.5299999999999994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80.03</v>
      </c>
      <c r="MP27" s="729">
        <v>81.150000000000006</v>
      </c>
      <c r="MQ27" s="729">
        <v>77.22</v>
      </c>
      <c r="MR27" s="729">
        <v>71.45</v>
      </c>
      <c r="MS27" s="729">
        <v>77.459999999999994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1107.98</v>
      </c>
      <c r="C28" s="107">
        <v>1075.6400000000001</v>
      </c>
      <c r="D28" s="186">
        <v>3.01</v>
      </c>
      <c r="E28" s="812"/>
      <c r="F28" s="812"/>
      <c r="G28" s="17" t="s">
        <v>104</v>
      </c>
      <c r="H28" s="35">
        <v>75</v>
      </c>
      <c r="I28" s="36">
        <v>49</v>
      </c>
      <c r="J28" s="1026">
        <v>52</v>
      </c>
      <c r="K28" s="35">
        <v>176</v>
      </c>
      <c r="L28" s="38">
        <v>166</v>
      </c>
      <c r="M28" s="39">
        <v>6.02</v>
      </c>
      <c r="N28" s="1041"/>
      <c r="O28" s="18" t="s">
        <v>16</v>
      </c>
      <c r="P28" s="19" t="s">
        <v>17</v>
      </c>
      <c r="Q28" s="639"/>
      <c r="R28" s="21"/>
      <c r="S28" s="19" t="s">
        <v>18</v>
      </c>
      <c r="T28" s="639"/>
      <c r="U28" s="21"/>
      <c r="V28" s="19" t="s">
        <v>19</v>
      </c>
      <c r="W28" s="639"/>
      <c r="X28" s="21"/>
      <c r="Y28" s="1041"/>
      <c r="Z28" s="1041"/>
      <c r="AA28" s="1041" t="s">
        <v>62</v>
      </c>
      <c r="AB28" s="115">
        <v>77.98</v>
      </c>
      <c r="AC28" s="115">
        <v>75.64</v>
      </c>
      <c r="AD28" s="115">
        <v>78.84</v>
      </c>
      <c r="AE28" s="115">
        <v>77.489999999999995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30430</v>
      </c>
      <c r="AN28" s="179">
        <v>0</v>
      </c>
      <c r="AO28" s="179">
        <v>4085</v>
      </c>
      <c r="AP28" s="1270">
        <v>1064</v>
      </c>
      <c r="AQ28" s="1270"/>
      <c r="AR28" s="1270"/>
      <c r="AS28" s="1270"/>
      <c r="AT28" s="1270"/>
      <c r="AU28" s="1271">
        <v>35579</v>
      </c>
      <c r="AV28" s="1265">
        <v>23473</v>
      </c>
      <c r="AW28" s="1266">
        <v>59052</v>
      </c>
      <c r="AX28" s="225"/>
      <c r="AY28" s="1041"/>
      <c r="AZ28" s="1260" t="s">
        <v>53</v>
      </c>
      <c r="BA28" s="1269">
        <v>687</v>
      </c>
      <c r="BB28" s="179">
        <v>0</v>
      </c>
      <c r="BC28" s="179">
        <v>48</v>
      </c>
      <c r="BD28" s="1270">
        <v>0</v>
      </c>
      <c r="BE28" s="179"/>
      <c r="BF28" s="179"/>
      <c r="BG28" s="179"/>
      <c r="BH28" s="179"/>
      <c r="BI28" s="1271">
        <v>735</v>
      </c>
      <c r="BJ28" s="1265">
        <v>2055</v>
      </c>
      <c r="BK28" s="1266">
        <v>2790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1169.05</v>
      </c>
      <c r="CG28" s="107">
        <v>1118.8500000000001</v>
      </c>
      <c r="CH28" s="33">
        <v>4.49</v>
      </c>
      <c r="CI28" s="812"/>
      <c r="CJ28" s="812"/>
      <c r="CK28" s="17" t="s">
        <v>104</v>
      </c>
      <c r="CL28" s="35">
        <v>142</v>
      </c>
      <c r="CM28" s="36">
        <v>123</v>
      </c>
      <c r="CN28" s="37">
        <v>136</v>
      </c>
      <c r="CO28" s="35">
        <v>401</v>
      </c>
      <c r="CP28" s="38">
        <v>422</v>
      </c>
      <c r="CQ28" s="39">
        <v>-4.9800000000000004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79.349999999999994</v>
      </c>
      <c r="DG28" s="62">
        <v>81.61</v>
      </c>
      <c r="DH28" s="62">
        <v>77.900000000000006</v>
      </c>
      <c r="DI28" s="62">
        <v>79.62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14266</v>
      </c>
      <c r="DR28" s="179">
        <v>0</v>
      </c>
      <c r="DS28" s="179">
        <v>1211</v>
      </c>
      <c r="DT28" s="1270">
        <v>836</v>
      </c>
      <c r="DU28" s="179"/>
      <c r="DV28" s="179"/>
      <c r="DW28" s="179"/>
      <c r="DX28" s="179"/>
      <c r="DY28" s="1271">
        <v>16313</v>
      </c>
      <c r="DZ28" s="1265">
        <v>51457</v>
      </c>
      <c r="EA28" s="1266">
        <v>67770</v>
      </c>
      <c r="EB28" s="225"/>
      <c r="EC28" s="1041"/>
      <c r="ED28" s="1260" t="s">
        <v>53</v>
      </c>
      <c r="EE28" s="1269">
        <v>120</v>
      </c>
      <c r="EF28" s="179">
        <v>0</v>
      </c>
      <c r="EG28" s="179">
        <v>188</v>
      </c>
      <c r="EH28" s="1270">
        <v>0</v>
      </c>
      <c r="EI28" s="179"/>
      <c r="EJ28" s="179"/>
      <c r="EK28" s="179"/>
      <c r="EL28" s="179"/>
      <c r="EM28" s="1271">
        <v>308</v>
      </c>
      <c r="EN28" s="1265">
        <v>1155</v>
      </c>
      <c r="EO28" s="1266">
        <v>1463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1835.3100000000002</v>
      </c>
      <c r="FK28" s="107">
        <v>1890.45</v>
      </c>
      <c r="FL28" s="33">
        <v>-2.92</v>
      </c>
      <c r="FM28" s="3"/>
      <c r="FN28" s="3"/>
      <c r="FO28" s="17" t="s">
        <v>104</v>
      </c>
      <c r="FP28" s="383">
        <v>158</v>
      </c>
      <c r="FQ28" s="384">
        <v>192</v>
      </c>
      <c r="FR28" s="385">
        <v>89</v>
      </c>
      <c r="FS28" s="35">
        <v>439</v>
      </c>
      <c r="FT28" s="38">
        <v>424</v>
      </c>
      <c r="FU28" s="39">
        <v>3.54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78.94</v>
      </c>
      <c r="GK28" s="62">
        <v>73.87</v>
      </c>
      <c r="GL28" s="62">
        <v>68.150000000000006</v>
      </c>
      <c r="GM28" s="62">
        <v>73.650000000000006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7421</v>
      </c>
      <c r="GV28" s="179">
        <v>0</v>
      </c>
      <c r="GW28" s="179">
        <v>3894</v>
      </c>
      <c r="GX28" s="1270">
        <v>4039</v>
      </c>
      <c r="GY28" s="179"/>
      <c r="GZ28" s="179"/>
      <c r="HA28" s="179"/>
      <c r="HB28" s="179"/>
      <c r="HC28" s="1271">
        <v>15354</v>
      </c>
      <c r="HD28" s="1265">
        <v>34542</v>
      </c>
      <c r="HE28" s="1266">
        <v>49896</v>
      </c>
      <c r="HF28" s="225"/>
      <c r="HG28" s="1041"/>
      <c r="HH28" s="1260" t="s">
        <v>53</v>
      </c>
      <c r="HI28" s="1269">
        <v>119</v>
      </c>
      <c r="HJ28" s="179">
        <v>0</v>
      </c>
      <c r="HK28" s="179">
        <v>85</v>
      </c>
      <c r="HL28" s="1270">
        <v>0</v>
      </c>
      <c r="HM28" s="179"/>
      <c r="HN28" s="179"/>
      <c r="HO28" s="179"/>
      <c r="HP28" s="179"/>
      <c r="HQ28" s="1271">
        <v>204</v>
      </c>
      <c r="HR28" s="1265">
        <v>2459</v>
      </c>
      <c r="HS28" s="1266">
        <v>2663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1818.26</v>
      </c>
      <c r="IO28" s="448">
        <v>1775.1999999999998</v>
      </c>
      <c r="IP28" s="33">
        <v>2.4300000000000002</v>
      </c>
      <c r="IQ28" s="3"/>
      <c r="IR28" s="3"/>
      <c r="IS28" s="17" t="s">
        <v>104</v>
      </c>
      <c r="IT28" s="383">
        <v>419</v>
      </c>
      <c r="IU28" s="384">
        <v>335</v>
      </c>
      <c r="IV28" s="385">
        <v>352</v>
      </c>
      <c r="IW28" s="35">
        <v>1106</v>
      </c>
      <c r="IX28" s="38">
        <v>1097</v>
      </c>
      <c r="IY28" s="39">
        <v>0.82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71.34</v>
      </c>
      <c r="JO28" s="62">
        <v>70.36</v>
      </c>
      <c r="JP28" s="62">
        <v>70.53</v>
      </c>
      <c r="JQ28" s="62">
        <v>70.739999999999995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7233</v>
      </c>
      <c r="JZ28" s="523">
        <v>0</v>
      </c>
      <c r="KA28" s="523">
        <v>3358</v>
      </c>
      <c r="KB28" s="1270">
        <v>1123</v>
      </c>
      <c r="KC28" s="179"/>
      <c r="KD28" s="179"/>
      <c r="KE28" s="179"/>
      <c r="KF28" s="179"/>
      <c r="KG28" s="1266">
        <v>11714</v>
      </c>
      <c r="KH28" s="1308">
        <v>24445</v>
      </c>
      <c r="KI28" s="1266">
        <v>36159</v>
      </c>
      <c r="KJ28" s="225"/>
      <c r="KK28" s="1041"/>
      <c r="KL28" s="1260" t="s">
        <v>53</v>
      </c>
      <c r="KM28" s="1269">
        <v>1818</v>
      </c>
      <c r="KN28" s="179">
        <v>0</v>
      </c>
      <c r="KO28" s="179">
        <v>36</v>
      </c>
      <c r="KP28" s="1270">
        <v>0</v>
      </c>
      <c r="KQ28" s="179"/>
      <c r="KR28" s="179"/>
      <c r="KS28" s="179"/>
      <c r="KT28" s="179"/>
      <c r="KU28" s="1271">
        <v>1854</v>
      </c>
      <c r="KV28" s="1265">
        <v>1643</v>
      </c>
      <c r="KW28" s="1266">
        <v>3497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5930.6</v>
      </c>
      <c r="LS28" s="407">
        <v>5860.1399999999994</v>
      </c>
      <c r="LT28" s="186">
        <v>1.2</v>
      </c>
      <c r="LU28" s="3"/>
      <c r="LV28" s="3"/>
      <c r="LW28" s="1198" t="s">
        <v>104</v>
      </c>
      <c r="LX28" s="383">
        <v>2122</v>
      </c>
      <c r="LY28" s="1199">
        <v>2109</v>
      </c>
      <c r="LZ28" s="1200">
        <v>0.62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77.489999999999995</v>
      </c>
      <c r="MP28" s="729">
        <v>79.62</v>
      </c>
      <c r="MQ28" s="729">
        <v>73.650000000000006</v>
      </c>
      <c r="MR28" s="729">
        <v>70.739999999999995</v>
      </c>
      <c r="MS28" s="729">
        <v>75.38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59350</v>
      </c>
      <c r="NB28" s="179">
        <v>0</v>
      </c>
      <c r="NC28" s="179">
        <v>12548</v>
      </c>
      <c r="ND28" s="1270">
        <v>7062</v>
      </c>
      <c r="NE28" s="179"/>
      <c r="NF28" s="179"/>
      <c r="NG28" s="179"/>
      <c r="NH28" s="179"/>
      <c r="NI28" s="1271">
        <v>78960</v>
      </c>
      <c r="NJ28" s="1265">
        <v>133917</v>
      </c>
      <c r="NK28" s="1266">
        <v>212877</v>
      </c>
      <c r="NL28" s="1267"/>
      <c r="NM28" s="1267"/>
      <c r="NN28" s="1268" t="s">
        <v>53</v>
      </c>
      <c r="NO28" s="1269">
        <v>2744</v>
      </c>
      <c r="NP28" s="179">
        <v>0</v>
      </c>
      <c r="NQ28" s="179">
        <v>357</v>
      </c>
      <c r="NR28" s="1270">
        <v>0</v>
      </c>
      <c r="NS28" s="179"/>
      <c r="NT28" s="179"/>
      <c r="NU28" s="179"/>
      <c r="NV28" s="179"/>
      <c r="NW28" s="1271">
        <v>3101</v>
      </c>
      <c r="NX28" s="1265">
        <v>7312</v>
      </c>
      <c r="NY28" s="1266">
        <v>10413</v>
      </c>
    </row>
    <row r="29" spans="1:389" ht="23.25" customHeight="1" thickBot="1" x14ac:dyDescent="0.25">
      <c r="A29" s="66" t="s">
        <v>28</v>
      </c>
      <c r="B29" s="119">
        <v>54.97</v>
      </c>
      <c r="C29" s="120">
        <v>51.69</v>
      </c>
      <c r="D29" s="190">
        <v>6.35</v>
      </c>
      <c r="E29" s="812"/>
      <c r="F29" s="812"/>
      <c r="G29" s="17" t="s">
        <v>105</v>
      </c>
      <c r="H29" s="35">
        <v>31</v>
      </c>
      <c r="I29" s="36">
        <v>39</v>
      </c>
      <c r="J29" s="1026">
        <v>47</v>
      </c>
      <c r="K29" s="35">
        <v>117</v>
      </c>
      <c r="L29" s="38">
        <v>105</v>
      </c>
      <c r="M29" s="39">
        <v>11.43</v>
      </c>
      <c r="N29" s="1041"/>
      <c r="O29" s="1442" t="s">
        <v>128</v>
      </c>
      <c r="P29" s="40">
        <v>2562</v>
      </c>
      <c r="Q29" s="1048">
        <v>2561</v>
      </c>
      <c r="R29" s="105" t="s">
        <v>22</v>
      </c>
      <c r="S29" s="40">
        <v>2562</v>
      </c>
      <c r="T29" s="1048">
        <v>2561</v>
      </c>
      <c r="U29" s="105" t="s">
        <v>22</v>
      </c>
      <c r="V29" s="40">
        <v>2562</v>
      </c>
      <c r="W29" s="1048">
        <v>2561</v>
      </c>
      <c r="X29" s="105" t="s">
        <v>22</v>
      </c>
      <c r="Y29" s="1041"/>
      <c r="Z29" s="1041"/>
      <c r="AA29" s="1041" t="s">
        <v>67</v>
      </c>
      <c r="AB29" s="115">
        <v>67.75</v>
      </c>
      <c r="AC29" s="115">
        <v>65.11</v>
      </c>
      <c r="AD29" s="115">
        <v>65.930000000000007</v>
      </c>
      <c r="AE29" s="115">
        <v>66.260000000000005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46447</v>
      </c>
      <c r="AN29" s="179">
        <v>0</v>
      </c>
      <c r="AO29" s="179">
        <v>32698</v>
      </c>
      <c r="AP29" s="1270">
        <v>5469</v>
      </c>
      <c r="AQ29" s="1270"/>
      <c r="AR29" s="1270"/>
      <c r="AS29" s="1270"/>
      <c r="AT29" s="1270"/>
      <c r="AU29" s="1271">
        <v>84614</v>
      </c>
      <c r="AV29" s="1265">
        <v>73411</v>
      </c>
      <c r="AW29" s="1266">
        <v>158025</v>
      </c>
      <c r="AX29" s="225"/>
      <c r="AY29" s="1041"/>
      <c r="AZ29" s="1260" t="s">
        <v>58</v>
      </c>
      <c r="BA29" s="1269">
        <v>561</v>
      </c>
      <c r="BB29" s="179">
        <v>0</v>
      </c>
      <c r="BC29" s="179">
        <v>97</v>
      </c>
      <c r="BD29" s="1270">
        <v>383</v>
      </c>
      <c r="BE29" s="179"/>
      <c r="BF29" s="179"/>
      <c r="BG29" s="179"/>
      <c r="BH29" s="179"/>
      <c r="BI29" s="1271">
        <v>1041</v>
      </c>
      <c r="BJ29" s="1265">
        <v>8044</v>
      </c>
      <c r="BK29" s="1266">
        <v>9085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44.82</v>
      </c>
      <c r="CG29" s="120">
        <v>42.74</v>
      </c>
      <c r="CH29" s="69">
        <v>4.87</v>
      </c>
      <c r="CI29" s="812"/>
      <c r="CJ29" s="812"/>
      <c r="CK29" s="17" t="s">
        <v>105</v>
      </c>
      <c r="CL29" s="35">
        <v>58</v>
      </c>
      <c r="CM29" s="36">
        <v>41</v>
      </c>
      <c r="CN29" s="37">
        <v>33</v>
      </c>
      <c r="CO29" s="35">
        <v>132</v>
      </c>
      <c r="CP29" s="38">
        <v>140</v>
      </c>
      <c r="CQ29" s="39">
        <v>-5.71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69.290000000000006</v>
      </c>
      <c r="DG29" s="62">
        <v>72.180000000000007</v>
      </c>
      <c r="DH29" s="62">
        <v>71.14</v>
      </c>
      <c r="DI29" s="62">
        <v>70.87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40523</v>
      </c>
      <c r="DR29" s="179">
        <v>0</v>
      </c>
      <c r="DS29" s="179">
        <v>12693</v>
      </c>
      <c r="DT29" s="1270">
        <v>3592</v>
      </c>
      <c r="DU29" s="179"/>
      <c r="DV29" s="179"/>
      <c r="DW29" s="179"/>
      <c r="DX29" s="179"/>
      <c r="DY29" s="1271">
        <v>56808</v>
      </c>
      <c r="DZ29" s="1265">
        <v>100675</v>
      </c>
      <c r="EA29" s="1266">
        <v>157483</v>
      </c>
      <c r="EB29" s="225"/>
      <c r="EC29" s="1041"/>
      <c r="ED29" s="1260" t="s">
        <v>58</v>
      </c>
      <c r="EE29" s="1269">
        <v>741</v>
      </c>
      <c r="EF29" s="179">
        <v>0</v>
      </c>
      <c r="EG29" s="179">
        <v>376</v>
      </c>
      <c r="EH29" s="1270">
        <v>1078</v>
      </c>
      <c r="EI29" s="179"/>
      <c r="EJ29" s="179"/>
      <c r="EK29" s="179"/>
      <c r="EL29" s="179"/>
      <c r="EM29" s="1271">
        <v>2195</v>
      </c>
      <c r="EN29" s="1265">
        <v>4236</v>
      </c>
      <c r="EO29" s="1266">
        <v>6431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77.740000000000009</v>
      </c>
      <c r="FK29" s="120">
        <v>79.52</v>
      </c>
      <c r="FL29" s="69">
        <v>-2.2400000000000002</v>
      </c>
      <c r="FM29" s="3"/>
      <c r="FN29" s="3"/>
      <c r="FO29" s="17" t="s">
        <v>105</v>
      </c>
      <c r="FP29" s="383">
        <v>35</v>
      </c>
      <c r="FQ29" s="384">
        <v>54</v>
      </c>
      <c r="FR29" s="385">
        <v>61</v>
      </c>
      <c r="FS29" s="35">
        <v>150</v>
      </c>
      <c r="FT29" s="38">
        <v>159</v>
      </c>
      <c r="FU29" s="39">
        <v>-5.66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71.400000000000006</v>
      </c>
      <c r="GK29" s="62">
        <v>64.62</v>
      </c>
      <c r="GL29" s="62">
        <v>59.09</v>
      </c>
      <c r="GM29" s="62">
        <v>65.040000000000006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40511</v>
      </c>
      <c r="GV29" s="179">
        <v>0</v>
      </c>
      <c r="GW29" s="179">
        <v>20627</v>
      </c>
      <c r="GX29" s="1270">
        <v>6768</v>
      </c>
      <c r="GY29" s="179"/>
      <c r="GZ29" s="179"/>
      <c r="HA29" s="179"/>
      <c r="HB29" s="179"/>
      <c r="HC29" s="1271">
        <v>67906</v>
      </c>
      <c r="HD29" s="1265">
        <v>128539</v>
      </c>
      <c r="HE29" s="1266">
        <v>196445</v>
      </c>
      <c r="HF29" s="225"/>
      <c r="HG29" s="1041"/>
      <c r="HH29" s="1260" t="s">
        <v>58</v>
      </c>
      <c r="HI29" s="1269">
        <v>907</v>
      </c>
      <c r="HJ29" s="179">
        <v>0</v>
      </c>
      <c r="HK29" s="179">
        <v>247</v>
      </c>
      <c r="HL29" s="1270">
        <v>182</v>
      </c>
      <c r="HM29" s="179"/>
      <c r="HN29" s="179"/>
      <c r="HO29" s="179"/>
      <c r="HP29" s="179"/>
      <c r="HQ29" s="1271">
        <v>1336</v>
      </c>
      <c r="HR29" s="1265">
        <v>8907</v>
      </c>
      <c r="HS29" s="1266">
        <v>10243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93.75</v>
      </c>
      <c r="IO29" s="1033">
        <v>101.9</v>
      </c>
      <c r="IP29" s="69">
        <v>-8</v>
      </c>
      <c r="IQ29" s="3"/>
      <c r="IR29" s="3"/>
      <c r="IS29" s="17" t="s">
        <v>105</v>
      </c>
      <c r="IT29" s="383">
        <v>28</v>
      </c>
      <c r="IU29" s="384">
        <v>50</v>
      </c>
      <c r="IV29" s="385">
        <v>40</v>
      </c>
      <c r="IW29" s="35">
        <v>118</v>
      </c>
      <c r="IX29" s="38">
        <v>155</v>
      </c>
      <c r="IY29" s="39">
        <v>-23.87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64.48</v>
      </c>
      <c r="JO29" s="62">
        <v>67.239999999999995</v>
      </c>
      <c r="JP29" s="62">
        <v>68.83</v>
      </c>
      <c r="JQ29" s="62">
        <v>66.849999999999994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62102</v>
      </c>
      <c r="JZ29" s="523">
        <v>0</v>
      </c>
      <c r="KA29" s="523">
        <v>24229</v>
      </c>
      <c r="KB29" s="1270">
        <v>5370</v>
      </c>
      <c r="KC29" s="179"/>
      <c r="KD29" s="179"/>
      <c r="KE29" s="179"/>
      <c r="KF29" s="179"/>
      <c r="KG29" s="1266">
        <v>91701</v>
      </c>
      <c r="KH29" s="1308">
        <v>235451</v>
      </c>
      <c r="KI29" s="1266">
        <v>327152</v>
      </c>
      <c r="KJ29" s="225"/>
      <c r="KK29" s="1041"/>
      <c r="KL29" s="1260" t="s">
        <v>58</v>
      </c>
      <c r="KM29" s="1269">
        <v>1499</v>
      </c>
      <c r="KN29" s="179">
        <v>0</v>
      </c>
      <c r="KO29" s="179">
        <v>95</v>
      </c>
      <c r="KP29" s="1270">
        <v>74</v>
      </c>
      <c r="KQ29" s="179"/>
      <c r="KR29" s="179"/>
      <c r="KS29" s="179"/>
      <c r="KT29" s="179"/>
      <c r="KU29" s="1271">
        <v>1668</v>
      </c>
      <c r="KV29" s="1265">
        <v>270</v>
      </c>
      <c r="KW29" s="1266">
        <v>1938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271.28000000000003</v>
      </c>
      <c r="LS29" s="499">
        <v>275.85000000000002</v>
      </c>
      <c r="LT29" s="190">
        <v>-1.66</v>
      </c>
      <c r="LU29" s="3"/>
      <c r="LV29" s="3"/>
      <c r="LW29" s="1198" t="s">
        <v>105</v>
      </c>
      <c r="LX29" s="383">
        <v>517</v>
      </c>
      <c r="LY29" s="1199">
        <v>559</v>
      </c>
      <c r="LZ29" s="1200">
        <v>-7.51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66.260000000000005</v>
      </c>
      <c r="MP29" s="729">
        <v>70.87</v>
      </c>
      <c r="MQ29" s="729">
        <v>65.040000000000006</v>
      </c>
      <c r="MR29" s="729">
        <v>66.849999999999994</v>
      </c>
      <c r="MS29" s="729">
        <v>67.260000000000005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189583</v>
      </c>
      <c r="NB29" s="179">
        <v>0</v>
      </c>
      <c r="NC29" s="179">
        <v>90247</v>
      </c>
      <c r="ND29" s="1270">
        <v>21199</v>
      </c>
      <c r="NE29" s="179"/>
      <c r="NF29" s="179"/>
      <c r="NG29" s="179"/>
      <c r="NH29" s="179"/>
      <c r="NI29" s="1271">
        <v>301029</v>
      </c>
      <c r="NJ29" s="1265">
        <v>538076</v>
      </c>
      <c r="NK29" s="1266">
        <v>839105</v>
      </c>
      <c r="NL29" s="1267"/>
      <c r="NM29" s="1267"/>
      <c r="NN29" s="1268" t="s">
        <v>58</v>
      </c>
      <c r="NO29" s="1269">
        <v>3708</v>
      </c>
      <c r="NP29" s="179">
        <v>0</v>
      </c>
      <c r="NQ29" s="179">
        <v>815</v>
      </c>
      <c r="NR29" s="1270">
        <v>1717</v>
      </c>
      <c r="NS29" s="179"/>
      <c r="NT29" s="179"/>
      <c r="NU29" s="179"/>
      <c r="NV29" s="179"/>
      <c r="NW29" s="1271">
        <v>6240</v>
      </c>
      <c r="NX29" s="1265">
        <v>21457</v>
      </c>
      <c r="NY29" s="1266">
        <v>27697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46</v>
      </c>
      <c r="I30" s="36">
        <v>67</v>
      </c>
      <c r="J30" s="1026">
        <v>60</v>
      </c>
      <c r="K30" s="35">
        <v>173</v>
      </c>
      <c r="L30" s="38">
        <v>173</v>
      </c>
      <c r="M30" s="39">
        <v>0</v>
      </c>
      <c r="N30" s="1041"/>
      <c r="O30" s="51" t="s">
        <v>30</v>
      </c>
      <c r="P30" s="52">
        <v>316.79000000000002</v>
      </c>
      <c r="Q30" s="799">
        <v>307.77</v>
      </c>
      <c r="R30" s="54">
        <v>2.93</v>
      </c>
      <c r="S30" s="52">
        <v>0</v>
      </c>
      <c r="T30" s="799">
        <v>0</v>
      </c>
      <c r="U30" s="54">
        <v>0</v>
      </c>
      <c r="V30" s="52">
        <v>170.6</v>
      </c>
      <c r="W30" s="799">
        <v>170.88</v>
      </c>
      <c r="X30" s="54">
        <v>-0.16</v>
      </c>
      <c r="Y30" s="1041"/>
      <c r="Z30" s="1041"/>
      <c r="AA30" s="1041" t="s">
        <v>72</v>
      </c>
      <c r="AB30" s="115">
        <v>76.34</v>
      </c>
      <c r="AC30" s="115">
        <v>73.39</v>
      </c>
      <c r="AD30" s="115">
        <v>68.55</v>
      </c>
      <c r="AE30" s="115">
        <v>72.760000000000005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151161</v>
      </c>
      <c r="AN30" s="179">
        <v>0</v>
      </c>
      <c r="AO30" s="179">
        <v>65314</v>
      </c>
      <c r="AP30" s="1270">
        <v>12005</v>
      </c>
      <c r="AQ30" s="1270"/>
      <c r="AR30" s="1270"/>
      <c r="AS30" s="1270"/>
      <c r="AT30" s="1270"/>
      <c r="AU30" s="1271">
        <v>228480</v>
      </c>
      <c r="AV30" s="1265">
        <v>360129</v>
      </c>
      <c r="AW30" s="1266">
        <v>588609</v>
      </c>
      <c r="AX30" s="225"/>
      <c r="AY30" s="1041"/>
      <c r="AZ30" s="1260" t="s">
        <v>64</v>
      </c>
      <c r="BA30" s="1269">
        <v>4729</v>
      </c>
      <c r="BB30" s="179">
        <v>0</v>
      </c>
      <c r="BC30" s="179">
        <v>695</v>
      </c>
      <c r="BD30" s="1270">
        <v>642</v>
      </c>
      <c r="BE30" s="179"/>
      <c r="BF30" s="179"/>
      <c r="BG30" s="179"/>
      <c r="BH30" s="179"/>
      <c r="BI30" s="1271">
        <v>6066</v>
      </c>
      <c r="BJ30" s="1265">
        <v>20202</v>
      </c>
      <c r="BK30" s="1266">
        <v>26268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73</v>
      </c>
      <c r="CM30" s="36">
        <v>27</v>
      </c>
      <c r="CN30" s="37">
        <v>49</v>
      </c>
      <c r="CO30" s="35">
        <v>149</v>
      </c>
      <c r="CP30" s="38">
        <v>165</v>
      </c>
      <c r="CQ30" s="39">
        <v>-9.6999999999999993</v>
      </c>
      <c r="CR30" s="811"/>
      <c r="CS30" s="51" t="s">
        <v>30</v>
      </c>
      <c r="CT30" s="52">
        <v>352.26</v>
      </c>
      <c r="CU30" s="239">
        <v>341.43</v>
      </c>
      <c r="CV30" s="54">
        <v>3.17</v>
      </c>
      <c r="CW30" s="52">
        <v>0</v>
      </c>
      <c r="CX30" s="239">
        <v>0</v>
      </c>
      <c r="CY30" s="54">
        <v>0</v>
      </c>
      <c r="CZ30" s="52">
        <v>199.76</v>
      </c>
      <c r="DA30" s="239">
        <v>195.36</v>
      </c>
      <c r="DB30" s="54">
        <v>2.25</v>
      </c>
      <c r="DC30" s="1041"/>
      <c r="DD30" s="1041"/>
      <c r="DE30" s="1041" t="s">
        <v>72</v>
      </c>
      <c r="DF30" s="62">
        <v>71.75</v>
      </c>
      <c r="DG30" s="62">
        <v>72.92</v>
      </c>
      <c r="DH30" s="62">
        <v>71.069999999999993</v>
      </c>
      <c r="DI30" s="62">
        <v>71.91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171917</v>
      </c>
      <c r="DR30" s="179">
        <v>0</v>
      </c>
      <c r="DS30" s="179">
        <v>89192</v>
      </c>
      <c r="DT30" s="1270">
        <v>8863</v>
      </c>
      <c r="DU30" s="179"/>
      <c r="DV30" s="179"/>
      <c r="DW30" s="179"/>
      <c r="DX30" s="179"/>
      <c r="DY30" s="1271">
        <v>269972</v>
      </c>
      <c r="DZ30" s="1265">
        <v>326174</v>
      </c>
      <c r="EA30" s="1266">
        <v>596146</v>
      </c>
      <c r="EB30" s="225"/>
      <c r="EC30" s="1041"/>
      <c r="ED30" s="1260" t="s">
        <v>64</v>
      </c>
      <c r="EE30" s="1269">
        <v>5767</v>
      </c>
      <c r="EF30" s="179">
        <v>0</v>
      </c>
      <c r="EG30" s="179">
        <v>1566</v>
      </c>
      <c r="EH30" s="1270">
        <v>3735</v>
      </c>
      <c r="EI30" s="179"/>
      <c r="EJ30" s="179"/>
      <c r="EK30" s="179"/>
      <c r="EL30" s="179"/>
      <c r="EM30" s="1271">
        <v>11068</v>
      </c>
      <c r="EN30" s="1265">
        <v>7414</v>
      </c>
      <c r="EO30" s="1266">
        <v>18482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71</v>
      </c>
      <c r="FQ30" s="384">
        <v>79</v>
      </c>
      <c r="FR30" s="385">
        <v>64</v>
      </c>
      <c r="FS30" s="35">
        <v>214</v>
      </c>
      <c r="FT30" s="38">
        <v>229</v>
      </c>
      <c r="FU30" s="39">
        <v>-6.55</v>
      </c>
      <c r="FV30" s="545"/>
      <c r="FW30" s="51" t="s">
        <v>30</v>
      </c>
      <c r="FX30" s="52">
        <v>366.79</v>
      </c>
      <c r="FY30" s="239">
        <v>378.25</v>
      </c>
      <c r="FZ30" s="54">
        <v>-3.03</v>
      </c>
      <c r="GA30" s="52">
        <v>0</v>
      </c>
      <c r="GB30" s="239">
        <v>0</v>
      </c>
      <c r="GC30" s="54">
        <v>0</v>
      </c>
      <c r="GD30" s="52">
        <v>141.56</v>
      </c>
      <c r="GE30" s="239">
        <v>147.78</v>
      </c>
      <c r="GF30" s="54">
        <v>-4.21</v>
      </c>
      <c r="GG30" s="1041"/>
      <c r="GH30" s="1041"/>
      <c r="GI30" s="1041" t="s">
        <v>72</v>
      </c>
      <c r="GJ30" s="62">
        <v>76.17</v>
      </c>
      <c r="GK30" s="62">
        <v>71.239999999999995</v>
      </c>
      <c r="GL30" s="62">
        <v>65.739999999999995</v>
      </c>
      <c r="GM30" s="62">
        <v>71.05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163592</v>
      </c>
      <c r="GV30" s="179">
        <v>0</v>
      </c>
      <c r="GW30" s="179">
        <v>84033</v>
      </c>
      <c r="GX30" s="1270">
        <v>7289</v>
      </c>
      <c r="GY30" s="179"/>
      <c r="GZ30" s="179"/>
      <c r="HA30" s="179"/>
      <c r="HB30" s="179"/>
      <c r="HC30" s="1271">
        <v>254914</v>
      </c>
      <c r="HD30" s="1265">
        <v>844934</v>
      </c>
      <c r="HE30" s="1266">
        <v>1099848</v>
      </c>
      <c r="HF30" s="225"/>
      <c r="HG30" s="1041"/>
      <c r="HH30" s="1260" t="s">
        <v>64</v>
      </c>
      <c r="HI30" s="1269">
        <v>4826</v>
      </c>
      <c r="HJ30" s="179">
        <v>0</v>
      </c>
      <c r="HK30" s="179">
        <v>1233</v>
      </c>
      <c r="HL30" s="1270">
        <v>740</v>
      </c>
      <c r="HM30" s="179"/>
      <c r="HN30" s="179"/>
      <c r="HO30" s="179"/>
      <c r="HP30" s="179"/>
      <c r="HQ30" s="1271">
        <v>6799</v>
      </c>
      <c r="HR30" s="1265">
        <v>19523</v>
      </c>
      <c r="HS30" s="1266">
        <v>26322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72</v>
      </c>
      <c r="IU30" s="384">
        <v>106</v>
      </c>
      <c r="IV30" s="385">
        <v>77</v>
      </c>
      <c r="IW30" s="35">
        <v>255</v>
      </c>
      <c r="IX30" s="38">
        <v>269</v>
      </c>
      <c r="IY30" s="39">
        <v>-5.2</v>
      </c>
      <c r="IZ30" s="1041"/>
      <c r="JA30" s="51" t="s">
        <v>30</v>
      </c>
      <c r="JB30" s="52">
        <v>686.97</v>
      </c>
      <c r="JC30" s="239">
        <v>662.42</v>
      </c>
      <c r="JD30" s="54">
        <v>3.71</v>
      </c>
      <c r="JE30" s="52">
        <v>0</v>
      </c>
      <c r="JF30" s="239">
        <v>0</v>
      </c>
      <c r="JG30" s="54">
        <v>0</v>
      </c>
      <c r="JH30" s="52">
        <v>280.83</v>
      </c>
      <c r="JI30" s="239">
        <v>286.92</v>
      </c>
      <c r="JJ30" s="54">
        <v>-2.12</v>
      </c>
      <c r="JK30" s="1041"/>
      <c r="JL30" s="1041"/>
      <c r="JM30" s="1041" t="s">
        <v>72</v>
      </c>
      <c r="JN30" s="62">
        <v>68.89</v>
      </c>
      <c r="JO30" s="62">
        <v>63.11</v>
      </c>
      <c r="JP30" s="62">
        <v>66.739999999999995</v>
      </c>
      <c r="JQ30" s="62">
        <v>66.25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134395</v>
      </c>
      <c r="JZ30" s="523">
        <v>0</v>
      </c>
      <c r="KA30" s="523">
        <v>74570</v>
      </c>
      <c r="KB30" s="1270">
        <v>7929</v>
      </c>
      <c r="KC30" s="179"/>
      <c r="KD30" s="179"/>
      <c r="KE30" s="179"/>
      <c r="KF30" s="179"/>
      <c r="KG30" s="1266">
        <v>216894</v>
      </c>
      <c r="KH30" s="1308">
        <v>547355</v>
      </c>
      <c r="KI30" s="1266">
        <v>764249</v>
      </c>
      <c r="KJ30" s="225"/>
      <c r="KK30" s="1041"/>
      <c r="KL30" s="1260" t="s">
        <v>64</v>
      </c>
      <c r="KM30" s="1269">
        <v>11524</v>
      </c>
      <c r="KN30" s="179">
        <v>0</v>
      </c>
      <c r="KO30" s="179">
        <v>688</v>
      </c>
      <c r="KP30" s="1270">
        <v>223</v>
      </c>
      <c r="KQ30" s="179"/>
      <c r="KR30" s="179"/>
      <c r="KS30" s="179"/>
      <c r="KT30" s="179"/>
      <c r="KU30" s="1271">
        <v>12435</v>
      </c>
      <c r="KV30" s="1265">
        <v>7087</v>
      </c>
      <c r="KW30" s="1266">
        <v>19522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791</v>
      </c>
      <c r="LY30" s="1199">
        <v>836</v>
      </c>
      <c r="LZ30" s="1200">
        <v>-5.38</v>
      </c>
      <c r="MA30" s="597"/>
      <c r="MB30" s="51" t="s">
        <v>30</v>
      </c>
      <c r="MC30" s="52">
        <v>425.57</v>
      </c>
      <c r="MD30" s="432">
        <v>419.2</v>
      </c>
      <c r="ME30" s="54">
        <v>1.52</v>
      </c>
      <c r="MF30" s="52">
        <v>0</v>
      </c>
      <c r="MG30" s="432">
        <v>0</v>
      </c>
      <c r="MH30" s="54">
        <v>0</v>
      </c>
      <c r="MI30" s="52">
        <v>196.52</v>
      </c>
      <c r="MJ30" s="432">
        <v>198.7</v>
      </c>
      <c r="MK30" s="54">
        <v>-1.1000000000000001</v>
      </c>
      <c r="ML30" s="422"/>
      <c r="MM30" s="422"/>
      <c r="MN30" s="422" t="s">
        <v>72</v>
      </c>
      <c r="MO30" s="729">
        <v>72.760000000000005</v>
      </c>
      <c r="MP30" s="729">
        <v>71.91</v>
      </c>
      <c r="MQ30" s="729">
        <v>71.05</v>
      </c>
      <c r="MR30" s="729">
        <v>66.25</v>
      </c>
      <c r="MS30" s="729">
        <v>70.489999999999995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621065</v>
      </c>
      <c r="NB30" s="179">
        <v>0</v>
      </c>
      <c r="NC30" s="179">
        <v>313109</v>
      </c>
      <c r="ND30" s="1270">
        <v>36086</v>
      </c>
      <c r="NE30" s="179"/>
      <c r="NF30" s="179"/>
      <c r="NG30" s="179"/>
      <c r="NH30" s="179"/>
      <c r="NI30" s="1271">
        <v>970260</v>
      </c>
      <c r="NJ30" s="1265">
        <v>2078592</v>
      </c>
      <c r="NK30" s="1266">
        <v>3048852</v>
      </c>
      <c r="NL30" s="1267"/>
      <c r="NM30" s="1267"/>
      <c r="NN30" s="1268" t="s">
        <v>64</v>
      </c>
      <c r="NO30" s="1269">
        <v>26846</v>
      </c>
      <c r="NP30" s="179">
        <v>0</v>
      </c>
      <c r="NQ30" s="179">
        <v>4182</v>
      </c>
      <c r="NR30" s="1270">
        <v>5340</v>
      </c>
      <c r="NS30" s="179"/>
      <c r="NT30" s="179"/>
      <c r="NU30" s="179"/>
      <c r="NV30" s="179"/>
      <c r="NW30" s="1271">
        <v>36368</v>
      </c>
      <c r="NX30" s="1265">
        <v>54226</v>
      </c>
      <c r="NY30" s="1266">
        <v>90594</v>
      </c>
    </row>
    <row r="31" spans="1:389" ht="23.25" customHeight="1" thickBot="1" x14ac:dyDescent="0.25">
      <c r="A31" s="64" t="s">
        <v>108</v>
      </c>
      <c r="B31" s="126">
        <v>4343</v>
      </c>
      <c r="C31" s="127">
        <v>4348</v>
      </c>
      <c r="D31" s="16">
        <v>-0.11</v>
      </c>
      <c r="E31" s="812"/>
      <c r="F31" s="812"/>
      <c r="G31" s="17" t="s">
        <v>109</v>
      </c>
      <c r="H31" s="35">
        <v>15</v>
      </c>
      <c r="I31" s="36">
        <v>10</v>
      </c>
      <c r="J31" s="1026">
        <v>8</v>
      </c>
      <c r="K31" s="35">
        <v>33</v>
      </c>
      <c r="L31" s="38">
        <v>34</v>
      </c>
      <c r="M31" s="39">
        <v>-2.94</v>
      </c>
      <c r="N31" s="1041"/>
      <c r="O31" s="51" t="s">
        <v>44</v>
      </c>
      <c r="P31" s="52">
        <v>289.72000000000003</v>
      </c>
      <c r="Q31" s="799">
        <v>285.41000000000003</v>
      </c>
      <c r="R31" s="54">
        <v>1.51</v>
      </c>
      <c r="S31" s="52">
        <v>293.16000000000003</v>
      </c>
      <c r="T31" s="799">
        <v>274.89999999999998</v>
      </c>
      <c r="U31" s="54">
        <v>6.64</v>
      </c>
      <c r="V31" s="52">
        <v>291.31</v>
      </c>
      <c r="W31" s="799">
        <v>280.74</v>
      </c>
      <c r="X31" s="54">
        <v>3.77</v>
      </c>
      <c r="Y31" s="1041"/>
      <c r="Z31" s="1041"/>
      <c r="AA31" s="1041" t="s">
        <v>76</v>
      </c>
      <c r="AB31" s="115">
        <v>68.44</v>
      </c>
      <c r="AC31" s="115">
        <v>66.209999999999994</v>
      </c>
      <c r="AD31" s="115">
        <v>67.599999999999994</v>
      </c>
      <c r="AE31" s="115">
        <v>67.42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/>
      <c r="BF31" s="179"/>
      <c r="BG31" s="179"/>
      <c r="BH31" s="179"/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4343</v>
      </c>
      <c r="CG31" s="127">
        <v>4348</v>
      </c>
      <c r="CH31" s="16">
        <v>-0.11</v>
      </c>
      <c r="CI31" s="812"/>
      <c r="CJ31" s="812"/>
      <c r="CK31" s="17" t="s">
        <v>109</v>
      </c>
      <c r="CL31" s="35">
        <v>39</v>
      </c>
      <c r="CM31" s="36">
        <v>24</v>
      </c>
      <c r="CN31" s="37">
        <v>45</v>
      </c>
      <c r="CO31" s="35">
        <v>108</v>
      </c>
      <c r="CP31" s="38">
        <v>126</v>
      </c>
      <c r="CQ31" s="39">
        <v>-14.29</v>
      </c>
      <c r="CR31" s="811"/>
      <c r="CS31" s="51" t="s">
        <v>44</v>
      </c>
      <c r="CT31" s="52">
        <v>266.18</v>
      </c>
      <c r="CU31" s="239">
        <v>257.8</v>
      </c>
      <c r="CV31" s="54">
        <v>3.25</v>
      </c>
      <c r="CW31" s="52">
        <v>206.57</v>
      </c>
      <c r="CX31" s="239">
        <v>200.04</v>
      </c>
      <c r="CY31" s="54">
        <v>3.26</v>
      </c>
      <c r="CZ31" s="52">
        <v>240.37</v>
      </c>
      <c r="DA31" s="239">
        <v>233.09</v>
      </c>
      <c r="DB31" s="54">
        <v>3.12</v>
      </c>
      <c r="DC31" s="1041"/>
      <c r="DD31" s="1041"/>
      <c r="DE31" s="1041" t="s">
        <v>76</v>
      </c>
      <c r="DF31" s="62">
        <v>70.03</v>
      </c>
      <c r="DG31" s="62">
        <v>73.28</v>
      </c>
      <c r="DH31" s="62">
        <v>72.34</v>
      </c>
      <c r="DI31" s="62">
        <v>71.88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/>
      <c r="DV31" s="179"/>
      <c r="DW31" s="179"/>
      <c r="DX31" s="179"/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/>
      <c r="EJ31" s="179"/>
      <c r="EK31" s="179"/>
      <c r="EL31" s="179"/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4343</v>
      </c>
      <c r="FK31" s="127">
        <v>4348</v>
      </c>
      <c r="FL31" s="16">
        <v>-0.11</v>
      </c>
      <c r="FM31" s="3"/>
      <c r="FN31" s="3"/>
      <c r="FO31" s="17" t="s">
        <v>109</v>
      </c>
      <c r="FP31" s="383">
        <v>22</v>
      </c>
      <c r="FQ31" s="384">
        <v>18</v>
      </c>
      <c r="FR31" s="385">
        <v>25</v>
      </c>
      <c r="FS31" s="35">
        <v>65</v>
      </c>
      <c r="FT31" s="38">
        <v>69</v>
      </c>
      <c r="FU31" s="39">
        <v>-5.8</v>
      </c>
      <c r="FV31" s="545"/>
      <c r="FW31" s="51" t="s">
        <v>44</v>
      </c>
      <c r="FX31" s="52">
        <v>384.48</v>
      </c>
      <c r="FY31" s="239">
        <v>371.46</v>
      </c>
      <c r="FZ31" s="54">
        <v>3.51</v>
      </c>
      <c r="GA31" s="52">
        <v>363.26</v>
      </c>
      <c r="GB31" s="239">
        <v>347.95</v>
      </c>
      <c r="GC31" s="54">
        <v>4.4000000000000004</v>
      </c>
      <c r="GD31" s="52">
        <v>371.45</v>
      </c>
      <c r="GE31" s="239">
        <v>357.13</v>
      </c>
      <c r="GF31" s="54">
        <v>4.01</v>
      </c>
      <c r="GG31" s="1041"/>
      <c r="GH31" s="1041"/>
      <c r="GI31" s="1041" t="s">
        <v>76</v>
      </c>
      <c r="GJ31" s="62">
        <v>74.89</v>
      </c>
      <c r="GK31" s="62">
        <v>68.430000000000007</v>
      </c>
      <c r="GL31" s="62">
        <v>62.58</v>
      </c>
      <c r="GM31" s="62">
        <v>68.63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4343</v>
      </c>
      <c r="IO31" s="127">
        <v>4348</v>
      </c>
      <c r="IP31" s="16">
        <v>-0.11</v>
      </c>
      <c r="IQ31" s="3"/>
      <c r="IR31" s="3"/>
      <c r="IS31" s="17" t="s">
        <v>109</v>
      </c>
      <c r="IT31" s="383">
        <v>44</v>
      </c>
      <c r="IU31" s="384">
        <v>30</v>
      </c>
      <c r="IV31" s="385">
        <v>35</v>
      </c>
      <c r="IW31" s="35">
        <v>109</v>
      </c>
      <c r="IX31" s="38">
        <v>128</v>
      </c>
      <c r="IY31" s="39">
        <v>-14.84</v>
      </c>
      <c r="IZ31" s="1041"/>
      <c r="JA31" s="51" t="s">
        <v>44</v>
      </c>
      <c r="JB31" s="52">
        <v>610.62</v>
      </c>
      <c r="JC31" s="239">
        <v>572</v>
      </c>
      <c r="JD31" s="54">
        <v>6.75</v>
      </c>
      <c r="JE31" s="52">
        <v>335.77</v>
      </c>
      <c r="JF31" s="239">
        <v>313.45999999999998</v>
      </c>
      <c r="JG31" s="54">
        <v>7.12</v>
      </c>
      <c r="JH31" s="52">
        <v>448.13</v>
      </c>
      <c r="JI31" s="239">
        <v>425.44</v>
      </c>
      <c r="JJ31" s="54">
        <v>5.33</v>
      </c>
      <c r="JK31" s="1041"/>
      <c r="JL31" s="1041"/>
      <c r="JM31" s="1041" t="s">
        <v>76</v>
      </c>
      <c r="JN31" s="62">
        <v>54.66</v>
      </c>
      <c r="JO31" s="62">
        <v>61.08</v>
      </c>
      <c r="JP31" s="62">
        <v>59.56</v>
      </c>
      <c r="JQ31" s="62">
        <v>58.43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4343</v>
      </c>
      <c r="LS31" s="587">
        <v>4348</v>
      </c>
      <c r="LT31" s="275">
        <v>-0.11</v>
      </c>
      <c r="LU31" s="3"/>
      <c r="LV31" s="3"/>
      <c r="LW31" s="1198" t="s">
        <v>109</v>
      </c>
      <c r="LX31" s="383">
        <v>315</v>
      </c>
      <c r="LY31" s="1199">
        <v>357</v>
      </c>
      <c r="LZ31" s="1200">
        <v>-11.76</v>
      </c>
      <c r="MA31" s="597"/>
      <c r="MB31" s="51" t="s">
        <v>44</v>
      </c>
      <c r="MC31" s="52">
        <v>383.49</v>
      </c>
      <c r="MD31" s="432">
        <v>369.19</v>
      </c>
      <c r="ME31" s="54">
        <v>3.87</v>
      </c>
      <c r="MF31" s="52">
        <v>316.13</v>
      </c>
      <c r="MG31" s="432">
        <v>300.44</v>
      </c>
      <c r="MH31" s="54">
        <v>5.22</v>
      </c>
      <c r="MI31" s="52">
        <v>347.24</v>
      </c>
      <c r="MJ31" s="432">
        <v>333.03</v>
      </c>
      <c r="MK31" s="54">
        <v>4.2699999999999996</v>
      </c>
      <c r="ML31" s="422"/>
      <c r="MM31" s="422"/>
      <c r="MN31" s="422" t="s">
        <v>76</v>
      </c>
      <c r="MO31" s="729">
        <v>67.42</v>
      </c>
      <c r="MP31" s="729">
        <v>71.88</v>
      </c>
      <c r="MQ31" s="729">
        <v>68.63</v>
      </c>
      <c r="MR31" s="729">
        <v>58.43</v>
      </c>
      <c r="MS31" s="729">
        <v>66.59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70.34</v>
      </c>
      <c r="C32" s="129">
        <v>69.52</v>
      </c>
      <c r="D32" s="16">
        <v>0.82</v>
      </c>
      <c r="E32" s="1037"/>
      <c r="F32" s="812"/>
      <c r="G32" s="17" t="s">
        <v>111</v>
      </c>
      <c r="H32" s="35">
        <v>324</v>
      </c>
      <c r="I32" s="36">
        <v>412</v>
      </c>
      <c r="J32" s="1026">
        <v>252</v>
      </c>
      <c r="K32" s="35">
        <v>988</v>
      </c>
      <c r="L32" s="38">
        <v>956</v>
      </c>
      <c r="M32" s="39">
        <v>3.35</v>
      </c>
      <c r="N32" s="1041"/>
      <c r="O32" s="51" t="s">
        <v>50</v>
      </c>
      <c r="P32" s="52">
        <v>249</v>
      </c>
      <c r="Q32" s="799">
        <v>249.23</v>
      </c>
      <c r="R32" s="54">
        <v>-0.09</v>
      </c>
      <c r="S32" s="52">
        <v>342.1</v>
      </c>
      <c r="T32" s="799">
        <v>325.05</v>
      </c>
      <c r="U32" s="54">
        <v>5.25</v>
      </c>
      <c r="V32" s="52">
        <v>291.95999999999998</v>
      </c>
      <c r="W32" s="799">
        <v>282.95</v>
      </c>
      <c r="X32" s="54">
        <v>3.18</v>
      </c>
      <c r="Y32" s="1041"/>
      <c r="Z32" s="41" t="s">
        <v>52</v>
      </c>
      <c r="AA32" s="41"/>
      <c r="AB32" s="42">
        <v>118629</v>
      </c>
      <c r="AC32" s="42">
        <v>107577</v>
      </c>
      <c r="AD32" s="42">
        <v>110746</v>
      </c>
      <c r="AE32" s="42">
        <v>336952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228038</v>
      </c>
      <c r="AN32" s="1276">
        <v>0</v>
      </c>
      <c r="AO32" s="1276">
        <v>102097</v>
      </c>
      <c r="AP32" s="1277">
        <v>18538</v>
      </c>
      <c r="AQ32" s="1277"/>
      <c r="AR32" s="1277"/>
      <c r="AS32" s="1277"/>
      <c r="AT32" s="1277"/>
      <c r="AU32" s="1279">
        <v>348673</v>
      </c>
      <c r="AV32" s="1280">
        <v>457013</v>
      </c>
      <c r="AW32" s="1280">
        <v>805686</v>
      </c>
      <c r="AX32" s="1419"/>
      <c r="AY32" s="41"/>
      <c r="AZ32" s="1275" t="s">
        <v>41</v>
      </c>
      <c r="BA32" s="1193">
        <v>5977</v>
      </c>
      <c r="BB32" s="1276">
        <v>0</v>
      </c>
      <c r="BC32" s="1276">
        <v>840</v>
      </c>
      <c r="BD32" s="1277">
        <v>1025</v>
      </c>
      <c r="BE32" s="1278"/>
      <c r="BF32" s="1278"/>
      <c r="BG32" s="1278"/>
      <c r="BH32" s="1278"/>
      <c r="BI32" s="1279">
        <v>7842</v>
      </c>
      <c r="BJ32" s="1280">
        <v>30301</v>
      </c>
      <c r="BK32" s="1280">
        <v>38143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73.39</v>
      </c>
      <c r="CG32" s="129">
        <v>71.63</v>
      </c>
      <c r="CH32" s="16">
        <v>1.76</v>
      </c>
      <c r="CI32" s="812"/>
      <c r="CJ32" s="812"/>
      <c r="CK32" s="17" t="s">
        <v>111</v>
      </c>
      <c r="CL32" s="35">
        <v>186</v>
      </c>
      <c r="CM32" s="36">
        <v>95</v>
      </c>
      <c r="CN32" s="37">
        <v>159</v>
      </c>
      <c r="CO32" s="35">
        <v>440</v>
      </c>
      <c r="CP32" s="38">
        <v>369</v>
      </c>
      <c r="CQ32" s="39">
        <v>19.239999999999998</v>
      </c>
      <c r="CR32" s="811"/>
      <c r="CS32" s="51" t="s">
        <v>50</v>
      </c>
      <c r="CT32" s="52">
        <v>289.99</v>
      </c>
      <c r="CU32" s="239">
        <v>279.91000000000003</v>
      </c>
      <c r="CV32" s="54">
        <v>3.6</v>
      </c>
      <c r="CW32" s="52">
        <v>228.93</v>
      </c>
      <c r="CX32" s="239">
        <v>224.01</v>
      </c>
      <c r="CY32" s="54">
        <v>2.2000000000000002</v>
      </c>
      <c r="CZ32" s="52">
        <v>263.56</v>
      </c>
      <c r="DA32" s="239">
        <v>256</v>
      </c>
      <c r="DB32" s="54">
        <v>2.95</v>
      </c>
      <c r="DC32" s="1041"/>
      <c r="DD32" s="41" t="s">
        <v>52</v>
      </c>
      <c r="DE32" s="41"/>
      <c r="DF32" s="10">
        <v>112319</v>
      </c>
      <c r="DG32" s="10">
        <v>116631</v>
      </c>
      <c r="DH32" s="10">
        <v>109610</v>
      </c>
      <c r="DI32" s="10">
        <v>338560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226706</v>
      </c>
      <c r="DR32" s="1276">
        <v>0</v>
      </c>
      <c r="DS32" s="1276">
        <v>103096</v>
      </c>
      <c r="DT32" s="1277">
        <v>13291</v>
      </c>
      <c r="DU32" s="1278"/>
      <c r="DV32" s="1278"/>
      <c r="DW32" s="1278"/>
      <c r="DX32" s="1278"/>
      <c r="DY32" s="1279">
        <v>343093</v>
      </c>
      <c r="DZ32" s="1280">
        <v>478306</v>
      </c>
      <c r="EA32" s="1280">
        <v>821399</v>
      </c>
      <c r="EB32" s="1419"/>
      <c r="EC32" s="41"/>
      <c r="ED32" s="1275" t="s">
        <v>41</v>
      </c>
      <c r="EE32" s="1193">
        <v>6628</v>
      </c>
      <c r="EF32" s="1276">
        <v>0</v>
      </c>
      <c r="EG32" s="1276">
        <v>2130</v>
      </c>
      <c r="EH32" s="1277">
        <v>4813</v>
      </c>
      <c r="EI32" s="1278"/>
      <c r="EJ32" s="1278"/>
      <c r="EK32" s="1278"/>
      <c r="EL32" s="1278"/>
      <c r="EM32" s="1279">
        <v>13571</v>
      </c>
      <c r="EN32" s="1280">
        <v>12805</v>
      </c>
      <c r="EO32" s="1280">
        <v>26376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70.709999999999994</v>
      </c>
      <c r="FK32" s="129">
        <v>73.42</v>
      </c>
      <c r="FL32" s="16">
        <v>-2.71</v>
      </c>
      <c r="FM32" s="130"/>
      <c r="FN32" s="3"/>
      <c r="FO32" s="17" t="s">
        <v>111</v>
      </c>
      <c r="FP32" s="383">
        <v>346</v>
      </c>
      <c r="FQ32" s="384">
        <v>172</v>
      </c>
      <c r="FR32" s="385">
        <v>197</v>
      </c>
      <c r="FS32" s="35">
        <v>715</v>
      </c>
      <c r="FT32" s="38">
        <v>687</v>
      </c>
      <c r="FU32" s="39">
        <v>4.08</v>
      </c>
      <c r="FV32" s="545"/>
      <c r="FW32" s="51" t="s">
        <v>50</v>
      </c>
      <c r="FX32" s="52">
        <v>258.61</v>
      </c>
      <c r="FY32" s="239">
        <v>273.52</v>
      </c>
      <c r="FZ32" s="54">
        <v>-5.45</v>
      </c>
      <c r="GA32" s="52">
        <v>185.86</v>
      </c>
      <c r="GB32" s="239">
        <v>195.27</v>
      </c>
      <c r="GC32" s="54">
        <v>-4.82</v>
      </c>
      <c r="GD32" s="52">
        <v>213.93</v>
      </c>
      <c r="GE32" s="239">
        <v>225.84</v>
      </c>
      <c r="GF32" s="54">
        <v>-5.27</v>
      </c>
      <c r="GG32" s="1041"/>
      <c r="GH32" s="41" t="s">
        <v>52</v>
      </c>
      <c r="GI32" s="41"/>
      <c r="GJ32" s="271">
        <v>116937</v>
      </c>
      <c r="GK32" s="271">
        <v>110696</v>
      </c>
      <c r="GL32" s="271">
        <v>99862</v>
      </c>
      <c r="GM32" s="271">
        <v>327495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211524</v>
      </c>
      <c r="GV32" s="1276">
        <v>0</v>
      </c>
      <c r="GW32" s="1276">
        <v>108554</v>
      </c>
      <c r="GX32" s="1277">
        <v>18096</v>
      </c>
      <c r="GY32" s="1278"/>
      <c r="GZ32" s="1278"/>
      <c r="HA32" s="1278"/>
      <c r="HB32" s="1278"/>
      <c r="HC32" s="1279">
        <v>338174</v>
      </c>
      <c r="HD32" s="1280">
        <v>1008015</v>
      </c>
      <c r="HE32" s="1280">
        <v>1346189</v>
      </c>
      <c r="HF32" s="1419"/>
      <c r="HG32" s="41"/>
      <c r="HH32" s="1275" t="s">
        <v>41</v>
      </c>
      <c r="HI32" s="1193">
        <v>5852</v>
      </c>
      <c r="HJ32" s="1276">
        <v>0</v>
      </c>
      <c r="HK32" s="1276">
        <v>1565</v>
      </c>
      <c r="HL32" s="1277">
        <v>922</v>
      </c>
      <c r="HM32" s="1278"/>
      <c r="HN32" s="1278"/>
      <c r="HO32" s="1278"/>
      <c r="HP32" s="1278"/>
      <c r="HQ32" s="1279">
        <v>8339</v>
      </c>
      <c r="HR32" s="1280">
        <v>30889</v>
      </c>
      <c r="HS32" s="1280">
        <v>39228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64.84</v>
      </c>
      <c r="IO32" s="129">
        <v>67.78</v>
      </c>
      <c r="IP32" s="16">
        <v>-2.94</v>
      </c>
      <c r="IQ32" s="130"/>
      <c r="IR32" s="3"/>
      <c r="IS32" s="17" t="s">
        <v>111</v>
      </c>
      <c r="IT32" s="383">
        <v>411</v>
      </c>
      <c r="IU32" s="384">
        <v>222</v>
      </c>
      <c r="IV32" s="385">
        <v>121</v>
      </c>
      <c r="IW32" s="35">
        <v>754</v>
      </c>
      <c r="IX32" s="38">
        <v>1055</v>
      </c>
      <c r="IY32" s="39">
        <v>-28.53</v>
      </c>
      <c r="IZ32" s="1041"/>
      <c r="JA32" s="51" t="s">
        <v>50</v>
      </c>
      <c r="JB32" s="52">
        <v>288.89999999999998</v>
      </c>
      <c r="JC32" s="239">
        <v>278.2</v>
      </c>
      <c r="JD32" s="54">
        <v>3.85</v>
      </c>
      <c r="JE32" s="52">
        <v>211.4</v>
      </c>
      <c r="JF32" s="239">
        <v>200.64</v>
      </c>
      <c r="JG32" s="54">
        <v>5.36</v>
      </c>
      <c r="JH32" s="52">
        <v>243.08</v>
      </c>
      <c r="JI32" s="239">
        <v>234.23</v>
      </c>
      <c r="JJ32" s="54">
        <v>3.78</v>
      </c>
      <c r="JK32" s="1041"/>
      <c r="JL32" s="41" t="s">
        <v>52</v>
      </c>
      <c r="JM32" s="41"/>
      <c r="JN32" s="271">
        <v>105472</v>
      </c>
      <c r="JO32" s="271">
        <v>106895</v>
      </c>
      <c r="JP32" s="271">
        <v>109180</v>
      </c>
      <c r="JQ32" s="271">
        <v>321547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203730</v>
      </c>
      <c r="JZ32" s="1276">
        <v>0</v>
      </c>
      <c r="KA32" s="1276">
        <v>102157</v>
      </c>
      <c r="KB32" s="1277">
        <v>14422</v>
      </c>
      <c r="KC32" s="1278"/>
      <c r="KD32" s="1278"/>
      <c r="KE32" s="1278"/>
      <c r="KF32" s="1278"/>
      <c r="KG32" s="1280">
        <v>320309</v>
      </c>
      <c r="KH32" s="1280">
        <v>807251</v>
      </c>
      <c r="KI32" s="1280">
        <v>1127560</v>
      </c>
      <c r="KJ32" s="1419"/>
      <c r="KK32" s="41"/>
      <c r="KL32" s="1275" t="s">
        <v>41</v>
      </c>
      <c r="KM32" s="1193">
        <v>14841</v>
      </c>
      <c r="KN32" s="1276">
        <v>0</v>
      </c>
      <c r="KO32" s="1276">
        <v>819</v>
      </c>
      <c r="KP32" s="1277">
        <v>297</v>
      </c>
      <c r="KQ32" s="1278"/>
      <c r="KR32" s="1278"/>
      <c r="KS32" s="1278"/>
      <c r="KT32" s="1278"/>
      <c r="KU32" s="1279">
        <v>15957</v>
      </c>
      <c r="KV32" s="1280">
        <v>9000</v>
      </c>
      <c r="KW32" s="1280">
        <v>24957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69.819999999999993</v>
      </c>
      <c r="LS32" s="603">
        <v>70.59</v>
      </c>
      <c r="LT32" s="275">
        <v>-0.77</v>
      </c>
      <c r="LU32" s="130"/>
      <c r="LV32" s="3"/>
      <c r="LW32" s="1198" t="s">
        <v>111</v>
      </c>
      <c r="LX32" s="383">
        <v>2897</v>
      </c>
      <c r="LY32" s="1199">
        <v>3067</v>
      </c>
      <c r="LZ32" s="1200">
        <v>-5.54</v>
      </c>
      <c r="MA32" s="597"/>
      <c r="MB32" s="51" t="s">
        <v>50</v>
      </c>
      <c r="MC32" s="52">
        <v>271.73</v>
      </c>
      <c r="MD32" s="432">
        <v>269.98</v>
      </c>
      <c r="ME32" s="54">
        <v>0.65</v>
      </c>
      <c r="MF32" s="52">
        <v>227.55</v>
      </c>
      <c r="MG32" s="432">
        <v>223.66</v>
      </c>
      <c r="MH32" s="54">
        <v>1.74</v>
      </c>
      <c r="MI32" s="52">
        <v>247.95</v>
      </c>
      <c r="MJ32" s="432">
        <v>245.62</v>
      </c>
      <c r="MK32" s="54">
        <v>0.95</v>
      </c>
      <c r="ML32" s="422"/>
      <c r="MM32" s="1245" t="s">
        <v>52</v>
      </c>
      <c r="MN32" s="1245"/>
      <c r="MO32" s="728">
        <v>336952</v>
      </c>
      <c r="MP32" s="728">
        <v>338560</v>
      </c>
      <c r="MQ32" s="728">
        <v>327495</v>
      </c>
      <c r="MR32" s="728">
        <v>321547</v>
      </c>
      <c r="MS32" s="728">
        <v>1324554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869998</v>
      </c>
      <c r="NB32" s="1276">
        <v>0</v>
      </c>
      <c r="NC32" s="1276">
        <v>415904</v>
      </c>
      <c r="ND32" s="1277">
        <v>64347</v>
      </c>
      <c r="NE32" s="1278"/>
      <c r="NF32" s="1278"/>
      <c r="NG32" s="1278"/>
      <c r="NH32" s="1278"/>
      <c r="NI32" s="1279">
        <v>1350249</v>
      </c>
      <c r="NJ32" s="1280">
        <v>2750585</v>
      </c>
      <c r="NK32" s="1280">
        <v>4100834</v>
      </c>
      <c r="NL32" s="1267"/>
      <c r="NM32" s="1267"/>
      <c r="NN32" s="1281" t="s">
        <v>41</v>
      </c>
      <c r="NO32" s="1193">
        <v>33298</v>
      </c>
      <c r="NP32" s="1276">
        <v>0</v>
      </c>
      <c r="NQ32" s="1276">
        <v>5354</v>
      </c>
      <c r="NR32" s="1277">
        <v>7057</v>
      </c>
      <c r="NS32" s="1278"/>
      <c r="NT32" s="1278"/>
      <c r="NU32" s="1278"/>
      <c r="NV32" s="1278"/>
      <c r="NW32" s="1279">
        <v>45709</v>
      </c>
      <c r="NX32" s="1280">
        <v>82995</v>
      </c>
      <c r="NY32" s="1280">
        <v>128704</v>
      </c>
    </row>
    <row r="33" spans="1:389" ht="23.25" customHeight="1" thickTop="1" x14ac:dyDescent="0.2">
      <c r="A33" s="64" t="s">
        <v>112</v>
      </c>
      <c r="B33" s="131">
        <v>336952</v>
      </c>
      <c r="C33" s="127">
        <v>332201</v>
      </c>
      <c r="D33" s="16">
        <v>1.43</v>
      </c>
      <c r="E33" s="812"/>
      <c r="F33" s="812"/>
      <c r="G33" s="17" t="s">
        <v>113</v>
      </c>
      <c r="H33" s="35">
        <v>49</v>
      </c>
      <c r="I33" s="36">
        <v>51</v>
      </c>
      <c r="J33" s="1026">
        <v>63</v>
      </c>
      <c r="K33" s="35">
        <v>163</v>
      </c>
      <c r="L33" s="38">
        <v>132</v>
      </c>
      <c r="M33" s="39">
        <v>23.48</v>
      </c>
      <c r="N33" s="1041"/>
      <c r="O33" s="51" t="s">
        <v>55</v>
      </c>
      <c r="P33" s="52">
        <v>111.76</v>
      </c>
      <c r="Q33" s="799">
        <v>107.67</v>
      </c>
      <c r="R33" s="54">
        <v>3.8</v>
      </c>
      <c r="S33" s="52">
        <v>97.42</v>
      </c>
      <c r="T33" s="799">
        <v>95.05</v>
      </c>
      <c r="U33" s="54">
        <v>2.4900000000000002</v>
      </c>
      <c r="V33" s="52">
        <v>105.14</v>
      </c>
      <c r="W33" s="799">
        <v>102.06</v>
      </c>
      <c r="X33" s="54">
        <v>3.02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338560</v>
      </c>
      <c r="CG33" s="127">
        <v>333862</v>
      </c>
      <c r="CH33" s="16">
        <v>1.41</v>
      </c>
      <c r="CI33" s="812"/>
      <c r="CJ33" s="812"/>
      <c r="CK33" s="17" t="s">
        <v>113</v>
      </c>
      <c r="CL33" s="35">
        <v>62</v>
      </c>
      <c r="CM33" s="36">
        <v>53</v>
      </c>
      <c r="CN33" s="37">
        <v>41</v>
      </c>
      <c r="CO33" s="35">
        <v>156</v>
      </c>
      <c r="CP33" s="38">
        <v>156</v>
      </c>
      <c r="CQ33" s="39">
        <v>0</v>
      </c>
      <c r="CR33" s="811"/>
      <c r="CS33" s="51" t="s">
        <v>55</v>
      </c>
      <c r="CT33" s="52">
        <v>121.71</v>
      </c>
      <c r="CU33" s="239">
        <v>120.64</v>
      </c>
      <c r="CV33" s="54">
        <v>0.89</v>
      </c>
      <c r="CW33" s="52">
        <v>101.35</v>
      </c>
      <c r="CX33" s="239">
        <v>101.64</v>
      </c>
      <c r="CY33" s="54">
        <v>-0.28999999999999998</v>
      </c>
      <c r="CZ33" s="52">
        <v>112.9</v>
      </c>
      <c r="DA33" s="239">
        <v>112.51</v>
      </c>
      <c r="DB33" s="54">
        <v>0.35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327495</v>
      </c>
      <c r="FK33" s="127">
        <v>339164</v>
      </c>
      <c r="FL33" s="16">
        <v>-3.44</v>
      </c>
      <c r="FM33" s="3"/>
      <c r="FN33" s="3"/>
      <c r="FO33" s="17" t="s">
        <v>113</v>
      </c>
      <c r="FP33" s="383">
        <v>83</v>
      </c>
      <c r="FQ33" s="384">
        <v>41</v>
      </c>
      <c r="FR33" s="385">
        <v>32</v>
      </c>
      <c r="FS33" s="35">
        <v>156</v>
      </c>
      <c r="FT33" s="38">
        <v>164</v>
      </c>
      <c r="FU33" s="39">
        <v>-4.88</v>
      </c>
      <c r="FV33" s="545"/>
      <c r="FW33" s="51" t="s">
        <v>55</v>
      </c>
      <c r="FX33" s="52">
        <v>154.69999999999999</v>
      </c>
      <c r="FY33" s="239">
        <v>162.75</v>
      </c>
      <c r="FZ33" s="54">
        <v>-4.95</v>
      </c>
      <c r="GA33" s="52">
        <v>128.71</v>
      </c>
      <c r="GB33" s="239">
        <v>137.30000000000001</v>
      </c>
      <c r="GC33" s="54">
        <v>-6.26</v>
      </c>
      <c r="GD33" s="52">
        <v>138.74</v>
      </c>
      <c r="GE33" s="239">
        <v>147.24</v>
      </c>
      <c r="GF33" s="54">
        <v>-5.77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321547</v>
      </c>
      <c r="IO33" s="127">
        <v>333042</v>
      </c>
      <c r="IP33" s="16">
        <v>-3.45</v>
      </c>
      <c r="IQ33" s="3"/>
      <c r="IR33" s="3"/>
      <c r="IS33" s="17" t="s">
        <v>113</v>
      </c>
      <c r="IT33" s="383">
        <v>52</v>
      </c>
      <c r="IU33" s="384">
        <v>44</v>
      </c>
      <c r="IV33" s="385">
        <v>55</v>
      </c>
      <c r="IW33" s="35">
        <v>151</v>
      </c>
      <c r="IX33" s="38">
        <v>186</v>
      </c>
      <c r="IY33" s="39">
        <v>-18.82</v>
      </c>
      <c r="IZ33" s="1041"/>
      <c r="JA33" s="51" t="s">
        <v>55</v>
      </c>
      <c r="JB33" s="52">
        <v>148.54</v>
      </c>
      <c r="JC33" s="239">
        <v>141.69</v>
      </c>
      <c r="JD33" s="54">
        <v>4.83</v>
      </c>
      <c r="JE33" s="52">
        <v>113.16</v>
      </c>
      <c r="JF33" s="239">
        <v>118.14</v>
      </c>
      <c r="JG33" s="54">
        <v>-4.22</v>
      </c>
      <c r="JH33" s="52">
        <v>127.62</v>
      </c>
      <c r="JI33" s="239">
        <v>128.34</v>
      </c>
      <c r="JJ33" s="54">
        <v>-0.56000000000000005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1324554</v>
      </c>
      <c r="LS33" s="588">
        <v>1338269</v>
      </c>
      <c r="LT33" s="275">
        <v>-1.02</v>
      </c>
      <c r="LU33" s="3"/>
      <c r="LV33" s="3"/>
      <c r="LW33" s="1198" t="s">
        <v>113</v>
      </c>
      <c r="LX33" s="383">
        <v>626</v>
      </c>
      <c r="LY33" s="1199">
        <v>638</v>
      </c>
      <c r="LZ33" s="1200">
        <v>-1.88</v>
      </c>
      <c r="MA33" s="597"/>
      <c r="MB33" s="51" t="s">
        <v>55</v>
      </c>
      <c r="MC33" s="52">
        <v>134.5</v>
      </c>
      <c r="MD33" s="432">
        <v>133.68</v>
      </c>
      <c r="ME33" s="54">
        <v>0.61</v>
      </c>
      <c r="MF33" s="52">
        <v>114.1</v>
      </c>
      <c r="MG33" s="432">
        <v>118.64</v>
      </c>
      <c r="MH33" s="54">
        <v>-3.83</v>
      </c>
      <c r="MI33" s="52">
        <v>123.52</v>
      </c>
      <c r="MJ33" s="432">
        <v>125.77</v>
      </c>
      <c r="MK33" s="54">
        <v>-1.79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330135</v>
      </c>
      <c r="C34" s="133">
        <v>325559</v>
      </c>
      <c r="D34" s="33">
        <v>1.41</v>
      </c>
      <c r="E34" s="812"/>
      <c r="F34" s="812"/>
      <c r="G34" s="17" t="s">
        <v>115</v>
      </c>
      <c r="H34" s="35">
        <v>22</v>
      </c>
      <c r="I34" s="36">
        <v>42</v>
      </c>
      <c r="J34" s="1026">
        <v>57</v>
      </c>
      <c r="K34" s="35">
        <v>121</v>
      </c>
      <c r="L34" s="38">
        <v>127</v>
      </c>
      <c r="M34" s="39">
        <v>-4.72</v>
      </c>
      <c r="N34" s="1041"/>
      <c r="O34" s="51" t="s">
        <v>61</v>
      </c>
      <c r="P34" s="52">
        <v>64.19</v>
      </c>
      <c r="Q34" s="799">
        <v>65.97</v>
      </c>
      <c r="R34" s="54">
        <v>-2.7</v>
      </c>
      <c r="S34" s="52">
        <v>48.54</v>
      </c>
      <c r="T34" s="799">
        <v>47.27</v>
      </c>
      <c r="U34" s="54">
        <v>2.69</v>
      </c>
      <c r="V34" s="52">
        <v>56.97</v>
      </c>
      <c r="W34" s="799">
        <v>57.65</v>
      </c>
      <c r="X34" s="54">
        <v>-1.18</v>
      </c>
      <c r="Y34" s="1041"/>
      <c r="Z34" s="1041"/>
      <c r="AA34" s="1041" t="s">
        <v>45</v>
      </c>
      <c r="AB34" s="56">
        <v>36349</v>
      </c>
      <c r="AC34" s="56">
        <v>33345</v>
      </c>
      <c r="AD34" s="56">
        <v>33243</v>
      </c>
      <c r="AE34" s="56">
        <v>102937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329802</v>
      </c>
      <c r="CG34" s="133">
        <v>325253</v>
      </c>
      <c r="CH34" s="33">
        <v>1.4</v>
      </c>
      <c r="CI34" s="812"/>
      <c r="CJ34" s="812"/>
      <c r="CK34" s="17" t="s">
        <v>115</v>
      </c>
      <c r="CL34" s="35">
        <v>37</v>
      </c>
      <c r="CM34" s="36">
        <v>42</v>
      </c>
      <c r="CN34" s="37">
        <v>49</v>
      </c>
      <c r="CO34" s="35">
        <v>128</v>
      </c>
      <c r="CP34" s="38">
        <v>141</v>
      </c>
      <c r="CQ34" s="39">
        <v>-9.2200000000000006</v>
      </c>
      <c r="CR34" s="811"/>
      <c r="CS34" s="51" t="s">
        <v>61</v>
      </c>
      <c r="CT34" s="52">
        <v>112.48</v>
      </c>
      <c r="CU34" s="239">
        <v>110.86</v>
      </c>
      <c r="CV34" s="54">
        <v>1.46</v>
      </c>
      <c r="CW34" s="52">
        <v>82.12</v>
      </c>
      <c r="CX34" s="239">
        <v>81.14</v>
      </c>
      <c r="CY34" s="54">
        <v>1.21</v>
      </c>
      <c r="CZ34" s="52">
        <v>99.33</v>
      </c>
      <c r="DA34" s="239">
        <v>98.14</v>
      </c>
      <c r="DB34" s="54">
        <v>1.21</v>
      </c>
      <c r="DC34" s="1041"/>
      <c r="DD34" s="1041"/>
      <c r="DE34" s="1041" t="s">
        <v>45</v>
      </c>
      <c r="DF34" s="80">
        <v>35646</v>
      </c>
      <c r="DG34" s="80">
        <v>36882</v>
      </c>
      <c r="DH34" s="80">
        <v>32698</v>
      </c>
      <c r="DI34" s="10">
        <v>105226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320078</v>
      </c>
      <c r="FK34" s="133">
        <v>331648</v>
      </c>
      <c r="FL34" s="33">
        <v>-3.49</v>
      </c>
      <c r="FM34" s="3"/>
      <c r="FN34" s="3"/>
      <c r="FO34" s="17" t="s">
        <v>115</v>
      </c>
      <c r="FP34" s="383">
        <v>51</v>
      </c>
      <c r="FQ34" s="384">
        <v>27</v>
      </c>
      <c r="FR34" s="385">
        <v>40</v>
      </c>
      <c r="FS34" s="35">
        <v>118</v>
      </c>
      <c r="FT34" s="38">
        <v>125</v>
      </c>
      <c r="FU34" s="39">
        <v>-5.6</v>
      </c>
      <c r="FV34" s="545"/>
      <c r="FW34" s="51" t="s">
        <v>61</v>
      </c>
      <c r="FX34" s="52">
        <v>149.97999999999999</v>
      </c>
      <c r="FY34" s="239">
        <v>158.76</v>
      </c>
      <c r="FZ34" s="54">
        <v>-5.53</v>
      </c>
      <c r="GA34" s="52">
        <v>73.290000000000006</v>
      </c>
      <c r="GB34" s="239">
        <v>78.44</v>
      </c>
      <c r="GC34" s="54">
        <v>-6.57</v>
      </c>
      <c r="GD34" s="52">
        <v>102.89</v>
      </c>
      <c r="GE34" s="239">
        <v>109.82</v>
      </c>
      <c r="GF34" s="54">
        <v>-6.31</v>
      </c>
      <c r="GG34" s="1041"/>
      <c r="GH34" s="1041"/>
      <c r="GI34" s="1041" t="s">
        <v>45</v>
      </c>
      <c r="GJ34" s="387">
        <v>38482</v>
      </c>
      <c r="GK34" s="387">
        <v>36544</v>
      </c>
      <c r="GL34" s="387">
        <v>35093</v>
      </c>
      <c r="GM34" s="271">
        <v>110119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305887</v>
      </c>
      <c r="IO34" s="133">
        <v>316075</v>
      </c>
      <c r="IP34" s="33">
        <v>-3.22</v>
      </c>
      <c r="IQ34" s="3"/>
      <c r="IR34" s="3"/>
      <c r="IS34" s="17" t="s">
        <v>115</v>
      </c>
      <c r="IT34" s="383">
        <v>20</v>
      </c>
      <c r="IU34" s="384">
        <v>30</v>
      </c>
      <c r="IV34" s="385">
        <v>55</v>
      </c>
      <c r="IW34" s="35">
        <v>105</v>
      </c>
      <c r="IX34" s="38">
        <v>139</v>
      </c>
      <c r="IY34" s="39">
        <v>-24.46</v>
      </c>
      <c r="IZ34" s="1041"/>
      <c r="JA34" s="51" t="s">
        <v>61</v>
      </c>
      <c r="JB34" s="52">
        <v>92</v>
      </c>
      <c r="JC34" s="239">
        <v>96.76</v>
      </c>
      <c r="JD34" s="54">
        <v>-4.92</v>
      </c>
      <c r="JE34" s="52">
        <v>86.05</v>
      </c>
      <c r="JF34" s="239">
        <v>89.46</v>
      </c>
      <c r="JG34" s="54">
        <v>-3.81</v>
      </c>
      <c r="JH34" s="52">
        <v>88.48</v>
      </c>
      <c r="JI34" s="239">
        <v>92.62</v>
      </c>
      <c r="JJ34" s="54">
        <v>-4.47</v>
      </c>
      <c r="JK34" s="1041"/>
      <c r="JL34" s="1041"/>
      <c r="JM34" s="1041" t="s">
        <v>45</v>
      </c>
      <c r="JN34" s="387">
        <v>31386</v>
      </c>
      <c r="JO34" s="387">
        <v>37280</v>
      </c>
      <c r="JP34" s="387">
        <v>34310</v>
      </c>
      <c r="JQ34" s="271">
        <v>102976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1285902</v>
      </c>
      <c r="LS34" s="589">
        <v>1298535</v>
      </c>
      <c r="LT34" s="186">
        <v>-0.97</v>
      </c>
      <c r="LU34" s="3"/>
      <c r="LV34" s="3"/>
      <c r="LW34" s="1198" t="s">
        <v>115</v>
      </c>
      <c r="LX34" s="383">
        <v>472</v>
      </c>
      <c r="LY34" s="1199">
        <v>532</v>
      </c>
      <c r="LZ34" s="1200">
        <v>-11.28</v>
      </c>
      <c r="MA34" s="597"/>
      <c r="MB34" s="51" t="s">
        <v>61</v>
      </c>
      <c r="MC34" s="52">
        <v>106.53</v>
      </c>
      <c r="MD34" s="432">
        <v>109.62</v>
      </c>
      <c r="ME34" s="54">
        <v>-2.82</v>
      </c>
      <c r="MF34" s="52">
        <v>74.239999999999995</v>
      </c>
      <c r="MG34" s="432">
        <v>76.73</v>
      </c>
      <c r="MH34" s="54">
        <v>-3.25</v>
      </c>
      <c r="MI34" s="52">
        <v>89.15</v>
      </c>
      <c r="MJ34" s="432">
        <v>92.32</v>
      </c>
      <c r="MK34" s="54">
        <v>-3.43</v>
      </c>
      <c r="ML34" s="422"/>
      <c r="MM34" s="422"/>
      <c r="MN34" s="422" t="s">
        <v>45</v>
      </c>
      <c r="MO34" s="728">
        <v>102937</v>
      </c>
      <c r="MP34" s="728">
        <v>105226</v>
      </c>
      <c r="MQ34" s="728">
        <v>110119</v>
      </c>
      <c r="MR34" s="728">
        <v>102976</v>
      </c>
      <c r="MS34" s="728">
        <v>421258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6817</v>
      </c>
      <c r="C35" s="135">
        <v>6642</v>
      </c>
      <c r="D35" s="69">
        <v>2.63</v>
      </c>
      <c r="E35" s="812"/>
      <c r="F35" s="812"/>
      <c r="G35" s="17" t="s">
        <v>118</v>
      </c>
      <c r="H35" s="35">
        <v>75</v>
      </c>
      <c r="I35" s="36">
        <v>126</v>
      </c>
      <c r="J35" s="1026">
        <v>76</v>
      </c>
      <c r="K35" s="35">
        <v>277</v>
      </c>
      <c r="L35" s="38">
        <v>281</v>
      </c>
      <c r="M35" s="39">
        <v>-1.42</v>
      </c>
      <c r="N35" s="1041"/>
      <c r="O35" s="51" t="s">
        <v>66</v>
      </c>
      <c r="P35" s="52">
        <v>111.87</v>
      </c>
      <c r="Q35" s="799">
        <v>107.82</v>
      </c>
      <c r="R35" s="54">
        <v>3.76</v>
      </c>
      <c r="S35" s="52">
        <v>95.48</v>
      </c>
      <c r="T35" s="799">
        <v>91.89</v>
      </c>
      <c r="U35" s="54">
        <v>3.91</v>
      </c>
      <c r="V35" s="52">
        <v>104.31</v>
      </c>
      <c r="W35" s="799">
        <v>100.74</v>
      </c>
      <c r="X35" s="54">
        <v>3.54</v>
      </c>
      <c r="Y35" s="1041"/>
      <c r="Z35" s="1041"/>
      <c r="AA35" s="1041" t="s">
        <v>51</v>
      </c>
      <c r="AB35" s="56">
        <v>82280</v>
      </c>
      <c r="AC35" s="56">
        <v>74232</v>
      </c>
      <c r="AD35" s="56">
        <v>77503</v>
      </c>
      <c r="AE35" s="56">
        <v>234015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8758</v>
      </c>
      <c r="CG35" s="133">
        <v>8609</v>
      </c>
      <c r="CH35" s="33">
        <v>1.73</v>
      </c>
      <c r="CI35" s="812"/>
      <c r="CJ35" s="812"/>
      <c r="CK35" s="17" t="s">
        <v>118</v>
      </c>
      <c r="CL35" s="35">
        <v>96</v>
      </c>
      <c r="CM35" s="36">
        <v>121</v>
      </c>
      <c r="CN35" s="37">
        <v>158</v>
      </c>
      <c r="CO35" s="35">
        <v>375</v>
      </c>
      <c r="CP35" s="38">
        <v>307</v>
      </c>
      <c r="CQ35" s="39">
        <v>22.15</v>
      </c>
      <c r="CR35" s="811"/>
      <c r="CS35" s="51" t="s">
        <v>66</v>
      </c>
      <c r="CT35" s="52">
        <v>114.04</v>
      </c>
      <c r="CU35" s="239">
        <v>109.88</v>
      </c>
      <c r="CV35" s="54">
        <v>3.79</v>
      </c>
      <c r="CW35" s="52">
        <v>92.08</v>
      </c>
      <c r="CX35" s="239">
        <v>89.56</v>
      </c>
      <c r="CY35" s="54">
        <v>2.81</v>
      </c>
      <c r="CZ35" s="52">
        <v>104.54</v>
      </c>
      <c r="DA35" s="239">
        <v>101.19</v>
      </c>
      <c r="DB35" s="54">
        <v>3.31</v>
      </c>
      <c r="DC35" s="1041"/>
      <c r="DD35" s="1041"/>
      <c r="DE35" s="1041" t="s">
        <v>51</v>
      </c>
      <c r="DF35" s="80">
        <v>76673</v>
      </c>
      <c r="DG35" s="80">
        <v>79749</v>
      </c>
      <c r="DH35" s="80">
        <v>76912</v>
      </c>
      <c r="DI35" s="10">
        <v>233334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7417</v>
      </c>
      <c r="FK35" s="133">
        <v>7516</v>
      </c>
      <c r="FL35" s="33">
        <v>-1.32</v>
      </c>
      <c r="FM35" s="3"/>
      <c r="FN35" s="3"/>
      <c r="FO35" s="17" t="s">
        <v>118</v>
      </c>
      <c r="FP35" s="383">
        <v>148</v>
      </c>
      <c r="FQ35" s="384">
        <v>121</v>
      </c>
      <c r="FR35" s="385">
        <v>83</v>
      </c>
      <c r="FS35" s="35">
        <v>352</v>
      </c>
      <c r="FT35" s="38">
        <v>326</v>
      </c>
      <c r="FU35" s="39">
        <v>7.98</v>
      </c>
      <c r="FV35" s="545"/>
      <c r="FW35" s="51" t="s">
        <v>66</v>
      </c>
      <c r="FX35" s="52">
        <v>113.37</v>
      </c>
      <c r="FY35" s="239">
        <v>111.35</v>
      </c>
      <c r="FZ35" s="54">
        <v>1.81</v>
      </c>
      <c r="GA35" s="52">
        <v>89.01</v>
      </c>
      <c r="GB35" s="239">
        <v>87.93</v>
      </c>
      <c r="GC35" s="54">
        <v>1.23</v>
      </c>
      <c r="GD35" s="52">
        <v>98.41</v>
      </c>
      <c r="GE35" s="239">
        <v>97.08</v>
      </c>
      <c r="GF35" s="54">
        <v>1.37</v>
      </c>
      <c r="GG35" s="1041"/>
      <c r="GH35" s="1041"/>
      <c r="GI35" s="1041" t="s">
        <v>51</v>
      </c>
      <c r="GJ35" s="387">
        <v>78455</v>
      </c>
      <c r="GK35" s="387">
        <v>74152</v>
      </c>
      <c r="GL35" s="387">
        <v>64769</v>
      </c>
      <c r="GM35" s="271">
        <v>217376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15660</v>
      </c>
      <c r="IO35" s="133">
        <v>16967</v>
      </c>
      <c r="IP35" s="33">
        <v>-7.7</v>
      </c>
      <c r="IQ35" s="3"/>
      <c r="IR35" s="3"/>
      <c r="IS35" s="17" t="s">
        <v>118</v>
      </c>
      <c r="IT35" s="383">
        <v>74</v>
      </c>
      <c r="IU35" s="384">
        <v>86</v>
      </c>
      <c r="IV35" s="385">
        <v>152</v>
      </c>
      <c r="IW35" s="35">
        <v>312</v>
      </c>
      <c r="IX35" s="38">
        <v>348</v>
      </c>
      <c r="IY35" s="39">
        <v>-10.34</v>
      </c>
      <c r="IZ35" s="1041"/>
      <c r="JA35" s="51" t="s">
        <v>66</v>
      </c>
      <c r="JB35" s="52">
        <v>186.92</v>
      </c>
      <c r="JC35" s="239">
        <v>191.55</v>
      </c>
      <c r="JD35" s="54">
        <v>-2.42</v>
      </c>
      <c r="JE35" s="52">
        <v>109.89</v>
      </c>
      <c r="JF35" s="239">
        <v>106.9</v>
      </c>
      <c r="JG35" s="54">
        <v>2.8</v>
      </c>
      <c r="JH35" s="52">
        <v>141.38</v>
      </c>
      <c r="JI35" s="239">
        <v>143.56</v>
      </c>
      <c r="JJ35" s="54">
        <v>-1.52</v>
      </c>
      <c r="JK35" s="1041"/>
      <c r="JL35" s="1041"/>
      <c r="JM35" s="1041" t="s">
        <v>51</v>
      </c>
      <c r="JN35" s="387">
        <v>74086</v>
      </c>
      <c r="JO35" s="387">
        <v>69615</v>
      </c>
      <c r="JP35" s="387">
        <v>74870</v>
      </c>
      <c r="JQ35" s="271">
        <v>218571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38652</v>
      </c>
      <c r="LS35" s="590">
        <v>39734</v>
      </c>
      <c r="LT35" s="190">
        <v>-2.72</v>
      </c>
      <c r="LU35" s="3"/>
      <c r="LV35" s="3"/>
      <c r="LW35" s="1198" t="s">
        <v>118</v>
      </c>
      <c r="LX35" s="383">
        <v>1316</v>
      </c>
      <c r="LY35" s="1199">
        <v>1262</v>
      </c>
      <c r="LZ35" s="1200">
        <v>4.28</v>
      </c>
      <c r="MA35" s="597"/>
      <c r="MB35" s="51" t="s">
        <v>66</v>
      </c>
      <c r="MC35" s="52">
        <v>130.27000000000001</v>
      </c>
      <c r="MD35" s="432">
        <v>129.02000000000001</v>
      </c>
      <c r="ME35" s="54">
        <v>0.97</v>
      </c>
      <c r="MF35" s="52">
        <v>96.67</v>
      </c>
      <c r="MG35" s="432">
        <v>94.2</v>
      </c>
      <c r="MH35" s="54">
        <v>2.62</v>
      </c>
      <c r="MI35" s="52">
        <v>112.19</v>
      </c>
      <c r="MJ35" s="432">
        <v>110.71</v>
      </c>
      <c r="MK35" s="54">
        <v>1.34</v>
      </c>
      <c r="ML35" s="422"/>
      <c r="MM35" s="422"/>
      <c r="MN35" s="422" t="s">
        <v>51</v>
      </c>
      <c r="MO35" s="728">
        <v>234015</v>
      </c>
      <c r="MP35" s="728">
        <v>233334</v>
      </c>
      <c r="MQ35" s="728">
        <v>217376</v>
      </c>
      <c r="MR35" s="728">
        <v>218571</v>
      </c>
      <c r="MS35" s="728">
        <v>903296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88</v>
      </c>
      <c r="I36" s="36">
        <v>72</v>
      </c>
      <c r="J36" s="1026">
        <v>72</v>
      </c>
      <c r="K36" s="35">
        <v>232</v>
      </c>
      <c r="L36" s="38">
        <v>207</v>
      </c>
      <c r="M36" s="39">
        <v>12.08</v>
      </c>
      <c r="N36" s="1041"/>
      <c r="O36" s="70" t="s">
        <v>71</v>
      </c>
      <c r="P36" s="52">
        <v>80.59</v>
      </c>
      <c r="Q36" s="799">
        <v>77.66</v>
      </c>
      <c r="R36" s="54">
        <v>3.77</v>
      </c>
      <c r="S36" s="52">
        <v>79.53</v>
      </c>
      <c r="T36" s="799">
        <v>76.739999999999995</v>
      </c>
      <c r="U36" s="54">
        <v>3.64</v>
      </c>
      <c r="V36" s="52">
        <v>80.099999999999994</v>
      </c>
      <c r="W36" s="799">
        <v>77.25</v>
      </c>
      <c r="X36" s="54">
        <v>3.69</v>
      </c>
      <c r="Y36" s="1041"/>
      <c r="Z36" s="1041"/>
      <c r="AA36" s="1041" t="s">
        <v>56</v>
      </c>
      <c r="AB36" s="56">
        <v>5492</v>
      </c>
      <c r="AC36" s="56">
        <v>5248</v>
      </c>
      <c r="AD36" s="56">
        <v>5644</v>
      </c>
      <c r="AE36" s="56">
        <v>16384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54</v>
      </c>
      <c r="CM36" s="36">
        <v>68</v>
      </c>
      <c r="CN36" s="37">
        <v>59</v>
      </c>
      <c r="CO36" s="35">
        <v>181</v>
      </c>
      <c r="CP36" s="38">
        <v>200</v>
      </c>
      <c r="CQ36" s="39">
        <v>-9.5</v>
      </c>
      <c r="CR36" s="811"/>
      <c r="CS36" s="70" t="s">
        <v>71</v>
      </c>
      <c r="CT36" s="52">
        <v>52.99</v>
      </c>
      <c r="CU36" s="239">
        <v>50.08</v>
      </c>
      <c r="CV36" s="54">
        <v>5.81</v>
      </c>
      <c r="CW36" s="52">
        <v>44.36</v>
      </c>
      <c r="CX36" s="239">
        <v>43.24</v>
      </c>
      <c r="CY36" s="54">
        <v>2.59</v>
      </c>
      <c r="CZ36" s="52">
        <v>49.26</v>
      </c>
      <c r="DA36" s="239">
        <v>47.15</v>
      </c>
      <c r="DB36" s="54">
        <v>4.4800000000000004</v>
      </c>
      <c r="DC36" s="1041"/>
      <c r="DD36" s="1041"/>
      <c r="DE36" s="1041" t="s">
        <v>56</v>
      </c>
      <c r="DF36" s="80">
        <v>5683</v>
      </c>
      <c r="DG36" s="80">
        <v>5842</v>
      </c>
      <c r="DH36" s="80">
        <v>5675</v>
      </c>
      <c r="DI36" s="10">
        <v>17200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125</v>
      </c>
      <c r="FQ36" s="384">
        <v>92</v>
      </c>
      <c r="FR36" s="385">
        <v>136</v>
      </c>
      <c r="FS36" s="35">
        <v>353</v>
      </c>
      <c r="FT36" s="38">
        <v>358</v>
      </c>
      <c r="FU36" s="39">
        <v>-1.4</v>
      </c>
      <c r="FV36" s="545"/>
      <c r="FW36" s="70" t="s">
        <v>71</v>
      </c>
      <c r="FX36" s="52">
        <v>77.489999999999995</v>
      </c>
      <c r="FY36" s="239">
        <v>78.31</v>
      </c>
      <c r="FZ36" s="54">
        <v>-1.05</v>
      </c>
      <c r="GA36" s="52">
        <v>52.64</v>
      </c>
      <c r="GB36" s="239">
        <v>54.71</v>
      </c>
      <c r="GC36" s="54">
        <v>-3.78</v>
      </c>
      <c r="GD36" s="52">
        <v>62.23</v>
      </c>
      <c r="GE36" s="239">
        <v>63.93</v>
      </c>
      <c r="GF36" s="54">
        <v>-2.66</v>
      </c>
      <c r="GG36" s="1041"/>
      <c r="GH36" s="1041"/>
      <c r="GI36" s="1041" t="s">
        <v>56</v>
      </c>
      <c r="GJ36" s="387">
        <v>5409</v>
      </c>
      <c r="GK36" s="387">
        <v>5445</v>
      </c>
      <c r="GL36" s="387">
        <v>4828</v>
      </c>
      <c r="GM36" s="271">
        <v>15682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85</v>
      </c>
      <c r="IU36" s="384">
        <v>56</v>
      </c>
      <c r="IV36" s="385">
        <v>115</v>
      </c>
      <c r="IW36" s="35">
        <v>256</v>
      </c>
      <c r="IX36" s="38">
        <v>324</v>
      </c>
      <c r="IY36" s="39">
        <v>-20.99</v>
      </c>
      <c r="IZ36" s="1041"/>
      <c r="JA36" s="70" t="s">
        <v>71</v>
      </c>
      <c r="JB36" s="52">
        <v>64.489999999999995</v>
      </c>
      <c r="JC36" s="239">
        <v>69.56</v>
      </c>
      <c r="JD36" s="54">
        <v>-7.29</v>
      </c>
      <c r="JE36" s="52">
        <v>50.16</v>
      </c>
      <c r="JF36" s="239">
        <v>50.67</v>
      </c>
      <c r="JG36" s="54">
        <v>-1.01</v>
      </c>
      <c r="JH36" s="52">
        <v>56.02</v>
      </c>
      <c r="JI36" s="239">
        <v>58.85</v>
      </c>
      <c r="JJ36" s="54">
        <v>-4.8099999999999996</v>
      </c>
      <c r="JK36" s="1041"/>
      <c r="JL36" s="1041"/>
      <c r="JM36" s="1041" t="s">
        <v>56</v>
      </c>
      <c r="JN36" s="387">
        <v>4645</v>
      </c>
      <c r="JO36" s="387">
        <v>4960</v>
      </c>
      <c r="JP36" s="387">
        <v>5123</v>
      </c>
      <c r="JQ36" s="271">
        <v>14728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1022</v>
      </c>
      <c r="LY36" s="1199">
        <v>1089</v>
      </c>
      <c r="LZ36" s="1200">
        <v>-6.15</v>
      </c>
      <c r="MA36" s="597"/>
      <c r="MB36" s="70" t="s">
        <v>71</v>
      </c>
      <c r="MC36" s="52">
        <v>68.73</v>
      </c>
      <c r="MD36" s="432">
        <v>68.680000000000007</v>
      </c>
      <c r="ME36" s="54">
        <v>7.0000000000000007E-2</v>
      </c>
      <c r="MF36" s="52">
        <v>55.12</v>
      </c>
      <c r="MG36" s="432">
        <v>55.33</v>
      </c>
      <c r="MH36" s="54">
        <v>-0.38</v>
      </c>
      <c r="MI36" s="52">
        <v>61.41</v>
      </c>
      <c r="MJ36" s="432">
        <v>61.66</v>
      </c>
      <c r="MK36" s="54">
        <v>-0.41</v>
      </c>
      <c r="ML36" s="422"/>
      <c r="MM36" s="422"/>
      <c r="MN36" s="422" t="s">
        <v>56</v>
      </c>
      <c r="MO36" s="728">
        <v>16384</v>
      </c>
      <c r="MP36" s="728">
        <v>17200</v>
      </c>
      <c r="MQ36" s="728">
        <v>15682</v>
      </c>
      <c r="MR36" s="728">
        <v>14728</v>
      </c>
      <c r="MS36" s="728">
        <v>63994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50</v>
      </c>
      <c r="I37" s="36">
        <v>149</v>
      </c>
      <c r="J37" s="1026">
        <v>51</v>
      </c>
      <c r="K37" s="35">
        <v>250</v>
      </c>
      <c r="L37" s="38">
        <v>243</v>
      </c>
      <c r="M37" s="39">
        <v>2.88</v>
      </c>
      <c r="N37" s="1041"/>
      <c r="O37" s="73" t="s">
        <v>75</v>
      </c>
      <c r="P37" s="74">
        <v>1223.9199999999998</v>
      </c>
      <c r="Q37" s="1049">
        <v>1201.5300000000002</v>
      </c>
      <c r="R37" s="76">
        <v>1.86</v>
      </c>
      <c r="S37" s="77">
        <v>956.2299999999999</v>
      </c>
      <c r="T37" s="1049">
        <v>910.9</v>
      </c>
      <c r="U37" s="76">
        <v>4.9800000000000004</v>
      </c>
      <c r="V37" s="77">
        <v>1100.3899999999999</v>
      </c>
      <c r="W37" s="1049">
        <v>1072.27</v>
      </c>
      <c r="X37" s="76">
        <v>2.62</v>
      </c>
      <c r="Y37" s="1041"/>
      <c r="Z37" s="1041"/>
      <c r="AA37" s="1041" t="s">
        <v>62</v>
      </c>
      <c r="AB37" s="56">
        <v>7405</v>
      </c>
      <c r="AC37" s="56">
        <v>6509</v>
      </c>
      <c r="AD37" s="56">
        <v>7018</v>
      </c>
      <c r="AE37" s="56">
        <v>20932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91</v>
      </c>
      <c r="CM37" s="36">
        <v>50</v>
      </c>
      <c r="CN37" s="37">
        <v>81</v>
      </c>
      <c r="CO37" s="35">
        <v>222</v>
      </c>
      <c r="CP37" s="38">
        <v>204</v>
      </c>
      <c r="CQ37" s="39">
        <v>8.82</v>
      </c>
      <c r="CR37" s="811"/>
      <c r="CS37" s="73" t="s">
        <v>75</v>
      </c>
      <c r="CT37" s="74">
        <v>1309.6500000000001</v>
      </c>
      <c r="CU37" s="244">
        <v>1270.5999999999999</v>
      </c>
      <c r="CV37" s="76">
        <v>3.07</v>
      </c>
      <c r="CW37" s="77">
        <v>755.41000000000008</v>
      </c>
      <c r="CX37" s="244">
        <v>739.62999999999988</v>
      </c>
      <c r="CY37" s="76">
        <v>2.13</v>
      </c>
      <c r="CZ37" s="77">
        <v>1069.72</v>
      </c>
      <c r="DA37" s="244">
        <v>1043.44</v>
      </c>
      <c r="DB37" s="76">
        <v>2.52</v>
      </c>
      <c r="DC37" s="1041"/>
      <c r="DD37" s="1041"/>
      <c r="DE37" s="1041" t="s">
        <v>62</v>
      </c>
      <c r="DF37" s="80">
        <v>7232</v>
      </c>
      <c r="DG37" s="80">
        <v>7485</v>
      </c>
      <c r="DH37" s="80">
        <v>7355</v>
      </c>
      <c r="DI37" s="10">
        <v>22072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52</v>
      </c>
      <c r="FQ37" s="384">
        <v>78</v>
      </c>
      <c r="FR37" s="385">
        <v>57</v>
      </c>
      <c r="FS37" s="35">
        <v>187</v>
      </c>
      <c r="FT37" s="38">
        <v>173</v>
      </c>
      <c r="FU37" s="39">
        <v>8.09</v>
      </c>
      <c r="FV37" s="545"/>
      <c r="FW37" s="73" t="s">
        <v>75</v>
      </c>
      <c r="FX37" s="74">
        <v>1505.4199999999998</v>
      </c>
      <c r="FY37" s="244">
        <v>1534.3999999999999</v>
      </c>
      <c r="FZ37" s="76">
        <v>-1.89</v>
      </c>
      <c r="GA37" s="77">
        <v>892.77</v>
      </c>
      <c r="GB37" s="244">
        <v>901.60000000000014</v>
      </c>
      <c r="GC37" s="76">
        <v>-0.98</v>
      </c>
      <c r="GD37" s="77">
        <v>1129.21</v>
      </c>
      <c r="GE37" s="244">
        <v>1148.82</v>
      </c>
      <c r="GF37" s="76">
        <v>-1.71</v>
      </c>
      <c r="GG37" s="1041"/>
      <c r="GH37" s="1041"/>
      <c r="GI37" s="1041" t="s">
        <v>62</v>
      </c>
      <c r="GJ37" s="387">
        <v>7483</v>
      </c>
      <c r="GK37" s="387">
        <v>7162</v>
      </c>
      <c r="GL37" s="387">
        <v>6394</v>
      </c>
      <c r="GM37" s="271">
        <v>21039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53</v>
      </c>
      <c r="IU37" s="384">
        <v>44</v>
      </c>
      <c r="IV37" s="385">
        <v>94</v>
      </c>
      <c r="IW37" s="35">
        <v>191</v>
      </c>
      <c r="IX37" s="38">
        <v>185</v>
      </c>
      <c r="IY37" s="39">
        <v>3.24</v>
      </c>
      <c r="IZ37" s="1041"/>
      <c r="JA37" s="73" t="s">
        <v>75</v>
      </c>
      <c r="JB37" s="74">
        <v>2078.44</v>
      </c>
      <c r="JC37" s="244">
        <v>2012.18</v>
      </c>
      <c r="JD37" s="76">
        <v>3.29</v>
      </c>
      <c r="JE37" s="77">
        <v>906.42999999999984</v>
      </c>
      <c r="JF37" s="244">
        <v>879.26999999999987</v>
      </c>
      <c r="JG37" s="76">
        <v>3.09</v>
      </c>
      <c r="JH37" s="77">
        <v>1385.54</v>
      </c>
      <c r="JI37" s="244">
        <v>1369.96</v>
      </c>
      <c r="JJ37" s="76">
        <v>1.1399999999999999</v>
      </c>
      <c r="JK37" s="1041"/>
      <c r="JL37" s="1041"/>
      <c r="JM37" s="1041" t="s">
        <v>62</v>
      </c>
      <c r="JN37" s="387">
        <v>6822</v>
      </c>
      <c r="JO37" s="387">
        <v>7549</v>
      </c>
      <c r="JP37" s="387">
        <v>7490</v>
      </c>
      <c r="JQ37" s="271">
        <v>21861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850</v>
      </c>
      <c r="LY37" s="1199">
        <v>805</v>
      </c>
      <c r="LZ37" s="1200">
        <v>5.59</v>
      </c>
      <c r="MA37" s="597"/>
      <c r="MB37" s="73" t="s">
        <v>75</v>
      </c>
      <c r="MC37" s="74">
        <v>1520.82</v>
      </c>
      <c r="MD37" s="553">
        <v>1499.3700000000001</v>
      </c>
      <c r="ME37" s="76">
        <v>1.43</v>
      </c>
      <c r="MF37" s="74">
        <v>883.81000000000006</v>
      </c>
      <c r="MG37" s="553">
        <v>869.00000000000011</v>
      </c>
      <c r="MH37" s="76">
        <v>1.7</v>
      </c>
      <c r="MI37" s="74">
        <v>1177.98</v>
      </c>
      <c r="MJ37" s="553">
        <v>1167.8100000000002</v>
      </c>
      <c r="MK37" s="76">
        <v>0.87</v>
      </c>
      <c r="ML37" s="422"/>
      <c r="MM37" s="422"/>
      <c r="MN37" s="422" t="s">
        <v>62</v>
      </c>
      <c r="MO37" s="728">
        <v>20932</v>
      </c>
      <c r="MP37" s="728">
        <v>22072</v>
      </c>
      <c r="MQ37" s="728">
        <v>21039</v>
      </c>
      <c r="MR37" s="728">
        <v>21861</v>
      </c>
      <c r="MS37" s="728">
        <v>85904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30</v>
      </c>
      <c r="I38" s="36">
        <v>55</v>
      </c>
      <c r="J38" s="1026">
        <v>31</v>
      </c>
      <c r="K38" s="35">
        <v>116</v>
      </c>
      <c r="L38" s="38">
        <v>104</v>
      </c>
      <c r="M38" s="39">
        <v>11.54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8403</v>
      </c>
      <c r="AC38" s="56">
        <v>8127</v>
      </c>
      <c r="AD38" s="56">
        <v>7820</v>
      </c>
      <c r="AE38" s="56">
        <v>24350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31117</v>
      </c>
      <c r="BB38" s="179">
        <v>0</v>
      </c>
      <c r="BC38" s="179">
        <v>4133</v>
      </c>
      <c r="BD38" s="1270">
        <v>1064</v>
      </c>
      <c r="BE38" s="179"/>
      <c r="BF38" s="179"/>
      <c r="BG38" s="179"/>
      <c r="BH38" s="179"/>
      <c r="BI38" s="1271">
        <v>36314</v>
      </c>
      <c r="BJ38" s="1265">
        <v>25528</v>
      </c>
      <c r="BK38" s="1266">
        <v>61842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38</v>
      </c>
      <c r="CM38" s="36">
        <v>27</v>
      </c>
      <c r="CN38" s="37">
        <v>45</v>
      </c>
      <c r="CO38" s="35">
        <v>110</v>
      </c>
      <c r="CP38" s="38">
        <v>122</v>
      </c>
      <c r="CQ38" s="39">
        <v>-9.84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7762</v>
      </c>
      <c r="DG38" s="80">
        <v>8567</v>
      </c>
      <c r="DH38" s="80">
        <v>8573</v>
      </c>
      <c r="DI38" s="10">
        <v>24902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14386</v>
      </c>
      <c r="EF38" s="179">
        <v>0</v>
      </c>
      <c r="EG38" s="179">
        <v>1399</v>
      </c>
      <c r="EH38" s="1270">
        <v>836</v>
      </c>
      <c r="EI38" s="179"/>
      <c r="EJ38" s="179"/>
      <c r="EK38" s="179"/>
      <c r="EL38" s="179"/>
      <c r="EM38" s="1271">
        <v>16621</v>
      </c>
      <c r="EN38" s="1265">
        <v>52612</v>
      </c>
      <c r="EO38" s="1266">
        <v>69233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54</v>
      </c>
      <c r="FQ38" s="384">
        <v>22</v>
      </c>
      <c r="FR38" s="385">
        <v>30</v>
      </c>
      <c r="FS38" s="35">
        <v>106</v>
      </c>
      <c r="FT38" s="38">
        <v>116</v>
      </c>
      <c r="FU38" s="39">
        <v>-8.6199999999999992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8486</v>
      </c>
      <c r="GK38" s="387">
        <v>7813</v>
      </c>
      <c r="GL38" s="387">
        <v>6660</v>
      </c>
      <c r="GM38" s="271">
        <v>22959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7540</v>
      </c>
      <c r="HJ38" s="179">
        <v>0</v>
      </c>
      <c r="HK38" s="179">
        <v>3979</v>
      </c>
      <c r="HL38" s="1270">
        <v>4039</v>
      </c>
      <c r="HM38" s="179"/>
      <c r="HN38" s="179"/>
      <c r="HO38" s="179"/>
      <c r="HP38" s="179"/>
      <c r="HQ38" s="1271">
        <v>15558</v>
      </c>
      <c r="HR38" s="1265">
        <v>37001</v>
      </c>
      <c r="HS38" s="1266">
        <v>52559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15</v>
      </c>
      <c r="IU38" s="384">
        <v>25</v>
      </c>
      <c r="IV38" s="385">
        <v>18</v>
      </c>
      <c r="IW38" s="35">
        <v>58</v>
      </c>
      <c r="IX38" s="38">
        <v>83</v>
      </c>
      <c r="IY38" s="39">
        <v>-30.12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6958</v>
      </c>
      <c r="JO38" s="387">
        <v>6370</v>
      </c>
      <c r="JP38" s="387">
        <v>6941</v>
      </c>
      <c r="JQ38" s="271">
        <v>20269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9051</v>
      </c>
      <c r="KN38" s="179">
        <v>0</v>
      </c>
      <c r="KO38" s="179">
        <v>3394</v>
      </c>
      <c r="KP38" s="1270">
        <v>1123</v>
      </c>
      <c r="KQ38" s="179">
        <v>0</v>
      </c>
      <c r="KR38" s="179">
        <v>0</v>
      </c>
      <c r="KS38" s="179">
        <v>0</v>
      </c>
      <c r="KT38" s="179">
        <v>0</v>
      </c>
      <c r="KU38" s="1271">
        <v>13568</v>
      </c>
      <c r="KV38" s="1265">
        <v>26088</v>
      </c>
      <c r="KW38" s="1266">
        <v>39656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390</v>
      </c>
      <c r="LY38" s="1199">
        <v>425</v>
      </c>
      <c r="LZ38" s="1200">
        <v>-8.24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24350</v>
      </c>
      <c r="MP38" s="728">
        <v>24902</v>
      </c>
      <c r="MQ38" s="728">
        <v>22959</v>
      </c>
      <c r="MR38" s="728">
        <v>20269</v>
      </c>
      <c r="MS38" s="728">
        <v>92480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62094</v>
      </c>
      <c r="NP38" s="179">
        <v>0</v>
      </c>
      <c r="NQ38" s="179">
        <v>12905</v>
      </c>
      <c r="NR38" s="1270">
        <v>7062</v>
      </c>
      <c r="NS38" s="179"/>
      <c r="NT38" s="179"/>
      <c r="NU38" s="179"/>
      <c r="NV38" s="179"/>
      <c r="NW38" s="1271">
        <v>82061</v>
      </c>
      <c r="NX38" s="1265">
        <v>141229</v>
      </c>
      <c r="NY38" s="1266">
        <v>223290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38728</v>
      </c>
      <c r="AC39" s="56">
        <v>33715</v>
      </c>
      <c r="AD39" s="56">
        <v>35159</v>
      </c>
      <c r="AE39" s="56">
        <v>107602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47008</v>
      </c>
      <c r="BB39" s="179">
        <v>0</v>
      </c>
      <c r="BC39" s="179">
        <v>32795</v>
      </c>
      <c r="BD39" s="1270">
        <v>5852</v>
      </c>
      <c r="BE39" s="179"/>
      <c r="BF39" s="179"/>
      <c r="BG39" s="179"/>
      <c r="BH39" s="179"/>
      <c r="BI39" s="1271">
        <v>85655</v>
      </c>
      <c r="BJ39" s="1265">
        <v>81455</v>
      </c>
      <c r="BK39" s="1266">
        <v>167110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34247</v>
      </c>
      <c r="DG39" s="80">
        <v>32430</v>
      </c>
      <c r="DH39" s="80">
        <v>33444</v>
      </c>
      <c r="DI39" s="10">
        <v>100121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41264</v>
      </c>
      <c r="EF39" s="179">
        <v>0</v>
      </c>
      <c r="EG39" s="179">
        <v>13069</v>
      </c>
      <c r="EH39" s="1270">
        <v>4670</v>
      </c>
      <c r="EI39" s="179"/>
      <c r="EJ39" s="179"/>
      <c r="EK39" s="179"/>
      <c r="EL39" s="179"/>
      <c r="EM39" s="1271">
        <v>59003</v>
      </c>
      <c r="EN39" s="1265">
        <v>104911</v>
      </c>
      <c r="EO39" s="1266">
        <v>163914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35092</v>
      </c>
      <c r="GK39" s="387">
        <v>33538</v>
      </c>
      <c r="GL39" s="387">
        <v>29665</v>
      </c>
      <c r="GM39" s="271">
        <v>98295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41418</v>
      </c>
      <c r="HJ39" s="179">
        <v>0</v>
      </c>
      <c r="HK39" s="179">
        <v>20874</v>
      </c>
      <c r="HL39" s="1270">
        <v>6950</v>
      </c>
      <c r="HM39" s="179"/>
      <c r="HN39" s="179"/>
      <c r="HO39" s="179"/>
      <c r="HP39" s="179"/>
      <c r="HQ39" s="1271">
        <v>69242</v>
      </c>
      <c r="HR39" s="1265">
        <v>137446</v>
      </c>
      <c r="HS39" s="1266">
        <v>206688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39038</v>
      </c>
      <c r="JO39" s="387">
        <v>33262</v>
      </c>
      <c r="JP39" s="387">
        <v>35590</v>
      </c>
      <c r="JQ39" s="271">
        <v>107890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63601</v>
      </c>
      <c r="KN39" s="179">
        <v>0</v>
      </c>
      <c r="KO39" s="179">
        <v>24324</v>
      </c>
      <c r="KP39" s="1270">
        <v>5444</v>
      </c>
      <c r="KQ39" s="179">
        <v>0</v>
      </c>
      <c r="KR39" s="179">
        <v>0</v>
      </c>
      <c r="KS39" s="179">
        <v>0</v>
      </c>
      <c r="KT39" s="179">
        <v>0</v>
      </c>
      <c r="KU39" s="1271">
        <v>93369</v>
      </c>
      <c r="KV39" s="1265">
        <v>235721</v>
      </c>
      <c r="KW39" s="1266">
        <v>329090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107602</v>
      </c>
      <c r="MP39" s="728">
        <v>100121</v>
      </c>
      <c r="MQ39" s="728">
        <v>98295</v>
      </c>
      <c r="MR39" s="728">
        <v>107890</v>
      </c>
      <c r="MS39" s="728">
        <v>413908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193291</v>
      </c>
      <c r="NP39" s="179">
        <v>0</v>
      </c>
      <c r="NQ39" s="179">
        <v>91062</v>
      </c>
      <c r="NR39" s="1270">
        <v>22916</v>
      </c>
      <c r="NS39" s="179"/>
      <c r="NT39" s="179"/>
      <c r="NU39" s="179"/>
      <c r="NV39" s="179"/>
      <c r="NW39" s="1271">
        <v>307269</v>
      </c>
      <c r="NX39" s="1265">
        <v>559533</v>
      </c>
      <c r="NY39" s="1266">
        <v>866802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37</v>
      </c>
      <c r="I40" s="36">
        <v>63</v>
      </c>
      <c r="J40" s="1026">
        <v>35</v>
      </c>
      <c r="K40" s="35">
        <v>135</v>
      </c>
      <c r="L40" s="38">
        <v>131</v>
      </c>
      <c r="M40" s="39">
        <v>3.05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22252</v>
      </c>
      <c r="AC40" s="56">
        <v>20633</v>
      </c>
      <c r="AD40" s="56">
        <v>21862</v>
      </c>
      <c r="AE40" s="56">
        <v>64747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155890</v>
      </c>
      <c r="BB40" s="179">
        <v>0</v>
      </c>
      <c r="BC40" s="179">
        <v>66009</v>
      </c>
      <c r="BD40" s="1270">
        <v>12647</v>
      </c>
      <c r="BE40" s="179"/>
      <c r="BF40" s="179"/>
      <c r="BG40" s="179"/>
      <c r="BH40" s="179"/>
      <c r="BI40" s="1271">
        <v>234546</v>
      </c>
      <c r="BJ40" s="1265">
        <v>380331</v>
      </c>
      <c r="BK40" s="1266">
        <v>614877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72</v>
      </c>
      <c r="CM40" s="36">
        <v>54</v>
      </c>
      <c r="CN40" s="37">
        <v>44</v>
      </c>
      <c r="CO40" s="35">
        <v>170</v>
      </c>
      <c r="CP40" s="38">
        <v>146</v>
      </c>
      <c r="CQ40" s="39">
        <v>16.440000000000001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21749</v>
      </c>
      <c r="DG40" s="80">
        <v>25425</v>
      </c>
      <c r="DH40" s="80">
        <v>21865</v>
      </c>
      <c r="DI40" s="10">
        <v>69039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177684</v>
      </c>
      <c r="EF40" s="179">
        <v>0</v>
      </c>
      <c r="EG40" s="179">
        <v>90758</v>
      </c>
      <c r="EH40" s="1270">
        <v>12598</v>
      </c>
      <c r="EI40" s="179"/>
      <c r="EJ40" s="179"/>
      <c r="EK40" s="179"/>
      <c r="EL40" s="179"/>
      <c r="EM40" s="1271">
        <v>281040</v>
      </c>
      <c r="EN40" s="1265">
        <v>333588</v>
      </c>
      <c r="EO40" s="1266">
        <v>614628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69</v>
      </c>
      <c r="FQ40" s="384">
        <v>54</v>
      </c>
      <c r="FR40" s="385">
        <v>38</v>
      </c>
      <c r="FS40" s="35">
        <v>161</v>
      </c>
      <c r="FT40" s="38">
        <v>172</v>
      </c>
      <c r="FU40" s="39">
        <v>-6.4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21985</v>
      </c>
      <c r="GK40" s="387">
        <v>20194</v>
      </c>
      <c r="GL40" s="387">
        <v>17222</v>
      </c>
      <c r="GM40" s="271">
        <v>59401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168418</v>
      </c>
      <c r="HJ40" s="179">
        <v>0</v>
      </c>
      <c r="HK40" s="179">
        <v>85266</v>
      </c>
      <c r="HL40" s="1270">
        <v>8029</v>
      </c>
      <c r="HM40" s="179"/>
      <c r="HN40" s="179"/>
      <c r="HO40" s="179"/>
      <c r="HP40" s="179"/>
      <c r="HQ40" s="1271">
        <v>261713</v>
      </c>
      <c r="HR40" s="1265">
        <v>864457</v>
      </c>
      <c r="HS40" s="1266">
        <v>1126170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63</v>
      </c>
      <c r="IU40" s="384">
        <v>51</v>
      </c>
      <c r="IV40" s="385">
        <v>52</v>
      </c>
      <c r="IW40" s="35">
        <v>166</v>
      </c>
      <c r="IX40" s="38">
        <v>195</v>
      </c>
      <c r="IY40" s="39">
        <v>-14.87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16623</v>
      </c>
      <c r="JO40" s="387">
        <v>17474</v>
      </c>
      <c r="JP40" s="387">
        <v>19726</v>
      </c>
      <c r="JQ40" s="271">
        <v>53823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145919</v>
      </c>
      <c r="KN40" s="179">
        <v>0</v>
      </c>
      <c r="KO40" s="179">
        <v>75258</v>
      </c>
      <c r="KP40" s="1270">
        <v>8152</v>
      </c>
      <c r="KQ40" s="179">
        <v>0</v>
      </c>
      <c r="KR40" s="179">
        <v>0</v>
      </c>
      <c r="KS40" s="179">
        <v>0</v>
      </c>
      <c r="KT40" s="179">
        <v>0</v>
      </c>
      <c r="KU40" s="1271">
        <v>229329</v>
      </c>
      <c r="KV40" s="1265">
        <v>554442</v>
      </c>
      <c r="KW40" s="1266">
        <v>783771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632</v>
      </c>
      <c r="LY40" s="1199">
        <v>644</v>
      </c>
      <c r="LZ40" s="1200">
        <v>-1.86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64747</v>
      </c>
      <c r="MP40" s="728">
        <v>69039</v>
      </c>
      <c r="MQ40" s="728">
        <v>59401</v>
      </c>
      <c r="MR40" s="728">
        <v>53823</v>
      </c>
      <c r="MS40" s="728">
        <v>247010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647911</v>
      </c>
      <c r="NP40" s="179">
        <v>0</v>
      </c>
      <c r="NQ40" s="179">
        <v>317291</v>
      </c>
      <c r="NR40" s="1270">
        <v>41426</v>
      </c>
      <c r="NS40" s="179"/>
      <c r="NT40" s="179"/>
      <c r="NU40" s="179"/>
      <c r="NV40" s="179"/>
      <c r="NW40" s="1271">
        <v>1006628</v>
      </c>
      <c r="NX40" s="1265">
        <v>2132818</v>
      </c>
      <c r="NY40" s="1266">
        <v>3139446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49</v>
      </c>
      <c r="I41" s="36">
        <v>37</v>
      </c>
      <c r="J41" s="1026">
        <v>51</v>
      </c>
      <c r="K41" s="35">
        <v>137</v>
      </c>
      <c r="L41" s="38">
        <v>114</v>
      </c>
      <c r="M41" s="39">
        <v>20.18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1.56</v>
      </c>
      <c r="AC41" s="112">
        <v>1.59</v>
      </c>
      <c r="AD41" s="112">
        <v>1.59</v>
      </c>
      <c r="AE41" s="112">
        <v>1.58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49</v>
      </c>
      <c r="CM41" s="36">
        <v>38</v>
      </c>
      <c r="CN41" s="37">
        <v>25</v>
      </c>
      <c r="CO41" s="35">
        <v>112</v>
      </c>
      <c r="CP41" s="38">
        <v>114</v>
      </c>
      <c r="CQ41" s="39">
        <v>-1.75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1.65</v>
      </c>
      <c r="DG41" s="262">
        <v>1.69</v>
      </c>
      <c r="DH41" s="262">
        <v>1.66</v>
      </c>
      <c r="DI41" s="262">
        <v>1.67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51</v>
      </c>
      <c r="FQ41" s="384">
        <v>43</v>
      </c>
      <c r="FR41" s="385">
        <v>32</v>
      </c>
      <c r="FS41" s="35">
        <v>126</v>
      </c>
      <c r="FT41" s="38">
        <v>127</v>
      </c>
      <c r="FU41" s="39">
        <v>-0.79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1.62</v>
      </c>
      <c r="GK41" s="394">
        <v>1.59</v>
      </c>
      <c r="GL41" s="394">
        <v>1.61</v>
      </c>
      <c r="GM41" s="394">
        <v>1.6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27</v>
      </c>
      <c r="IU41" s="384">
        <v>35</v>
      </c>
      <c r="IV41" s="385">
        <v>58</v>
      </c>
      <c r="IW41" s="35">
        <v>120</v>
      </c>
      <c r="IX41" s="38">
        <v>135</v>
      </c>
      <c r="IY41" s="39">
        <v>-11.11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1.56</v>
      </c>
      <c r="JO41" s="394">
        <v>1.55</v>
      </c>
      <c r="JP41" s="394">
        <v>1.6</v>
      </c>
      <c r="JQ41" s="394">
        <v>1.57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495</v>
      </c>
      <c r="LY41" s="1199">
        <v>490</v>
      </c>
      <c r="LZ41" s="1200">
        <v>1.02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1.58</v>
      </c>
      <c r="MP41" s="729">
        <v>1.67</v>
      </c>
      <c r="MQ41" s="729">
        <v>1.6</v>
      </c>
      <c r="MR41" s="729">
        <v>1.57</v>
      </c>
      <c r="MS41" s="729">
        <v>1.6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99</v>
      </c>
      <c r="M42" s="39">
        <v>-100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234015</v>
      </c>
      <c r="BB42" s="1276">
        <v>0</v>
      </c>
      <c r="BC42" s="1276">
        <v>102937</v>
      </c>
      <c r="BD42" s="1277">
        <v>19563</v>
      </c>
      <c r="BE42" s="1278"/>
      <c r="BF42" s="1278"/>
      <c r="BG42" s="1278"/>
      <c r="BH42" s="1278"/>
      <c r="BI42" s="1279">
        <v>356515</v>
      </c>
      <c r="BJ42" s="1280">
        <v>487314</v>
      </c>
      <c r="BK42" s="1280">
        <v>843829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68</v>
      </c>
      <c r="CM42" s="36">
        <v>84</v>
      </c>
      <c r="CN42" s="37">
        <v>68</v>
      </c>
      <c r="CO42" s="145">
        <v>220</v>
      </c>
      <c r="CP42" s="147">
        <v>233</v>
      </c>
      <c r="CQ42" s="39">
        <v>-5.58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233334</v>
      </c>
      <c r="EF42" s="1276">
        <v>0</v>
      </c>
      <c r="EG42" s="1276">
        <v>105226</v>
      </c>
      <c r="EH42" s="1277">
        <v>18104</v>
      </c>
      <c r="EI42" s="1278"/>
      <c r="EJ42" s="1278"/>
      <c r="EK42" s="1278"/>
      <c r="EL42" s="1278"/>
      <c r="EM42" s="1279">
        <v>356664</v>
      </c>
      <c r="EN42" s="1280">
        <v>491111</v>
      </c>
      <c r="EO42" s="1280">
        <v>847775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7</v>
      </c>
      <c r="FQ42" s="384">
        <v>6</v>
      </c>
      <c r="FR42" s="385">
        <v>4</v>
      </c>
      <c r="FS42" s="145">
        <v>17</v>
      </c>
      <c r="FT42" s="147">
        <v>15</v>
      </c>
      <c r="FU42" s="148">
        <v>13.33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217376</v>
      </c>
      <c r="HJ42" s="1276">
        <v>0</v>
      </c>
      <c r="HK42" s="1276">
        <v>110119</v>
      </c>
      <c r="HL42" s="1277">
        <v>19018</v>
      </c>
      <c r="HM42" s="1278"/>
      <c r="HN42" s="1278"/>
      <c r="HO42" s="1278"/>
      <c r="HP42" s="1278"/>
      <c r="HQ42" s="1279">
        <v>346513</v>
      </c>
      <c r="HR42" s="1280">
        <v>1038904</v>
      </c>
      <c r="HS42" s="1280">
        <v>1385417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28</v>
      </c>
      <c r="IU42" s="384">
        <v>30</v>
      </c>
      <c r="IV42" s="385">
        <v>30</v>
      </c>
      <c r="IW42" s="145">
        <v>88</v>
      </c>
      <c r="IX42" s="147">
        <v>66</v>
      </c>
      <c r="IY42" s="148">
        <v>33.33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218571</v>
      </c>
      <c r="KN42" s="1276">
        <v>0</v>
      </c>
      <c r="KO42" s="1276">
        <v>102976</v>
      </c>
      <c r="KP42" s="1277">
        <v>14719</v>
      </c>
      <c r="KQ42" s="1278">
        <v>0</v>
      </c>
      <c r="KR42" s="1278">
        <v>0</v>
      </c>
      <c r="KS42" s="1278">
        <v>0</v>
      </c>
      <c r="KT42" s="1278">
        <v>0</v>
      </c>
      <c r="KU42" s="1279">
        <v>336266</v>
      </c>
      <c r="KV42" s="1280">
        <v>816251</v>
      </c>
      <c r="KW42" s="1280">
        <v>1152517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325</v>
      </c>
      <c r="LY42" s="1199">
        <v>413</v>
      </c>
      <c r="LZ42" s="1200">
        <v>-21.31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903296</v>
      </c>
      <c r="NP42" s="1276">
        <v>0</v>
      </c>
      <c r="NQ42" s="1276">
        <v>421258</v>
      </c>
      <c r="NR42" s="1277">
        <v>71404</v>
      </c>
      <c r="NS42" s="1278"/>
      <c r="NT42" s="1278"/>
      <c r="NU42" s="1278"/>
      <c r="NV42" s="1278"/>
      <c r="NW42" s="1279">
        <v>1395958</v>
      </c>
      <c r="NX42" s="1280">
        <v>2833580</v>
      </c>
      <c r="NY42" s="1280">
        <v>4229538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118629</v>
      </c>
      <c r="I43" s="522">
        <v>107577</v>
      </c>
      <c r="J43" s="550">
        <v>110746</v>
      </c>
      <c r="K43" s="153">
        <v>336952</v>
      </c>
      <c r="L43" s="502">
        <v>332201</v>
      </c>
      <c r="M43" s="155">
        <v>1.43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1.5</v>
      </c>
      <c r="AC43" s="115">
        <v>1.62</v>
      </c>
      <c r="AD43" s="115">
        <v>1.64</v>
      </c>
      <c r="AE43" s="115">
        <v>1.59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112319</v>
      </c>
      <c r="CM43" s="153">
        <v>116631</v>
      </c>
      <c r="CN43" s="153">
        <v>109610</v>
      </c>
      <c r="CO43" s="153">
        <v>338560</v>
      </c>
      <c r="CP43" s="154">
        <v>333862</v>
      </c>
      <c r="CQ43" s="155">
        <v>1.41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1.63</v>
      </c>
      <c r="DG43" s="259">
        <v>1.74</v>
      </c>
      <c r="DH43" s="259">
        <v>1.74</v>
      </c>
      <c r="DI43" s="259">
        <v>1.7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116937</v>
      </c>
      <c r="FQ43" s="153">
        <v>110696</v>
      </c>
      <c r="FR43" s="1193">
        <v>99862</v>
      </c>
      <c r="FS43" s="153">
        <v>327495</v>
      </c>
      <c r="FT43" s="1194">
        <v>339164</v>
      </c>
      <c r="FU43" s="155">
        <v>-3.44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1.58</v>
      </c>
      <c r="GK43" s="366">
        <v>1.6</v>
      </c>
      <c r="GL43" s="366">
        <v>1.54</v>
      </c>
      <c r="GM43" s="366">
        <v>1.57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105472</v>
      </c>
      <c r="IU43" s="390">
        <v>106895</v>
      </c>
      <c r="IV43" s="1196">
        <v>109180</v>
      </c>
      <c r="IW43" s="153">
        <v>321547</v>
      </c>
      <c r="IX43" s="1197">
        <v>333042</v>
      </c>
      <c r="IY43" s="155">
        <v>-3.45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1.51</v>
      </c>
      <c r="JO43" s="366">
        <v>1.45</v>
      </c>
      <c r="JP43" s="366">
        <v>1.61</v>
      </c>
      <c r="JQ43" s="366">
        <v>1.52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1324554</v>
      </c>
      <c r="LY43" s="1204">
        <v>1338269</v>
      </c>
      <c r="LZ43" s="1205">
        <v>-1.02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1.59</v>
      </c>
      <c r="MP43" s="729">
        <v>1.7</v>
      </c>
      <c r="MQ43" s="729">
        <v>1.57</v>
      </c>
      <c r="MR43" s="729">
        <v>1.52</v>
      </c>
      <c r="MS43" s="729">
        <v>1.6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116538</v>
      </c>
      <c r="I44" s="11">
        <v>104938</v>
      </c>
      <c r="J44" s="11">
        <v>108659</v>
      </c>
      <c r="K44" s="11">
        <v>330135</v>
      </c>
      <c r="L44" s="160">
        <v>325559</v>
      </c>
      <c r="M44" s="161">
        <v>1.41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1.58</v>
      </c>
      <c r="AC44" s="115">
        <v>1.58</v>
      </c>
      <c r="AD44" s="115">
        <v>1.56</v>
      </c>
      <c r="AE44" s="115">
        <v>1.57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109046</v>
      </c>
      <c r="CM44" s="11">
        <v>113839</v>
      </c>
      <c r="CN44" s="11">
        <v>106917</v>
      </c>
      <c r="CO44" s="11">
        <v>329802</v>
      </c>
      <c r="CP44" s="160">
        <v>325253</v>
      </c>
      <c r="CQ44" s="161">
        <v>1.4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1.66</v>
      </c>
      <c r="DG44" s="259">
        <v>1.66</v>
      </c>
      <c r="DH44" s="259">
        <v>1.63</v>
      </c>
      <c r="DI44" s="259">
        <v>1.65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114011</v>
      </c>
      <c r="FQ44" s="11">
        <v>108299</v>
      </c>
      <c r="FR44" s="11">
        <v>97768</v>
      </c>
      <c r="FS44" s="11">
        <v>320078</v>
      </c>
      <c r="FT44" s="160">
        <v>331648</v>
      </c>
      <c r="FU44" s="161">
        <v>-3.49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1.64</v>
      </c>
      <c r="GK44" s="366">
        <v>1.58</v>
      </c>
      <c r="GL44" s="366">
        <v>1.64</v>
      </c>
      <c r="GM44" s="366">
        <v>1.62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100453</v>
      </c>
      <c r="IU44" s="11">
        <v>102067</v>
      </c>
      <c r="IV44" s="11">
        <v>103367</v>
      </c>
      <c r="IW44" s="11">
        <v>305887</v>
      </c>
      <c r="IX44" s="160">
        <v>316075</v>
      </c>
      <c r="IY44" s="161">
        <v>-3.22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1.59</v>
      </c>
      <c r="JO44" s="366">
        <v>1.59</v>
      </c>
      <c r="JP44" s="366">
        <v>1.6</v>
      </c>
      <c r="JQ44" s="366">
        <v>1.59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1285902</v>
      </c>
      <c r="LY44" s="429">
        <v>1298535</v>
      </c>
      <c r="LZ44" s="1207">
        <v>-0.97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1.57</v>
      </c>
      <c r="MP44" s="729">
        <v>1.65</v>
      </c>
      <c r="MQ44" s="729">
        <v>1.62</v>
      </c>
      <c r="MR44" s="729">
        <v>1.59</v>
      </c>
      <c r="MS44" s="729">
        <v>1.61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2091</v>
      </c>
      <c r="I45" s="11">
        <v>2639</v>
      </c>
      <c r="J45" s="11">
        <v>2087</v>
      </c>
      <c r="K45" s="11">
        <v>6817</v>
      </c>
      <c r="L45" s="160">
        <v>6642</v>
      </c>
      <c r="M45" s="165">
        <v>2.63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1.58</v>
      </c>
      <c r="AC45" s="115">
        <v>1.55</v>
      </c>
      <c r="AD45" s="115">
        <v>1.59</v>
      </c>
      <c r="AE45" s="115">
        <v>1.57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3273</v>
      </c>
      <c r="CM45" s="11">
        <v>2792</v>
      </c>
      <c r="CN45" s="11">
        <v>2693</v>
      </c>
      <c r="CO45" s="11">
        <v>8758</v>
      </c>
      <c r="CP45" s="160">
        <v>8609</v>
      </c>
      <c r="CQ45" s="165">
        <v>1.73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1.56</v>
      </c>
      <c r="DG45" s="259">
        <v>1.56</v>
      </c>
      <c r="DH45" s="259">
        <v>1.55</v>
      </c>
      <c r="DI45" s="259">
        <v>1.56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2926</v>
      </c>
      <c r="FQ45" s="11">
        <v>2397</v>
      </c>
      <c r="FR45" s="11">
        <v>2094</v>
      </c>
      <c r="FS45" s="11">
        <v>7417</v>
      </c>
      <c r="FT45" s="160">
        <v>7516</v>
      </c>
      <c r="FU45" s="165">
        <v>-1.32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1.64</v>
      </c>
      <c r="GK45" s="366">
        <v>1.57</v>
      </c>
      <c r="GL45" s="366">
        <v>1.62</v>
      </c>
      <c r="GM45" s="366">
        <v>1.61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5019</v>
      </c>
      <c r="IU45" s="11">
        <v>4828</v>
      </c>
      <c r="IV45" s="11">
        <v>5813</v>
      </c>
      <c r="IW45" s="11">
        <v>15660</v>
      </c>
      <c r="IX45" s="160">
        <v>16967</v>
      </c>
      <c r="IY45" s="165">
        <v>-7.7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1.63</v>
      </c>
      <c r="JO45" s="366">
        <v>1.57</v>
      </c>
      <c r="JP45" s="366">
        <v>1.63</v>
      </c>
      <c r="JQ45" s="366">
        <v>1.61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38652</v>
      </c>
      <c r="LY45" s="429">
        <v>39734</v>
      </c>
      <c r="LZ45" s="1207">
        <v>-2.72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1.57</v>
      </c>
      <c r="MP45" s="729">
        <v>1.56</v>
      </c>
      <c r="MQ45" s="729">
        <v>1.61</v>
      </c>
      <c r="MR45" s="729">
        <v>1.61</v>
      </c>
      <c r="MS45" s="729">
        <v>1.59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1.6</v>
      </c>
      <c r="AC46" s="115">
        <v>1.59</v>
      </c>
      <c r="AD46" s="115">
        <v>1.67</v>
      </c>
      <c r="AE46" s="115">
        <v>1.62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1.62</v>
      </c>
      <c r="DG46" s="259">
        <v>1.67</v>
      </c>
      <c r="DH46" s="259">
        <v>1.56</v>
      </c>
      <c r="DI46" s="259">
        <v>1.62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1.59</v>
      </c>
      <c r="GK46" s="366">
        <v>1.54</v>
      </c>
      <c r="GL46" s="366">
        <v>1.56</v>
      </c>
      <c r="GM46" s="366">
        <v>1.56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1.61</v>
      </c>
      <c r="JO46" s="366">
        <v>1.51</v>
      </c>
      <c r="JP46" s="366">
        <v>1.52</v>
      </c>
      <c r="JQ46" s="366">
        <v>1.55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1.62</v>
      </c>
      <c r="MP46" s="729">
        <v>1.62</v>
      </c>
      <c r="MQ46" s="729">
        <v>1.56</v>
      </c>
      <c r="MR46" s="729">
        <v>1.55</v>
      </c>
      <c r="MS46" s="729">
        <v>1.59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1.57</v>
      </c>
      <c r="AC47" s="115">
        <v>1.52</v>
      </c>
      <c r="AD47" s="115">
        <v>1.63</v>
      </c>
      <c r="AE47" s="115">
        <v>1.57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1.71</v>
      </c>
      <c r="DG47" s="259">
        <v>1.63</v>
      </c>
      <c r="DH47" s="259">
        <v>1.62</v>
      </c>
      <c r="DI47" s="259">
        <v>1.65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1.52</v>
      </c>
      <c r="GK47" s="366">
        <v>1.46</v>
      </c>
      <c r="GL47" s="366">
        <v>1.54</v>
      </c>
      <c r="GM47" s="366">
        <v>1.51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1.82</v>
      </c>
      <c r="JO47" s="366">
        <v>1.96</v>
      </c>
      <c r="JP47" s="366">
        <v>1.93</v>
      </c>
      <c r="JQ47" s="366">
        <v>1.9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1.57</v>
      </c>
      <c r="MP47" s="729">
        <v>1.65</v>
      </c>
      <c r="MQ47" s="729">
        <v>1.51</v>
      </c>
      <c r="MR47" s="729">
        <v>1.9</v>
      </c>
      <c r="MS47" s="729">
        <v>1.65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1.61</v>
      </c>
      <c r="AC48" s="115">
        <v>1.63</v>
      </c>
      <c r="AD48" s="115">
        <v>1.55</v>
      </c>
      <c r="AE48" s="115">
        <v>1.6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1.69</v>
      </c>
      <c r="DG48" s="259">
        <v>1.78</v>
      </c>
      <c r="DH48" s="259">
        <v>1.66</v>
      </c>
      <c r="DI48" s="259">
        <v>1.71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1.67</v>
      </c>
      <c r="GK48" s="366">
        <v>1.59</v>
      </c>
      <c r="GL48" s="366">
        <v>1.65</v>
      </c>
      <c r="GM48" s="366">
        <v>1.64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1.5</v>
      </c>
      <c r="JO48" s="366">
        <v>1.5</v>
      </c>
      <c r="JP48" s="366">
        <v>1.58</v>
      </c>
      <c r="JQ48" s="366">
        <v>1.53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1.6</v>
      </c>
      <c r="MP48" s="729">
        <v>1.71</v>
      </c>
      <c r="MQ48" s="729">
        <v>1.64</v>
      </c>
      <c r="MR48" s="729">
        <v>1.53</v>
      </c>
      <c r="MS48" s="729">
        <v>1.62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89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1.54</v>
      </c>
      <c r="AC49" s="115">
        <v>1.5</v>
      </c>
      <c r="AD49" s="115">
        <v>1.52</v>
      </c>
      <c r="AE49" s="115">
        <v>1.52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1.63</v>
      </c>
      <c r="DG49" s="259">
        <v>1.49</v>
      </c>
      <c r="DH49" s="259">
        <v>1.61</v>
      </c>
      <c r="DI49" s="259">
        <v>1.58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1.65</v>
      </c>
      <c r="GK49" s="366">
        <v>1.61</v>
      </c>
      <c r="GL49" s="366">
        <v>1.69</v>
      </c>
      <c r="GM49" s="366">
        <v>1.65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1.63</v>
      </c>
      <c r="JO49" s="366">
        <v>1.63</v>
      </c>
      <c r="JP49" s="366">
        <v>1.52</v>
      </c>
      <c r="JQ49" s="366">
        <v>1.59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1.52</v>
      </c>
      <c r="MP49" s="729">
        <v>1.58</v>
      </c>
      <c r="MQ49" s="729">
        <v>1.65</v>
      </c>
      <c r="MR49" s="729">
        <v>1.59</v>
      </c>
      <c r="MS49" s="729">
        <v>1.58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89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1.92</v>
      </c>
      <c r="AC50" s="112">
        <v>2</v>
      </c>
      <c r="AD50" s="112">
        <v>1.89</v>
      </c>
      <c r="AE50" s="112">
        <v>1.94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1.94</v>
      </c>
      <c r="DG50" s="201">
        <v>1.94</v>
      </c>
      <c r="DH50" s="201">
        <v>1.92</v>
      </c>
      <c r="DI50" s="201">
        <v>1.93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1.86</v>
      </c>
      <c r="GK50" s="395">
        <v>1.84</v>
      </c>
      <c r="GL50" s="395">
        <v>1.87</v>
      </c>
      <c r="GM50" s="395">
        <v>1.86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1.94</v>
      </c>
      <c r="JO50" s="395">
        <v>1.92</v>
      </c>
      <c r="JP50" s="395">
        <v>1.94</v>
      </c>
      <c r="JQ50" s="395">
        <v>1.93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1.94</v>
      </c>
      <c r="MP50" s="729">
        <v>1.93</v>
      </c>
      <c r="MQ50" s="729">
        <v>1.86</v>
      </c>
      <c r="MR50" s="729">
        <v>1.93</v>
      </c>
      <c r="MS50" s="729">
        <v>1.92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89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89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1.93</v>
      </c>
      <c r="AC52" s="115">
        <v>2.06</v>
      </c>
      <c r="AD52" s="115">
        <v>1.94</v>
      </c>
      <c r="AE52" s="115">
        <v>1.98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1.91</v>
      </c>
      <c r="DG52" s="231">
        <v>2.0099999999999998</v>
      </c>
      <c r="DH52" s="231">
        <v>1.96</v>
      </c>
      <c r="DI52" s="231">
        <v>1.96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1.95</v>
      </c>
      <c r="GK52" s="396">
        <v>1.93</v>
      </c>
      <c r="GL52" s="396">
        <v>1.96</v>
      </c>
      <c r="GM52" s="396">
        <v>1.95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1.91</v>
      </c>
      <c r="JO52" s="396">
        <v>1.96</v>
      </c>
      <c r="JP52" s="396">
        <v>1.94</v>
      </c>
      <c r="JQ52" s="396">
        <v>1.94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1.98</v>
      </c>
      <c r="MP52" s="729">
        <v>1.96</v>
      </c>
      <c r="MQ52" s="729">
        <v>1.95</v>
      </c>
      <c r="MR52" s="729">
        <v>1.94</v>
      </c>
      <c r="MS52" s="729">
        <v>1.96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89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1.91</v>
      </c>
      <c r="AC53" s="115">
        <v>1.97</v>
      </c>
      <c r="AD53" s="115">
        <v>1.87</v>
      </c>
      <c r="AE53" s="115">
        <v>1.92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1.95</v>
      </c>
      <c r="DG53" s="231">
        <v>1.91</v>
      </c>
      <c r="DH53" s="231">
        <v>1.91</v>
      </c>
      <c r="DI53" s="231">
        <v>1.92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1.83</v>
      </c>
      <c r="GK53" s="396">
        <v>1.79</v>
      </c>
      <c r="GL53" s="396">
        <v>1.83</v>
      </c>
      <c r="GM53" s="396">
        <v>1.81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1.95</v>
      </c>
      <c r="JO53" s="396">
        <v>1.91</v>
      </c>
      <c r="JP53" s="396">
        <v>1.95</v>
      </c>
      <c r="JQ53" s="396">
        <v>1.93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1.92</v>
      </c>
      <c r="MP53" s="729">
        <v>1.92</v>
      </c>
      <c r="MQ53" s="729">
        <v>1.81</v>
      </c>
      <c r="MR53" s="729">
        <v>1.93</v>
      </c>
      <c r="MS53" s="729">
        <v>1.9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89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1.91</v>
      </c>
      <c r="AC54" s="115">
        <v>2</v>
      </c>
      <c r="AD54" s="115">
        <v>1.9</v>
      </c>
      <c r="AE54" s="115">
        <v>1.94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1.98</v>
      </c>
      <c r="DG54" s="231">
        <v>1.93</v>
      </c>
      <c r="DH54" s="231">
        <v>1.97</v>
      </c>
      <c r="DI54" s="231">
        <v>1.96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1.92</v>
      </c>
      <c r="GK54" s="396">
        <v>1.9</v>
      </c>
      <c r="GL54" s="396">
        <v>1.94</v>
      </c>
      <c r="GM54" s="396">
        <v>1.92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 t="s">
        <v>129</v>
      </c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1.93</v>
      </c>
      <c r="JO54" s="396">
        <v>1.99</v>
      </c>
      <c r="JP54" s="396">
        <v>1.93</v>
      </c>
      <c r="JQ54" s="396">
        <v>1.95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1.94</v>
      </c>
      <c r="MP54" s="729">
        <v>1.96</v>
      </c>
      <c r="MQ54" s="729">
        <v>1.92</v>
      </c>
      <c r="MR54" s="729">
        <v>1.95</v>
      </c>
      <c r="MS54" s="729">
        <v>1.94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89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1.89</v>
      </c>
      <c r="AC55" s="115">
        <v>1.91</v>
      </c>
      <c r="AD55" s="115">
        <v>1.87</v>
      </c>
      <c r="AE55" s="115">
        <v>1.89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1.92</v>
      </c>
      <c r="DG55" s="231">
        <v>1.93</v>
      </c>
      <c r="DH55" s="231">
        <v>1.91</v>
      </c>
      <c r="DI55" s="231">
        <v>1.92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1.9</v>
      </c>
      <c r="GK55" s="396">
        <v>1.88</v>
      </c>
      <c r="GL55" s="396">
        <v>1.91</v>
      </c>
      <c r="GM55" s="396">
        <v>1.9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>
        <v>0</v>
      </c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1.95</v>
      </c>
      <c r="JO55" s="396">
        <v>2.06</v>
      </c>
      <c r="JP55" s="396">
        <v>2.0299999999999998</v>
      </c>
      <c r="JQ55" s="396">
        <v>2.0099999999999998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1.89</v>
      </c>
      <c r="MP55" s="729">
        <v>1.92</v>
      </c>
      <c r="MQ55" s="729">
        <v>1.9</v>
      </c>
      <c r="MR55" s="729">
        <v>2.0099999999999998</v>
      </c>
      <c r="MS55" s="729">
        <v>1.93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89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1.9</v>
      </c>
      <c r="AC56" s="115">
        <v>1.99</v>
      </c>
      <c r="AD56" s="115">
        <v>1.88</v>
      </c>
      <c r="AE56" s="115">
        <v>1.92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1.94</v>
      </c>
      <c r="DG56" s="231">
        <v>1.88</v>
      </c>
      <c r="DH56" s="231">
        <v>1.95</v>
      </c>
      <c r="DI56" s="231">
        <v>1.92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1.76</v>
      </c>
      <c r="GK56" s="396">
        <v>1.72</v>
      </c>
      <c r="GL56" s="396">
        <v>1.74</v>
      </c>
      <c r="GM56" s="396">
        <v>1.74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>
        <v>0</v>
      </c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1.9</v>
      </c>
      <c r="JO56" s="396">
        <v>1.87</v>
      </c>
      <c r="JP56" s="396">
        <v>1.88</v>
      </c>
      <c r="JQ56" s="396">
        <v>1.88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1.92</v>
      </c>
      <c r="MP56" s="729">
        <v>1.92</v>
      </c>
      <c r="MQ56" s="729">
        <v>1.74</v>
      </c>
      <c r="MR56" s="729">
        <v>1.88</v>
      </c>
      <c r="MS56" s="729">
        <v>1.87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89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1.91</v>
      </c>
      <c r="AC57" s="115">
        <v>1.95</v>
      </c>
      <c r="AD57" s="115">
        <v>1.86</v>
      </c>
      <c r="AE57" s="115">
        <v>1.91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1.93</v>
      </c>
      <c r="DG57" s="231">
        <v>1.85</v>
      </c>
      <c r="DH57" s="231">
        <v>1.88</v>
      </c>
      <c r="DI57" s="231">
        <v>1.89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1.79</v>
      </c>
      <c r="GK57" s="396">
        <v>1.75</v>
      </c>
      <c r="GL57" s="396">
        <v>1.8</v>
      </c>
      <c r="GM57" s="396">
        <v>1.78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>
        <v>0</v>
      </c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1.98</v>
      </c>
      <c r="JO57" s="396">
        <v>1.9</v>
      </c>
      <c r="JP57" s="396">
        <v>1.95</v>
      </c>
      <c r="JQ57" s="396">
        <v>1.94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1.91</v>
      </c>
      <c r="MP57" s="729">
        <v>1.89</v>
      </c>
      <c r="MQ57" s="729">
        <v>1.78</v>
      </c>
      <c r="MR57" s="729">
        <v>1.94</v>
      </c>
      <c r="MS57" s="729">
        <v>1.88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89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1.93</v>
      </c>
      <c r="AC58" s="115">
        <v>1.99</v>
      </c>
      <c r="AD58" s="115">
        <v>1.89</v>
      </c>
      <c r="AE58" s="115">
        <v>1.94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1.98</v>
      </c>
      <c r="DG58" s="259">
        <v>2</v>
      </c>
      <c r="DH58" s="259">
        <v>1.91</v>
      </c>
      <c r="DI58" s="224">
        <v>1.96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1.87</v>
      </c>
      <c r="GK58" s="366">
        <v>1.83</v>
      </c>
      <c r="GL58" s="366">
        <v>1.85</v>
      </c>
      <c r="GM58" s="224">
        <v>1.85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>
        <v>0</v>
      </c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1.91</v>
      </c>
      <c r="JO58" s="366">
        <v>1.86</v>
      </c>
      <c r="JP58" s="366">
        <v>1.94</v>
      </c>
      <c r="JQ58" s="224">
        <v>1.9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1.94</v>
      </c>
      <c r="MP58" s="729">
        <v>1.96</v>
      </c>
      <c r="MQ58" s="729">
        <v>1.85</v>
      </c>
      <c r="MR58" s="729">
        <v>1.9</v>
      </c>
      <c r="MS58" s="729">
        <v>1.91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89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>
        <v>0</v>
      </c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89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>
        <v>0</v>
      </c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89" s="491" customFormat="1" ht="23.25" customHeight="1" x14ac:dyDescent="0.2"/>
    <row r="62" spans="1:389" s="491" customFormat="1" ht="23.25" customHeight="1" x14ac:dyDescent="0.2"/>
    <row r="63" spans="1:389" s="491" customFormat="1" ht="23.25" customHeight="1" x14ac:dyDescent="0.2"/>
    <row r="64" spans="1:389" s="491" customFormat="1" ht="23.25" customHeight="1" x14ac:dyDescent="0.2"/>
    <row r="65" s="491" customFormat="1" ht="23.25" customHeight="1" x14ac:dyDescent="0.2"/>
    <row r="66" s="491" customFormat="1" ht="23.25" customHeight="1" x14ac:dyDescent="0.2"/>
    <row r="67" s="491" customFormat="1" ht="23.25" customHeight="1" x14ac:dyDescent="0.2"/>
    <row r="68" s="491" customFormat="1" ht="23.25" customHeight="1" x14ac:dyDescent="0.2"/>
    <row r="69" s="491" customFormat="1" ht="23.25" customHeight="1" x14ac:dyDescent="0.2"/>
    <row r="70" s="491" customFormat="1" ht="23.25" customHeight="1" x14ac:dyDescent="0.2"/>
    <row r="71" s="491" customFormat="1" ht="23.25" customHeight="1" x14ac:dyDescent="0.2"/>
    <row r="72" s="491" customFormat="1" ht="23.25" customHeight="1" x14ac:dyDescent="0.2"/>
    <row r="73" s="491" customFormat="1" ht="23.25" customHeight="1" x14ac:dyDescent="0.2"/>
    <row r="74" s="491" customFormat="1" ht="23.25" customHeight="1" x14ac:dyDescent="0.2"/>
    <row r="75" s="491" customFormat="1" ht="23.25" customHeight="1" x14ac:dyDescent="0.2"/>
    <row r="76" s="491" customFormat="1" ht="23.25" customHeight="1" x14ac:dyDescent="0.2"/>
    <row r="77" s="491" customFormat="1" ht="23.25" customHeight="1" x14ac:dyDescent="0.2"/>
    <row r="78" s="491" customFormat="1" ht="23.25" customHeight="1" x14ac:dyDescent="0.2"/>
    <row r="79" s="491" customFormat="1" ht="23.25" customHeight="1" x14ac:dyDescent="0.2"/>
    <row r="80" s="491" customFormat="1" ht="23.25" customHeight="1" x14ac:dyDescent="0.2"/>
    <row r="81" s="491" customFormat="1" ht="23.25" customHeight="1" x14ac:dyDescent="0.2"/>
    <row r="82" s="491" customFormat="1" ht="23.25" customHeight="1" x14ac:dyDescent="0.2"/>
    <row r="83" s="491" customFormat="1" ht="23.25" customHeight="1" x14ac:dyDescent="0.2"/>
    <row r="84" s="491" customFormat="1" ht="23.25" customHeight="1" x14ac:dyDescent="0.2"/>
    <row r="85" s="491" customFormat="1" ht="23.25" customHeight="1" x14ac:dyDescent="0.2"/>
    <row r="86" s="491" customFormat="1" ht="23.25" customHeight="1" x14ac:dyDescent="0.2"/>
    <row r="87" s="491" customFormat="1" ht="23.25" customHeight="1" x14ac:dyDescent="0.2"/>
    <row r="88" s="491" customFormat="1" ht="23.25" customHeight="1" x14ac:dyDescent="0.2"/>
    <row r="89" s="491" customFormat="1" ht="23.25" customHeight="1" x14ac:dyDescent="0.2"/>
    <row r="90" s="491" customFormat="1" ht="23.25" customHeight="1" x14ac:dyDescent="0.2"/>
    <row r="91" s="491" customFormat="1" ht="23.25" customHeight="1" x14ac:dyDescent="0.2"/>
    <row r="92" s="491" customFormat="1" ht="23.25" customHeight="1" x14ac:dyDescent="0.2"/>
    <row r="93" s="491" customFormat="1" ht="23.25" customHeight="1" x14ac:dyDescent="0.2"/>
    <row r="94" s="491" customFormat="1" ht="23.25" customHeight="1" x14ac:dyDescent="0.2"/>
    <row r="95" s="491" customFormat="1" ht="23.25" customHeight="1" x14ac:dyDescent="0.2"/>
    <row r="96" s="491" customFormat="1" ht="23.25" customHeight="1" x14ac:dyDescent="0.2"/>
    <row r="97" s="491" customFormat="1" ht="23.25" customHeight="1" x14ac:dyDescent="0.2"/>
    <row r="98" s="491" customFormat="1" ht="23.25" customHeight="1" x14ac:dyDescent="0.2"/>
    <row r="99" s="491" customFormat="1" ht="23.25" customHeight="1" x14ac:dyDescent="0.2"/>
    <row r="100" s="491" customFormat="1" ht="23.25" customHeight="1" x14ac:dyDescent="0.2"/>
    <row r="101" s="491" customFormat="1" ht="23.25" customHeight="1" x14ac:dyDescent="0.2"/>
    <row r="102" s="491" customFormat="1" ht="23.25" customHeight="1" x14ac:dyDescent="0.2"/>
    <row r="103" s="491" customFormat="1" ht="23.25" customHeight="1" x14ac:dyDescent="0.2"/>
    <row r="104" s="491" customFormat="1" ht="23.25" customHeight="1" x14ac:dyDescent="0.2"/>
    <row r="105" s="491" customFormat="1" ht="23.25" customHeight="1" x14ac:dyDescent="0.2"/>
    <row r="106" s="491" customFormat="1" ht="23.25" customHeight="1" x14ac:dyDescent="0.2"/>
    <row r="107" s="491" customFormat="1" ht="23.25" customHeight="1" x14ac:dyDescent="0.2"/>
    <row r="108" s="491" customFormat="1" ht="23.25" customHeight="1" x14ac:dyDescent="0.2"/>
    <row r="109" s="491" customFormat="1" ht="23.25" customHeight="1" x14ac:dyDescent="0.2"/>
    <row r="110" s="491" customFormat="1" ht="23.25" customHeight="1" x14ac:dyDescent="0.2"/>
    <row r="111" s="491" customFormat="1" ht="23.25" customHeight="1" x14ac:dyDescent="0.2"/>
    <row r="112" s="491" customFormat="1" ht="23.25" customHeight="1" x14ac:dyDescent="0.2"/>
    <row r="113" s="491" customFormat="1" ht="23.25" customHeight="1" x14ac:dyDescent="0.2"/>
    <row r="114" s="491" customFormat="1" ht="23.25" customHeight="1" x14ac:dyDescent="0.2"/>
    <row r="115" s="491" customFormat="1" ht="23.25" customHeight="1" x14ac:dyDescent="0.2"/>
    <row r="116" s="491" customFormat="1" ht="23.25" customHeight="1" x14ac:dyDescent="0.2"/>
    <row r="117" s="491" customFormat="1" ht="23.25" customHeight="1" x14ac:dyDescent="0.2"/>
    <row r="118" s="491" customFormat="1" ht="23.25" customHeight="1" x14ac:dyDescent="0.2"/>
    <row r="119" s="491" customFormat="1" ht="23.25" customHeight="1" x14ac:dyDescent="0.2"/>
    <row r="120" s="491" customFormat="1" ht="23.25" customHeight="1" x14ac:dyDescent="0.2"/>
    <row r="121" s="491" customFormat="1" ht="23.25" customHeight="1" x14ac:dyDescent="0.2"/>
    <row r="122" s="491" customFormat="1" ht="23.25" customHeight="1" x14ac:dyDescent="0.2"/>
    <row r="123" s="491" customFormat="1" ht="23.25" customHeight="1" x14ac:dyDescent="0.2"/>
    <row r="124" s="491" customFormat="1" ht="23.25" customHeight="1" x14ac:dyDescent="0.2"/>
    <row r="125" s="491" customFormat="1" ht="23.25" customHeight="1" x14ac:dyDescent="0.2"/>
    <row r="126" s="491" customFormat="1" ht="23.25" customHeight="1" x14ac:dyDescent="0.2"/>
    <row r="127" s="491" customFormat="1" ht="23.25" customHeight="1" x14ac:dyDescent="0.2"/>
    <row r="128" s="491" customFormat="1" ht="23.25" customHeight="1" x14ac:dyDescent="0.2"/>
    <row r="129" s="491" customFormat="1" ht="23.25" customHeight="1" x14ac:dyDescent="0.2"/>
    <row r="130" s="491" customFormat="1" ht="23.25" customHeight="1" x14ac:dyDescent="0.2"/>
    <row r="131" s="491" customFormat="1" ht="23.25" customHeight="1" x14ac:dyDescent="0.2"/>
    <row r="132" s="491" customFormat="1" ht="23.25" customHeight="1" x14ac:dyDescent="0.2"/>
    <row r="133" s="491" customFormat="1" ht="23.25" customHeight="1" x14ac:dyDescent="0.2"/>
    <row r="134" s="491" customFormat="1" ht="23.25" customHeight="1" x14ac:dyDescent="0.2"/>
    <row r="135" s="491" customFormat="1" ht="23.25" customHeight="1" x14ac:dyDescent="0.2"/>
    <row r="136" s="491" customFormat="1" ht="23.25" customHeight="1" x14ac:dyDescent="0.2"/>
    <row r="137" s="491" customFormat="1" ht="23.25" customHeight="1" x14ac:dyDescent="0.2"/>
    <row r="138" s="491" customFormat="1" ht="23.25" customHeight="1" x14ac:dyDescent="0.2"/>
    <row r="139" s="491" customFormat="1" ht="23.25" customHeight="1" x14ac:dyDescent="0.2"/>
    <row r="140" s="491" customFormat="1" ht="23.25" customHeight="1" x14ac:dyDescent="0.2"/>
    <row r="141" s="491" customFormat="1" ht="23.25" customHeight="1" x14ac:dyDescent="0.2"/>
    <row r="142" s="491" customFormat="1" ht="23.25" customHeight="1" x14ac:dyDescent="0.2"/>
    <row r="143" s="491" customFormat="1" ht="23.25" customHeight="1" x14ac:dyDescent="0.2"/>
    <row r="144" s="491" customFormat="1" ht="23.25" customHeight="1" x14ac:dyDescent="0.2"/>
    <row r="145" s="491" customFormat="1" ht="23.25" customHeight="1" x14ac:dyDescent="0.2"/>
    <row r="146" s="491" customFormat="1" ht="23.25" customHeight="1" x14ac:dyDescent="0.2"/>
    <row r="147" s="491" customFormat="1" ht="23.25" customHeight="1" x14ac:dyDescent="0.2"/>
    <row r="148" s="491" customFormat="1" ht="23.25" customHeight="1" x14ac:dyDescent="0.2"/>
    <row r="149" s="491" customFormat="1" ht="23.25" customHeight="1" x14ac:dyDescent="0.2"/>
    <row r="150" s="491" customFormat="1" ht="23.25" customHeight="1" x14ac:dyDescent="0.2"/>
    <row r="151" s="491" customFormat="1" ht="23.25" customHeight="1" x14ac:dyDescent="0.2"/>
    <row r="152" s="491" customFormat="1" ht="23.25" customHeight="1" x14ac:dyDescent="0.2"/>
    <row r="153" s="491" customFormat="1" ht="23.25" customHeight="1" x14ac:dyDescent="0.2"/>
    <row r="154" s="491" customFormat="1" ht="23.25" customHeight="1" x14ac:dyDescent="0.2"/>
    <row r="155" s="491" customFormat="1" ht="23.25" customHeight="1" x14ac:dyDescent="0.2"/>
    <row r="156" s="491" customFormat="1" ht="23.25" customHeight="1" x14ac:dyDescent="0.2"/>
    <row r="157" s="491" customFormat="1" ht="23.25" customHeight="1" x14ac:dyDescent="0.2"/>
    <row r="158" s="491" customFormat="1" ht="23.25" customHeight="1" x14ac:dyDescent="0.2"/>
    <row r="159" s="491" customFormat="1" ht="23.25" customHeight="1" x14ac:dyDescent="0.2"/>
    <row r="160" s="491" customFormat="1" ht="23.25" customHeight="1" x14ac:dyDescent="0.2"/>
    <row r="161" s="491" customFormat="1" ht="23.25" customHeight="1" x14ac:dyDescent="0.2"/>
    <row r="162" s="491" customFormat="1" ht="23.25" customHeight="1" x14ac:dyDescent="0.2"/>
    <row r="163" s="491" customFormat="1" ht="23.25" customHeight="1" x14ac:dyDescent="0.2"/>
    <row r="164" s="491" customFormat="1" ht="23.25" customHeight="1" x14ac:dyDescent="0.2"/>
    <row r="165" s="491" customFormat="1" ht="23.25" customHeight="1" x14ac:dyDescent="0.2"/>
    <row r="166" s="491" customFormat="1" ht="23.25" customHeight="1" x14ac:dyDescent="0.2"/>
    <row r="167" s="491" customFormat="1" ht="23.25" customHeight="1" x14ac:dyDescent="0.2"/>
    <row r="168" s="491" customFormat="1" ht="23.25" customHeight="1" x14ac:dyDescent="0.2"/>
    <row r="169" s="491" customFormat="1" ht="23.25" customHeight="1" x14ac:dyDescent="0.2"/>
    <row r="170" s="491" customFormat="1" ht="23.25" customHeight="1" x14ac:dyDescent="0.2"/>
    <row r="171" s="491" customFormat="1" ht="23.25" customHeight="1" x14ac:dyDescent="0.2"/>
    <row r="172" s="491" customFormat="1" ht="23.25" customHeight="1" x14ac:dyDescent="0.2"/>
    <row r="173" s="491" customFormat="1" ht="23.25" customHeight="1" x14ac:dyDescent="0.2"/>
    <row r="174" s="491" customFormat="1" ht="23.25" customHeight="1" x14ac:dyDescent="0.2"/>
    <row r="175" s="491" customFormat="1" ht="23.25" customHeight="1" x14ac:dyDescent="0.2"/>
    <row r="176" s="491" customFormat="1" ht="23.25" customHeight="1" x14ac:dyDescent="0.2"/>
    <row r="177" s="491" customFormat="1" ht="23.25" customHeight="1" x14ac:dyDescent="0.2"/>
    <row r="178" s="491" customFormat="1" ht="23.25" customHeight="1" x14ac:dyDescent="0.2"/>
    <row r="179" s="491" customFormat="1" ht="23.25" customHeight="1" x14ac:dyDescent="0.2"/>
    <row r="180" s="491" customFormat="1" ht="23.25" customHeight="1" x14ac:dyDescent="0.2"/>
    <row r="181" s="491" customFormat="1" ht="23.25" customHeight="1" x14ac:dyDescent="0.2"/>
    <row r="182" s="491" customFormat="1" ht="23.25" customHeight="1" x14ac:dyDescent="0.2"/>
    <row r="183" s="491" customFormat="1" ht="23.25" customHeight="1" x14ac:dyDescent="0.2"/>
    <row r="184" s="491" customFormat="1" ht="23.25" customHeight="1" x14ac:dyDescent="0.2"/>
    <row r="185" s="491" customFormat="1" ht="23.25" customHeight="1" x14ac:dyDescent="0.2"/>
    <row r="186" s="491" customFormat="1" ht="23.25" customHeight="1" x14ac:dyDescent="0.2"/>
    <row r="187" s="491" customFormat="1" ht="23.25" customHeight="1" x14ac:dyDescent="0.2"/>
    <row r="188" s="491" customFormat="1" ht="23.25" customHeight="1" x14ac:dyDescent="0.2"/>
    <row r="189" s="491" customFormat="1" ht="23.25" customHeight="1" x14ac:dyDescent="0.2"/>
    <row r="190" s="491" customFormat="1" ht="23.25" customHeight="1" x14ac:dyDescent="0.2"/>
    <row r="191" s="491" customFormat="1" ht="23.25" customHeight="1" x14ac:dyDescent="0.2"/>
    <row r="192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</sheetData>
  <mergeCells count="151">
    <mergeCell ref="CZ4:DB4"/>
    <mergeCell ref="GD4:GF4"/>
    <mergeCell ref="AM35:AP36"/>
    <mergeCell ref="A1:D1"/>
    <mergeCell ref="G1:M1"/>
    <mergeCell ref="O1:X1"/>
    <mergeCell ref="Z1:AE1"/>
    <mergeCell ref="AG1:AJ1"/>
    <mergeCell ref="AL1:AW1"/>
    <mergeCell ref="AZ1:BK1"/>
    <mergeCell ref="V4:X4"/>
    <mergeCell ref="AM33:AP34"/>
    <mergeCell ref="BA35:BI35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LQ1:LT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HH1:HS1"/>
    <mergeCell ref="IS1:IY1"/>
    <mergeCell ref="JA1:JJ1"/>
    <mergeCell ref="JL1:JQ1"/>
    <mergeCell ref="JS1:JV1"/>
    <mergeCell ref="JX1:KI1"/>
    <mergeCell ref="KL1:KW1"/>
    <mergeCell ref="CO2:CP2"/>
    <mergeCell ref="DD2:DI2"/>
    <mergeCell ref="DK2:DN2"/>
    <mergeCell ref="DP2:EA2"/>
    <mergeCell ref="ED2:EO2"/>
    <mergeCell ref="EU2:EW2"/>
    <mergeCell ref="FB2:FC2"/>
    <mergeCell ref="FJ2:FL2"/>
    <mergeCell ref="FP2:FR2"/>
    <mergeCell ref="LC2:LE2"/>
    <mergeCell ref="LJ2:LK2"/>
    <mergeCell ref="LR2:LT2"/>
    <mergeCell ref="LX2:LY2"/>
    <mergeCell ref="FS2:FT2"/>
    <mergeCell ref="GH2:GM2"/>
    <mergeCell ref="GO2:GR2"/>
    <mergeCell ref="GT2:HE2"/>
    <mergeCell ref="HH2:HS2"/>
    <mergeCell ref="HY2:IA2"/>
    <mergeCell ref="IF2:IG2"/>
    <mergeCell ref="IN2:IP2"/>
    <mergeCell ref="IT2:IV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W2:IX2"/>
    <mergeCell ref="JL2:JQ2"/>
    <mergeCell ref="JS2:JV2"/>
    <mergeCell ref="JX2:KI2"/>
    <mergeCell ref="KL2:KW2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AL45:AW45"/>
    <mergeCell ref="AL46:AW46"/>
    <mergeCell ref="NO46:NR46"/>
    <mergeCell ref="AL47:AW47"/>
    <mergeCell ref="BA47:BG47"/>
    <mergeCell ref="BH47:BI47"/>
    <mergeCell ref="BJ47:BK47"/>
    <mergeCell ref="JY35:KB35"/>
    <mergeCell ref="KM35:KU35"/>
    <mergeCell ref="NA35:ND35"/>
    <mergeCell ref="NO35:NW35"/>
    <mergeCell ref="LW1:LZ1"/>
    <mergeCell ref="MB1:MK1"/>
    <mergeCell ref="MM1:MS1"/>
    <mergeCell ref="MU1:MX1"/>
    <mergeCell ref="MZ1:NK1"/>
    <mergeCell ref="NN1:NY1"/>
    <mergeCell ref="BA57:BG57"/>
    <mergeCell ref="BH57:BI57"/>
    <mergeCell ref="BJ57:BK57"/>
    <mergeCell ref="DQ35:DT36"/>
    <mergeCell ref="CE1:CH1"/>
    <mergeCell ref="FI1:FL1"/>
    <mergeCell ref="IM1:IP1"/>
    <mergeCell ref="EE35:EM35"/>
    <mergeCell ref="GU35:GX35"/>
    <mergeCell ref="HI35:HQ35"/>
    <mergeCell ref="NO25:NW25"/>
    <mergeCell ref="DQ33:DT34"/>
    <mergeCell ref="GU33:GX34"/>
    <mergeCell ref="JY33:KB34"/>
    <mergeCell ref="NA33:ND34"/>
    <mergeCell ref="NO5:NW5"/>
    <mergeCell ref="NO15:NW15"/>
    <mergeCell ref="MB2:MK2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NZ319"/>
  <sheetViews>
    <sheetView zoomScale="80" zoomScaleNormal="80" workbookViewId="0">
      <selection activeCell="NK28" sqref="NK28"/>
    </sheetView>
  </sheetViews>
  <sheetFormatPr defaultColWidth="11" defaultRowHeight="23.25" customHeight="1" x14ac:dyDescent="0.2"/>
  <cols>
    <col min="1" max="1" width="11.875" style="656" customWidth="1"/>
    <col min="2" max="6" width="11" style="656" customWidth="1"/>
    <col min="7" max="7" width="13.875" style="656" customWidth="1"/>
    <col min="8" max="14" width="11" style="656" customWidth="1"/>
    <col min="15" max="15" width="16.625" style="656" customWidth="1"/>
    <col min="16" max="42" width="11" style="656" customWidth="1"/>
    <col min="43" max="46" width="11" style="656" hidden="1" customWidth="1"/>
    <col min="47" max="49" width="11" style="656" customWidth="1"/>
    <col min="50" max="51" width="8.25" style="656" customWidth="1"/>
    <col min="52" max="56" width="11" style="656" customWidth="1"/>
    <col min="57" max="60" width="11" style="656" hidden="1" customWidth="1"/>
    <col min="61" max="67" width="11" style="656" customWidth="1"/>
    <col min="68" max="74" width="11" style="491" customWidth="1"/>
    <col min="75" max="96" width="11" style="656" customWidth="1"/>
    <col min="97" max="97" width="22" style="656" customWidth="1"/>
    <col min="98" max="124" width="11" style="656" customWidth="1"/>
    <col min="125" max="128" width="11" style="656" hidden="1" customWidth="1"/>
    <col min="129" max="131" width="11" style="656" customWidth="1"/>
    <col min="132" max="133" width="8" style="656" customWidth="1"/>
    <col min="134" max="138" width="11" style="656" customWidth="1"/>
    <col min="139" max="142" width="11" style="656" hidden="1" customWidth="1"/>
    <col min="143" max="146" width="11" style="656" customWidth="1"/>
    <col min="147" max="163" width="11" style="491" customWidth="1"/>
    <col min="164" max="178" width="11" style="656" customWidth="1"/>
    <col min="179" max="179" width="21.25" style="656" customWidth="1"/>
    <col min="180" max="206" width="11" style="656" customWidth="1"/>
    <col min="207" max="210" width="11" style="656" hidden="1" customWidth="1"/>
    <col min="211" max="213" width="11" style="656" customWidth="1"/>
    <col min="214" max="215" width="9" style="656" customWidth="1"/>
    <col min="216" max="220" width="11" style="656" customWidth="1"/>
    <col min="221" max="224" width="11" style="656" hidden="1" customWidth="1"/>
    <col min="225" max="228" width="11" style="656" customWidth="1"/>
    <col min="229" max="244" width="11" style="491" customWidth="1"/>
    <col min="245" max="260" width="11" style="656" customWidth="1"/>
    <col min="261" max="261" width="18.625" style="656" customWidth="1"/>
    <col min="262" max="288" width="11" style="656" customWidth="1"/>
    <col min="289" max="292" width="11" style="656" hidden="1" customWidth="1"/>
    <col min="293" max="295" width="11" style="656" customWidth="1"/>
    <col min="296" max="297" width="8.125" style="656" customWidth="1"/>
    <col min="298" max="302" width="11" style="656" customWidth="1"/>
    <col min="303" max="306" width="11" style="656" hidden="1" customWidth="1"/>
    <col min="307" max="310" width="11" style="656" customWidth="1"/>
    <col min="311" max="327" width="11" style="491" customWidth="1"/>
    <col min="328" max="329" width="11" style="656" customWidth="1"/>
    <col min="330" max="331" width="13.875" style="656" customWidth="1"/>
    <col min="332" max="335" width="11" style="656" customWidth="1"/>
    <col min="336" max="337" width="12.125" style="656" customWidth="1"/>
    <col min="338" max="339" width="11" style="656" customWidth="1"/>
    <col min="340" max="340" width="16.25" style="656" customWidth="1"/>
    <col min="341" max="368" width="11" style="656" customWidth="1"/>
    <col min="369" max="372" width="11" style="656" hidden="1" customWidth="1"/>
    <col min="373" max="375" width="11" style="656" customWidth="1"/>
    <col min="376" max="377" width="8.625" style="656" customWidth="1"/>
    <col min="378" max="382" width="11" style="656" customWidth="1"/>
    <col min="383" max="386" width="11" style="656" hidden="1" customWidth="1"/>
    <col min="387" max="390" width="11" style="656" customWidth="1"/>
    <col min="391" max="16384" width="11" style="656"/>
  </cols>
  <sheetData>
    <row r="1" spans="1:390" s="354" customFormat="1" ht="23.25" customHeight="1" thickBot="1" x14ac:dyDescent="0.25">
      <c r="A1" s="1501" t="s">
        <v>152</v>
      </c>
      <c r="B1" s="1501"/>
      <c r="C1" s="1501"/>
      <c r="D1" s="1501"/>
      <c r="E1" s="1467"/>
      <c r="G1" s="1546" t="s">
        <v>1</v>
      </c>
      <c r="H1" s="1546"/>
      <c r="I1" s="1546"/>
      <c r="J1" s="1546"/>
      <c r="K1" s="1546"/>
      <c r="L1" s="1546"/>
      <c r="M1" s="1546"/>
      <c r="O1" s="1540" t="s">
        <v>2</v>
      </c>
      <c r="P1" s="1540"/>
      <c r="Q1" s="1540"/>
      <c r="R1" s="1540"/>
      <c r="S1" s="1540"/>
      <c r="T1" s="1540"/>
      <c r="U1" s="1540"/>
      <c r="V1" s="1540"/>
      <c r="W1" s="1540"/>
      <c r="X1" s="1540"/>
      <c r="Z1" s="1519" t="s">
        <v>152</v>
      </c>
      <c r="AA1" s="1519"/>
      <c r="AB1" s="1519"/>
      <c r="AC1" s="1519"/>
      <c r="AD1" s="1519"/>
      <c r="AE1" s="1519"/>
      <c r="AG1" s="1519" t="s">
        <v>152</v>
      </c>
      <c r="AH1" s="1519"/>
      <c r="AI1" s="1519"/>
      <c r="AJ1" s="1519"/>
      <c r="AL1" s="1519" t="s">
        <v>152</v>
      </c>
      <c r="AM1" s="1519"/>
      <c r="AN1" s="1519"/>
      <c r="AO1" s="1519"/>
      <c r="AP1" s="1519"/>
      <c r="AQ1" s="1519"/>
      <c r="AR1" s="1519"/>
      <c r="AS1" s="1519"/>
      <c r="AT1" s="1519"/>
      <c r="AU1" s="1519"/>
      <c r="AV1" s="1519"/>
      <c r="AW1" s="1519"/>
      <c r="AZ1" s="1519" t="s">
        <v>152</v>
      </c>
      <c r="BA1" s="1519"/>
      <c r="BB1" s="1519"/>
      <c r="BC1" s="1519"/>
      <c r="BD1" s="1519"/>
      <c r="BE1" s="1519"/>
      <c r="BF1" s="1519"/>
      <c r="BG1" s="1519"/>
      <c r="BH1" s="1519"/>
      <c r="BI1" s="1519"/>
      <c r="BJ1" s="1519"/>
      <c r="BK1" s="1519"/>
      <c r="BL1" s="1454"/>
      <c r="BM1" s="1240"/>
      <c r="BN1" s="1240"/>
      <c r="BO1" s="1240"/>
      <c r="BP1" s="1455"/>
      <c r="BQ1" s="1456"/>
      <c r="BR1" s="1456"/>
      <c r="BS1" s="1456"/>
      <c r="BT1" s="1457"/>
      <c r="BU1" s="490"/>
      <c r="BV1" s="490"/>
      <c r="BW1" s="1458"/>
      <c r="BX1" s="1459"/>
      <c r="BY1" s="1460"/>
      <c r="BZ1" s="1460"/>
      <c r="CA1" s="1460"/>
      <c r="CB1" s="1460"/>
      <c r="CC1" s="1460"/>
      <c r="CD1" s="1239" t="s">
        <v>299</v>
      </c>
      <c r="CE1" s="1501" t="s">
        <v>152</v>
      </c>
      <c r="CF1" s="1501"/>
      <c r="CG1" s="1501"/>
      <c r="CH1" s="1501"/>
      <c r="CI1" s="1467"/>
      <c r="CK1" s="1546" t="s">
        <v>1</v>
      </c>
      <c r="CL1" s="1546"/>
      <c r="CM1" s="1546"/>
      <c r="CN1" s="1546"/>
      <c r="CO1" s="1546"/>
      <c r="CP1" s="1546"/>
      <c r="CQ1" s="1546"/>
      <c r="CR1" s="1462"/>
      <c r="CS1" s="1540" t="s">
        <v>2</v>
      </c>
      <c r="CT1" s="1540"/>
      <c r="CU1" s="1540"/>
      <c r="CV1" s="1540"/>
      <c r="CW1" s="1540"/>
      <c r="CX1" s="1540"/>
      <c r="CY1" s="1540"/>
      <c r="CZ1" s="1540"/>
      <c r="DA1" s="1540"/>
      <c r="DB1" s="1540"/>
      <c r="DD1" s="1523" t="s">
        <v>152</v>
      </c>
      <c r="DE1" s="1523"/>
      <c r="DF1" s="1523"/>
      <c r="DG1" s="1523"/>
      <c r="DH1" s="1523"/>
      <c r="DI1" s="1523"/>
      <c r="DK1" s="1519" t="s">
        <v>152</v>
      </c>
      <c r="DL1" s="1519"/>
      <c r="DM1" s="1519"/>
      <c r="DN1" s="1519"/>
      <c r="DO1" s="1240"/>
      <c r="DP1" s="1519" t="s">
        <v>152</v>
      </c>
      <c r="DQ1" s="1519"/>
      <c r="DR1" s="1519"/>
      <c r="DS1" s="1519"/>
      <c r="DT1" s="1519"/>
      <c r="DU1" s="1519"/>
      <c r="DV1" s="1519"/>
      <c r="DW1" s="1519"/>
      <c r="DX1" s="1519"/>
      <c r="DY1" s="1519"/>
      <c r="DZ1" s="1519"/>
      <c r="EA1" s="1519"/>
      <c r="EB1" s="1454"/>
      <c r="EC1" s="1454"/>
      <c r="ED1" s="1519" t="s">
        <v>152</v>
      </c>
      <c r="EE1" s="1519"/>
      <c r="EF1" s="1519"/>
      <c r="EG1" s="1519"/>
      <c r="EH1" s="1519"/>
      <c r="EI1" s="1519"/>
      <c r="EJ1" s="1519"/>
      <c r="EK1" s="1519"/>
      <c r="EL1" s="1519"/>
      <c r="EM1" s="1519"/>
      <c r="EN1" s="1519"/>
      <c r="EO1" s="1519"/>
      <c r="EP1" s="1454"/>
      <c r="EQ1" s="1459"/>
      <c r="ER1" s="1459"/>
      <c r="ES1" s="1459"/>
      <c r="ET1" s="1455"/>
      <c r="EU1" s="1456"/>
      <c r="EV1" s="1456"/>
      <c r="EW1" s="1456"/>
      <c r="EX1" s="1457"/>
      <c r="EY1" s="490"/>
      <c r="EZ1" s="490"/>
      <c r="FA1" s="1458"/>
      <c r="FB1" s="1459"/>
      <c r="FC1" s="1460"/>
      <c r="FD1" s="1460"/>
      <c r="FE1" s="1460"/>
      <c r="FF1" s="1460"/>
      <c r="FG1" s="1460"/>
      <c r="FH1" s="1239" t="s">
        <v>300</v>
      </c>
      <c r="FI1" s="1501" t="s">
        <v>152</v>
      </c>
      <c r="FJ1" s="1501"/>
      <c r="FK1" s="1501"/>
      <c r="FL1" s="1501"/>
      <c r="FM1" s="1467"/>
      <c r="FO1" s="1546" t="s">
        <v>1</v>
      </c>
      <c r="FP1" s="1546"/>
      <c r="FQ1" s="1546"/>
      <c r="FR1" s="1546"/>
      <c r="FS1" s="1546"/>
      <c r="FT1" s="1546"/>
      <c r="FU1" s="1546"/>
      <c r="FV1" s="1462"/>
      <c r="FW1" s="1540" t="s">
        <v>2</v>
      </c>
      <c r="FX1" s="1540"/>
      <c r="FY1" s="1540"/>
      <c r="FZ1" s="1540"/>
      <c r="GA1" s="1540"/>
      <c r="GB1" s="1540"/>
      <c r="GC1" s="1540"/>
      <c r="GD1" s="1540"/>
      <c r="GE1" s="1540"/>
      <c r="GF1" s="1540"/>
      <c r="GH1" s="1523" t="s">
        <v>152</v>
      </c>
      <c r="GI1" s="1523"/>
      <c r="GJ1" s="1523"/>
      <c r="GK1" s="1523"/>
      <c r="GL1" s="1523"/>
      <c r="GM1" s="1523"/>
      <c r="GO1" s="1519" t="s">
        <v>152</v>
      </c>
      <c r="GP1" s="1519"/>
      <c r="GQ1" s="1519"/>
      <c r="GR1" s="1519"/>
      <c r="GS1" s="1240"/>
      <c r="GT1" s="1519" t="s">
        <v>152</v>
      </c>
      <c r="GU1" s="1519"/>
      <c r="GV1" s="1519"/>
      <c r="GW1" s="1519"/>
      <c r="GX1" s="1519"/>
      <c r="GY1" s="1519"/>
      <c r="GZ1" s="1519"/>
      <c r="HA1" s="1519"/>
      <c r="HB1" s="1519"/>
      <c r="HC1" s="1519"/>
      <c r="HD1" s="1519"/>
      <c r="HE1" s="1519"/>
      <c r="HF1" s="1454"/>
      <c r="HG1" s="1454"/>
      <c r="HH1" s="1519" t="s">
        <v>152</v>
      </c>
      <c r="HI1" s="1519"/>
      <c r="HJ1" s="1519"/>
      <c r="HK1" s="1519"/>
      <c r="HL1" s="1519"/>
      <c r="HM1" s="1519"/>
      <c r="HN1" s="1519"/>
      <c r="HO1" s="1519"/>
      <c r="HP1" s="1519"/>
      <c r="HQ1" s="1519"/>
      <c r="HR1" s="1519"/>
      <c r="HS1" s="1519"/>
      <c r="HT1" s="1454"/>
      <c r="HU1" s="1459"/>
      <c r="HV1" s="1459"/>
      <c r="HW1" s="1459"/>
      <c r="HX1" s="1455"/>
      <c r="HY1" s="1456"/>
      <c r="HZ1" s="1456"/>
      <c r="IA1" s="1456"/>
      <c r="IB1" s="1457"/>
      <c r="IC1" s="490"/>
      <c r="ID1" s="490"/>
      <c r="IE1" s="1458"/>
      <c r="IF1" s="1459"/>
      <c r="IG1" s="1460"/>
      <c r="IH1" s="1460"/>
      <c r="II1" s="1460"/>
      <c r="IJ1" s="1460"/>
      <c r="IK1" s="1460"/>
      <c r="IL1" s="1461" t="s">
        <v>301</v>
      </c>
      <c r="IM1" s="1501" t="s">
        <v>152</v>
      </c>
      <c r="IN1" s="1501"/>
      <c r="IO1" s="1501"/>
      <c r="IP1" s="1501"/>
      <c r="IQ1" s="1467"/>
      <c r="IS1" s="1546" t="s">
        <v>1</v>
      </c>
      <c r="IT1" s="1546"/>
      <c r="IU1" s="1546"/>
      <c r="IV1" s="1546"/>
      <c r="IW1" s="1546"/>
      <c r="IX1" s="1546"/>
      <c r="IY1" s="1546"/>
      <c r="IZ1" s="1462"/>
      <c r="JA1" s="1540" t="s">
        <v>2</v>
      </c>
      <c r="JB1" s="1540"/>
      <c r="JC1" s="1540"/>
      <c r="JD1" s="1540"/>
      <c r="JE1" s="1540"/>
      <c r="JF1" s="1540"/>
      <c r="JG1" s="1540"/>
      <c r="JH1" s="1540"/>
      <c r="JI1" s="1540"/>
      <c r="JJ1" s="1540"/>
      <c r="JL1" s="1523" t="s">
        <v>152</v>
      </c>
      <c r="JM1" s="1523"/>
      <c r="JN1" s="1523"/>
      <c r="JO1" s="1523"/>
      <c r="JP1" s="1523"/>
      <c r="JQ1" s="1523"/>
      <c r="JS1" s="1519" t="s">
        <v>152</v>
      </c>
      <c r="JT1" s="1519"/>
      <c r="JU1" s="1519"/>
      <c r="JV1" s="1519"/>
      <c r="JW1" s="1240"/>
      <c r="JX1" s="1519" t="s">
        <v>152</v>
      </c>
      <c r="JY1" s="1519"/>
      <c r="JZ1" s="1519"/>
      <c r="KA1" s="1519"/>
      <c r="KB1" s="1519"/>
      <c r="KC1" s="1519"/>
      <c r="KD1" s="1519"/>
      <c r="KE1" s="1519"/>
      <c r="KF1" s="1519"/>
      <c r="KG1" s="1519"/>
      <c r="KH1" s="1519"/>
      <c r="KI1" s="1519"/>
      <c r="KJ1" s="1454"/>
      <c r="KK1" s="1454"/>
      <c r="KL1" s="1519" t="s">
        <v>152</v>
      </c>
      <c r="KM1" s="1519"/>
      <c r="KN1" s="1519"/>
      <c r="KO1" s="1519"/>
      <c r="KP1" s="1519"/>
      <c r="KQ1" s="1519"/>
      <c r="KR1" s="1519"/>
      <c r="KS1" s="1519"/>
      <c r="KT1" s="1519"/>
      <c r="KU1" s="1519"/>
      <c r="KV1" s="1519"/>
      <c r="KW1" s="1519"/>
      <c r="KX1" s="1454"/>
      <c r="KY1" s="1459"/>
      <c r="KZ1" s="1459"/>
      <c r="LA1" s="1459"/>
      <c r="LB1" s="1455"/>
      <c r="LC1" s="1456"/>
      <c r="LD1" s="1456"/>
      <c r="LE1" s="1456"/>
      <c r="LF1" s="1457"/>
      <c r="LG1" s="490"/>
      <c r="LH1" s="490"/>
      <c r="LI1" s="1458"/>
      <c r="LJ1" s="1459"/>
      <c r="LK1" s="1460"/>
      <c r="LL1" s="1460"/>
      <c r="LM1" s="1460"/>
      <c r="LN1" s="1460"/>
      <c r="LO1" s="1460"/>
      <c r="LP1" s="1239" t="s">
        <v>268</v>
      </c>
      <c r="LQ1" s="1501" t="s">
        <v>152</v>
      </c>
      <c r="LR1" s="1501"/>
      <c r="LS1" s="1501"/>
      <c r="LT1" s="1501"/>
      <c r="LU1" s="265"/>
      <c r="LV1" s="265"/>
      <c r="LW1" s="1539" t="s">
        <v>1</v>
      </c>
      <c r="LX1" s="1539"/>
      <c r="LY1" s="1539"/>
      <c r="LZ1" s="1539"/>
      <c r="MA1" s="1462"/>
      <c r="MB1" s="1540" t="s">
        <v>2</v>
      </c>
      <c r="MC1" s="1540"/>
      <c r="MD1" s="1540"/>
      <c r="ME1" s="1540"/>
      <c r="MF1" s="1540"/>
      <c r="MG1" s="1540"/>
      <c r="MH1" s="1540"/>
      <c r="MI1" s="1540"/>
      <c r="MJ1" s="1540"/>
      <c r="MK1" s="1540"/>
      <c r="ML1" s="470"/>
      <c r="MM1" s="1541" t="s">
        <v>152</v>
      </c>
      <c r="MN1" s="1541"/>
      <c r="MO1" s="1541"/>
      <c r="MP1" s="1541"/>
      <c r="MQ1" s="1541"/>
      <c r="MR1" s="1541"/>
      <c r="MS1" s="1541"/>
      <c r="MT1" s="1463"/>
      <c r="MU1" s="1519" t="s">
        <v>152</v>
      </c>
      <c r="MV1" s="1519"/>
      <c r="MW1" s="1519"/>
      <c r="MX1" s="1519"/>
      <c r="MY1" s="1452"/>
      <c r="MZ1" s="1519" t="s">
        <v>152</v>
      </c>
      <c r="NA1" s="1519"/>
      <c r="NB1" s="1519"/>
      <c r="NC1" s="1519"/>
      <c r="ND1" s="1519"/>
      <c r="NE1" s="1519"/>
      <c r="NF1" s="1519"/>
      <c r="NG1" s="1519"/>
      <c r="NH1" s="1519"/>
      <c r="NI1" s="1519"/>
      <c r="NJ1" s="1519"/>
      <c r="NK1" s="1519"/>
      <c r="NL1" s="1452"/>
      <c r="NM1" s="1452"/>
      <c r="NN1" s="1519" t="s">
        <v>152</v>
      </c>
      <c r="NO1" s="1519"/>
      <c r="NP1" s="1519"/>
      <c r="NQ1" s="1519"/>
      <c r="NR1" s="1519"/>
      <c r="NS1" s="1519"/>
      <c r="NT1" s="1519"/>
      <c r="NU1" s="1519"/>
      <c r="NV1" s="1519"/>
      <c r="NW1" s="1519"/>
      <c r="NX1" s="1519"/>
      <c r="NY1" s="1519"/>
    </row>
    <row r="2" spans="1:390" s="354" customFormat="1" ht="23.25" customHeight="1" thickTop="1" x14ac:dyDescent="0.2">
      <c r="A2" s="1464"/>
      <c r="B2" s="1527" t="s">
        <v>8</v>
      </c>
      <c r="C2" s="1528"/>
      <c r="D2" s="1529"/>
      <c r="E2" s="262"/>
      <c r="F2" s="262"/>
      <c r="G2" s="1465" t="s">
        <v>3</v>
      </c>
      <c r="H2" s="1542">
        <v>2019</v>
      </c>
      <c r="I2" s="1543"/>
      <c r="J2" s="1544"/>
      <c r="K2" s="1545" t="s">
        <v>4</v>
      </c>
      <c r="L2" s="1544"/>
      <c r="M2" s="1466" t="s">
        <v>281</v>
      </c>
      <c r="O2" s="1479" t="s">
        <v>153</v>
      </c>
      <c r="P2" s="1467"/>
      <c r="Q2" s="1467"/>
      <c r="R2" s="1467"/>
      <c r="S2" s="1467"/>
      <c r="T2" s="1467"/>
      <c r="U2" s="1467"/>
      <c r="V2" s="1467"/>
      <c r="W2" s="1467"/>
      <c r="X2" s="1467"/>
      <c r="Z2" s="1523" t="s">
        <v>6</v>
      </c>
      <c r="AA2" s="1523"/>
      <c r="AB2" s="1523"/>
      <c r="AC2" s="1523"/>
      <c r="AD2" s="1523"/>
      <c r="AE2" s="1523"/>
      <c r="AG2" s="1519" t="s">
        <v>6</v>
      </c>
      <c r="AH2" s="1519"/>
      <c r="AI2" s="1519"/>
      <c r="AJ2" s="1519"/>
      <c r="AL2" s="1519" t="s">
        <v>7</v>
      </c>
      <c r="AM2" s="1519"/>
      <c r="AN2" s="1519"/>
      <c r="AO2" s="1519"/>
      <c r="AP2" s="1519"/>
      <c r="AQ2" s="1519"/>
      <c r="AR2" s="1519"/>
      <c r="AS2" s="1519"/>
      <c r="AT2" s="1519"/>
      <c r="AU2" s="1519"/>
      <c r="AV2" s="1519"/>
      <c r="AW2" s="1519"/>
      <c r="AZ2" s="1519" t="s">
        <v>7</v>
      </c>
      <c r="BA2" s="1519"/>
      <c r="BB2" s="1519"/>
      <c r="BC2" s="1519"/>
      <c r="BD2" s="1519"/>
      <c r="BE2" s="1519"/>
      <c r="BF2" s="1519"/>
      <c r="BG2" s="1519"/>
      <c r="BH2" s="1519"/>
      <c r="BI2" s="1519"/>
      <c r="BJ2" s="1519"/>
      <c r="BK2" s="1519"/>
      <c r="BM2" s="1240"/>
      <c r="BN2" s="1240"/>
      <c r="BO2" s="1240"/>
      <c r="BP2" s="1468"/>
      <c r="BQ2" s="1525"/>
      <c r="BR2" s="1525"/>
      <c r="BS2" s="1525"/>
      <c r="BT2" s="1469"/>
      <c r="BU2" s="1470"/>
      <c r="BV2" s="490"/>
      <c r="BW2" s="1471"/>
      <c r="BX2" s="1526"/>
      <c r="BY2" s="1526"/>
      <c r="BZ2" s="1459"/>
      <c r="CA2" s="1459"/>
      <c r="CB2" s="1459"/>
      <c r="CC2" s="1459"/>
      <c r="CE2" s="1472"/>
      <c r="CF2" s="1527" t="s">
        <v>155</v>
      </c>
      <c r="CG2" s="1528"/>
      <c r="CH2" s="1529"/>
      <c r="CI2" s="1473"/>
      <c r="CJ2" s="1473"/>
      <c r="CK2" s="1465" t="s">
        <v>3</v>
      </c>
      <c r="CL2" s="1535">
        <v>2019</v>
      </c>
      <c r="CM2" s="1536"/>
      <c r="CN2" s="1536"/>
      <c r="CO2" s="1537" t="s">
        <v>154</v>
      </c>
      <c r="CP2" s="1538"/>
      <c r="CQ2" s="1474" t="s">
        <v>281</v>
      </c>
      <c r="CS2" s="1479" t="s">
        <v>153</v>
      </c>
      <c r="CT2" s="1467"/>
      <c r="CU2" s="1467"/>
      <c r="CV2" s="1467"/>
      <c r="CW2" s="1467"/>
      <c r="CX2" s="1467"/>
      <c r="CY2" s="1467"/>
      <c r="CZ2" s="1467"/>
      <c r="DA2" s="1467"/>
      <c r="DB2" s="1467"/>
      <c r="DD2" s="1523" t="s">
        <v>6</v>
      </c>
      <c r="DE2" s="1523"/>
      <c r="DF2" s="1523"/>
      <c r="DG2" s="1523"/>
      <c r="DH2" s="1523"/>
      <c r="DI2" s="1523"/>
      <c r="DK2" s="1519" t="s">
        <v>6</v>
      </c>
      <c r="DL2" s="1519"/>
      <c r="DM2" s="1519"/>
      <c r="DN2" s="1519"/>
      <c r="DP2" s="1519" t="s">
        <v>7</v>
      </c>
      <c r="DQ2" s="1519"/>
      <c r="DR2" s="1519"/>
      <c r="DS2" s="1519"/>
      <c r="DT2" s="1519"/>
      <c r="DU2" s="1519"/>
      <c r="DV2" s="1519"/>
      <c r="DW2" s="1519"/>
      <c r="DX2" s="1519"/>
      <c r="DY2" s="1519"/>
      <c r="DZ2" s="1519"/>
      <c r="EA2" s="1519"/>
      <c r="ED2" s="1519" t="s">
        <v>7</v>
      </c>
      <c r="EE2" s="1519"/>
      <c r="EF2" s="1519"/>
      <c r="EG2" s="1519"/>
      <c r="EH2" s="1519"/>
      <c r="EI2" s="1519"/>
      <c r="EJ2" s="1519"/>
      <c r="EK2" s="1519"/>
      <c r="EL2" s="1519"/>
      <c r="EM2" s="1519"/>
      <c r="EN2" s="1519"/>
      <c r="EO2" s="1519"/>
      <c r="EQ2" s="1459"/>
      <c r="ER2" s="1459"/>
      <c r="ES2" s="1459"/>
      <c r="ET2" s="1468"/>
      <c r="EU2" s="1525"/>
      <c r="EV2" s="1525"/>
      <c r="EW2" s="1525"/>
      <c r="EX2" s="1469"/>
      <c r="EY2" s="1470"/>
      <c r="EZ2" s="490"/>
      <c r="FA2" s="1471"/>
      <c r="FB2" s="1526"/>
      <c r="FC2" s="1526"/>
      <c r="FD2" s="1459"/>
      <c r="FE2" s="1459"/>
      <c r="FF2" s="1459"/>
      <c r="FG2" s="1459"/>
      <c r="FH2" s="1240"/>
      <c r="FI2" s="1472"/>
      <c r="FJ2" s="1527" t="s">
        <v>162</v>
      </c>
      <c r="FK2" s="1528"/>
      <c r="FL2" s="1529"/>
      <c r="FM2" s="1480"/>
      <c r="FN2" s="1480"/>
      <c r="FO2" s="1476" t="s">
        <v>3</v>
      </c>
      <c r="FP2" s="1535">
        <v>2019</v>
      </c>
      <c r="FQ2" s="1536"/>
      <c r="FR2" s="1536"/>
      <c r="FS2" s="1537" t="s">
        <v>163</v>
      </c>
      <c r="FT2" s="1538">
        <v>0</v>
      </c>
      <c r="FU2" s="1474" t="s">
        <v>281</v>
      </c>
      <c r="FW2" s="1479" t="s">
        <v>153</v>
      </c>
      <c r="FX2" s="1467"/>
      <c r="FY2" s="1467"/>
      <c r="FZ2" s="1467"/>
      <c r="GA2" s="1467"/>
      <c r="GB2" s="1467"/>
      <c r="GC2" s="1467"/>
      <c r="GD2" s="1467"/>
      <c r="GE2" s="1467"/>
      <c r="GF2" s="1467"/>
      <c r="GH2" s="1523" t="s">
        <v>6</v>
      </c>
      <c r="GI2" s="1523"/>
      <c r="GJ2" s="1523"/>
      <c r="GK2" s="1523"/>
      <c r="GL2" s="1523"/>
      <c r="GM2" s="1523"/>
      <c r="GO2" s="1519" t="s">
        <v>6</v>
      </c>
      <c r="GP2" s="1519"/>
      <c r="GQ2" s="1519"/>
      <c r="GR2" s="1519"/>
      <c r="GT2" s="1519" t="s">
        <v>7</v>
      </c>
      <c r="GU2" s="1519"/>
      <c r="GV2" s="1519"/>
      <c r="GW2" s="1519"/>
      <c r="GX2" s="1519"/>
      <c r="GY2" s="1519"/>
      <c r="GZ2" s="1519"/>
      <c r="HA2" s="1519"/>
      <c r="HB2" s="1519"/>
      <c r="HC2" s="1519"/>
      <c r="HD2" s="1519"/>
      <c r="HE2" s="1519"/>
      <c r="HH2" s="1519" t="s">
        <v>7</v>
      </c>
      <c r="HI2" s="1519"/>
      <c r="HJ2" s="1519"/>
      <c r="HK2" s="1519"/>
      <c r="HL2" s="1519"/>
      <c r="HM2" s="1519"/>
      <c r="HN2" s="1519"/>
      <c r="HO2" s="1519"/>
      <c r="HP2" s="1519"/>
      <c r="HQ2" s="1519"/>
      <c r="HR2" s="1519"/>
      <c r="HS2" s="1519"/>
      <c r="HU2" s="1459"/>
      <c r="HV2" s="1459"/>
      <c r="HW2" s="1459"/>
      <c r="HX2" s="1468"/>
      <c r="HY2" s="1533"/>
      <c r="HZ2" s="1525"/>
      <c r="IA2" s="1525"/>
      <c r="IB2" s="1469"/>
      <c r="IC2" s="1470"/>
      <c r="ID2" s="490"/>
      <c r="IE2" s="1471"/>
      <c r="IF2" s="1526"/>
      <c r="IG2" s="1526"/>
      <c r="IH2" s="1459"/>
      <c r="II2" s="1459"/>
      <c r="IJ2" s="1459"/>
      <c r="IK2" s="1459"/>
      <c r="IM2" s="1472"/>
      <c r="IN2" s="1534" t="s">
        <v>168</v>
      </c>
      <c r="IO2" s="1528"/>
      <c r="IP2" s="1529"/>
      <c r="IQ2" s="1480"/>
      <c r="IR2" s="1480"/>
      <c r="IS2" s="1476" t="s">
        <v>3</v>
      </c>
      <c r="IT2" s="1535">
        <v>2019</v>
      </c>
      <c r="IU2" s="1536"/>
      <c r="IV2" s="1536"/>
      <c r="IW2" s="1537" t="s">
        <v>167</v>
      </c>
      <c r="IX2" s="1538"/>
      <c r="IY2" s="1474" t="s">
        <v>281</v>
      </c>
      <c r="JA2" s="1479" t="s">
        <v>153</v>
      </c>
      <c r="JB2" s="1467"/>
      <c r="JC2" s="1467"/>
      <c r="JD2" s="1467"/>
      <c r="JE2" s="1467"/>
      <c r="JF2" s="1467"/>
      <c r="JG2" s="1467"/>
      <c r="JH2" s="1467"/>
      <c r="JI2" s="1467"/>
      <c r="JJ2" s="1467"/>
      <c r="JL2" s="1523" t="s">
        <v>6</v>
      </c>
      <c r="JM2" s="1523"/>
      <c r="JN2" s="1523"/>
      <c r="JO2" s="1523"/>
      <c r="JP2" s="1523"/>
      <c r="JQ2" s="1523"/>
      <c r="JS2" s="1519" t="s">
        <v>6</v>
      </c>
      <c r="JT2" s="1519"/>
      <c r="JU2" s="1519"/>
      <c r="JV2" s="1519"/>
      <c r="JX2" s="1519" t="s">
        <v>7</v>
      </c>
      <c r="JY2" s="1519"/>
      <c r="JZ2" s="1519"/>
      <c r="KA2" s="1519"/>
      <c r="KB2" s="1519"/>
      <c r="KC2" s="1519"/>
      <c r="KD2" s="1519"/>
      <c r="KE2" s="1519"/>
      <c r="KF2" s="1519"/>
      <c r="KG2" s="1519"/>
      <c r="KH2" s="1519"/>
      <c r="KI2" s="1519"/>
      <c r="KL2" s="1519" t="s">
        <v>7</v>
      </c>
      <c r="KM2" s="1519"/>
      <c r="KN2" s="1519"/>
      <c r="KO2" s="1519"/>
      <c r="KP2" s="1519"/>
      <c r="KQ2" s="1519"/>
      <c r="KR2" s="1519"/>
      <c r="KS2" s="1519"/>
      <c r="KT2" s="1519"/>
      <c r="KU2" s="1519"/>
      <c r="KV2" s="1519"/>
      <c r="KW2" s="1519"/>
      <c r="KY2" s="1459"/>
      <c r="KZ2" s="1459"/>
      <c r="LA2" s="1459"/>
      <c r="LB2" s="1468"/>
      <c r="LC2" s="1524"/>
      <c r="LD2" s="1525"/>
      <c r="LE2" s="1525"/>
      <c r="LF2" s="1469"/>
      <c r="LG2" s="1470"/>
      <c r="LH2" s="490"/>
      <c r="LI2" s="1471"/>
      <c r="LJ2" s="1526"/>
      <c r="LK2" s="1526"/>
      <c r="LL2" s="1459"/>
      <c r="LM2" s="1459"/>
      <c r="LN2" s="1459"/>
      <c r="LO2" s="1459"/>
      <c r="LP2" s="1239">
        <v>2562</v>
      </c>
      <c r="LQ2" s="1472"/>
      <c r="LR2" s="1527" t="s">
        <v>173</v>
      </c>
      <c r="LS2" s="1528"/>
      <c r="LT2" s="1529"/>
      <c r="LU2" s="1477"/>
      <c r="LV2" s="1477"/>
      <c r="LW2" s="1465" t="s">
        <v>3</v>
      </c>
      <c r="LX2" s="1530" t="s">
        <v>174</v>
      </c>
      <c r="LY2" s="1531"/>
      <c r="LZ2" s="1478" t="s">
        <v>281</v>
      </c>
      <c r="MA2" s="265"/>
      <c r="MB2" s="1532" t="s">
        <v>153</v>
      </c>
      <c r="MC2" s="1532"/>
      <c r="MD2" s="1532"/>
      <c r="ME2" s="1532"/>
      <c r="MF2" s="1532"/>
      <c r="MG2" s="1532"/>
      <c r="MH2" s="1532"/>
      <c r="MI2" s="1532"/>
      <c r="MJ2" s="1532"/>
      <c r="MK2" s="1532"/>
      <c r="ML2" s="470"/>
      <c r="MM2" s="1518" t="s">
        <v>6</v>
      </c>
      <c r="MN2" s="1518"/>
      <c r="MO2" s="1518"/>
      <c r="MP2" s="1518"/>
      <c r="MQ2" s="1518"/>
      <c r="MR2" s="1518"/>
      <c r="MS2" s="1518"/>
      <c r="MT2" s="1463"/>
      <c r="MU2" s="1519" t="s">
        <v>6</v>
      </c>
      <c r="MV2" s="1519"/>
      <c r="MW2" s="1519"/>
      <c r="MX2" s="1519"/>
      <c r="MY2" s="1463"/>
      <c r="MZ2" s="1519" t="s">
        <v>7</v>
      </c>
      <c r="NA2" s="1519"/>
      <c r="NB2" s="1519"/>
      <c r="NC2" s="1519"/>
      <c r="ND2" s="1519"/>
      <c r="NE2" s="1519"/>
      <c r="NF2" s="1519"/>
      <c r="NG2" s="1519"/>
      <c r="NH2" s="1519"/>
      <c r="NI2" s="1519"/>
      <c r="NJ2" s="1519"/>
      <c r="NK2" s="1519"/>
      <c r="NL2" s="1452"/>
      <c r="NM2" s="1452"/>
      <c r="NN2" s="1519" t="s">
        <v>7</v>
      </c>
      <c r="NO2" s="1519"/>
      <c r="NP2" s="1519"/>
      <c r="NQ2" s="1519"/>
      <c r="NR2" s="1519"/>
      <c r="NS2" s="1519"/>
      <c r="NT2" s="1519"/>
      <c r="NU2" s="1519"/>
      <c r="NV2" s="1519"/>
      <c r="NW2" s="1519"/>
      <c r="NX2" s="1519"/>
      <c r="NY2" s="1519"/>
    </row>
    <row r="3" spans="1:390" s="1381" customFormat="1" ht="23.25" customHeight="1" thickBot="1" x14ac:dyDescent="0.3">
      <c r="A3" s="1354"/>
      <c r="B3" s="1355">
        <v>2019</v>
      </c>
      <c r="C3" s="1356">
        <v>2018</v>
      </c>
      <c r="D3" s="1357" t="s">
        <v>22</v>
      </c>
      <c r="E3" s="1358"/>
      <c r="F3" s="1358"/>
      <c r="G3" s="1359" t="s">
        <v>8</v>
      </c>
      <c r="H3" s="1360" t="s">
        <v>9</v>
      </c>
      <c r="I3" s="1361" t="s">
        <v>10</v>
      </c>
      <c r="J3" s="1362" t="s">
        <v>11</v>
      </c>
      <c r="K3" s="1363">
        <v>2019</v>
      </c>
      <c r="L3" s="1362">
        <v>2018</v>
      </c>
      <c r="M3" s="1364" t="s">
        <v>22</v>
      </c>
      <c r="N3" s="1365"/>
      <c r="O3" s="1366" t="s">
        <v>12</v>
      </c>
      <c r="P3" s="1367"/>
      <c r="Q3" s="1367"/>
      <c r="R3" s="1367"/>
      <c r="S3" s="1367"/>
      <c r="T3" s="1367"/>
      <c r="U3" s="1367"/>
      <c r="V3" s="1367"/>
      <c r="W3" s="1367"/>
      <c r="X3" s="1368" t="s">
        <v>13</v>
      </c>
      <c r="Y3" s="1368"/>
      <c r="Z3" s="1365"/>
      <c r="AA3" s="1365"/>
      <c r="AB3" s="1369"/>
      <c r="AC3" s="1369"/>
      <c r="AD3" s="1369"/>
      <c r="AE3" s="1370"/>
      <c r="AF3" s="1369"/>
      <c r="AG3" s="1520" t="s">
        <v>283</v>
      </c>
      <c r="AH3" s="1520"/>
      <c r="AI3" s="1520"/>
      <c r="AJ3" s="1520"/>
      <c r="AK3" s="1365"/>
      <c r="AL3" s="1521" t="s">
        <v>284</v>
      </c>
      <c r="AM3" s="1521"/>
      <c r="AN3" s="1521"/>
      <c r="AO3" s="1521"/>
      <c r="AP3" s="1521"/>
      <c r="AQ3" s="1521"/>
      <c r="AR3" s="1521"/>
      <c r="AS3" s="1521"/>
      <c r="AT3" s="1521"/>
      <c r="AU3" s="1521"/>
      <c r="AV3" s="1521"/>
      <c r="AW3" s="1521"/>
      <c r="AX3" s="1371"/>
      <c r="AY3" s="1371"/>
      <c r="AZ3" s="1521" t="s">
        <v>284</v>
      </c>
      <c r="BA3" s="1521"/>
      <c r="BB3" s="1521"/>
      <c r="BC3" s="1521"/>
      <c r="BD3" s="1521"/>
      <c r="BE3" s="1521"/>
      <c r="BF3" s="1521"/>
      <c r="BG3" s="1521"/>
      <c r="BH3" s="1521"/>
      <c r="BI3" s="1521"/>
      <c r="BJ3" s="1521"/>
      <c r="BK3" s="1521"/>
      <c r="BL3" s="1372"/>
      <c r="BM3" s="1373"/>
      <c r="BN3" s="1373"/>
      <c r="BO3" s="1373"/>
      <c r="BP3" s="1374"/>
      <c r="BQ3" s="1375"/>
      <c r="BR3" s="1375"/>
      <c r="BS3" s="1376"/>
      <c r="BT3" s="1377"/>
      <c r="BU3" s="1378"/>
      <c r="BV3" s="1378"/>
      <c r="BW3" s="1379"/>
      <c r="BX3" s="1373"/>
      <c r="BY3" s="1380"/>
      <c r="BZ3" s="1380"/>
      <c r="CA3" s="1380"/>
      <c r="CB3" s="1380"/>
      <c r="CC3" s="1380"/>
      <c r="CE3" s="1354"/>
      <c r="CF3" s="1355">
        <v>2019</v>
      </c>
      <c r="CG3" s="1382">
        <v>2018</v>
      </c>
      <c r="CH3" s="1357" t="s">
        <v>22</v>
      </c>
      <c r="CI3" s="1358"/>
      <c r="CJ3" s="1358"/>
      <c r="CK3" s="1359" t="s">
        <v>155</v>
      </c>
      <c r="CL3" s="1360" t="s">
        <v>158</v>
      </c>
      <c r="CM3" s="1361" t="s">
        <v>156</v>
      </c>
      <c r="CN3" s="1362" t="s">
        <v>159</v>
      </c>
      <c r="CO3" s="1363">
        <v>2019</v>
      </c>
      <c r="CP3" s="1383">
        <v>2018</v>
      </c>
      <c r="CQ3" s="1364" t="s">
        <v>22</v>
      </c>
      <c r="CR3" s="1365"/>
      <c r="CS3" s="1366" t="s">
        <v>12</v>
      </c>
      <c r="CT3" s="1367"/>
      <c r="CU3" s="1367"/>
      <c r="CV3" s="1367"/>
      <c r="CW3" s="1367"/>
      <c r="CX3" s="1367"/>
      <c r="CY3" s="1367"/>
      <c r="CZ3" s="1367"/>
      <c r="DA3" s="1367"/>
      <c r="DB3" s="1368" t="s">
        <v>13</v>
      </c>
      <c r="DC3" s="1368"/>
      <c r="DD3" s="1365"/>
      <c r="DE3" s="1365"/>
      <c r="DF3" s="1369"/>
      <c r="DG3" s="1369"/>
      <c r="DH3" s="1369"/>
      <c r="DI3" s="1370"/>
      <c r="DJ3" s="1369"/>
      <c r="DK3" s="1520" t="s">
        <v>287</v>
      </c>
      <c r="DL3" s="1520"/>
      <c r="DM3" s="1520"/>
      <c r="DN3" s="1520"/>
      <c r="DO3" s="1365"/>
      <c r="DP3" s="1521" t="s">
        <v>288</v>
      </c>
      <c r="DQ3" s="1521"/>
      <c r="DR3" s="1521"/>
      <c r="DS3" s="1521"/>
      <c r="DT3" s="1521"/>
      <c r="DU3" s="1521"/>
      <c r="DV3" s="1521"/>
      <c r="DW3" s="1521"/>
      <c r="DX3" s="1521"/>
      <c r="DY3" s="1521"/>
      <c r="DZ3" s="1521"/>
      <c r="EA3" s="1521"/>
      <c r="EB3" s="1371"/>
      <c r="EC3" s="1371"/>
      <c r="ED3" s="1521" t="s">
        <v>288</v>
      </c>
      <c r="EE3" s="1521"/>
      <c r="EF3" s="1521"/>
      <c r="EG3" s="1521"/>
      <c r="EH3" s="1521"/>
      <c r="EI3" s="1521"/>
      <c r="EJ3" s="1521"/>
      <c r="EK3" s="1521"/>
      <c r="EL3" s="1521"/>
      <c r="EM3" s="1521"/>
      <c r="EN3" s="1521"/>
      <c r="EO3" s="1521"/>
      <c r="EP3" s="1372"/>
      <c r="EQ3" s="1373"/>
      <c r="ER3" s="1373"/>
      <c r="ES3" s="1373"/>
      <c r="ET3" s="1374"/>
      <c r="EU3" s="1375"/>
      <c r="EV3" s="1375"/>
      <c r="EW3" s="1376"/>
      <c r="EX3" s="1377"/>
      <c r="EY3" s="1378"/>
      <c r="EZ3" s="1378"/>
      <c r="FA3" s="1379"/>
      <c r="FB3" s="1373"/>
      <c r="FC3" s="1380"/>
      <c r="FD3" s="1380"/>
      <c r="FE3" s="1380"/>
      <c r="FF3" s="1380"/>
      <c r="FG3" s="1380"/>
      <c r="FI3" s="1354"/>
      <c r="FJ3" s="1355">
        <v>2019</v>
      </c>
      <c r="FK3" s="1356">
        <v>2018</v>
      </c>
      <c r="FL3" s="1357" t="s">
        <v>22</v>
      </c>
      <c r="FM3" s="1358"/>
      <c r="FN3" s="1358"/>
      <c r="FO3" s="1359" t="s">
        <v>162</v>
      </c>
      <c r="FP3" s="1360" t="s">
        <v>164</v>
      </c>
      <c r="FQ3" s="1361" t="s">
        <v>165</v>
      </c>
      <c r="FR3" s="1362" t="s">
        <v>166</v>
      </c>
      <c r="FS3" s="1363">
        <v>2019</v>
      </c>
      <c r="FT3" s="1362">
        <v>2018</v>
      </c>
      <c r="FU3" s="1364" t="s">
        <v>22</v>
      </c>
      <c r="FV3" s="1365"/>
      <c r="FW3" s="1366" t="s">
        <v>12</v>
      </c>
      <c r="FX3" s="1367"/>
      <c r="FY3" s="1367"/>
      <c r="FZ3" s="1367"/>
      <c r="GA3" s="1367"/>
      <c r="GB3" s="1367"/>
      <c r="GC3" s="1367"/>
      <c r="GD3" s="1367"/>
      <c r="GE3" s="1367"/>
      <c r="GF3" s="1368" t="s">
        <v>13</v>
      </c>
      <c r="GG3" s="1368"/>
      <c r="GH3" s="1365"/>
      <c r="GI3" s="1365"/>
      <c r="GJ3" s="1369"/>
      <c r="GK3" s="1369"/>
      <c r="GL3" s="1369"/>
      <c r="GM3" s="1370"/>
      <c r="GN3" s="1369"/>
      <c r="GO3" s="1520" t="s">
        <v>290</v>
      </c>
      <c r="GP3" s="1520" t="s">
        <v>270</v>
      </c>
      <c r="GQ3" s="1520" t="s">
        <v>270</v>
      </c>
      <c r="GR3" s="1520" t="s">
        <v>270</v>
      </c>
      <c r="GS3" s="1365"/>
      <c r="GT3" s="1521" t="s">
        <v>291</v>
      </c>
      <c r="GU3" s="1521"/>
      <c r="GV3" s="1521"/>
      <c r="GW3" s="1521"/>
      <c r="GX3" s="1521"/>
      <c r="GY3" s="1521"/>
      <c r="GZ3" s="1521"/>
      <c r="HA3" s="1521"/>
      <c r="HB3" s="1521"/>
      <c r="HC3" s="1521"/>
      <c r="HD3" s="1521"/>
      <c r="HE3" s="1521"/>
      <c r="HF3" s="1371"/>
      <c r="HG3" s="1371"/>
      <c r="HH3" s="1521" t="s">
        <v>291</v>
      </c>
      <c r="HI3" s="1521"/>
      <c r="HJ3" s="1521"/>
      <c r="HK3" s="1521"/>
      <c r="HL3" s="1521"/>
      <c r="HM3" s="1521"/>
      <c r="HN3" s="1521"/>
      <c r="HO3" s="1521"/>
      <c r="HP3" s="1521"/>
      <c r="HQ3" s="1521"/>
      <c r="HR3" s="1521"/>
      <c r="HS3" s="1521"/>
      <c r="HT3" s="1372"/>
      <c r="HU3" s="1373"/>
      <c r="HV3" s="1373"/>
      <c r="HW3" s="1373"/>
      <c r="HX3" s="1374"/>
      <c r="HY3" s="1375"/>
      <c r="HZ3" s="1375"/>
      <c r="IA3" s="1376"/>
      <c r="IB3" s="1377"/>
      <c r="IC3" s="1378"/>
      <c r="ID3" s="1378"/>
      <c r="IE3" s="1379"/>
      <c r="IF3" s="1373"/>
      <c r="IG3" s="1380"/>
      <c r="IH3" s="1380"/>
      <c r="II3" s="1380"/>
      <c r="IJ3" s="1380"/>
      <c r="IK3" s="1380"/>
      <c r="IM3" s="1354"/>
      <c r="IN3" s="1355">
        <v>2019</v>
      </c>
      <c r="IO3" s="1356">
        <v>2018</v>
      </c>
      <c r="IP3" s="1357" t="s">
        <v>22</v>
      </c>
      <c r="IQ3" s="1358"/>
      <c r="IR3" s="1358"/>
      <c r="IS3" s="1359" t="s">
        <v>168</v>
      </c>
      <c r="IT3" s="1360" t="s">
        <v>169</v>
      </c>
      <c r="IU3" s="1361" t="s">
        <v>170</v>
      </c>
      <c r="IV3" s="1362" t="s">
        <v>171</v>
      </c>
      <c r="IW3" s="1363">
        <v>2019</v>
      </c>
      <c r="IX3" s="1362">
        <v>2018</v>
      </c>
      <c r="IY3" s="1364" t="s">
        <v>22</v>
      </c>
      <c r="IZ3" s="1365"/>
      <c r="JA3" s="1366" t="s">
        <v>12</v>
      </c>
      <c r="JB3" s="1367"/>
      <c r="JC3" s="1367"/>
      <c r="JD3" s="1367"/>
      <c r="JE3" s="1367"/>
      <c r="JF3" s="1367"/>
      <c r="JG3" s="1367"/>
      <c r="JH3" s="1367"/>
      <c r="JI3" s="1367"/>
      <c r="JJ3" s="1368" t="s">
        <v>13</v>
      </c>
      <c r="JK3" s="1368"/>
      <c r="JL3" s="1365"/>
      <c r="JM3" s="1365"/>
      <c r="JN3" s="1369"/>
      <c r="JO3" s="1369"/>
      <c r="JP3" s="1369"/>
      <c r="JQ3" s="1370"/>
      <c r="JR3" s="1369"/>
      <c r="JS3" s="1520" t="s">
        <v>293</v>
      </c>
      <c r="JT3" s="1520"/>
      <c r="JU3" s="1520"/>
      <c r="JV3" s="1520"/>
      <c r="JW3" s="1365"/>
      <c r="JX3" s="1521" t="s">
        <v>294</v>
      </c>
      <c r="JY3" s="1521"/>
      <c r="JZ3" s="1521"/>
      <c r="KA3" s="1521"/>
      <c r="KB3" s="1521"/>
      <c r="KC3" s="1521"/>
      <c r="KD3" s="1521"/>
      <c r="KE3" s="1521"/>
      <c r="KF3" s="1521"/>
      <c r="KG3" s="1521"/>
      <c r="KH3" s="1521"/>
      <c r="KI3" s="1521"/>
      <c r="KJ3" s="1371"/>
      <c r="KK3" s="1371"/>
      <c r="KL3" s="1521" t="s">
        <v>294</v>
      </c>
      <c r="KM3" s="1521"/>
      <c r="KN3" s="1521"/>
      <c r="KO3" s="1521"/>
      <c r="KP3" s="1521"/>
      <c r="KQ3" s="1521"/>
      <c r="KR3" s="1521"/>
      <c r="KS3" s="1521"/>
      <c r="KT3" s="1521"/>
      <c r="KU3" s="1521"/>
      <c r="KV3" s="1521"/>
      <c r="KW3" s="1521"/>
      <c r="KX3" s="1372"/>
      <c r="KY3" s="1373"/>
      <c r="KZ3" s="1373"/>
      <c r="LA3" s="1373"/>
      <c r="LB3" s="1374"/>
      <c r="LC3" s="1375"/>
      <c r="LD3" s="1375"/>
      <c r="LE3" s="1380"/>
      <c r="LF3" s="1377"/>
      <c r="LG3" s="1378"/>
      <c r="LH3" s="1378"/>
      <c r="LI3" s="1379"/>
      <c r="LJ3" s="1373"/>
      <c r="LK3" s="1380"/>
      <c r="LL3" s="1380"/>
      <c r="LM3" s="1380"/>
      <c r="LN3" s="1380"/>
      <c r="LO3" s="1380"/>
      <c r="LP3" s="1384"/>
      <c r="LQ3" s="1354"/>
      <c r="LR3" s="1356">
        <v>2019</v>
      </c>
      <c r="LS3" s="1356">
        <v>2018</v>
      </c>
      <c r="LT3" s="1357" t="s">
        <v>22</v>
      </c>
      <c r="LU3" s="1385"/>
      <c r="LV3" s="1385"/>
      <c r="LW3" s="1386"/>
      <c r="LX3" s="1387">
        <v>2019</v>
      </c>
      <c r="LY3" s="1388">
        <v>2018</v>
      </c>
      <c r="LZ3" s="1357" t="s">
        <v>22</v>
      </c>
      <c r="MA3" s="1389"/>
      <c r="MB3" s="1366" t="s">
        <v>12</v>
      </c>
      <c r="MC3" s="1390"/>
      <c r="MD3" s="1390"/>
      <c r="ME3" s="1390"/>
      <c r="MF3" s="1390"/>
      <c r="MG3" s="1390"/>
      <c r="MH3" s="1390"/>
      <c r="MI3" s="1390"/>
      <c r="MJ3" s="1390"/>
      <c r="MK3" s="1368" t="s">
        <v>13</v>
      </c>
      <c r="ML3" s="1391"/>
      <c r="MM3" s="1391"/>
      <c r="MN3" s="1391"/>
      <c r="MO3" s="1391"/>
      <c r="MP3" s="1391"/>
      <c r="MQ3" s="1391"/>
      <c r="MR3" s="1391"/>
      <c r="MS3" s="1392"/>
      <c r="MT3" s="1393"/>
      <c r="MU3" s="1522" t="s">
        <v>295</v>
      </c>
      <c r="MV3" s="1522"/>
      <c r="MW3" s="1522"/>
      <c r="MX3" s="1522"/>
      <c r="MY3" s="1394"/>
      <c r="MZ3" s="1520" t="s">
        <v>296</v>
      </c>
      <c r="NA3" s="1520"/>
      <c r="NB3" s="1520"/>
      <c r="NC3" s="1520"/>
      <c r="ND3" s="1520"/>
      <c r="NE3" s="1520"/>
      <c r="NF3" s="1520"/>
      <c r="NG3" s="1520"/>
      <c r="NH3" s="1520"/>
      <c r="NI3" s="1520"/>
      <c r="NJ3" s="1520"/>
      <c r="NK3" s="1520"/>
      <c r="NL3" s="1369"/>
      <c r="NM3" s="1369"/>
      <c r="NN3" s="1520" t="s">
        <v>296</v>
      </c>
      <c r="NO3" s="1520"/>
      <c r="NP3" s="1520"/>
      <c r="NQ3" s="1520"/>
      <c r="NR3" s="1520"/>
      <c r="NS3" s="1520"/>
      <c r="NT3" s="1520"/>
      <c r="NU3" s="1520"/>
      <c r="NV3" s="1520"/>
      <c r="NW3" s="1520"/>
      <c r="NX3" s="1520"/>
      <c r="NY3" s="1520"/>
      <c r="NZ3" s="1384"/>
    </row>
    <row r="4" spans="1:390" ht="23.25" customHeight="1" thickTop="1" thickBot="1" x14ac:dyDescent="0.25">
      <c r="A4" s="13" t="s">
        <v>14</v>
      </c>
      <c r="B4" s="14">
        <v>329390</v>
      </c>
      <c r="C4" s="15">
        <v>324882</v>
      </c>
      <c r="D4" s="814">
        <v>1.39</v>
      </c>
      <c r="E4" s="812"/>
      <c r="F4" s="812"/>
      <c r="G4" s="17" t="s">
        <v>15</v>
      </c>
      <c r="H4" s="35">
        <v>56441</v>
      </c>
      <c r="I4" s="36">
        <v>57244</v>
      </c>
      <c r="J4" s="1026">
        <v>56582</v>
      </c>
      <c r="K4" s="35">
        <v>170267</v>
      </c>
      <c r="L4" s="38">
        <v>177803</v>
      </c>
      <c r="M4" s="39">
        <v>-4.24</v>
      </c>
      <c r="N4" s="1041"/>
      <c r="O4" s="1441" t="s">
        <v>16</v>
      </c>
      <c r="P4" s="19" t="s">
        <v>17</v>
      </c>
      <c r="Q4" s="20"/>
      <c r="R4" s="21"/>
      <c r="S4" s="19" t="s">
        <v>18</v>
      </c>
      <c r="T4" s="20"/>
      <c r="U4" s="21"/>
      <c r="V4" s="1498" t="s">
        <v>19</v>
      </c>
      <c r="W4" s="1499"/>
      <c r="X4" s="1500"/>
      <c r="Y4" s="1041"/>
      <c r="Z4" s="1041"/>
      <c r="AA4" s="1041"/>
      <c r="AB4" s="279" t="s">
        <v>9</v>
      </c>
      <c r="AC4" s="279" t="s">
        <v>10</v>
      </c>
      <c r="AD4" s="279" t="s">
        <v>11</v>
      </c>
      <c r="AE4" s="1431" t="s">
        <v>282</v>
      </c>
      <c r="AF4" s="1041"/>
      <c r="AG4" s="1395"/>
      <c r="AH4" s="1396">
        <v>2019</v>
      </c>
      <c r="AI4" s="1397">
        <v>2018</v>
      </c>
      <c r="AJ4" s="635" t="s">
        <v>22</v>
      </c>
      <c r="AK4" s="1041"/>
      <c r="AL4" s="90" t="s">
        <v>20</v>
      </c>
      <c r="AM4" s="90"/>
      <c r="AN4" s="90"/>
      <c r="AO4" s="90"/>
      <c r="AP4" s="91"/>
      <c r="AQ4" s="91"/>
      <c r="AR4" s="91"/>
      <c r="AS4" s="91"/>
      <c r="AT4" s="91"/>
      <c r="AU4" s="92"/>
      <c r="AV4" s="92"/>
      <c r="AW4" s="117"/>
      <c r="AX4" s="1042"/>
      <c r="AY4" s="1041"/>
      <c r="AZ4" s="90" t="s">
        <v>21</v>
      </c>
      <c r="BA4" s="90"/>
      <c r="BB4" s="90"/>
      <c r="BC4" s="90"/>
      <c r="BD4" s="91"/>
      <c r="BE4" s="91"/>
      <c r="BF4" s="91"/>
      <c r="BG4" s="91"/>
      <c r="BH4" s="91"/>
      <c r="BI4" s="92"/>
      <c r="BJ4" s="92"/>
      <c r="BK4" s="118"/>
      <c r="BL4" s="25"/>
      <c r="BM4" s="26"/>
      <c r="BN4" s="26"/>
      <c r="BO4" s="26"/>
      <c r="BP4" s="426"/>
      <c r="BQ4" s="27"/>
      <c r="BR4" s="27"/>
      <c r="BS4" s="27"/>
      <c r="BT4" s="27"/>
      <c r="BU4" s="427"/>
      <c r="BV4" s="419"/>
      <c r="BW4" s="12"/>
      <c r="BX4" s="28"/>
      <c r="BY4" s="233"/>
      <c r="BZ4" s="1041"/>
      <c r="CA4" s="1041"/>
      <c r="CB4" s="1041"/>
      <c r="CC4" s="1041"/>
      <c r="CD4" s="1041"/>
      <c r="CE4" s="13" t="s">
        <v>14</v>
      </c>
      <c r="CF4" s="14">
        <v>265941</v>
      </c>
      <c r="CG4" s="15">
        <v>279272</v>
      </c>
      <c r="CH4" s="16">
        <v>-4.7699999999999996</v>
      </c>
      <c r="CI4" s="812"/>
      <c r="CJ4" s="812"/>
      <c r="CK4" s="17" t="s">
        <v>15</v>
      </c>
      <c r="CL4" s="35">
        <v>62080</v>
      </c>
      <c r="CM4" s="36">
        <v>63516</v>
      </c>
      <c r="CN4" s="37">
        <v>58859</v>
      </c>
      <c r="CO4" s="35">
        <v>184455</v>
      </c>
      <c r="CP4" s="38">
        <v>190959</v>
      </c>
      <c r="CQ4" s="39">
        <v>-3.41</v>
      </c>
      <c r="CR4" s="811"/>
      <c r="CS4" s="18" t="s">
        <v>16</v>
      </c>
      <c r="CT4" s="19" t="s">
        <v>17</v>
      </c>
      <c r="CU4" s="20"/>
      <c r="CV4" s="21"/>
      <c r="CW4" s="19" t="s">
        <v>18</v>
      </c>
      <c r="CX4" s="20"/>
      <c r="CY4" s="21"/>
      <c r="CZ4" s="1498" t="s">
        <v>19</v>
      </c>
      <c r="DA4" s="1499"/>
      <c r="DB4" s="1500"/>
      <c r="DC4" s="1041"/>
      <c r="DD4" s="1041"/>
      <c r="DE4" s="597"/>
      <c r="DF4" s="1191" t="s">
        <v>158</v>
      </c>
      <c r="DG4" s="1191" t="s">
        <v>156</v>
      </c>
      <c r="DH4" s="1191" t="s">
        <v>159</v>
      </c>
      <c r="DI4" s="1419" t="s">
        <v>286</v>
      </c>
      <c r="DJ4" s="268"/>
      <c r="DK4" s="1395"/>
      <c r="DL4" s="1396">
        <v>2019</v>
      </c>
      <c r="DM4" s="1397">
        <v>2018</v>
      </c>
      <c r="DN4" s="635" t="s">
        <v>22</v>
      </c>
      <c r="DO4" s="1041"/>
      <c r="DP4" s="90" t="s">
        <v>20</v>
      </c>
      <c r="DQ4" s="90"/>
      <c r="DR4" s="90"/>
      <c r="DS4" s="90"/>
      <c r="DT4" s="91"/>
      <c r="DU4" s="91"/>
      <c r="DV4" s="91"/>
      <c r="DW4" s="91"/>
      <c r="DX4" s="91"/>
      <c r="DY4" s="91"/>
      <c r="DZ4" s="91"/>
      <c r="EA4" s="117"/>
      <c r="EB4" s="1041"/>
      <c r="EC4" s="1041"/>
      <c r="ED4" s="90" t="s">
        <v>21</v>
      </c>
      <c r="EE4" s="90"/>
      <c r="EF4" s="90"/>
      <c r="EG4" s="90"/>
      <c r="EH4" s="91"/>
      <c r="EI4" s="91"/>
      <c r="EJ4" s="91"/>
      <c r="EK4" s="91"/>
      <c r="EL4" s="91"/>
      <c r="EM4" s="91"/>
      <c r="EN4" s="91"/>
      <c r="EO4" s="117"/>
      <c r="EP4" s="117"/>
      <c r="EQ4" s="425"/>
      <c r="ER4" s="425"/>
      <c r="ES4" s="425"/>
      <c r="ET4" s="426"/>
      <c r="EU4" s="27"/>
      <c r="EV4" s="27"/>
      <c r="EW4" s="27"/>
      <c r="EX4" s="27"/>
      <c r="EY4" s="427"/>
      <c r="EZ4" s="419"/>
      <c r="FA4" s="12"/>
      <c r="FB4" s="28"/>
      <c r="FC4" s="29"/>
      <c r="FD4" s="1436"/>
      <c r="FE4" s="1436"/>
      <c r="FF4" s="1436"/>
      <c r="FG4" s="1436"/>
      <c r="FI4" s="13" t="s">
        <v>14</v>
      </c>
      <c r="FJ4" s="14">
        <v>333220</v>
      </c>
      <c r="FK4" s="15">
        <v>348098</v>
      </c>
      <c r="FL4" s="16">
        <v>-4.2699999999999996</v>
      </c>
      <c r="FM4" s="3"/>
      <c r="FN4" s="3"/>
      <c r="FO4" s="17" t="s">
        <v>15</v>
      </c>
      <c r="FP4" s="383">
        <v>50599</v>
      </c>
      <c r="FQ4" s="384">
        <v>47090</v>
      </c>
      <c r="FR4" s="385">
        <v>44807</v>
      </c>
      <c r="FS4" s="35">
        <v>142496</v>
      </c>
      <c r="FT4" s="38">
        <v>148849</v>
      </c>
      <c r="FU4" s="39">
        <v>-4.2699999999999996</v>
      </c>
      <c r="FV4" s="545"/>
      <c r="FW4" s="18" t="s">
        <v>16</v>
      </c>
      <c r="FX4" s="19" t="s">
        <v>17</v>
      </c>
      <c r="FY4" s="20"/>
      <c r="FZ4" s="21"/>
      <c r="GA4" s="19" t="s">
        <v>18</v>
      </c>
      <c r="GB4" s="20"/>
      <c r="GC4" s="21"/>
      <c r="GD4" s="1498" t="s">
        <v>19</v>
      </c>
      <c r="GE4" s="1499"/>
      <c r="GF4" s="1500"/>
      <c r="GG4" s="1041"/>
      <c r="GH4" s="1041"/>
      <c r="GI4" s="1041"/>
      <c r="GJ4" s="279" t="s">
        <v>164</v>
      </c>
      <c r="GK4" s="279" t="s">
        <v>165</v>
      </c>
      <c r="GL4" s="279" t="s">
        <v>166</v>
      </c>
      <c r="GM4" s="1419" t="s">
        <v>289</v>
      </c>
      <c r="GN4" s="62"/>
      <c r="GO4" s="1395"/>
      <c r="GP4" s="1396">
        <v>2019</v>
      </c>
      <c r="GQ4" s="1397">
        <v>2018</v>
      </c>
      <c r="GR4" s="635" t="s">
        <v>22</v>
      </c>
      <c r="GS4" s="1041"/>
      <c r="GT4" s="90" t="s">
        <v>20</v>
      </c>
      <c r="GU4" s="90"/>
      <c r="GV4" s="90"/>
      <c r="GW4" s="90"/>
      <c r="GX4" s="91"/>
      <c r="GY4" s="91"/>
      <c r="GZ4" s="91"/>
      <c r="HA4" s="91"/>
      <c r="HB4" s="91"/>
      <c r="HC4" s="91"/>
      <c r="HD4" s="91"/>
      <c r="HE4" s="117"/>
      <c r="HF4" s="1041"/>
      <c r="HG4" s="1041"/>
      <c r="HH4" s="90" t="s">
        <v>21</v>
      </c>
      <c r="HI4" s="90"/>
      <c r="HJ4" s="90"/>
      <c r="HK4" s="90"/>
      <c r="HL4" s="91"/>
      <c r="HM4" s="91"/>
      <c r="HN4" s="91"/>
      <c r="HO4" s="91"/>
      <c r="HP4" s="91"/>
      <c r="HQ4" s="91"/>
      <c r="HR4" s="91"/>
      <c r="HS4" s="117"/>
      <c r="HT4" s="117"/>
      <c r="HU4" s="425"/>
      <c r="HV4" s="425"/>
      <c r="HW4" s="425"/>
      <c r="HX4" s="426"/>
      <c r="HY4" s="27"/>
      <c r="HZ4" s="27"/>
      <c r="IA4" s="27"/>
      <c r="IB4" s="27"/>
      <c r="IC4" s="427"/>
      <c r="ID4" s="419"/>
      <c r="IE4" s="12"/>
      <c r="IF4" s="28"/>
      <c r="IG4" s="29"/>
      <c r="IH4" s="1436"/>
      <c r="II4" s="1436"/>
      <c r="IJ4" s="1436"/>
      <c r="IK4" s="1041"/>
      <c r="IM4" s="13" t="s">
        <v>14</v>
      </c>
      <c r="IN4" s="14">
        <v>586907</v>
      </c>
      <c r="IO4" s="15">
        <v>605152</v>
      </c>
      <c r="IP4" s="16">
        <v>-3.01</v>
      </c>
      <c r="IQ4" s="3"/>
      <c r="IR4" s="3"/>
      <c r="IS4" s="17" t="s">
        <v>15</v>
      </c>
      <c r="IT4" s="383">
        <v>51865</v>
      </c>
      <c r="IU4" s="384">
        <v>53398</v>
      </c>
      <c r="IV4" s="385">
        <v>51259</v>
      </c>
      <c r="IW4" s="35">
        <v>156522</v>
      </c>
      <c r="IX4" s="38">
        <v>160601</v>
      </c>
      <c r="IY4" s="39">
        <v>-2.54</v>
      </c>
      <c r="IZ4" s="1041"/>
      <c r="JA4" s="18" t="s">
        <v>16</v>
      </c>
      <c r="JB4" s="19" t="s">
        <v>17</v>
      </c>
      <c r="JC4" s="20"/>
      <c r="JD4" s="21"/>
      <c r="JE4" s="19" t="s">
        <v>18</v>
      </c>
      <c r="JF4" s="20"/>
      <c r="JG4" s="21"/>
      <c r="JH4" s="19" t="s">
        <v>19</v>
      </c>
      <c r="JI4" s="20"/>
      <c r="JJ4" s="21"/>
      <c r="JK4" s="1041"/>
      <c r="JL4" s="1041"/>
      <c r="JM4" s="6"/>
      <c r="JN4" s="1190" t="s">
        <v>169</v>
      </c>
      <c r="JO4" s="1190" t="s">
        <v>170</v>
      </c>
      <c r="JP4" s="1190" t="s">
        <v>171</v>
      </c>
      <c r="JQ4" s="1419" t="s">
        <v>292</v>
      </c>
      <c r="JR4" s="1041"/>
      <c r="JS4" s="23"/>
      <c r="JT4" s="24">
        <v>2019</v>
      </c>
      <c r="JU4" s="263">
        <v>2018</v>
      </c>
      <c r="JV4" s="1423" t="s">
        <v>22</v>
      </c>
      <c r="JW4" s="1041"/>
      <c r="JX4" s="90" t="s">
        <v>20</v>
      </c>
      <c r="JY4" s="90"/>
      <c r="JZ4" s="90"/>
      <c r="KA4" s="90"/>
      <c r="KB4" s="91"/>
      <c r="KC4" s="91"/>
      <c r="KD4" s="91"/>
      <c r="KE4" s="91"/>
      <c r="KF4" s="91"/>
      <c r="KG4" s="91"/>
      <c r="KH4" s="91"/>
      <c r="KI4" s="117"/>
      <c r="KJ4" s="1041"/>
      <c r="KK4" s="1041"/>
      <c r="KL4" s="90" t="s">
        <v>21</v>
      </c>
      <c r="KM4" s="90"/>
      <c r="KN4" s="90"/>
      <c r="KO4" s="90"/>
      <c r="KP4" s="91"/>
      <c r="KQ4" s="91"/>
      <c r="KR4" s="91"/>
      <c r="KS4" s="91"/>
      <c r="KT4" s="91"/>
      <c r="KU4" s="91"/>
      <c r="KV4" s="91"/>
      <c r="KW4" s="117"/>
      <c r="KX4" s="117"/>
      <c r="KY4" s="425"/>
      <c r="KZ4" s="425"/>
      <c r="LA4" s="425"/>
      <c r="LB4" s="426"/>
      <c r="LC4" s="27"/>
      <c r="LD4" s="27"/>
      <c r="LE4" s="27"/>
      <c r="LF4" s="27"/>
      <c r="LG4" s="427"/>
      <c r="LH4" s="419"/>
      <c r="LI4" s="12"/>
      <c r="LJ4" s="28"/>
      <c r="LK4" s="29"/>
      <c r="LL4" s="1436"/>
      <c r="LM4" s="1436"/>
      <c r="LN4" s="1436"/>
      <c r="LO4" s="1436"/>
      <c r="LQ4" s="13" t="s">
        <v>14</v>
      </c>
      <c r="LR4" s="14">
        <v>1515458</v>
      </c>
      <c r="LS4" s="15">
        <v>1557404</v>
      </c>
      <c r="LT4" s="275">
        <v>-2.69</v>
      </c>
      <c r="LU4" s="3"/>
      <c r="LV4" s="3"/>
      <c r="LW4" s="1198" t="s">
        <v>15</v>
      </c>
      <c r="LX4" s="383">
        <v>653740</v>
      </c>
      <c r="LY4" s="1199">
        <v>678212</v>
      </c>
      <c r="LZ4" s="1200">
        <v>-3.61</v>
      </c>
      <c r="MA4" s="597"/>
      <c r="MB4" s="18" t="s">
        <v>16</v>
      </c>
      <c r="MC4" s="19" t="s">
        <v>17</v>
      </c>
      <c r="MD4" s="20"/>
      <c r="ME4" s="21"/>
      <c r="MF4" s="19" t="s">
        <v>18</v>
      </c>
      <c r="MG4" s="20"/>
      <c r="MH4" s="21"/>
      <c r="MI4" s="19" t="s">
        <v>19</v>
      </c>
      <c r="MJ4" s="20"/>
      <c r="MK4" s="21"/>
      <c r="ML4" s="422"/>
      <c r="MM4" s="422"/>
      <c r="MN4" s="422"/>
      <c r="MO4" s="1188" t="s">
        <v>4</v>
      </c>
      <c r="MP4" s="1188" t="s">
        <v>154</v>
      </c>
      <c r="MQ4" s="1188" t="s">
        <v>163</v>
      </c>
      <c r="MR4" s="1188" t="s">
        <v>167</v>
      </c>
      <c r="MS4" s="1189">
        <v>2019</v>
      </c>
      <c r="MT4" s="594"/>
      <c r="MU4" s="1185"/>
      <c r="MV4" s="1187">
        <v>2019</v>
      </c>
      <c r="MW4" s="1024">
        <v>2018</v>
      </c>
      <c r="MX4" s="1186" t="s">
        <v>22</v>
      </c>
      <c r="MY4" s="595"/>
      <c r="MZ4" s="1232" t="s">
        <v>20</v>
      </c>
      <c r="NA4" s="1232"/>
      <c r="NB4" s="1233"/>
      <c r="NC4" s="1233"/>
      <c r="ND4" s="325"/>
      <c r="NE4" s="325"/>
      <c r="NF4" s="325"/>
      <c r="NG4" s="325"/>
      <c r="NH4" s="325"/>
      <c r="NI4" s="325"/>
      <c r="NJ4" s="325"/>
      <c r="NK4" s="25"/>
      <c r="NL4" s="595"/>
      <c r="NM4" s="595"/>
      <c r="NN4" s="1232" t="s">
        <v>21</v>
      </c>
      <c r="NO4" s="1232"/>
      <c r="NP4" s="1233"/>
      <c r="NQ4" s="1233"/>
      <c r="NR4" s="325"/>
      <c r="NS4" s="325"/>
      <c r="NT4" s="325"/>
      <c r="NU4" s="325"/>
      <c r="NV4" s="325"/>
      <c r="NW4" s="325"/>
      <c r="NX4" s="325"/>
      <c r="NY4" s="25"/>
    </row>
    <row r="5" spans="1:390" ht="23.25" customHeight="1" thickTop="1" thickBot="1" x14ac:dyDescent="0.25">
      <c r="A5" s="30" t="s">
        <v>23</v>
      </c>
      <c r="B5" s="31">
        <v>328316</v>
      </c>
      <c r="C5" s="32">
        <v>323764</v>
      </c>
      <c r="D5" s="817">
        <v>1.41</v>
      </c>
      <c r="E5" s="812"/>
      <c r="F5" s="812"/>
      <c r="G5" s="34" t="s">
        <v>24</v>
      </c>
      <c r="H5" s="35">
        <v>0</v>
      </c>
      <c r="I5" s="36">
        <v>0</v>
      </c>
      <c r="J5" s="1026">
        <v>0</v>
      </c>
      <c r="K5" s="35">
        <v>0</v>
      </c>
      <c r="L5" s="38">
        <v>0</v>
      </c>
      <c r="M5" s="39">
        <v>0</v>
      </c>
      <c r="N5" s="1041"/>
      <c r="O5" s="1442" t="s">
        <v>128</v>
      </c>
      <c r="P5" s="40">
        <v>2562</v>
      </c>
      <c r="Q5" s="236">
        <v>2561</v>
      </c>
      <c r="R5" s="105" t="s">
        <v>22</v>
      </c>
      <c r="S5" s="40">
        <v>2562</v>
      </c>
      <c r="T5" s="236">
        <v>2561</v>
      </c>
      <c r="U5" s="105" t="s">
        <v>22</v>
      </c>
      <c r="V5" s="40">
        <v>2562</v>
      </c>
      <c r="W5" s="236">
        <v>2561</v>
      </c>
      <c r="X5" s="105" t="s">
        <v>22</v>
      </c>
      <c r="Y5" s="1041"/>
      <c r="Z5" s="41" t="s">
        <v>25</v>
      </c>
      <c r="AA5" s="41"/>
      <c r="AB5" s="42">
        <v>56</v>
      </c>
      <c r="AC5" s="42">
        <v>56</v>
      </c>
      <c r="AD5" s="42">
        <v>56</v>
      </c>
      <c r="AE5" s="42">
        <v>56</v>
      </c>
      <c r="AF5" s="1041"/>
      <c r="AG5" s="43" t="s">
        <v>25</v>
      </c>
      <c r="AH5" s="618">
        <v>56</v>
      </c>
      <c r="AI5" s="238">
        <v>56</v>
      </c>
      <c r="AJ5" s="1241">
        <v>0</v>
      </c>
      <c r="AK5" s="11"/>
      <c r="AL5" s="1242" t="s">
        <v>26</v>
      </c>
      <c r="AM5" s="1511" t="s">
        <v>17</v>
      </c>
      <c r="AN5" s="1512"/>
      <c r="AO5" s="1512"/>
      <c r="AP5" s="1512"/>
      <c r="AQ5" s="1512"/>
      <c r="AR5" s="1512"/>
      <c r="AS5" s="1512"/>
      <c r="AT5" s="1512"/>
      <c r="AU5" s="1513"/>
      <c r="AV5" s="1243" t="s">
        <v>18</v>
      </c>
      <c r="AW5" s="1244" t="s">
        <v>27</v>
      </c>
      <c r="AX5" s="1042"/>
      <c r="AY5" s="1041"/>
      <c r="AZ5" s="1242" t="s">
        <v>26</v>
      </c>
      <c r="BA5" s="1511" t="s">
        <v>17</v>
      </c>
      <c r="BB5" s="1512"/>
      <c r="BC5" s="1512"/>
      <c r="BD5" s="1512"/>
      <c r="BE5" s="1512"/>
      <c r="BF5" s="1512"/>
      <c r="BG5" s="1512"/>
      <c r="BH5" s="1512"/>
      <c r="BI5" s="1513"/>
      <c r="BJ5" s="1243" t="s">
        <v>18</v>
      </c>
      <c r="BK5" s="1244" t="s">
        <v>27</v>
      </c>
      <c r="BL5" s="44"/>
      <c r="BM5" s="45"/>
      <c r="BN5" s="45"/>
      <c r="BO5" s="257"/>
      <c r="BP5" s="428"/>
      <c r="BQ5" s="46"/>
      <c r="BR5" s="46"/>
      <c r="BS5" s="46"/>
      <c r="BT5" s="46"/>
      <c r="BU5" s="427"/>
      <c r="BV5" s="419"/>
      <c r="BW5" s="47"/>
      <c r="BX5" s="28"/>
      <c r="BY5" s="233"/>
      <c r="BZ5" s="1041"/>
      <c r="CA5" s="1041"/>
      <c r="CB5" s="1041"/>
      <c r="CC5" s="1041"/>
      <c r="CD5" s="1041"/>
      <c r="CE5" s="30" t="s">
        <v>23</v>
      </c>
      <c r="CF5" s="31">
        <v>265272</v>
      </c>
      <c r="CG5" s="32">
        <v>278599</v>
      </c>
      <c r="CH5" s="33">
        <v>-4.78</v>
      </c>
      <c r="CI5" s="812"/>
      <c r="CJ5" s="812"/>
      <c r="CK5" s="34" t="s">
        <v>24</v>
      </c>
      <c r="CL5" s="35">
        <v>0</v>
      </c>
      <c r="CM5" s="36">
        <v>0</v>
      </c>
      <c r="CN5" s="37">
        <v>0</v>
      </c>
      <c r="CO5" s="35">
        <v>0</v>
      </c>
      <c r="CP5" s="38">
        <v>0</v>
      </c>
      <c r="CQ5" s="39">
        <v>0</v>
      </c>
      <c r="CR5" s="811"/>
      <c r="CS5" s="1442" t="s">
        <v>157</v>
      </c>
      <c r="CT5" s="40">
        <v>2562</v>
      </c>
      <c r="CU5" s="191">
        <v>2561</v>
      </c>
      <c r="CV5" s="105" t="s">
        <v>22</v>
      </c>
      <c r="CW5" s="40">
        <v>2562</v>
      </c>
      <c r="CX5" s="191">
        <v>2561</v>
      </c>
      <c r="CY5" s="105" t="s">
        <v>22</v>
      </c>
      <c r="CZ5" s="40">
        <v>2562</v>
      </c>
      <c r="DA5" s="191">
        <v>2561</v>
      </c>
      <c r="DB5" s="105" t="s">
        <v>22</v>
      </c>
      <c r="DC5" s="1041"/>
      <c r="DD5" s="41" t="s">
        <v>25</v>
      </c>
      <c r="DE5" s="41"/>
      <c r="DF5" s="237">
        <v>56</v>
      </c>
      <c r="DG5" s="237">
        <v>56</v>
      </c>
      <c r="DH5" s="237">
        <v>56</v>
      </c>
      <c r="DI5" s="10">
        <v>56</v>
      </c>
      <c r="DJ5" s="1041"/>
      <c r="DK5" s="43" t="s">
        <v>25</v>
      </c>
      <c r="DL5" s="618">
        <v>56</v>
      </c>
      <c r="DM5" s="238">
        <v>56</v>
      </c>
      <c r="DN5" s="1241">
        <v>0</v>
      </c>
      <c r="DO5" s="11"/>
      <c r="DP5" s="1242" t="s">
        <v>26</v>
      </c>
      <c r="DQ5" s="1511" t="s">
        <v>17</v>
      </c>
      <c r="DR5" s="1512"/>
      <c r="DS5" s="1512"/>
      <c r="DT5" s="1512"/>
      <c r="DU5" s="1512"/>
      <c r="DV5" s="1512"/>
      <c r="DW5" s="1512"/>
      <c r="DX5" s="1512"/>
      <c r="DY5" s="1512"/>
      <c r="DZ5" s="1243" t="s">
        <v>18</v>
      </c>
      <c r="EA5" s="1244" t="s">
        <v>27</v>
      </c>
      <c r="EB5" s="1041"/>
      <c r="EC5" s="1041"/>
      <c r="ED5" s="1242" t="s">
        <v>26</v>
      </c>
      <c r="EE5" s="1511" t="s">
        <v>17</v>
      </c>
      <c r="EF5" s="1512"/>
      <c r="EG5" s="1512"/>
      <c r="EH5" s="1512"/>
      <c r="EI5" s="1512"/>
      <c r="EJ5" s="1512"/>
      <c r="EK5" s="1512"/>
      <c r="EL5" s="1512"/>
      <c r="EM5" s="1513"/>
      <c r="EN5" s="1243" t="s">
        <v>18</v>
      </c>
      <c r="EO5" s="1244" t="s">
        <v>27</v>
      </c>
      <c r="EP5" s="167"/>
      <c r="EQ5" s="28"/>
      <c r="ER5" s="28"/>
      <c r="ES5" s="494"/>
      <c r="ET5" s="428"/>
      <c r="EU5" s="46"/>
      <c r="EV5" s="46"/>
      <c r="EW5" s="46"/>
      <c r="EX5" s="46"/>
      <c r="EY5" s="427"/>
      <c r="EZ5" s="419"/>
      <c r="FA5" s="47"/>
      <c r="FB5" s="28"/>
      <c r="FC5" s="29"/>
      <c r="FD5" s="1436"/>
      <c r="FE5" s="1436"/>
      <c r="FF5" s="1436"/>
      <c r="FG5" s="1436"/>
      <c r="FI5" s="30" t="s">
        <v>23</v>
      </c>
      <c r="FJ5" s="31">
        <v>332132</v>
      </c>
      <c r="FK5" s="32">
        <v>346980</v>
      </c>
      <c r="FL5" s="33">
        <v>-4.28</v>
      </c>
      <c r="FM5" s="3"/>
      <c r="FN5" s="3"/>
      <c r="FO5" s="34" t="s">
        <v>24</v>
      </c>
      <c r="FP5" s="383">
        <v>0</v>
      </c>
      <c r="FQ5" s="384">
        <v>0</v>
      </c>
      <c r="FR5" s="385">
        <v>0</v>
      </c>
      <c r="FS5" s="35">
        <v>0</v>
      </c>
      <c r="FT5" s="38">
        <v>0</v>
      </c>
      <c r="FU5" s="39">
        <v>0</v>
      </c>
      <c r="FV5" s="545"/>
      <c r="FW5" s="1442" t="s">
        <v>269</v>
      </c>
      <c r="FX5" s="40">
        <v>2562</v>
      </c>
      <c r="FY5" s="236">
        <v>2561</v>
      </c>
      <c r="FZ5" s="105" t="s">
        <v>22</v>
      </c>
      <c r="GA5" s="40">
        <v>2562</v>
      </c>
      <c r="GB5" s="236">
        <v>2561</v>
      </c>
      <c r="GC5" s="105" t="s">
        <v>22</v>
      </c>
      <c r="GD5" s="40">
        <v>2562</v>
      </c>
      <c r="GE5" s="236">
        <v>2561</v>
      </c>
      <c r="GF5" s="105" t="s">
        <v>22</v>
      </c>
      <c r="GG5" s="1041"/>
      <c r="GH5" s="41" t="s">
        <v>25</v>
      </c>
      <c r="GI5" s="41"/>
      <c r="GJ5" s="237">
        <v>56</v>
      </c>
      <c r="GK5" s="237">
        <v>56</v>
      </c>
      <c r="GL5" s="237">
        <v>56</v>
      </c>
      <c r="GM5" s="271">
        <v>56</v>
      </c>
      <c r="GN5" s="1041"/>
      <c r="GO5" s="43" t="s">
        <v>25</v>
      </c>
      <c r="GP5" s="618">
        <v>56</v>
      </c>
      <c r="GQ5" s="238">
        <v>56</v>
      </c>
      <c r="GR5" s="1241">
        <v>0</v>
      </c>
      <c r="GS5" s="11"/>
      <c r="GT5" s="1242" t="s">
        <v>26</v>
      </c>
      <c r="GU5" s="1511" t="s">
        <v>17</v>
      </c>
      <c r="GV5" s="1512"/>
      <c r="GW5" s="1512"/>
      <c r="GX5" s="1512"/>
      <c r="GY5" s="1512"/>
      <c r="GZ5" s="1512"/>
      <c r="HA5" s="1512"/>
      <c r="HB5" s="1512"/>
      <c r="HC5" s="1512"/>
      <c r="HD5" s="1243" t="s">
        <v>18</v>
      </c>
      <c r="HE5" s="1244" t="s">
        <v>27</v>
      </c>
      <c r="HF5" s="1041"/>
      <c r="HG5" s="1041"/>
      <c r="HH5" s="1242" t="s">
        <v>26</v>
      </c>
      <c r="HI5" s="1511" t="s">
        <v>17</v>
      </c>
      <c r="HJ5" s="1512"/>
      <c r="HK5" s="1512"/>
      <c r="HL5" s="1512"/>
      <c r="HM5" s="1512"/>
      <c r="HN5" s="1512"/>
      <c r="HO5" s="1512"/>
      <c r="HP5" s="1512"/>
      <c r="HQ5" s="1513"/>
      <c r="HR5" s="1243" t="s">
        <v>18</v>
      </c>
      <c r="HS5" s="1244" t="s">
        <v>27</v>
      </c>
      <c r="HT5" s="167"/>
      <c r="HU5" s="28"/>
      <c r="HV5" s="28"/>
      <c r="HW5" s="494"/>
      <c r="HX5" s="428"/>
      <c r="HY5" s="46"/>
      <c r="HZ5" s="46"/>
      <c r="IA5" s="46"/>
      <c r="IB5" s="46"/>
      <c r="IC5" s="427"/>
      <c r="ID5" s="419"/>
      <c r="IE5" s="47"/>
      <c r="IF5" s="28"/>
      <c r="IG5" s="29"/>
      <c r="IH5" s="1436"/>
      <c r="II5" s="1436"/>
      <c r="IJ5" s="1436"/>
      <c r="IK5" s="1041"/>
      <c r="IM5" s="30" t="s">
        <v>23</v>
      </c>
      <c r="IN5" s="31">
        <v>585390</v>
      </c>
      <c r="IO5" s="32">
        <v>603605</v>
      </c>
      <c r="IP5" s="33">
        <v>-3.02</v>
      </c>
      <c r="IQ5" s="3"/>
      <c r="IR5" s="3"/>
      <c r="IS5" s="34" t="s">
        <v>24</v>
      </c>
      <c r="IT5" s="383">
        <v>0</v>
      </c>
      <c r="IU5" s="384">
        <v>0</v>
      </c>
      <c r="IV5" s="385">
        <v>0</v>
      </c>
      <c r="IW5" s="35">
        <v>0</v>
      </c>
      <c r="IX5" s="38">
        <v>0</v>
      </c>
      <c r="IY5" s="39">
        <v>0</v>
      </c>
      <c r="IZ5" s="1041"/>
      <c r="JA5" s="1442" t="s">
        <v>172</v>
      </c>
      <c r="JB5" s="40">
        <v>2562</v>
      </c>
      <c r="JC5" s="236">
        <v>2561</v>
      </c>
      <c r="JD5" s="105" t="s">
        <v>22</v>
      </c>
      <c r="JE5" s="40">
        <v>2562</v>
      </c>
      <c r="JF5" s="236">
        <v>2561</v>
      </c>
      <c r="JG5" s="105" t="s">
        <v>22</v>
      </c>
      <c r="JH5" s="40">
        <v>2562</v>
      </c>
      <c r="JI5" s="236">
        <v>2561</v>
      </c>
      <c r="JJ5" s="105" t="s">
        <v>22</v>
      </c>
      <c r="JK5" s="1041"/>
      <c r="JL5" s="41" t="s">
        <v>25</v>
      </c>
      <c r="JM5" s="41"/>
      <c r="JN5" s="237">
        <v>56</v>
      </c>
      <c r="JO5" s="237">
        <v>56</v>
      </c>
      <c r="JP5" s="237">
        <v>56</v>
      </c>
      <c r="JQ5" s="271">
        <v>56</v>
      </c>
      <c r="JR5" s="1041"/>
      <c r="JS5" s="43" t="s">
        <v>25</v>
      </c>
      <c r="JT5" s="618">
        <v>56</v>
      </c>
      <c r="JU5" s="238">
        <v>56</v>
      </c>
      <c r="JV5" s="1241">
        <v>0</v>
      </c>
      <c r="JW5" s="11"/>
      <c r="JX5" s="1242" t="s">
        <v>26</v>
      </c>
      <c r="JY5" s="1511" t="s">
        <v>17</v>
      </c>
      <c r="JZ5" s="1512"/>
      <c r="KA5" s="1512"/>
      <c r="KB5" s="1512"/>
      <c r="KC5" s="1512"/>
      <c r="KD5" s="1512"/>
      <c r="KE5" s="1512"/>
      <c r="KF5" s="1512"/>
      <c r="KG5" s="1512"/>
      <c r="KH5" s="1243" t="s">
        <v>18</v>
      </c>
      <c r="KI5" s="1244" t="s">
        <v>27</v>
      </c>
      <c r="KJ5" s="1041"/>
      <c r="KK5" s="1041"/>
      <c r="KL5" s="1242" t="s">
        <v>26</v>
      </c>
      <c r="KM5" s="1511" t="s">
        <v>17</v>
      </c>
      <c r="KN5" s="1512"/>
      <c r="KO5" s="1512"/>
      <c r="KP5" s="1512"/>
      <c r="KQ5" s="1512"/>
      <c r="KR5" s="1512"/>
      <c r="KS5" s="1512"/>
      <c r="KT5" s="1512"/>
      <c r="KU5" s="1513"/>
      <c r="KV5" s="1243" t="s">
        <v>18</v>
      </c>
      <c r="KW5" s="1244" t="s">
        <v>27</v>
      </c>
      <c r="KX5" s="167"/>
      <c r="KY5" s="28"/>
      <c r="KZ5" s="28"/>
      <c r="LA5" s="494"/>
      <c r="LB5" s="428"/>
      <c r="LC5" s="46"/>
      <c r="LD5" s="46"/>
      <c r="LE5" s="46"/>
      <c r="LF5" s="46"/>
      <c r="LG5" s="427"/>
      <c r="LH5" s="419"/>
      <c r="LI5" s="47"/>
      <c r="LJ5" s="28"/>
      <c r="LK5" s="29"/>
      <c r="LL5" s="1436"/>
      <c r="LM5" s="1436"/>
      <c r="LN5" s="1436"/>
      <c r="LO5" s="1436"/>
      <c r="LQ5" s="30" t="s">
        <v>23</v>
      </c>
      <c r="LR5" s="31">
        <v>1511110</v>
      </c>
      <c r="LS5" s="429">
        <v>1552948</v>
      </c>
      <c r="LT5" s="186">
        <v>-2.69</v>
      </c>
      <c r="LU5" s="3"/>
      <c r="LV5" s="3"/>
      <c r="LW5" s="1201" t="s">
        <v>24</v>
      </c>
      <c r="LX5" s="383">
        <v>0</v>
      </c>
      <c r="LY5" s="1199">
        <v>0</v>
      </c>
      <c r="LZ5" s="1200">
        <v>0</v>
      </c>
      <c r="MA5" s="597"/>
      <c r="MB5" s="1442" t="s">
        <v>175</v>
      </c>
      <c r="MC5" s="40">
        <v>2562</v>
      </c>
      <c r="MD5" s="236">
        <v>2561</v>
      </c>
      <c r="ME5" s="105" t="s">
        <v>22</v>
      </c>
      <c r="MF5" s="40">
        <v>2562</v>
      </c>
      <c r="MG5" s="236">
        <v>2561</v>
      </c>
      <c r="MH5" s="105" t="s">
        <v>22</v>
      </c>
      <c r="MI5" s="40">
        <v>2562</v>
      </c>
      <c r="MJ5" s="236">
        <v>2561</v>
      </c>
      <c r="MK5" s="105" t="s">
        <v>22</v>
      </c>
      <c r="ML5" s="422"/>
      <c r="MM5" s="1245" t="s">
        <v>25</v>
      </c>
      <c r="MN5" s="1245"/>
      <c r="MO5" s="728">
        <v>56</v>
      </c>
      <c r="MP5" s="728">
        <v>56</v>
      </c>
      <c r="MQ5" s="728">
        <v>56</v>
      </c>
      <c r="MR5" s="728">
        <v>56</v>
      </c>
      <c r="MS5" s="728">
        <v>56</v>
      </c>
      <c r="MT5" s="594"/>
      <c r="MU5" s="496" t="s">
        <v>25</v>
      </c>
      <c r="MV5" s="1183">
        <v>56</v>
      </c>
      <c r="MW5" s="1184">
        <v>56</v>
      </c>
      <c r="MX5" s="1246">
        <v>0</v>
      </c>
      <c r="MY5" s="596"/>
      <c r="MZ5" s="1242" t="s">
        <v>26</v>
      </c>
      <c r="NA5" s="1511" t="s">
        <v>17</v>
      </c>
      <c r="NB5" s="1512"/>
      <c r="NC5" s="1512"/>
      <c r="ND5" s="1512"/>
      <c r="NE5" s="1512"/>
      <c r="NF5" s="1512"/>
      <c r="NG5" s="1512"/>
      <c r="NH5" s="1512"/>
      <c r="NI5" s="1513"/>
      <c r="NJ5" s="1243" t="s">
        <v>18</v>
      </c>
      <c r="NK5" s="1244" t="s">
        <v>27</v>
      </c>
      <c r="NL5" s="595"/>
      <c r="NM5" s="595"/>
      <c r="NN5" s="1242" t="s">
        <v>26</v>
      </c>
      <c r="NO5" s="1511" t="s">
        <v>17</v>
      </c>
      <c r="NP5" s="1512"/>
      <c r="NQ5" s="1512"/>
      <c r="NR5" s="1512"/>
      <c r="NS5" s="1512"/>
      <c r="NT5" s="1512"/>
      <c r="NU5" s="1512"/>
      <c r="NV5" s="1512"/>
      <c r="NW5" s="1513"/>
      <c r="NX5" s="1243" t="s">
        <v>18</v>
      </c>
      <c r="NY5" s="1244" t="s">
        <v>27</v>
      </c>
    </row>
    <row r="6" spans="1:390" ht="23.25" customHeight="1" thickTop="1" thickBot="1" x14ac:dyDescent="0.25">
      <c r="A6" s="48" t="s">
        <v>28</v>
      </c>
      <c r="B6" s="49">
        <v>1074</v>
      </c>
      <c r="C6" s="50">
        <v>1118</v>
      </c>
      <c r="D6" s="857">
        <v>-3.94</v>
      </c>
      <c r="E6" s="812"/>
      <c r="F6" s="812"/>
      <c r="G6" s="34" t="s">
        <v>29</v>
      </c>
      <c r="H6" s="35">
        <v>0</v>
      </c>
      <c r="I6" s="36">
        <v>0</v>
      </c>
      <c r="J6" s="1026">
        <v>0</v>
      </c>
      <c r="K6" s="35">
        <v>0</v>
      </c>
      <c r="L6" s="38">
        <v>0</v>
      </c>
      <c r="M6" s="39">
        <v>0</v>
      </c>
      <c r="N6" s="1041"/>
      <c r="O6" s="51" t="s">
        <v>30</v>
      </c>
      <c r="P6" s="52">
        <v>410.31</v>
      </c>
      <c r="Q6" s="53">
        <v>402.95</v>
      </c>
      <c r="R6" s="54">
        <v>1.83</v>
      </c>
      <c r="S6" s="52">
        <v>0</v>
      </c>
      <c r="T6" s="53">
        <v>0</v>
      </c>
      <c r="U6" s="55">
        <v>0</v>
      </c>
      <c r="V6" s="52">
        <v>256.16000000000003</v>
      </c>
      <c r="W6" s="53">
        <v>269.67</v>
      </c>
      <c r="X6" s="54">
        <v>-5.01</v>
      </c>
      <c r="Y6" s="1041"/>
      <c r="Z6" s="1041"/>
      <c r="AA6" s="1041" t="s">
        <v>31</v>
      </c>
      <c r="AB6" s="56">
        <v>0</v>
      </c>
      <c r="AC6" s="56">
        <v>0</v>
      </c>
      <c r="AD6" s="56">
        <v>0</v>
      </c>
      <c r="AE6" s="56">
        <v>0</v>
      </c>
      <c r="AF6" s="1041"/>
      <c r="AG6" s="43" t="s">
        <v>32</v>
      </c>
      <c r="AH6" s="619">
        <v>2026</v>
      </c>
      <c r="AI6" s="1182">
        <v>2003</v>
      </c>
      <c r="AJ6" s="1241">
        <v>1.1499999999999999</v>
      </c>
      <c r="AK6" s="57"/>
      <c r="AL6" s="1247"/>
      <c r="AM6" s="1256" t="s">
        <v>33</v>
      </c>
      <c r="AN6" s="1257" t="s">
        <v>34</v>
      </c>
      <c r="AO6" s="1258" t="s">
        <v>276</v>
      </c>
      <c r="AP6" s="1398" t="s">
        <v>277</v>
      </c>
      <c r="AQ6" s="1400"/>
      <c r="AR6" s="1400"/>
      <c r="AS6" s="1400"/>
      <c r="AT6" s="1400"/>
      <c r="AU6" s="1399" t="s">
        <v>41</v>
      </c>
      <c r="AV6" s="1253"/>
      <c r="AW6" s="1259"/>
      <c r="AX6" s="1042"/>
      <c r="AY6" s="1041"/>
      <c r="AZ6" s="1255"/>
      <c r="BA6" s="1248" t="s">
        <v>33</v>
      </c>
      <c r="BB6" s="1249" t="s">
        <v>34</v>
      </c>
      <c r="BC6" s="1250" t="s">
        <v>276</v>
      </c>
      <c r="BD6" s="1251" t="s">
        <v>277</v>
      </c>
      <c r="BE6" s="1249"/>
      <c r="BF6" s="1249"/>
      <c r="BG6" s="1249"/>
      <c r="BH6" s="1249"/>
      <c r="BI6" s="1252" t="s">
        <v>41</v>
      </c>
      <c r="BJ6" s="1253"/>
      <c r="BK6" s="1254"/>
      <c r="BL6" s="44"/>
      <c r="BM6" s="58"/>
      <c r="BN6" s="58"/>
      <c r="BO6" s="257"/>
      <c r="BP6" s="428"/>
      <c r="BQ6" s="46"/>
      <c r="BR6" s="46"/>
      <c r="BS6" s="431"/>
      <c r="BT6" s="46"/>
      <c r="BU6" s="427"/>
      <c r="BV6" s="419"/>
      <c r="BW6" s="47"/>
      <c r="BX6" s="28"/>
      <c r="BY6" s="233"/>
      <c r="BZ6" s="1041"/>
      <c r="CA6" s="1041"/>
      <c r="CB6" s="1041"/>
      <c r="CC6" s="1041"/>
      <c r="CD6" s="1041"/>
      <c r="CE6" s="48" t="s">
        <v>28</v>
      </c>
      <c r="CF6" s="49">
        <v>669</v>
      </c>
      <c r="CG6" s="50">
        <v>673</v>
      </c>
      <c r="CH6" s="61">
        <v>-0.59</v>
      </c>
      <c r="CI6" s="812"/>
      <c r="CJ6" s="812"/>
      <c r="CK6" s="34" t="s">
        <v>29</v>
      </c>
      <c r="CL6" s="35">
        <v>0</v>
      </c>
      <c r="CM6" s="36">
        <v>0</v>
      </c>
      <c r="CN6" s="37">
        <v>0</v>
      </c>
      <c r="CO6" s="35">
        <v>0</v>
      </c>
      <c r="CP6" s="38">
        <v>0</v>
      </c>
      <c r="CQ6" s="39">
        <v>0</v>
      </c>
      <c r="CR6" s="811"/>
      <c r="CS6" s="51" t="s">
        <v>30</v>
      </c>
      <c r="CT6" s="52">
        <v>365.08</v>
      </c>
      <c r="CU6" s="239">
        <v>360.1</v>
      </c>
      <c r="CV6" s="54">
        <v>1.38</v>
      </c>
      <c r="CW6" s="52">
        <v>0</v>
      </c>
      <c r="CX6" s="239">
        <v>0</v>
      </c>
      <c r="CY6" s="54">
        <v>0</v>
      </c>
      <c r="CZ6" s="52">
        <v>297.47000000000003</v>
      </c>
      <c r="DA6" s="239">
        <v>297.27</v>
      </c>
      <c r="DB6" s="54">
        <v>7.0000000000000007E-2</v>
      </c>
      <c r="DC6" s="1041"/>
      <c r="DD6" s="1041"/>
      <c r="DE6" s="1041" t="s">
        <v>31</v>
      </c>
      <c r="DF6" s="11">
        <v>0</v>
      </c>
      <c r="DG6" s="11">
        <v>0</v>
      </c>
      <c r="DH6" s="11">
        <v>0</v>
      </c>
      <c r="DI6" s="10">
        <v>0</v>
      </c>
      <c r="DJ6" s="1041"/>
      <c r="DK6" s="43" t="s">
        <v>32</v>
      </c>
      <c r="DL6" s="619">
        <v>2026</v>
      </c>
      <c r="DM6" s="1182">
        <v>2003</v>
      </c>
      <c r="DN6" s="1241">
        <v>1.1499999999999999</v>
      </c>
      <c r="DO6" s="57"/>
      <c r="DP6" s="1247"/>
      <c r="DQ6" s="1248" t="s">
        <v>33</v>
      </c>
      <c r="DR6" s="1249" t="s">
        <v>34</v>
      </c>
      <c r="DS6" s="1250" t="s">
        <v>276</v>
      </c>
      <c r="DT6" s="1251" t="s">
        <v>277</v>
      </c>
      <c r="DU6" s="1249"/>
      <c r="DV6" s="1249"/>
      <c r="DW6" s="1249"/>
      <c r="DX6" s="1249"/>
      <c r="DY6" s="1252" t="s">
        <v>41</v>
      </c>
      <c r="DZ6" s="1253"/>
      <c r="EA6" s="1254"/>
      <c r="EB6" s="1041"/>
      <c r="EC6" s="1041"/>
      <c r="ED6" s="1247"/>
      <c r="EE6" s="1248" t="s">
        <v>33</v>
      </c>
      <c r="EF6" s="1249" t="s">
        <v>34</v>
      </c>
      <c r="EG6" s="1250" t="s">
        <v>276</v>
      </c>
      <c r="EH6" s="1251" t="s">
        <v>277</v>
      </c>
      <c r="EI6" s="1249"/>
      <c r="EJ6" s="1249"/>
      <c r="EK6" s="1249"/>
      <c r="EL6" s="1249"/>
      <c r="EM6" s="1252" t="s">
        <v>41</v>
      </c>
      <c r="EN6" s="1253"/>
      <c r="EO6" s="1254"/>
      <c r="EP6" s="167"/>
      <c r="EQ6" s="430"/>
      <c r="ER6" s="430"/>
      <c r="ES6" s="494"/>
      <c r="ET6" s="428"/>
      <c r="EU6" s="46"/>
      <c r="EV6" s="46"/>
      <c r="EW6" s="431"/>
      <c r="EX6" s="46"/>
      <c r="EY6" s="427"/>
      <c r="EZ6" s="419"/>
      <c r="FA6" s="47"/>
      <c r="FB6" s="28"/>
      <c r="FC6" s="29"/>
      <c r="FD6" s="1436"/>
      <c r="FE6" s="1436"/>
      <c r="FF6" s="1436"/>
      <c r="FG6" s="1436"/>
      <c r="FI6" s="48" t="s">
        <v>28</v>
      </c>
      <c r="FJ6" s="49">
        <v>1088</v>
      </c>
      <c r="FK6" s="50">
        <v>1118</v>
      </c>
      <c r="FL6" s="61">
        <v>-2.68</v>
      </c>
      <c r="FM6" s="3"/>
      <c r="FN6" s="3"/>
      <c r="FO6" s="34" t="s">
        <v>29</v>
      </c>
      <c r="FP6" s="383">
        <v>0</v>
      </c>
      <c r="FQ6" s="384">
        <v>0</v>
      </c>
      <c r="FR6" s="385">
        <v>0</v>
      </c>
      <c r="FS6" s="35">
        <v>0</v>
      </c>
      <c r="FT6" s="38">
        <v>0</v>
      </c>
      <c r="FU6" s="39">
        <v>0</v>
      </c>
      <c r="FV6" s="545"/>
      <c r="FW6" s="51" t="s">
        <v>30</v>
      </c>
      <c r="FX6" s="52">
        <v>276.60000000000002</v>
      </c>
      <c r="FY6" s="239">
        <v>289.2</v>
      </c>
      <c r="FZ6" s="54">
        <v>-4.3600000000000003</v>
      </c>
      <c r="GA6" s="52">
        <v>0</v>
      </c>
      <c r="GB6" s="239">
        <v>0</v>
      </c>
      <c r="GC6" s="54">
        <v>0</v>
      </c>
      <c r="GD6" s="52">
        <v>154.46</v>
      </c>
      <c r="GE6" s="239">
        <v>160.36000000000001</v>
      </c>
      <c r="GF6" s="54">
        <v>-3.68</v>
      </c>
      <c r="GG6" s="1041"/>
      <c r="GH6" s="1041"/>
      <c r="GI6" s="1041" t="s">
        <v>31</v>
      </c>
      <c r="GJ6" s="11">
        <v>0</v>
      </c>
      <c r="GK6" s="11">
        <v>0</v>
      </c>
      <c r="GL6" s="11">
        <v>0</v>
      </c>
      <c r="GM6" s="271">
        <v>0</v>
      </c>
      <c r="GN6" s="1041"/>
      <c r="GO6" s="43" t="s">
        <v>32</v>
      </c>
      <c r="GP6" s="619">
        <v>2026</v>
      </c>
      <c r="GQ6" s="1182">
        <v>2003</v>
      </c>
      <c r="GR6" s="1241">
        <v>1.1499999999999999</v>
      </c>
      <c r="GS6" s="57"/>
      <c r="GT6" s="1247"/>
      <c r="GU6" s="1248" t="s">
        <v>33</v>
      </c>
      <c r="GV6" s="1249" t="s">
        <v>34</v>
      </c>
      <c r="GW6" s="1250" t="s">
        <v>276</v>
      </c>
      <c r="GX6" s="1251" t="s">
        <v>277</v>
      </c>
      <c r="GY6" s="1249"/>
      <c r="GZ6" s="1249"/>
      <c r="HA6" s="1249"/>
      <c r="HB6" s="1249"/>
      <c r="HC6" s="1252" t="s">
        <v>41</v>
      </c>
      <c r="HD6" s="1253"/>
      <c r="HE6" s="1254"/>
      <c r="HF6" s="1041"/>
      <c r="HG6" s="1041"/>
      <c r="HH6" s="1247"/>
      <c r="HI6" s="1248" t="s">
        <v>33</v>
      </c>
      <c r="HJ6" s="1249" t="s">
        <v>34</v>
      </c>
      <c r="HK6" s="1250" t="s">
        <v>276</v>
      </c>
      <c r="HL6" s="1251" t="s">
        <v>277</v>
      </c>
      <c r="HM6" s="1249"/>
      <c r="HN6" s="1249"/>
      <c r="HO6" s="1249"/>
      <c r="HP6" s="1249"/>
      <c r="HQ6" s="1252" t="s">
        <v>41</v>
      </c>
      <c r="HR6" s="1253"/>
      <c r="HS6" s="1254"/>
      <c r="HT6" s="167"/>
      <c r="HU6" s="430"/>
      <c r="HV6" s="430"/>
      <c r="HW6" s="494"/>
      <c r="HX6" s="428"/>
      <c r="HY6" s="46"/>
      <c r="HZ6" s="46"/>
      <c r="IA6" s="431"/>
      <c r="IB6" s="46"/>
      <c r="IC6" s="427"/>
      <c r="ID6" s="419"/>
      <c r="IE6" s="47"/>
      <c r="IF6" s="28"/>
      <c r="IG6" s="29"/>
      <c r="IH6" s="1436"/>
      <c r="II6" s="1436"/>
      <c r="IJ6" s="1436"/>
      <c r="IK6" s="1041"/>
      <c r="IM6" s="48" t="s">
        <v>28</v>
      </c>
      <c r="IN6" s="49">
        <v>1517</v>
      </c>
      <c r="IO6" s="50">
        <v>1547</v>
      </c>
      <c r="IP6" s="61">
        <v>-1.94</v>
      </c>
      <c r="IQ6" s="3"/>
      <c r="IR6" s="3"/>
      <c r="IS6" s="34" t="s">
        <v>29</v>
      </c>
      <c r="IT6" s="383">
        <v>0</v>
      </c>
      <c r="IU6" s="384">
        <v>0</v>
      </c>
      <c r="IV6" s="385">
        <v>0</v>
      </c>
      <c r="IW6" s="35">
        <v>0</v>
      </c>
      <c r="IX6" s="38">
        <v>0</v>
      </c>
      <c r="IY6" s="39">
        <v>0</v>
      </c>
      <c r="IZ6" s="1041"/>
      <c r="JA6" s="51" t="s">
        <v>30</v>
      </c>
      <c r="JB6" s="52">
        <v>568.58000000000004</v>
      </c>
      <c r="JC6" s="239">
        <v>582.24</v>
      </c>
      <c r="JD6" s="54">
        <v>-2.35</v>
      </c>
      <c r="JE6" s="52">
        <v>0</v>
      </c>
      <c r="JF6" s="239">
        <v>0</v>
      </c>
      <c r="JG6" s="54">
        <v>0</v>
      </c>
      <c r="JH6" s="52">
        <v>286.16000000000003</v>
      </c>
      <c r="JI6" s="239">
        <v>305.05</v>
      </c>
      <c r="JJ6" s="54">
        <v>-6.19</v>
      </c>
      <c r="JK6" s="1041"/>
      <c r="JL6" s="1041"/>
      <c r="JM6" s="1041" t="s">
        <v>31</v>
      </c>
      <c r="JN6" s="11">
        <v>0</v>
      </c>
      <c r="JO6" s="11">
        <v>0</v>
      </c>
      <c r="JP6" s="11">
        <v>0</v>
      </c>
      <c r="JQ6" s="271">
        <v>0</v>
      </c>
      <c r="JR6" s="1041"/>
      <c r="JS6" s="43" t="s">
        <v>32</v>
      </c>
      <c r="JT6" s="619">
        <v>2026</v>
      </c>
      <c r="JU6" s="1182">
        <v>2003</v>
      </c>
      <c r="JV6" s="1241">
        <v>1.1499999999999999</v>
      </c>
      <c r="JW6" s="57"/>
      <c r="JX6" s="1247"/>
      <c r="JY6" s="1248" t="s">
        <v>33</v>
      </c>
      <c r="JZ6" s="1249" t="s">
        <v>34</v>
      </c>
      <c r="KA6" s="1250" t="s">
        <v>276</v>
      </c>
      <c r="KB6" s="1251" t="s">
        <v>277</v>
      </c>
      <c r="KC6" s="1249"/>
      <c r="KD6" s="1249"/>
      <c r="KE6" s="1249"/>
      <c r="KF6" s="1249"/>
      <c r="KG6" s="1252" t="s">
        <v>41</v>
      </c>
      <c r="KH6" s="1253"/>
      <c r="KI6" s="1254"/>
      <c r="KJ6" s="1041"/>
      <c r="KK6" s="1041"/>
      <c r="KL6" s="1247"/>
      <c r="KM6" s="1248" t="s">
        <v>33</v>
      </c>
      <c r="KN6" s="1249" t="s">
        <v>34</v>
      </c>
      <c r="KO6" s="1250" t="s">
        <v>276</v>
      </c>
      <c r="KP6" s="1251" t="s">
        <v>277</v>
      </c>
      <c r="KQ6" s="1249"/>
      <c r="KR6" s="1249"/>
      <c r="KS6" s="1249"/>
      <c r="KT6" s="1249"/>
      <c r="KU6" s="1252" t="s">
        <v>41</v>
      </c>
      <c r="KV6" s="1253"/>
      <c r="KW6" s="1254"/>
      <c r="KX6" s="167"/>
      <c r="KY6" s="430"/>
      <c r="KZ6" s="430"/>
      <c r="LA6" s="494"/>
      <c r="LB6" s="428"/>
      <c r="LC6" s="46"/>
      <c r="LD6" s="46"/>
      <c r="LE6" s="431"/>
      <c r="LF6" s="46"/>
      <c r="LG6" s="427"/>
      <c r="LH6" s="419"/>
      <c r="LI6" s="47"/>
      <c r="LJ6" s="28"/>
      <c r="LK6" s="29"/>
      <c r="LL6" s="1436"/>
      <c r="LM6" s="1436"/>
      <c r="LN6" s="1436"/>
      <c r="LO6" s="1436"/>
      <c r="LQ6" s="48" t="s">
        <v>28</v>
      </c>
      <c r="LR6" s="295">
        <v>4348</v>
      </c>
      <c r="LS6" s="435">
        <v>4456</v>
      </c>
      <c r="LT6" s="200">
        <v>-2.42</v>
      </c>
      <c r="LU6" s="3"/>
      <c r="LV6" s="3"/>
      <c r="LW6" s="1201" t="s">
        <v>29</v>
      </c>
      <c r="LX6" s="383">
        <v>0</v>
      </c>
      <c r="LY6" s="1199">
        <v>0</v>
      </c>
      <c r="LZ6" s="1200">
        <v>0</v>
      </c>
      <c r="MA6" s="597"/>
      <c r="MB6" s="51" t="s">
        <v>30</v>
      </c>
      <c r="MC6" s="52">
        <v>419.1</v>
      </c>
      <c r="MD6" s="432">
        <v>425.81</v>
      </c>
      <c r="ME6" s="54">
        <v>-1.58</v>
      </c>
      <c r="MF6" s="52">
        <v>0</v>
      </c>
      <c r="MG6" s="432">
        <v>0</v>
      </c>
      <c r="MH6" s="54">
        <v>0</v>
      </c>
      <c r="MI6" s="52">
        <v>252.74</v>
      </c>
      <c r="MJ6" s="432">
        <v>264.89999999999998</v>
      </c>
      <c r="MK6" s="54">
        <v>-4.59</v>
      </c>
      <c r="ML6" s="422"/>
      <c r="MM6" s="422"/>
      <c r="MN6" s="422" t="s">
        <v>31</v>
      </c>
      <c r="MO6" s="728">
        <v>0</v>
      </c>
      <c r="MP6" s="728">
        <v>0</v>
      </c>
      <c r="MQ6" s="728">
        <v>0</v>
      </c>
      <c r="MR6" s="728">
        <v>0</v>
      </c>
      <c r="MS6" s="728">
        <v>0</v>
      </c>
      <c r="MT6" s="594"/>
      <c r="MU6" s="43" t="s">
        <v>32</v>
      </c>
      <c r="MV6" s="619">
        <v>2026</v>
      </c>
      <c r="MW6" s="1182">
        <v>2003</v>
      </c>
      <c r="MX6" s="1241">
        <v>1.1499999999999999</v>
      </c>
      <c r="MY6" s="598"/>
      <c r="MZ6" s="1247"/>
      <c r="NA6" s="1248" t="s">
        <v>33</v>
      </c>
      <c r="NB6" s="1249" t="s">
        <v>34</v>
      </c>
      <c r="NC6" s="1250" t="s">
        <v>276</v>
      </c>
      <c r="ND6" s="1251" t="s">
        <v>277</v>
      </c>
      <c r="NE6" s="1249"/>
      <c r="NF6" s="1249"/>
      <c r="NG6" s="1249"/>
      <c r="NH6" s="1249"/>
      <c r="NI6" s="1252" t="s">
        <v>41</v>
      </c>
      <c r="NJ6" s="1253"/>
      <c r="NK6" s="1254"/>
      <c r="NL6" s="595"/>
      <c r="NM6" s="595"/>
      <c r="NN6" s="1247"/>
      <c r="NO6" s="1248" t="s">
        <v>33</v>
      </c>
      <c r="NP6" s="1249" t="s">
        <v>34</v>
      </c>
      <c r="NQ6" s="1250" t="s">
        <v>276</v>
      </c>
      <c r="NR6" s="1251" t="s">
        <v>277</v>
      </c>
      <c r="NS6" s="1249"/>
      <c r="NT6" s="1249"/>
      <c r="NU6" s="1249"/>
      <c r="NV6" s="1249"/>
      <c r="NW6" s="1252" t="s">
        <v>41</v>
      </c>
      <c r="NX6" s="1253"/>
      <c r="NY6" s="1254"/>
    </row>
    <row r="7" spans="1:390" ht="23.25" customHeight="1" thickTop="1" x14ac:dyDescent="0.2">
      <c r="A7" s="13" t="s">
        <v>42</v>
      </c>
      <c r="B7" s="14">
        <v>175077</v>
      </c>
      <c r="C7" s="15">
        <v>183795</v>
      </c>
      <c r="D7" s="814">
        <v>-4.74</v>
      </c>
      <c r="E7" s="812"/>
      <c r="F7" s="812"/>
      <c r="G7" s="34" t="s">
        <v>43</v>
      </c>
      <c r="H7" s="35">
        <v>0</v>
      </c>
      <c r="I7" s="36">
        <v>0</v>
      </c>
      <c r="J7" s="1026">
        <v>0</v>
      </c>
      <c r="K7" s="35">
        <v>0</v>
      </c>
      <c r="L7" s="38">
        <v>0</v>
      </c>
      <c r="M7" s="39">
        <v>0</v>
      </c>
      <c r="N7" s="1041"/>
      <c r="O7" s="51" t="s">
        <v>44</v>
      </c>
      <c r="P7" s="52">
        <v>315.41000000000003</v>
      </c>
      <c r="Q7" s="53">
        <v>304.33</v>
      </c>
      <c r="R7" s="54">
        <v>3.64</v>
      </c>
      <c r="S7" s="52">
        <v>229.31</v>
      </c>
      <c r="T7" s="53">
        <v>219.84</v>
      </c>
      <c r="U7" s="54">
        <v>4.3099999999999996</v>
      </c>
      <c r="V7" s="52">
        <v>283.06</v>
      </c>
      <c r="W7" s="53">
        <v>276.38</v>
      </c>
      <c r="X7" s="54">
        <v>2.42</v>
      </c>
      <c r="Y7" s="1041"/>
      <c r="Z7" s="1041"/>
      <c r="AA7" s="1041" t="s">
        <v>45</v>
      </c>
      <c r="AB7" s="56">
        <v>39</v>
      </c>
      <c r="AC7" s="56">
        <v>39</v>
      </c>
      <c r="AD7" s="56">
        <v>39</v>
      </c>
      <c r="AE7" s="56">
        <v>39</v>
      </c>
      <c r="AF7" s="1041"/>
      <c r="AG7" s="43" t="s">
        <v>194</v>
      </c>
      <c r="AH7" s="620">
        <v>62.47</v>
      </c>
      <c r="AI7" s="240">
        <v>65</v>
      </c>
      <c r="AJ7" s="1241">
        <v>-2.5299999999999998</v>
      </c>
      <c r="AK7" s="59"/>
      <c r="AL7" s="1260" t="s">
        <v>47</v>
      </c>
      <c r="AM7" s="1261">
        <v>0</v>
      </c>
      <c r="AN7" s="1262">
        <v>0</v>
      </c>
      <c r="AO7" s="1262">
        <v>0</v>
      </c>
      <c r="AP7" s="1263">
        <v>0</v>
      </c>
      <c r="AQ7" s="1263"/>
      <c r="AR7" s="1263"/>
      <c r="AS7" s="1263"/>
      <c r="AT7" s="1263"/>
      <c r="AU7" s="1264">
        <v>0</v>
      </c>
      <c r="AV7" s="1265">
        <v>0</v>
      </c>
      <c r="AW7" s="1266">
        <v>0</v>
      </c>
      <c r="AX7" s="225"/>
      <c r="AY7" s="1041"/>
      <c r="AZ7" s="1260" t="s">
        <v>47</v>
      </c>
      <c r="BA7" s="1261">
        <v>0</v>
      </c>
      <c r="BB7" s="1262">
        <v>0</v>
      </c>
      <c r="BC7" s="1262">
        <v>0</v>
      </c>
      <c r="BD7" s="1263">
        <v>0</v>
      </c>
      <c r="BE7" s="1262">
        <v>0</v>
      </c>
      <c r="BF7" s="1262">
        <v>0</v>
      </c>
      <c r="BG7" s="1262">
        <v>0</v>
      </c>
      <c r="BH7" s="1262">
        <v>0</v>
      </c>
      <c r="BI7" s="1264">
        <v>0</v>
      </c>
      <c r="BJ7" s="1265">
        <v>0</v>
      </c>
      <c r="BK7" s="1266">
        <v>0</v>
      </c>
      <c r="BL7" s="60"/>
      <c r="BM7" s="257"/>
      <c r="BN7" s="58"/>
      <c r="BO7" s="257"/>
      <c r="BP7" s="426"/>
      <c r="BQ7" s="27"/>
      <c r="BR7" s="27"/>
      <c r="BS7" s="27"/>
      <c r="BT7" s="27"/>
      <c r="BU7" s="427"/>
      <c r="BV7" s="419"/>
      <c r="BW7" s="47"/>
      <c r="BX7" s="28"/>
      <c r="BY7" s="233"/>
      <c r="BZ7" s="1041"/>
      <c r="CA7" s="1041"/>
      <c r="CB7" s="1041"/>
      <c r="CC7" s="1041"/>
      <c r="CD7" s="1041"/>
      <c r="CE7" s="13" t="s">
        <v>42</v>
      </c>
      <c r="CF7" s="14">
        <v>195507</v>
      </c>
      <c r="CG7" s="15">
        <v>207195</v>
      </c>
      <c r="CH7" s="16">
        <v>-5.64</v>
      </c>
      <c r="CI7" s="812"/>
      <c r="CJ7" s="812"/>
      <c r="CK7" s="34" t="s">
        <v>43</v>
      </c>
      <c r="CL7" s="35">
        <v>0</v>
      </c>
      <c r="CM7" s="36">
        <v>0</v>
      </c>
      <c r="CN7" s="37">
        <v>0</v>
      </c>
      <c r="CO7" s="35">
        <v>0</v>
      </c>
      <c r="CP7" s="38">
        <v>0</v>
      </c>
      <c r="CQ7" s="39">
        <v>0</v>
      </c>
      <c r="CR7" s="811"/>
      <c r="CS7" s="51" t="s">
        <v>44</v>
      </c>
      <c r="CT7" s="52">
        <v>357.68</v>
      </c>
      <c r="CU7" s="239">
        <v>349.88</v>
      </c>
      <c r="CV7" s="54">
        <v>2.23</v>
      </c>
      <c r="CW7" s="52">
        <v>340.61</v>
      </c>
      <c r="CX7" s="239">
        <v>336.26</v>
      </c>
      <c r="CY7" s="54">
        <v>1.29</v>
      </c>
      <c r="CZ7" s="52">
        <v>354.52</v>
      </c>
      <c r="DA7" s="239">
        <v>347.51</v>
      </c>
      <c r="DB7" s="54">
        <v>2.02</v>
      </c>
      <c r="DC7" s="1041"/>
      <c r="DD7" s="1041"/>
      <c r="DE7" s="1041" t="s">
        <v>45</v>
      </c>
      <c r="DF7" s="11">
        <v>39</v>
      </c>
      <c r="DG7" s="11">
        <v>39</v>
      </c>
      <c r="DH7" s="11">
        <v>39</v>
      </c>
      <c r="DI7" s="10">
        <v>39</v>
      </c>
      <c r="DJ7" s="1041"/>
      <c r="DK7" s="43" t="s">
        <v>194</v>
      </c>
      <c r="DL7" s="620">
        <v>61.42</v>
      </c>
      <c r="DM7" s="240">
        <v>62.9</v>
      </c>
      <c r="DN7" s="1241">
        <v>-1.48</v>
      </c>
      <c r="DO7" s="59"/>
      <c r="DP7" s="1260" t="s">
        <v>47</v>
      </c>
      <c r="DQ7" s="1261">
        <v>0</v>
      </c>
      <c r="DR7" s="1262">
        <v>0</v>
      </c>
      <c r="DS7" s="1262">
        <v>0</v>
      </c>
      <c r="DT7" s="1263">
        <v>0</v>
      </c>
      <c r="DU7" s="1262">
        <v>0</v>
      </c>
      <c r="DV7" s="1262">
        <v>0</v>
      </c>
      <c r="DW7" s="1262">
        <v>0</v>
      </c>
      <c r="DX7" s="1262">
        <v>0</v>
      </c>
      <c r="DY7" s="1264">
        <v>0</v>
      </c>
      <c r="DZ7" s="1265">
        <v>0</v>
      </c>
      <c r="EA7" s="1266">
        <v>0</v>
      </c>
      <c r="EB7" s="1041"/>
      <c r="EC7" s="1041"/>
      <c r="ED7" s="1260" t="s">
        <v>47</v>
      </c>
      <c r="EE7" s="1261">
        <v>0</v>
      </c>
      <c r="EF7" s="1262">
        <v>0</v>
      </c>
      <c r="EG7" s="1262">
        <v>0</v>
      </c>
      <c r="EH7" s="1263">
        <v>0</v>
      </c>
      <c r="EI7" s="1262">
        <v>0</v>
      </c>
      <c r="EJ7" s="1262">
        <v>0</v>
      </c>
      <c r="EK7" s="1262">
        <v>0</v>
      </c>
      <c r="EL7" s="1262">
        <v>0</v>
      </c>
      <c r="EM7" s="1264">
        <v>0</v>
      </c>
      <c r="EN7" s="1265">
        <v>0</v>
      </c>
      <c r="EO7" s="1266">
        <v>0</v>
      </c>
      <c r="EP7" s="181"/>
      <c r="EQ7" s="494"/>
      <c r="ER7" s="430"/>
      <c r="ES7" s="494"/>
      <c r="ET7" s="426"/>
      <c r="EU7" s="27"/>
      <c r="EV7" s="27"/>
      <c r="EW7" s="27"/>
      <c r="EX7" s="27"/>
      <c r="EY7" s="427"/>
      <c r="EZ7" s="419"/>
      <c r="FA7" s="47"/>
      <c r="FB7" s="28"/>
      <c r="FC7" s="29"/>
      <c r="FD7" s="1436"/>
      <c r="FE7" s="1436"/>
      <c r="FF7" s="1436"/>
      <c r="FG7" s="1436"/>
      <c r="FI7" s="13" t="s">
        <v>42</v>
      </c>
      <c r="FJ7" s="14">
        <v>145107</v>
      </c>
      <c r="FK7" s="15">
        <v>151784</v>
      </c>
      <c r="FL7" s="16">
        <v>-4.4000000000000004</v>
      </c>
      <c r="FM7" s="3"/>
      <c r="FN7" s="3"/>
      <c r="FO7" s="34" t="s">
        <v>43</v>
      </c>
      <c r="FP7" s="383">
        <v>0</v>
      </c>
      <c r="FQ7" s="384">
        <v>0</v>
      </c>
      <c r="FR7" s="385">
        <v>0</v>
      </c>
      <c r="FS7" s="35">
        <v>0</v>
      </c>
      <c r="FT7" s="38">
        <v>0</v>
      </c>
      <c r="FU7" s="39">
        <v>0</v>
      </c>
      <c r="FV7" s="545"/>
      <c r="FW7" s="51" t="s">
        <v>44</v>
      </c>
      <c r="FX7" s="52">
        <v>285.83</v>
      </c>
      <c r="FY7" s="239">
        <v>280.18</v>
      </c>
      <c r="FZ7" s="54">
        <v>2.02</v>
      </c>
      <c r="GA7" s="52">
        <v>236.39</v>
      </c>
      <c r="GB7" s="239">
        <v>240.03</v>
      </c>
      <c r="GC7" s="54">
        <v>-1.52</v>
      </c>
      <c r="GD7" s="52">
        <v>264</v>
      </c>
      <c r="GE7" s="239">
        <v>262.29000000000002</v>
      </c>
      <c r="GF7" s="54">
        <v>0.65</v>
      </c>
      <c r="GG7" s="1041"/>
      <c r="GH7" s="1041"/>
      <c r="GI7" s="1041" t="s">
        <v>45</v>
      </c>
      <c r="GJ7" s="11">
        <v>39</v>
      </c>
      <c r="GK7" s="11">
        <v>39</v>
      </c>
      <c r="GL7" s="11">
        <v>39</v>
      </c>
      <c r="GM7" s="271">
        <v>39</v>
      </c>
      <c r="GN7" s="1041"/>
      <c r="GO7" s="43" t="s">
        <v>46</v>
      </c>
      <c r="GP7" s="620">
        <v>56.4</v>
      </c>
      <c r="GQ7" s="240">
        <v>60.13</v>
      </c>
      <c r="GR7" s="1241">
        <v>-3.73</v>
      </c>
      <c r="GS7" s="59"/>
      <c r="GT7" s="1260" t="s">
        <v>47</v>
      </c>
      <c r="GU7" s="1261">
        <v>0</v>
      </c>
      <c r="GV7" s="1262">
        <v>0</v>
      </c>
      <c r="GW7" s="1262">
        <v>0</v>
      </c>
      <c r="GX7" s="1263">
        <v>0</v>
      </c>
      <c r="GY7" s="1262">
        <v>0</v>
      </c>
      <c r="GZ7" s="1262">
        <v>0</v>
      </c>
      <c r="HA7" s="1262">
        <v>0</v>
      </c>
      <c r="HB7" s="1262">
        <v>0</v>
      </c>
      <c r="HC7" s="1264">
        <v>0</v>
      </c>
      <c r="HD7" s="1265">
        <v>0</v>
      </c>
      <c r="HE7" s="1266">
        <v>0</v>
      </c>
      <c r="HF7" s="1041"/>
      <c r="HG7" s="1041"/>
      <c r="HH7" s="1260" t="s">
        <v>47</v>
      </c>
      <c r="HI7" s="1261">
        <v>0</v>
      </c>
      <c r="HJ7" s="1262">
        <v>0</v>
      </c>
      <c r="HK7" s="1262">
        <v>0</v>
      </c>
      <c r="HL7" s="1263">
        <v>0</v>
      </c>
      <c r="HM7" s="1262">
        <v>0</v>
      </c>
      <c r="HN7" s="1262">
        <v>0</v>
      </c>
      <c r="HO7" s="1262">
        <v>0</v>
      </c>
      <c r="HP7" s="1262">
        <v>0</v>
      </c>
      <c r="HQ7" s="1264">
        <v>0</v>
      </c>
      <c r="HR7" s="1265">
        <v>0</v>
      </c>
      <c r="HS7" s="1266">
        <v>0</v>
      </c>
      <c r="HT7" s="386"/>
      <c r="HU7" s="494"/>
      <c r="HV7" s="430"/>
      <c r="HW7" s="494"/>
      <c r="HX7" s="426"/>
      <c r="HY7" s="27"/>
      <c r="HZ7" s="27"/>
      <c r="IA7" s="27"/>
      <c r="IB7" s="27"/>
      <c r="IC7" s="427"/>
      <c r="ID7" s="419"/>
      <c r="IE7" s="47"/>
      <c r="IF7" s="28"/>
      <c r="IG7" s="29"/>
      <c r="IH7" s="1436"/>
      <c r="II7" s="1436"/>
      <c r="IJ7" s="1436"/>
      <c r="IK7" s="1041"/>
      <c r="IM7" s="13" t="s">
        <v>42</v>
      </c>
      <c r="IN7" s="14">
        <v>233822</v>
      </c>
      <c r="IO7" s="15">
        <v>243924</v>
      </c>
      <c r="IP7" s="16">
        <v>-4.1399999999999997</v>
      </c>
      <c r="IQ7" s="3"/>
      <c r="IR7" s="3"/>
      <c r="IS7" s="34" t="s">
        <v>43</v>
      </c>
      <c r="IT7" s="383">
        <v>0</v>
      </c>
      <c r="IU7" s="384">
        <v>0</v>
      </c>
      <c r="IV7" s="385">
        <v>0</v>
      </c>
      <c r="IW7" s="35">
        <v>0</v>
      </c>
      <c r="IX7" s="38">
        <v>0</v>
      </c>
      <c r="IY7" s="39">
        <v>0</v>
      </c>
      <c r="IZ7" s="1041"/>
      <c r="JA7" s="51" t="s">
        <v>44</v>
      </c>
      <c r="JB7" s="52">
        <v>489.61</v>
      </c>
      <c r="JC7" s="239">
        <v>477.31</v>
      </c>
      <c r="JD7" s="54">
        <v>2.58</v>
      </c>
      <c r="JE7" s="52">
        <v>415.11</v>
      </c>
      <c r="JF7" s="239">
        <v>395.09</v>
      </c>
      <c r="JG7" s="54">
        <v>5.07</v>
      </c>
      <c r="JH7" s="52">
        <v>452.61</v>
      </c>
      <c r="JI7" s="239">
        <v>438.17</v>
      </c>
      <c r="JJ7" s="54">
        <v>3.3</v>
      </c>
      <c r="JK7" s="1041"/>
      <c r="JL7" s="1041"/>
      <c r="JM7" s="1041" t="s">
        <v>45</v>
      </c>
      <c r="JN7" s="11">
        <v>39</v>
      </c>
      <c r="JO7" s="11">
        <v>39</v>
      </c>
      <c r="JP7" s="11">
        <v>39</v>
      </c>
      <c r="JQ7" s="271">
        <v>39</v>
      </c>
      <c r="JR7" s="1041"/>
      <c r="JS7" s="43" t="s">
        <v>194</v>
      </c>
      <c r="JT7" s="620">
        <v>51.69</v>
      </c>
      <c r="JU7" s="240">
        <v>53.86</v>
      </c>
      <c r="JV7" s="1241">
        <v>-2.17</v>
      </c>
      <c r="JW7" s="59"/>
      <c r="JX7" s="1260" t="s">
        <v>47</v>
      </c>
      <c r="JY7" s="1261">
        <v>0</v>
      </c>
      <c r="JZ7" s="1262">
        <v>0</v>
      </c>
      <c r="KA7" s="1262">
        <v>0</v>
      </c>
      <c r="KB7" s="1263">
        <v>0</v>
      </c>
      <c r="KC7" s="1262">
        <v>0</v>
      </c>
      <c r="KD7" s="1262">
        <v>0</v>
      </c>
      <c r="KE7" s="1262">
        <v>0</v>
      </c>
      <c r="KF7" s="1262">
        <v>0</v>
      </c>
      <c r="KG7" s="1264">
        <v>0</v>
      </c>
      <c r="KH7" s="1265">
        <v>0</v>
      </c>
      <c r="KI7" s="1266">
        <v>0</v>
      </c>
      <c r="KJ7" s="1041"/>
      <c r="KK7" s="1041"/>
      <c r="KL7" s="1260" t="s">
        <v>47</v>
      </c>
      <c r="KM7" s="1261">
        <v>0</v>
      </c>
      <c r="KN7" s="1262">
        <v>0</v>
      </c>
      <c r="KO7" s="1262">
        <v>0</v>
      </c>
      <c r="KP7" s="1263">
        <v>0</v>
      </c>
      <c r="KQ7" s="1262">
        <v>0</v>
      </c>
      <c r="KR7" s="1262">
        <v>0</v>
      </c>
      <c r="KS7" s="1262">
        <v>0</v>
      </c>
      <c r="KT7" s="1262">
        <v>0</v>
      </c>
      <c r="KU7" s="1264">
        <v>0</v>
      </c>
      <c r="KV7" s="1265">
        <v>0</v>
      </c>
      <c r="KW7" s="1266">
        <v>0</v>
      </c>
      <c r="KX7" s="386"/>
      <c r="KY7" s="494"/>
      <c r="KZ7" s="430"/>
      <c r="LA7" s="494"/>
      <c r="LB7" s="426"/>
      <c r="LC7" s="27"/>
      <c r="LD7" s="27"/>
      <c r="LE7" s="27"/>
      <c r="LF7" s="27"/>
      <c r="LG7" s="427"/>
      <c r="LH7" s="419"/>
      <c r="LI7" s="47"/>
      <c r="LJ7" s="28"/>
      <c r="LK7" s="29"/>
      <c r="LL7" s="1436"/>
      <c r="LM7" s="1436"/>
      <c r="LN7" s="1436"/>
      <c r="LO7" s="1436"/>
      <c r="LQ7" s="13" t="s">
        <v>42</v>
      </c>
      <c r="LR7" s="14">
        <v>749513</v>
      </c>
      <c r="LS7" s="15">
        <v>786698</v>
      </c>
      <c r="LT7" s="275">
        <v>-4.7300000000000004</v>
      </c>
      <c r="LU7" s="3"/>
      <c r="LV7" s="3"/>
      <c r="LW7" s="1201" t="s">
        <v>43</v>
      </c>
      <c r="LX7" s="383">
        <v>0</v>
      </c>
      <c r="LY7" s="1199">
        <v>0</v>
      </c>
      <c r="LZ7" s="1200">
        <v>0</v>
      </c>
      <c r="MA7" s="597"/>
      <c r="MB7" s="51" t="s">
        <v>44</v>
      </c>
      <c r="MC7" s="52">
        <v>373.82</v>
      </c>
      <c r="MD7" s="432">
        <v>366.21</v>
      </c>
      <c r="ME7" s="54">
        <v>2.08</v>
      </c>
      <c r="MF7" s="52">
        <v>326.98</v>
      </c>
      <c r="MG7" s="432">
        <v>318.06</v>
      </c>
      <c r="MH7" s="54">
        <v>2.8</v>
      </c>
      <c r="MI7" s="52">
        <v>355.23</v>
      </c>
      <c r="MJ7" s="432">
        <v>348.01</v>
      </c>
      <c r="MK7" s="54">
        <v>2.0699999999999998</v>
      </c>
      <c r="ML7" s="422"/>
      <c r="MM7" s="422"/>
      <c r="MN7" s="422" t="s">
        <v>45</v>
      </c>
      <c r="MO7" s="728">
        <v>39</v>
      </c>
      <c r="MP7" s="728">
        <v>39</v>
      </c>
      <c r="MQ7" s="728">
        <v>39</v>
      </c>
      <c r="MR7" s="728">
        <v>39</v>
      </c>
      <c r="MS7" s="728">
        <v>39</v>
      </c>
      <c r="MT7" s="594"/>
      <c r="MU7" s="43" t="s">
        <v>194</v>
      </c>
      <c r="MV7" s="620">
        <v>57.99</v>
      </c>
      <c r="MW7" s="240">
        <v>60.47</v>
      </c>
      <c r="MX7" s="1241">
        <v>-2.48</v>
      </c>
      <c r="MY7" s="599"/>
      <c r="MZ7" s="1260" t="s">
        <v>47</v>
      </c>
      <c r="NA7" s="1261">
        <v>0</v>
      </c>
      <c r="NB7" s="1262">
        <v>0</v>
      </c>
      <c r="NC7" s="1262">
        <v>0</v>
      </c>
      <c r="ND7" s="1263">
        <v>0</v>
      </c>
      <c r="NE7" s="1262"/>
      <c r="NF7" s="1262"/>
      <c r="NG7" s="1262"/>
      <c r="NH7" s="1262"/>
      <c r="NI7" s="1264">
        <v>0</v>
      </c>
      <c r="NJ7" s="1265">
        <v>0</v>
      </c>
      <c r="NK7" s="1266">
        <v>0</v>
      </c>
      <c r="NL7" s="1267"/>
      <c r="NM7" s="1267"/>
      <c r="NN7" s="1268" t="s">
        <v>47</v>
      </c>
      <c r="NO7" s="1261">
        <v>0</v>
      </c>
      <c r="NP7" s="1262">
        <v>0</v>
      </c>
      <c r="NQ7" s="1262">
        <v>0</v>
      </c>
      <c r="NR7" s="1263">
        <v>0</v>
      </c>
      <c r="NS7" s="1262"/>
      <c r="NT7" s="1262"/>
      <c r="NU7" s="1262"/>
      <c r="NV7" s="1262"/>
      <c r="NW7" s="1264">
        <v>0</v>
      </c>
      <c r="NX7" s="1265">
        <v>0</v>
      </c>
      <c r="NY7" s="1266">
        <v>0</v>
      </c>
    </row>
    <row r="8" spans="1:390" ht="23.25" customHeight="1" x14ac:dyDescent="0.2">
      <c r="A8" s="30" t="s">
        <v>48</v>
      </c>
      <c r="B8" s="31">
        <v>174771</v>
      </c>
      <c r="C8" s="32">
        <v>183476</v>
      </c>
      <c r="D8" s="817">
        <v>-4.74</v>
      </c>
      <c r="E8" s="812"/>
      <c r="F8" s="812"/>
      <c r="G8" s="34" t="s">
        <v>49</v>
      </c>
      <c r="H8" s="35">
        <v>0</v>
      </c>
      <c r="I8" s="36">
        <v>0</v>
      </c>
      <c r="J8" s="1026">
        <v>0</v>
      </c>
      <c r="K8" s="35">
        <v>0</v>
      </c>
      <c r="L8" s="38">
        <v>0</v>
      </c>
      <c r="M8" s="39">
        <v>0</v>
      </c>
      <c r="N8" s="1041"/>
      <c r="O8" s="51" t="s">
        <v>50</v>
      </c>
      <c r="P8" s="52">
        <v>224.18</v>
      </c>
      <c r="Q8" s="53">
        <v>214.88</v>
      </c>
      <c r="R8" s="54">
        <v>4.33</v>
      </c>
      <c r="S8" s="52">
        <v>319.51</v>
      </c>
      <c r="T8" s="53">
        <v>307.3</v>
      </c>
      <c r="U8" s="54">
        <v>3.97</v>
      </c>
      <c r="V8" s="52">
        <v>259.99</v>
      </c>
      <c r="W8" s="53">
        <v>245.45</v>
      </c>
      <c r="X8" s="54">
        <v>5.92</v>
      </c>
      <c r="Y8" s="1041"/>
      <c r="Z8" s="1041"/>
      <c r="AA8" s="1041" t="s">
        <v>51</v>
      </c>
      <c r="AB8" s="56">
        <v>17</v>
      </c>
      <c r="AC8" s="56">
        <v>17</v>
      </c>
      <c r="AD8" s="56">
        <v>17</v>
      </c>
      <c r="AE8" s="56">
        <v>17</v>
      </c>
      <c r="AF8" s="1041"/>
      <c r="AG8" s="43" t="s">
        <v>52</v>
      </c>
      <c r="AH8" s="618">
        <v>170573</v>
      </c>
      <c r="AI8" s="241">
        <v>178122</v>
      </c>
      <c r="AJ8" s="1241">
        <v>-4.24</v>
      </c>
      <c r="AK8" s="11"/>
      <c r="AL8" s="1260" t="s">
        <v>53</v>
      </c>
      <c r="AM8" s="1269">
        <v>0</v>
      </c>
      <c r="AN8" s="179">
        <v>0</v>
      </c>
      <c r="AO8" s="179">
        <v>0</v>
      </c>
      <c r="AP8" s="1270">
        <v>0</v>
      </c>
      <c r="AQ8" s="1270"/>
      <c r="AR8" s="1270"/>
      <c r="AS8" s="1270"/>
      <c r="AT8" s="1270"/>
      <c r="AU8" s="1271">
        <v>0</v>
      </c>
      <c r="AV8" s="1265">
        <v>0</v>
      </c>
      <c r="AW8" s="1266">
        <v>0</v>
      </c>
      <c r="AX8" s="225"/>
      <c r="AY8" s="1041"/>
      <c r="AZ8" s="1260" t="s">
        <v>53</v>
      </c>
      <c r="BA8" s="1269">
        <v>0</v>
      </c>
      <c r="BB8" s="179">
        <v>0</v>
      </c>
      <c r="BC8" s="179">
        <v>0</v>
      </c>
      <c r="BD8" s="1270">
        <v>0</v>
      </c>
      <c r="BE8" s="179">
        <v>0</v>
      </c>
      <c r="BF8" s="179">
        <v>0</v>
      </c>
      <c r="BG8" s="179">
        <v>0</v>
      </c>
      <c r="BH8" s="179">
        <v>0</v>
      </c>
      <c r="BI8" s="1271">
        <v>0</v>
      </c>
      <c r="BJ8" s="1265">
        <v>0</v>
      </c>
      <c r="BK8" s="1266">
        <v>0</v>
      </c>
      <c r="BL8" s="60"/>
      <c r="BM8" s="45"/>
      <c r="BN8" s="58"/>
      <c r="BO8" s="257"/>
      <c r="BP8" s="428"/>
      <c r="BQ8" s="46"/>
      <c r="BR8" s="46"/>
      <c r="BS8" s="46"/>
      <c r="BT8" s="46"/>
      <c r="BU8" s="427"/>
      <c r="BV8" s="419"/>
      <c r="BW8" s="47"/>
      <c r="BX8" s="28"/>
      <c r="BY8" s="233"/>
      <c r="BZ8" s="1041"/>
      <c r="CA8" s="1041"/>
      <c r="CB8" s="1041"/>
      <c r="CC8" s="1041"/>
      <c r="CD8" s="1041"/>
      <c r="CE8" s="30" t="s">
        <v>48</v>
      </c>
      <c r="CF8" s="31">
        <v>195243</v>
      </c>
      <c r="CG8" s="32">
        <v>206938</v>
      </c>
      <c r="CH8" s="33">
        <v>-5.65</v>
      </c>
      <c r="CI8" s="812"/>
      <c r="CJ8" s="812"/>
      <c r="CK8" s="34" t="s">
        <v>49</v>
      </c>
      <c r="CL8" s="35">
        <v>0</v>
      </c>
      <c r="CM8" s="36">
        <v>0</v>
      </c>
      <c r="CN8" s="37">
        <v>0</v>
      </c>
      <c r="CO8" s="35">
        <v>0</v>
      </c>
      <c r="CP8" s="38">
        <v>0</v>
      </c>
      <c r="CQ8" s="39">
        <v>0</v>
      </c>
      <c r="CR8" s="811"/>
      <c r="CS8" s="51" t="s">
        <v>50</v>
      </c>
      <c r="CT8" s="52">
        <v>300.87</v>
      </c>
      <c r="CU8" s="239">
        <v>289.04000000000002</v>
      </c>
      <c r="CV8" s="54">
        <v>4.09</v>
      </c>
      <c r="CW8" s="52">
        <v>395.35</v>
      </c>
      <c r="CX8" s="239">
        <v>384.34</v>
      </c>
      <c r="CY8" s="54">
        <v>2.86</v>
      </c>
      <c r="CZ8" s="52">
        <v>318.37</v>
      </c>
      <c r="DA8" s="239">
        <v>305.67</v>
      </c>
      <c r="DB8" s="54">
        <v>4.1500000000000004</v>
      </c>
      <c r="DC8" s="1041"/>
      <c r="DD8" s="1041"/>
      <c r="DE8" s="1041" t="s">
        <v>51</v>
      </c>
      <c r="DF8" s="11">
        <v>17</v>
      </c>
      <c r="DG8" s="11">
        <v>17</v>
      </c>
      <c r="DH8" s="11">
        <v>17</v>
      </c>
      <c r="DI8" s="10">
        <v>17</v>
      </c>
      <c r="DJ8" s="1041"/>
      <c r="DK8" s="43" t="s">
        <v>52</v>
      </c>
      <c r="DL8" s="618">
        <v>184719</v>
      </c>
      <c r="DM8" s="241">
        <v>191216</v>
      </c>
      <c r="DN8" s="1241">
        <v>-3.4</v>
      </c>
      <c r="DO8" s="11"/>
      <c r="DP8" s="1260" t="s">
        <v>53</v>
      </c>
      <c r="DQ8" s="1269">
        <v>0</v>
      </c>
      <c r="DR8" s="179">
        <v>0</v>
      </c>
      <c r="DS8" s="179">
        <v>0</v>
      </c>
      <c r="DT8" s="1270">
        <v>0</v>
      </c>
      <c r="DU8" s="179">
        <v>0</v>
      </c>
      <c r="DV8" s="179">
        <v>0</v>
      </c>
      <c r="DW8" s="179">
        <v>0</v>
      </c>
      <c r="DX8" s="179">
        <v>0</v>
      </c>
      <c r="DY8" s="1271">
        <v>0</v>
      </c>
      <c r="DZ8" s="1265">
        <v>0</v>
      </c>
      <c r="EA8" s="1266">
        <v>0</v>
      </c>
      <c r="EB8" s="1041"/>
      <c r="EC8" s="1041"/>
      <c r="ED8" s="1260" t="s">
        <v>53</v>
      </c>
      <c r="EE8" s="1269">
        <v>0</v>
      </c>
      <c r="EF8" s="179">
        <v>0</v>
      </c>
      <c r="EG8" s="179">
        <v>0</v>
      </c>
      <c r="EH8" s="1270">
        <v>0</v>
      </c>
      <c r="EI8" s="179">
        <v>0</v>
      </c>
      <c r="EJ8" s="179">
        <v>0</v>
      </c>
      <c r="EK8" s="179">
        <v>0</v>
      </c>
      <c r="EL8" s="179">
        <v>0</v>
      </c>
      <c r="EM8" s="1271">
        <v>0</v>
      </c>
      <c r="EN8" s="1265">
        <v>0</v>
      </c>
      <c r="EO8" s="1266">
        <v>0</v>
      </c>
      <c r="EP8" s="181"/>
      <c r="EQ8" s="28"/>
      <c r="ER8" s="430"/>
      <c r="ES8" s="494"/>
      <c r="ET8" s="428"/>
      <c r="EU8" s="46"/>
      <c r="EV8" s="46"/>
      <c r="EW8" s="46"/>
      <c r="EX8" s="46"/>
      <c r="EY8" s="427"/>
      <c r="EZ8" s="419"/>
      <c r="FA8" s="47"/>
      <c r="FB8" s="28"/>
      <c r="FC8" s="29"/>
      <c r="FD8" s="1436"/>
      <c r="FE8" s="1436"/>
      <c r="FF8" s="1436"/>
      <c r="FG8" s="1436"/>
      <c r="FI8" s="30" t="s">
        <v>48</v>
      </c>
      <c r="FJ8" s="31">
        <v>144668</v>
      </c>
      <c r="FK8" s="32">
        <v>151324</v>
      </c>
      <c r="FL8" s="33">
        <v>-4.4000000000000004</v>
      </c>
      <c r="FM8" s="3"/>
      <c r="FN8" s="3"/>
      <c r="FO8" s="34" t="s">
        <v>49</v>
      </c>
      <c r="FP8" s="383">
        <v>0</v>
      </c>
      <c r="FQ8" s="384">
        <v>0</v>
      </c>
      <c r="FR8" s="385">
        <v>0</v>
      </c>
      <c r="FS8" s="35">
        <v>0</v>
      </c>
      <c r="FT8" s="38">
        <v>0</v>
      </c>
      <c r="FU8" s="39">
        <v>0</v>
      </c>
      <c r="FV8" s="545"/>
      <c r="FW8" s="51" t="s">
        <v>50</v>
      </c>
      <c r="FX8" s="52">
        <v>196.48</v>
      </c>
      <c r="FY8" s="239">
        <v>199.12</v>
      </c>
      <c r="FZ8" s="54">
        <v>-1.33</v>
      </c>
      <c r="GA8" s="52">
        <v>266.13</v>
      </c>
      <c r="GB8" s="239">
        <v>265.01</v>
      </c>
      <c r="GC8" s="54">
        <v>0.42</v>
      </c>
      <c r="GD8" s="52">
        <v>227.24</v>
      </c>
      <c r="GE8" s="239">
        <v>228.48</v>
      </c>
      <c r="GF8" s="54">
        <v>-0.54</v>
      </c>
      <c r="GG8" s="1041"/>
      <c r="GH8" s="1041"/>
      <c r="GI8" s="1041" t="s">
        <v>51</v>
      </c>
      <c r="GJ8" s="11">
        <v>17</v>
      </c>
      <c r="GK8" s="11">
        <v>17</v>
      </c>
      <c r="GL8" s="11">
        <v>17</v>
      </c>
      <c r="GM8" s="271">
        <v>17</v>
      </c>
      <c r="GN8" s="1041"/>
      <c r="GO8" s="43" t="s">
        <v>52</v>
      </c>
      <c r="GP8" s="618">
        <v>142935</v>
      </c>
      <c r="GQ8" s="241">
        <v>149309</v>
      </c>
      <c r="GR8" s="1241">
        <v>-4.2699999999999996</v>
      </c>
      <c r="GS8" s="11"/>
      <c r="GT8" s="1260" t="s">
        <v>53</v>
      </c>
      <c r="GU8" s="1269">
        <v>0</v>
      </c>
      <c r="GV8" s="179">
        <v>0</v>
      </c>
      <c r="GW8" s="179">
        <v>0</v>
      </c>
      <c r="GX8" s="1270">
        <v>0</v>
      </c>
      <c r="GY8" s="179">
        <v>0</v>
      </c>
      <c r="GZ8" s="179">
        <v>0</v>
      </c>
      <c r="HA8" s="179">
        <v>0</v>
      </c>
      <c r="HB8" s="179">
        <v>0</v>
      </c>
      <c r="HC8" s="1271">
        <v>0</v>
      </c>
      <c r="HD8" s="1265">
        <v>0</v>
      </c>
      <c r="HE8" s="1266">
        <v>0</v>
      </c>
      <c r="HF8" s="1041"/>
      <c r="HG8" s="1041"/>
      <c r="HH8" s="1260" t="s">
        <v>53</v>
      </c>
      <c r="HI8" s="1269">
        <v>0</v>
      </c>
      <c r="HJ8" s="179">
        <v>0</v>
      </c>
      <c r="HK8" s="179">
        <v>0</v>
      </c>
      <c r="HL8" s="1270">
        <v>0</v>
      </c>
      <c r="HM8" s="179">
        <v>0</v>
      </c>
      <c r="HN8" s="179">
        <v>0</v>
      </c>
      <c r="HO8" s="179">
        <v>0</v>
      </c>
      <c r="HP8" s="179">
        <v>0</v>
      </c>
      <c r="HQ8" s="1271">
        <v>0</v>
      </c>
      <c r="HR8" s="1265">
        <v>0</v>
      </c>
      <c r="HS8" s="1266">
        <v>0</v>
      </c>
      <c r="HT8" s="386"/>
      <c r="HU8" s="28"/>
      <c r="HV8" s="430"/>
      <c r="HW8" s="494"/>
      <c r="HX8" s="428"/>
      <c r="HY8" s="46"/>
      <c r="HZ8" s="46"/>
      <c r="IA8" s="46"/>
      <c r="IB8" s="46"/>
      <c r="IC8" s="427"/>
      <c r="ID8" s="419"/>
      <c r="IE8" s="47"/>
      <c r="IF8" s="28"/>
      <c r="IG8" s="29"/>
      <c r="IH8" s="1436"/>
      <c r="II8" s="1436"/>
      <c r="IJ8" s="1436"/>
      <c r="IK8" s="1041"/>
      <c r="IM8" s="30" t="s">
        <v>48</v>
      </c>
      <c r="IN8" s="31">
        <v>233300</v>
      </c>
      <c r="IO8" s="32">
        <v>243378</v>
      </c>
      <c r="IP8" s="33">
        <v>-4.1399999999999997</v>
      </c>
      <c r="IQ8" s="3"/>
      <c r="IR8" s="3"/>
      <c r="IS8" s="34" t="s">
        <v>49</v>
      </c>
      <c r="IT8" s="383">
        <v>0</v>
      </c>
      <c r="IU8" s="384">
        <v>0</v>
      </c>
      <c r="IV8" s="385">
        <v>0</v>
      </c>
      <c r="IW8" s="35">
        <v>0</v>
      </c>
      <c r="IX8" s="38">
        <v>0</v>
      </c>
      <c r="IY8" s="39">
        <v>0</v>
      </c>
      <c r="IZ8" s="1041"/>
      <c r="JA8" s="51" t="s">
        <v>50</v>
      </c>
      <c r="JB8" s="52">
        <v>410.46</v>
      </c>
      <c r="JC8" s="239">
        <v>387.7</v>
      </c>
      <c r="JD8" s="54">
        <v>5.87</v>
      </c>
      <c r="JE8" s="52">
        <v>425.55</v>
      </c>
      <c r="JF8" s="239">
        <v>412.61</v>
      </c>
      <c r="JG8" s="54">
        <v>3.14</v>
      </c>
      <c r="JH8" s="52">
        <v>417.96</v>
      </c>
      <c r="JI8" s="239">
        <v>399.56</v>
      </c>
      <c r="JJ8" s="54">
        <v>4.6100000000000003</v>
      </c>
      <c r="JK8" s="1041"/>
      <c r="JL8" s="1041"/>
      <c r="JM8" s="1041" t="s">
        <v>51</v>
      </c>
      <c r="JN8" s="11">
        <v>17</v>
      </c>
      <c r="JO8" s="11">
        <v>17</v>
      </c>
      <c r="JP8" s="11">
        <v>17</v>
      </c>
      <c r="JQ8" s="271">
        <v>17</v>
      </c>
      <c r="JR8" s="1041"/>
      <c r="JS8" s="43" t="s">
        <v>52</v>
      </c>
      <c r="JT8" s="618">
        <v>157044</v>
      </c>
      <c r="JU8" s="241">
        <v>161147</v>
      </c>
      <c r="JV8" s="1241">
        <v>-2.5499999999999998</v>
      </c>
      <c r="JW8" s="11"/>
      <c r="JX8" s="1260" t="s">
        <v>53</v>
      </c>
      <c r="JY8" s="1269">
        <v>0</v>
      </c>
      <c r="JZ8" s="179">
        <v>0</v>
      </c>
      <c r="KA8" s="179">
        <v>0</v>
      </c>
      <c r="KB8" s="1270">
        <v>0</v>
      </c>
      <c r="KC8" s="179">
        <v>0</v>
      </c>
      <c r="KD8" s="179">
        <v>0</v>
      </c>
      <c r="KE8" s="179">
        <v>0</v>
      </c>
      <c r="KF8" s="179">
        <v>0</v>
      </c>
      <c r="KG8" s="1271">
        <v>0</v>
      </c>
      <c r="KH8" s="1265">
        <v>0</v>
      </c>
      <c r="KI8" s="1266">
        <v>0</v>
      </c>
      <c r="KJ8" s="1041"/>
      <c r="KK8" s="1041"/>
      <c r="KL8" s="1260" t="s">
        <v>53</v>
      </c>
      <c r="KM8" s="1269">
        <v>0</v>
      </c>
      <c r="KN8" s="179">
        <v>0</v>
      </c>
      <c r="KO8" s="179">
        <v>0</v>
      </c>
      <c r="KP8" s="1270">
        <v>0</v>
      </c>
      <c r="KQ8" s="179">
        <v>0</v>
      </c>
      <c r="KR8" s="179">
        <v>0</v>
      </c>
      <c r="KS8" s="179">
        <v>0</v>
      </c>
      <c r="KT8" s="179">
        <v>0</v>
      </c>
      <c r="KU8" s="1271">
        <v>0</v>
      </c>
      <c r="KV8" s="1265">
        <v>0</v>
      </c>
      <c r="KW8" s="1266">
        <v>0</v>
      </c>
      <c r="KX8" s="386"/>
      <c r="KY8" s="28"/>
      <c r="KZ8" s="430"/>
      <c r="LA8" s="494"/>
      <c r="LB8" s="428"/>
      <c r="LC8" s="46"/>
      <c r="LD8" s="46"/>
      <c r="LE8" s="46"/>
      <c r="LF8" s="46"/>
      <c r="LG8" s="427"/>
      <c r="LH8" s="419"/>
      <c r="LI8" s="47"/>
      <c r="LJ8" s="28"/>
      <c r="LK8" s="29"/>
      <c r="LL8" s="1436"/>
      <c r="LM8" s="1436"/>
      <c r="LN8" s="1436"/>
      <c r="LO8" s="1436"/>
      <c r="LQ8" s="30" t="s">
        <v>48</v>
      </c>
      <c r="LR8" s="31">
        <v>747982</v>
      </c>
      <c r="LS8" s="32">
        <v>785116</v>
      </c>
      <c r="LT8" s="186">
        <v>-4.7300000000000004</v>
      </c>
      <c r="LU8" s="3"/>
      <c r="LV8" s="3"/>
      <c r="LW8" s="1201" t="s">
        <v>49</v>
      </c>
      <c r="LX8" s="383">
        <v>0</v>
      </c>
      <c r="LY8" s="1199">
        <v>0</v>
      </c>
      <c r="LZ8" s="1200">
        <v>0</v>
      </c>
      <c r="MA8" s="597"/>
      <c r="MB8" s="51" t="s">
        <v>50</v>
      </c>
      <c r="MC8" s="52">
        <v>295.97000000000003</v>
      </c>
      <c r="MD8" s="432">
        <v>286</v>
      </c>
      <c r="ME8" s="54">
        <v>3.49</v>
      </c>
      <c r="MF8" s="52">
        <v>362.29</v>
      </c>
      <c r="MG8" s="432">
        <v>353.11</v>
      </c>
      <c r="MH8" s="54">
        <v>2.6</v>
      </c>
      <c r="MI8" s="52">
        <v>322.29000000000002</v>
      </c>
      <c r="MJ8" s="432">
        <v>311.36</v>
      </c>
      <c r="MK8" s="54">
        <v>3.51</v>
      </c>
      <c r="ML8" s="422"/>
      <c r="MM8" s="422"/>
      <c r="MN8" s="422" t="s">
        <v>51</v>
      </c>
      <c r="MO8" s="728">
        <v>17</v>
      </c>
      <c r="MP8" s="728">
        <v>17</v>
      </c>
      <c r="MQ8" s="728">
        <v>17</v>
      </c>
      <c r="MR8" s="728">
        <v>17</v>
      </c>
      <c r="MS8" s="728">
        <v>17</v>
      </c>
      <c r="MT8" s="594"/>
      <c r="MU8" s="43" t="s">
        <v>52</v>
      </c>
      <c r="MV8" s="618">
        <v>655271</v>
      </c>
      <c r="MW8" s="241">
        <v>679794</v>
      </c>
      <c r="MX8" s="1241">
        <v>-3.61</v>
      </c>
      <c r="MY8" s="596"/>
      <c r="MZ8" s="1260" t="s">
        <v>53</v>
      </c>
      <c r="NA8" s="1269">
        <v>0</v>
      </c>
      <c r="NB8" s="179">
        <v>0</v>
      </c>
      <c r="NC8" s="179">
        <v>0</v>
      </c>
      <c r="ND8" s="1270">
        <v>0</v>
      </c>
      <c r="NE8" s="179"/>
      <c r="NF8" s="179"/>
      <c r="NG8" s="179"/>
      <c r="NH8" s="179"/>
      <c r="NI8" s="1271">
        <v>0</v>
      </c>
      <c r="NJ8" s="1265">
        <v>0</v>
      </c>
      <c r="NK8" s="1266">
        <v>0</v>
      </c>
      <c r="NL8" s="1267"/>
      <c r="NM8" s="1267"/>
      <c r="NN8" s="1268" t="s">
        <v>53</v>
      </c>
      <c r="NO8" s="1269">
        <v>0</v>
      </c>
      <c r="NP8" s="179">
        <v>0</v>
      </c>
      <c r="NQ8" s="179">
        <v>0</v>
      </c>
      <c r="NR8" s="1270">
        <v>0</v>
      </c>
      <c r="NS8" s="179"/>
      <c r="NT8" s="179"/>
      <c r="NU8" s="179"/>
      <c r="NV8" s="179"/>
      <c r="NW8" s="1271">
        <v>0</v>
      </c>
      <c r="NX8" s="1265">
        <v>0</v>
      </c>
      <c r="NY8" s="1266">
        <v>0</v>
      </c>
    </row>
    <row r="9" spans="1:390" ht="23.25" customHeight="1" x14ac:dyDescent="0.2">
      <c r="A9" s="48" t="s">
        <v>28</v>
      </c>
      <c r="B9" s="49">
        <v>306</v>
      </c>
      <c r="C9" s="50">
        <v>319</v>
      </c>
      <c r="D9" s="857">
        <v>-4.08</v>
      </c>
      <c r="E9" s="812"/>
      <c r="F9" s="812"/>
      <c r="G9" s="34" t="s">
        <v>54</v>
      </c>
      <c r="H9" s="35">
        <v>4</v>
      </c>
      <c r="I9" s="36">
        <v>3</v>
      </c>
      <c r="J9" s="1026">
        <v>0</v>
      </c>
      <c r="K9" s="35">
        <v>7</v>
      </c>
      <c r="L9" s="38">
        <v>7</v>
      </c>
      <c r="M9" s="39">
        <v>0</v>
      </c>
      <c r="N9" s="1041"/>
      <c r="O9" s="51" t="s">
        <v>55</v>
      </c>
      <c r="P9" s="52">
        <v>128.96</v>
      </c>
      <c r="Q9" s="53">
        <v>125.28</v>
      </c>
      <c r="R9" s="54">
        <v>2.94</v>
      </c>
      <c r="S9" s="52">
        <v>72.11</v>
      </c>
      <c r="T9" s="53">
        <v>69.989999999999995</v>
      </c>
      <c r="U9" s="54">
        <v>3.03</v>
      </c>
      <c r="V9" s="52">
        <v>107.6</v>
      </c>
      <c r="W9" s="53">
        <v>106.99</v>
      </c>
      <c r="X9" s="54">
        <v>0.56999999999999995</v>
      </c>
      <c r="Y9" s="1041"/>
      <c r="Z9" s="1041"/>
      <c r="AA9" s="1041" t="s">
        <v>56</v>
      </c>
      <c r="AB9" s="56">
        <v>0</v>
      </c>
      <c r="AC9" s="56">
        <v>0</v>
      </c>
      <c r="AD9" s="56">
        <v>0</v>
      </c>
      <c r="AE9" s="56">
        <v>0</v>
      </c>
      <c r="AF9" s="1041"/>
      <c r="AG9" s="43" t="s">
        <v>195</v>
      </c>
      <c r="AH9" s="621">
        <v>1.38</v>
      </c>
      <c r="AI9" s="242">
        <v>1.35</v>
      </c>
      <c r="AJ9" s="1241">
        <v>0.03</v>
      </c>
      <c r="AK9" s="62"/>
      <c r="AL9" s="1260" t="s">
        <v>58</v>
      </c>
      <c r="AM9" s="1269">
        <v>0</v>
      </c>
      <c r="AN9" s="179">
        <v>0</v>
      </c>
      <c r="AO9" s="179">
        <v>0</v>
      </c>
      <c r="AP9" s="1270">
        <v>0</v>
      </c>
      <c r="AQ9" s="1270"/>
      <c r="AR9" s="1270"/>
      <c r="AS9" s="1270"/>
      <c r="AT9" s="1270"/>
      <c r="AU9" s="1271">
        <v>0</v>
      </c>
      <c r="AV9" s="1265">
        <v>0</v>
      </c>
      <c r="AW9" s="1266">
        <v>0</v>
      </c>
      <c r="AX9" s="225"/>
      <c r="AY9" s="1041"/>
      <c r="AZ9" s="1260" t="s">
        <v>58</v>
      </c>
      <c r="BA9" s="1269">
        <v>0</v>
      </c>
      <c r="BB9" s="179">
        <v>0</v>
      </c>
      <c r="BC9" s="179">
        <v>0</v>
      </c>
      <c r="BD9" s="1270">
        <v>0</v>
      </c>
      <c r="BE9" s="179">
        <v>0</v>
      </c>
      <c r="BF9" s="179">
        <v>0</v>
      </c>
      <c r="BG9" s="179">
        <v>0</v>
      </c>
      <c r="BH9" s="179">
        <v>0</v>
      </c>
      <c r="BI9" s="1271">
        <v>0</v>
      </c>
      <c r="BJ9" s="1265">
        <v>0</v>
      </c>
      <c r="BK9" s="1266">
        <v>0</v>
      </c>
      <c r="BL9" s="60"/>
      <c r="BM9" s="63"/>
      <c r="BN9" s="63"/>
      <c r="BO9" s="257"/>
      <c r="BP9" s="428"/>
      <c r="BQ9" s="46"/>
      <c r="BR9" s="46"/>
      <c r="BS9" s="46"/>
      <c r="BT9" s="46"/>
      <c r="BU9" s="427"/>
      <c r="BV9" s="419"/>
      <c r="BW9" s="47"/>
      <c r="BX9" s="28"/>
      <c r="BY9" s="233"/>
      <c r="BZ9" s="1041"/>
      <c r="CA9" s="1041"/>
      <c r="CB9" s="1041"/>
      <c r="CC9" s="1041"/>
      <c r="CD9" s="1041"/>
      <c r="CE9" s="48" t="s">
        <v>28</v>
      </c>
      <c r="CF9" s="49">
        <v>264</v>
      </c>
      <c r="CG9" s="50">
        <v>257</v>
      </c>
      <c r="CH9" s="61">
        <v>2.72</v>
      </c>
      <c r="CI9" s="812"/>
      <c r="CJ9" s="812"/>
      <c r="CK9" s="34" t="s">
        <v>54</v>
      </c>
      <c r="CL9" s="35">
        <v>5</v>
      </c>
      <c r="CM9" s="36">
        <v>0</v>
      </c>
      <c r="CN9" s="37">
        <v>0</v>
      </c>
      <c r="CO9" s="35">
        <v>5</v>
      </c>
      <c r="CP9" s="38">
        <v>2</v>
      </c>
      <c r="CQ9" s="39">
        <v>150</v>
      </c>
      <c r="CR9" s="811"/>
      <c r="CS9" s="51" t="s">
        <v>55</v>
      </c>
      <c r="CT9" s="52">
        <v>89.63</v>
      </c>
      <c r="CU9" s="239">
        <v>90.17</v>
      </c>
      <c r="CV9" s="54">
        <v>-0.6</v>
      </c>
      <c r="CW9" s="52">
        <v>183.87</v>
      </c>
      <c r="CX9" s="239">
        <v>181</v>
      </c>
      <c r="CY9" s="54">
        <v>1.59</v>
      </c>
      <c r="CZ9" s="52">
        <v>107.08</v>
      </c>
      <c r="DA9" s="239">
        <v>106.01</v>
      </c>
      <c r="DB9" s="54">
        <v>1.01</v>
      </c>
      <c r="DC9" s="1041"/>
      <c r="DD9" s="1041"/>
      <c r="DE9" s="1041" t="s">
        <v>56</v>
      </c>
      <c r="DF9" s="11">
        <v>0</v>
      </c>
      <c r="DG9" s="11">
        <v>0</v>
      </c>
      <c r="DH9" s="11">
        <v>0</v>
      </c>
      <c r="DI9" s="10">
        <v>0</v>
      </c>
      <c r="DJ9" s="1041"/>
      <c r="DK9" s="43" t="s">
        <v>195</v>
      </c>
      <c r="DL9" s="621">
        <v>1.31</v>
      </c>
      <c r="DM9" s="242">
        <v>1.28</v>
      </c>
      <c r="DN9" s="1241">
        <v>0.03</v>
      </c>
      <c r="DO9" s="62"/>
      <c r="DP9" s="1260" t="s">
        <v>58</v>
      </c>
      <c r="DQ9" s="1269">
        <v>0</v>
      </c>
      <c r="DR9" s="179">
        <v>0</v>
      </c>
      <c r="DS9" s="179">
        <v>0</v>
      </c>
      <c r="DT9" s="1270">
        <v>0</v>
      </c>
      <c r="DU9" s="179">
        <v>0</v>
      </c>
      <c r="DV9" s="179">
        <v>0</v>
      </c>
      <c r="DW9" s="179">
        <v>0</v>
      </c>
      <c r="DX9" s="179">
        <v>0</v>
      </c>
      <c r="DY9" s="1271">
        <v>0</v>
      </c>
      <c r="DZ9" s="1265">
        <v>0</v>
      </c>
      <c r="EA9" s="1266">
        <v>0</v>
      </c>
      <c r="EB9" s="1041"/>
      <c r="EC9" s="1041"/>
      <c r="ED9" s="1260" t="s">
        <v>58</v>
      </c>
      <c r="EE9" s="1269">
        <v>0</v>
      </c>
      <c r="EF9" s="179">
        <v>0</v>
      </c>
      <c r="EG9" s="179">
        <v>0</v>
      </c>
      <c r="EH9" s="1270">
        <v>0</v>
      </c>
      <c r="EI9" s="179">
        <v>0</v>
      </c>
      <c r="EJ9" s="179">
        <v>0</v>
      </c>
      <c r="EK9" s="179">
        <v>0</v>
      </c>
      <c r="EL9" s="179">
        <v>0</v>
      </c>
      <c r="EM9" s="1271">
        <v>0</v>
      </c>
      <c r="EN9" s="1265">
        <v>0</v>
      </c>
      <c r="EO9" s="1266">
        <v>0</v>
      </c>
      <c r="EP9" s="181"/>
      <c r="EQ9" s="434"/>
      <c r="ER9" s="434"/>
      <c r="ES9" s="494"/>
      <c r="ET9" s="428"/>
      <c r="EU9" s="46"/>
      <c r="EV9" s="46"/>
      <c r="EW9" s="46"/>
      <c r="EX9" s="46"/>
      <c r="EY9" s="427"/>
      <c r="EZ9" s="419"/>
      <c r="FA9" s="47"/>
      <c r="FB9" s="28"/>
      <c r="FC9" s="29"/>
      <c r="FD9" s="1436"/>
      <c r="FE9" s="1436"/>
      <c r="FF9" s="1436"/>
      <c r="FG9" s="1436"/>
      <c r="FI9" s="48" t="s">
        <v>28</v>
      </c>
      <c r="FJ9" s="49">
        <v>439</v>
      </c>
      <c r="FK9" s="50">
        <v>460</v>
      </c>
      <c r="FL9" s="61">
        <v>-4.57</v>
      </c>
      <c r="FM9" s="3"/>
      <c r="FN9" s="3"/>
      <c r="FO9" s="34" t="s">
        <v>54</v>
      </c>
      <c r="FP9" s="383">
        <v>9</v>
      </c>
      <c r="FQ9" s="384">
        <v>4</v>
      </c>
      <c r="FR9" s="385">
        <v>7</v>
      </c>
      <c r="FS9" s="35">
        <v>20</v>
      </c>
      <c r="FT9" s="38">
        <v>29</v>
      </c>
      <c r="FU9" s="39">
        <v>-31.03</v>
      </c>
      <c r="FV9" s="545"/>
      <c r="FW9" s="51" t="s">
        <v>55</v>
      </c>
      <c r="FX9" s="52">
        <v>86.68</v>
      </c>
      <c r="FY9" s="239">
        <v>89.66</v>
      </c>
      <c r="FZ9" s="54">
        <v>-3.32</v>
      </c>
      <c r="GA9" s="52">
        <v>125.72</v>
      </c>
      <c r="GB9" s="239">
        <v>125.57</v>
      </c>
      <c r="GC9" s="54">
        <v>0.12</v>
      </c>
      <c r="GD9" s="52">
        <v>103.92</v>
      </c>
      <c r="GE9" s="239">
        <v>105.66</v>
      </c>
      <c r="GF9" s="54">
        <v>-1.65</v>
      </c>
      <c r="GG9" s="1041"/>
      <c r="GH9" s="1041"/>
      <c r="GI9" s="1041" t="s">
        <v>56</v>
      </c>
      <c r="GJ9" s="11">
        <v>0</v>
      </c>
      <c r="GK9" s="11">
        <v>0</v>
      </c>
      <c r="GL9" s="11">
        <v>0</v>
      </c>
      <c r="GM9" s="271">
        <v>0</v>
      </c>
      <c r="GN9" s="1041"/>
      <c r="GO9" s="43" t="s">
        <v>57</v>
      </c>
      <c r="GP9" s="621">
        <v>1.44</v>
      </c>
      <c r="GQ9" s="242">
        <v>1.49</v>
      </c>
      <c r="GR9" s="1241">
        <v>-0.05</v>
      </c>
      <c r="GS9" s="62"/>
      <c r="GT9" s="1260" t="s">
        <v>58</v>
      </c>
      <c r="GU9" s="1269">
        <v>0</v>
      </c>
      <c r="GV9" s="179">
        <v>0</v>
      </c>
      <c r="GW9" s="179">
        <v>0</v>
      </c>
      <c r="GX9" s="1270">
        <v>0</v>
      </c>
      <c r="GY9" s="179">
        <v>0</v>
      </c>
      <c r="GZ9" s="179">
        <v>0</v>
      </c>
      <c r="HA9" s="179">
        <v>0</v>
      </c>
      <c r="HB9" s="179">
        <v>0</v>
      </c>
      <c r="HC9" s="1271">
        <v>0</v>
      </c>
      <c r="HD9" s="1265">
        <v>0</v>
      </c>
      <c r="HE9" s="1266">
        <v>0</v>
      </c>
      <c r="HF9" s="1041"/>
      <c r="HG9" s="1041"/>
      <c r="HH9" s="1260" t="s">
        <v>58</v>
      </c>
      <c r="HI9" s="1269">
        <v>0</v>
      </c>
      <c r="HJ9" s="179">
        <v>0</v>
      </c>
      <c r="HK9" s="179">
        <v>0</v>
      </c>
      <c r="HL9" s="1270">
        <v>0</v>
      </c>
      <c r="HM9" s="179">
        <v>0</v>
      </c>
      <c r="HN9" s="179">
        <v>0</v>
      </c>
      <c r="HO9" s="179">
        <v>0</v>
      </c>
      <c r="HP9" s="179">
        <v>0</v>
      </c>
      <c r="HQ9" s="1271">
        <v>0</v>
      </c>
      <c r="HR9" s="1265">
        <v>0</v>
      </c>
      <c r="HS9" s="1266">
        <v>0</v>
      </c>
      <c r="HT9" s="386"/>
      <c r="HU9" s="434"/>
      <c r="HV9" s="434"/>
      <c r="HW9" s="494"/>
      <c r="HX9" s="428"/>
      <c r="HY9" s="46"/>
      <c r="HZ9" s="46"/>
      <c r="IA9" s="46"/>
      <c r="IB9" s="46"/>
      <c r="IC9" s="427"/>
      <c r="ID9" s="419"/>
      <c r="IE9" s="47"/>
      <c r="IF9" s="28"/>
      <c r="IG9" s="29"/>
      <c r="IH9" s="1436"/>
      <c r="II9" s="1436"/>
      <c r="IJ9" s="1436"/>
      <c r="IK9" s="1041"/>
      <c r="IM9" s="48" t="s">
        <v>28</v>
      </c>
      <c r="IN9" s="49">
        <v>522</v>
      </c>
      <c r="IO9" s="50">
        <v>546</v>
      </c>
      <c r="IP9" s="61">
        <v>-4.4000000000000004</v>
      </c>
      <c r="IQ9" s="3"/>
      <c r="IR9" s="3"/>
      <c r="IS9" s="34" t="s">
        <v>54</v>
      </c>
      <c r="IT9" s="383">
        <v>0</v>
      </c>
      <c r="IU9" s="384">
        <v>0</v>
      </c>
      <c r="IV9" s="385">
        <v>0</v>
      </c>
      <c r="IW9" s="35">
        <v>0</v>
      </c>
      <c r="IX9" s="38">
        <v>18</v>
      </c>
      <c r="IY9" s="39">
        <v>-100</v>
      </c>
      <c r="IZ9" s="1041"/>
      <c r="JA9" s="51" t="s">
        <v>55</v>
      </c>
      <c r="JB9" s="52">
        <v>70.63</v>
      </c>
      <c r="JC9" s="239">
        <v>72.12</v>
      </c>
      <c r="JD9" s="54">
        <v>-2.0699999999999998</v>
      </c>
      <c r="JE9" s="52">
        <v>87.49</v>
      </c>
      <c r="JF9" s="239">
        <v>94.36</v>
      </c>
      <c r="JG9" s="54">
        <v>-7.28</v>
      </c>
      <c r="JH9" s="52">
        <v>79</v>
      </c>
      <c r="JI9" s="239">
        <v>82.71</v>
      </c>
      <c r="JJ9" s="54">
        <v>-4.49</v>
      </c>
      <c r="JK9" s="1041"/>
      <c r="JL9" s="1041"/>
      <c r="JM9" s="1041" t="s">
        <v>56</v>
      </c>
      <c r="JN9" s="11">
        <v>0</v>
      </c>
      <c r="JO9" s="11">
        <v>0</v>
      </c>
      <c r="JP9" s="11">
        <v>0</v>
      </c>
      <c r="JQ9" s="271">
        <v>0</v>
      </c>
      <c r="JR9" s="1041"/>
      <c r="JS9" s="43" t="s">
        <v>195</v>
      </c>
      <c r="JT9" s="621">
        <v>1.31</v>
      </c>
      <c r="JU9" s="242">
        <v>1.32</v>
      </c>
      <c r="JV9" s="1241">
        <v>-0.01</v>
      </c>
      <c r="JW9" s="62"/>
      <c r="JX9" s="1260" t="s">
        <v>58</v>
      </c>
      <c r="JY9" s="1269">
        <v>0</v>
      </c>
      <c r="JZ9" s="179">
        <v>0</v>
      </c>
      <c r="KA9" s="179">
        <v>0</v>
      </c>
      <c r="KB9" s="1270">
        <v>0</v>
      </c>
      <c r="KC9" s="179">
        <v>0</v>
      </c>
      <c r="KD9" s="179">
        <v>0</v>
      </c>
      <c r="KE9" s="179">
        <v>0</v>
      </c>
      <c r="KF9" s="179">
        <v>0</v>
      </c>
      <c r="KG9" s="1271">
        <v>0</v>
      </c>
      <c r="KH9" s="1265">
        <v>0</v>
      </c>
      <c r="KI9" s="1266">
        <v>0</v>
      </c>
      <c r="KJ9" s="1041"/>
      <c r="KK9" s="1041"/>
      <c r="KL9" s="1260" t="s">
        <v>58</v>
      </c>
      <c r="KM9" s="1269">
        <v>0</v>
      </c>
      <c r="KN9" s="179">
        <v>0</v>
      </c>
      <c r="KO9" s="179">
        <v>0</v>
      </c>
      <c r="KP9" s="1270">
        <v>0</v>
      </c>
      <c r="KQ9" s="179">
        <v>0</v>
      </c>
      <c r="KR9" s="179">
        <v>0</v>
      </c>
      <c r="KS9" s="179">
        <v>0</v>
      </c>
      <c r="KT9" s="179">
        <v>0</v>
      </c>
      <c r="KU9" s="1271">
        <v>0</v>
      </c>
      <c r="KV9" s="1265">
        <v>0</v>
      </c>
      <c r="KW9" s="1266">
        <v>0</v>
      </c>
      <c r="KX9" s="386"/>
      <c r="KY9" s="434"/>
      <c r="KZ9" s="434"/>
      <c r="LA9" s="494"/>
      <c r="LB9" s="428"/>
      <c r="LC9" s="46"/>
      <c r="LD9" s="46"/>
      <c r="LE9" s="46"/>
      <c r="LF9" s="46"/>
      <c r="LG9" s="427"/>
      <c r="LH9" s="419"/>
      <c r="LI9" s="47"/>
      <c r="LJ9" s="28"/>
      <c r="LK9" s="29"/>
      <c r="LL9" s="1436"/>
      <c r="LM9" s="1436"/>
      <c r="LN9" s="1436"/>
      <c r="LO9" s="1436"/>
      <c r="LQ9" s="48" t="s">
        <v>28</v>
      </c>
      <c r="LR9" s="295">
        <v>1531</v>
      </c>
      <c r="LS9" s="435">
        <v>1582</v>
      </c>
      <c r="LT9" s="200">
        <v>-3.22</v>
      </c>
      <c r="LU9" s="3"/>
      <c r="LV9" s="3"/>
      <c r="LW9" s="1201" t="s">
        <v>54</v>
      </c>
      <c r="LX9" s="383">
        <v>32</v>
      </c>
      <c r="LY9" s="1199">
        <v>56</v>
      </c>
      <c r="LZ9" s="1200">
        <v>-42.86</v>
      </c>
      <c r="MA9" s="597"/>
      <c r="MB9" s="51" t="s">
        <v>55</v>
      </c>
      <c r="MC9" s="52">
        <v>91.72</v>
      </c>
      <c r="MD9" s="432">
        <v>92.31</v>
      </c>
      <c r="ME9" s="54">
        <v>-0.64</v>
      </c>
      <c r="MF9" s="52">
        <v>102.63</v>
      </c>
      <c r="MG9" s="432">
        <v>105.95</v>
      </c>
      <c r="MH9" s="54">
        <v>-3.13</v>
      </c>
      <c r="MI9" s="52">
        <v>96.05</v>
      </c>
      <c r="MJ9" s="432">
        <v>97.46</v>
      </c>
      <c r="MK9" s="54">
        <v>-1.45</v>
      </c>
      <c r="ML9" s="422"/>
      <c r="MM9" s="422"/>
      <c r="MN9" s="422" t="s">
        <v>56</v>
      </c>
      <c r="MO9" s="728">
        <v>0</v>
      </c>
      <c r="MP9" s="728">
        <v>0</v>
      </c>
      <c r="MQ9" s="728">
        <v>0</v>
      </c>
      <c r="MR9" s="728">
        <v>0</v>
      </c>
      <c r="MS9" s="728">
        <v>0</v>
      </c>
      <c r="MT9" s="594"/>
      <c r="MU9" s="43" t="s">
        <v>195</v>
      </c>
      <c r="MV9" s="621">
        <v>1.35</v>
      </c>
      <c r="MW9" s="242">
        <v>1.34</v>
      </c>
      <c r="MX9" s="1241">
        <v>0.01</v>
      </c>
      <c r="MY9" s="600"/>
      <c r="MZ9" s="1260" t="s">
        <v>58</v>
      </c>
      <c r="NA9" s="1269">
        <v>0</v>
      </c>
      <c r="NB9" s="179">
        <v>0</v>
      </c>
      <c r="NC9" s="179">
        <v>0</v>
      </c>
      <c r="ND9" s="1270">
        <v>0</v>
      </c>
      <c r="NE9" s="179"/>
      <c r="NF9" s="179"/>
      <c r="NG9" s="179"/>
      <c r="NH9" s="179"/>
      <c r="NI9" s="1271">
        <v>0</v>
      </c>
      <c r="NJ9" s="1265">
        <v>0</v>
      </c>
      <c r="NK9" s="1266">
        <v>0</v>
      </c>
      <c r="NL9" s="1267"/>
      <c r="NM9" s="1267"/>
      <c r="NN9" s="1268" t="s">
        <v>58</v>
      </c>
      <c r="NO9" s="1269">
        <v>0</v>
      </c>
      <c r="NP9" s="179">
        <v>0</v>
      </c>
      <c r="NQ9" s="179">
        <v>0</v>
      </c>
      <c r="NR9" s="1270">
        <v>0</v>
      </c>
      <c r="NS9" s="179"/>
      <c r="NT9" s="179"/>
      <c r="NU9" s="179"/>
      <c r="NV9" s="179"/>
      <c r="NW9" s="1271">
        <v>0</v>
      </c>
      <c r="NX9" s="1265">
        <v>0</v>
      </c>
      <c r="NY9" s="1266">
        <v>0</v>
      </c>
    </row>
    <row r="10" spans="1:390" ht="23.25" customHeight="1" thickBot="1" x14ac:dyDescent="0.25">
      <c r="A10" s="64" t="s">
        <v>59</v>
      </c>
      <c r="B10" s="14">
        <v>154313</v>
      </c>
      <c r="C10" s="15">
        <v>141087</v>
      </c>
      <c r="D10" s="814">
        <v>9.3699999999999992</v>
      </c>
      <c r="E10" s="812"/>
      <c r="F10" s="812"/>
      <c r="G10" s="34" t="s">
        <v>60</v>
      </c>
      <c r="H10" s="35">
        <v>0</v>
      </c>
      <c r="I10" s="36">
        <v>0</v>
      </c>
      <c r="J10" s="1026">
        <v>0</v>
      </c>
      <c r="K10" s="35">
        <v>0</v>
      </c>
      <c r="L10" s="38">
        <v>0</v>
      </c>
      <c r="M10" s="39">
        <v>0</v>
      </c>
      <c r="N10" s="1041"/>
      <c r="O10" s="51" t="s">
        <v>61</v>
      </c>
      <c r="P10" s="52">
        <v>96.31</v>
      </c>
      <c r="Q10" s="53">
        <v>95.36</v>
      </c>
      <c r="R10" s="54">
        <v>1</v>
      </c>
      <c r="S10" s="52">
        <v>76.510000000000005</v>
      </c>
      <c r="T10" s="53">
        <v>75.25</v>
      </c>
      <c r="U10" s="54">
        <v>1.67</v>
      </c>
      <c r="V10" s="52">
        <v>88.87</v>
      </c>
      <c r="W10" s="53">
        <v>88.71</v>
      </c>
      <c r="X10" s="54">
        <v>0.18</v>
      </c>
      <c r="Y10" s="1041"/>
      <c r="Z10" s="1041"/>
      <c r="AA10" s="1041" t="s">
        <v>62</v>
      </c>
      <c r="AB10" s="56">
        <v>1</v>
      </c>
      <c r="AC10" s="56">
        <v>1</v>
      </c>
      <c r="AD10" s="56">
        <v>1</v>
      </c>
      <c r="AE10" s="56">
        <v>1</v>
      </c>
      <c r="AF10" s="1041"/>
      <c r="AG10" s="65" t="s">
        <v>196</v>
      </c>
      <c r="AH10" s="622">
        <v>2.06</v>
      </c>
      <c r="AI10" s="243">
        <v>2.0299999999999998</v>
      </c>
      <c r="AJ10" s="1272">
        <v>0.03</v>
      </c>
      <c r="AK10" s="62"/>
      <c r="AL10" s="1260" t="s">
        <v>64</v>
      </c>
      <c r="AM10" s="1269">
        <v>0</v>
      </c>
      <c r="AN10" s="179">
        <v>0</v>
      </c>
      <c r="AO10" s="179">
        <v>0</v>
      </c>
      <c r="AP10" s="1270">
        <v>0</v>
      </c>
      <c r="AQ10" s="1270"/>
      <c r="AR10" s="1270"/>
      <c r="AS10" s="1270"/>
      <c r="AT10" s="1270"/>
      <c r="AU10" s="1271">
        <v>0</v>
      </c>
      <c r="AV10" s="1265">
        <v>0</v>
      </c>
      <c r="AW10" s="1266">
        <v>0</v>
      </c>
      <c r="AX10" s="225"/>
      <c r="AY10" s="1041"/>
      <c r="AZ10" s="1260" t="s">
        <v>64</v>
      </c>
      <c r="BA10" s="1269">
        <v>0</v>
      </c>
      <c r="BB10" s="179">
        <v>0</v>
      </c>
      <c r="BC10" s="179">
        <v>0</v>
      </c>
      <c r="BD10" s="1270">
        <v>0</v>
      </c>
      <c r="BE10" s="179">
        <v>0</v>
      </c>
      <c r="BF10" s="179">
        <v>0</v>
      </c>
      <c r="BG10" s="179">
        <v>0</v>
      </c>
      <c r="BH10" s="179">
        <v>0</v>
      </c>
      <c r="BI10" s="1271">
        <v>0</v>
      </c>
      <c r="BJ10" s="1265">
        <v>0</v>
      </c>
      <c r="BK10" s="1266">
        <v>0</v>
      </c>
      <c r="BL10" s="115"/>
      <c r="BM10" s="63"/>
      <c r="BN10" s="63"/>
      <c r="BO10" s="257"/>
      <c r="BP10" s="436"/>
      <c r="BQ10" s="27"/>
      <c r="BR10" s="27"/>
      <c r="BS10" s="27"/>
      <c r="BT10" s="27"/>
      <c r="BU10" s="427"/>
      <c r="BV10" s="419"/>
      <c r="BW10" s="47"/>
      <c r="BX10" s="28"/>
      <c r="BY10" s="233"/>
      <c r="BZ10" s="1041"/>
      <c r="CA10" s="1041"/>
      <c r="CB10" s="1041"/>
      <c r="CC10" s="1041"/>
      <c r="CD10" s="1041"/>
      <c r="CE10" s="64" t="s">
        <v>59</v>
      </c>
      <c r="CF10" s="14">
        <v>70434</v>
      </c>
      <c r="CG10" s="15">
        <v>72077</v>
      </c>
      <c r="CH10" s="16">
        <v>-2.2799999999999998</v>
      </c>
      <c r="CI10" s="812"/>
      <c r="CJ10" s="812"/>
      <c r="CK10" s="34" t="s">
        <v>60</v>
      </c>
      <c r="CL10" s="35">
        <v>0</v>
      </c>
      <c r="CM10" s="36">
        <v>0</v>
      </c>
      <c r="CN10" s="37">
        <v>0</v>
      </c>
      <c r="CO10" s="35">
        <v>0</v>
      </c>
      <c r="CP10" s="38">
        <v>0</v>
      </c>
      <c r="CQ10" s="39">
        <v>0</v>
      </c>
      <c r="CR10" s="811"/>
      <c r="CS10" s="51" t="s">
        <v>61</v>
      </c>
      <c r="CT10" s="52">
        <v>52.68</v>
      </c>
      <c r="CU10" s="239">
        <v>51.45</v>
      </c>
      <c r="CV10" s="54">
        <v>2.39</v>
      </c>
      <c r="CW10" s="52">
        <v>49.74</v>
      </c>
      <c r="CX10" s="239">
        <v>48.87</v>
      </c>
      <c r="CY10" s="54">
        <v>1.78</v>
      </c>
      <c r="CZ10" s="52">
        <v>52.13</v>
      </c>
      <c r="DA10" s="239">
        <v>51</v>
      </c>
      <c r="DB10" s="54">
        <v>2.2200000000000002</v>
      </c>
      <c r="DC10" s="1041"/>
      <c r="DD10" s="1041"/>
      <c r="DE10" s="1041" t="s">
        <v>62</v>
      </c>
      <c r="DF10" s="11">
        <v>1</v>
      </c>
      <c r="DG10" s="11">
        <v>1</v>
      </c>
      <c r="DH10" s="11">
        <v>1</v>
      </c>
      <c r="DI10" s="10">
        <v>1</v>
      </c>
      <c r="DJ10" s="1041"/>
      <c r="DK10" s="65" t="s">
        <v>196</v>
      </c>
      <c r="DL10" s="622">
        <v>2.1</v>
      </c>
      <c r="DM10" s="243">
        <v>2.11</v>
      </c>
      <c r="DN10" s="1272">
        <v>-0.01</v>
      </c>
      <c r="DO10" s="62"/>
      <c r="DP10" s="1260" t="s">
        <v>64</v>
      </c>
      <c r="DQ10" s="1269">
        <v>1052</v>
      </c>
      <c r="DR10" s="179">
        <v>0</v>
      </c>
      <c r="DS10" s="179">
        <v>914</v>
      </c>
      <c r="DT10" s="1270">
        <v>0</v>
      </c>
      <c r="DU10" s="179">
        <v>0</v>
      </c>
      <c r="DV10" s="179">
        <v>0</v>
      </c>
      <c r="DW10" s="179">
        <v>0</v>
      </c>
      <c r="DX10" s="179">
        <v>0</v>
      </c>
      <c r="DY10" s="1271">
        <v>1966</v>
      </c>
      <c r="DZ10" s="1265">
        <v>1461</v>
      </c>
      <c r="EA10" s="1266">
        <v>3427</v>
      </c>
      <c r="EB10" s="1041"/>
      <c r="EC10" s="1041"/>
      <c r="ED10" s="1260" t="s">
        <v>64</v>
      </c>
      <c r="EE10" s="1269">
        <v>0</v>
      </c>
      <c r="EF10" s="179">
        <v>0</v>
      </c>
      <c r="EG10" s="179">
        <v>0</v>
      </c>
      <c r="EH10" s="1270">
        <v>0</v>
      </c>
      <c r="EI10" s="179">
        <v>0</v>
      </c>
      <c r="EJ10" s="179">
        <v>0</v>
      </c>
      <c r="EK10" s="179">
        <v>0</v>
      </c>
      <c r="EL10" s="179">
        <v>0</v>
      </c>
      <c r="EM10" s="1271">
        <v>0</v>
      </c>
      <c r="EN10" s="1265">
        <v>0</v>
      </c>
      <c r="EO10" s="1266">
        <v>0</v>
      </c>
      <c r="EP10" s="181"/>
      <c r="EQ10" s="434"/>
      <c r="ER10" s="434"/>
      <c r="ES10" s="494"/>
      <c r="ET10" s="436"/>
      <c r="EU10" s="27"/>
      <c r="EV10" s="27"/>
      <c r="EW10" s="27"/>
      <c r="EX10" s="27"/>
      <c r="EY10" s="427"/>
      <c r="EZ10" s="419"/>
      <c r="FA10" s="47"/>
      <c r="FB10" s="28"/>
      <c r="FC10" s="29"/>
      <c r="FD10" s="1436"/>
      <c r="FE10" s="1436"/>
      <c r="FF10" s="1436"/>
      <c r="FG10" s="1436"/>
      <c r="FI10" s="64" t="s">
        <v>59</v>
      </c>
      <c r="FJ10" s="14">
        <v>188113</v>
      </c>
      <c r="FK10" s="15">
        <v>196314</v>
      </c>
      <c r="FL10" s="16">
        <v>-4.18</v>
      </c>
      <c r="FM10" s="3"/>
      <c r="FN10" s="3"/>
      <c r="FO10" s="34" t="s">
        <v>60</v>
      </c>
      <c r="FP10" s="383">
        <v>0</v>
      </c>
      <c r="FQ10" s="384">
        <v>0</v>
      </c>
      <c r="FR10" s="385">
        <v>0</v>
      </c>
      <c r="FS10" s="35">
        <v>0</v>
      </c>
      <c r="FT10" s="38">
        <v>0</v>
      </c>
      <c r="FU10" s="39">
        <v>0</v>
      </c>
      <c r="FV10" s="545"/>
      <c r="FW10" s="51" t="s">
        <v>61</v>
      </c>
      <c r="FX10" s="52">
        <v>93.27</v>
      </c>
      <c r="FY10" s="239">
        <v>93.51</v>
      </c>
      <c r="FZ10" s="54">
        <v>-0.26</v>
      </c>
      <c r="GA10" s="52">
        <v>83.35</v>
      </c>
      <c r="GB10" s="239">
        <v>83.14</v>
      </c>
      <c r="GC10" s="54">
        <v>0.25</v>
      </c>
      <c r="GD10" s="52">
        <v>88.89</v>
      </c>
      <c r="GE10" s="239">
        <v>88.89</v>
      </c>
      <c r="GF10" s="54">
        <v>0</v>
      </c>
      <c r="GG10" s="1041"/>
      <c r="GH10" s="1041"/>
      <c r="GI10" s="1041" t="s">
        <v>62</v>
      </c>
      <c r="GJ10" s="11">
        <v>1</v>
      </c>
      <c r="GK10" s="11">
        <v>1</v>
      </c>
      <c r="GL10" s="11">
        <v>1</v>
      </c>
      <c r="GM10" s="271">
        <v>1</v>
      </c>
      <c r="GN10" s="1041"/>
      <c r="GO10" s="65" t="s">
        <v>63</v>
      </c>
      <c r="GP10" s="622">
        <v>1.96</v>
      </c>
      <c r="GQ10" s="243">
        <v>2.0099999999999998</v>
      </c>
      <c r="GR10" s="1272">
        <v>-0.05</v>
      </c>
      <c r="GS10" s="62"/>
      <c r="GT10" s="1260" t="s">
        <v>64</v>
      </c>
      <c r="GU10" s="1269">
        <v>125</v>
      </c>
      <c r="GV10" s="179">
        <v>0</v>
      </c>
      <c r="GW10" s="179">
        <v>351</v>
      </c>
      <c r="GX10" s="1270">
        <v>0</v>
      </c>
      <c r="GY10" s="179">
        <v>0</v>
      </c>
      <c r="GZ10" s="179">
        <v>0</v>
      </c>
      <c r="HA10" s="179">
        <v>0</v>
      </c>
      <c r="HB10" s="179">
        <v>0</v>
      </c>
      <c r="HC10" s="1271">
        <v>476</v>
      </c>
      <c r="HD10" s="1265">
        <v>435</v>
      </c>
      <c r="HE10" s="1266">
        <v>911</v>
      </c>
      <c r="HF10" s="1041"/>
      <c r="HG10" s="1041"/>
      <c r="HH10" s="1260" t="s">
        <v>64</v>
      </c>
      <c r="HI10" s="1269">
        <v>0</v>
      </c>
      <c r="HJ10" s="179">
        <v>0</v>
      </c>
      <c r="HK10" s="179">
        <v>0</v>
      </c>
      <c r="HL10" s="1270">
        <v>0</v>
      </c>
      <c r="HM10" s="179">
        <v>0</v>
      </c>
      <c r="HN10" s="179">
        <v>0</v>
      </c>
      <c r="HO10" s="179">
        <v>0</v>
      </c>
      <c r="HP10" s="179">
        <v>0</v>
      </c>
      <c r="HQ10" s="1271">
        <v>0</v>
      </c>
      <c r="HR10" s="1265">
        <v>0</v>
      </c>
      <c r="HS10" s="1266">
        <v>0</v>
      </c>
      <c r="HT10" s="386"/>
      <c r="HU10" s="434"/>
      <c r="HV10" s="434"/>
      <c r="HW10" s="494"/>
      <c r="HX10" s="436"/>
      <c r="HY10" s="27"/>
      <c r="HZ10" s="27"/>
      <c r="IA10" s="27"/>
      <c r="IB10" s="27"/>
      <c r="IC10" s="427"/>
      <c r="ID10" s="419"/>
      <c r="IE10" s="47"/>
      <c r="IF10" s="28"/>
      <c r="IG10" s="29"/>
      <c r="IH10" s="1436"/>
      <c r="II10" s="1436"/>
      <c r="IJ10" s="1436"/>
      <c r="IK10" s="1041"/>
      <c r="IM10" s="64" t="s">
        <v>59</v>
      </c>
      <c r="IN10" s="14">
        <v>353085</v>
      </c>
      <c r="IO10" s="15">
        <v>361228</v>
      </c>
      <c r="IP10" s="16">
        <v>-2.25</v>
      </c>
      <c r="IQ10" s="3"/>
      <c r="IR10" s="3"/>
      <c r="IS10" s="34" t="s">
        <v>60</v>
      </c>
      <c r="IT10" s="383">
        <v>0</v>
      </c>
      <c r="IU10" s="384">
        <v>0</v>
      </c>
      <c r="IV10" s="385">
        <v>0</v>
      </c>
      <c r="IW10" s="35">
        <v>0</v>
      </c>
      <c r="IX10" s="38">
        <v>0</v>
      </c>
      <c r="IY10" s="39">
        <v>0</v>
      </c>
      <c r="IZ10" s="1041"/>
      <c r="JA10" s="51" t="s">
        <v>61</v>
      </c>
      <c r="JB10" s="52">
        <v>58.64</v>
      </c>
      <c r="JC10" s="239">
        <v>62.37</v>
      </c>
      <c r="JD10" s="54">
        <v>-5.98</v>
      </c>
      <c r="JE10" s="52">
        <v>39.659999999999997</v>
      </c>
      <c r="JF10" s="239">
        <v>41.58</v>
      </c>
      <c r="JG10" s="54">
        <v>-4.62</v>
      </c>
      <c r="JH10" s="52">
        <v>49.21</v>
      </c>
      <c r="JI10" s="239">
        <v>52.48</v>
      </c>
      <c r="JJ10" s="54">
        <v>-6.23</v>
      </c>
      <c r="JK10" s="1041"/>
      <c r="JL10" s="1041"/>
      <c r="JM10" s="1041" t="s">
        <v>62</v>
      </c>
      <c r="JN10" s="11">
        <v>1</v>
      </c>
      <c r="JO10" s="11">
        <v>1</v>
      </c>
      <c r="JP10" s="11">
        <v>1</v>
      </c>
      <c r="JQ10" s="271">
        <v>1</v>
      </c>
      <c r="JR10" s="1041"/>
      <c r="JS10" s="65" t="s">
        <v>196</v>
      </c>
      <c r="JT10" s="622">
        <v>2.1</v>
      </c>
      <c r="JU10" s="243">
        <v>2.12</v>
      </c>
      <c r="JV10" s="1272">
        <v>-0.02</v>
      </c>
      <c r="JW10" s="62"/>
      <c r="JX10" s="1260" t="s">
        <v>64</v>
      </c>
      <c r="JY10" s="1269">
        <v>336</v>
      </c>
      <c r="JZ10" s="179">
        <v>0</v>
      </c>
      <c r="KA10" s="179">
        <v>714</v>
      </c>
      <c r="KB10" s="1270">
        <v>0</v>
      </c>
      <c r="KC10" s="179">
        <v>0</v>
      </c>
      <c r="KD10" s="179">
        <v>0</v>
      </c>
      <c r="KE10" s="179">
        <v>0</v>
      </c>
      <c r="KF10" s="179">
        <v>0</v>
      </c>
      <c r="KG10" s="1271">
        <v>1050</v>
      </c>
      <c r="KH10" s="1265">
        <v>1983</v>
      </c>
      <c r="KI10" s="1266">
        <v>3033</v>
      </c>
      <c r="KJ10" s="1041"/>
      <c r="KK10" s="1041"/>
      <c r="KL10" s="1260" t="s">
        <v>64</v>
      </c>
      <c r="KM10" s="1269">
        <v>0</v>
      </c>
      <c r="KN10" s="179">
        <v>0</v>
      </c>
      <c r="KO10" s="179">
        <v>0</v>
      </c>
      <c r="KP10" s="1270">
        <v>0</v>
      </c>
      <c r="KQ10" s="179">
        <v>0</v>
      </c>
      <c r="KR10" s="179">
        <v>0</v>
      </c>
      <c r="KS10" s="179">
        <v>0</v>
      </c>
      <c r="KT10" s="179">
        <v>0</v>
      </c>
      <c r="KU10" s="1271">
        <v>0</v>
      </c>
      <c r="KV10" s="1265">
        <v>0</v>
      </c>
      <c r="KW10" s="1266">
        <v>0</v>
      </c>
      <c r="KX10" s="386"/>
      <c r="KY10" s="434"/>
      <c r="KZ10" s="434"/>
      <c r="LA10" s="494"/>
      <c r="LB10" s="436"/>
      <c r="LC10" s="27"/>
      <c r="LD10" s="27"/>
      <c r="LE10" s="27"/>
      <c r="LF10" s="27"/>
      <c r="LG10" s="427"/>
      <c r="LH10" s="419"/>
      <c r="LI10" s="47"/>
      <c r="LJ10" s="28"/>
      <c r="LK10" s="29"/>
      <c r="LL10" s="1436"/>
      <c r="LM10" s="1436"/>
      <c r="LN10" s="1436"/>
      <c r="LO10" s="1436"/>
      <c r="LQ10" s="64" t="s">
        <v>59</v>
      </c>
      <c r="LR10" s="14">
        <v>765945</v>
      </c>
      <c r="LS10" s="15">
        <v>770706</v>
      </c>
      <c r="LT10" s="275">
        <v>-0.62</v>
      </c>
      <c r="LU10" s="3"/>
      <c r="LV10" s="3"/>
      <c r="LW10" s="1201" t="s">
        <v>60</v>
      </c>
      <c r="LX10" s="383">
        <v>0</v>
      </c>
      <c r="LY10" s="1199">
        <v>0</v>
      </c>
      <c r="LZ10" s="1200">
        <v>0</v>
      </c>
      <c r="MA10" s="597"/>
      <c r="MB10" s="51" t="s">
        <v>61</v>
      </c>
      <c r="MC10" s="52">
        <v>72.36</v>
      </c>
      <c r="MD10" s="432">
        <v>72.86</v>
      </c>
      <c r="ME10" s="54">
        <v>-0.69</v>
      </c>
      <c r="MF10" s="52">
        <v>58.73</v>
      </c>
      <c r="MG10" s="432">
        <v>59.01</v>
      </c>
      <c r="MH10" s="54">
        <v>-0.47</v>
      </c>
      <c r="MI10" s="52">
        <v>66.95</v>
      </c>
      <c r="MJ10" s="432">
        <v>67.63</v>
      </c>
      <c r="MK10" s="54">
        <v>-1.01</v>
      </c>
      <c r="ML10" s="422"/>
      <c r="MM10" s="422"/>
      <c r="MN10" s="422" t="s">
        <v>62</v>
      </c>
      <c r="MO10" s="728">
        <v>1</v>
      </c>
      <c r="MP10" s="728">
        <v>1</v>
      </c>
      <c r="MQ10" s="728">
        <v>1</v>
      </c>
      <c r="MR10" s="728">
        <v>1</v>
      </c>
      <c r="MS10" s="728">
        <v>1</v>
      </c>
      <c r="MT10" s="594"/>
      <c r="MU10" s="65" t="s">
        <v>196</v>
      </c>
      <c r="MV10" s="622">
        <v>2.06</v>
      </c>
      <c r="MW10" s="243">
        <v>2.0699999999999998</v>
      </c>
      <c r="MX10" s="1272">
        <v>-0.01</v>
      </c>
      <c r="MY10" s="600"/>
      <c r="MZ10" s="1260" t="s">
        <v>64</v>
      </c>
      <c r="NA10" s="1269">
        <v>1513</v>
      </c>
      <c r="NB10" s="179">
        <v>0</v>
      </c>
      <c r="NC10" s="179">
        <v>1979</v>
      </c>
      <c r="ND10" s="1270">
        <v>0</v>
      </c>
      <c r="NE10" s="179"/>
      <c r="NF10" s="179"/>
      <c r="NG10" s="179"/>
      <c r="NH10" s="179"/>
      <c r="NI10" s="1271">
        <v>3492</v>
      </c>
      <c r="NJ10" s="1265">
        <v>3879</v>
      </c>
      <c r="NK10" s="1266">
        <v>7371</v>
      </c>
      <c r="NL10" s="1267"/>
      <c r="NM10" s="1267"/>
      <c r="NN10" s="1268" t="s">
        <v>64</v>
      </c>
      <c r="NO10" s="1269">
        <v>0</v>
      </c>
      <c r="NP10" s="179">
        <v>0</v>
      </c>
      <c r="NQ10" s="179">
        <v>0</v>
      </c>
      <c r="NR10" s="1270">
        <v>0</v>
      </c>
      <c r="NS10" s="179"/>
      <c r="NT10" s="179"/>
      <c r="NU10" s="179"/>
      <c r="NV10" s="179"/>
      <c r="NW10" s="1271">
        <v>0</v>
      </c>
      <c r="NX10" s="1265">
        <v>0</v>
      </c>
      <c r="NY10" s="1266">
        <v>0</v>
      </c>
    </row>
    <row r="11" spans="1:390" ht="23.25" customHeight="1" thickTop="1" thickBot="1" x14ac:dyDescent="0.25">
      <c r="A11" s="30" t="s">
        <v>48</v>
      </c>
      <c r="B11" s="31">
        <v>153545</v>
      </c>
      <c r="C11" s="32">
        <v>140288</v>
      </c>
      <c r="D11" s="817">
        <v>9.4499999999999993</v>
      </c>
      <c r="E11" s="812"/>
      <c r="F11" s="812"/>
      <c r="G11" s="34" t="s">
        <v>65</v>
      </c>
      <c r="H11" s="35">
        <v>0</v>
      </c>
      <c r="I11" s="36">
        <v>0</v>
      </c>
      <c r="J11" s="1026">
        <v>0</v>
      </c>
      <c r="K11" s="35">
        <v>0</v>
      </c>
      <c r="L11" s="38">
        <v>0</v>
      </c>
      <c r="M11" s="39">
        <v>0</v>
      </c>
      <c r="N11" s="1041"/>
      <c r="O11" s="51" t="s">
        <v>66</v>
      </c>
      <c r="P11" s="52">
        <v>168.41</v>
      </c>
      <c r="Q11" s="53">
        <v>164.12</v>
      </c>
      <c r="R11" s="54">
        <v>2.61</v>
      </c>
      <c r="S11" s="52">
        <v>139.51</v>
      </c>
      <c r="T11" s="53">
        <v>134.52000000000001</v>
      </c>
      <c r="U11" s="54">
        <v>3.71</v>
      </c>
      <c r="V11" s="52">
        <v>157.55000000000001</v>
      </c>
      <c r="W11" s="53">
        <v>154.33000000000001</v>
      </c>
      <c r="X11" s="54">
        <v>2.09</v>
      </c>
      <c r="Y11" s="1041"/>
      <c r="Z11" s="1041"/>
      <c r="AA11" s="1041" t="s">
        <v>67</v>
      </c>
      <c r="AB11" s="56">
        <v>2</v>
      </c>
      <c r="AC11" s="56">
        <v>2</v>
      </c>
      <c r="AD11" s="56">
        <v>2</v>
      </c>
      <c r="AE11" s="56">
        <v>2</v>
      </c>
      <c r="AF11" s="1041"/>
      <c r="AG11" s="1041" t="s">
        <v>193</v>
      </c>
      <c r="AH11" s="1041"/>
      <c r="AI11" s="1041"/>
      <c r="AJ11" s="1041"/>
      <c r="AK11" s="1041"/>
      <c r="AL11" s="1260" t="s">
        <v>68</v>
      </c>
      <c r="AM11" s="1273">
        <v>0</v>
      </c>
      <c r="AN11" s="1274">
        <v>0</v>
      </c>
      <c r="AO11" s="1274">
        <v>0</v>
      </c>
      <c r="AP11" s="1270">
        <v>0</v>
      </c>
      <c r="AQ11" s="1270"/>
      <c r="AR11" s="1270"/>
      <c r="AS11" s="1270"/>
      <c r="AT11" s="1270"/>
      <c r="AU11" s="1271">
        <v>0</v>
      </c>
      <c r="AV11" s="1265">
        <v>0</v>
      </c>
      <c r="AW11" s="1266">
        <v>0</v>
      </c>
      <c r="AX11" s="225"/>
      <c r="AY11" s="1041"/>
      <c r="AZ11" s="1260" t="s">
        <v>69</v>
      </c>
      <c r="BA11" s="1273">
        <v>0</v>
      </c>
      <c r="BB11" s="1274">
        <v>0</v>
      </c>
      <c r="BC11" s="1274">
        <v>0</v>
      </c>
      <c r="BD11" s="1270">
        <v>0</v>
      </c>
      <c r="BE11" s="179">
        <v>0</v>
      </c>
      <c r="BF11" s="179">
        <v>0</v>
      </c>
      <c r="BG11" s="179">
        <v>0</v>
      </c>
      <c r="BH11" s="179">
        <v>0</v>
      </c>
      <c r="BI11" s="1271">
        <v>0</v>
      </c>
      <c r="BJ11" s="1265">
        <v>0</v>
      </c>
      <c r="BK11" s="1266">
        <v>0</v>
      </c>
      <c r="BL11" s="60"/>
      <c r="BM11" s="1"/>
      <c r="BN11" s="1"/>
      <c r="BO11" s="1"/>
      <c r="BP11" s="428"/>
      <c r="BQ11" s="46"/>
      <c r="BR11" s="46"/>
      <c r="BS11" s="46"/>
      <c r="BT11" s="255"/>
      <c r="BU11" s="427"/>
      <c r="BV11" s="419"/>
      <c r="BW11" s="47"/>
      <c r="BX11" s="28"/>
      <c r="BY11" s="233"/>
      <c r="BZ11" s="1041"/>
      <c r="CA11" s="1041"/>
      <c r="CB11" s="1041"/>
      <c r="CC11" s="1041"/>
      <c r="CD11" s="1041"/>
      <c r="CE11" s="30" t="s">
        <v>48</v>
      </c>
      <c r="CF11" s="31">
        <v>70029</v>
      </c>
      <c r="CG11" s="32">
        <v>71661</v>
      </c>
      <c r="CH11" s="33">
        <v>-2.2799999999999998</v>
      </c>
      <c r="CI11" s="812"/>
      <c r="CJ11" s="812"/>
      <c r="CK11" s="34" t="s">
        <v>65</v>
      </c>
      <c r="CL11" s="35">
        <v>4</v>
      </c>
      <c r="CM11" s="36">
        <v>0</v>
      </c>
      <c r="CN11" s="37">
        <v>0</v>
      </c>
      <c r="CO11" s="35">
        <v>4</v>
      </c>
      <c r="CP11" s="38">
        <v>3</v>
      </c>
      <c r="CQ11" s="39">
        <v>33.33</v>
      </c>
      <c r="CR11" s="811"/>
      <c r="CS11" s="51" t="s">
        <v>66</v>
      </c>
      <c r="CT11" s="52">
        <v>98.54</v>
      </c>
      <c r="CU11" s="239">
        <v>97.43</v>
      </c>
      <c r="CV11" s="54">
        <v>1.1399999999999999</v>
      </c>
      <c r="CW11" s="52">
        <v>84.1</v>
      </c>
      <c r="CX11" s="239">
        <v>85.23</v>
      </c>
      <c r="CY11" s="54">
        <v>-1.33</v>
      </c>
      <c r="CZ11" s="52">
        <v>95.87</v>
      </c>
      <c r="DA11" s="239">
        <v>95.3</v>
      </c>
      <c r="DB11" s="54">
        <v>0.6</v>
      </c>
      <c r="DC11" s="1041"/>
      <c r="DD11" s="1041"/>
      <c r="DE11" s="1041" t="s">
        <v>67</v>
      </c>
      <c r="DF11" s="11">
        <v>2</v>
      </c>
      <c r="DG11" s="11">
        <v>2</v>
      </c>
      <c r="DH11" s="11">
        <v>2</v>
      </c>
      <c r="DI11" s="10">
        <v>2</v>
      </c>
      <c r="DJ11" s="1041"/>
      <c r="DK11" s="1041" t="s">
        <v>193</v>
      </c>
      <c r="DL11" s="1041"/>
      <c r="DM11" s="232"/>
      <c r="DN11" s="1041"/>
      <c r="DO11" s="1041"/>
      <c r="DP11" s="1260" t="s">
        <v>68</v>
      </c>
      <c r="DQ11" s="1273">
        <v>0</v>
      </c>
      <c r="DR11" s="1274">
        <v>0</v>
      </c>
      <c r="DS11" s="1274">
        <v>0</v>
      </c>
      <c r="DT11" s="1270">
        <v>0</v>
      </c>
      <c r="DU11" s="179">
        <v>0</v>
      </c>
      <c r="DV11" s="179">
        <v>0</v>
      </c>
      <c r="DW11" s="179">
        <v>0</v>
      </c>
      <c r="DX11" s="179">
        <v>0</v>
      </c>
      <c r="DY11" s="1271">
        <v>0</v>
      </c>
      <c r="DZ11" s="1265">
        <v>0</v>
      </c>
      <c r="EA11" s="1266">
        <v>0</v>
      </c>
      <c r="EB11" s="1041"/>
      <c r="EC11" s="1041"/>
      <c r="ED11" s="1260" t="s">
        <v>69</v>
      </c>
      <c r="EE11" s="1273">
        <v>0</v>
      </c>
      <c r="EF11" s="1274">
        <v>0</v>
      </c>
      <c r="EG11" s="1274">
        <v>0</v>
      </c>
      <c r="EH11" s="1270">
        <v>0</v>
      </c>
      <c r="EI11" s="179">
        <v>0</v>
      </c>
      <c r="EJ11" s="179">
        <v>0</v>
      </c>
      <c r="EK11" s="179">
        <v>0</v>
      </c>
      <c r="EL11" s="179">
        <v>0</v>
      </c>
      <c r="EM11" s="1271">
        <v>0</v>
      </c>
      <c r="EN11" s="1265">
        <v>0</v>
      </c>
      <c r="EO11" s="1266">
        <v>0</v>
      </c>
      <c r="EP11" s="181"/>
      <c r="EQ11" s="1422"/>
      <c r="ER11" s="1422"/>
      <c r="ES11" s="1422"/>
      <c r="ET11" s="428"/>
      <c r="EU11" s="46"/>
      <c r="EV11" s="46"/>
      <c r="EW11" s="46"/>
      <c r="EX11" s="255"/>
      <c r="EY11" s="427"/>
      <c r="EZ11" s="419"/>
      <c r="FA11" s="47"/>
      <c r="FB11" s="28"/>
      <c r="FC11" s="29"/>
      <c r="FD11" s="1436"/>
      <c r="FE11" s="1436"/>
      <c r="FF11" s="1436"/>
      <c r="FG11" s="1436"/>
      <c r="FI11" s="30" t="s">
        <v>48</v>
      </c>
      <c r="FJ11" s="31">
        <v>187464</v>
      </c>
      <c r="FK11" s="32">
        <v>195656</v>
      </c>
      <c r="FL11" s="33">
        <v>-4.1900000000000004</v>
      </c>
      <c r="FM11" s="3"/>
      <c r="FN11" s="3"/>
      <c r="FO11" s="34" t="s">
        <v>65</v>
      </c>
      <c r="FP11" s="383">
        <v>2</v>
      </c>
      <c r="FQ11" s="384">
        <v>0</v>
      </c>
      <c r="FR11" s="385">
        <v>0</v>
      </c>
      <c r="FS11" s="35">
        <v>2</v>
      </c>
      <c r="FT11" s="38">
        <v>3</v>
      </c>
      <c r="FU11" s="39">
        <v>-33.33</v>
      </c>
      <c r="FV11" s="545"/>
      <c r="FW11" s="51" t="s">
        <v>66</v>
      </c>
      <c r="FX11" s="52">
        <v>79</v>
      </c>
      <c r="FY11" s="239">
        <v>81.650000000000006</v>
      </c>
      <c r="FZ11" s="54">
        <v>-3.25</v>
      </c>
      <c r="GA11" s="52">
        <v>73.84</v>
      </c>
      <c r="GB11" s="239">
        <v>72.83</v>
      </c>
      <c r="GC11" s="54">
        <v>1.39</v>
      </c>
      <c r="GD11" s="52">
        <v>76.72</v>
      </c>
      <c r="GE11" s="239">
        <v>77.72</v>
      </c>
      <c r="GF11" s="54">
        <v>-1.29</v>
      </c>
      <c r="GG11" s="1041"/>
      <c r="GH11" s="1041"/>
      <c r="GI11" s="1041" t="s">
        <v>67</v>
      </c>
      <c r="GJ11" s="11">
        <v>2</v>
      </c>
      <c r="GK11" s="11">
        <v>2</v>
      </c>
      <c r="GL11" s="11">
        <v>2</v>
      </c>
      <c r="GM11" s="271">
        <v>2</v>
      </c>
      <c r="GN11" s="1041"/>
      <c r="GO11" s="1041" t="s">
        <v>193</v>
      </c>
      <c r="GP11" s="1041"/>
      <c r="GQ11" s="232"/>
      <c r="GR11" s="1041"/>
      <c r="GS11" s="1041"/>
      <c r="GT11" s="1260" t="s">
        <v>68</v>
      </c>
      <c r="GU11" s="1273">
        <v>0</v>
      </c>
      <c r="GV11" s="1274">
        <v>0</v>
      </c>
      <c r="GW11" s="1274">
        <v>0</v>
      </c>
      <c r="GX11" s="1270">
        <v>0</v>
      </c>
      <c r="GY11" s="179">
        <v>0</v>
      </c>
      <c r="GZ11" s="179">
        <v>0</v>
      </c>
      <c r="HA11" s="179">
        <v>0</v>
      </c>
      <c r="HB11" s="179">
        <v>0</v>
      </c>
      <c r="HC11" s="1271">
        <v>0</v>
      </c>
      <c r="HD11" s="1265">
        <v>0</v>
      </c>
      <c r="HE11" s="1266">
        <v>0</v>
      </c>
      <c r="HF11" s="1041"/>
      <c r="HG11" s="1041"/>
      <c r="HH11" s="1260" t="s">
        <v>69</v>
      </c>
      <c r="HI11" s="1273">
        <v>0</v>
      </c>
      <c r="HJ11" s="1274">
        <v>0</v>
      </c>
      <c r="HK11" s="1274">
        <v>0</v>
      </c>
      <c r="HL11" s="1270">
        <v>0</v>
      </c>
      <c r="HM11" s="179">
        <v>0</v>
      </c>
      <c r="HN11" s="179">
        <v>0</v>
      </c>
      <c r="HO11" s="179">
        <v>0</v>
      </c>
      <c r="HP11" s="179">
        <v>0</v>
      </c>
      <c r="HQ11" s="1271">
        <v>0</v>
      </c>
      <c r="HR11" s="1265">
        <v>0</v>
      </c>
      <c r="HS11" s="1266">
        <v>0</v>
      </c>
      <c r="HT11" s="386"/>
      <c r="HU11" s="1422"/>
      <c r="HV11" s="1422"/>
      <c r="HW11" s="1422"/>
      <c r="HX11" s="428"/>
      <c r="HY11" s="46"/>
      <c r="HZ11" s="46"/>
      <c r="IA11" s="46"/>
      <c r="IB11" s="255"/>
      <c r="IC11" s="427"/>
      <c r="ID11" s="419"/>
      <c r="IE11" s="47"/>
      <c r="IF11" s="28"/>
      <c r="IG11" s="29"/>
      <c r="IH11" s="1436"/>
      <c r="II11" s="1436"/>
      <c r="IJ11" s="1436"/>
      <c r="IK11" s="1041"/>
      <c r="IM11" s="30" t="s">
        <v>48</v>
      </c>
      <c r="IN11" s="31">
        <v>352090</v>
      </c>
      <c r="IO11" s="32">
        <v>360227</v>
      </c>
      <c r="IP11" s="33">
        <v>-2.2599999999999998</v>
      </c>
      <c r="IQ11" s="3"/>
      <c r="IR11" s="3"/>
      <c r="IS11" s="34" t="s">
        <v>65</v>
      </c>
      <c r="IT11" s="383">
        <v>0</v>
      </c>
      <c r="IU11" s="384">
        <v>0</v>
      </c>
      <c r="IV11" s="385">
        <v>5</v>
      </c>
      <c r="IW11" s="35">
        <v>5</v>
      </c>
      <c r="IX11" s="38">
        <v>12</v>
      </c>
      <c r="IY11" s="39">
        <v>-58.33</v>
      </c>
      <c r="IZ11" s="1041"/>
      <c r="JA11" s="51" t="s">
        <v>66</v>
      </c>
      <c r="JB11" s="52">
        <v>208.68</v>
      </c>
      <c r="JC11" s="239">
        <v>215.42</v>
      </c>
      <c r="JD11" s="54">
        <v>-3.13</v>
      </c>
      <c r="JE11" s="52">
        <v>152.06</v>
      </c>
      <c r="JF11" s="239">
        <v>158.76</v>
      </c>
      <c r="JG11" s="54">
        <v>-4.22</v>
      </c>
      <c r="JH11" s="52">
        <v>180.56</v>
      </c>
      <c r="JI11" s="239">
        <v>188.45</v>
      </c>
      <c r="JJ11" s="54">
        <v>-4.1900000000000004</v>
      </c>
      <c r="JK11" s="1041"/>
      <c r="JL11" s="1041"/>
      <c r="JM11" s="1041" t="s">
        <v>67</v>
      </c>
      <c r="JN11" s="11">
        <v>2</v>
      </c>
      <c r="JO11" s="11">
        <v>2</v>
      </c>
      <c r="JP11" s="11">
        <v>2</v>
      </c>
      <c r="JQ11" s="271">
        <v>2</v>
      </c>
      <c r="JR11" s="1041"/>
      <c r="JS11" s="1041" t="s">
        <v>193</v>
      </c>
      <c r="JT11" s="1041"/>
      <c r="JU11" s="232"/>
      <c r="JV11" s="1041"/>
      <c r="JW11" s="1041"/>
      <c r="JX11" s="1260" t="s">
        <v>68</v>
      </c>
      <c r="JY11" s="1273">
        <v>0</v>
      </c>
      <c r="JZ11" s="1274">
        <v>0</v>
      </c>
      <c r="KA11" s="1274">
        <v>0</v>
      </c>
      <c r="KB11" s="1270">
        <v>0</v>
      </c>
      <c r="KC11" s="179">
        <v>0</v>
      </c>
      <c r="KD11" s="179">
        <v>0</v>
      </c>
      <c r="KE11" s="179">
        <v>0</v>
      </c>
      <c r="KF11" s="179">
        <v>0</v>
      </c>
      <c r="KG11" s="1271">
        <v>0</v>
      </c>
      <c r="KH11" s="1265">
        <v>0</v>
      </c>
      <c r="KI11" s="1266">
        <v>0</v>
      </c>
      <c r="KJ11" s="1041"/>
      <c r="KK11" s="1041"/>
      <c r="KL11" s="1260" t="s">
        <v>69</v>
      </c>
      <c r="KM11" s="1273">
        <v>0</v>
      </c>
      <c r="KN11" s="1274">
        <v>0</v>
      </c>
      <c r="KO11" s="1274">
        <v>0</v>
      </c>
      <c r="KP11" s="1270">
        <v>0</v>
      </c>
      <c r="KQ11" s="179">
        <v>0</v>
      </c>
      <c r="KR11" s="179">
        <v>0</v>
      </c>
      <c r="KS11" s="179">
        <v>0</v>
      </c>
      <c r="KT11" s="179">
        <v>0</v>
      </c>
      <c r="KU11" s="1271">
        <v>0</v>
      </c>
      <c r="KV11" s="1265">
        <v>0</v>
      </c>
      <c r="KW11" s="1266">
        <v>0</v>
      </c>
      <c r="KX11" s="386"/>
      <c r="KY11" s="1422"/>
      <c r="KZ11" s="1422"/>
      <c r="LA11" s="1422"/>
      <c r="LB11" s="428"/>
      <c r="LC11" s="46"/>
      <c r="LD11" s="46"/>
      <c r="LE11" s="46"/>
      <c r="LF11" s="255"/>
      <c r="LG11" s="427"/>
      <c r="LH11" s="419"/>
      <c r="LI11" s="47"/>
      <c r="LJ11" s="28"/>
      <c r="LK11" s="29"/>
      <c r="LL11" s="1436"/>
      <c r="LM11" s="1436"/>
      <c r="LN11" s="1436"/>
      <c r="LO11" s="1436"/>
      <c r="LQ11" s="30" t="s">
        <v>48</v>
      </c>
      <c r="LR11" s="31">
        <v>763128</v>
      </c>
      <c r="LS11" s="429">
        <v>767832</v>
      </c>
      <c r="LT11" s="186">
        <v>-0.61</v>
      </c>
      <c r="LU11" s="3"/>
      <c r="LV11" s="3"/>
      <c r="LW11" s="1201" t="s">
        <v>65</v>
      </c>
      <c r="LX11" s="383">
        <v>11</v>
      </c>
      <c r="LY11" s="1199">
        <v>18</v>
      </c>
      <c r="LZ11" s="1200">
        <v>-38.89</v>
      </c>
      <c r="MA11" s="597"/>
      <c r="MB11" s="51" t="s">
        <v>66</v>
      </c>
      <c r="MC11" s="52">
        <v>143.69999999999999</v>
      </c>
      <c r="MD11" s="432">
        <v>146.43</v>
      </c>
      <c r="ME11" s="54">
        <v>-1.86</v>
      </c>
      <c r="MF11" s="52">
        <v>124.08</v>
      </c>
      <c r="MG11" s="432">
        <v>125.57</v>
      </c>
      <c r="MH11" s="54">
        <v>-1.19</v>
      </c>
      <c r="MI11" s="52">
        <v>135.91</v>
      </c>
      <c r="MJ11" s="432">
        <v>138.55000000000001</v>
      </c>
      <c r="MK11" s="54">
        <v>-1.91</v>
      </c>
      <c r="ML11" s="422"/>
      <c r="MM11" s="422"/>
      <c r="MN11" s="422" t="s">
        <v>67</v>
      </c>
      <c r="MO11" s="728">
        <v>2</v>
      </c>
      <c r="MP11" s="728">
        <v>2</v>
      </c>
      <c r="MQ11" s="728">
        <v>2</v>
      </c>
      <c r="MR11" s="728">
        <v>2</v>
      </c>
      <c r="MS11" s="728">
        <v>2</v>
      </c>
      <c r="MT11" s="594"/>
      <c r="MU11" s="1041" t="s">
        <v>193</v>
      </c>
      <c r="MV11" s="595"/>
      <c r="MW11" s="601"/>
      <c r="MX11" s="595"/>
      <c r="MY11" s="595"/>
      <c r="MZ11" s="1260" t="s">
        <v>69</v>
      </c>
      <c r="NA11" s="1273">
        <v>0</v>
      </c>
      <c r="NB11" s="1274">
        <v>0</v>
      </c>
      <c r="NC11" s="1274">
        <v>0</v>
      </c>
      <c r="ND11" s="1270">
        <v>0</v>
      </c>
      <c r="NE11" s="179"/>
      <c r="NF11" s="179"/>
      <c r="NG11" s="179"/>
      <c r="NH11" s="179"/>
      <c r="NI11" s="1271">
        <v>0</v>
      </c>
      <c r="NJ11" s="1265">
        <v>0</v>
      </c>
      <c r="NK11" s="1266">
        <v>0</v>
      </c>
      <c r="NL11" s="1267"/>
      <c r="NM11" s="1267"/>
      <c r="NN11" s="1268" t="s">
        <v>69</v>
      </c>
      <c r="NO11" s="1273">
        <v>0</v>
      </c>
      <c r="NP11" s="1274">
        <v>0</v>
      </c>
      <c r="NQ11" s="1274">
        <v>0</v>
      </c>
      <c r="NR11" s="1270">
        <v>0</v>
      </c>
      <c r="NS11" s="179"/>
      <c r="NT11" s="179"/>
      <c r="NU11" s="179"/>
      <c r="NV11" s="179"/>
      <c r="NW11" s="1271">
        <v>0</v>
      </c>
      <c r="NX11" s="1265">
        <v>0</v>
      </c>
      <c r="NY11" s="1266">
        <v>0</v>
      </c>
    </row>
    <row r="12" spans="1:390" ht="23.25" customHeight="1" thickTop="1" thickBot="1" x14ac:dyDescent="0.25">
      <c r="A12" s="66" t="s">
        <v>28</v>
      </c>
      <c r="B12" s="67">
        <v>768</v>
      </c>
      <c r="C12" s="68">
        <v>799</v>
      </c>
      <c r="D12" s="859">
        <v>-3.88</v>
      </c>
      <c r="E12" s="812"/>
      <c r="F12" s="812"/>
      <c r="G12" s="34" t="s">
        <v>70</v>
      </c>
      <c r="H12" s="35">
        <v>7</v>
      </c>
      <c r="I12" s="36">
        <v>5</v>
      </c>
      <c r="J12" s="1026">
        <v>0</v>
      </c>
      <c r="K12" s="35">
        <v>12</v>
      </c>
      <c r="L12" s="38">
        <v>9</v>
      </c>
      <c r="M12" s="39">
        <v>33.33</v>
      </c>
      <c r="N12" s="1041"/>
      <c r="O12" s="70" t="s">
        <v>71</v>
      </c>
      <c r="P12" s="52">
        <v>58.74</v>
      </c>
      <c r="Q12" s="53">
        <v>57.46</v>
      </c>
      <c r="R12" s="54">
        <v>2.23</v>
      </c>
      <c r="S12" s="52">
        <v>50.14</v>
      </c>
      <c r="T12" s="53">
        <v>49.37</v>
      </c>
      <c r="U12" s="54">
        <v>1.56</v>
      </c>
      <c r="V12" s="52">
        <v>55.51</v>
      </c>
      <c r="W12" s="53">
        <v>54.79</v>
      </c>
      <c r="X12" s="54">
        <v>1.31</v>
      </c>
      <c r="Y12" s="1041"/>
      <c r="Z12" s="1041"/>
      <c r="AA12" s="1041" t="s">
        <v>72</v>
      </c>
      <c r="AB12" s="56">
        <v>3</v>
      </c>
      <c r="AC12" s="56">
        <v>3</v>
      </c>
      <c r="AD12" s="56">
        <v>3</v>
      </c>
      <c r="AE12" s="56">
        <v>3</v>
      </c>
      <c r="AF12" s="1041"/>
      <c r="AG12" s="1041"/>
      <c r="AH12" s="57"/>
      <c r="AI12" s="1041"/>
      <c r="AJ12" s="1041"/>
      <c r="AK12" s="1041"/>
      <c r="AL12" s="1275" t="s">
        <v>41</v>
      </c>
      <c r="AM12" s="1193">
        <v>0</v>
      </c>
      <c r="AN12" s="1276">
        <v>0</v>
      </c>
      <c r="AO12" s="1276">
        <v>0</v>
      </c>
      <c r="AP12" s="1277">
        <v>0</v>
      </c>
      <c r="AQ12" s="1277"/>
      <c r="AR12" s="1277"/>
      <c r="AS12" s="1277"/>
      <c r="AT12" s="1277"/>
      <c r="AU12" s="1279">
        <v>0</v>
      </c>
      <c r="AV12" s="1280">
        <v>0</v>
      </c>
      <c r="AW12" s="1280">
        <v>0</v>
      </c>
      <c r="AX12" s="1419"/>
      <c r="AY12" s="41"/>
      <c r="AZ12" s="1275" t="s">
        <v>41</v>
      </c>
      <c r="BA12" s="1193">
        <v>0</v>
      </c>
      <c r="BB12" s="1276">
        <v>0</v>
      </c>
      <c r="BC12" s="1276">
        <v>0</v>
      </c>
      <c r="BD12" s="1277">
        <v>0</v>
      </c>
      <c r="BE12" s="1278">
        <v>0</v>
      </c>
      <c r="BF12" s="1278">
        <v>0</v>
      </c>
      <c r="BG12" s="1278">
        <v>0</v>
      </c>
      <c r="BH12" s="1278">
        <v>0</v>
      </c>
      <c r="BI12" s="1279">
        <v>0</v>
      </c>
      <c r="BJ12" s="1280">
        <v>0</v>
      </c>
      <c r="BK12" s="1280">
        <v>0</v>
      </c>
      <c r="BL12" s="60"/>
      <c r="BM12" s="26"/>
      <c r="BN12" s="26"/>
      <c r="BO12" s="26"/>
      <c r="BP12" s="428"/>
      <c r="BQ12" s="46"/>
      <c r="BR12" s="46"/>
      <c r="BS12" s="255"/>
      <c r="BT12" s="255"/>
      <c r="BU12" s="427"/>
      <c r="BV12" s="419"/>
      <c r="BW12" s="47"/>
      <c r="BX12" s="28"/>
      <c r="BY12" s="233"/>
      <c r="BZ12" s="1041"/>
      <c r="CA12" s="1041"/>
      <c r="CB12" s="1041"/>
      <c r="CC12" s="1041"/>
      <c r="CD12" s="1041"/>
      <c r="CE12" s="66" t="s">
        <v>28</v>
      </c>
      <c r="CF12" s="67">
        <v>405</v>
      </c>
      <c r="CG12" s="68">
        <v>416</v>
      </c>
      <c r="CH12" s="69">
        <v>-2.64</v>
      </c>
      <c r="CI12" s="812"/>
      <c r="CJ12" s="812"/>
      <c r="CK12" s="34" t="s">
        <v>70</v>
      </c>
      <c r="CL12" s="35">
        <v>7</v>
      </c>
      <c r="CM12" s="36">
        <v>2</v>
      </c>
      <c r="CN12" s="37">
        <v>7</v>
      </c>
      <c r="CO12" s="35">
        <v>16</v>
      </c>
      <c r="CP12" s="38">
        <v>13</v>
      </c>
      <c r="CQ12" s="39">
        <v>23.08</v>
      </c>
      <c r="CR12" s="811"/>
      <c r="CS12" s="70" t="s">
        <v>71</v>
      </c>
      <c r="CT12" s="52">
        <v>45.16</v>
      </c>
      <c r="CU12" s="239">
        <v>46.82</v>
      </c>
      <c r="CV12" s="54">
        <v>-3.55</v>
      </c>
      <c r="CW12" s="52">
        <v>43.86</v>
      </c>
      <c r="CX12" s="239">
        <v>45.08</v>
      </c>
      <c r="CY12" s="54">
        <v>-2.71</v>
      </c>
      <c r="CZ12" s="52">
        <v>44.92</v>
      </c>
      <c r="DA12" s="239">
        <v>46.52</v>
      </c>
      <c r="DB12" s="54">
        <v>-3.44</v>
      </c>
      <c r="DC12" s="1041"/>
      <c r="DD12" s="1041"/>
      <c r="DE12" s="1041" t="s">
        <v>72</v>
      </c>
      <c r="DF12" s="11">
        <v>3</v>
      </c>
      <c r="DG12" s="11">
        <v>3</v>
      </c>
      <c r="DH12" s="11">
        <v>3</v>
      </c>
      <c r="DI12" s="10">
        <v>3</v>
      </c>
      <c r="DJ12" s="1041"/>
      <c r="DK12" s="1041"/>
      <c r="DL12" s="57"/>
      <c r="DM12" s="232"/>
      <c r="DN12" s="1041"/>
      <c r="DO12" s="1041"/>
      <c r="DP12" s="1275" t="s">
        <v>41</v>
      </c>
      <c r="DQ12" s="1193">
        <v>1052</v>
      </c>
      <c r="DR12" s="1276">
        <v>0</v>
      </c>
      <c r="DS12" s="1276">
        <v>914</v>
      </c>
      <c r="DT12" s="1277">
        <v>0</v>
      </c>
      <c r="DU12" s="1278">
        <v>0</v>
      </c>
      <c r="DV12" s="1278">
        <v>0</v>
      </c>
      <c r="DW12" s="1278">
        <v>0</v>
      </c>
      <c r="DX12" s="1278">
        <v>0</v>
      </c>
      <c r="DY12" s="1279">
        <v>1966</v>
      </c>
      <c r="DZ12" s="1280">
        <v>1461</v>
      </c>
      <c r="EA12" s="1280">
        <v>3427</v>
      </c>
      <c r="EB12" s="1041"/>
      <c r="EC12" s="1041"/>
      <c r="ED12" s="1275" t="s">
        <v>41</v>
      </c>
      <c r="EE12" s="1193">
        <v>0</v>
      </c>
      <c r="EF12" s="1276">
        <v>0</v>
      </c>
      <c r="EG12" s="1276">
        <v>0</v>
      </c>
      <c r="EH12" s="1277">
        <v>0</v>
      </c>
      <c r="EI12" s="1278">
        <v>0</v>
      </c>
      <c r="EJ12" s="1278">
        <v>0</v>
      </c>
      <c r="EK12" s="1278">
        <v>0</v>
      </c>
      <c r="EL12" s="1278">
        <v>0</v>
      </c>
      <c r="EM12" s="1279">
        <v>0</v>
      </c>
      <c r="EN12" s="1280">
        <v>0</v>
      </c>
      <c r="EO12" s="1280">
        <v>0</v>
      </c>
      <c r="EP12" s="181"/>
      <c r="EQ12" s="425"/>
      <c r="ER12" s="425"/>
      <c r="ES12" s="425"/>
      <c r="ET12" s="428"/>
      <c r="EU12" s="46"/>
      <c r="EV12" s="46"/>
      <c r="EW12" s="255"/>
      <c r="EX12" s="255"/>
      <c r="EY12" s="427"/>
      <c r="EZ12" s="419"/>
      <c r="FA12" s="47"/>
      <c r="FB12" s="28"/>
      <c r="FC12" s="29"/>
      <c r="FD12" s="1436"/>
      <c r="FE12" s="1436"/>
      <c r="FF12" s="1436"/>
      <c r="FG12" s="1436"/>
      <c r="FI12" s="66" t="s">
        <v>28</v>
      </c>
      <c r="FJ12" s="67">
        <v>649</v>
      </c>
      <c r="FK12" s="68">
        <v>658</v>
      </c>
      <c r="FL12" s="69">
        <v>-1.37</v>
      </c>
      <c r="FM12" s="3"/>
      <c r="FN12" s="3"/>
      <c r="FO12" s="34" t="s">
        <v>70</v>
      </c>
      <c r="FP12" s="383">
        <v>8</v>
      </c>
      <c r="FQ12" s="384">
        <v>12</v>
      </c>
      <c r="FR12" s="385">
        <v>5</v>
      </c>
      <c r="FS12" s="35">
        <v>25</v>
      </c>
      <c r="FT12" s="38">
        <v>24</v>
      </c>
      <c r="FU12" s="39">
        <v>4.17</v>
      </c>
      <c r="FV12" s="545"/>
      <c r="FW12" s="70" t="s">
        <v>71</v>
      </c>
      <c r="FX12" s="52">
        <v>67.3</v>
      </c>
      <c r="FY12" s="239">
        <v>68.819999999999993</v>
      </c>
      <c r="FZ12" s="54">
        <v>-2.21</v>
      </c>
      <c r="GA12" s="52">
        <v>77.709999999999994</v>
      </c>
      <c r="GB12" s="239">
        <v>82.2</v>
      </c>
      <c r="GC12" s="54">
        <v>-5.46</v>
      </c>
      <c r="GD12" s="52">
        <v>71.900000000000006</v>
      </c>
      <c r="GE12" s="239">
        <v>74.78</v>
      </c>
      <c r="GF12" s="54">
        <v>-3.85</v>
      </c>
      <c r="GG12" s="1041"/>
      <c r="GH12" s="1041"/>
      <c r="GI12" s="1041" t="s">
        <v>72</v>
      </c>
      <c r="GJ12" s="11">
        <v>3</v>
      </c>
      <c r="GK12" s="11">
        <v>3</v>
      </c>
      <c r="GL12" s="11">
        <v>3</v>
      </c>
      <c r="GM12" s="271">
        <v>3</v>
      </c>
      <c r="GN12" s="1041"/>
      <c r="GO12" s="1041"/>
      <c r="GP12" s="57"/>
      <c r="GQ12" s="232"/>
      <c r="GR12" s="1041"/>
      <c r="GS12" s="1041"/>
      <c r="GT12" s="1275" t="s">
        <v>41</v>
      </c>
      <c r="GU12" s="1193">
        <v>125</v>
      </c>
      <c r="GV12" s="1276">
        <v>0</v>
      </c>
      <c r="GW12" s="1276">
        <v>351</v>
      </c>
      <c r="GX12" s="1277">
        <v>0</v>
      </c>
      <c r="GY12" s="1278">
        <v>0</v>
      </c>
      <c r="GZ12" s="1278">
        <v>0</v>
      </c>
      <c r="HA12" s="1278">
        <v>0</v>
      </c>
      <c r="HB12" s="1278">
        <v>0</v>
      </c>
      <c r="HC12" s="1279">
        <v>476</v>
      </c>
      <c r="HD12" s="1280">
        <v>435</v>
      </c>
      <c r="HE12" s="1280">
        <v>911</v>
      </c>
      <c r="HF12" s="1041"/>
      <c r="HG12" s="1041"/>
      <c r="HH12" s="1275" t="s">
        <v>41</v>
      </c>
      <c r="HI12" s="1193">
        <v>0</v>
      </c>
      <c r="HJ12" s="1276">
        <v>0</v>
      </c>
      <c r="HK12" s="1276">
        <v>0</v>
      </c>
      <c r="HL12" s="1277">
        <v>0</v>
      </c>
      <c r="HM12" s="1278">
        <v>0</v>
      </c>
      <c r="HN12" s="1278">
        <v>0</v>
      </c>
      <c r="HO12" s="1278">
        <v>0</v>
      </c>
      <c r="HP12" s="1278">
        <v>0</v>
      </c>
      <c r="HQ12" s="1279">
        <v>0</v>
      </c>
      <c r="HR12" s="1280">
        <v>0</v>
      </c>
      <c r="HS12" s="1280">
        <v>0</v>
      </c>
      <c r="HT12" s="386"/>
      <c r="HU12" s="425"/>
      <c r="HV12" s="425"/>
      <c r="HW12" s="425"/>
      <c r="HX12" s="428"/>
      <c r="HY12" s="46"/>
      <c r="HZ12" s="46"/>
      <c r="IA12" s="255"/>
      <c r="IB12" s="255"/>
      <c r="IC12" s="427"/>
      <c r="ID12" s="419"/>
      <c r="IE12" s="47"/>
      <c r="IF12" s="28"/>
      <c r="IG12" s="29"/>
      <c r="IH12" s="1436"/>
      <c r="II12" s="1436"/>
      <c r="IJ12" s="1436"/>
      <c r="IK12" s="1041"/>
      <c r="IM12" s="66" t="s">
        <v>28</v>
      </c>
      <c r="IN12" s="67">
        <v>995</v>
      </c>
      <c r="IO12" s="68">
        <v>1001</v>
      </c>
      <c r="IP12" s="69">
        <v>-0.6</v>
      </c>
      <c r="IQ12" s="3"/>
      <c r="IR12" s="3"/>
      <c r="IS12" s="34" t="s">
        <v>70</v>
      </c>
      <c r="IT12" s="383">
        <v>32</v>
      </c>
      <c r="IU12" s="384">
        <v>2</v>
      </c>
      <c r="IV12" s="385">
        <v>10</v>
      </c>
      <c r="IW12" s="35">
        <v>44</v>
      </c>
      <c r="IX12" s="38">
        <v>28</v>
      </c>
      <c r="IY12" s="39">
        <v>57.14</v>
      </c>
      <c r="IZ12" s="1041"/>
      <c r="JA12" s="70" t="s">
        <v>71</v>
      </c>
      <c r="JB12" s="52">
        <v>72.83</v>
      </c>
      <c r="JC12" s="239">
        <v>75.05</v>
      </c>
      <c r="JD12" s="54">
        <v>-2.96</v>
      </c>
      <c r="JE12" s="52">
        <v>61.54</v>
      </c>
      <c r="JF12" s="239">
        <v>61.8</v>
      </c>
      <c r="JG12" s="54">
        <v>-0.42</v>
      </c>
      <c r="JH12" s="52">
        <v>67.22</v>
      </c>
      <c r="JI12" s="239">
        <v>68.739999999999995</v>
      </c>
      <c r="JJ12" s="54">
        <v>-2.21</v>
      </c>
      <c r="JK12" s="1041"/>
      <c r="JL12" s="1041"/>
      <c r="JM12" s="1041" t="s">
        <v>72</v>
      </c>
      <c r="JN12" s="11">
        <v>3</v>
      </c>
      <c r="JO12" s="11">
        <v>3</v>
      </c>
      <c r="JP12" s="11">
        <v>3</v>
      </c>
      <c r="JQ12" s="271">
        <v>3</v>
      </c>
      <c r="JR12" s="1041"/>
      <c r="JS12" s="1041"/>
      <c r="JT12" s="57"/>
      <c r="JU12" s="232"/>
      <c r="JV12" s="1041"/>
      <c r="JW12" s="1041"/>
      <c r="JX12" s="1275" t="s">
        <v>41</v>
      </c>
      <c r="JY12" s="1193">
        <v>336</v>
      </c>
      <c r="JZ12" s="1276">
        <v>0</v>
      </c>
      <c r="KA12" s="1276">
        <v>714</v>
      </c>
      <c r="KB12" s="1277">
        <v>0</v>
      </c>
      <c r="KC12" s="1278">
        <v>0</v>
      </c>
      <c r="KD12" s="1278">
        <v>0</v>
      </c>
      <c r="KE12" s="1278">
        <v>0</v>
      </c>
      <c r="KF12" s="1278">
        <v>0</v>
      </c>
      <c r="KG12" s="1279">
        <v>1050</v>
      </c>
      <c r="KH12" s="1280">
        <v>1983</v>
      </c>
      <c r="KI12" s="1280">
        <v>3033</v>
      </c>
      <c r="KJ12" s="1041"/>
      <c r="KK12" s="1041"/>
      <c r="KL12" s="1275" t="s">
        <v>41</v>
      </c>
      <c r="KM12" s="1193">
        <v>0</v>
      </c>
      <c r="KN12" s="1276">
        <v>0</v>
      </c>
      <c r="KO12" s="1276">
        <v>0</v>
      </c>
      <c r="KP12" s="1277">
        <v>0</v>
      </c>
      <c r="KQ12" s="1278">
        <v>0</v>
      </c>
      <c r="KR12" s="1278">
        <v>0</v>
      </c>
      <c r="KS12" s="1278">
        <v>0</v>
      </c>
      <c r="KT12" s="1278">
        <v>0</v>
      </c>
      <c r="KU12" s="1279">
        <v>0</v>
      </c>
      <c r="KV12" s="1280">
        <v>0</v>
      </c>
      <c r="KW12" s="1280">
        <v>0</v>
      </c>
      <c r="KX12" s="386"/>
      <c r="KY12" s="425"/>
      <c r="KZ12" s="425"/>
      <c r="LA12" s="425"/>
      <c r="LB12" s="428"/>
      <c r="LC12" s="46"/>
      <c r="LD12" s="46"/>
      <c r="LE12" s="255"/>
      <c r="LF12" s="255"/>
      <c r="LG12" s="427"/>
      <c r="LH12" s="419"/>
      <c r="LI12" s="47"/>
      <c r="LJ12" s="28"/>
      <c r="LK12" s="29"/>
      <c r="LL12" s="1436"/>
      <c r="LM12" s="1436"/>
      <c r="LN12" s="1436"/>
      <c r="LO12" s="1436"/>
      <c r="LQ12" s="66" t="s">
        <v>28</v>
      </c>
      <c r="LR12" s="31">
        <v>2817</v>
      </c>
      <c r="LS12" s="438">
        <v>2874</v>
      </c>
      <c r="LT12" s="190">
        <v>-1.98</v>
      </c>
      <c r="LU12" s="3"/>
      <c r="LV12" s="3"/>
      <c r="LW12" s="1201" t="s">
        <v>70</v>
      </c>
      <c r="LX12" s="383">
        <v>97</v>
      </c>
      <c r="LY12" s="1199">
        <v>74</v>
      </c>
      <c r="LZ12" s="1200">
        <v>31.08</v>
      </c>
      <c r="MA12" s="597"/>
      <c r="MB12" s="70" t="s">
        <v>71</v>
      </c>
      <c r="MC12" s="52">
        <v>61.15</v>
      </c>
      <c r="MD12" s="432">
        <v>62.32</v>
      </c>
      <c r="ME12" s="54">
        <v>-1.88</v>
      </c>
      <c r="MF12" s="52">
        <v>61.6</v>
      </c>
      <c r="MG12" s="432">
        <v>63.16</v>
      </c>
      <c r="MH12" s="54">
        <v>-2.4700000000000002</v>
      </c>
      <c r="MI12" s="52">
        <v>61.33</v>
      </c>
      <c r="MJ12" s="432">
        <v>62.64</v>
      </c>
      <c r="MK12" s="54">
        <v>-2.09</v>
      </c>
      <c r="ML12" s="422"/>
      <c r="MM12" s="422"/>
      <c r="MN12" s="422" t="s">
        <v>72</v>
      </c>
      <c r="MO12" s="728">
        <v>3</v>
      </c>
      <c r="MP12" s="728">
        <v>3</v>
      </c>
      <c r="MQ12" s="728">
        <v>3</v>
      </c>
      <c r="MR12" s="728">
        <v>3</v>
      </c>
      <c r="MS12" s="728">
        <v>3</v>
      </c>
      <c r="MT12" s="594"/>
      <c r="MU12" s="595"/>
      <c r="MV12" s="595"/>
      <c r="MW12" s="601"/>
      <c r="MX12" s="595"/>
      <c r="MY12" s="595"/>
      <c r="MZ12" s="1275" t="s">
        <v>41</v>
      </c>
      <c r="NA12" s="1193">
        <v>1513</v>
      </c>
      <c r="NB12" s="1276">
        <v>0</v>
      </c>
      <c r="NC12" s="1276">
        <v>1979</v>
      </c>
      <c r="ND12" s="1277">
        <v>0</v>
      </c>
      <c r="NE12" s="1278"/>
      <c r="NF12" s="1278"/>
      <c r="NG12" s="1278"/>
      <c r="NH12" s="1278"/>
      <c r="NI12" s="1279">
        <v>3492</v>
      </c>
      <c r="NJ12" s="1280">
        <v>3879</v>
      </c>
      <c r="NK12" s="1280">
        <v>7371</v>
      </c>
      <c r="NL12" s="1267"/>
      <c r="NM12" s="1267"/>
      <c r="NN12" s="1281" t="s">
        <v>41</v>
      </c>
      <c r="NO12" s="1193">
        <v>0</v>
      </c>
      <c r="NP12" s="1276">
        <v>0</v>
      </c>
      <c r="NQ12" s="1276">
        <v>0</v>
      </c>
      <c r="NR12" s="1277">
        <v>0</v>
      </c>
      <c r="NS12" s="1278"/>
      <c r="NT12" s="1278"/>
      <c r="NU12" s="1278"/>
      <c r="NV12" s="1278"/>
      <c r="NW12" s="1279">
        <v>0</v>
      </c>
      <c r="NX12" s="1280">
        <v>0</v>
      </c>
      <c r="NY12" s="1280">
        <v>0</v>
      </c>
    </row>
    <row r="13" spans="1:390" ht="23.25" customHeight="1" thickTop="1" thickBot="1" x14ac:dyDescent="0.25">
      <c r="A13" s="64" t="s">
        <v>73</v>
      </c>
      <c r="B13" s="71">
        <v>1.46</v>
      </c>
      <c r="C13" s="72">
        <v>1.55</v>
      </c>
      <c r="D13" s="814">
        <v>-0.09</v>
      </c>
      <c r="E13" s="812"/>
      <c r="F13" s="812"/>
      <c r="G13" s="34" t="s">
        <v>74</v>
      </c>
      <c r="H13" s="35">
        <v>0</v>
      </c>
      <c r="I13" s="36">
        <v>0</v>
      </c>
      <c r="J13" s="1026">
        <v>0</v>
      </c>
      <c r="K13" s="35">
        <v>0</v>
      </c>
      <c r="L13" s="38">
        <v>0</v>
      </c>
      <c r="M13" s="39">
        <v>0</v>
      </c>
      <c r="N13" s="1041"/>
      <c r="O13" s="73" t="s">
        <v>75</v>
      </c>
      <c r="P13" s="74">
        <v>1402.3200000000002</v>
      </c>
      <c r="Q13" s="75">
        <v>1364.38</v>
      </c>
      <c r="R13" s="76">
        <v>2.78</v>
      </c>
      <c r="S13" s="77">
        <v>887.08999999999992</v>
      </c>
      <c r="T13" s="75">
        <v>856.27</v>
      </c>
      <c r="U13" s="76">
        <v>3.6</v>
      </c>
      <c r="V13" s="77">
        <v>1208.74</v>
      </c>
      <c r="W13" s="75">
        <v>1196.32</v>
      </c>
      <c r="X13" s="76">
        <v>1.04</v>
      </c>
      <c r="Y13" s="1041"/>
      <c r="Z13" s="1041"/>
      <c r="AA13" s="1041" t="s">
        <v>76</v>
      </c>
      <c r="AB13" s="56">
        <v>11</v>
      </c>
      <c r="AC13" s="56">
        <v>11</v>
      </c>
      <c r="AD13" s="56">
        <v>11</v>
      </c>
      <c r="AE13" s="56">
        <v>11</v>
      </c>
      <c r="AF13" s="1041"/>
      <c r="AG13" s="1041"/>
      <c r="AH13" s="1041"/>
      <c r="AI13" s="1041"/>
      <c r="AJ13" s="1041"/>
      <c r="AK13" s="1041"/>
      <c r="AL13" s="78"/>
      <c r="AM13" s="79"/>
      <c r="AN13" s="79"/>
      <c r="AO13" s="79"/>
      <c r="AP13" s="79"/>
      <c r="AQ13" s="79"/>
      <c r="AR13" s="79"/>
      <c r="AS13" s="79"/>
      <c r="AT13" s="79"/>
      <c r="AU13" s="79"/>
      <c r="AV13" s="80"/>
      <c r="AW13" s="80"/>
      <c r="AX13" s="1042"/>
      <c r="AY13" s="1041"/>
      <c r="AZ13" s="78"/>
      <c r="BA13" s="79"/>
      <c r="BB13" s="79"/>
      <c r="BC13" s="79"/>
      <c r="BD13" s="79"/>
      <c r="BE13" s="79"/>
      <c r="BF13" s="79"/>
      <c r="BG13" s="79"/>
      <c r="BH13" s="79"/>
      <c r="BI13" s="79"/>
      <c r="BJ13" s="80"/>
      <c r="BK13" s="80"/>
      <c r="BL13" s="81"/>
      <c r="BM13" s="82"/>
      <c r="BN13" s="82"/>
      <c r="BO13" s="82"/>
      <c r="BP13" s="436"/>
      <c r="BQ13" s="27"/>
      <c r="BR13" s="46"/>
      <c r="BS13" s="258"/>
      <c r="BT13" s="258"/>
      <c r="BU13" s="427"/>
      <c r="BV13" s="495"/>
      <c r="BW13" s="47"/>
      <c r="BX13" s="28"/>
      <c r="BY13" s="233"/>
      <c r="BZ13" s="1041"/>
      <c r="CA13" s="1041"/>
      <c r="CB13" s="1041"/>
      <c r="CC13" s="1041"/>
      <c r="CD13" s="1041"/>
      <c r="CE13" s="64" t="s">
        <v>191</v>
      </c>
      <c r="CF13" s="71">
        <v>1.58</v>
      </c>
      <c r="CG13" s="72">
        <v>1.64</v>
      </c>
      <c r="CH13" s="16">
        <v>-0.06</v>
      </c>
      <c r="CI13" s="812"/>
      <c r="CJ13" s="812"/>
      <c r="CK13" s="34" t="s">
        <v>74</v>
      </c>
      <c r="CL13" s="35">
        <v>0</v>
      </c>
      <c r="CM13" s="36">
        <v>0</v>
      </c>
      <c r="CN13" s="37">
        <v>0</v>
      </c>
      <c r="CO13" s="35">
        <v>0</v>
      </c>
      <c r="CP13" s="38">
        <v>0</v>
      </c>
      <c r="CQ13" s="39">
        <v>0</v>
      </c>
      <c r="CR13" s="811"/>
      <c r="CS13" s="73" t="s">
        <v>75</v>
      </c>
      <c r="CT13" s="74">
        <v>1309.6400000000001</v>
      </c>
      <c r="CU13" s="244">
        <v>1284.8900000000001</v>
      </c>
      <c r="CV13" s="76">
        <v>1.93</v>
      </c>
      <c r="CW13" s="77">
        <v>1097.53</v>
      </c>
      <c r="CX13" s="244">
        <v>1080.7799999999997</v>
      </c>
      <c r="CY13" s="76">
        <v>1.55</v>
      </c>
      <c r="CZ13" s="77">
        <v>1270.3600000000001</v>
      </c>
      <c r="DA13" s="244">
        <v>1249.28</v>
      </c>
      <c r="DB13" s="76">
        <v>1.69</v>
      </c>
      <c r="DC13" s="1041"/>
      <c r="DD13" s="1041"/>
      <c r="DE13" s="1041" t="s">
        <v>76</v>
      </c>
      <c r="DF13" s="11">
        <v>11</v>
      </c>
      <c r="DG13" s="11">
        <v>11</v>
      </c>
      <c r="DH13" s="11">
        <v>11</v>
      </c>
      <c r="DI13" s="10">
        <v>11</v>
      </c>
      <c r="DJ13" s="1041"/>
      <c r="DK13" s="1041"/>
      <c r="DL13" s="1041"/>
      <c r="DM13" s="232"/>
      <c r="DN13" s="1041"/>
      <c r="DO13" s="1041"/>
      <c r="DP13" s="91"/>
      <c r="DQ13" s="91"/>
      <c r="DR13" s="91"/>
      <c r="DS13" s="91"/>
      <c r="DT13" s="91"/>
      <c r="DU13" s="91"/>
      <c r="DV13" s="91"/>
      <c r="DW13" s="91"/>
      <c r="DX13" s="91"/>
      <c r="DY13" s="91"/>
      <c r="DZ13" s="116"/>
      <c r="EA13" s="93"/>
      <c r="EB13" s="1041"/>
      <c r="EC13" s="104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116"/>
      <c r="EO13" s="93"/>
      <c r="EP13" s="93"/>
      <c r="EQ13" s="439"/>
      <c r="ER13" s="439"/>
      <c r="ES13" s="439"/>
      <c r="ET13" s="436"/>
      <c r="EU13" s="27"/>
      <c r="EV13" s="46"/>
      <c r="EW13" s="258"/>
      <c r="EX13" s="258"/>
      <c r="EY13" s="427"/>
      <c r="EZ13" s="495"/>
      <c r="FA13" s="47"/>
      <c r="FB13" s="28"/>
      <c r="FC13" s="29"/>
      <c r="FD13" s="1436"/>
      <c r="FE13" s="1436"/>
      <c r="FF13" s="1436"/>
      <c r="FG13" s="1436"/>
      <c r="FI13" s="64" t="s">
        <v>73</v>
      </c>
      <c r="FJ13" s="71">
        <v>1.64</v>
      </c>
      <c r="FK13" s="72">
        <v>1.61</v>
      </c>
      <c r="FL13" s="16">
        <v>0.03</v>
      </c>
      <c r="FM13" s="3"/>
      <c r="FN13" s="3"/>
      <c r="FO13" s="34" t="s">
        <v>74</v>
      </c>
      <c r="FP13" s="383">
        <v>0</v>
      </c>
      <c r="FQ13" s="384">
        <v>6</v>
      </c>
      <c r="FR13" s="385">
        <v>0</v>
      </c>
      <c r="FS13" s="35">
        <v>6</v>
      </c>
      <c r="FT13" s="38">
        <v>10</v>
      </c>
      <c r="FU13" s="39">
        <v>-40</v>
      </c>
      <c r="FV13" s="545"/>
      <c r="FW13" s="73" t="s">
        <v>75</v>
      </c>
      <c r="FX13" s="74">
        <v>1085.1600000000001</v>
      </c>
      <c r="FY13" s="244">
        <v>1102.1399999999999</v>
      </c>
      <c r="FZ13" s="76">
        <v>-1.54</v>
      </c>
      <c r="GA13" s="77">
        <v>863.1400000000001</v>
      </c>
      <c r="GB13" s="244">
        <v>868.78</v>
      </c>
      <c r="GC13" s="76">
        <v>-0.65</v>
      </c>
      <c r="GD13" s="77">
        <v>987.13</v>
      </c>
      <c r="GE13" s="244">
        <v>998.18</v>
      </c>
      <c r="GF13" s="76">
        <v>-1.1100000000000001</v>
      </c>
      <c r="GG13" s="1041"/>
      <c r="GH13" s="1041"/>
      <c r="GI13" s="1041" t="s">
        <v>76</v>
      </c>
      <c r="GJ13" s="11">
        <v>11</v>
      </c>
      <c r="GK13" s="11">
        <v>11</v>
      </c>
      <c r="GL13" s="11">
        <v>11</v>
      </c>
      <c r="GM13" s="271">
        <v>11</v>
      </c>
      <c r="GN13" s="1041"/>
      <c r="GO13" s="1041"/>
      <c r="GP13" s="1041"/>
      <c r="GQ13" s="232"/>
      <c r="GR13" s="1041"/>
      <c r="GS13" s="104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116"/>
      <c r="HE13" s="93"/>
      <c r="HF13" s="1041"/>
      <c r="HG13" s="104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116"/>
      <c r="HS13" s="93"/>
      <c r="HT13" s="93"/>
      <c r="HU13" s="439"/>
      <c r="HV13" s="439"/>
      <c r="HW13" s="439"/>
      <c r="HX13" s="436"/>
      <c r="HY13" s="27"/>
      <c r="HZ13" s="46"/>
      <c r="IA13" s="258"/>
      <c r="IB13" s="258"/>
      <c r="IC13" s="427"/>
      <c r="ID13" s="495"/>
      <c r="IE13" s="47"/>
      <c r="IF13" s="28"/>
      <c r="IG13" s="29"/>
      <c r="IH13" s="1436"/>
      <c r="II13" s="1436"/>
      <c r="IJ13" s="1436"/>
      <c r="IK13" s="1041"/>
      <c r="IM13" s="64" t="s">
        <v>73</v>
      </c>
      <c r="IN13" s="71">
        <v>1.53</v>
      </c>
      <c r="IO13" s="72">
        <v>1.63</v>
      </c>
      <c r="IP13" s="16">
        <v>-0.1</v>
      </c>
      <c r="IQ13" s="812"/>
      <c r="IR13" s="3"/>
      <c r="IS13" s="34" t="s">
        <v>74</v>
      </c>
      <c r="IT13" s="383">
        <v>0</v>
      </c>
      <c r="IU13" s="384">
        <v>0</v>
      </c>
      <c r="IV13" s="385">
        <v>0</v>
      </c>
      <c r="IW13" s="35">
        <v>0</v>
      </c>
      <c r="IX13" s="38">
        <v>4</v>
      </c>
      <c r="IY13" s="39">
        <v>-100</v>
      </c>
      <c r="IZ13" s="1041"/>
      <c r="JA13" s="73" t="s">
        <v>75</v>
      </c>
      <c r="JB13" s="74">
        <v>1879.4300000000003</v>
      </c>
      <c r="JC13" s="244">
        <v>1872.2099999999998</v>
      </c>
      <c r="JD13" s="76">
        <v>0.39</v>
      </c>
      <c r="JE13" s="77">
        <v>1181.4100000000001</v>
      </c>
      <c r="JF13" s="244">
        <v>1164.2</v>
      </c>
      <c r="JG13" s="76">
        <v>1.48</v>
      </c>
      <c r="JH13" s="77">
        <v>1532.72</v>
      </c>
      <c r="JI13" s="244">
        <v>1535.16</v>
      </c>
      <c r="JJ13" s="76">
        <v>-0.16</v>
      </c>
      <c r="JK13" s="1041"/>
      <c r="JL13" s="1041"/>
      <c r="JM13" s="1041" t="s">
        <v>76</v>
      </c>
      <c r="JN13" s="11">
        <v>11</v>
      </c>
      <c r="JO13" s="11">
        <v>11</v>
      </c>
      <c r="JP13" s="11">
        <v>11</v>
      </c>
      <c r="JQ13" s="271">
        <v>11</v>
      </c>
      <c r="JR13" s="1041"/>
      <c r="JS13" s="1041"/>
      <c r="JT13" s="1041"/>
      <c r="JU13" s="232"/>
      <c r="JV13" s="1041"/>
      <c r="JW13" s="104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116"/>
      <c r="KI13" s="93"/>
      <c r="KJ13" s="1041"/>
      <c r="KK13" s="104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116"/>
      <c r="KW13" s="93"/>
      <c r="KX13" s="93"/>
      <c r="KY13" s="439"/>
      <c r="KZ13" s="439"/>
      <c r="LA13" s="439"/>
      <c r="LB13" s="436"/>
      <c r="LC13" s="27"/>
      <c r="LD13" s="46"/>
      <c r="LE13" s="258"/>
      <c r="LF13" s="258"/>
      <c r="LG13" s="427"/>
      <c r="LH13" s="495"/>
      <c r="LI13" s="47"/>
      <c r="LJ13" s="28"/>
      <c r="LK13" s="29"/>
      <c r="LL13" s="1436"/>
      <c r="LM13" s="1436"/>
      <c r="LN13" s="1436"/>
      <c r="LO13" s="1436"/>
      <c r="LQ13" s="64" t="s">
        <v>73</v>
      </c>
      <c r="LR13" s="299">
        <v>1.55</v>
      </c>
      <c r="LS13" s="440">
        <v>1.61</v>
      </c>
      <c r="LT13" s="275">
        <v>-0.06</v>
      </c>
      <c r="LU13" s="3"/>
      <c r="LV13" s="3"/>
      <c r="LW13" s="1201" t="s">
        <v>74</v>
      </c>
      <c r="LX13" s="383">
        <v>6</v>
      </c>
      <c r="LY13" s="1199">
        <v>14</v>
      </c>
      <c r="LZ13" s="1200">
        <v>-57.14</v>
      </c>
      <c r="MA13" s="597"/>
      <c r="MB13" s="73" t="s">
        <v>75</v>
      </c>
      <c r="MC13" s="74">
        <v>1457.8200000000002</v>
      </c>
      <c r="MD13" s="553">
        <v>1451.9399999999998</v>
      </c>
      <c r="ME13" s="76">
        <v>0.4</v>
      </c>
      <c r="MF13" s="74">
        <v>1036.31</v>
      </c>
      <c r="MG13" s="553">
        <v>1024.8600000000001</v>
      </c>
      <c r="MH13" s="76">
        <v>1.1200000000000001</v>
      </c>
      <c r="MI13" s="74">
        <v>1290.5</v>
      </c>
      <c r="MJ13" s="553">
        <v>1290.5500000000002</v>
      </c>
      <c r="MK13" s="76">
        <v>0</v>
      </c>
      <c r="ML13" s="422"/>
      <c r="MM13" s="422"/>
      <c r="MN13" s="422" t="s">
        <v>76</v>
      </c>
      <c r="MO13" s="728">
        <v>11</v>
      </c>
      <c r="MP13" s="728">
        <v>11</v>
      </c>
      <c r="MQ13" s="728">
        <v>11</v>
      </c>
      <c r="MR13" s="728">
        <v>11</v>
      </c>
      <c r="MS13" s="728">
        <v>11</v>
      </c>
      <c r="MT13" s="594"/>
      <c r="MU13" s="595"/>
      <c r="MV13" s="595"/>
      <c r="MW13" s="601"/>
      <c r="MX13" s="595"/>
      <c r="MY13" s="595"/>
      <c r="MZ13" s="325"/>
      <c r="NA13" s="1285"/>
      <c r="NB13" s="1285"/>
      <c r="NC13" s="1285"/>
      <c r="ND13" s="1285"/>
      <c r="NE13" s="1285"/>
      <c r="NF13" s="1285"/>
      <c r="NG13" s="1285"/>
      <c r="NH13" s="1285"/>
      <c r="NI13" s="1285"/>
      <c r="NJ13" s="1329"/>
      <c r="NK13" s="1330"/>
      <c r="NL13" s="1267"/>
      <c r="NM13" s="1267"/>
      <c r="NN13" s="1285"/>
      <c r="NO13" s="1285"/>
      <c r="NP13" s="1285"/>
      <c r="NQ13" s="1285"/>
      <c r="NR13" s="1285"/>
      <c r="NS13" s="1285"/>
      <c r="NT13" s="1285"/>
      <c r="NU13" s="1285"/>
      <c r="NV13" s="1285"/>
      <c r="NW13" s="1285"/>
      <c r="NX13" s="1329"/>
      <c r="NY13" s="1330"/>
    </row>
    <row r="14" spans="1:390" ht="23.25" customHeight="1" thickTop="1" thickBot="1" x14ac:dyDescent="0.25">
      <c r="A14" s="30" t="s">
        <v>48</v>
      </c>
      <c r="B14" s="83">
        <v>1.46</v>
      </c>
      <c r="C14" s="84">
        <v>1.55</v>
      </c>
      <c r="D14" s="817">
        <v>-0.09</v>
      </c>
      <c r="E14" s="812"/>
      <c r="F14" s="812"/>
      <c r="G14" s="34" t="s">
        <v>77</v>
      </c>
      <c r="H14" s="35">
        <v>15</v>
      </c>
      <c r="I14" s="36">
        <v>13</v>
      </c>
      <c r="J14" s="1026">
        <v>10</v>
      </c>
      <c r="K14" s="35">
        <v>38</v>
      </c>
      <c r="L14" s="38">
        <v>56</v>
      </c>
      <c r="M14" s="39">
        <v>-32.14</v>
      </c>
      <c r="N14" s="1041"/>
      <c r="O14" s="85"/>
      <c r="P14" s="85"/>
      <c r="Q14" s="86"/>
      <c r="R14" s="87"/>
      <c r="S14" s="88"/>
      <c r="T14" s="89"/>
      <c r="U14" s="87"/>
      <c r="V14" s="88"/>
      <c r="W14" s="89"/>
      <c r="X14" s="87"/>
      <c r="Y14" s="1041"/>
      <c r="Z14" s="41" t="s">
        <v>32</v>
      </c>
      <c r="AA14" s="41"/>
      <c r="AB14" s="42">
        <v>2026</v>
      </c>
      <c r="AC14" s="42">
        <v>2026</v>
      </c>
      <c r="AD14" s="42">
        <v>2026</v>
      </c>
      <c r="AE14" s="42">
        <v>2026</v>
      </c>
      <c r="AF14" s="1041"/>
      <c r="AG14" s="1041"/>
      <c r="AH14" s="1041"/>
      <c r="AI14" s="1041"/>
      <c r="AJ14" s="1041"/>
      <c r="AK14" s="1041"/>
      <c r="AL14" s="90" t="s">
        <v>78</v>
      </c>
      <c r="AM14" s="1023"/>
      <c r="AN14" s="1023"/>
      <c r="AO14" s="1023"/>
      <c r="AP14" s="79"/>
      <c r="AQ14" s="79"/>
      <c r="AR14" s="79"/>
      <c r="AS14" s="79"/>
      <c r="AT14" s="79"/>
      <c r="AU14" s="22"/>
      <c r="AV14" s="22"/>
      <c r="AW14" s="197"/>
      <c r="AX14" s="1042"/>
      <c r="AY14" s="1041"/>
      <c r="AZ14" s="90" t="s">
        <v>79</v>
      </c>
      <c r="BA14" s="1023"/>
      <c r="BB14" s="1023"/>
      <c r="BC14" s="1023"/>
      <c r="BD14" s="79"/>
      <c r="BE14" s="79"/>
      <c r="BF14" s="79"/>
      <c r="BG14" s="79"/>
      <c r="BH14" s="79"/>
      <c r="BI14" s="22"/>
      <c r="BJ14" s="22"/>
      <c r="BK14" s="181"/>
      <c r="BL14" s="81"/>
      <c r="BM14" s="1"/>
      <c r="BN14" s="1"/>
      <c r="BO14" s="1"/>
      <c r="BP14" s="428"/>
      <c r="BQ14" s="46"/>
      <c r="BR14" s="46"/>
      <c r="BS14" s="258"/>
      <c r="BT14" s="260"/>
      <c r="BU14" s="427"/>
      <c r="BV14" s="495"/>
      <c r="BW14" s="47"/>
      <c r="BX14" s="28"/>
      <c r="BY14" s="233"/>
      <c r="BZ14" s="1041"/>
      <c r="CA14" s="1041"/>
      <c r="CB14" s="1041"/>
      <c r="CC14" s="1041"/>
      <c r="CD14" s="1041"/>
      <c r="CE14" s="30" t="s">
        <v>48</v>
      </c>
      <c r="CF14" s="83">
        <v>1.58</v>
      </c>
      <c r="CG14" s="84">
        <v>1.64</v>
      </c>
      <c r="CH14" s="33">
        <v>-0.06</v>
      </c>
      <c r="CI14" s="812"/>
      <c r="CJ14" s="812"/>
      <c r="CK14" s="34" t="s">
        <v>77</v>
      </c>
      <c r="CL14" s="35">
        <v>12</v>
      </c>
      <c r="CM14" s="36">
        <v>0</v>
      </c>
      <c r="CN14" s="37">
        <v>4</v>
      </c>
      <c r="CO14" s="35">
        <v>16</v>
      </c>
      <c r="CP14" s="38">
        <v>37</v>
      </c>
      <c r="CQ14" s="39">
        <v>-56.76</v>
      </c>
      <c r="CR14" s="811"/>
      <c r="CS14" s="87"/>
      <c r="CT14" s="87"/>
      <c r="CU14" s="121"/>
      <c r="CV14" s="87"/>
      <c r="CW14" s="122"/>
      <c r="CX14" s="121"/>
      <c r="CY14" s="87"/>
      <c r="CZ14" s="122"/>
      <c r="DA14" s="121"/>
      <c r="DB14" s="87"/>
      <c r="DC14" s="1041"/>
      <c r="DD14" s="41" t="s">
        <v>32</v>
      </c>
      <c r="DE14" s="41"/>
      <c r="DF14" s="10">
        <v>2026</v>
      </c>
      <c r="DG14" s="10">
        <v>2026</v>
      </c>
      <c r="DH14" s="10">
        <v>2026</v>
      </c>
      <c r="DI14" s="10">
        <v>2026</v>
      </c>
      <c r="DJ14" s="1041"/>
      <c r="DK14" s="1041"/>
      <c r="DL14" s="1041"/>
      <c r="DM14" s="232"/>
      <c r="DN14" s="1041"/>
      <c r="DO14" s="1041"/>
      <c r="DP14" s="90" t="s">
        <v>78</v>
      </c>
      <c r="DQ14" s="90"/>
      <c r="DR14" s="90"/>
      <c r="DS14" s="90"/>
      <c r="DT14" s="91"/>
      <c r="DU14" s="91"/>
      <c r="DV14" s="91"/>
      <c r="DW14" s="91"/>
      <c r="DX14" s="91"/>
      <c r="DY14" s="91"/>
      <c r="DZ14" s="91"/>
      <c r="EA14" s="93"/>
      <c r="EB14" s="1041"/>
      <c r="EC14" s="1041"/>
      <c r="ED14" s="90" t="s">
        <v>79</v>
      </c>
      <c r="EE14" s="90"/>
      <c r="EF14" s="90"/>
      <c r="EG14" s="90"/>
      <c r="EH14" s="91"/>
      <c r="EI14" s="91"/>
      <c r="EJ14" s="91"/>
      <c r="EK14" s="91"/>
      <c r="EL14" s="91"/>
      <c r="EM14" s="91"/>
      <c r="EN14" s="91"/>
      <c r="EO14" s="93"/>
      <c r="EP14" s="93"/>
      <c r="EQ14" s="1422"/>
      <c r="ER14" s="1422"/>
      <c r="ES14" s="1422"/>
      <c r="ET14" s="428"/>
      <c r="EU14" s="46"/>
      <c r="EV14" s="46"/>
      <c r="EW14" s="258"/>
      <c r="EX14" s="260"/>
      <c r="EY14" s="427"/>
      <c r="EZ14" s="495"/>
      <c r="FA14" s="47"/>
      <c r="FB14" s="28"/>
      <c r="FC14" s="29"/>
      <c r="FD14" s="1436"/>
      <c r="FE14" s="1436"/>
      <c r="FF14" s="1436"/>
      <c r="FG14" s="1436"/>
      <c r="FI14" s="30" t="s">
        <v>48</v>
      </c>
      <c r="FJ14" s="83">
        <v>1.64</v>
      </c>
      <c r="FK14" s="84">
        <v>1.61</v>
      </c>
      <c r="FL14" s="33">
        <v>0.03</v>
      </c>
      <c r="FM14" s="3"/>
      <c r="FN14" s="3"/>
      <c r="FO14" s="34" t="s">
        <v>77</v>
      </c>
      <c r="FP14" s="383">
        <v>16</v>
      </c>
      <c r="FQ14" s="384">
        <v>28</v>
      </c>
      <c r="FR14" s="385">
        <v>10</v>
      </c>
      <c r="FS14" s="35">
        <v>54</v>
      </c>
      <c r="FT14" s="38">
        <v>52</v>
      </c>
      <c r="FU14" s="39">
        <v>3.85</v>
      </c>
      <c r="FV14" s="545"/>
      <c r="FW14" s="87"/>
      <c r="FX14" s="87"/>
      <c r="FY14" s="121"/>
      <c r="FZ14" s="87"/>
      <c r="GA14" s="122"/>
      <c r="GB14" s="121"/>
      <c r="GC14" s="87"/>
      <c r="GD14" s="122"/>
      <c r="GE14" s="121"/>
      <c r="GF14" s="87"/>
      <c r="GG14" s="1041"/>
      <c r="GH14" s="41" t="s">
        <v>32</v>
      </c>
      <c r="GI14" s="41"/>
      <c r="GJ14" s="271">
        <v>2026</v>
      </c>
      <c r="GK14" s="271">
        <v>2026</v>
      </c>
      <c r="GL14" s="271">
        <v>2026</v>
      </c>
      <c r="GM14" s="271">
        <v>2026</v>
      </c>
      <c r="GN14" s="1041"/>
      <c r="GO14" s="1041"/>
      <c r="GP14" s="1041"/>
      <c r="GQ14" s="232"/>
      <c r="GR14" s="1041"/>
      <c r="GS14" s="1041"/>
      <c r="GT14" s="90" t="s">
        <v>78</v>
      </c>
      <c r="GU14" s="90"/>
      <c r="GV14" s="90"/>
      <c r="GW14" s="90"/>
      <c r="GX14" s="91"/>
      <c r="GY14" s="91"/>
      <c r="GZ14" s="91"/>
      <c r="HA14" s="91"/>
      <c r="HB14" s="91"/>
      <c r="HC14" s="91"/>
      <c r="HD14" s="91"/>
      <c r="HE14" s="93"/>
      <c r="HF14" s="1041"/>
      <c r="HG14" s="1041"/>
      <c r="HH14" s="90" t="s">
        <v>79</v>
      </c>
      <c r="HI14" s="90"/>
      <c r="HJ14" s="90"/>
      <c r="HK14" s="90"/>
      <c r="HL14" s="91"/>
      <c r="HM14" s="91"/>
      <c r="HN14" s="91"/>
      <c r="HO14" s="91"/>
      <c r="HP14" s="91"/>
      <c r="HQ14" s="91"/>
      <c r="HR14" s="91"/>
      <c r="HS14" s="93"/>
      <c r="HT14" s="93"/>
      <c r="HU14" s="1422"/>
      <c r="HV14" s="1422"/>
      <c r="HW14" s="1422"/>
      <c r="HX14" s="428"/>
      <c r="HY14" s="46"/>
      <c r="HZ14" s="46"/>
      <c r="IA14" s="258"/>
      <c r="IB14" s="260"/>
      <c r="IC14" s="427"/>
      <c r="ID14" s="495"/>
      <c r="IE14" s="47"/>
      <c r="IF14" s="28"/>
      <c r="IG14" s="29"/>
      <c r="IH14" s="1436"/>
      <c r="II14" s="1436"/>
      <c r="IJ14" s="1436"/>
      <c r="IK14" s="1041"/>
      <c r="IM14" s="30" t="s">
        <v>48</v>
      </c>
      <c r="IN14" s="83">
        <v>1.53</v>
      </c>
      <c r="IO14" s="84">
        <v>1.63</v>
      </c>
      <c r="IP14" s="33">
        <v>-0.1</v>
      </c>
      <c r="IQ14" s="3"/>
      <c r="IR14" s="3"/>
      <c r="IS14" s="34" t="s">
        <v>77</v>
      </c>
      <c r="IT14" s="383">
        <v>21</v>
      </c>
      <c r="IU14" s="384">
        <v>30</v>
      </c>
      <c r="IV14" s="385">
        <v>29</v>
      </c>
      <c r="IW14" s="35">
        <v>80</v>
      </c>
      <c r="IX14" s="38">
        <v>78</v>
      </c>
      <c r="IY14" s="39">
        <v>2.56</v>
      </c>
      <c r="IZ14" s="1041"/>
      <c r="JA14" s="87"/>
      <c r="JB14" s="87"/>
      <c r="JC14" s="121"/>
      <c r="JD14" s="87"/>
      <c r="JE14" s="122"/>
      <c r="JF14" s="121"/>
      <c r="JG14" s="87"/>
      <c r="JH14" s="122"/>
      <c r="JI14" s="121"/>
      <c r="JJ14" s="87"/>
      <c r="JK14" s="1041"/>
      <c r="JL14" s="41" t="s">
        <v>32</v>
      </c>
      <c r="JM14" s="41"/>
      <c r="JN14" s="271">
        <v>2026</v>
      </c>
      <c r="JO14" s="271">
        <v>2026</v>
      </c>
      <c r="JP14" s="271">
        <v>2026</v>
      </c>
      <c r="JQ14" s="271">
        <v>2026</v>
      </c>
      <c r="JR14" s="1041"/>
      <c r="JS14" s="1041"/>
      <c r="JT14" s="1041"/>
      <c r="JU14" s="232"/>
      <c r="JV14" s="1041"/>
      <c r="JW14" s="1041"/>
      <c r="JX14" s="90" t="s">
        <v>78</v>
      </c>
      <c r="JY14" s="90"/>
      <c r="JZ14" s="90"/>
      <c r="KA14" s="90"/>
      <c r="KB14" s="91"/>
      <c r="KC14" s="91"/>
      <c r="KD14" s="91"/>
      <c r="KE14" s="91"/>
      <c r="KF14" s="91"/>
      <c r="KG14" s="91"/>
      <c r="KH14" s="91"/>
      <c r="KI14" s="93"/>
      <c r="KJ14" s="1041"/>
      <c r="KK14" s="1041"/>
      <c r="KL14" s="90" t="s">
        <v>79</v>
      </c>
      <c r="KM14" s="90"/>
      <c r="KN14" s="90"/>
      <c r="KO14" s="90"/>
      <c r="KP14" s="91"/>
      <c r="KQ14" s="91"/>
      <c r="KR14" s="91"/>
      <c r="KS14" s="91"/>
      <c r="KT14" s="91"/>
      <c r="KU14" s="91"/>
      <c r="KV14" s="91"/>
      <c r="KW14" s="93"/>
      <c r="KX14" s="93"/>
      <c r="KY14" s="1422"/>
      <c r="KZ14" s="1422"/>
      <c r="LA14" s="1422"/>
      <c r="LB14" s="428"/>
      <c r="LC14" s="46"/>
      <c r="LD14" s="46"/>
      <c r="LE14" s="258"/>
      <c r="LF14" s="260"/>
      <c r="LG14" s="427"/>
      <c r="LH14" s="495"/>
      <c r="LI14" s="47"/>
      <c r="LJ14" s="28"/>
      <c r="LK14" s="29"/>
      <c r="LL14" s="1436"/>
      <c r="LM14" s="1436"/>
      <c r="LN14" s="1436"/>
      <c r="LO14" s="1436"/>
      <c r="LQ14" s="30" t="s">
        <v>48</v>
      </c>
      <c r="LR14" s="303">
        <v>1.55</v>
      </c>
      <c r="LS14" s="84">
        <v>1.61</v>
      </c>
      <c r="LT14" s="186">
        <v>-0.06</v>
      </c>
      <c r="LU14" s="3"/>
      <c r="LV14" s="3"/>
      <c r="LW14" s="1201" t="s">
        <v>77</v>
      </c>
      <c r="LX14" s="383">
        <v>188</v>
      </c>
      <c r="LY14" s="1199">
        <v>223</v>
      </c>
      <c r="LZ14" s="1200">
        <v>-15.7</v>
      </c>
      <c r="MA14" s="597"/>
      <c r="MB14" s="87"/>
      <c r="MC14" s="87"/>
      <c r="MD14" s="208"/>
      <c r="ME14" s="87"/>
      <c r="MF14" s="122"/>
      <c r="MG14" s="208"/>
      <c r="MH14" s="87"/>
      <c r="MI14" s="122"/>
      <c r="MJ14" s="208"/>
      <c r="MK14" s="87"/>
      <c r="ML14" s="422"/>
      <c r="MM14" s="1245" t="s">
        <v>32</v>
      </c>
      <c r="MN14" s="1245"/>
      <c r="MO14" s="728">
        <v>2026</v>
      </c>
      <c r="MP14" s="728">
        <v>2026</v>
      </c>
      <c r="MQ14" s="728">
        <v>2026</v>
      </c>
      <c r="MR14" s="728">
        <v>2026</v>
      </c>
      <c r="MS14" s="728">
        <v>2026</v>
      </c>
      <c r="MT14" s="594"/>
      <c r="MU14" s="595"/>
      <c r="MV14" s="595"/>
      <c r="MW14" s="601"/>
      <c r="MX14" s="595"/>
      <c r="MY14" s="595"/>
      <c r="MZ14" s="1233" t="s">
        <v>78</v>
      </c>
      <c r="NA14" s="1331"/>
      <c r="NB14" s="1331"/>
      <c r="NC14" s="1331"/>
      <c r="ND14" s="1285"/>
      <c r="NE14" s="1285"/>
      <c r="NF14" s="1285"/>
      <c r="NG14" s="1285"/>
      <c r="NH14" s="1285"/>
      <c r="NI14" s="1285"/>
      <c r="NJ14" s="1285"/>
      <c r="NK14" s="1330"/>
      <c r="NL14" s="1267"/>
      <c r="NM14" s="1267"/>
      <c r="NN14" s="1287" t="s">
        <v>79</v>
      </c>
      <c r="NO14" s="1331"/>
      <c r="NP14" s="1331"/>
      <c r="NQ14" s="1331"/>
      <c r="NR14" s="1285"/>
      <c r="NS14" s="1285"/>
      <c r="NT14" s="1285"/>
      <c r="NU14" s="1285"/>
      <c r="NV14" s="1285"/>
      <c r="NW14" s="1285"/>
      <c r="NX14" s="1285"/>
      <c r="NY14" s="1330"/>
    </row>
    <row r="15" spans="1:390" ht="23.25" customHeight="1" thickTop="1" thickBot="1" x14ac:dyDescent="0.25">
      <c r="A15" s="66" t="s">
        <v>28</v>
      </c>
      <c r="B15" s="95">
        <v>1.41</v>
      </c>
      <c r="C15" s="96">
        <v>1.37</v>
      </c>
      <c r="D15" s="859">
        <v>0.04</v>
      </c>
      <c r="E15" s="812"/>
      <c r="F15" s="812"/>
      <c r="G15" s="34" t="s">
        <v>80</v>
      </c>
      <c r="H15" s="35">
        <v>6</v>
      </c>
      <c r="I15" s="36">
        <v>7</v>
      </c>
      <c r="J15" s="1026">
        <v>0</v>
      </c>
      <c r="K15" s="35">
        <v>13</v>
      </c>
      <c r="L15" s="38">
        <v>4</v>
      </c>
      <c r="M15" s="39">
        <v>225</v>
      </c>
      <c r="N15" s="1041"/>
      <c r="O15" s="97" t="s">
        <v>81</v>
      </c>
      <c r="P15" s="4"/>
      <c r="Q15" s="5"/>
      <c r="R15" s="4"/>
      <c r="S15" s="4"/>
      <c r="T15" s="5"/>
      <c r="U15" s="4"/>
      <c r="V15" s="4"/>
      <c r="W15" s="5"/>
      <c r="X15" s="9" t="s">
        <v>13</v>
      </c>
      <c r="Y15" s="1041"/>
      <c r="Z15" s="1041"/>
      <c r="AA15" s="1041" t="s">
        <v>31</v>
      </c>
      <c r="AB15" s="56">
        <v>0</v>
      </c>
      <c r="AC15" s="56">
        <v>0</v>
      </c>
      <c r="AD15" s="56">
        <v>0</v>
      </c>
      <c r="AE15" s="56">
        <v>0</v>
      </c>
      <c r="AF15" s="1041"/>
      <c r="AG15" s="1041"/>
      <c r="AH15" s="1041"/>
      <c r="AI15" s="1041"/>
      <c r="AJ15" s="1041"/>
      <c r="AK15" s="1041"/>
      <c r="AL15" s="1242" t="s">
        <v>82</v>
      </c>
      <c r="AM15" s="1511" t="s">
        <v>17</v>
      </c>
      <c r="AN15" s="1512"/>
      <c r="AO15" s="1512"/>
      <c r="AP15" s="1512"/>
      <c r="AQ15" s="1512"/>
      <c r="AR15" s="1512"/>
      <c r="AS15" s="1512"/>
      <c r="AT15" s="1512"/>
      <c r="AU15" s="1513"/>
      <c r="AV15" s="1243" t="s">
        <v>18</v>
      </c>
      <c r="AW15" s="1244" t="s">
        <v>27</v>
      </c>
      <c r="AX15" s="1042"/>
      <c r="AY15" s="1041"/>
      <c r="AZ15" s="1242" t="s">
        <v>82</v>
      </c>
      <c r="BA15" s="1563" t="s">
        <v>17</v>
      </c>
      <c r="BB15" s="1564"/>
      <c r="BC15" s="1564"/>
      <c r="BD15" s="1564"/>
      <c r="BE15" s="1564"/>
      <c r="BF15" s="1564"/>
      <c r="BG15" s="1564"/>
      <c r="BH15" s="1564"/>
      <c r="BI15" s="1565"/>
      <c r="BJ15" s="1288" t="s">
        <v>18</v>
      </c>
      <c r="BK15" s="1289" t="s">
        <v>27</v>
      </c>
      <c r="BL15" s="44"/>
      <c r="BM15" s="1"/>
      <c r="BN15" s="1"/>
      <c r="BO15" s="1"/>
      <c r="BP15" s="428"/>
      <c r="BQ15" s="46"/>
      <c r="BR15" s="46"/>
      <c r="BS15" s="258"/>
      <c r="BT15" s="260"/>
      <c r="BU15" s="427"/>
      <c r="BV15" s="495"/>
      <c r="BW15" s="47"/>
      <c r="BX15" s="28"/>
      <c r="BY15" s="233"/>
      <c r="BZ15" s="1041"/>
      <c r="CA15" s="1041"/>
      <c r="CB15" s="1041"/>
      <c r="CC15" s="1041"/>
      <c r="CD15" s="1041"/>
      <c r="CE15" s="66" t="s">
        <v>28</v>
      </c>
      <c r="CF15" s="95">
        <v>1.52</v>
      </c>
      <c r="CG15" s="96">
        <v>1.57</v>
      </c>
      <c r="CH15" s="69">
        <v>-0.05</v>
      </c>
      <c r="CI15" s="812"/>
      <c r="CJ15" s="812"/>
      <c r="CK15" s="34" t="s">
        <v>80</v>
      </c>
      <c r="CL15" s="35">
        <v>0</v>
      </c>
      <c r="CM15" s="36">
        <v>7</v>
      </c>
      <c r="CN15" s="37">
        <v>2</v>
      </c>
      <c r="CO15" s="35">
        <v>9</v>
      </c>
      <c r="CP15" s="38">
        <v>9</v>
      </c>
      <c r="CQ15" s="39">
        <v>0</v>
      </c>
      <c r="CR15" s="811"/>
      <c r="CS15" s="97" t="s">
        <v>81</v>
      </c>
      <c r="CT15" s="4"/>
      <c r="CU15" s="5"/>
      <c r="CV15" s="4"/>
      <c r="CW15" s="4"/>
      <c r="CX15" s="5"/>
      <c r="CY15" s="4"/>
      <c r="CZ15" s="4"/>
      <c r="DA15" s="5"/>
      <c r="DB15" s="210" t="s">
        <v>13</v>
      </c>
      <c r="DC15" s="1041"/>
      <c r="DD15" s="1041"/>
      <c r="DE15" s="1041" t="s">
        <v>31</v>
      </c>
      <c r="DF15" s="80">
        <v>0</v>
      </c>
      <c r="DG15" s="80">
        <v>0</v>
      </c>
      <c r="DH15" s="80">
        <v>0</v>
      </c>
      <c r="DI15" s="10">
        <v>0</v>
      </c>
      <c r="DJ15" s="1041"/>
      <c r="DK15" s="1041"/>
      <c r="DL15" s="1041"/>
      <c r="DM15" s="232"/>
      <c r="DN15" s="1041"/>
      <c r="DO15" s="1041"/>
      <c r="DP15" s="1242" t="s">
        <v>82</v>
      </c>
      <c r="DQ15" s="1511" t="s">
        <v>17</v>
      </c>
      <c r="DR15" s="1512"/>
      <c r="DS15" s="1512"/>
      <c r="DT15" s="1512"/>
      <c r="DU15" s="1512"/>
      <c r="DV15" s="1512"/>
      <c r="DW15" s="1512"/>
      <c r="DX15" s="1512"/>
      <c r="DY15" s="1513"/>
      <c r="DZ15" s="1243" t="s">
        <v>18</v>
      </c>
      <c r="EA15" s="1244" t="s">
        <v>27</v>
      </c>
      <c r="EB15" s="1041"/>
      <c r="EC15" s="1041"/>
      <c r="ED15" s="1242" t="s">
        <v>82</v>
      </c>
      <c r="EE15" s="1511" t="s">
        <v>17</v>
      </c>
      <c r="EF15" s="1512"/>
      <c r="EG15" s="1512"/>
      <c r="EH15" s="1512"/>
      <c r="EI15" s="1512"/>
      <c r="EJ15" s="1512"/>
      <c r="EK15" s="1512"/>
      <c r="EL15" s="1512"/>
      <c r="EM15" s="1513"/>
      <c r="EN15" s="1243" t="s">
        <v>18</v>
      </c>
      <c r="EO15" s="1244" t="s">
        <v>27</v>
      </c>
      <c r="EP15" s="167"/>
      <c r="EQ15" s="1422"/>
      <c r="ER15" s="1422"/>
      <c r="ES15" s="1422"/>
      <c r="ET15" s="428"/>
      <c r="EU15" s="46"/>
      <c r="EV15" s="46"/>
      <c r="EW15" s="258"/>
      <c r="EX15" s="260"/>
      <c r="EY15" s="427"/>
      <c r="EZ15" s="495"/>
      <c r="FA15" s="47"/>
      <c r="FB15" s="28"/>
      <c r="FC15" s="29"/>
      <c r="FD15" s="1436"/>
      <c r="FE15" s="1436"/>
      <c r="FF15" s="1436"/>
      <c r="FG15" s="1436"/>
      <c r="FI15" s="66" t="s">
        <v>28</v>
      </c>
      <c r="FJ15" s="95">
        <v>1.3</v>
      </c>
      <c r="FK15" s="96">
        <v>1.29</v>
      </c>
      <c r="FL15" s="69">
        <v>0.01</v>
      </c>
      <c r="FM15" s="3"/>
      <c r="FN15" s="3"/>
      <c r="FO15" s="34" t="s">
        <v>80</v>
      </c>
      <c r="FP15" s="383">
        <v>10</v>
      </c>
      <c r="FQ15" s="384">
        <v>2</v>
      </c>
      <c r="FR15" s="385">
        <v>6</v>
      </c>
      <c r="FS15" s="35">
        <v>18</v>
      </c>
      <c r="FT15" s="38">
        <v>16</v>
      </c>
      <c r="FU15" s="39">
        <v>12.5</v>
      </c>
      <c r="FV15" s="545"/>
      <c r="FW15" s="97" t="s">
        <v>81</v>
      </c>
      <c r="FX15" s="4"/>
      <c r="FY15" s="5"/>
      <c r="FZ15" s="4"/>
      <c r="GA15" s="4"/>
      <c r="GB15" s="5"/>
      <c r="GC15" s="4"/>
      <c r="GD15" s="4"/>
      <c r="GE15" s="5"/>
      <c r="GF15" s="210" t="s">
        <v>13</v>
      </c>
      <c r="GG15" s="1041"/>
      <c r="GH15" s="1041"/>
      <c r="GI15" s="1041" t="s">
        <v>31</v>
      </c>
      <c r="GJ15" s="387">
        <v>0</v>
      </c>
      <c r="GK15" s="387">
        <v>0</v>
      </c>
      <c r="GL15" s="387">
        <v>0</v>
      </c>
      <c r="GM15" s="271">
        <v>0</v>
      </c>
      <c r="GN15" s="1041"/>
      <c r="GO15" s="1041"/>
      <c r="GP15" s="1041"/>
      <c r="GQ15" s="232"/>
      <c r="GR15" s="1041"/>
      <c r="GS15" s="1041"/>
      <c r="GT15" s="1242" t="s">
        <v>82</v>
      </c>
      <c r="GU15" s="1511" t="s">
        <v>17</v>
      </c>
      <c r="GV15" s="1512"/>
      <c r="GW15" s="1512"/>
      <c r="GX15" s="1512"/>
      <c r="GY15" s="1512"/>
      <c r="GZ15" s="1512"/>
      <c r="HA15" s="1512"/>
      <c r="HB15" s="1512"/>
      <c r="HC15" s="1513"/>
      <c r="HD15" s="1243" t="s">
        <v>18</v>
      </c>
      <c r="HE15" s="1244" t="s">
        <v>27</v>
      </c>
      <c r="HF15" s="1041"/>
      <c r="HG15" s="1041"/>
      <c r="HH15" s="1242" t="s">
        <v>82</v>
      </c>
      <c r="HI15" s="1511" t="s">
        <v>17</v>
      </c>
      <c r="HJ15" s="1512"/>
      <c r="HK15" s="1512"/>
      <c r="HL15" s="1512"/>
      <c r="HM15" s="1512"/>
      <c r="HN15" s="1512"/>
      <c r="HO15" s="1512"/>
      <c r="HP15" s="1512"/>
      <c r="HQ15" s="1513"/>
      <c r="HR15" s="1243" t="s">
        <v>18</v>
      </c>
      <c r="HS15" s="1244" t="s">
        <v>27</v>
      </c>
      <c r="HT15" s="167"/>
      <c r="HU15" s="1422"/>
      <c r="HV15" s="1422"/>
      <c r="HW15" s="1422"/>
      <c r="HX15" s="428"/>
      <c r="HY15" s="46"/>
      <c r="HZ15" s="46"/>
      <c r="IA15" s="258"/>
      <c r="IB15" s="260"/>
      <c r="IC15" s="427"/>
      <c r="ID15" s="495"/>
      <c r="IE15" s="47"/>
      <c r="IF15" s="28"/>
      <c r="IG15" s="29"/>
      <c r="IH15" s="1436"/>
      <c r="II15" s="1436"/>
      <c r="IJ15" s="1436"/>
      <c r="IK15" s="1041"/>
      <c r="IM15" s="66" t="s">
        <v>28</v>
      </c>
      <c r="IN15" s="95">
        <v>1.56</v>
      </c>
      <c r="IO15" s="96">
        <v>1.61</v>
      </c>
      <c r="IP15" s="69">
        <v>-0.05</v>
      </c>
      <c r="IQ15" s="3"/>
      <c r="IR15" s="3"/>
      <c r="IS15" s="34" t="s">
        <v>80</v>
      </c>
      <c r="IT15" s="383">
        <v>5</v>
      </c>
      <c r="IU15" s="384">
        <v>15</v>
      </c>
      <c r="IV15" s="385">
        <v>18</v>
      </c>
      <c r="IW15" s="35">
        <v>38</v>
      </c>
      <c r="IX15" s="38">
        <v>25</v>
      </c>
      <c r="IY15" s="39">
        <v>52</v>
      </c>
      <c r="IZ15" s="1041"/>
      <c r="JA15" s="97" t="s">
        <v>81</v>
      </c>
      <c r="JB15" s="4"/>
      <c r="JC15" s="5"/>
      <c r="JD15" s="4"/>
      <c r="JE15" s="4"/>
      <c r="JF15" s="5"/>
      <c r="JG15" s="4"/>
      <c r="JH15" s="4"/>
      <c r="JI15" s="5"/>
      <c r="JJ15" s="210" t="s">
        <v>13</v>
      </c>
      <c r="JK15" s="1041"/>
      <c r="JL15" s="1041"/>
      <c r="JM15" s="1041" t="s">
        <v>31</v>
      </c>
      <c r="JN15" s="387">
        <v>0</v>
      </c>
      <c r="JO15" s="387">
        <v>0</v>
      </c>
      <c r="JP15" s="387">
        <v>0</v>
      </c>
      <c r="JQ15" s="271">
        <v>0</v>
      </c>
      <c r="JR15" s="1041"/>
      <c r="JS15" s="1041"/>
      <c r="JT15" s="1041"/>
      <c r="JU15" s="232"/>
      <c r="JV15" s="1041"/>
      <c r="JW15" s="1041"/>
      <c r="JX15" s="1242" t="s">
        <v>82</v>
      </c>
      <c r="JY15" s="1511" t="s">
        <v>17</v>
      </c>
      <c r="JZ15" s="1512"/>
      <c r="KA15" s="1512"/>
      <c r="KB15" s="1512"/>
      <c r="KC15" s="1512"/>
      <c r="KD15" s="1512"/>
      <c r="KE15" s="1512"/>
      <c r="KF15" s="1512"/>
      <c r="KG15" s="1513"/>
      <c r="KH15" s="1243" t="s">
        <v>18</v>
      </c>
      <c r="KI15" s="1244" t="s">
        <v>27</v>
      </c>
      <c r="KJ15" s="1041"/>
      <c r="KK15" s="1041"/>
      <c r="KL15" s="1242" t="s">
        <v>82</v>
      </c>
      <c r="KM15" s="1511" t="s">
        <v>17</v>
      </c>
      <c r="KN15" s="1512"/>
      <c r="KO15" s="1512"/>
      <c r="KP15" s="1512"/>
      <c r="KQ15" s="1512"/>
      <c r="KR15" s="1512"/>
      <c r="KS15" s="1512"/>
      <c r="KT15" s="1512"/>
      <c r="KU15" s="1513"/>
      <c r="KV15" s="1243" t="s">
        <v>18</v>
      </c>
      <c r="KW15" s="1244" t="s">
        <v>27</v>
      </c>
      <c r="KX15" s="167"/>
      <c r="KY15" s="1422"/>
      <c r="KZ15" s="1422"/>
      <c r="LA15" s="1422"/>
      <c r="LB15" s="428"/>
      <c r="LC15" s="46"/>
      <c r="LD15" s="46"/>
      <c r="LE15" s="258"/>
      <c r="LF15" s="260"/>
      <c r="LG15" s="427"/>
      <c r="LH15" s="495"/>
      <c r="LI15" s="47"/>
      <c r="LJ15" s="28"/>
      <c r="LK15" s="29"/>
      <c r="LL15" s="1436"/>
      <c r="LM15" s="1436"/>
      <c r="LN15" s="1436"/>
      <c r="LO15" s="1436"/>
      <c r="LQ15" s="66" t="s">
        <v>28</v>
      </c>
      <c r="LR15" s="189">
        <v>1.45</v>
      </c>
      <c r="LS15" s="96">
        <v>1.46</v>
      </c>
      <c r="LT15" s="190">
        <v>-0.01</v>
      </c>
      <c r="LU15" s="3"/>
      <c r="LV15" s="3"/>
      <c r="LW15" s="1201" t="s">
        <v>80</v>
      </c>
      <c r="LX15" s="383">
        <v>78</v>
      </c>
      <c r="LY15" s="1199">
        <v>54</v>
      </c>
      <c r="LZ15" s="1200">
        <v>44.44</v>
      </c>
      <c r="MA15" s="597"/>
      <c r="MB15" s="1417" t="s">
        <v>81</v>
      </c>
      <c r="MC15" s="4"/>
      <c r="MD15" s="209"/>
      <c r="ME15" s="4"/>
      <c r="MF15" s="4"/>
      <c r="MG15" s="209"/>
      <c r="MH15" s="4"/>
      <c r="MI15" s="4"/>
      <c r="MJ15" s="209"/>
      <c r="MK15" s="210" t="s">
        <v>13</v>
      </c>
      <c r="ML15" s="422"/>
      <c r="MM15" s="422"/>
      <c r="MN15" s="422" t="s">
        <v>31</v>
      </c>
      <c r="MO15" s="728">
        <v>0</v>
      </c>
      <c r="MP15" s="728">
        <v>0</v>
      </c>
      <c r="MQ15" s="728">
        <v>0</v>
      </c>
      <c r="MR15" s="728">
        <v>0</v>
      </c>
      <c r="MS15" s="728">
        <v>0</v>
      </c>
      <c r="MT15" s="594"/>
      <c r="MU15" s="595"/>
      <c r="MV15" s="595"/>
      <c r="MW15" s="601"/>
      <c r="MX15" s="595"/>
      <c r="MY15" s="595"/>
      <c r="MZ15" s="1242" t="s">
        <v>82</v>
      </c>
      <c r="NA15" s="1555" t="s">
        <v>17</v>
      </c>
      <c r="NB15" s="1556"/>
      <c r="NC15" s="1556"/>
      <c r="ND15" s="1556"/>
      <c r="NE15" s="1556"/>
      <c r="NF15" s="1556"/>
      <c r="NG15" s="1556"/>
      <c r="NH15" s="1556"/>
      <c r="NI15" s="1557"/>
      <c r="NJ15" s="1332" t="s">
        <v>18</v>
      </c>
      <c r="NK15" s="1332" t="s">
        <v>27</v>
      </c>
      <c r="NL15" s="1267"/>
      <c r="NM15" s="1267"/>
      <c r="NN15" s="1291" t="s">
        <v>82</v>
      </c>
      <c r="NO15" s="1558" t="s">
        <v>17</v>
      </c>
      <c r="NP15" s="1559"/>
      <c r="NQ15" s="1559"/>
      <c r="NR15" s="1559"/>
      <c r="NS15" s="1559"/>
      <c r="NT15" s="1559"/>
      <c r="NU15" s="1559"/>
      <c r="NV15" s="1559"/>
      <c r="NW15" s="1560"/>
      <c r="NX15" s="1332" t="s">
        <v>18</v>
      </c>
      <c r="NY15" s="1332" t="s">
        <v>27</v>
      </c>
    </row>
    <row r="16" spans="1:390" ht="23.25" customHeight="1" thickTop="1" thickBot="1" x14ac:dyDescent="0.25">
      <c r="A16" s="98" t="s">
        <v>83</v>
      </c>
      <c r="B16" s="99"/>
      <c r="C16" s="100"/>
      <c r="D16" s="817"/>
      <c r="E16" s="812"/>
      <c r="F16" s="812"/>
      <c r="G16" s="34" t="s">
        <v>84</v>
      </c>
      <c r="H16" s="35">
        <v>5</v>
      </c>
      <c r="I16" s="36">
        <v>0</v>
      </c>
      <c r="J16" s="1026">
        <v>3</v>
      </c>
      <c r="K16" s="35">
        <v>8</v>
      </c>
      <c r="L16" s="38">
        <v>11</v>
      </c>
      <c r="M16" s="39">
        <v>-27.27</v>
      </c>
      <c r="N16" s="1041"/>
      <c r="O16" s="18" t="s">
        <v>16</v>
      </c>
      <c r="P16" s="19" t="s">
        <v>17</v>
      </c>
      <c r="Q16" s="20"/>
      <c r="R16" s="21"/>
      <c r="S16" s="19" t="s">
        <v>18</v>
      </c>
      <c r="T16" s="20"/>
      <c r="U16" s="21"/>
      <c r="V16" s="1498" t="s">
        <v>19</v>
      </c>
      <c r="W16" s="1499"/>
      <c r="X16" s="1500"/>
      <c r="Y16" s="1041"/>
      <c r="Z16" s="1041"/>
      <c r="AA16" s="1041" t="s">
        <v>45</v>
      </c>
      <c r="AB16" s="56">
        <v>1185</v>
      </c>
      <c r="AC16" s="56">
        <v>1185</v>
      </c>
      <c r="AD16" s="56">
        <v>1185</v>
      </c>
      <c r="AE16" s="56">
        <v>1185</v>
      </c>
      <c r="AF16" s="1041"/>
      <c r="AG16" s="1041"/>
      <c r="AH16" s="1041"/>
      <c r="AI16" s="1041"/>
      <c r="AJ16" s="1041"/>
      <c r="AK16" s="1041"/>
      <c r="AL16" s="1247"/>
      <c r="AM16" s="1248" t="s">
        <v>33</v>
      </c>
      <c r="AN16" s="1249" t="s">
        <v>34</v>
      </c>
      <c r="AO16" s="1250" t="s">
        <v>276</v>
      </c>
      <c r="AP16" s="1251" t="s">
        <v>277</v>
      </c>
      <c r="AQ16" s="1251"/>
      <c r="AR16" s="1251"/>
      <c r="AS16" s="1251"/>
      <c r="AT16" s="1251"/>
      <c r="AU16" s="1252" t="s">
        <v>41</v>
      </c>
      <c r="AV16" s="1253"/>
      <c r="AW16" s="1254"/>
      <c r="AX16" s="1042"/>
      <c r="AY16" s="1041"/>
      <c r="AZ16" s="1255"/>
      <c r="BA16" s="1248" t="s">
        <v>33</v>
      </c>
      <c r="BB16" s="1249" t="s">
        <v>34</v>
      </c>
      <c r="BC16" s="1250" t="s">
        <v>276</v>
      </c>
      <c r="BD16" s="1251" t="s">
        <v>277</v>
      </c>
      <c r="BE16" s="1249"/>
      <c r="BF16" s="1249"/>
      <c r="BG16" s="1249"/>
      <c r="BH16" s="1249"/>
      <c r="BI16" s="1252" t="s">
        <v>41</v>
      </c>
      <c r="BJ16" s="1253"/>
      <c r="BK16" s="1254"/>
      <c r="BL16" s="101"/>
      <c r="BM16" s="1"/>
      <c r="BN16" s="1"/>
      <c r="BO16" s="1"/>
      <c r="BP16" s="436"/>
      <c r="BQ16" s="46"/>
      <c r="BR16" s="46"/>
      <c r="BS16" s="46"/>
      <c r="BT16" s="218"/>
      <c r="BU16" s="427"/>
      <c r="BV16" s="419"/>
      <c r="BW16" s="47"/>
      <c r="BX16" s="28"/>
      <c r="BY16" s="233"/>
      <c r="BZ16" s="1041"/>
      <c r="CA16" s="1041"/>
      <c r="CB16" s="1041"/>
      <c r="CC16" s="1041"/>
      <c r="CD16" s="1041"/>
      <c r="CE16" s="98" t="s">
        <v>83</v>
      </c>
      <c r="CF16" s="99"/>
      <c r="CG16" s="100"/>
      <c r="CH16" s="33"/>
      <c r="CI16" s="812"/>
      <c r="CJ16" s="812"/>
      <c r="CK16" s="34" t="s">
        <v>84</v>
      </c>
      <c r="CL16" s="35">
        <v>11</v>
      </c>
      <c r="CM16" s="36">
        <v>0</v>
      </c>
      <c r="CN16" s="37">
        <v>0</v>
      </c>
      <c r="CO16" s="35">
        <v>11</v>
      </c>
      <c r="CP16" s="38">
        <v>20</v>
      </c>
      <c r="CQ16" s="39">
        <v>-45</v>
      </c>
      <c r="CR16" s="811"/>
      <c r="CS16" s="18" t="s">
        <v>16</v>
      </c>
      <c r="CT16" s="19" t="s">
        <v>17</v>
      </c>
      <c r="CU16" s="20"/>
      <c r="CV16" s="21"/>
      <c r="CW16" s="19" t="s">
        <v>18</v>
      </c>
      <c r="CX16" s="20"/>
      <c r="CY16" s="21"/>
      <c r="CZ16" s="19" t="s">
        <v>19</v>
      </c>
      <c r="DA16" s="20"/>
      <c r="DB16" s="21"/>
      <c r="DC16" s="1041"/>
      <c r="DD16" s="1041"/>
      <c r="DE16" s="1041" t="s">
        <v>45</v>
      </c>
      <c r="DF16" s="80">
        <v>1185</v>
      </c>
      <c r="DG16" s="80">
        <v>1185</v>
      </c>
      <c r="DH16" s="80">
        <v>1185</v>
      </c>
      <c r="DI16" s="10">
        <v>1185</v>
      </c>
      <c r="DJ16" s="1041"/>
      <c r="DK16" s="1041"/>
      <c r="DL16" s="1041"/>
      <c r="DM16" s="232"/>
      <c r="DN16" s="1041"/>
      <c r="DO16" s="1041"/>
      <c r="DP16" s="1247"/>
      <c r="DQ16" s="1248" t="s">
        <v>33</v>
      </c>
      <c r="DR16" s="1249" t="s">
        <v>34</v>
      </c>
      <c r="DS16" s="1250" t="s">
        <v>276</v>
      </c>
      <c r="DT16" s="1251" t="s">
        <v>277</v>
      </c>
      <c r="DU16" s="1249"/>
      <c r="DV16" s="1249"/>
      <c r="DW16" s="1249"/>
      <c r="DX16" s="1249"/>
      <c r="DY16" s="1252" t="s">
        <v>41</v>
      </c>
      <c r="DZ16" s="1253"/>
      <c r="EA16" s="1254"/>
      <c r="EB16" s="1041"/>
      <c r="EC16" s="1041"/>
      <c r="ED16" s="1247"/>
      <c r="EE16" s="1248" t="s">
        <v>33</v>
      </c>
      <c r="EF16" s="1249" t="s">
        <v>34</v>
      </c>
      <c r="EG16" s="1250" t="s">
        <v>276</v>
      </c>
      <c r="EH16" s="1251" t="s">
        <v>277</v>
      </c>
      <c r="EI16" s="1249"/>
      <c r="EJ16" s="1249"/>
      <c r="EK16" s="1249"/>
      <c r="EL16" s="1249"/>
      <c r="EM16" s="1252" t="s">
        <v>41</v>
      </c>
      <c r="EN16" s="1253"/>
      <c r="EO16" s="1254"/>
      <c r="EP16" s="172"/>
      <c r="EQ16" s="1422"/>
      <c r="ER16" s="1422"/>
      <c r="ES16" s="1422"/>
      <c r="ET16" s="436"/>
      <c r="EU16" s="46"/>
      <c r="EV16" s="46"/>
      <c r="EW16" s="46"/>
      <c r="EX16" s="1436"/>
      <c r="EY16" s="427"/>
      <c r="EZ16" s="419"/>
      <c r="FA16" s="47"/>
      <c r="FB16" s="28"/>
      <c r="FC16" s="29"/>
      <c r="FD16" s="1436"/>
      <c r="FE16" s="1436"/>
      <c r="FF16" s="1436"/>
      <c r="FG16" s="1436"/>
      <c r="FI16" s="98" t="s">
        <v>83</v>
      </c>
      <c r="FJ16" s="99"/>
      <c r="FK16" s="100"/>
      <c r="FL16" s="33"/>
      <c r="FM16" s="3"/>
      <c r="FN16" s="3"/>
      <c r="FO16" s="34" t="s">
        <v>84</v>
      </c>
      <c r="FP16" s="383">
        <v>12</v>
      </c>
      <c r="FQ16" s="384">
        <v>16</v>
      </c>
      <c r="FR16" s="385">
        <v>14</v>
      </c>
      <c r="FS16" s="35">
        <v>42</v>
      </c>
      <c r="FT16" s="38">
        <v>51</v>
      </c>
      <c r="FU16" s="39">
        <v>-17.649999999999999</v>
      </c>
      <c r="FV16" s="545"/>
      <c r="FW16" s="18" t="s">
        <v>16</v>
      </c>
      <c r="FX16" s="19" t="s">
        <v>17</v>
      </c>
      <c r="FY16" s="20"/>
      <c r="FZ16" s="21"/>
      <c r="GA16" s="19" t="s">
        <v>18</v>
      </c>
      <c r="GB16" s="20"/>
      <c r="GC16" s="21"/>
      <c r="GD16" s="19" t="s">
        <v>19</v>
      </c>
      <c r="GE16" s="20"/>
      <c r="GF16" s="21"/>
      <c r="GG16" s="1041"/>
      <c r="GH16" s="1041"/>
      <c r="GI16" s="1041" t="s">
        <v>45</v>
      </c>
      <c r="GJ16" s="387">
        <v>1185</v>
      </c>
      <c r="GK16" s="387">
        <v>1185</v>
      </c>
      <c r="GL16" s="387">
        <v>1185</v>
      </c>
      <c r="GM16" s="271">
        <v>1185</v>
      </c>
      <c r="GN16" s="1041"/>
      <c r="GO16" s="1041"/>
      <c r="GP16" s="1041"/>
      <c r="GQ16" s="232"/>
      <c r="GR16" s="1041"/>
      <c r="GS16" s="1041"/>
      <c r="GT16" s="1247"/>
      <c r="GU16" s="1248" t="s">
        <v>33</v>
      </c>
      <c r="GV16" s="1249" t="s">
        <v>34</v>
      </c>
      <c r="GW16" s="1250" t="s">
        <v>276</v>
      </c>
      <c r="GX16" s="1251" t="s">
        <v>277</v>
      </c>
      <c r="GY16" s="1249"/>
      <c r="GZ16" s="1249"/>
      <c r="HA16" s="1249"/>
      <c r="HB16" s="1249"/>
      <c r="HC16" s="1252" t="s">
        <v>41</v>
      </c>
      <c r="HD16" s="1253"/>
      <c r="HE16" s="1254"/>
      <c r="HF16" s="1041"/>
      <c r="HG16" s="1041"/>
      <c r="HH16" s="1247"/>
      <c r="HI16" s="1248" t="s">
        <v>33</v>
      </c>
      <c r="HJ16" s="1249" t="s">
        <v>34</v>
      </c>
      <c r="HK16" s="1250" t="s">
        <v>276</v>
      </c>
      <c r="HL16" s="1251" t="s">
        <v>277</v>
      </c>
      <c r="HM16" s="1249"/>
      <c r="HN16" s="1249"/>
      <c r="HO16" s="1249"/>
      <c r="HP16" s="1249"/>
      <c r="HQ16" s="1252" t="s">
        <v>41</v>
      </c>
      <c r="HR16" s="1253"/>
      <c r="HS16" s="1254"/>
      <c r="HT16" s="172"/>
      <c r="HU16" s="1422"/>
      <c r="HV16" s="1422"/>
      <c r="HW16" s="1422"/>
      <c r="HX16" s="436"/>
      <c r="HY16" s="46"/>
      <c r="HZ16" s="46"/>
      <c r="IA16" s="46"/>
      <c r="IB16" s="1436"/>
      <c r="IC16" s="427"/>
      <c r="ID16" s="419"/>
      <c r="IE16" s="47"/>
      <c r="IF16" s="28"/>
      <c r="IG16" s="29"/>
      <c r="IH16" s="1436"/>
      <c r="II16" s="1436"/>
      <c r="IJ16" s="1436"/>
      <c r="IK16" s="1041"/>
      <c r="IM16" s="98" t="s">
        <v>83</v>
      </c>
      <c r="IN16" s="99"/>
      <c r="IO16" s="100"/>
      <c r="IP16" s="33"/>
      <c r="IQ16" s="3"/>
      <c r="IR16" s="3"/>
      <c r="IS16" s="34" t="s">
        <v>84</v>
      </c>
      <c r="IT16" s="383">
        <v>3</v>
      </c>
      <c r="IU16" s="384">
        <v>20</v>
      </c>
      <c r="IV16" s="385">
        <v>14</v>
      </c>
      <c r="IW16" s="35">
        <v>37</v>
      </c>
      <c r="IX16" s="38">
        <v>24</v>
      </c>
      <c r="IY16" s="39">
        <v>54.17</v>
      </c>
      <c r="IZ16" s="1041"/>
      <c r="JA16" s="18" t="s">
        <v>16</v>
      </c>
      <c r="JB16" s="19" t="s">
        <v>17</v>
      </c>
      <c r="JC16" s="20"/>
      <c r="JD16" s="21"/>
      <c r="JE16" s="19" t="s">
        <v>18</v>
      </c>
      <c r="JF16" s="20"/>
      <c r="JG16" s="21"/>
      <c r="JH16" s="19" t="s">
        <v>19</v>
      </c>
      <c r="JI16" s="20"/>
      <c r="JJ16" s="21"/>
      <c r="JK16" s="1041"/>
      <c r="JL16" s="1041"/>
      <c r="JM16" s="1041" t="s">
        <v>45</v>
      </c>
      <c r="JN16" s="387">
        <v>1185</v>
      </c>
      <c r="JO16" s="387">
        <v>1185</v>
      </c>
      <c r="JP16" s="387">
        <v>1185</v>
      </c>
      <c r="JQ16" s="271">
        <v>1185</v>
      </c>
      <c r="JR16" s="1041"/>
      <c r="JS16" s="1041"/>
      <c r="JT16" s="1041"/>
      <c r="JU16" s="232"/>
      <c r="JV16" s="1041"/>
      <c r="JW16" s="1041"/>
      <c r="JX16" s="1247"/>
      <c r="JY16" s="1248" t="s">
        <v>33</v>
      </c>
      <c r="JZ16" s="1249" t="s">
        <v>34</v>
      </c>
      <c r="KA16" s="1250" t="s">
        <v>276</v>
      </c>
      <c r="KB16" s="1251" t="s">
        <v>277</v>
      </c>
      <c r="KC16" s="1249"/>
      <c r="KD16" s="1249"/>
      <c r="KE16" s="1249"/>
      <c r="KF16" s="1249"/>
      <c r="KG16" s="1252" t="s">
        <v>41</v>
      </c>
      <c r="KH16" s="1253"/>
      <c r="KI16" s="1254"/>
      <c r="KJ16" s="1041"/>
      <c r="KK16" s="1041"/>
      <c r="KL16" s="1247"/>
      <c r="KM16" s="1248" t="s">
        <v>33</v>
      </c>
      <c r="KN16" s="1249" t="s">
        <v>34</v>
      </c>
      <c r="KO16" s="1250" t="s">
        <v>276</v>
      </c>
      <c r="KP16" s="1251" t="s">
        <v>277</v>
      </c>
      <c r="KQ16" s="1249"/>
      <c r="KR16" s="1249"/>
      <c r="KS16" s="1249"/>
      <c r="KT16" s="1249"/>
      <c r="KU16" s="1252" t="s">
        <v>41</v>
      </c>
      <c r="KV16" s="1253"/>
      <c r="KW16" s="1254"/>
      <c r="KX16" s="172"/>
      <c r="KY16" s="1422"/>
      <c r="KZ16" s="1422"/>
      <c r="LA16" s="1422"/>
      <c r="LB16" s="436"/>
      <c r="LC16" s="46"/>
      <c r="LD16" s="46"/>
      <c r="LE16" s="46"/>
      <c r="LF16" s="1436"/>
      <c r="LG16" s="427"/>
      <c r="LH16" s="419"/>
      <c r="LI16" s="47"/>
      <c r="LJ16" s="28"/>
      <c r="LK16" s="29"/>
      <c r="LL16" s="1436"/>
      <c r="LM16" s="1436"/>
      <c r="LN16" s="1436"/>
      <c r="LO16" s="1436"/>
      <c r="LQ16" s="98" t="s">
        <v>83</v>
      </c>
      <c r="LR16" s="441"/>
      <c r="LS16" s="100"/>
      <c r="LT16" s="186"/>
      <c r="LU16" s="3"/>
      <c r="LV16" s="3"/>
      <c r="LW16" s="1201" t="s">
        <v>84</v>
      </c>
      <c r="LX16" s="383">
        <v>98</v>
      </c>
      <c r="LY16" s="1199">
        <v>106</v>
      </c>
      <c r="LZ16" s="1200">
        <v>-7.55</v>
      </c>
      <c r="MA16" s="597"/>
      <c r="MB16" s="18" t="s">
        <v>16</v>
      </c>
      <c r="MC16" s="19" t="s">
        <v>17</v>
      </c>
      <c r="MD16" s="20"/>
      <c r="ME16" s="21"/>
      <c r="MF16" s="19" t="s">
        <v>18</v>
      </c>
      <c r="MG16" s="20"/>
      <c r="MH16" s="21"/>
      <c r="MI16" s="19" t="s">
        <v>19</v>
      </c>
      <c r="MJ16" s="20"/>
      <c r="MK16" s="21"/>
      <c r="ML16" s="422"/>
      <c r="MM16" s="422"/>
      <c r="MN16" s="422" t="s">
        <v>45</v>
      </c>
      <c r="MO16" s="728">
        <v>1185</v>
      </c>
      <c r="MP16" s="728">
        <v>1185</v>
      </c>
      <c r="MQ16" s="728">
        <v>1185</v>
      </c>
      <c r="MR16" s="728">
        <v>1185</v>
      </c>
      <c r="MS16" s="728">
        <v>1185</v>
      </c>
      <c r="MT16" s="594"/>
      <c r="MU16" s="595"/>
      <c r="MV16" s="595"/>
      <c r="MW16" s="601"/>
      <c r="MX16" s="595"/>
      <c r="MY16" s="595"/>
      <c r="MZ16" s="1247"/>
      <c r="NA16" s="1248" t="s">
        <v>33</v>
      </c>
      <c r="NB16" s="1249" t="s">
        <v>34</v>
      </c>
      <c r="NC16" s="1250" t="s">
        <v>276</v>
      </c>
      <c r="ND16" s="1251" t="s">
        <v>277</v>
      </c>
      <c r="NE16" s="1249"/>
      <c r="NF16" s="1249"/>
      <c r="NG16" s="1249"/>
      <c r="NH16" s="1249"/>
      <c r="NI16" s="1252" t="s">
        <v>41</v>
      </c>
      <c r="NJ16" s="1253"/>
      <c r="NK16" s="1254"/>
      <c r="NL16" s="1267"/>
      <c r="NM16" s="1267"/>
      <c r="NN16" s="1292"/>
      <c r="NO16" s="1248" t="s">
        <v>33</v>
      </c>
      <c r="NP16" s="1249" t="s">
        <v>34</v>
      </c>
      <c r="NQ16" s="1250" t="s">
        <v>276</v>
      </c>
      <c r="NR16" s="1251" t="s">
        <v>277</v>
      </c>
      <c r="NS16" s="1249"/>
      <c r="NT16" s="1249"/>
      <c r="NU16" s="1249"/>
      <c r="NV16" s="1249"/>
      <c r="NW16" s="1252" t="s">
        <v>41</v>
      </c>
      <c r="NX16" s="1253"/>
      <c r="NY16" s="1254"/>
    </row>
    <row r="17" spans="1:389" ht="23.25" customHeight="1" thickTop="1" thickBot="1" x14ac:dyDescent="0.25">
      <c r="A17" s="64" t="s">
        <v>85</v>
      </c>
      <c r="B17" s="102">
        <v>1209.76</v>
      </c>
      <c r="C17" s="103">
        <v>1197.17</v>
      </c>
      <c r="D17" s="814">
        <v>1.05</v>
      </c>
      <c r="E17" s="809"/>
      <c r="F17" s="809"/>
      <c r="G17" s="34" t="s">
        <v>86</v>
      </c>
      <c r="H17" s="35">
        <v>0</v>
      </c>
      <c r="I17" s="36">
        <v>0</v>
      </c>
      <c r="J17" s="1026">
        <v>0</v>
      </c>
      <c r="K17" s="35">
        <v>0</v>
      </c>
      <c r="L17" s="38">
        <v>8</v>
      </c>
      <c r="M17" s="39">
        <v>-100</v>
      </c>
      <c r="N17" s="1041"/>
      <c r="O17" s="1442" t="s">
        <v>128</v>
      </c>
      <c r="P17" s="40">
        <v>2562</v>
      </c>
      <c r="Q17" s="236">
        <v>2561</v>
      </c>
      <c r="R17" s="105" t="s">
        <v>22</v>
      </c>
      <c r="S17" s="40">
        <v>2562</v>
      </c>
      <c r="T17" s="236">
        <v>2561</v>
      </c>
      <c r="U17" s="105" t="s">
        <v>22</v>
      </c>
      <c r="V17" s="40">
        <v>2562</v>
      </c>
      <c r="W17" s="236">
        <v>2561</v>
      </c>
      <c r="X17" s="105" t="s">
        <v>22</v>
      </c>
      <c r="Y17" s="1041"/>
      <c r="Z17" s="1041"/>
      <c r="AA17" s="1041" t="s">
        <v>51</v>
      </c>
      <c r="AB17" s="56">
        <v>841</v>
      </c>
      <c r="AC17" s="56">
        <v>841</v>
      </c>
      <c r="AD17" s="56">
        <v>841</v>
      </c>
      <c r="AE17" s="56">
        <v>841</v>
      </c>
      <c r="AF17" s="1041"/>
      <c r="AG17" s="1041"/>
      <c r="AH17" s="1041"/>
      <c r="AI17" s="1041"/>
      <c r="AJ17" s="1041"/>
      <c r="AK17" s="1041"/>
      <c r="AL17" s="1260" t="s">
        <v>47</v>
      </c>
      <c r="AM17" s="1261">
        <v>0</v>
      </c>
      <c r="AN17" s="1262">
        <v>0</v>
      </c>
      <c r="AO17" s="1262">
        <v>0</v>
      </c>
      <c r="AP17" s="1263">
        <v>0</v>
      </c>
      <c r="AQ17" s="1263"/>
      <c r="AR17" s="1263"/>
      <c r="AS17" s="1263"/>
      <c r="AT17" s="1263"/>
      <c r="AU17" s="1264">
        <v>0</v>
      </c>
      <c r="AV17" s="1265">
        <v>0</v>
      </c>
      <c r="AW17" s="1266">
        <v>0</v>
      </c>
      <c r="AX17" s="225"/>
      <c r="AY17" s="1041"/>
      <c r="AZ17" s="1260" t="s">
        <v>47</v>
      </c>
      <c r="BA17" s="1261">
        <v>0</v>
      </c>
      <c r="BB17" s="1262">
        <v>0</v>
      </c>
      <c r="BC17" s="1262">
        <v>0</v>
      </c>
      <c r="BD17" s="1263">
        <v>0</v>
      </c>
      <c r="BE17" s="1262">
        <v>0</v>
      </c>
      <c r="BF17" s="1262">
        <v>0</v>
      </c>
      <c r="BG17" s="1262">
        <v>0</v>
      </c>
      <c r="BH17" s="1262">
        <v>0</v>
      </c>
      <c r="BI17" s="1264">
        <v>0</v>
      </c>
      <c r="BJ17" s="1265">
        <v>0</v>
      </c>
      <c r="BK17" s="1266">
        <v>0</v>
      </c>
      <c r="BL17" s="60"/>
      <c r="BM17" s="1"/>
      <c r="BN17" s="1"/>
      <c r="BO17" s="6"/>
      <c r="BP17" s="436"/>
      <c r="BQ17" s="27"/>
      <c r="BR17" s="27"/>
      <c r="BS17" s="255"/>
      <c r="BT17" s="27"/>
      <c r="BU17" s="427"/>
      <c r="BV17" s="419"/>
      <c r="BW17" s="47"/>
      <c r="BX17" s="28"/>
      <c r="BY17" s="233"/>
      <c r="BZ17" s="1041"/>
      <c r="CA17" s="1041"/>
      <c r="CB17" s="1041"/>
      <c r="CC17" s="1041"/>
      <c r="CD17" s="1041"/>
      <c r="CE17" s="64" t="s">
        <v>85</v>
      </c>
      <c r="CF17" s="102">
        <v>1271.6299999999999</v>
      </c>
      <c r="CG17" s="103">
        <v>1250.43</v>
      </c>
      <c r="CH17" s="16">
        <v>1.7</v>
      </c>
      <c r="CI17" s="812"/>
      <c r="CJ17" s="812"/>
      <c r="CK17" s="34" t="s">
        <v>86</v>
      </c>
      <c r="CL17" s="35">
        <v>3</v>
      </c>
      <c r="CM17" s="36">
        <v>6</v>
      </c>
      <c r="CN17" s="37">
        <v>0</v>
      </c>
      <c r="CO17" s="35">
        <v>9</v>
      </c>
      <c r="CP17" s="38">
        <v>5</v>
      </c>
      <c r="CQ17" s="39">
        <v>80</v>
      </c>
      <c r="CR17" s="811"/>
      <c r="CS17" s="1442" t="s">
        <v>157</v>
      </c>
      <c r="CT17" s="40">
        <v>2562</v>
      </c>
      <c r="CU17" s="236">
        <v>2561</v>
      </c>
      <c r="CV17" s="105" t="s">
        <v>22</v>
      </c>
      <c r="CW17" s="40">
        <v>2562</v>
      </c>
      <c r="CX17" s="236">
        <v>2561</v>
      </c>
      <c r="CY17" s="105" t="s">
        <v>22</v>
      </c>
      <c r="CZ17" s="40">
        <v>2562</v>
      </c>
      <c r="DA17" s="236">
        <v>2561</v>
      </c>
      <c r="DB17" s="105" t="s">
        <v>22</v>
      </c>
      <c r="DC17" s="1041"/>
      <c r="DD17" s="1041"/>
      <c r="DE17" s="1041" t="s">
        <v>51</v>
      </c>
      <c r="DF17" s="80">
        <v>841</v>
      </c>
      <c r="DG17" s="80">
        <v>841</v>
      </c>
      <c r="DH17" s="80">
        <v>841</v>
      </c>
      <c r="DI17" s="10">
        <v>841</v>
      </c>
      <c r="DJ17" s="1041"/>
      <c r="DK17" s="1041"/>
      <c r="DL17" s="1041"/>
      <c r="DM17" s="232"/>
      <c r="DN17" s="1041"/>
      <c r="DO17" s="1041"/>
      <c r="DP17" s="1260" t="s">
        <v>47</v>
      </c>
      <c r="DQ17" s="1261">
        <v>0</v>
      </c>
      <c r="DR17" s="1262">
        <v>0</v>
      </c>
      <c r="DS17" s="1262">
        <v>0</v>
      </c>
      <c r="DT17" s="1263">
        <v>0</v>
      </c>
      <c r="DU17" s="1262">
        <v>0</v>
      </c>
      <c r="DV17" s="1262">
        <v>0</v>
      </c>
      <c r="DW17" s="1262">
        <v>0</v>
      </c>
      <c r="DX17" s="1262">
        <v>0</v>
      </c>
      <c r="DY17" s="1264">
        <v>0</v>
      </c>
      <c r="DZ17" s="1265">
        <v>0</v>
      </c>
      <c r="EA17" s="1266">
        <v>0</v>
      </c>
      <c r="EB17" s="1041"/>
      <c r="EC17" s="1041"/>
      <c r="ED17" s="1260" t="s">
        <v>47</v>
      </c>
      <c r="EE17" s="1261">
        <v>0</v>
      </c>
      <c r="EF17" s="1262">
        <v>0</v>
      </c>
      <c r="EG17" s="1262">
        <v>0</v>
      </c>
      <c r="EH17" s="1263">
        <v>0</v>
      </c>
      <c r="EI17" s="1262">
        <v>0</v>
      </c>
      <c r="EJ17" s="1262">
        <v>0</v>
      </c>
      <c r="EK17" s="1262">
        <v>0</v>
      </c>
      <c r="EL17" s="1262">
        <v>0</v>
      </c>
      <c r="EM17" s="1264">
        <v>0</v>
      </c>
      <c r="EN17" s="1265">
        <v>0</v>
      </c>
      <c r="EO17" s="1266">
        <v>0</v>
      </c>
      <c r="EP17" s="181"/>
      <c r="EQ17" s="1422"/>
      <c r="ER17" s="1422"/>
      <c r="ES17" s="1436"/>
      <c r="ET17" s="436"/>
      <c r="EU17" s="27"/>
      <c r="EV17" s="27"/>
      <c r="EW17" s="255"/>
      <c r="EX17" s="27"/>
      <c r="EY17" s="427"/>
      <c r="EZ17" s="419"/>
      <c r="FA17" s="47"/>
      <c r="FB17" s="28"/>
      <c r="FC17" s="29"/>
      <c r="FD17" s="1436"/>
      <c r="FE17" s="1436"/>
      <c r="FF17" s="1436"/>
      <c r="FG17" s="1436"/>
      <c r="FI17" s="64" t="s">
        <v>85</v>
      </c>
      <c r="FJ17" s="102">
        <v>987.91</v>
      </c>
      <c r="FK17" s="103">
        <v>999</v>
      </c>
      <c r="FL17" s="16">
        <v>-1.1100000000000001</v>
      </c>
      <c r="FM17" s="245"/>
      <c r="FN17" s="245"/>
      <c r="FO17" s="34" t="s">
        <v>86</v>
      </c>
      <c r="FP17" s="383">
        <v>8</v>
      </c>
      <c r="FQ17" s="384">
        <v>12</v>
      </c>
      <c r="FR17" s="385">
        <v>19</v>
      </c>
      <c r="FS17" s="35">
        <v>39</v>
      </c>
      <c r="FT17" s="38">
        <v>43</v>
      </c>
      <c r="FU17" s="39">
        <v>-9.3000000000000007</v>
      </c>
      <c r="FV17" s="545"/>
      <c r="FW17" s="1442" t="s">
        <v>269</v>
      </c>
      <c r="FX17" s="40">
        <v>2562</v>
      </c>
      <c r="FY17" s="236">
        <v>2561</v>
      </c>
      <c r="FZ17" s="105" t="s">
        <v>22</v>
      </c>
      <c r="GA17" s="40">
        <v>2562</v>
      </c>
      <c r="GB17" s="236">
        <v>2561</v>
      </c>
      <c r="GC17" s="105" t="s">
        <v>22</v>
      </c>
      <c r="GD17" s="40">
        <v>2562</v>
      </c>
      <c r="GE17" s="236">
        <v>2561</v>
      </c>
      <c r="GF17" s="105" t="s">
        <v>22</v>
      </c>
      <c r="GG17" s="1041"/>
      <c r="GH17" s="1041"/>
      <c r="GI17" s="1041" t="s">
        <v>51</v>
      </c>
      <c r="GJ17" s="387">
        <v>841</v>
      </c>
      <c r="GK17" s="387">
        <v>841</v>
      </c>
      <c r="GL17" s="387">
        <v>841</v>
      </c>
      <c r="GM17" s="271">
        <v>841</v>
      </c>
      <c r="GN17" s="1041"/>
      <c r="GO17" s="1041"/>
      <c r="GP17" s="1041"/>
      <c r="GQ17" s="232"/>
      <c r="GR17" s="1041"/>
      <c r="GS17" s="1041"/>
      <c r="GT17" s="1260" t="s">
        <v>47</v>
      </c>
      <c r="GU17" s="1261">
        <v>0</v>
      </c>
      <c r="GV17" s="1262">
        <v>0</v>
      </c>
      <c r="GW17" s="1262">
        <v>0</v>
      </c>
      <c r="GX17" s="1263">
        <v>0</v>
      </c>
      <c r="GY17" s="1262">
        <v>0</v>
      </c>
      <c r="GZ17" s="1262">
        <v>0</v>
      </c>
      <c r="HA17" s="1262">
        <v>0</v>
      </c>
      <c r="HB17" s="1262">
        <v>0</v>
      </c>
      <c r="HC17" s="1264">
        <v>0</v>
      </c>
      <c r="HD17" s="1265">
        <v>0</v>
      </c>
      <c r="HE17" s="1266">
        <v>0</v>
      </c>
      <c r="HF17" s="1041"/>
      <c r="HG17" s="1041"/>
      <c r="HH17" s="1260" t="s">
        <v>47</v>
      </c>
      <c r="HI17" s="1261">
        <v>0</v>
      </c>
      <c r="HJ17" s="1262">
        <v>0</v>
      </c>
      <c r="HK17" s="1262">
        <v>0</v>
      </c>
      <c r="HL17" s="1263">
        <v>0</v>
      </c>
      <c r="HM17" s="1262">
        <v>0</v>
      </c>
      <c r="HN17" s="1262">
        <v>0</v>
      </c>
      <c r="HO17" s="1262">
        <v>0</v>
      </c>
      <c r="HP17" s="1262">
        <v>0</v>
      </c>
      <c r="HQ17" s="1264">
        <v>0</v>
      </c>
      <c r="HR17" s="1265">
        <v>0</v>
      </c>
      <c r="HS17" s="1266">
        <v>0</v>
      </c>
      <c r="HT17" s="386"/>
      <c r="HU17" s="1422"/>
      <c r="HV17" s="1422"/>
      <c r="HW17" s="1436"/>
      <c r="HX17" s="436"/>
      <c r="HY17" s="27"/>
      <c r="HZ17" s="27"/>
      <c r="IA17" s="255"/>
      <c r="IB17" s="27"/>
      <c r="IC17" s="427"/>
      <c r="ID17" s="419"/>
      <c r="IE17" s="47"/>
      <c r="IF17" s="28"/>
      <c r="IG17" s="29"/>
      <c r="IH17" s="1436"/>
      <c r="II17" s="1436"/>
      <c r="IJ17" s="1436"/>
      <c r="IK17" s="1041"/>
      <c r="IM17" s="64" t="s">
        <v>85</v>
      </c>
      <c r="IN17" s="102">
        <v>1532.84</v>
      </c>
      <c r="IO17" s="103">
        <v>1535.3799999999999</v>
      </c>
      <c r="IP17" s="16">
        <v>-0.17</v>
      </c>
      <c r="IQ17" s="245"/>
      <c r="IR17" s="245"/>
      <c r="IS17" s="34" t="s">
        <v>86</v>
      </c>
      <c r="IT17" s="383">
        <v>11</v>
      </c>
      <c r="IU17" s="384">
        <v>10</v>
      </c>
      <c r="IV17" s="385">
        <v>8</v>
      </c>
      <c r="IW17" s="35">
        <v>29</v>
      </c>
      <c r="IX17" s="38">
        <v>25</v>
      </c>
      <c r="IY17" s="39">
        <v>16</v>
      </c>
      <c r="IZ17" s="1041"/>
      <c r="JA17" s="1442" t="s">
        <v>172</v>
      </c>
      <c r="JB17" s="40">
        <v>2562</v>
      </c>
      <c r="JC17" s="236">
        <v>2561</v>
      </c>
      <c r="JD17" s="105" t="s">
        <v>22</v>
      </c>
      <c r="JE17" s="40">
        <v>2562</v>
      </c>
      <c r="JF17" s="236">
        <v>2561</v>
      </c>
      <c r="JG17" s="105" t="s">
        <v>22</v>
      </c>
      <c r="JH17" s="40">
        <v>2562</v>
      </c>
      <c r="JI17" s="236">
        <v>2561</v>
      </c>
      <c r="JJ17" s="105" t="s">
        <v>22</v>
      </c>
      <c r="JK17" s="1041"/>
      <c r="JL17" s="1041"/>
      <c r="JM17" s="1041" t="s">
        <v>51</v>
      </c>
      <c r="JN17" s="387">
        <v>841</v>
      </c>
      <c r="JO17" s="387">
        <v>841</v>
      </c>
      <c r="JP17" s="387">
        <v>841</v>
      </c>
      <c r="JQ17" s="271">
        <v>841</v>
      </c>
      <c r="JR17" s="1041"/>
      <c r="JS17" s="1041"/>
      <c r="JT17" s="1041"/>
      <c r="JU17" s="232"/>
      <c r="JV17" s="1041"/>
      <c r="JW17" s="1041"/>
      <c r="JX17" s="1260" t="s">
        <v>47</v>
      </c>
      <c r="JY17" s="1261">
        <v>0</v>
      </c>
      <c r="JZ17" s="1262">
        <v>0</v>
      </c>
      <c r="KA17" s="1262">
        <v>0</v>
      </c>
      <c r="KB17" s="1263">
        <v>0</v>
      </c>
      <c r="KC17" s="1262">
        <v>0</v>
      </c>
      <c r="KD17" s="1262">
        <v>0</v>
      </c>
      <c r="KE17" s="1262">
        <v>0</v>
      </c>
      <c r="KF17" s="1262">
        <v>0</v>
      </c>
      <c r="KG17" s="1264">
        <v>0</v>
      </c>
      <c r="KH17" s="1265">
        <v>0</v>
      </c>
      <c r="KI17" s="1266">
        <v>0</v>
      </c>
      <c r="KJ17" s="1041"/>
      <c r="KK17" s="1041"/>
      <c r="KL17" s="1260" t="s">
        <v>47</v>
      </c>
      <c r="KM17" s="1261">
        <v>0</v>
      </c>
      <c r="KN17" s="1262">
        <v>0</v>
      </c>
      <c r="KO17" s="1262">
        <v>0</v>
      </c>
      <c r="KP17" s="1263">
        <v>0</v>
      </c>
      <c r="KQ17" s="1262">
        <v>0</v>
      </c>
      <c r="KR17" s="1262">
        <v>0</v>
      </c>
      <c r="KS17" s="1262">
        <v>0</v>
      </c>
      <c r="KT17" s="1262">
        <v>0</v>
      </c>
      <c r="KU17" s="1264">
        <v>0</v>
      </c>
      <c r="KV17" s="1265">
        <v>0</v>
      </c>
      <c r="KW17" s="1266">
        <v>0</v>
      </c>
      <c r="KX17" s="386"/>
      <c r="KY17" s="1422"/>
      <c r="KZ17" s="1422"/>
      <c r="LA17" s="1436"/>
      <c r="LB17" s="436"/>
      <c r="LC17" s="27"/>
      <c r="LD17" s="27"/>
      <c r="LE17" s="255"/>
      <c r="LF17" s="27"/>
      <c r="LG17" s="427"/>
      <c r="LH17" s="419"/>
      <c r="LI17" s="47"/>
      <c r="LJ17" s="28"/>
      <c r="LK17" s="29"/>
      <c r="LL17" s="1436"/>
      <c r="LM17" s="1436"/>
      <c r="LN17" s="1436"/>
      <c r="LO17" s="1436"/>
      <c r="LQ17" s="64" t="s">
        <v>85</v>
      </c>
      <c r="LR17" s="400">
        <v>1291.1400000000001</v>
      </c>
      <c r="LS17" s="103">
        <v>1291.21</v>
      </c>
      <c r="LT17" s="275">
        <v>-0.01</v>
      </c>
      <c r="LU17" s="245"/>
      <c r="LV17" s="245"/>
      <c r="LW17" s="1201" t="s">
        <v>86</v>
      </c>
      <c r="LX17" s="383">
        <v>77</v>
      </c>
      <c r="LY17" s="1199">
        <v>81</v>
      </c>
      <c r="LZ17" s="1200">
        <v>-4.9400000000000004</v>
      </c>
      <c r="MA17" s="597"/>
      <c r="MB17" s="1442" t="s">
        <v>175</v>
      </c>
      <c r="MC17" s="40">
        <v>2562</v>
      </c>
      <c r="MD17" s="236">
        <v>2561</v>
      </c>
      <c r="ME17" s="105" t="s">
        <v>22</v>
      </c>
      <c r="MF17" s="40">
        <v>2562</v>
      </c>
      <c r="MG17" s="236">
        <v>2561</v>
      </c>
      <c r="MH17" s="105" t="s">
        <v>22</v>
      </c>
      <c r="MI17" s="40">
        <v>2562</v>
      </c>
      <c r="MJ17" s="236">
        <v>2561</v>
      </c>
      <c r="MK17" s="105" t="s">
        <v>22</v>
      </c>
      <c r="ML17" s="422"/>
      <c r="MM17" s="422"/>
      <c r="MN17" s="422" t="s">
        <v>51</v>
      </c>
      <c r="MO17" s="728">
        <v>841</v>
      </c>
      <c r="MP17" s="728">
        <v>841</v>
      </c>
      <c r="MQ17" s="728">
        <v>841</v>
      </c>
      <c r="MR17" s="728">
        <v>841</v>
      </c>
      <c r="MS17" s="728">
        <v>841</v>
      </c>
      <c r="MT17" s="594"/>
      <c r="MU17" s="595"/>
      <c r="MV17" s="602"/>
      <c r="MW17" s="601"/>
      <c r="MX17" s="595"/>
      <c r="MY17" s="595"/>
      <c r="MZ17" s="1260" t="s">
        <v>47</v>
      </c>
      <c r="NA17" s="1261">
        <v>0</v>
      </c>
      <c r="NB17" s="1262">
        <v>0</v>
      </c>
      <c r="NC17" s="1262">
        <v>0</v>
      </c>
      <c r="ND17" s="1263">
        <v>0</v>
      </c>
      <c r="NE17" s="1262"/>
      <c r="NF17" s="1262"/>
      <c r="NG17" s="1262"/>
      <c r="NH17" s="1262"/>
      <c r="NI17" s="1264">
        <v>0</v>
      </c>
      <c r="NJ17" s="1265">
        <v>0</v>
      </c>
      <c r="NK17" s="1266">
        <v>0</v>
      </c>
      <c r="NL17" s="1267"/>
      <c r="NM17" s="1267"/>
      <c r="NN17" s="1268" t="s">
        <v>47</v>
      </c>
      <c r="NO17" s="1261">
        <v>0</v>
      </c>
      <c r="NP17" s="1262">
        <v>0</v>
      </c>
      <c r="NQ17" s="1262">
        <v>0</v>
      </c>
      <c r="NR17" s="1263">
        <v>0</v>
      </c>
      <c r="NS17" s="1262"/>
      <c r="NT17" s="1262"/>
      <c r="NU17" s="1262"/>
      <c r="NV17" s="1262"/>
      <c r="NW17" s="1264">
        <v>0</v>
      </c>
      <c r="NX17" s="1265">
        <v>0</v>
      </c>
      <c r="NY17" s="1266">
        <v>0</v>
      </c>
    </row>
    <row r="18" spans="1:389" ht="23.25" customHeight="1" thickTop="1" x14ac:dyDescent="0.2">
      <c r="A18" s="30" t="s">
        <v>48</v>
      </c>
      <c r="B18" s="106">
        <v>1208.74</v>
      </c>
      <c r="C18" s="107">
        <v>1196.32</v>
      </c>
      <c r="D18" s="817">
        <v>1.04</v>
      </c>
      <c r="E18" s="809"/>
      <c r="F18" s="809"/>
      <c r="G18" s="34" t="s">
        <v>87</v>
      </c>
      <c r="H18" s="35">
        <v>11</v>
      </c>
      <c r="I18" s="36">
        <v>7</v>
      </c>
      <c r="J18" s="1026">
        <v>6</v>
      </c>
      <c r="K18" s="35">
        <v>24</v>
      </c>
      <c r="L18" s="38">
        <v>24</v>
      </c>
      <c r="M18" s="39">
        <v>0</v>
      </c>
      <c r="N18" s="1041"/>
      <c r="O18" s="51" t="s">
        <v>30</v>
      </c>
      <c r="P18" s="52">
        <v>445.62</v>
      </c>
      <c r="Q18" s="53">
        <v>434.77</v>
      </c>
      <c r="R18" s="55">
        <v>2.5</v>
      </c>
      <c r="S18" s="52">
        <v>0</v>
      </c>
      <c r="T18" s="53">
        <v>0</v>
      </c>
      <c r="U18" s="55">
        <v>0</v>
      </c>
      <c r="V18" s="52">
        <v>160.18</v>
      </c>
      <c r="W18" s="53">
        <v>153.72</v>
      </c>
      <c r="X18" s="55">
        <v>4.2</v>
      </c>
      <c r="Y18" s="1041"/>
      <c r="Z18" s="1041"/>
      <c r="AA18" s="1041" t="s">
        <v>56</v>
      </c>
      <c r="AB18" s="56">
        <v>0</v>
      </c>
      <c r="AC18" s="56">
        <v>0</v>
      </c>
      <c r="AD18" s="56">
        <v>0</v>
      </c>
      <c r="AE18" s="56">
        <v>0</v>
      </c>
      <c r="AF18" s="1041"/>
      <c r="AG18" s="1041"/>
      <c r="AH18" s="1041"/>
      <c r="AI18" s="1041"/>
      <c r="AJ18" s="1041"/>
      <c r="AK18" s="1041"/>
      <c r="AL18" s="1260" t="s">
        <v>53</v>
      </c>
      <c r="AM18" s="1269">
        <v>4554</v>
      </c>
      <c r="AN18" s="179">
        <v>0</v>
      </c>
      <c r="AO18" s="179">
        <v>5517</v>
      </c>
      <c r="AP18" s="1270">
        <v>414</v>
      </c>
      <c r="AQ18" s="1270"/>
      <c r="AR18" s="1270"/>
      <c r="AS18" s="1270"/>
      <c r="AT18" s="1270"/>
      <c r="AU18" s="1271">
        <v>10485</v>
      </c>
      <c r="AV18" s="1265">
        <v>18672</v>
      </c>
      <c r="AW18" s="1266">
        <v>29157</v>
      </c>
      <c r="AX18" s="225"/>
      <c r="AY18" s="1041"/>
      <c r="AZ18" s="1260" t="s">
        <v>53</v>
      </c>
      <c r="BA18" s="1269">
        <v>18</v>
      </c>
      <c r="BB18" s="179">
        <v>0</v>
      </c>
      <c r="BC18" s="179">
        <v>28</v>
      </c>
      <c r="BD18" s="1270">
        <v>0</v>
      </c>
      <c r="BE18" s="179">
        <v>0</v>
      </c>
      <c r="BF18" s="179">
        <v>0</v>
      </c>
      <c r="BG18" s="179">
        <v>0</v>
      </c>
      <c r="BH18" s="179">
        <v>0</v>
      </c>
      <c r="BI18" s="1271">
        <v>46</v>
      </c>
      <c r="BJ18" s="1265">
        <v>30</v>
      </c>
      <c r="BK18" s="1266">
        <v>76</v>
      </c>
      <c r="BL18" s="60"/>
      <c r="BM18" s="1"/>
      <c r="BN18" s="1"/>
      <c r="BO18" s="6"/>
      <c r="BP18" s="428"/>
      <c r="BQ18" s="46"/>
      <c r="BR18" s="46"/>
      <c r="BS18" s="46"/>
      <c r="BT18" s="46"/>
      <c r="BU18" s="427"/>
      <c r="BV18" s="419"/>
      <c r="BW18" s="47"/>
      <c r="BX18" s="28"/>
      <c r="BY18" s="233"/>
      <c r="BZ18" s="1041"/>
      <c r="CA18" s="1041"/>
      <c r="CB18" s="1041"/>
      <c r="CC18" s="1041"/>
      <c r="CD18" s="1041"/>
      <c r="CE18" s="30" t="s">
        <v>48</v>
      </c>
      <c r="CF18" s="106">
        <v>1270.3600000000001</v>
      </c>
      <c r="CG18" s="107">
        <v>1249.28</v>
      </c>
      <c r="CH18" s="33">
        <v>1.69</v>
      </c>
      <c r="CI18" s="812"/>
      <c r="CJ18" s="812"/>
      <c r="CK18" s="34" t="s">
        <v>87</v>
      </c>
      <c r="CL18" s="35">
        <v>4</v>
      </c>
      <c r="CM18" s="36">
        <v>8</v>
      </c>
      <c r="CN18" s="37">
        <v>14</v>
      </c>
      <c r="CO18" s="35">
        <v>26</v>
      </c>
      <c r="CP18" s="38">
        <v>10</v>
      </c>
      <c r="CQ18" s="39">
        <v>160</v>
      </c>
      <c r="CR18" s="811"/>
      <c r="CS18" s="51" t="s">
        <v>30</v>
      </c>
      <c r="CT18" s="52">
        <v>698.69</v>
      </c>
      <c r="CU18" s="239">
        <v>678.68</v>
      </c>
      <c r="CV18" s="54">
        <v>2.95</v>
      </c>
      <c r="CW18" s="52">
        <v>0</v>
      </c>
      <c r="CX18" s="239">
        <v>0</v>
      </c>
      <c r="CY18" s="54">
        <v>0</v>
      </c>
      <c r="CZ18" s="52">
        <v>347.61</v>
      </c>
      <c r="DA18" s="239">
        <v>334.3</v>
      </c>
      <c r="DB18" s="54">
        <v>3.98</v>
      </c>
      <c r="DC18" s="1041"/>
      <c r="DD18" s="1041"/>
      <c r="DE18" s="1041" t="s">
        <v>56</v>
      </c>
      <c r="DF18" s="80">
        <v>0</v>
      </c>
      <c r="DG18" s="80">
        <v>0</v>
      </c>
      <c r="DH18" s="80">
        <v>0</v>
      </c>
      <c r="DI18" s="10">
        <v>0</v>
      </c>
      <c r="DJ18" s="1041"/>
      <c r="DK18" s="1041"/>
      <c r="DL18" s="1041"/>
      <c r="DM18" s="232"/>
      <c r="DN18" s="1041"/>
      <c r="DO18" s="1041"/>
      <c r="DP18" s="1260" t="s">
        <v>53</v>
      </c>
      <c r="DQ18" s="1269">
        <v>3871</v>
      </c>
      <c r="DR18" s="179">
        <v>0</v>
      </c>
      <c r="DS18" s="179">
        <v>4955</v>
      </c>
      <c r="DT18" s="1270">
        <v>162</v>
      </c>
      <c r="DU18" s="179">
        <v>0</v>
      </c>
      <c r="DV18" s="179">
        <v>0</v>
      </c>
      <c r="DW18" s="179">
        <v>0</v>
      </c>
      <c r="DX18" s="179">
        <v>0</v>
      </c>
      <c r="DY18" s="1271">
        <v>8988</v>
      </c>
      <c r="DZ18" s="1265">
        <v>19474</v>
      </c>
      <c r="EA18" s="1266">
        <v>28462</v>
      </c>
      <c r="EB18" s="1041"/>
      <c r="EC18" s="1041"/>
      <c r="ED18" s="1260" t="s">
        <v>53</v>
      </c>
      <c r="EE18" s="1269">
        <v>0</v>
      </c>
      <c r="EF18" s="179">
        <v>0</v>
      </c>
      <c r="EG18" s="179">
        <v>0</v>
      </c>
      <c r="EH18" s="1270">
        <v>0</v>
      </c>
      <c r="EI18" s="179">
        <v>0</v>
      </c>
      <c r="EJ18" s="179">
        <v>0</v>
      </c>
      <c r="EK18" s="179">
        <v>0</v>
      </c>
      <c r="EL18" s="179">
        <v>0</v>
      </c>
      <c r="EM18" s="1271">
        <v>0</v>
      </c>
      <c r="EN18" s="1265">
        <v>0</v>
      </c>
      <c r="EO18" s="1266">
        <v>0</v>
      </c>
      <c r="EP18" s="181"/>
      <c r="EQ18" s="1422"/>
      <c r="ER18" s="1422"/>
      <c r="ES18" s="1436"/>
      <c r="ET18" s="428"/>
      <c r="EU18" s="46"/>
      <c r="EV18" s="46"/>
      <c r="EW18" s="46"/>
      <c r="EX18" s="46"/>
      <c r="EY18" s="427"/>
      <c r="EZ18" s="419"/>
      <c r="FA18" s="47"/>
      <c r="FB18" s="28"/>
      <c r="FC18" s="29"/>
      <c r="FD18" s="1436"/>
      <c r="FE18" s="1436"/>
      <c r="FF18" s="1436"/>
      <c r="FG18" s="1436"/>
      <c r="FI18" s="30" t="s">
        <v>48</v>
      </c>
      <c r="FJ18" s="106">
        <v>987.13</v>
      </c>
      <c r="FK18" s="107">
        <v>998.18</v>
      </c>
      <c r="FL18" s="33">
        <v>-1.1100000000000001</v>
      </c>
      <c r="FM18" s="245"/>
      <c r="FN18" s="245"/>
      <c r="FO18" s="34" t="s">
        <v>87</v>
      </c>
      <c r="FP18" s="383">
        <v>5</v>
      </c>
      <c r="FQ18" s="384">
        <v>9</v>
      </c>
      <c r="FR18" s="385">
        <v>6</v>
      </c>
      <c r="FS18" s="35">
        <v>20</v>
      </c>
      <c r="FT18" s="38">
        <v>27</v>
      </c>
      <c r="FU18" s="39">
        <v>-25.93</v>
      </c>
      <c r="FV18" s="545"/>
      <c r="FW18" s="51" t="s">
        <v>30</v>
      </c>
      <c r="FX18" s="52">
        <v>324.55</v>
      </c>
      <c r="FY18" s="239">
        <v>340.08</v>
      </c>
      <c r="FZ18" s="54">
        <v>-4.57</v>
      </c>
      <c r="GA18" s="52">
        <v>0</v>
      </c>
      <c r="GB18" s="239">
        <v>0</v>
      </c>
      <c r="GC18" s="54">
        <v>0</v>
      </c>
      <c r="GD18" s="52">
        <v>151.9</v>
      </c>
      <c r="GE18" s="239">
        <v>161.19999999999999</v>
      </c>
      <c r="GF18" s="54">
        <v>-5.77</v>
      </c>
      <c r="GG18" s="1041"/>
      <c r="GH18" s="1041"/>
      <c r="GI18" s="1041" t="s">
        <v>56</v>
      </c>
      <c r="GJ18" s="387">
        <v>0</v>
      </c>
      <c r="GK18" s="387">
        <v>0</v>
      </c>
      <c r="GL18" s="387">
        <v>0</v>
      </c>
      <c r="GM18" s="271">
        <v>0</v>
      </c>
      <c r="GN18" s="1041"/>
      <c r="GO18" s="1041"/>
      <c r="GP18" s="1041"/>
      <c r="GQ18" s="232"/>
      <c r="GR18" s="1041"/>
      <c r="GS18" s="1041"/>
      <c r="GT18" s="1260" t="s">
        <v>53</v>
      </c>
      <c r="GU18" s="1269">
        <v>2776</v>
      </c>
      <c r="GV18" s="179">
        <v>0</v>
      </c>
      <c r="GW18" s="179">
        <v>1916</v>
      </c>
      <c r="GX18" s="1270">
        <v>87</v>
      </c>
      <c r="GY18" s="179">
        <v>0</v>
      </c>
      <c r="GZ18" s="179">
        <v>0</v>
      </c>
      <c r="HA18" s="179">
        <v>0</v>
      </c>
      <c r="HB18" s="179">
        <v>0</v>
      </c>
      <c r="HC18" s="1271">
        <v>4779</v>
      </c>
      <c r="HD18" s="1265">
        <v>28544</v>
      </c>
      <c r="HE18" s="1266">
        <v>33323</v>
      </c>
      <c r="HF18" s="1041"/>
      <c r="HG18" s="1041"/>
      <c r="HH18" s="1260" t="s">
        <v>53</v>
      </c>
      <c r="HI18" s="1269">
        <v>14</v>
      </c>
      <c r="HJ18" s="179">
        <v>0</v>
      </c>
      <c r="HK18" s="179">
        <v>40</v>
      </c>
      <c r="HL18" s="1270">
        <v>0</v>
      </c>
      <c r="HM18" s="179">
        <v>0</v>
      </c>
      <c r="HN18" s="179">
        <v>0</v>
      </c>
      <c r="HO18" s="179">
        <v>0</v>
      </c>
      <c r="HP18" s="179">
        <v>0</v>
      </c>
      <c r="HQ18" s="1271">
        <v>54</v>
      </c>
      <c r="HR18" s="1265">
        <v>43</v>
      </c>
      <c r="HS18" s="1266">
        <v>97</v>
      </c>
      <c r="HT18" s="386"/>
      <c r="HU18" s="1422"/>
      <c r="HV18" s="1422"/>
      <c r="HW18" s="1436"/>
      <c r="HX18" s="428"/>
      <c r="HY18" s="46"/>
      <c r="HZ18" s="46"/>
      <c r="IA18" s="46"/>
      <c r="IB18" s="46"/>
      <c r="IC18" s="427"/>
      <c r="ID18" s="419"/>
      <c r="IE18" s="47"/>
      <c r="IF18" s="28"/>
      <c r="IG18" s="29"/>
      <c r="IH18" s="1436"/>
      <c r="II18" s="1436"/>
      <c r="IJ18" s="1436"/>
      <c r="IK18" s="1041"/>
      <c r="IM18" s="30" t="s">
        <v>48</v>
      </c>
      <c r="IN18" s="106">
        <v>1532.72</v>
      </c>
      <c r="IO18" s="107">
        <v>1535.16</v>
      </c>
      <c r="IP18" s="33">
        <v>-0.16</v>
      </c>
      <c r="IQ18" s="245"/>
      <c r="IR18" s="245"/>
      <c r="IS18" s="34" t="s">
        <v>87</v>
      </c>
      <c r="IT18" s="383">
        <v>8</v>
      </c>
      <c r="IU18" s="384">
        <v>4</v>
      </c>
      <c r="IV18" s="385">
        <v>6</v>
      </c>
      <c r="IW18" s="35">
        <v>18</v>
      </c>
      <c r="IX18" s="38">
        <v>26</v>
      </c>
      <c r="IY18" s="39">
        <v>-30.77</v>
      </c>
      <c r="IZ18" s="1041"/>
      <c r="JA18" s="51" t="s">
        <v>30</v>
      </c>
      <c r="JB18" s="52">
        <v>601.78</v>
      </c>
      <c r="JC18" s="239">
        <v>612.29</v>
      </c>
      <c r="JD18" s="54">
        <v>-1.72</v>
      </c>
      <c r="JE18" s="52">
        <v>0</v>
      </c>
      <c r="JF18" s="239">
        <v>0</v>
      </c>
      <c r="JG18" s="54">
        <v>0</v>
      </c>
      <c r="JH18" s="52">
        <v>270.77999999999997</v>
      </c>
      <c r="JI18" s="239">
        <v>286.27999999999997</v>
      </c>
      <c r="JJ18" s="54">
        <v>-5.41</v>
      </c>
      <c r="JK18" s="1041"/>
      <c r="JL18" s="1041"/>
      <c r="JM18" s="1041" t="s">
        <v>56</v>
      </c>
      <c r="JN18" s="387">
        <v>0</v>
      </c>
      <c r="JO18" s="387">
        <v>0</v>
      </c>
      <c r="JP18" s="387">
        <v>0</v>
      </c>
      <c r="JQ18" s="271">
        <v>0</v>
      </c>
      <c r="JR18" s="1041"/>
      <c r="JS18" s="1041"/>
      <c r="JT18" s="1041"/>
      <c r="JU18" s="232"/>
      <c r="JV18" s="1041"/>
      <c r="JW18" s="1041"/>
      <c r="JX18" s="1260" t="s">
        <v>53</v>
      </c>
      <c r="JY18" s="1269">
        <v>2436</v>
      </c>
      <c r="JZ18" s="179">
        <v>0</v>
      </c>
      <c r="KA18" s="179">
        <v>2664</v>
      </c>
      <c r="KB18" s="1270">
        <v>942</v>
      </c>
      <c r="KC18" s="179">
        <v>0</v>
      </c>
      <c r="KD18" s="179">
        <v>0</v>
      </c>
      <c r="KE18" s="179">
        <v>0</v>
      </c>
      <c r="KF18" s="179">
        <v>0</v>
      </c>
      <c r="KG18" s="1271">
        <v>6042</v>
      </c>
      <c r="KH18" s="1265">
        <v>61734</v>
      </c>
      <c r="KI18" s="1266">
        <v>67776</v>
      </c>
      <c r="KJ18" s="1041"/>
      <c r="KK18" s="1041"/>
      <c r="KL18" s="1260" t="s">
        <v>53</v>
      </c>
      <c r="KM18" s="1269">
        <v>15</v>
      </c>
      <c r="KN18" s="179">
        <v>0</v>
      </c>
      <c r="KO18" s="179">
        <v>56</v>
      </c>
      <c r="KP18" s="1270">
        <v>0</v>
      </c>
      <c r="KQ18" s="179">
        <v>0</v>
      </c>
      <c r="KR18" s="179">
        <v>0</v>
      </c>
      <c r="KS18" s="179">
        <v>0</v>
      </c>
      <c r="KT18" s="179">
        <v>0</v>
      </c>
      <c r="KU18" s="1271">
        <v>71</v>
      </c>
      <c r="KV18" s="1265">
        <v>41</v>
      </c>
      <c r="KW18" s="1266">
        <v>112</v>
      </c>
      <c r="KX18" s="386"/>
      <c r="KY18" s="1422"/>
      <c r="KZ18" s="1422"/>
      <c r="LA18" s="1436"/>
      <c r="LB18" s="428"/>
      <c r="LC18" s="46"/>
      <c r="LD18" s="46"/>
      <c r="LE18" s="46"/>
      <c r="LF18" s="46"/>
      <c r="LG18" s="427"/>
      <c r="LH18" s="419"/>
      <c r="LI18" s="47"/>
      <c r="LJ18" s="28"/>
      <c r="LK18" s="29"/>
      <c r="LL18" s="1436"/>
      <c r="LM18" s="1436"/>
      <c r="LN18" s="1436"/>
      <c r="LO18" s="1436"/>
      <c r="LQ18" s="30" t="s">
        <v>48</v>
      </c>
      <c r="LR18" s="83">
        <v>1290.5</v>
      </c>
      <c r="LS18" s="107">
        <v>1290.5500000000002</v>
      </c>
      <c r="LT18" s="186">
        <v>0</v>
      </c>
      <c r="LU18" s="245"/>
      <c r="LV18" s="245"/>
      <c r="LW18" s="1201" t="s">
        <v>87</v>
      </c>
      <c r="LX18" s="383">
        <v>88</v>
      </c>
      <c r="LY18" s="1199">
        <v>87</v>
      </c>
      <c r="LZ18" s="1200">
        <v>1.1499999999999999</v>
      </c>
      <c r="MA18" s="597"/>
      <c r="MB18" s="51" t="s">
        <v>30</v>
      </c>
      <c r="MC18" s="52">
        <v>518.02</v>
      </c>
      <c r="MD18" s="432">
        <v>519.48</v>
      </c>
      <c r="ME18" s="54">
        <v>-0.28000000000000003</v>
      </c>
      <c r="MF18" s="52">
        <v>0</v>
      </c>
      <c r="MG18" s="432">
        <v>0</v>
      </c>
      <c r="MH18" s="54">
        <v>0</v>
      </c>
      <c r="MI18" s="52">
        <v>228.31</v>
      </c>
      <c r="MJ18" s="432">
        <v>231.48</v>
      </c>
      <c r="MK18" s="54">
        <v>-1.37</v>
      </c>
      <c r="ML18" s="422"/>
      <c r="MM18" s="422"/>
      <c r="MN18" s="422" t="s">
        <v>56</v>
      </c>
      <c r="MO18" s="728">
        <v>0</v>
      </c>
      <c r="MP18" s="728">
        <v>0</v>
      </c>
      <c r="MQ18" s="728">
        <v>0</v>
      </c>
      <c r="MR18" s="728">
        <v>0</v>
      </c>
      <c r="MS18" s="728">
        <v>0</v>
      </c>
      <c r="MT18" s="594"/>
      <c r="MU18" s="595"/>
      <c r="MV18" s="595"/>
      <c r="MW18" s="601"/>
      <c r="MX18" s="595"/>
      <c r="MY18" s="595"/>
      <c r="MZ18" s="1260" t="s">
        <v>53</v>
      </c>
      <c r="NA18" s="1269">
        <v>13637</v>
      </c>
      <c r="NB18" s="179">
        <v>0</v>
      </c>
      <c r="NC18" s="179">
        <v>15052</v>
      </c>
      <c r="ND18" s="1270">
        <v>1605</v>
      </c>
      <c r="NE18" s="179"/>
      <c r="NF18" s="179"/>
      <c r="NG18" s="179"/>
      <c r="NH18" s="179"/>
      <c r="NI18" s="1271">
        <v>30294</v>
      </c>
      <c r="NJ18" s="1265">
        <v>128424</v>
      </c>
      <c r="NK18" s="1266">
        <v>158718</v>
      </c>
      <c r="NL18" s="1267"/>
      <c r="NM18" s="1267"/>
      <c r="NN18" s="1268" t="s">
        <v>53</v>
      </c>
      <c r="NO18" s="1269">
        <v>47</v>
      </c>
      <c r="NP18" s="179">
        <v>0</v>
      </c>
      <c r="NQ18" s="179">
        <v>124</v>
      </c>
      <c r="NR18" s="1270">
        <v>0</v>
      </c>
      <c r="NS18" s="179"/>
      <c r="NT18" s="179"/>
      <c r="NU18" s="179"/>
      <c r="NV18" s="179"/>
      <c r="NW18" s="1271">
        <v>171</v>
      </c>
      <c r="NX18" s="1265">
        <v>114</v>
      </c>
      <c r="NY18" s="1266">
        <v>285</v>
      </c>
    </row>
    <row r="19" spans="1:389" ht="23.25" customHeight="1" x14ac:dyDescent="0.2">
      <c r="A19" s="48" t="s">
        <v>28</v>
      </c>
      <c r="B19" s="108">
        <v>1552.9299999999998</v>
      </c>
      <c r="C19" s="109">
        <v>1490.77</v>
      </c>
      <c r="D19" s="857">
        <v>4.17</v>
      </c>
      <c r="E19" s="809"/>
      <c r="F19" s="809"/>
      <c r="G19" s="34" t="s">
        <v>88</v>
      </c>
      <c r="H19" s="35">
        <v>0</v>
      </c>
      <c r="I19" s="36">
        <v>0</v>
      </c>
      <c r="J19" s="1026">
        <v>0</v>
      </c>
      <c r="K19" s="35">
        <v>0</v>
      </c>
      <c r="L19" s="38">
        <v>0</v>
      </c>
      <c r="M19" s="39">
        <v>0</v>
      </c>
      <c r="N19" s="1041"/>
      <c r="O19" s="51" t="s">
        <v>44</v>
      </c>
      <c r="P19" s="52">
        <v>453.86</v>
      </c>
      <c r="Q19" s="53">
        <v>429.67</v>
      </c>
      <c r="R19" s="55">
        <v>5.63</v>
      </c>
      <c r="S19" s="52">
        <v>395.12</v>
      </c>
      <c r="T19" s="53">
        <v>373.33</v>
      </c>
      <c r="U19" s="55">
        <v>5.84</v>
      </c>
      <c r="V19" s="52">
        <v>416.24</v>
      </c>
      <c r="W19" s="53">
        <v>393.25</v>
      </c>
      <c r="X19" s="55">
        <v>5.85</v>
      </c>
      <c r="Y19" s="1041"/>
      <c r="Z19" s="1041"/>
      <c r="AA19" s="1041" t="s">
        <v>62</v>
      </c>
      <c r="AB19" s="56">
        <v>97</v>
      </c>
      <c r="AC19" s="56">
        <v>97</v>
      </c>
      <c r="AD19" s="56">
        <v>97</v>
      </c>
      <c r="AE19" s="56">
        <v>97</v>
      </c>
      <c r="AF19" s="1041"/>
      <c r="AG19" s="1041"/>
      <c r="AH19" s="1041"/>
      <c r="AI19" s="1041"/>
      <c r="AJ19" s="1041"/>
      <c r="AK19" s="1041"/>
      <c r="AL19" s="1260" t="s">
        <v>58</v>
      </c>
      <c r="AM19" s="1269">
        <v>11073</v>
      </c>
      <c r="AN19" s="179">
        <v>0</v>
      </c>
      <c r="AO19" s="179">
        <v>19002</v>
      </c>
      <c r="AP19" s="1270">
        <v>1266</v>
      </c>
      <c r="AQ19" s="1270"/>
      <c r="AR19" s="1270"/>
      <c r="AS19" s="1270"/>
      <c r="AT19" s="1270"/>
      <c r="AU19" s="1271">
        <v>31341</v>
      </c>
      <c r="AV19" s="1265">
        <v>36613</v>
      </c>
      <c r="AW19" s="1266">
        <v>67954</v>
      </c>
      <c r="AX19" s="225"/>
      <c r="AY19" s="1041"/>
      <c r="AZ19" s="1260" t="s">
        <v>58</v>
      </c>
      <c r="BA19" s="1269">
        <v>35</v>
      </c>
      <c r="BB19" s="179">
        <v>0</v>
      </c>
      <c r="BC19" s="179">
        <v>58</v>
      </c>
      <c r="BD19" s="1270">
        <v>0</v>
      </c>
      <c r="BE19" s="179">
        <v>0</v>
      </c>
      <c r="BF19" s="179">
        <v>0</v>
      </c>
      <c r="BG19" s="179">
        <v>0</v>
      </c>
      <c r="BH19" s="179">
        <v>0</v>
      </c>
      <c r="BI19" s="1271">
        <v>93</v>
      </c>
      <c r="BJ19" s="1265">
        <v>181</v>
      </c>
      <c r="BK19" s="1266">
        <v>274</v>
      </c>
      <c r="BL19" s="60"/>
      <c r="BM19" s="1"/>
      <c r="BN19" s="1"/>
      <c r="BO19" s="6"/>
      <c r="BP19" s="428"/>
      <c r="BQ19" s="46"/>
      <c r="BR19" s="46"/>
      <c r="BS19" s="46"/>
      <c r="BT19" s="46"/>
      <c r="BU19" s="427"/>
      <c r="BV19" s="419"/>
      <c r="BW19" s="47"/>
      <c r="BX19" s="28"/>
      <c r="BY19" s="233"/>
      <c r="BZ19" s="1041"/>
      <c r="CA19" s="1041"/>
      <c r="CB19" s="1041"/>
      <c r="CC19" s="1041"/>
      <c r="CD19" s="1041"/>
      <c r="CE19" s="48" t="s">
        <v>28</v>
      </c>
      <c r="CF19" s="108">
        <v>1876.2600000000002</v>
      </c>
      <c r="CG19" s="109">
        <v>1826.44</v>
      </c>
      <c r="CH19" s="61">
        <v>2.73</v>
      </c>
      <c r="CI19" s="812"/>
      <c r="CJ19" s="812"/>
      <c r="CK19" s="34" t="s">
        <v>88</v>
      </c>
      <c r="CL19" s="35">
        <v>0</v>
      </c>
      <c r="CM19" s="36">
        <v>0</v>
      </c>
      <c r="CN19" s="37">
        <v>0</v>
      </c>
      <c r="CO19" s="35">
        <v>0</v>
      </c>
      <c r="CP19" s="38">
        <v>0</v>
      </c>
      <c r="CQ19" s="39">
        <v>0</v>
      </c>
      <c r="CR19" s="811"/>
      <c r="CS19" s="51" t="s">
        <v>44</v>
      </c>
      <c r="CT19" s="52">
        <v>526.69000000000005</v>
      </c>
      <c r="CU19" s="239">
        <v>498.73</v>
      </c>
      <c r="CV19" s="54">
        <v>5.61</v>
      </c>
      <c r="CW19" s="52">
        <v>468.15</v>
      </c>
      <c r="CX19" s="239">
        <v>462.27</v>
      </c>
      <c r="CY19" s="54">
        <v>1.27</v>
      </c>
      <c r="CZ19" s="52">
        <v>497.27</v>
      </c>
      <c r="DA19" s="239">
        <v>480.23</v>
      </c>
      <c r="DB19" s="54">
        <v>3.55</v>
      </c>
      <c r="DC19" s="1041"/>
      <c r="DD19" s="1041"/>
      <c r="DE19" s="1041" t="s">
        <v>62</v>
      </c>
      <c r="DF19" s="80">
        <v>97</v>
      </c>
      <c r="DG19" s="80">
        <v>97</v>
      </c>
      <c r="DH19" s="80">
        <v>97</v>
      </c>
      <c r="DI19" s="10">
        <v>97</v>
      </c>
      <c r="DJ19" s="1041"/>
      <c r="DK19" s="1041"/>
      <c r="DL19" s="1041"/>
      <c r="DM19" s="232"/>
      <c r="DN19" s="1041"/>
      <c r="DO19" s="1041"/>
      <c r="DP19" s="1260" t="s">
        <v>58</v>
      </c>
      <c r="DQ19" s="1269">
        <v>14196</v>
      </c>
      <c r="DR19" s="179">
        <v>0</v>
      </c>
      <c r="DS19" s="179">
        <v>23122</v>
      </c>
      <c r="DT19" s="1270">
        <v>3045</v>
      </c>
      <c r="DU19" s="179">
        <v>0</v>
      </c>
      <c r="DV19" s="179">
        <v>0</v>
      </c>
      <c r="DW19" s="179">
        <v>0</v>
      </c>
      <c r="DX19" s="179">
        <v>0</v>
      </c>
      <c r="DY19" s="1271">
        <v>40363</v>
      </c>
      <c r="DZ19" s="1265">
        <v>17114</v>
      </c>
      <c r="EA19" s="1266">
        <v>57477</v>
      </c>
      <c r="EB19" s="1041"/>
      <c r="EC19" s="1041"/>
      <c r="ED19" s="1260" t="s">
        <v>58</v>
      </c>
      <c r="EE19" s="1269">
        <v>25</v>
      </c>
      <c r="EF19" s="179">
        <v>0</v>
      </c>
      <c r="EG19" s="179">
        <v>35</v>
      </c>
      <c r="EH19" s="1270">
        <v>0</v>
      </c>
      <c r="EI19" s="179">
        <v>0</v>
      </c>
      <c r="EJ19" s="179">
        <v>0</v>
      </c>
      <c r="EK19" s="179">
        <v>0</v>
      </c>
      <c r="EL19" s="179">
        <v>0</v>
      </c>
      <c r="EM19" s="1271">
        <v>60</v>
      </c>
      <c r="EN19" s="1265">
        <v>65</v>
      </c>
      <c r="EO19" s="1266">
        <v>125</v>
      </c>
      <c r="EP19" s="181"/>
      <c r="EQ19" s="1422"/>
      <c r="ER19" s="1422"/>
      <c r="ES19" s="1436"/>
      <c r="ET19" s="428"/>
      <c r="EU19" s="46"/>
      <c r="EV19" s="46"/>
      <c r="EW19" s="46"/>
      <c r="EX19" s="46"/>
      <c r="EY19" s="427"/>
      <c r="EZ19" s="419"/>
      <c r="FA19" s="47"/>
      <c r="FB19" s="28"/>
      <c r="FC19" s="29"/>
      <c r="FD19" s="1436"/>
      <c r="FE19" s="1436"/>
      <c r="FF19" s="1436"/>
      <c r="FG19" s="1436"/>
      <c r="FI19" s="48" t="s">
        <v>28</v>
      </c>
      <c r="FJ19" s="108">
        <v>1263.46</v>
      </c>
      <c r="FK19" s="109">
        <v>1286.8099999999997</v>
      </c>
      <c r="FL19" s="61">
        <v>-1.81</v>
      </c>
      <c r="FM19" s="245"/>
      <c r="FN19" s="245"/>
      <c r="FO19" s="34" t="s">
        <v>88</v>
      </c>
      <c r="FP19" s="383">
        <v>3</v>
      </c>
      <c r="FQ19" s="384">
        <v>2</v>
      </c>
      <c r="FR19" s="385">
        <v>0</v>
      </c>
      <c r="FS19" s="35">
        <v>5</v>
      </c>
      <c r="FT19" s="38">
        <v>9</v>
      </c>
      <c r="FU19" s="39">
        <v>-44.44</v>
      </c>
      <c r="FV19" s="545"/>
      <c r="FW19" s="51" t="s">
        <v>44</v>
      </c>
      <c r="FX19" s="52">
        <v>411.79</v>
      </c>
      <c r="FY19" s="239">
        <v>410.65</v>
      </c>
      <c r="FZ19" s="54">
        <v>0.28000000000000003</v>
      </c>
      <c r="GA19" s="52">
        <v>340.5</v>
      </c>
      <c r="GB19" s="239">
        <v>337.14</v>
      </c>
      <c r="GC19" s="54">
        <v>1</v>
      </c>
      <c r="GD19" s="52">
        <v>373.87</v>
      </c>
      <c r="GE19" s="239">
        <v>371.98</v>
      </c>
      <c r="GF19" s="54">
        <v>0.51</v>
      </c>
      <c r="GG19" s="1041"/>
      <c r="GH19" s="1041"/>
      <c r="GI19" s="1041" t="s">
        <v>62</v>
      </c>
      <c r="GJ19" s="387">
        <v>97</v>
      </c>
      <c r="GK19" s="387">
        <v>97</v>
      </c>
      <c r="GL19" s="387">
        <v>97</v>
      </c>
      <c r="GM19" s="271">
        <v>97</v>
      </c>
      <c r="GN19" s="1041"/>
      <c r="GO19" s="1041"/>
      <c r="GP19" s="1041"/>
      <c r="GQ19" s="232"/>
      <c r="GR19" s="1041"/>
      <c r="GS19" s="1041"/>
      <c r="GT19" s="1260" t="s">
        <v>58</v>
      </c>
      <c r="GU19" s="1269">
        <v>20194</v>
      </c>
      <c r="GV19" s="179">
        <v>0</v>
      </c>
      <c r="GW19" s="179">
        <v>24570</v>
      </c>
      <c r="GX19" s="1270">
        <v>909</v>
      </c>
      <c r="GY19" s="179">
        <v>0</v>
      </c>
      <c r="GZ19" s="179">
        <v>0</v>
      </c>
      <c r="HA19" s="179">
        <v>0</v>
      </c>
      <c r="HB19" s="179">
        <v>0</v>
      </c>
      <c r="HC19" s="1271">
        <v>45673</v>
      </c>
      <c r="HD19" s="1265">
        <v>59411</v>
      </c>
      <c r="HE19" s="1266">
        <v>105084</v>
      </c>
      <c r="HF19" s="1041"/>
      <c r="HG19" s="1041"/>
      <c r="HH19" s="1260" t="s">
        <v>58</v>
      </c>
      <c r="HI19" s="1269">
        <v>26</v>
      </c>
      <c r="HJ19" s="179">
        <v>0</v>
      </c>
      <c r="HK19" s="179">
        <v>79</v>
      </c>
      <c r="HL19" s="1270">
        <v>0</v>
      </c>
      <c r="HM19" s="179">
        <v>0</v>
      </c>
      <c r="HN19" s="179">
        <v>0</v>
      </c>
      <c r="HO19" s="179">
        <v>0</v>
      </c>
      <c r="HP19" s="179">
        <v>0</v>
      </c>
      <c r="HQ19" s="1271">
        <v>105</v>
      </c>
      <c r="HR19" s="1265">
        <v>146</v>
      </c>
      <c r="HS19" s="1266">
        <v>251</v>
      </c>
      <c r="HT19" s="386"/>
      <c r="HU19" s="1422"/>
      <c r="HV19" s="1422"/>
      <c r="HW19" s="1436"/>
      <c r="HX19" s="428"/>
      <c r="HY19" s="46"/>
      <c r="HZ19" s="46"/>
      <c r="IA19" s="46"/>
      <c r="IB19" s="46"/>
      <c r="IC19" s="427"/>
      <c r="ID19" s="419"/>
      <c r="IE19" s="47"/>
      <c r="IF19" s="28"/>
      <c r="IG19" s="29"/>
      <c r="IH19" s="1436"/>
      <c r="II19" s="1436"/>
      <c r="IJ19" s="1436"/>
      <c r="IK19" s="1041"/>
      <c r="IM19" s="48" t="s">
        <v>28</v>
      </c>
      <c r="IN19" s="108">
        <v>1575.1699999999998</v>
      </c>
      <c r="IO19" s="109">
        <v>1636.06</v>
      </c>
      <c r="IP19" s="61">
        <v>-3.72</v>
      </c>
      <c r="IQ19" s="245"/>
      <c r="IR19" s="245"/>
      <c r="IS19" s="34" t="s">
        <v>88</v>
      </c>
      <c r="IT19" s="383">
        <v>5</v>
      </c>
      <c r="IU19" s="384">
        <v>0</v>
      </c>
      <c r="IV19" s="385">
        <v>0</v>
      </c>
      <c r="IW19" s="35">
        <v>5</v>
      </c>
      <c r="IX19" s="38">
        <v>13</v>
      </c>
      <c r="IY19" s="39">
        <v>-61.54</v>
      </c>
      <c r="IZ19" s="1041"/>
      <c r="JA19" s="51" t="s">
        <v>44</v>
      </c>
      <c r="JB19" s="52">
        <v>598.89</v>
      </c>
      <c r="JC19" s="239">
        <v>589.17999999999995</v>
      </c>
      <c r="JD19" s="54">
        <v>1.65</v>
      </c>
      <c r="JE19" s="52">
        <v>384.21</v>
      </c>
      <c r="JF19" s="239">
        <v>397.51</v>
      </c>
      <c r="JG19" s="54">
        <v>-3.35</v>
      </c>
      <c r="JH19" s="52">
        <v>480.81</v>
      </c>
      <c r="JI19" s="239">
        <v>487.13</v>
      </c>
      <c r="JJ19" s="54">
        <v>-1.3</v>
      </c>
      <c r="JK19" s="1041"/>
      <c r="JL19" s="1041"/>
      <c r="JM19" s="1041" t="s">
        <v>62</v>
      </c>
      <c r="JN19" s="387">
        <v>97</v>
      </c>
      <c r="JO19" s="387">
        <v>97</v>
      </c>
      <c r="JP19" s="387">
        <v>97</v>
      </c>
      <c r="JQ19" s="271">
        <v>97</v>
      </c>
      <c r="JR19" s="1041"/>
      <c r="JS19" s="1041"/>
      <c r="JT19" s="1041"/>
      <c r="JU19" s="232"/>
      <c r="JV19" s="1041"/>
      <c r="JW19" s="1041"/>
      <c r="JX19" s="1260" t="s">
        <v>58</v>
      </c>
      <c r="JY19" s="1269">
        <v>20278</v>
      </c>
      <c r="JZ19" s="179">
        <v>0</v>
      </c>
      <c r="KA19" s="179">
        <v>30262</v>
      </c>
      <c r="KB19" s="1270">
        <v>16845</v>
      </c>
      <c r="KC19" s="179">
        <v>0</v>
      </c>
      <c r="KD19" s="179">
        <v>0</v>
      </c>
      <c r="KE19" s="179">
        <v>0</v>
      </c>
      <c r="KF19" s="179">
        <v>0</v>
      </c>
      <c r="KG19" s="1271">
        <v>67385</v>
      </c>
      <c r="KH19" s="1265">
        <v>89844</v>
      </c>
      <c r="KI19" s="1266">
        <v>157229</v>
      </c>
      <c r="KJ19" s="1041"/>
      <c r="KK19" s="1041"/>
      <c r="KL19" s="1260" t="s">
        <v>58</v>
      </c>
      <c r="KM19" s="1269">
        <v>28</v>
      </c>
      <c r="KN19" s="179">
        <v>0</v>
      </c>
      <c r="KO19" s="179">
        <v>109</v>
      </c>
      <c r="KP19" s="1270">
        <v>0</v>
      </c>
      <c r="KQ19" s="179">
        <v>0</v>
      </c>
      <c r="KR19" s="179">
        <v>0</v>
      </c>
      <c r="KS19" s="179">
        <v>0</v>
      </c>
      <c r="KT19" s="179">
        <v>0</v>
      </c>
      <c r="KU19" s="1271">
        <v>137</v>
      </c>
      <c r="KV19" s="1265">
        <v>247</v>
      </c>
      <c r="KW19" s="1266">
        <v>384</v>
      </c>
      <c r="KX19" s="386"/>
      <c r="KY19" s="1422"/>
      <c r="KZ19" s="1422"/>
      <c r="LA19" s="1436"/>
      <c r="LB19" s="428"/>
      <c r="LC19" s="46"/>
      <c r="LD19" s="46"/>
      <c r="LE19" s="46"/>
      <c r="LF19" s="46"/>
      <c r="LG19" s="427"/>
      <c r="LH19" s="419"/>
      <c r="LI19" s="47"/>
      <c r="LJ19" s="28"/>
      <c r="LK19" s="29"/>
      <c r="LL19" s="1436"/>
      <c r="LM19" s="1436"/>
      <c r="LN19" s="1436"/>
      <c r="LO19" s="1436"/>
      <c r="LQ19" s="48" t="s">
        <v>28</v>
      </c>
      <c r="LR19" s="498">
        <v>1538.6100000000001</v>
      </c>
      <c r="LS19" s="109">
        <v>1550.93</v>
      </c>
      <c r="LT19" s="200">
        <v>-0.79</v>
      </c>
      <c r="LU19" s="245"/>
      <c r="LV19" s="245"/>
      <c r="LW19" s="1201" t="s">
        <v>88</v>
      </c>
      <c r="LX19" s="383">
        <v>10</v>
      </c>
      <c r="LY19" s="1199">
        <v>22</v>
      </c>
      <c r="LZ19" s="1200">
        <v>-54.55</v>
      </c>
      <c r="MA19" s="597"/>
      <c r="MB19" s="51" t="s">
        <v>44</v>
      </c>
      <c r="MC19" s="52">
        <v>513.51</v>
      </c>
      <c r="MD19" s="432">
        <v>497.84</v>
      </c>
      <c r="ME19" s="54">
        <v>3.15</v>
      </c>
      <c r="MF19" s="52">
        <v>386.94</v>
      </c>
      <c r="MG19" s="432">
        <v>386.22</v>
      </c>
      <c r="MH19" s="54">
        <v>0.19</v>
      </c>
      <c r="MI19" s="52">
        <v>442.72</v>
      </c>
      <c r="MJ19" s="432">
        <v>435.96</v>
      </c>
      <c r="MK19" s="54">
        <v>1.55</v>
      </c>
      <c r="ML19" s="422"/>
      <c r="MM19" s="422"/>
      <c r="MN19" s="422" t="s">
        <v>62</v>
      </c>
      <c r="MO19" s="728">
        <v>97</v>
      </c>
      <c r="MP19" s="728">
        <v>97</v>
      </c>
      <c r="MQ19" s="728">
        <v>97</v>
      </c>
      <c r="MR19" s="728">
        <v>97</v>
      </c>
      <c r="MS19" s="728">
        <v>97</v>
      </c>
      <c r="MT19" s="594"/>
      <c r="MU19" s="595"/>
      <c r="MV19" s="595"/>
      <c r="MW19" s="601"/>
      <c r="MX19" s="595"/>
      <c r="MY19" s="595"/>
      <c r="MZ19" s="1260" t="s">
        <v>58</v>
      </c>
      <c r="NA19" s="1269">
        <v>65741</v>
      </c>
      <c r="NB19" s="179">
        <v>0</v>
      </c>
      <c r="NC19" s="179">
        <v>96956</v>
      </c>
      <c r="ND19" s="1270">
        <v>22065</v>
      </c>
      <c r="NE19" s="179"/>
      <c r="NF19" s="179"/>
      <c r="NG19" s="179"/>
      <c r="NH19" s="179"/>
      <c r="NI19" s="1271">
        <v>184762</v>
      </c>
      <c r="NJ19" s="1265">
        <v>202982</v>
      </c>
      <c r="NK19" s="1266">
        <v>387744</v>
      </c>
      <c r="NL19" s="1267"/>
      <c r="NM19" s="1267"/>
      <c r="NN19" s="1268" t="s">
        <v>58</v>
      </c>
      <c r="NO19" s="1269">
        <v>114</v>
      </c>
      <c r="NP19" s="179">
        <v>0</v>
      </c>
      <c r="NQ19" s="179">
        <v>281</v>
      </c>
      <c r="NR19" s="1270">
        <v>0</v>
      </c>
      <c r="NS19" s="179"/>
      <c r="NT19" s="179"/>
      <c r="NU19" s="179"/>
      <c r="NV19" s="179"/>
      <c r="NW19" s="1271">
        <v>395</v>
      </c>
      <c r="NX19" s="1265">
        <v>639</v>
      </c>
      <c r="NY19" s="1266">
        <v>1034</v>
      </c>
    </row>
    <row r="20" spans="1:389" ht="23.25" customHeight="1" x14ac:dyDescent="0.2">
      <c r="A20" s="110" t="s">
        <v>89</v>
      </c>
      <c r="B20" s="102">
        <v>1403.23</v>
      </c>
      <c r="C20" s="103">
        <v>1365.17</v>
      </c>
      <c r="D20" s="814">
        <v>2.79</v>
      </c>
      <c r="E20" s="809"/>
      <c r="F20" s="809"/>
      <c r="G20" s="34" t="s">
        <v>90</v>
      </c>
      <c r="H20" s="35">
        <v>6</v>
      </c>
      <c r="I20" s="36">
        <v>5</v>
      </c>
      <c r="J20" s="1026">
        <v>7</v>
      </c>
      <c r="K20" s="35">
        <v>18</v>
      </c>
      <c r="L20" s="38">
        <v>14</v>
      </c>
      <c r="M20" s="39">
        <v>28.57</v>
      </c>
      <c r="N20" s="1041"/>
      <c r="O20" s="51" t="s">
        <v>50</v>
      </c>
      <c r="P20" s="52">
        <v>374.53</v>
      </c>
      <c r="Q20" s="53">
        <v>359.01</v>
      </c>
      <c r="R20" s="55">
        <v>4.32</v>
      </c>
      <c r="S20" s="52">
        <v>439.41</v>
      </c>
      <c r="T20" s="53">
        <v>419.85</v>
      </c>
      <c r="U20" s="55">
        <v>4.66</v>
      </c>
      <c r="V20" s="52">
        <v>416.09</v>
      </c>
      <c r="W20" s="53">
        <v>398.34</v>
      </c>
      <c r="X20" s="55">
        <v>4.46</v>
      </c>
      <c r="Y20" s="1041"/>
      <c r="Z20" s="1041"/>
      <c r="AA20" s="1041" t="s">
        <v>67</v>
      </c>
      <c r="AB20" s="56">
        <v>91</v>
      </c>
      <c r="AC20" s="56">
        <v>91</v>
      </c>
      <c r="AD20" s="56">
        <v>91</v>
      </c>
      <c r="AE20" s="56">
        <v>91</v>
      </c>
      <c r="AF20" s="1041"/>
      <c r="AG20" s="1041"/>
      <c r="AH20" s="1041"/>
      <c r="AI20" s="1041"/>
      <c r="AJ20" s="1041"/>
      <c r="AK20" s="1041"/>
      <c r="AL20" s="1260" t="s">
        <v>64</v>
      </c>
      <c r="AM20" s="1269">
        <v>44293</v>
      </c>
      <c r="AN20" s="179">
        <v>0</v>
      </c>
      <c r="AO20" s="179">
        <v>85828</v>
      </c>
      <c r="AP20" s="1270">
        <v>2824</v>
      </c>
      <c r="AQ20" s="1270"/>
      <c r="AR20" s="1270"/>
      <c r="AS20" s="1270"/>
      <c r="AT20" s="1270"/>
      <c r="AU20" s="1271">
        <v>132945</v>
      </c>
      <c r="AV20" s="1265">
        <v>98260</v>
      </c>
      <c r="AW20" s="1266">
        <v>231205</v>
      </c>
      <c r="AX20" s="225"/>
      <c r="AY20" s="1041"/>
      <c r="AZ20" s="1260" t="s">
        <v>64</v>
      </c>
      <c r="BA20" s="1269">
        <v>70</v>
      </c>
      <c r="BB20" s="179">
        <v>0</v>
      </c>
      <c r="BC20" s="179">
        <v>97</v>
      </c>
      <c r="BD20" s="1270">
        <v>0</v>
      </c>
      <c r="BE20" s="179">
        <v>0</v>
      </c>
      <c r="BF20" s="179">
        <v>0</v>
      </c>
      <c r="BG20" s="179">
        <v>0</v>
      </c>
      <c r="BH20" s="179">
        <v>0</v>
      </c>
      <c r="BI20" s="1271">
        <v>167</v>
      </c>
      <c r="BJ20" s="1265">
        <v>557</v>
      </c>
      <c r="BK20" s="1266">
        <v>724</v>
      </c>
      <c r="BL20" s="60"/>
      <c r="BM20" s="1"/>
      <c r="BN20" s="1"/>
      <c r="BO20" s="6"/>
      <c r="BP20" s="443"/>
      <c r="BQ20" s="27"/>
      <c r="BR20" s="27"/>
      <c r="BS20" s="27"/>
      <c r="BT20" s="27"/>
      <c r="BU20" s="427"/>
      <c r="BV20" s="419"/>
      <c r="BW20" s="47"/>
      <c r="BX20" s="28"/>
      <c r="BY20" s="233"/>
      <c r="BZ20" s="1041"/>
      <c r="CA20" s="1041"/>
      <c r="CB20" s="1041"/>
      <c r="CC20" s="1041"/>
      <c r="CD20" s="1041"/>
      <c r="CE20" s="110" t="s">
        <v>89</v>
      </c>
      <c r="CF20" s="102">
        <v>1310.68</v>
      </c>
      <c r="CG20" s="103">
        <v>1285.81</v>
      </c>
      <c r="CH20" s="16">
        <v>1.93</v>
      </c>
      <c r="CI20" s="812"/>
      <c r="CJ20" s="812"/>
      <c r="CK20" s="34" t="s">
        <v>90</v>
      </c>
      <c r="CL20" s="35">
        <v>3</v>
      </c>
      <c r="CM20" s="36">
        <v>6</v>
      </c>
      <c r="CN20" s="37">
        <v>4</v>
      </c>
      <c r="CO20" s="35">
        <v>13</v>
      </c>
      <c r="CP20" s="38">
        <v>14</v>
      </c>
      <c r="CQ20" s="39">
        <v>-7.14</v>
      </c>
      <c r="CR20" s="811"/>
      <c r="CS20" s="51" t="s">
        <v>50</v>
      </c>
      <c r="CT20" s="52">
        <v>272.82</v>
      </c>
      <c r="CU20" s="239">
        <v>267.48</v>
      </c>
      <c r="CV20" s="54">
        <v>2</v>
      </c>
      <c r="CW20" s="52">
        <v>445.83</v>
      </c>
      <c r="CX20" s="239">
        <v>438.08</v>
      </c>
      <c r="CY20" s="54">
        <v>1.77</v>
      </c>
      <c r="CZ20" s="52">
        <v>359.75</v>
      </c>
      <c r="DA20" s="239">
        <v>354.04</v>
      </c>
      <c r="DB20" s="54">
        <v>1.61</v>
      </c>
      <c r="DC20" s="1041"/>
      <c r="DD20" s="1041"/>
      <c r="DE20" s="1041" t="s">
        <v>67</v>
      </c>
      <c r="DF20" s="80">
        <v>91</v>
      </c>
      <c r="DG20" s="80">
        <v>91</v>
      </c>
      <c r="DH20" s="80">
        <v>91</v>
      </c>
      <c r="DI20" s="10">
        <v>91</v>
      </c>
      <c r="DJ20" s="1041"/>
      <c r="DK20" s="1041"/>
      <c r="DL20" s="1041"/>
      <c r="DM20" s="232"/>
      <c r="DN20" s="1041"/>
      <c r="DO20" s="1041"/>
      <c r="DP20" s="1260" t="s">
        <v>64</v>
      </c>
      <c r="DQ20" s="1269">
        <v>43869</v>
      </c>
      <c r="DR20" s="179">
        <v>0</v>
      </c>
      <c r="DS20" s="179">
        <v>92476</v>
      </c>
      <c r="DT20" s="1270">
        <v>7581</v>
      </c>
      <c r="DU20" s="179">
        <v>0</v>
      </c>
      <c r="DV20" s="179">
        <v>0</v>
      </c>
      <c r="DW20" s="179">
        <v>0</v>
      </c>
      <c r="DX20" s="179">
        <v>0</v>
      </c>
      <c r="DY20" s="1271">
        <v>143926</v>
      </c>
      <c r="DZ20" s="1265">
        <v>31980</v>
      </c>
      <c r="EA20" s="1266">
        <v>175906</v>
      </c>
      <c r="EB20" s="1041"/>
      <c r="EC20" s="1041"/>
      <c r="ED20" s="1260" t="s">
        <v>64</v>
      </c>
      <c r="EE20" s="1269">
        <v>69</v>
      </c>
      <c r="EF20" s="179">
        <v>0</v>
      </c>
      <c r="EG20" s="179">
        <v>135</v>
      </c>
      <c r="EH20" s="1270">
        <v>0</v>
      </c>
      <c r="EI20" s="179">
        <v>0</v>
      </c>
      <c r="EJ20" s="179">
        <v>0</v>
      </c>
      <c r="EK20" s="179">
        <v>0</v>
      </c>
      <c r="EL20" s="179">
        <v>0</v>
      </c>
      <c r="EM20" s="1271">
        <v>204</v>
      </c>
      <c r="EN20" s="1265">
        <v>340</v>
      </c>
      <c r="EO20" s="1266">
        <v>544</v>
      </c>
      <c r="EP20" s="181"/>
      <c r="EQ20" s="1422"/>
      <c r="ER20" s="1422"/>
      <c r="ES20" s="1436"/>
      <c r="ET20" s="443"/>
      <c r="EU20" s="27"/>
      <c r="EV20" s="27"/>
      <c r="EW20" s="27"/>
      <c r="EX20" s="27"/>
      <c r="EY20" s="427"/>
      <c r="EZ20" s="419"/>
      <c r="FA20" s="47"/>
      <c r="FB20" s="28"/>
      <c r="FC20" s="29"/>
      <c r="FD20" s="1436"/>
      <c r="FE20" s="1436"/>
      <c r="FF20" s="1436"/>
      <c r="FG20" s="1436"/>
      <c r="FI20" s="110" t="s">
        <v>89</v>
      </c>
      <c r="FJ20" s="102">
        <v>1086.1799999999998</v>
      </c>
      <c r="FK20" s="103">
        <v>1103.2199999999998</v>
      </c>
      <c r="FL20" s="16">
        <v>-1.54</v>
      </c>
      <c r="FM20" s="245"/>
      <c r="FN20" s="245"/>
      <c r="FO20" s="34" t="s">
        <v>90</v>
      </c>
      <c r="FP20" s="383">
        <v>14</v>
      </c>
      <c r="FQ20" s="384">
        <v>7</v>
      </c>
      <c r="FR20" s="385">
        <v>10</v>
      </c>
      <c r="FS20" s="35">
        <v>31</v>
      </c>
      <c r="FT20" s="38">
        <v>27</v>
      </c>
      <c r="FU20" s="39">
        <v>14.81</v>
      </c>
      <c r="FV20" s="545"/>
      <c r="FW20" s="51" t="s">
        <v>50</v>
      </c>
      <c r="FX20" s="52">
        <v>369.85</v>
      </c>
      <c r="FY20" s="239">
        <v>380.4</v>
      </c>
      <c r="FZ20" s="54">
        <v>-2.77</v>
      </c>
      <c r="GA20" s="52">
        <v>381.39</v>
      </c>
      <c r="GB20" s="239">
        <v>380.27</v>
      </c>
      <c r="GC20" s="54">
        <v>0.28999999999999998</v>
      </c>
      <c r="GD20" s="52">
        <v>375.99</v>
      </c>
      <c r="GE20" s="239">
        <v>380.33</v>
      </c>
      <c r="GF20" s="54">
        <v>-1.1399999999999999</v>
      </c>
      <c r="GG20" s="1041"/>
      <c r="GH20" s="1041"/>
      <c r="GI20" s="1041" t="s">
        <v>67</v>
      </c>
      <c r="GJ20" s="387">
        <v>91</v>
      </c>
      <c r="GK20" s="387">
        <v>91</v>
      </c>
      <c r="GL20" s="387">
        <v>91</v>
      </c>
      <c r="GM20" s="271">
        <v>91</v>
      </c>
      <c r="GN20" s="1041"/>
      <c r="GO20" s="1041"/>
      <c r="GP20" s="1041"/>
      <c r="GQ20" s="232"/>
      <c r="GR20" s="1041"/>
      <c r="GS20" s="1041"/>
      <c r="GT20" s="1260" t="s">
        <v>64</v>
      </c>
      <c r="GU20" s="1269">
        <v>34269</v>
      </c>
      <c r="GV20" s="179">
        <v>0</v>
      </c>
      <c r="GW20" s="179">
        <v>58295</v>
      </c>
      <c r="GX20" s="1270">
        <v>1176</v>
      </c>
      <c r="GY20" s="179">
        <v>0</v>
      </c>
      <c r="GZ20" s="179">
        <v>0</v>
      </c>
      <c r="HA20" s="179">
        <v>0</v>
      </c>
      <c r="HB20" s="179">
        <v>0</v>
      </c>
      <c r="HC20" s="1271">
        <v>93740</v>
      </c>
      <c r="HD20" s="1265">
        <v>99074</v>
      </c>
      <c r="HE20" s="1266">
        <v>192814</v>
      </c>
      <c r="HF20" s="1041"/>
      <c r="HG20" s="1041"/>
      <c r="HH20" s="1260" t="s">
        <v>64</v>
      </c>
      <c r="HI20" s="1269">
        <v>83</v>
      </c>
      <c r="HJ20" s="179">
        <v>0</v>
      </c>
      <c r="HK20" s="179">
        <v>197</v>
      </c>
      <c r="HL20" s="1270">
        <v>0</v>
      </c>
      <c r="HM20" s="179">
        <v>0</v>
      </c>
      <c r="HN20" s="179">
        <v>0</v>
      </c>
      <c r="HO20" s="179">
        <v>0</v>
      </c>
      <c r="HP20" s="179">
        <v>0</v>
      </c>
      <c r="HQ20" s="1271">
        <v>280</v>
      </c>
      <c r="HR20" s="1265">
        <v>460</v>
      </c>
      <c r="HS20" s="1266">
        <v>740</v>
      </c>
      <c r="HT20" s="386"/>
      <c r="HU20" s="1422"/>
      <c r="HV20" s="1422"/>
      <c r="HW20" s="1436"/>
      <c r="HX20" s="443"/>
      <c r="HY20" s="27"/>
      <c r="HZ20" s="27"/>
      <c r="IA20" s="27"/>
      <c r="IB20" s="27"/>
      <c r="IC20" s="427"/>
      <c r="ID20" s="419"/>
      <c r="IE20" s="47"/>
      <c r="IF20" s="28"/>
      <c r="IG20" s="29"/>
      <c r="IH20" s="1436"/>
      <c r="II20" s="1436"/>
      <c r="IJ20" s="1436"/>
      <c r="IK20" s="1041"/>
      <c r="IM20" s="110" t="s">
        <v>89</v>
      </c>
      <c r="IN20" s="102">
        <v>1879.99</v>
      </c>
      <c r="IO20" s="103">
        <v>1872.85</v>
      </c>
      <c r="IP20" s="16">
        <v>0.38</v>
      </c>
      <c r="IQ20" s="245"/>
      <c r="IR20" s="245"/>
      <c r="IS20" s="34" t="s">
        <v>90</v>
      </c>
      <c r="IT20" s="383">
        <v>11</v>
      </c>
      <c r="IU20" s="384">
        <v>10</v>
      </c>
      <c r="IV20" s="385">
        <v>2</v>
      </c>
      <c r="IW20" s="35">
        <v>23</v>
      </c>
      <c r="IX20" s="38">
        <v>12</v>
      </c>
      <c r="IY20" s="39">
        <v>91.67</v>
      </c>
      <c r="IZ20" s="1041"/>
      <c r="JA20" s="51" t="s">
        <v>50</v>
      </c>
      <c r="JB20" s="52">
        <v>432.19</v>
      </c>
      <c r="JC20" s="239">
        <v>455.17</v>
      </c>
      <c r="JD20" s="54">
        <v>-5.05</v>
      </c>
      <c r="JE20" s="52">
        <v>335.12</v>
      </c>
      <c r="JF20" s="239">
        <v>345.27</v>
      </c>
      <c r="JG20" s="54">
        <v>-2.94</v>
      </c>
      <c r="JH20" s="52">
        <v>378.8</v>
      </c>
      <c r="JI20" s="239">
        <v>396.65</v>
      </c>
      <c r="JJ20" s="54">
        <v>-4.5</v>
      </c>
      <c r="JK20" s="1041"/>
      <c r="JL20" s="1041"/>
      <c r="JM20" s="1041" t="s">
        <v>67</v>
      </c>
      <c r="JN20" s="387">
        <v>91</v>
      </c>
      <c r="JO20" s="387">
        <v>91</v>
      </c>
      <c r="JP20" s="387">
        <v>91</v>
      </c>
      <c r="JQ20" s="271">
        <v>91</v>
      </c>
      <c r="JR20" s="1041"/>
      <c r="JS20" s="1041"/>
      <c r="JT20" s="1041"/>
      <c r="JU20" s="232"/>
      <c r="JV20" s="1041"/>
      <c r="JW20" s="1041"/>
      <c r="JX20" s="1260" t="s">
        <v>64</v>
      </c>
      <c r="JY20" s="1269">
        <v>34472</v>
      </c>
      <c r="JZ20" s="179">
        <v>0</v>
      </c>
      <c r="KA20" s="179">
        <v>65360</v>
      </c>
      <c r="KB20" s="1270">
        <v>58991</v>
      </c>
      <c r="KC20" s="179">
        <v>0</v>
      </c>
      <c r="KD20" s="179">
        <v>0</v>
      </c>
      <c r="KE20" s="179">
        <v>0</v>
      </c>
      <c r="KF20" s="179">
        <v>0</v>
      </c>
      <c r="KG20" s="1271">
        <v>158823</v>
      </c>
      <c r="KH20" s="1265">
        <v>198529</v>
      </c>
      <c r="KI20" s="1266">
        <v>357352</v>
      </c>
      <c r="KJ20" s="1041"/>
      <c r="KK20" s="1041"/>
      <c r="KL20" s="1260" t="s">
        <v>64</v>
      </c>
      <c r="KM20" s="1269">
        <v>95</v>
      </c>
      <c r="KN20" s="179">
        <v>0</v>
      </c>
      <c r="KO20" s="179">
        <v>219</v>
      </c>
      <c r="KP20" s="1270">
        <v>0</v>
      </c>
      <c r="KQ20" s="179">
        <v>0</v>
      </c>
      <c r="KR20" s="179">
        <v>0</v>
      </c>
      <c r="KS20" s="179">
        <v>0</v>
      </c>
      <c r="KT20" s="179">
        <v>0</v>
      </c>
      <c r="KU20" s="1271">
        <v>314</v>
      </c>
      <c r="KV20" s="1265">
        <v>707</v>
      </c>
      <c r="KW20" s="1266">
        <v>1021</v>
      </c>
      <c r="KX20" s="386"/>
      <c r="KY20" s="1422"/>
      <c r="KZ20" s="1422"/>
      <c r="LA20" s="1436"/>
      <c r="LB20" s="443"/>
      <c r="LC20" s="27"/>
      <c r="LD20" s="27"/>
      <c r="LE20" s="27"/>
      <c r="LF20" s="27"/>
      <c r="LG20" s="427"/>
      <c r="LH20" s="419"/>
      <c r="LI20" s="47"/>
      <c r="LJ20" s="28"/>
      <c r="LK20" s="29"/>
      <c r="LL20" s="1436"/>
      <c r="LM20" s="1436"/>
      <c r="LN20" s="1436"/>
      <c r="LO20" s="1436"/>
      <c r="LQ20" s="110" t="s">
        <v>89</v>
      </c>
      <c r="LR20" s="400">
        <v>1458.72</v>
      </c>
      <c r="LS20" s="103">
        <v>1452.8200000000004</v>
      </c>
      <c r="LT20" s="275">
        <v>0.41</v>
      </c>
      <c r="LU20" s="245"/>
      <c r="LV20" s="245"/>
      <c r="LW20" s="1201" t="s">
        <v>90</v>
      </c>
      <c r="LX20" s="383">
        <v>85</v>
      </c>
      <c r="LY20" s="1199">
        <v>67</v>
      </c>
      <c r="LZ20" s="1200">
        <v>26.87</v>
      </c>
      <c r="MA20" s="597"/>
      <c r="MB20" s="51" t="s">
        <v>50</v>
      </c>
      <c r="MC20" s="52">
        <v>373.87</v>
      </c>
      <c r="MD20" s="432">
        <v>389.61</v>
      </c>
      <c r="ME20" s="54">
        <v>-4.04</v>
      </c>
      <c r="MF20" s="52">
        <v>390.49</v>
      </c>
      <c r="MG20" s="432">
        <v>389.7</v>
      </c>
      <c r="MH20" s="54">
        <v>0.2</v>
      </c>
      <c r="MI20" s="52">
        <v>383.16</v>
      </c>
      <c r="MJ20" s="432">
        <v>389.66</v>
      </c>
      <c r="MK20" s="54">
        <v>-1.67</v>
      </c>
      <c r="ML20" s="422"/>
      <c r="MM20" s="422"/>
      <c r="MN20" s="422" t="s">
        <v>67</v>
      </c>
      <c r="MO20" s="728">
        <v>91</v>
      </c>
      <c r="MP20" s="728">
        <v>91</v>
      </c>
      <c r="MQ20" s="728">
        <v>91</v>
      </c>
      <c r="MR20" s="728">
        <v>91</v>
      </c>
      <c r="MS20" s="728">
        <v>91</v>
      </c>
      <c r="MT20" s="594"/>
      <c r="MU20" s="595"/>
      <c r="MV20" s="595"/>
      <c r="MW20" s="601"/>
      <c r="MX20" s="595"/>
      <c r="MY20" s="595"/>
      <c r="MZ20" s="1260" t="s">
        <v>64</v>
      </c>
      <c r="NA20" s="1269">
        <v>156903</v>
      </c>
      <c r="NB20" s="179">
        <v>0</v>
      </c>
      <c r="NC20" s="179">
        <v>301959</v>
      </c>
      <c r="ND20" s="1270">
        <v>70572</v>
      </c>
      <c r="NE20" s="179"/>
      <c r="NF20" s="179"/>
      <c r="NG20" s="179"/>
      <c r="NH20" s="179"/>
      <c r="NI20" s="1271">
        <v>529434</v>
      </c>
      <c r="NJ20" s="1265">
        <v>427843</v>
      </c>
      <c r="NK20" s="1266">
        <v>957277</v>
      </c>
      <c r="NL20" s="1267"/>
      <c r="NM20" s="1267"/>
      <c r="NN20" s="1268" t="s">
        <v>64</v>
      </c>
      <c r="NO20" s="1269">
        <v>317</v>
      </c>
      <c r="NP20" s="179">
        <v>0</v>
      </c>
      <c r="NQ20" s="179">
        <v>648</v>
      </c>
      <c r="NR20" s="1270">
        <v>0</v>
      </c>
      <c r="NS20" s="179"/>
      <c r="NT20" s="179"/>
      <c r="NU20" s="179"/>
      <c r="NV20" s="179"/>
      <c r="NW20" s="1271">
        <v>965</v>
      </c>
      <c r="NX20" s="1265">
        <v>2064</v>
      </c>
      <c r="NY20" s="1266">
        <v>3029</v>
      </c>
    </row>
    <row r="21" spans="1:389" ht="23.25" customHeight="1" thickBot="1" x14ac:dyDescent="0.25">
      <c r="A21" s="30" t="s">
        <v>48</v>
      </c>
      <c r="B21" s="106">
        <v>1402.3200000000002</v>
      </c>
      <c r="C21" s="107">
        <v>1364.38</v>
      </c>
      <c r="D21" s="817">
        <v>2.78</v>
      </c>
      <c r="E21" s="809"/>
      <c r="F21" s="809"/>
      <c r="G21" s="34" t="s">
        <v>91</v>
      </c>
      <c r="H21" s="35">
        <v>4</v>
      </c>
      <c r="I21" s="36">
        <v>9</v>
      </c>
      <c r="J21" s="1026">
        <v>8</v>
      </c>
      <c r="K21" s="35">
        <v>21</v>
      </c>
      <c r="L21" s="38">
        <v>16</v>
      </c>
      <c r="M21" s="39">
        <v>31.25</v>
      </c>
      <c r="N21" s="1041"/>
      <c r="O21" s="51" t="s">
        <v>55</v>
      </c>
      <c r="P21" s="52">
        <v>194.94</v>
      </c>
      <c r="Q21" s="53">
        <v>190.26</v>
      </c>
      <c r="R21" s="55">
        <v>2.46</v>
      </c>
      <c r="S21" s="52">
        <v>145.96</v>
      </c>
      <c r="T21" s="53">
        <v>142.13</v>
      </c>
      <c r="U21" s="55">
        <v>2.69</v>
      </c>
      <c r="V21" s="52">
        <v>163.57</v>
      </c>
      <c r="W21" s="53">
        <v>159.15</v>
      </c>
      <c r="X21" s="55">
        <v>2.78</v>
      </c>
      <c r="Y21" s="1041"/>
      <c r="Z21" s="1041"/>
      <c r="AA21" s="1041" t="s">
        <v>72</v>
      </c>
      <c r="AB21" s="56">
        <v>195</v>
      </c>
      <c r="AC21" s="56">
        <v>195</v>
      </c>
      <c r="AD21" s="56">
        <v>195</v>
      </c>
      <c r="AE21" s="56">
        <v>195</v>
      </c>
      <c r="AF21" s="1436"/>
      <c r="AG21" s="1436"/>
      <c r="AH21" s="1436"/>
      <c r="AI21" s="1436"/>
      <c r="AJ21" s="1041"/>
      <c r="AK21" s="1041"/>
      <c r="AL21" s="1260" t="s">
        <v>68</v>
      </c>
      <c r="AM21" s="1273">
        <v>0</v>
      </c>
      <c r="AN21" s="1274">
        <v>0</v>
      </c>
      <c r="AO21" s="1274">
        <v>0</v>
      </c>
      <c r="AP21" s="1270">
        <v>0</v>
      </c>
      <c r="AQ21" s="1270"/>
      <c r="AR21" s="1270"/>
      <c r="AS21" s="1270"/>
      <c r="AT21" s="1270"/>
      <c r="AU21" s="1271">
        <v>0</v>
      </c>
      <c r="AV21" s="1265">
        <v>0</v>
      </c>
      <c r="AW21" s="1266">
        <v>0</v>
      </c>
      <c r="AX21" s="225"/>
      <c r="AY21" s="1041"/>
      <c r="AZ21" s="1260" t="s">
        <v>69</v>
      </c>
      <c r="BA21" s="1273">
        <v>0</v>
      </c>
      <c r="BB21" s="1274">
        <v>0</v>
      </c>
      <c r="BC21" s="1274">
        <v>0</v>
      </c>
      <c r="BD21" s="1270">
        <v>0</v>
      </c>
      <c r="BE21" s="179">
        <v>0</v>
      </c>
      <c r="BF21" s="179">
        <v>0</v>
      </c>
      <c r="BG21" s="179">
        <v>0</v>
      </c>
      <c r="BH21" s="179">
        <v>0</v>
      </c>
      <c r="BI21" s="1271">
        <v>0</v>
      </c>
      <c r="BJ21" s="1265">
        <v>0</v>
      </c>
      <c r="BK21" s="1266">
        <v>0</v>
      </c>
      <c r="BL21" s="60"/>
      <c r="BM21" s="1"/>
      <c r="BN21" s="1"/>
      <c r="BO21" s="6"/>
      <c r="BP21" s="428"/>
      <c r="BQ21" s="46"/>
      <c r="BR21" s="46"/>
      <c r="BS21" s="46"/>
      <c r="BT21" s="46"/>
      <c r="BU21" s="427"/>
      <c r="BV21" s="419"/>
      <c r="BW21" s="47"/>
      <c r="BX21" s="28"/>
      <c r="BY21" s="233"/>
      <c r="BZ21" s="1041"/>
      <c r="CA21" s="1041"/>
      <c r="CB21" s="1041"/>
      <c r="CC21" s="1041"/>
      <c r="CD21" s="1041"/>
      <c r="CE21" s="30" t="s">
        <v>48</v>
      </c>
      <c r="CF21" s="106">
        <v>1309.6400000000001</v>
      </c>
      <c r="CG21" s="107">
        <v>1284.8900000000001</v>
      </c>
      <c r="CH21" s="33">
        <v>1.93</v>
      </c>
      <c r="CI21" s="812"/>
      <c r="CJ21" s="812"/>
      <c r="CK21" s="34" t="s">
        <v>91</v>
      </c>
      <c r="CL21" s="35">
        <v>6</v>
      </c>
      <c r="CM21" s="36">
        <v>12</v>
      </c>
      <c r="CN21" s="37">
        <v>6</v>
      </c>
      <c r="CO21" s="35">
        <v>24</v>
      </c>
      <c r="CP21" s="38">
        <v>9</v>
      </c>
      <c r="CQ21" s="39">
        <v>166.67</v>
      </c>
      <c r="CR21" s="811"/>
      <c r="CS21" s="51" t="s">
        <v>55</v>
      </c>
      <c r="CT21" s="52">
        <v>180.57</v>
      </c>
      <c r="CU21" s="239">
        <v>175.94</v>
      </c>
      <c r="CV21" s="54">
        <v>2.63</v>
      </c>
      <c r="CW21" s="52">
        <v>172.31</v>
      </c>
      <c r="CX21" s="239">
        <v>168.42</v>
      </c>
      <c r="CY21" s="54">
        <v>2.31</v>
      </c>
      <c r="CZ21" s="52">
        <v>176.42</v>
      </c>
      <c r="DA21" s="239">
        <v>172.12</v>
      </c>
      <c r="DB21" s="54">
        <v>2.5</v>
      </c>
      <c r="DC21" s="1041"/>
      <c r="DD21" s="1041"/>
      <c r="DE21" s="1041" t="s">
        <v>72</v>
      </c>
      <c r="DF21" s="80">
        <v>195</v>
      </c>
      <c r="DG21" s="80">
        <v>195</v>
      </c>
      <c r="DH21" s="80">
        <v>195</v>
      </c>
      <c r="DI21" s="10">
        <v>195</v>
      </c>
      <c r="DJ21" s="1436"/>
      <c r="DK21" s="1436"/>
      <c r="DL21" s="1436"/>
      <c r="DM21" s="374"/>
      <c r="DN21" s="1041"/>
      <c r="DO21" s="1041"/>
      <c r="DP21" s="1260" t="s">
        <v>68</v>
      </c>
      <c r="DQ21" s="1273">
        <v>0</v>
      </c>
      <c r="DR21" s="1274">
        <v>0</v>
      </c>
      <c r="DS21" s="1274">
        <v>0</v>
      </c>
      <c r="DT21" s="1270">
        <v>0</v>
      </c>
      <c r="DU21" s="179">
        <v>0</v>
      </c>
      <c r="DV21" s="179">
        <v>0</v>
      </c>
      <c r="DW21" s="179">
        <v>0</v>
      </c>
      <c r="DX21" s="179">
        <v>0</v>
      </c>
      <c r="DY21" s="1271">
        <v>0</v>
      </c>
      <c r="DZ21" s="1265">
        <v>0</v>
      </c>
      <c r="EA21" s="1266">
        <v>0</v>
      </c>
      <c r="EB21" s="1041"/>
      <c r="EC21" s="1041"/>
      <c r="ED21" s="1260" t="s">
        <v>69</v>
      </c>
      <c r="EE21" s="1273">
        <v>0</v>
      </c>
      <c r="EF21" s="1274">
        <v>0</v>
      </c>
      <c r="EG21" s="1274">
        <v>0</v>
      </c>
      <c r="EH21" s="1270">
        <v>0</v>
      </c>
      <c r="EI21" s="179">
        <v>0</v>
      </c>
      <c r="EJ21" s="179">
        <v>0</v>
      </c>
      <c r="EK21" s="179">
        <v>0</v>
      </c>
      <c r="EL21" s="179">
        <v>0</v>
      </c>
      <c r="EM21" s="1271">
        <v>0</v>
      </c>
      <c r="EN21" s="1265">
        <v>0</v>
      </c>
      <c r="EO21" s="1266">
        <v>0</v>
      </c>
      <c r="EP21" s="181"/>
      <c r="EQ21" s="1422"/>
      <c r="ER21" s="1422"/>
      <c r="ES21" s="1436"/>
      <c r="ET21" s="428"/>
      <c r="EU21" s="46"/>
      <c r="EV21" s="46"/>
      <c r="EW21" s="46"/>
      <c r="EX21" s="46"/>
      <c r="EY21" s="427"/>
      <c r="EZ21" s="419"/>
      <c r="FA21" s="47"/>
      <c r="FB21" s="28"/>
      <c r="FC21" s="29"/>
      <c r="FD21" s="1436"/>
      <c r="FE21" s="1436"/>
      <c r="FF21" s="1436"/>
      <c r="FG21" s="1436"/>
      <c r="FI21" s="30" t="s">
        <v>48</v>
      </c>
      <c r="FJ21" s="106">
        <v>1085.1600000000001</v>
      </c>
      <c r="FK21" s="107">
        <v>1102.1399999999999</v>
      </c>
      <c r="FL21" s="33">
        <v>-1.54</v>
      </c>
      <c r="FM21" s="245"/>
      <c r="FN21" s="245"/>
      <c r="FO21" s="34" t="s">
        <v>91</v>
      </c>
      <c r="FP21" s="383">
        <v>9</v>
      </c>
      <c r="FQ21" s="384">
        <v>5</v>
      </c>
      <c r="FR21" s="385">
        <v>6</v>
      </c>
      <c r="FS21" s="35">
        <v>20</v>
      </c>
      <c r="FT21" s="38">
        <v>23</v>
      </c>
      <c r="FU21" s="39">
        <v>-13.04</v>
      </c>
      <c r="FV21" s="545"/>
      <c r="FW21" s="51" t="s">
        <v>55</v>
      </c>
      <c r="FX21" s="52">
        <v>154.12</v>
      </c>
      <c r="FY21" s="239">
        <v>155.56</v>
      </c>
      <c r="FZ21" s="54">
        <v>-0.93</v>
      </c>
      <c r="GA21" s="52">
        <v>105.16</v>
      </c>
      <c r="GB21" s="239">
        <v>106.58</v>
      </c>
      <c r="GC21" s="54">
        <v>-1.33</v>
      </c>
      <c r="GD21" s="52">
        <v>128.07</v>
      </c>
      <c r="GE21" s="239">
        <v>129.80000000000001</v>
      </c>
      <c r="GF21" s="54">
        <v>-1.33</v>
      </c>
      <c r="GG21" s="1041"/>
      <c r="GH21" s="1041"/>
      <c r="GI21" s="1041" t="s">
        <v>72</v>
      </c>
      <c r="GJ21" s="387">
        <v>195</v>
      </c>
      <c r="GK21" s="387">
        <v>195</v>
      </c>
      <c r="GL21" s="387">
        <v>195</v>
      </c>
      <c r="GM21" s="271">
        <v>195</v>
      </c>
      <c r="GN21" s="1436"/>
      <c r="GO21" s="1436"/>
      <c r="GP21" s="1436"/>
      <c r="GQ21" s="374"/>
      <c r="GR21" s="1041"/>
      <c r="GS21" s="1041"/>
      <c r="GT21" s="1260" t="s">
        <v>68</v>
      </c>
      <c r="GU21" s="1273">
        <v>0</v>
      </c>
      <c r="GV21" s="1274">
        <v>0</v>
      </c>
      <c r="GW21" s="1274">
        <v>0</v>
      </c>
      <c r="GX21" s="1270">
        <v>0</v>
      </c>
      <c r="GY21" s="179">
        <v>0</v>
      </c>
      <c r="GZ21" s="179">
        <v>0</v>
      </c>
      <c r="HA21" s="179">
        <v>0</v>
      </c>
      <c r="HB21" s="179">
        <v>0</v>
      </c>
      <c r="HC21" s="1271">
        <v>0</v>
      </c>
      <c r="HD21" s="1265">
        <v>0</v>
      </c>
      <c r="HE21" s="1266">
        <v>0</v>
      </c>
      <c r="HF21" s="1041"/>
      <c r="HG21" s="1041"/>
      <c r="HH21" s="1260" t="s">
        <v>69</v>
      </c>
      <c r="HI21" s="1273">
        <v>0</v>
      </c>
      <c r="HJ21" s="1274">
        <v>0</v>
      </c>
      <c r="HK21" s="1274">
        <v>0</v>
      </c>
      <c r="HL21" s="1270">
        <v>0</v>
      </c>
      <c r="HM21" s="179">
        <v>0</v>
      </c>
      <c r="HN21" s="179">
        <v>0</v>
      </c>
      <c r="HO21" s="179">
        <v>0</v>
      </c>
      <c r="HP21" s="179">
        <v>0</v>
      </c>
      <c r="HQ21" s="1271">
        <v>0</v>
      </c>
      <c r="HR21" s="1265">
        <v>0</v>
      </c>
      <c r="HS21" s="1266">
        <v>0</v>
      </c>
      <c r="HT21" s="386"/>
      <c r="HU21" s="1422"/>
      <c r="HV21" s="1422"/>
      <c r="HW21" s="1436"/>
      <c r="HX21" s="428"/>
      <c r="HY21" s="46"/>
      <c r="HZ21" s="46"/>
      <c r="IA21" s="46"/>
      <c r="IB21" s="46"/>
      <c r="IC21" s="427"/>
      <c r="ID21" s="419"/>
      <c r="IE21" s="47"/>
      <c r="IF21" s="28"/>
      <c r="IG21" s="29"/>
      <c r="IH21" s="1436"/>
      <c r="II21" s="1436"/>
      <c r="IJ21" s="1436"/>
      <c r="IK21" s="1041"/>
      <c r="IM21" s="30" t="s">
        <v>48</v>
      </c>
      <c r="IN21" s="106">
        <v>1879.4300000000003</v>
      </c>
      <c r="IO21" s="107">
        <v>1872.2099999999998</v>
      </c>
      <c r="IP21" s="33">
        <v>0.39</v>
      </c>
      <c r="IQ21" s="245"/>
      <c r="IR21" s="245"/>
      <c r="IS21" s="34" t="s">
        <v>91</v>
      </c>
      <c r="IT21" s="383">
        <v>3</v>
      </c>
      <c r="IU21" s="384">
        <v>11</v>
      </c>
      <c r="IV21" s="385">
        <v>12</v>
      </c>
      <c r="IW21" s="35">
        <v>26</v>
      </c>
      <c r="IX21" s="38">
        <v>16</v>
      </c>
      <c r="IY21" s="39">
        <v>62.5</v>
      </c>
      <c r="IZ21" s="1041"/>
      <c r="JA21" s="51" t="s">
        <v>55</v>
      </c>
      <c r="JB21" s="52">
        <v>110.56</v>
      </c>
      <c r="JC21" s="239">
        <v>115.02</v>
      </c>
      <c r="JD21" s="54">
        <v>-3.88</v>
      </c>
      <c r="JE21" s="52">
        <v>85.65</v>
      </c>
      <c r="JF21" s="239">
        <v>90.36</v>
      </c>
      <c r="JG21" s="54">
        <v>-5.21</v>
      </c>
      <c r="JH21" s="52">
        <v>96.86</v>
      </c>
      <c r="JI21" s="239">
        <v>101.89</v>
      </c>
      <c r="JJ21" s="54">
        <v>-4.9400000000000004</v>
      </c>
      <c r="JK21" s="1041"/>
      <c r="JL21" s="1041"/>
      <c r="JM21" s="1041" t="s">
        <v>72</v>
      </c>
      <c r="JN21" s="387">
        <v>195</v>
      </c>
      <c r="JO21" s="387">
        <v>195</v>
      </c>
      <c r="JP21" s="387">
        <v>195</v>
      </c>
      <c r="JQ21" s="271">
        <v>195</v>
      </c>
      <c r="JR21" s="1041"/>
      <c r="JS21" s="1041"/>
      <c r="JT21" s="1041"/>
      <c r="JU21" s="232"/>
      <c r="JV21" s="1041"/>
      <c r="JW21" s="1041"/>
      <c r="JX21" s="1260" t="s">
        <v>68</v>
      </c>
      <c r="JY21" s="1273">
        <v>0</v>
      </c>
      <c r="JZ21" s="1274">
        <v>0</v>
      </c>
      <c r="KA21" s="1274">
        <v>0</v>
      </c>
      <c r="KB21" s="1270">
        <v>0</v>
      </c>
      <c r="KC21" s="179">
        <v>0</v>
      </c>
      <c r="KD21" s="179">
        <v>0</v>
      </c>
      <c r="KE21" s="179">
        <v>0</v>
      </c>
      <c r="KF21" s="179">
        <v>0</v>
      </c>
      <c r="KG21" s="1271">
        <v>0</v>
      </c>
      <c r="KH21" s="1265">
        <v>0</v>
      </c>
      <c r="KI21" s="1266">
        <v>0</v>
      </c>
      <c r="KJ21" s="1041"/>
      <c r="KK21" s="1041"/>
      <c r="KL21" s="1260" t="s">
        <v>69</v>
      </c>
      <c r="KM21" s="1273">
        <v>0</v>
      </c>
      <c r="KN21" s="1274">
        <v>0</v>
      </c>
      <c r="KO21" s="1274">
        <v>0</v>
      </c>
      <c r="KP21" s="1270">
        <v>0</v>
      </c>
      <c r="KQ21" s="179">
        <v>0</v>
      </c>
      <c r="KR21" s="179">
        <v>0</v>
      </c>
      <c r="KS21" s="179">
        <v>0</v>
      </c>
      <c r="KT21" s="179">
        <v>0</v>
      </c>
      <c r="KU21" s="1271">
        <v>0</v>
      </c>
      <c r="KV21" s="1265">
        <v>0</v>
      </c>
      <c r="KW21" s="1266">
        <v>0</v>
      </c>
      <c r="KX21" s="386"/>
      <c r="KY21" s="1422"/>
      <c r="KZ21" s="1422"/>
      <c r="LA21" s="1436"/>
      <c r="LB21" s="428"/>
      <c r="LC21" s="46"/>
      <c r="LD21" s="46"/>
      <c r="LE21" s="46"/>
      <c r="LF21" s="46"/>
      <c r="LG21" s="427"/>
      <c r="LH21" s="419"/>
      <c r="LI21" s="47"/>
      <c r="LJ21" s="28"/>
      <c r="LK21" s="29"/>
      <c r="LL21" s="1436"/>
      <c r="LM21" s="1436"/>
      <c r="LN21" s="1436"/>
      <c r="LO21" s="1436"/>
      <c r="LQ21" s="30" t="s">
        <v>48</v>
      </c>
      <c r="LR21" s="83">
        <v>1457.8200000000002</v>
      </c>
      <c r="LS21" s="107">
        <v>1451.9399999999998</v>
      </c>
      <c r="LT21" s="186">
        <v>0.4</v>
      </c>
      <c r="LU21" s="245"/>
      <c r="LV21" s="245"/>
      <c r="LW21" s="1201" t="s">
        <v>91</v>
      </c>
      <c r="LX21" s="383">
        <v>91</v>
      </c>
      <c r="LY21" s="1199">
        <v>64</v>
      </c>
      <c r="LZ21" s="1200">
        <v>42.19</v>
      </c>
      <c r="MA21" s="597"/>
      <c r="MB21" s="51" t="s">
        <v>55</v>
      </c>
      <c r="MC21" s="52">
        <v>148.65</v>
      </c>
      <c r="MD21" s="432">
        <v>147.19</v>
      </c>
      <c r="ME21" s="54">
        <v>0.99</v>
      </c>
      <c r="MF21" s="52">
        <v>120.7</v>
      </c>
      <c r="MG21" s="432">
        <v>118.3</v>
      </c>
      <c r="MH21" s="54">
        <v>2.0299999999999998</v>
      </c>
      <c r="MI21" s="52">
        <v>133.02000000000001</v>
      </c>
      <c r="MJ21" s="432">
        <v>131.16999999999999</v>
      </c>
      <c r="MK21" s="54">
        <v>1.41</v>
      </c>
      <c r="ML21" s="422"/>
      <c r="MM21" s="422"/>
      <c r="MN21" s="422" t="s">
        <v>72</v>
      </c>
      <c r="MO21" s="728">
        <v>195</v>
      </c>
      <c r="MP21" s="728">
        <v>195</v>
      </c>
      <c r="MQ21" s="728">
        <v>195</v>
      </c>
      <c r="MR21" s="728">
        <v>195</v>
      </c>
      <c r="MS21" s="728">
        <v>195</v>
      </c>
      <c r="MT21" s="594"/>
      <c r="MU21" s="595"/>
      <c r="MV21" s="595"/>
      <c r="MW21" s="601"/>
      <c r="MX21" s="595"/>
      <c r="MY21" s="595"/>
      <c r="MZ21" s="1260" t="s">
        <v>69</v>
      </c>
      <c r="NA21" s="1273">
        <v>0</v>
      </c>
      <c r="NB21" s="1274">
        <v>0</v>
      </c>
      <c r="NC21" s="1274">
        <v>0</v>
      </c>
      <c r="ND21" s="1270">
        <v>0</v>
      </c>
      <c r="NE21" s="179"/>
      <c r="NF21" s="179"/>
      <c r="NG21" s="179"/>
      <c r="NH21" s="179"/>
      <c r="NI21" s="1271">
        <v>0</v>
      </c>
      <c r="NJ21" s="1265">
        <v>0</v>
      </c>
      <c r="NK21" s="1266">
        <v>0</v>
      </c>
      <c r="NL21" s="1267"/>
      <c r="NM21" s="1267"/>
      <c r="NN21" s="1268" t="s">
        <v>69</v>
      </c>
      <c r="NO21" s="1273">
        <v>0</v>
      </c>
      <c r="NP21" s="1274">
        <v>0</v>
      </c>
      <c r="NQ21" s="1274">
        <v>0</v>
      </c>
      <c r="NR21" s="1270">
        <v>0</v>
      </c>
      <c r="NS21" s="179"/>
      <c r="NT21" s="179"/>
      <c r="NU21" s="179"/>
      <c r="NV21" s="179"/>
      <c r="NW21" s="1271">
        <v>0</v>
      </c>
      <c r="NX21" s="1265">
        <v>0</v>
      </c>
      <c r="NY21" s="1266">
        <v>0</v>
      </c>
    </row>
    <row r="22" spans="1:389" ht="23.25" customHeight="1" thickTop="1" thickBot="1" x14ac:dyDescent="0.25">
      <c r="A22" s="48" t="s">
        <v>28</v>
      </c>
      <c r="B22" s="108">
        <v>1948.8200000000002</v>
      </c>
      <c r="C22" s="109">
        <v>1881.22</v>
      </c>
      <c r="D22" s="857">
        <v>3.59</v>
      </c>
      <c r="E22" s="809"/>
      <c r="F22" s="809"/>
      <c r="G22" s="17" t="s">
        <v>92</v>
      </c>
      <c r="H22" s="35">
        <v>0</v>
      </c>
      <c r="I22" s="36">
        <v>2</v>
      </c>
      <c r="J22" s="1026">
        <v>3</v>
      </c>
      <c r="K22" s="35">
        <v>5</v>
      </c>
      <c r="L22" s="38">
        <v>7</v>
      </c>
      <c r="M22" s="39">
        <v>-28.57</v>
      </c>
      <c r="N22" s="1041"/>
      <c r="O22" s="51" t="s">
        <v>61</v>
      </c>
      <c r="P22" s="52">
        <v>145.68</v>
      </c>
      <c r="Q22" s="53">
        <v>141.22999999999999</v>
      </c>
      <c r="R22" s="55">
        <v>3.15</v>
      </c>
      <c r="S22" s="52">
        <v>55.32</v>
      </c>
      <c r="T22" s="53">
        <v>54.37</v>
      </c>
      <c r="U22" s="55">
        <v>1.75</v>
      </c>
      <c r="V22" s="52">
        <v>87.8</v>
      </c>
      <c r="W22" s="53">
        <v>85.08</v>
      </c>
      <c r="X22" s="55">
        <v>3.2</v>
      </c>
      <c r="Y22" s="1041"/>
      <c r="Z22" s="1041"/>
      <c r="AA22" s="1041" t="s">
        <v>76</v>
      </c>
      <c r="AB22" s="56">
        <v>458</v>
      </c>
      <c r="AC22" s="56">
        <v>458</v>
      </c>
      <c r="AD22" s="56">
        <v>458</v>
      </c>
      <c r="AE22" s="56">
        <v>458</v>
      </c>
      <c r="AF22" s="1436"/>
      <c r="AG22" s="1436"/>
      <c r="AH22" s="1436"/>
      <c r="AI22" s="1436"/>
      <c r="AJ22" s="1041"/>
      <c r="AK22" s="1041"/>
      <c r="AL22" s="1275" t="s">
        <v>41</v>
      </c>
      <c r="AM22" s="1193">
        <v>59920</v>
      </c>
      <c r="AN22" s="1276">
        <v>0</v>
      </c>
      <c r="AO22" s="1276">
        <v>110347</v>
      </c>
      <c r="AP22" s="1277">
        <v>4504</v>
      </c>
      <c r="AQ22" s="1277"/>
      <c r="AR22" s="1277"/>
      <c r="AS22" s="1277"/>
      <c r="AT22" s="1277"/>
      <c r="AU22" s="1279">
        <v>174771</v>
      </c>
      <c r="AV22" s="1280">
        <v>153545</v>
      </c>
      <c r="AW22" s="1280">
        <v>328316</v>
      </c>
      <c r="AX22" s="1419"/>
      <c r="AY22" s="41"/>
      <c r="AZ22" s="1275" t="s">
        <v>41</v>
      </c>
      <c r="BA22" s="1193">
        <v>123</v>
      </c>
      <c r="BB22" s="1276">
        <v>0</v>
      </c>
      <c r="BC22" s="1276">
        <v>183</v>
      </c>
      <c r="BD22" s="1277">
        <v>0</v>
      </c>
      <c r="BE22" s="1278">
        <v>0</v>
      </c>
      <c r="BF22" s="1278">
        <v>0</v>
      </c>
      <c r="BG22" s="1278">
        <v>0</v>
      </c>
      <c r="BH22" s="1278">
        <v>0</v>
      </c>
      <c r="BI22" s="1279">
        <v>306</v>
      </c>
      <c r="BJ22" s="1280">
        <v>768</v>
      </c>
      <c r="BK22" s="1280">
        <v>1074</v>
      </c>
      <c r="BL22" s="60"/>
      <c r="BM22" s="1"/>
      <c r="BN22" s="1"/>
      <c r="BO22" s="6"/>
      <c r="BP22" s="428"/>
      <c r="BQ22" s="46"/>
      <c r="BR22" s="46"/>
      <c r="BS22" s="46"/>
      <c r="BT22" s="46"/>
      <c r="BU22" s="427"/>
      <c r="BV22" s="419"/>
      <c r="BW22" s="12"/>
      <c r="BX22" s="28"/>
      <c r="BY22" s="233"/>
      <c r="BZ22" s="1041"/>
      <c r="CA22" s="1041"/>
      <c r="CB22" s="1041"/>
      <c r="CC22" s="1041"/>
      <c r="CD22" s="1041"/>
      <c r="CE22" s="48" t="s">
        <v>28</v>
      </c>
      <c r="CF22" s="108">
        <v>2118.98</v>
      </c>
      <c r="CG22" s="109">
        <v>2055.1</v>
      </c>
      <c r="CH22" s="61">
        <v>3.11</v>
      </c>
      <c r="CI22" s="812"/>
      <c r="CJ22" s="812"/>
      <c r="CK22" s="17" t="s">
        <v>92</v>
      </c>
      <c r="CL22" s="35">
        <v>7</v>
      </c>
      <c r="CM22" s="36">
        <v>0</v>
      </c>
      <c r="CN22" s="37">
        <v>4</v>
      </c>
      <c r="CO22" s="35">
        <v>11</v>
      </c>
      <c r="CP22" s="38">
        <v>9</v>
      </c>
      <c r="CQ22" s="39">
        <v>22.22</v>
      </c>
      <c r="CR22" s="811"/>
      <c r="CS22" s="51" t="s">
        <v>61</v>
      </c>
      <c r="CT22" s="52">
        <v>102.51</v>
      </c>
      <c r="CU22" s="239">
        <v>97.49</v>
      </c>
      <c r="CV22" s="54">
        <v>5.15</v>
      </c>
      <c r="CW22" s="52">
        <v>149.41999999999999</v>
      </c>
      <c r="CX22" s="239">
        <v>145.32</v>
      </c>
      <c r="CY22" s="54">
        <v>2.82</v>
      </c>
      <c r="CZ22" s="52">
        <v>126.08</v>
      </c>
      <c r="DA22" s="239">
        <v>121.76</v>
      </c>
      <c r="DB22" s="54">
        <v>3.55</v>
      </c>
      <c r="DC22" s="1041"/>
      <c r="DD22" s="1041"/>
      <c r="DE22" s="1041" t="s">
        <v>76</v>
      </c>
      <c r="DF22" s="80">
        <v>458</v>
      </c>
      <c r="DG22" s="80">
        <v>458</v>
      </c>
      <c r="DH22" s="80">
        <v>458</v>
      </c>
      <c r="DI22" s="10">
        <v>458</v>
      </c>
      <c r="DJ22" s="1436"/>
      <c r="DK22" s="1436"/>
      <c r="DL22" s="1436"/>
      <c r="DM22" s="374"/>
      <c r="DN22" s="1041"/>
      <c r="DO22" s="1041"/>
      <c r="DP22" s="1275" t="s">
        <v>41</v>
      </c>
      <c r="DQ22" s="1193">
        <v>61936</v>
      </c>
      <c r="DR22" s="1276">
        <v>0</v>
      </c>
      <c r="DS22" s="1276">
        <v>120553</v>
      </c>
      <c r="DT22" s="1277">
        <v>10788</v>
      </c>
      <c r="DU22" s="1278">
        <v>0</v>
      </c>
      <c r="DV22" s="1278">
        <v>0</v>
      </c>
      <c r="DW22" s="1278">
        <v>0</v>
      </c>
      <c r="DX22" s="1278">
        <v>0</v>
      </c>
      <c r="DY22" s="1279">
        <v>193277</v>
      </c>
      <c r="DZ22" s="1280">
        <v>68568</v>
      </c>
      <c r="EA22" s="1280">
        <v>261845</v>
      </c>
      <c r="EB22" s="1041"/>
      <c r="EC22" s="1041"/>
      <c r="ED22" s="1275" t="s">
        <v>41</v>
      </c>
      <c r="EE22" s="1193">
        <v>94</v>
      </c>
      <c r="EF22" s="1276">
        <v>0</v>
      </c>
      <c r="EG22" s="1276">
        <v>170</v>
      </c>
      <c r="EH22" s="1277">
        <v>0</v>
      </c>
      <c r="EI22" s="1278">
        <v>0</v>
      </c>
      <c r="EJ22" s="1278">
        <v>0</v>
      </c>
      <c r="EK22" s="1278">
        <v>0</v>
      </c>
      <c r="EL22" s="1278">
        <v>0</v>
      </c>
      <c r="EM22" s="1279">
        <v>264</v>
      </c>
      <c r="EN22" s="1280">
        <v>405</v>
      </c>
      <c r="EO22" s="1280">
        <v>669</v>
      </c>
      <c r="EP22" s="181"/>
      <c r="EQ22" s="1422"/>
      <c r="ER22" s="1422"/>
      <c r="ES22" s="1436"/>
      <c r="ET22" s="428"/>
      <c r="EU22" s="46"/>
      <c r="EV22" s="46"/>
      <c r="EW22" s="46"/>
      <c r="EX22" s="46"/>
      <c r="EY22" s="427"/>
      <c r="EZ22" s="419"/>
      <c r="FA22" s="12"/>
      <c r="FB22" s="28"/>
      <c r="FC22" s="29"/>
      <c r="FD22" s="1436"/>
      <c r="FE22" s="1436"/>
      <c r="FF22" s="1436"/>
      <c r="FG22" s="1436"/>
      <c r="FI22" s="48" t="s">
        <v>28</v>
      </c>
      <c r="FJ22" s="108">
        <v>1512.4199999999998</v>
      </c>
      <c r="FK22" s="109">
        <v>1549.88</v>
      </c>
      <c r="FL22" s="61">
        <v>-2.42</v>
      </c>
      <c r="FM22" s="245"/>
      <c r="FN22" s="245"/>
      <c r="FO22" s="17" t="s">
        <v>92</v>
      </c>
      <c r="FP22" s="383">
        <v>0</v>
      </c>
      <c r="FQ22" s="384">
        <v>2</v>
      </c>
      <c r="FR22" s="385">
        <v>0</v>
      </c>
      <c r="FS22" s="35">
        <v>2</v>
      </c>
      <c r="FT22" s="38">
        <v>3</v>
      </c>
      <c r="FU22" s="39">
        <v>-33.33</v>
      </c>
      <c r="FV22" s="545"/>
      <c r="FW22" s="51" t="s">
        <v>61</v>
      </c>
      <c r="FX22" s="52">
        <v>90.6</v>
      </c>
      <c r="FY22" s="239">
        <v>95.71</v>
      </c>
      <c r="FZ22" s="54">
        <v>-5.34</v>
      </c>
      <c r="GA22" s="52">
        <v>66.11</v>
      </c>
      <c r="GB22" s="239">
        <v>71.67</v>
      </c>
      <c r="GC22" s="54">
        <v>-7.76</v>
      </c>
      <c r="GD22" s="52">
        <v>77.569999999999993</v>
      </c>
      <c r="GE22" s="239">
        <v>83.07</v>
      </c>
      <c r="GF22" s="54">
        <v>-6.62</v>
      </c>
      <c r="GG22" s="1041"/>
      <c r="GH22" s="1041"/>
      <c r="GI22" s="1041" t="s">
        <v>76</v>
      </c>
      <c r="GJ22" s="387">
        <v>458</v>
      </c>
      <c r="GK22" s="387">
        <v>458</v>
      </c>
      <c r="GL22" s="387">
        <v>458</v>
      </c>
      <c r="GM22" s="271">
        <v>458</v>
      </c>
      <c r="GN22" s="1436"/>
      <c r="GO22" s="1436"/>
      <c r="GP22" s="1436"/>
      <c r="GQ22" s="374"/>
      <c r="GR22" s="1041"/>
      <c r="GS22" s="1041"/>
      <c r="GT22" s="1275" t="s">
        <v>41</v>
      </c>
      <c r="GU22" s="1193">
        <v>57239</v>
      </c>
      <c r="GV22" s="1276">
        <v>0</v>
      </c>
      <c r="GW22" s="1276">
        <v>84781</v>
      </c>
      <c r="GX22" s="1277">
        <v>2172</v>
      </c>
      <c r="GY22" s="1278">
        <v>0</v>
      </c>
      <c r="GZ22" s="1278">
        <v>0</v>
      </c>
      <c r="HA22" s="1278">
        <v>0</v>
      </c>
      <c r="HB22" s="1278">
        <v>0</v>
      </c>
      <c r="HC22" s="1279">
        <v>144192</v>
      </c>
      <c r="HD22" s="1280">
        <v>187029</v>
      </c>
      <c r="HE22" s="1280">
        <v>331221</v>
      </c>
      <c r="HF22" s="1041"/>
      <c r="HG22" s="1041"/>
      <c r="HH22" s="1275" t="s">
        <v>41</v>
      </c>
      <c r="HI22" s="1193">
        <v>123</v>
      </c>
      <c r="HJ22" s="1276">
        <v>0</v>
      </c>
      <c r="HK22" s="1276">
        <v>316</v>
      </c>
      <c r="HL22" s="1277">
        <v>0</v>
      </c>
      <c r="HM22" s="1278">
        <v>0</v>
      </c>
      <c r="HN22" s="1278">
        <v>0</v>
      </c>
      <c r="HO22" s="1278">
        <v>0</v>
      </c>
      <c r="HP22" s="1278">
        <v>0</v>
      </c>
      <c r="HQ22" s="1279">
        <v>439</v>
      </c>
      <c r="HR22" s="1280">
        <v>649</v>
      </c>
      <c r="HS22" s="1280">
        <v>1088</v>
      </c>
      <c r="HT22" s="386"/>
      <c r="HU22" s="1422"/>
      <c r="HV22" s="1422"/>
      <c r="HW22" s="1436"/>
      <c r="HX22" s="428"/>
      <c r="HY22" s="46"/>
      <c r="HZ22" s="46"/>
      <c r="IA22" s="46"/>
      <c r="IB22" s="46"/>
      <c r="IC22" s="427"/>
      <c r="ID22" s="419"/>
      <c r="IE22" s="12"/>
      <c r="IF22" s="28"/>
      <c r="IG22" s="29"/>
      <c r="IH22" s="1436"/>
      <c r="II22" s="1436"/>
      <c r="IJ22" s="1436"/>
      <c r="IK22" s="1041"/>
      <c r="IM22" s="48" t="s">
        <v>28</v>
      </c>
      <c r="IN22" s="108">
        <v>2122.08</v>
      </c>
      <c r="IO22" s="109">
        <v>2160.1799999999998</v>
      </c>
      <c r="IP22" s="61">
        <v>-1.76</v>
      </c>
      <c r="IQ22" s="245"/>
      <c r="IR22" s="245"/>
      <c r="IS22" s="17" t="s">
        <v>92</v>
      </c>
      <c r="IT22" s="383">
        <v>12</v>
      </c>
      <c r="IU22" s="384">
        <v>0</v>
      </c>
      <c r="IV22" s="385">
        <v>5</v>
      </c>
      <c r="IW22" s="35">
        <v>17</v>
      </c>
      <c r="IX22" s="38">
        <v>13</v>
      </c>
      <c r="IY22" s="39">
        <v>30.77</v>
      </c>
      <c r="IZ22" s="1041"/>
      <c r="JA22" s="51" t="s">
        <v>61</v>
      </c>
      <c r="JB22" s="52">
        <v>62.57</v>
      </c>
      <c r="JC22" s="239">
        <v>67.209999999999994</v>
      </c>
      <c r="JD22" s="54">
        <v>-6.9</v>
      </c>
      <c r="JE22" s="52">
        <v>65.12</v>
      </c>
      <c r="JF22" s="239">
        <v>67.52</v>
      </c>
      <c r="JG22" s="54">
        <v>-3.55</v>
      </c>
      <c r="JH22" s="52">
        <v>63.97</v>
      </c>
      <c r="JI22" s="239">
        <v>67.38</v>
      </c>
      <c r="JJ22" s="54">
        <v>-5.0599999999999996</v>
      </c>
      <c r="JK22" s="1041"/>
      <c r="JL22" s="1041"/>
      <c r="JM22" s="1041" t="s">
        <v>76</v>
      </c>
      <c r="JN22" s="387">
        <v>458</v>
      </c>
      <c r="JO22" s="387">
        <v>458</v>
      </c>
      <c r="JP22" s="387">
        <v>458</v>
      </c>
      <c r="JQ22" s="271">
        <v>458</v>
      </c>
      <c r="JR22" s="1041"/>
      <c r="JS22" s="1041"/>
      <c r="JT22" s="1041"/>
      <c r="JU22" s="232"/>
      <c r="JV22" s="1041"/>
      <c r="JW22" s="1041"/>
      <c r="JX22" s="1275" t="s">
        <v>41</v>
      </c>
      <c r="JY22" s="1193">
        <v>57186</v>
      </c>
      <c r="JZ22" s="1276">
        <v>0</v>
      </c>
      <c r="KA22" s="1276">
        <v>98286</v>
      </c>
      <c r="KB22" s="1277">
        <v>76778</v>
      </c>
      <c r="KC22" s="1278">
        <v>0</v>
      </c>
      <c r="KD22" s="1278">
        <v>0</v>
      </c>
      <c r="KE22" s="1278">
        <v>0</v>
      </c>
      <c r="KF22" s="1278">
        <v>0</v>
      </c>
      <c r="KG22" s="1279">
        <v>232250</v>
      </c>
      <c r="KH22" s="1280">
        <v>350107</v>
      </c>
      <c r="KI22" s="1280">
        <v>582357</v>
      </c>
      <c r="KJ22" s="1041"/>
      <c r="KK22" s="1041"/>
      <c r="KL22" s="1275" t="s">
        <v>41</v>
      </c>
      <c r="KM22" s="1193">
        <v>138</v>
      </c>
      <c r="KN22" s="1276">
        <v>0</v>
      </c>
      <c r="KO22" s="1276">
        <v>384</v>
      </c>
      <c r="KP22" s="1277">
        <v>0</v>
      </c>
      <c r="KQ22" s="1278">
        <v>0</v>
      </c>
      <c r="KR22" s="1278">
        <v>0</v>
      </c>
      <c r="KS22" s="1278">
        <v>0</v>
      </c>
      <c r="KT22" s="1278">
        <v>0</v>
      </c>
      <c r="KU22" s="1279">
        <v>522</v>
      </c>
      <c r="KV22" s="1280">
        <v>995</v>
      </c>
      <c r="KW22" s="1280">
        <v>1517</v>
      </c>
      <c r="KX22" s="386"/>
      <c r="KY22" s="1422"/>
      <c r="KZ22" s="1422"/>
      <c r="LA22" s="1436"/>
      <c r="LB22" s="428"/>
      <c r="LC22" s="46"/>
      <c r="LD22" s="46"/>
      <c r="LE22" s="46"/>
      <c r="LF22" s="46"/>
      <c r="LG22" s="427"/>
      <c r="LH22" s="419"/>
      <c r="LI22" s="12"/>
      <c r="LJ22" s="28"/>
      <c r="LK22" s="29"/>
      <c r="LL22" s="1436"/>
      <c r="LM22" s="1436"/>
      <c r="LN22" s="1436"/>
      <c r="LO22" s="1436"/>
      <c r="LQ22" s="48" t="s">
        <v>28</v>
      </c>
      <c r="LR22" s="498">
        <v>1927.92</v>
      </c>
      <c r="LS22" s="109">
        <v>1935.08</v>
      </c>
      <c r="LT22" s="200">
        <v>-0.37</v>
      </c>
      <c r="LU22" s="245"/>
      <c r="LV22" s="245"/>
      <c r="LW22" s="1198" t="s">
        <v>92</v>
      </c>
      <c r="LX22" s="383">
        <v>35</v>
      </c>
      <c r="LY22" s="1199">
        <v>32</v>
      </c>
      <c r="LZ22" s="1200">
        <v>9.3800000000000008</v>
      </c>
      <c r="MA22" s="597"/>
      <c r="MB22" s="51" t="s">
        <v>61</v>
      </c>
      <c r="MC22" s="52">
        <v>90.09</v>
      </c>
      <c r="MD22" s="432">
        <v>95.24</v>
      </c>
      <c r="ME22" s="54">
        <v>-5.41</v>
      </c>
      <c r="MF22" s="52">
        <v>71</v>
      </c>
      <c r="MG22" s="432">
        <v>76.55</v>
      </c>
      <c r="MH22" s="54">
        <v>-7.25</v>
      </c>
      <c r="MI22" s="52">
        <v>79.41</v>
      </c>
      <c r="MJ22" s="432">
        <v>84.88</v>
      </c>
      <c r="MK22" s="54">
        <v>-6.44</v>
      </c>
      <c r="ML22" s="422"/>
      <c r="MM22" s="422"/>
      <c r="MN22" s="422" t="s">
        <v>76</v>
      </c>
      <c r="MO22" s="728">
        <v>458</v>
      </c>
      <c r="MP22" s="728">
        <v>458</v>
      </c>
      <c r="MQ22" s="728">
        <v>458</v>
      </c>
      <c r="MR22" s="728">
        <v>458</v>
      </c>
      <c r="MS22" s="728">
        <v>458</v>
      </c>
      <c r="MT22" s="594"/>
      <c r="MU22" s="595"/>
      <c r="MV22" s="595"/>
      <c r="MW22" s="601"/>
      <c r="MX22" s="595"/>
      <c r="MY22" s="595"/>
      <c r="MZ22" s="1275" t="s">
        <v>41</v>
      </c>
      <c r="NA22" s="1193">
        <v>236281</v>
      </c>
      <c r="NB22" s="1276">
        <v>0</v>
      </c>
      <c r="NC22" s="1276">
        <v>413967</v>
      </c>
      <c r="ND22" s="1277">
        <v>94242</v>
      </c>
      <c r="NE22" s="1278"/>
      <c r="NF22" s="1278"/>
      <c r="NG22" s="1278"/>
      <c r="NH22" s="1278"/>
      <c r="NI22" s="1279">
        <v>744490</v>
      </c>
      <c r="NJ22" s="1280">
        <v>759249</v>
      </c>
      <c r="NK22" s="1280">
        <v>1503739</v>
      </c>
      <c r="NL22" s="1267"/>
      <c r="NM22" s="1267"/>
      <c r="NN22" s="1281" t="s">
        <v>41</v>
      </c>
      <c r="NO22" s="1193">
        <v>478</v>
      </c>
      <c r="NP22" s="1276">
        <v>0</v>
      </c>
      <c r="NQ22" s="1276">
        <v>1053</v>
      </c>
      <c r="NR22" s="1277">
        <v>0</v>
      </c>
      <c r="NS22" s="1278"/>
      <c r="NT22" s="1278"/>
      <c r="NU22" s="1278"/>
      <c r="NV22" s="1278"/>
      <c r="NW22" s="1279">
        <v>1531</v>
      </c>
      <c r="NX22" s="1280">
        <v>2817</v>
      </c>
      <c r="NY22" s="1280">
        <v>4348</v>
      </c>
    </row>
    <row r="23" spans="1:389" ht="23.25" customHeight="1" thickTop="1" x14ac:dyDescent="0.2">
      <c r="A23" s="64" t="s">
        <v>93</v>
      </c>
      <c r="B23" s="102">
        <v>889.3</v>
      </c>
      <c r="C23" s="103">
        <v>858.66</v>
      </c>
      <c r="D23" s="814">
        <v>3.57</v>
      </c>
      <c r="E23" s="809"/>
      <c r="F23" s="809"/>
      <c r="G23" s="17" t="s">
        <v>94</v>
      </c>
      <c r="H23" s="35">
        <v>0</v>
      </c>
      <c r="I23" s="36">
        <v>0</v>
      </c>
      <c r="J23" s="1026">
        <v>0</v>
      </c>
      <c r="K23" s="35">
        <v>0</v>
      </c>
      <c r="L23" s="38">
        <v>9</v>
      </c>
      <c r="M23" s="39">
        <v>-100</v>
      </c>
      <c r="N23" s="1041"/>
      <c r="O23" s="51" t="s">
        <v>66</v>
      </c>
      <c r="P23" s="52">
        <v>206.53</v>
      </c>
      <c r="Q23" s="111">
        <v>201.14</v>
      </c>
      <c r="R23" s="55">
        <v>2.68</v>
      </c>
      <c r="S23" s="52">
        <v>176.32</v>
      </c>
      <c r="T23" s="53">
        <v>172.19</v>
      </c>
      <c r="U23" s="55">
        <v>2.4</v>
      </c>
      <c r="V23" s="52">
        <v>187.18</v>
      </c>
      <c r="W23" s="53">
        <v>182.43</v>
      </c>
      <c r="X23" s="55">
        <v>2.6</v>
      </c>
      <c r="Y23" s="1041"/>
      <c r="Z23" s="41" t="s">
        <v>46</v>
      </c>
      <c r="AA23" s="41"/>
      <c r="AB23" s="112">
        <v>61.64</v>
      </c>
      <c r="AC23" s="112">
        <v>64.650000000000006</v>
      </c>
      <c r="AD23" s="112">
        <v>61.11</v>
      </c>
      <c r="AE23" s="112">
        <v>62.47</v>
      </c>
      <c r="AF23" s="551"/>
      <c r="AG23" s="551"/>
      <c r="AH23" s="551"/>
      <c r="AI23" s="551"/>
      <c r="AJ23" s="1041"/>
      <c r="AK23" s="1041"/>
      <c r="AL23" s="78"/>
      <c r="AM23" s="79"/>
      <c r="AN23" s="79"/>
      <c r="AO23" s="79"/>
      <c r="AP23" s="79"/>
      <c r="AQ23" s="79"/>
      <c r="AR23" s="79"/>
      <c r="AS23" s="79"/>
      <c r="AT23" s="79"/>
      <c r="AU23" s="79"/>
      <c r="AV23" s="80"/>
      <c r="AW23" s="79"/>
      <c r="AX23" s="1042"/>
      <c r="AY23" s="1041"/>
      <c r="AZ23" s="78"/>
      <c r="BA23" s="79"/>
      <c r="BB23" s="79"/>
      <c r="BC23" s="79"/>
      <c r="BD23" s="79"/>
      <c r="BE23" s="79"/>
      <c r="BF23" s="79"/>
      <c r="BG23" s="79"/>
      <c r="BH23" s="79"/>
      <c r="BI23" s="79"/>
      <c r="BJ23" s="113"/>
      <c r="BK23" s="79"/>
      <c r="BL23" s="6"/>
      <c r="BM23" s="1"/>
      <c r="BN23" s="1"/>
      <c r="BO23" s="6"/>
      <c r="BP23" s="436"/>
      <c r="BQ23" s="27"/>
      <c r="BR23" s="27"/>
      <c r="BS23" s="27"/>
      <c r="BT23" s="27"/>
      <c r="BU23" s="427"/>
      <c r="BV23" s="419"/>
      <c r="BW23" s="12"/>
      <c r="BX23" s="28"/>
      <c r="BY23" s="233"/>
      <c r="BZ23" s="1041"/>
      <c r="CA23" s="1041"/>
      <c r="CB23" s="1041"/>
      <c r="CC23" s="1041"/>
      <c r="CD23" s="1041"/>
      <c r="CE23" s="64" t="s">
        <v>93</v>
      </c>
      <c r="CF23" s="102">
        <v>1100.6300000000001</v>
      </c>
      <c r="CG23" s="103">
        <v>1083.7999999999997</v>
      </c>
      <c r="CH23" s="16">
        <v>1.55</v>
      </c>
      <c r="CI23" s="812"/>
      <c r="CJ23" s="812"/>
      <c r="CK23" s="17" t="s">
        <v>94</v>
      </c>
      <c r="CL23" s="35">
        <v>0</v>
      </c>
      <c r="CM23" s="36">
        <v>0</v>
      </c>
      <c r="CN23" s="37">
        <v>2</v>
      </c>
      <c r="CO23" s="35">
        <v>2</v>
      </c>
      <c r="CP23" s="38">
        <v>9</v>
      </c>
      <c r="CQ23" s="39">
        <v>-77.78</v>
      </c>
      <c r="CR23" s="811"/>
      <c r="CS23" s="51" t="s">
        <v>66</v>
      </c>
      <c r="CT23" s="52">
        <v>218.6</v>
      </c>
      <c r="CU23" s="239">
        <v>215.86</v>
      </c>
      <c r="CV23" s="54">
        <v>1.27</v>
      </c>
      <c r="CW23" s="52">
        <v>259.12</v>
      </c>
      <c r="CX23" s="239">
        <v>253.98</v>
      </c>
      <c r="CY23" s="54">
        <v>2.02</v>
      </c>
      <c r="CZ23" s="52">
        <v>238.96</v>
      </c>
      <c r="DA23" s="239">
        <v>235.21</v>
      </c>
      <c r="DB23" s="54">
        <v>1.59</v>
      </c>
      <c r="DC23" s="1041"/>
      <c r="DD23" s="41" t="s">
        <v>46</v>
      </c>
      <c r="DE23" s="41"/>
      <c r="DF23" s="246">
        <v>63.31</v>
      </c>
      <c r="DG23" s="246">
        <v>62.34</v>
      </c>
      <c r="DH23" s="246">
        <v>58.61</v>
      </c>
      <c r="DI23" s="246">
        <v>61.42</v>
      </c>
      <c r="DJ23" s="551"/>
      <c r="DK23" s="551"/>
      <c r="DL23" s="551"/>
      <c r="DM23" s="551"/>
      <c r="DN23" s="1041"/>
      <c r="DO23" s="1041"/>
      <c r="DP23" s="1041"/>
      <c r="DQ23" s="1041"/>
      <c r="DR23" s="1041"/>
      <c r="DS23" s="1041"/>
      <c r="DT23" s="1041"/>
      <c r="DU23" s="1041"/>
      <c r="DV23" s="1041"/>
      <c r="DW23" s="1041"/>
      <c r="DX23" s="1041"/>
      <c r="DY23" s="1041"/>
      <c r="DZ23" s="11"/>
      <c r="EA23" s="1041"/>
      <c r="EB23" s="1041"/>
      <c r="EC23" s="1041"/>
      <c r="ED23" s="1041"/>
      <c r="EE23" s="1041"/>
      <c r="EF23" s="1041"/>
      <c r="EG23" s="1041"/>
      <c r="EH23" s="1041"/>
      <c r="EI23" s="1041"/>
      <c r="EJ23" s="1041"/>
      <c r="EK23" s="1041"/>
      <c r="EL23" s="1041"/>
      <c r="EM23" s="1041"/>
      <c r="EN23" s="57"/>
      <c r="EO23" s="1041"/>
      <c r="EP23" s="1041"/>
      <c r="EQ23" s="1422"/>
      <c r="ER23" s="1422"/>
      <c r="ES23" s="1436"/>
      <c r="ET23" s="436"/>
      <c r="EU23" s="27"/>
      <c r="EV23" s="27"/>
      <c r="EW23" s="27"/>
      <c r="EX23" s="27"/>
      <c r="EY23" s="427"/>
      <c r="EZ23" s="419"/>
      <c r="FA23" s="12"/>
      <c r="FB23" s="28"/>
      <c r="FC23" s="29"/>
      <c r="FD23" s="1436"/>
      <c r="FE23" s="1436"/>
      <c r="FF23" s="1436"/>
      <c r="FG23" s="1436"/>
      <c r="FI23" s="64" t="s">
        <v>93</v>
      </c>
      <c r="FJ23" s="102">
        <v>863.77</v>
      </c>
      <c r="FK23" s="103">
        <v>869.3900000000001</v>
      </c>
      <c r="FL23" s="16">
        <v>-0.65</v>
      </c>
      <c r="FM23" s="245"/>
      <c r="FN23" s="245"/>
      <c r="FO23" s="17" t="s">
        <v>94</v>
      </c>
      <c r="FP23" s="383">
        <v>7</v>
      </c>
      <c r="FQ23" s="384">
        <v>3</v>
      </c>
      <c r="FR23" s="385">
        <v>10</v>
      </c>
      <c r="FS23" s="35">
        <v>20</v>
      </c>
      <c r="FT23" s="38">
        <v>27</v>
      </c>
      <c r="FU23" s="39">
        <v>-25.93</v>
      </c>
      <c r="FV23" s="545"/>
      <c r="FW23" s="51" t="s">
        <v>66</v>
      </c>
      <c r="FX23" s="52">
        <v>83.61</v>
      </c>
      <c r="FY23" s="239">
        <v>87.18</v>
      </c>
      <c r="FZ23" s="54">
        <v>-4.09</v>
      </c>
      <c r="GA23" s="52">
        <v>77.099999999999994</v>
      </c>
      <c r="GB23" s="239">
        <v>78.459999999999994</v>
      </c>
      <c r="GC23" s="54">
        <v>-1.73</v>
      </c>
      <c r="GD23" s="52">
        <v>80.150000000000006</v>
      </c>
      <c r="GE23" s="239">
        <v>82.59</v>
      </c>
      <c r="GF23" s="54">
        <v>-2.95</v>
      </c>
      <c r="GG23" s="1041"/>
      <c r="GH23" s="41" t="s">
        <v>46</v>
      </c>
      <c r="GI23" s="41"/>
      <c r="GJ23" s="246">
        <v>61.08</v>
      </c>
      <c r="GK23" s="246">
        <v>52.39</v>
      </c>
      <c r="GL23" s="246">
        <v>55.74</v>
      </c>
      <c r="GM23" s="246">
        <v>56.4</v>
      </c>
      <c r="GN23" s="551"/>
      <c r="GO23" s="551"/>
      <c r="GP23" s="551"/>
      <c r="GQ23" s="551"/>
      <c r="GR23" s="1041"/>
      <c r="GS23" s="1041"/>
      <c r="GT23" s="1041"/>
      <c r="GU23" s="1041"/>
      <c r="GV23" s="1041"/>
      <c r="GW23" s="1041"/>
      <c r="GX23" s="1041"/>
      <c r="GY23" s="1041"/>
      <c r="GZ23" s="1041"/>
      <c r="HA23" s="1041"/>
      <c r="HB23" s="1041"/>
      <c r="HC23" s="1041"/>
      <c r="HD23" s="11"/>
      <c r="HE23" s="1041"/>
      <c r="HF23" s="1041"/>
      <c r="HG23" s="1041"/>
      <c r="HH23" s="1041"/>
      <c r="HI23" s="1041"/>
      <c r="HJ23" s="1041"/>
      <c r="HK23" s="1041"/>
      <c r="HL23" s="1041"/>
      <c r="HM23" s="1041"/>
      <c r="HN23" s="1041"/>
      <c r="HO23" s="1041"/>
      <c r="HP23" s="1041"/>
      <c r="HQ23" s="1041"/>
      <c r="HR23" s="57"/>
      <c r="HS23" s="1041"/>
      <c r="HT23" s="1041"/>
      <c r="HU23" s="1422"/>
      <c r="HV23" s="1422"/>
      <c r="HW23" s="1436"/>
      <c r="HX23" s="436"/>
      <c r="HY23" s="27"/>
      <c r="HZ23" s="27"/>
      <c r="IA23" s="27"/>
      <c r="IB23" s="27"/>
      <c r="IC23" s="427"/>
      <c r="ID23" s="419"/>
      <c r="IE23" s="12"/>
      <c r="IF23" s="28"/>
      <c r="IG23" s="29"/>
      <c r="IH23" s="1436"/>
      <c r="II23" s="1436"/>
      <c r="IJ23" s="1436"/>
      <c r="IK23" s="1041"/>
      <c r="IM23" s="64" t="s">
        <v>93</v>
      </c>
      <c r="IN23" s="102">
        <v>1181.27</v>
      </c>
      <c r="IO23" s="103">
        <v>1164.24</v>
      </c>
      <c r="IP23" s="16">
        <v>1.46</v>
      </c>
      <c r="IQ23" s="245"/>
      <c r="IR23" s="245"/>
      <c r="IS23" s="17" t="s">
        <v>94</v>
      </c>
      <c r="IT23" s="383">
        <v>8</v>
      </c>
      <c r="IU23" s="384">
        <v>0</v>
      </c>
      <c r="IV23" s="385">
        <v>0</v>
      </c>
      <c r="IW23" s="35">
        <v>8</v>
      </c>
      <c r="IX23" s="38">
        <v>11</v>
      </c>
      <c r="IY23" s="39">
        <v>-27.27</v>
      </c>
      <c r="IZ23" s="1041"/>
      <c r="JA23" s="51" t="s">
        <v>66</v>
      </c>
      <c r="JB23" s="52">
        <v>236.41</v>
      </c>
      <c r="JC23" s="239">
        <v>243.16</v>
      </c>
      <c r="JD23" s="54">
        <v>-2.78</v>
      </c>
      <c r="JE23" s="52">
        <v>195.62</v>
      </c>
      <c r="JF23" s="239">
        <v>207.31</v>
      </c>
      <c r="JG23" s="54">
        <v>-5.64</v>
      </c>
      <c r="JH23" s="52">
        <v>213.98</v>
      </c>
      <c r="JI23" s="239">
        <v>224.07</v>
      </c>
      <c r="JJ23" s="54">
        <v>-4.5</v>
      </c>
      <c r="JK23" s="1041"/>
      <c r="JL23" s="41" t="s">
        <v>46</v>
      </c>
      <c r="JM23" s="41"/>
      <c r="JN23" s="246">
        <v>54.52</v>
      </c>
      <c r="JO23" s="246">
        <v>51.03</v>
      </c>
      <c r="JP23" s="246">
        <v>49.53</v>
      </c>
      <c r="JQ23" s="246">
        <v>51.69</v>
      </c>
      <c r="JR23" s="551"/>
      <c r="JS23" s="551"/>
      <c r="JT23" s="551"/>
      <c r="JU23" s="551"/>
      <c r="JV23" s="1041"/>
      <c r="JW23" s="1041"/>
      <c r="JX23" s="1041"/>
      <c r="JY23" s="1041"/>
      <c r="JZ23" s="1041"/>
      <c r="KA23" s="1041"/>
      <c r="KB23" s="1041"/>
      <c r="KC23" s="1041"/>
      <c r="KD23" s="1041"/>
      <c r="KE23" s="1041"/>
      <c r="KF23" s="1041"/>
      <c r="KG23" s="1041"/>
      <c r="KH23" s="11"/>
      <c r="KI23" s="1041"/>
      <c r="KJ23" s="1041"/>
      <c r="KK23" s="1041"/>
      <c r="KL23" s="1041"/>
      <c r="KM23" s="1041"/>
      <c r="KN23" s="1041"/>
      <c r="KO23" s="1041"/>
      <c r="KP23" s="1041"/>
      <c r="KQ23" s="1041"/>
      <c r="KR23" s="1041"/>
      <c r="KS23" s="1041"/>
      <c r="KT23" s="1041"/>
      <c r="KU23" s="1041"/>
      <c r="KV23" s="57"/>
      <c r="KW23" s="1041"/>
      <c r="KX23" s="1041"/>
      <c r="KY23" s="1422"/>
      <c r="KZ23" s="1422"/>
      <c r="LA23" s="1436"/>
      <c r="LB23" s="436"/>
      <c r="LC23" s="27"/>
      <c r="LD23" s="27"/>
      <c r="LE23" s="27"/>
      <c r="LF23" s="27"/>
      <c r="LG23" s="427"/>
      <c r="LH23" s="419"/>
      <c r="LI23" s="12"/>
      <c r="LJ23" s="28"/>
      <c r="LK23" s="29"/>
      <c r="LL23" s="1436"/>
      <c r="LM23" s="1436"/>
      <c r="LN23" s="1436"/>
      <c r="LO23" s="1436"/>
      <c r="LQ23" s="64" t="s">
        <v>93</v>
      </c>
      <c r="LR23" s="400">
        <v>1037.03</v>
      </c>
      <c r="LS23" s="103">
        <v>1025.69</v>
      </c>
      <c r="LT23" s="275">
        <v>1.1100000000000001</v>
      </c>
      <c r="LU23" s="245"/>
      <c r="LV23" s="245"/>
      <c r="LW23" s="1198" t="s">
        <v>94</v>
      </c>
      <c r="LX23" s="383">
        <v>30</v>
      </c>
      <c r="LY23" s="1199">
        <v>56</v>
      </c>
      <c r="LZ23" s="1200">
        <v>-46.43</v>
      </c>
      <c r="MA23" s="597"/>
      <c r="MB23" s="51" t="s">
        <v>66</v>
      </c>
      <c r="MC23" s="52">
        <v>189.19</v>
      </c>
      <c r="MD23" s="432">
        <v>190.48</v>
      </c>
      <c r="ME23" s="54">
        <v>-0.68</v>
      </c>
      <c r="MF23" s="52">
        <v>170.39</v>
      </c>
      <c r="MG23" s="432">
        <v>177.45</v>
      </c>
      <c r="MH23" s="54">
        <v>-3.98</v>
      </c>
      <c r="MI23" s="52">
        <v>178.68</v>
      </c>
      <c r="MJ23" s="432">
        <v>183.26</v>
      </c>
      <c r="MK23" s="54">
        <v>-2.5</v>
      </c>
      <c r="ML23" s="422"/>
      <c r="MM23" s="1245" t="s">
        <v>46</v>
      </c>
      <c r="MN23" s="1245"/>
      <c r="MO23" s="729">
        <v>62.47</v>
      </c>
      <c r="MP23" s="729">
        <v>61.42</v>
      </c>
      <c r="MQ23" s="729">
        <v>56.4</v>
      </c>
      <c r="MR23" s="729">
        <v>51.69</v>
      </c>
      <c r="MS23" s="729">
        <v>57.99</v>
      </c>
      <c r="MT23" s="594"/>
      <c r="MU23" s="595"/>
      <c r="MV23" s="595"/>
      <c r="MW23" s="601"/>
      <c r="MX23" s="595"/>
      <c r="MY23" s="595"/>
      <c r="MZ23" s="595"/>
      <c r="NA23" s="1267"/>
      <c r="NB23" s="1267"/>
      <c r="NC23" s="1267"/>
      <c r="ND23" s="1267"/>
      <c r="NE23" s="1267"/>
      <c r="NF23" s="1267"/>
      <c r="NG23" s="1267"/>
      <c r="NH23" s="1267"/>
      <c r="NI23" s="1267"/>
      <c r="NJ23" s="1267"/>
      <c r="NK23" s="1267"/>
      <c r="NL23" s="1267"/>
      <c r="NM23" s="1267"/>
      <c r="NN23" s="1267"/>
      <c r="NO23" s="1267"/>
      <c r="NP23" s="1267"/>
      <c r="NQ23" s="1267"/>
      <c r="NR23" s="1267"/>
      <c r="NS23" s="1267"/>
      <c r="NT23" s="1267"/>
      <c r="NU23" s="1267"/>
      <c r="NV23" s="1267"/>
      <c r="NW23" s="1267"/>
      <c r="NX23" s="1267"/>
      <c r="NY23" s="1267"/>
    </row>
    <row r="24" spans="1:389" ht="23.25" customHeight="1" thickBot="1" x14ac:dyDescent="0.25">
      <c r="A24" s="30" t="s">
        <v>48</v>
      </c>
      <c r="B24" s="106">
        <v>887.08999999999992</v>
      </c>
      <c r="C24" s="107">
        <v>856.27</v>
      </c>
      <c r="D24" s="817">
        <v>3.6</v>
      </c>
      <c r="E24" s="809"/>
      <c r="F24" s="809"/>
      <c r="G24" s="34" t="s">
        <v>95</v>
      </c>
      <c r="H24" s="35">
        <v>7</v>
      </c>
      <c r="I24" s="36">
        <v>4</v>
      </c>
      <c r="J24" s="1026">
        <v>7</v>
      </c>
      <c r="K24" s="35">
        <v>18</v>
      </c>
      <c r="L24" s="38">
        <v>12</v>
      </c>
      <c r="M24" s="39">
        <v>50</v>
      </c>
      <c r="N24" s="1041"/>
      <c r="O24" s="70" t="s">
        <v>71</v>
      </c>
      <c r="P24" s="114">
        <v>127.66</v>
      </c>
      <c r="Q24" s="53">
        <v>125.14</v>
      </c>
      <c r="R24" s="55">
        <v>2.0099999999999998</v>
      </c>
      <c r="S24" s="52">
        <v>118.63</v>
      </c>
      <c r="T24" s="53">
        <v>115.34</v>
      </c>
      <c r="U24" s="55">
        <v>2.85</v>
      </c>
      <c r="V24" s="52">
        <v>121.87</v>
      </c>
      <c r="W24" s="53">
        <v>118.8</v>
      </c>
      <c r="X24" s="55">
        <v>2.58</v>
      </c>
      <c r="Y24" s="1041"/>
      <c r="Z24" s="1041"/>
      <c r="AA24" s="1041" t="s">
        <v>31</v>
      </c>
      <c r="AB24" s="115">
        <v>0</v>
      </c>
      <c r="AC24" s="115">
        <v>0</v>
      </c>
      <c r="AD24" s="115">
        <v>0</v>
      </c>
      <c r="AE24" s="115">
        <v>0</v>
      </c>
      <c r="AF24" s="213"/>
      <c r="AG24" s="213"/>
      <c r="AH24" s="213"/>
      <c r="AI24" s="213"/>
      <c r="AJ24" s="1041"/>
      <c r="AK24" s="1041"/>
      <c r="AL24" s="90" t="s">
        <v>96</v>
      </c>
      <c r="AM24" s="1023"/>
      <c r="AN24" s="1023"/>
      <c r="AO24" s="1023"/>
      <c r="AP24" s="79"/>
      <c r="AQ24" s="79"/>
      <c r="AR24" s="79"/>
      <c r="AS24" s="79"/>
      <c r="AT24" s="79"/>
      <c r="AU24" s="22"/>
      <c r="AV24" s="10"/>
      <c r="AW24" s="196"/>
      <c r="AX24" s="1042"/>
      <c r="AY24" s="1041"/>
      <c r="AZ24" s="90" t="s">
        <v>97</v>
      </c>
      <c r="BA24" s="1023"/>
      <c r="BB24" s="1023"/>
      <c r="BC24" s="1023"/>
      <c r="BD24" s="79"/>
      <c r="BE24" s="79"/>
      <c r="BF24" s="79"/>
      <c r="BG24" s="79"/>
      <c r="BH24" s="79"/>
      <c r="BI24" s="22"/>
      <c r="BJ24" s="552"/>
      <c r="BK24" s="542"/>
      <c r="BL24" s="25"/>
      <c r="BM24" s="1"/>
      <c r="BN24" s="1"/>
      <c r="BO24" s="6"/>
      <c r="BP24" s="428"/>
      <c r="BQ24" s="46"/>
      <c r="BR24" s="46"/>
      <c r="BS24" s="46"/>
      <c r="BT24" s="46"/>
      <c r="BU24" s="427"/>
      <c r="BV24" s="419"/>
      <c r="BW24" s="47"/>
      <c r="BX24" s="28"/>
      <c r="BY24" s="233"/>
      <c r="BZ24" s="1041"/>
      <c r="CA24" s="1041"/>
      <c r="CB24" s="1041"/>
      <c r="CC24" s="1041"/>
      <c r="CD24" s="1041"/>
      <c r="CE24" s="30" t="s">
        <v>48</v>
      </c>
      <c r="CF24" s="106">
        <v>1097.53</v>
      </c>
      <c r="CG24" s="107">
        <v>1080.7799999999997</v>
      </c>
      <c r="CH24" s="33">
        <v>1.55</v>
      </c>
      <c r="CI24" s="812"/>
      <c r="CJ24" s="812"/>
      <c r="CK24" s="34" t="s">
        <v>95</v>
      </c>
      <c r="CL24" s="35">
        <v>6</v>
      </c>
      <c r="CM24" s="36">
        <v>8</v>
      </c>
      <c r="CN24" s="37">
        <v>6</v>
      </c>
      <c r="CO24" s="35">
        <v>20</v>
      </c>
      <c r="CP24" s="38">
        <v>11</v>
      </c>
      <c r="CQ24" s="39">
        <v>81.819999999999993</v>
      </c>
      <c r="CR24" s="811"/>
      <c r="CS24" s="70" t="s">
        <v>71</v>
      </c>
      <c r="CT24" s="114">
        <v>119.1</v>
      </c>
      <c r="CU24" s="239">
        <v>120.92</v>
      </c>
      <c r="CV24" s="54">
        <v>-1.51</v>
      </c>
      <c r="CW24" s="52">
        <v>141.12</v>
      </c>
      <c r="CX24" s="239">
        <v>136.4</v>
      </c>
      <c r="CY24" s="54">
        <v>3.46</v>
      </c>
      <c r="CZ24" s="52">
        <v>130.16999999999999</v>
      </c>
      <c r="DA24" s="239">
        <v>128.78</v>
      </c>
      <c r="DB24" s="54">
        <v>1.08</v>
      </c>
      <c r="DC24" s="1041"/>
      <c r="DD24" s="1041"/>
      <c r="DE24" s="1041" t="s">
        <v>31</v>
      </c>
      <c r="DF24" s="62">
        <v>0</v>
      </c>
      <c r="DG24" s="62">
        <v>0</v>
      </c>
      <c r="DH24" s="62">
        <v>0</v>
      </c>
      <c r="DI24" s="62">
        <v>0</v>
      </c>
      <c r="DJ24" s="213"/>
      <c r="DK24" s="213"/>
      <c r="DL24" s="213"/>
      <c r="DM24" s="213"/>
      <c r="DN24" s="1041"/>
      <c r="DO24" s="1041"/>
      <c r="DP24" s="90" t="s">
        <v>96</v>
      </c>
      <c r="DQ24" s="90"/>
      <c r="DR24" s="90"/>
      <c r="DS24" s="90"/>
      <c r="DT24" s="91"/>
      <c r="DU24" s="91"/>
      <c r="DV24" s="91"/>
      <c r="DW24" s="91"/>
      <c r="DX24" s="91"/>
      <c r="DY24" s="91"/>
      <c r="DZ24" s="497"/>
      <c r="EA24" s="117"/>
      <c r="EB24" s="1041"/>
      <c r="EC24" s="1041"/>
      <c r="ED24" s="90" t="s">
        <v>97</v>
      </c>
      <c r="EE24" s="90"/>
      <c r="EF24" s="90"/>
      <c r="EG24" s="90"/>
      <c r="EH24" s="91"/>
      <c r="EI24" s="91"/>
      <c r="EJ24" s="91"/>
      <c r="EK24" s="91"/>
      <c r="EL24" s="91"/>
      <c r="EM24" s="91"/>
      <c r="EN24" s="1293"/>
      <c r="EO24" s="117"/>
      <c r="EP24" s="117"/>
      <c r="EQ24" s="1422"/>
      <c r="ER24" s="1422"/>
      <c r="ES24" s="1436"/>
      <c r="ET24" s="428"/>
      <c r="EU24" s="46"/>
      <c r="EV24" s="46"/>
      <c r="EW24" s="46"/>
      <c r="EX24" s="46"/>
      <c r="EY24" s="427"/>
      <c r="EZ24" s="419"/>
      <c r="FA24" s="47"/>
      <c r="FB24" s="28"/>
      <c r="FC24" s="29"/>
      <c r="FD24" s="1436"/>
      <c r="FE24" s="1436"/>
      <c r="FF24" s="1436"/>
      <c r="FG24" s="1436"/>
      <c r="FI24" s="30" t="s">
        <v>48</v>
      </c>
      <c r="FJ24" s="106">
        <v>863.1400000000001</v>
      </c>
      <c r="FK24" s="107">
        <v>868.78</v>
      </c>
      <c r="FL24" s="33">
        <v>-0.65</v>
      </c>
      <c r="FM24" s="245"/>
      <c r="FN24" s="245"/>
      <c r="FO24" s="34" t="s">
        <v>95</v>
      </c>
      <c r="FP24" s="383">
        <v>10</v>
      </c>
      <c r="FQ24" s="384">
        <v>8</v>
      </c>
      <c r="FR24" s="385">
        <v>6</v>
      </c>
      <c r="FS24" s="35">
        <v>24</v>
      </c>
      <c r="FT24" s="38">
        <v>19</v>
      </c>
      <c r="FU24" s="39">
        <v>26.32</v>
      </c>
      <c r="FV24" s="545"/>
      <c r="FW24" s="70" t="s">
        <v>71</v>
      </c>
      <c r="FX24" s="114">
        <v>77.900000000000006</v>
      </c>
      <c r="FY24" s="239">
        <v>80.3</v>
      </c>
      <c r="FZ24" s="54">
        <v>-2.99</v>
      </c>
      <c r="GA24" s="52">
        <v>74.16</v>
      </c>
      <c r="GB24" s="239">
        <v>75.61</v>
      </c>
      <c r="GC24" s="54">
        <v>-1.92</v>
      </c>
      <c r="GD24" s="52">
        <v>75.91</v>
      </c>
      <c r="GE24" s="239">
        <v>77.84</v>
      </c>
      <c r="GF24" s="54">
        <v>-2.48</v>
      </c>
      <c r="GG24" s="1041"/>
      <c r="GH24" s="1041"/>
      <c r="GI24" s="1041" t="s">
        <v>31</v>
      </c>
      <c r="GJ24" s="62">
        <v>0</v>
      </c>
      <c r="GK24" s="62">
        <v>0</v>
      </c>
      <c r="GL24" s="62">
        <v>0</v>
      </c>
      <c r="GM24" s="62">
        <v>0</v>
      </c>
      <c r="GN24" s="213"/>
      <c r="GO24" s="213"/>
      <c r="GP24" s="213"/>
      <c r="GQ24" s="213"/>
      <c r="GR24" s="1041"/>
      <c r="GS24" s="1041"/>
      <c r="GT24" s="90" t="s">
        <v>96</v>
      </c>
      <c r="GU24" s="90"/>
      <c r="GV24" s="90"/>
      <c r="GW24" s="90"/>
      <c r="GX24" s="91"/>
      <c r="GY24" s="91"/>
      <c r="GZ24" s="91"/>
      <c r="HA24" s="91"/>
      <c r="HB24" s="91"/>
      <c r="HC24" s="91"/>
      <c r="HD24" s="497"/>
      <c r="HE24" s="117"/>
      <c r="HF24" s="1041"/>
      <c r="HG24" s="1041"/>
      <c r="HH24" s="90" t="s">
        <v>97</v>
      </c>
      <c r="HI24" s="90"/>
      <c r="HJ24" s="90"/>
      <c r="HK24" s="90"/>
      <c r="HL24" s="91"/>
      <c r="HM24" s="91"/>
      <c r="HN24" s="91"/>
      <c r="HO24" s="91"/>
      <c r="HP24" s="91"/>
      <c r="HQ24" s="91"/>
      <c r="HR24" s="1293"/>
      <c r="HS24" s="117"/>
      <c r="HT24" s="117"/>
      <c r="HU24" s="1422"/>
      <c r="HV24" s="1422"/>
      <c r="HW24" s="1436"/>
      <c r="HX24" s="428"/>
      <c r="HY24" s="46"/>
      <c r="HZ24" s="46"/>
      <c r="IA24" s="46"/>
      <c r="IB24" s="46"/>
      <c r="IC24" s="427"/>
      <c r="ID24" s="419"/>
      <c r="IE24" s="47"/>
      <c r="IF24" s="28"/>
      <c r="IG24" s="29"/>
      <c r="IH24" s="1436"/>
      <c r="II24" s="1436"/>
      <c r="IJ24" s="1436"/>
      <c r="IK24" s="1041"/>
      <c r="IM24" s="30" t="s">
        <v>48</v>
      </c>
      <c r="IN24" s="106">
        <v>1181.4100000000001</v>
      </c>
      <c r="IO24" s="107">
        <v>1164.2</v>
      </c>
      <c r="IP24" s="33">
        <v>1.48</v>
      </c>
      <c r="IQ24" s="245"/>
      <c r="IR24" s="245"/>
      <c r="IS24" s="34" t="s">
        <v>95</v>
      </c>
      <c r="IT24" s="383">
        <v>13</v>
      </c>
      <c r="IU24" s="384">
        <v>6</v>
      </c>
      <c r="IV24" s="385">
        <v>19</v>
      </c>
      <c r="IW24" s="35">
        <v>38</v>
      </c>
      <c r="IX24" s="38">
        <v>34</v>
      </c>
      <c r="IY24" s="39">
        <v>11.76</v>
      </c>
      <c r="IZ24" s="1041"/>
      <c r="JA24" s="70" t="s">
        <v>71</v>
      </c>
      <c r="JB24" s="114">
        <v>79.680000000000007</v>
      </c>
      <c r="JC24" s="239">
        <v>78.150000000000006</v>
      </c>
      <c r="JD24" s="54">
        <v>1.96</v>
      </c>
      <c r="JE24" s="52">
        <v>62.02</v>
      </c>
      <c r="JF24" s="239">
        <v>67.849999999999994</v>
      </c>
      <c r="JG24" s="54">
        <v>-8.59</v>
      </c>
      <c r="JH24" s="52">
        <v>69.97</v>
      </c>
      <c r="JI24" s="239">
        <v>72.66</v>
      </c>
      <c r="JJ24" s="54">
        <v>-3.7</v>
      </c>
      <c r="JK24" s="1041"/>
      <c r="JL24" s="1041"/>
      <c r="JM24" s="1041" t="s">
        <v>31</v>
      </c>
      <c r="JN24" s="62">
        <v>0</v>
      </c>
      <c r="JO24" s="62">
        <v>0</v>
      </c>
      <c r="JP24" s="62">
        <v>0</v>
      </c>
      <c r="JQ24" s="62">
        <v>0</v>
      </c>
      <c r="JR24" s="213"/>
      <c r="JS24" s="213"/>
      <c r="JT24" s="213"/>
      <c r="JU24" s="213"/>
      <c r="JV24" s="1041"/>
      <c r="JW24" s="1041"/>
      <c r="JX24" s="90" t="s">
        <v>96</v>
      </c>
      <c r="JY24" s="90"/>
      <c r="JZ24" s="90"/>
      <c r="KA24" s="90"/>
      <c r="KB24" s="91"/>
      <c r="KC24" s="91"/>
      <c r="KD24" s="91"/>
      <c r="KE24" s="91"/>
      <c r="KF24" s="91"/>
      <c r="KG24" s="91"/>
      <c r="KH24" s="497"/>
      <c r="KI24" s="117"/>
      <c r="KJ24" s="1041"/>
      <c r="KK24" s="1041"/>
      <c r="KL24" s="90" t="s">
        <v>97</v>
      </c>
      <c r="KM24" s="90"/>
      <c r="KN24" s="90"/>
      <c r="KO24" s="90"/>
      <c r="KP24" s="91"/>
      <c r="KQ24" s="91"/>
      <c r="KR24" s="91"/>
      <c r="KS24" s="91"/>
      <c r="KT24" s="91"/>
      <c r="KU24" s="91"/>
      <c r="KV24" s="1293"/>
      <c r="KW24" s="117"/>
      <c r="KX24" s="117"/>
      <c r="KY24" s="1422"/>
      <c r="KZ24" s="1422"/>
      <c r="LA24" s="1436"/>
      <c r="LB24" s="428"/>
      <c r="LC24" s="46"/>
      <c r="LD24" s="46"/>
      <c r="LE24" s="46"/>
      <c r="LF24" s="46"/>
      <c r="LG24" s="427"/>
      <c r="LH24" s="419"/>
      <c r="LI24" s="47"/>
      <c r="LJ24" s="28"/>
      <c r="LK24" s="29"/>
      <c r="LL24" s="1436"/>
      <c r="LM24" s="1436"/>
      <c r="LN24" s="1436"/>
      <c r="LO24" s="1436"/>
      <c r="LQ24" s="30" t="s">
        <v>48</v>
      </c>
      <c r="LR24" s="83">
        <v>1036.31</v>
      </c>
      <c r="LS24" s="107">
        <v>1024.8600000000001</v>
      </c>
      <c r="LT24" s="186">
        <v>1.1200000000000001</v>
      </c>
      <c r="LU24" s="245"/>
      <c r="LV24" s="245"/>
      <c r="LW24" s="1201" t="s">
        <v>95</v>
      </c>
      <c r="LX24" s="383">
        <v>100</v>
      </c>
      <c r="LY24" s="1199">
        <v>76</v>
      </c>
      <c r="LZ24" s="1200">
        <v>31.58</v>
      </c>
      <c r="MA24" s="597"/>
      <c r="MB24" s="70" t="s">
        <v>71</v>
      </c>
      <c r="MC24" s="52">
        <v>94.59</v>
      </c>
      <c r="MD24" s="432">
        <v>95.24</v>
      </c>
      <c r="ME24" s="54">
        <v>-0.68</v>
      </c>
      <c r="MF24" s="52">
        <v>92.3</v>
      </c>
      <c r="MG24" s="432">
        <v>93.95</v>
      </c>
      <c r="MH24" s="54">
        <v>-1.76</v>
      </c>
      <c r="MI24" s="52">
        <v>93.31</v>
      </c>
      <c r="MJ24" s="432">
        <v>94.52</v>
      </c>
      <c r="MK24" s="54">
        <v>-1.28</v>
      </c>
      <c r="ML24" s="422"/>
      <c r="MM24" s="422"/>
      <c r="MN24" s="422" t="s">
        <v>31</v>
      </c>
      <c r="MO24" s="729">
        <v>0</v>
      </c>
      <c r="MP24" s="729">
        <v>0</v>
      </c>
      <c r="MQ24" s="729">
        <v>0</v>
      </c>
      <c r="MR24" s="729">
        <v>0</v>
      </c>
      <c r="MS24" s="729" t="s">
        <v>176</v>
      </c>
      <c r="MT24" s="594"/>
      <c r="MU24" s="595"/>
      <c r="MV24" s="595"/>
      <c r="MW24" s="601"/>
      <c r="MX24" s="595"/>
      <c r="MY24" s="595"/>
      <c r="MZ24" s="1232" t="s">
        <v>177</v>
      </c>
      <c r="NA24" s="1287"/>
      <c r="NB24" s="1331"/>
      <c r="NC24" s="1331"/>
      <c r="ND24" s="1285"/>
      <c r="NE24" s="1285"/>
      <c r="NF24" s="1285"/>
      <c r="NG24" s="1285"/>
      <c r="NH24" s="1285"/>
      <c r="NI24" s="1285"/>
      <c r="NJ24" s="1285"/>
      <c r="NK24" s="1330"/>
      <c r="NL24" s="1267"/>
      <c r="NM24" s="1267"/>
      <c r="NN24" s="1287" t="s">
        <v>97</v>
      </c>
      <c r="NO24" s="1287"/>
      <c r="NP24" s="1331"/>
      <c r="NQ24" s="1331"/>
      <c r="NR24" s="1285"/>
      <c r="NS24" s="1285"/>
      <c r="NT24" s="1285"/>
      <c r="NU24" s="1285"/>
      <c r="NV24" s="1285"/>
      <c r="NW24" s="1285"/>
      <c r="NX24" s="1285"/>
      <c r="NY24" s="1330"/>
    </row>
    <row r="25" spans="1:389" ht="23.25" customHeight="1" thickTop="1" thickBot="1" x14ac:dyDescent="0.25">
      <c r="A25" s="66" t="s">
        <v>28</v>
      </c>
      <c r="B25" s="119">
        <v>1330.7599999999998</v>
      </c>
      <c r="C25" s="120">
        <v>1277.21</v>
      </c>
      <c r="D25" s="859">
        <v>4.1900000000000004</v>
      </c>
      <c r="E25" s="809"/>
      <c r="F25" s="809"/>
      <c r="G25" s="17" t="s">
        <v>98</v>
      </c>
      <c r="H25" s="35">
        <v>0</v>
      </c>
      <c r="I25" s="36">
        <v>0</v>
      </c>
      <c r="J25" s="1026">
        <v>0</v>
      </c>
      <c r="K25" s="35">
        <v>0</v>
      </c>
      <c r="L25" s="38">
        <v>0</v>
      </c>
      <c r="M25" s="39">
        <v>0</v>
      </c>
      <c r="N25" s="1041"/>
      <c r="O25" s="73" t="s">
        <v>75</v>
      </c>
      <c r="P25" s="74">
        <v>1948.8200000000002</v>
      </c>
      <c r="Q25" s="75">
        <v>1881.22</v>
      </c>
      <c r="R25" s="76">
        <v>3.59</v>
      </c>
      <c r="S25" s="77">
        <v>1330.7599999999998</v>
      </c>
      <c r="T25" s="75">
        <v>1277.21</v>
      </c>
      <c r="U25" s="76">
        <v>4.1900000000000004</v>
      </c>
      <c r="V25" s="77">
        <v>1552.9299999999998</v>
      </c>
      <c r="W25" s="75">
        <v>1490.77</v>
      </c>
      <c r="X25" s="76">
        <v>4.17</v>
      </c>
      <c r="Y25" s="1041"/>
      <c r="Z25" s="1041"/>
      <c r="AA25" s="1041" t="s">
        <v>45</v>
      </c>
      <c r="AB25" s="115">
        <v>62.88</v>
      </c>
      <c r="AC25" s="115">
        <v>68.5</v>
      </c>
      <c r="AD25" s="115">
        <v>62.94</v>
      </c>
      <c r="AE25" s="115">
        <v>64.77</v>
      </c>
      <c r="AF25" s="213"/>
      <c r="AG25" s="213"/>
      <c r="AH25" s="213"/>
      <c r="AI25" s="213"/>
      <c r="AJ25" s="1041"/>
      <c r="AK25" s="1041"/>
      <c r="AL25" s="1242" t="s">
        <v>99</v>
      </c>
      <c r="AM25" s="1511" t="s">
        <v>17</v>
      </c>
      <c r="AN25" s="1512"/>
      <c r="AO25" s="1512"/>
      <c r="AP25" s="1512"/>
      <c r="AQ25" s="1512"/>
      <c r="AR25" s="1512"/>
      <c r="AS25" s="1512"/>
      <c r="AT25" s="1512"/>
      <c r="AU25" s="1513"/>
      <c r="AV25" s="1243" t="s">
        <v>18</v>
      </c>
      <c r="AW25" s="1244" t="s">
        <v>27</v>
      </c>
      <c r="AX25" s="1042"/>
      <c r="AY25" s="1041"/>
      <c r="AZ25" s="1242" t="s">
        <v>99</v>
      </c>
      <c r="BA25" s="1494" t="s">
        <v>17</v>
      </c>
      <c r="BB25" s="1495"/>
      <c r="BC25" s="1495"/>
      <c r="BD25" s="1495"/>
      <c r="BE25" s="1495"/>
      <c r="BF25" s="1495"/>
      <c r="BG25" s="1495"/>
      <c r="BH25" s="1495"/>
      <c r="BI25" s="1514"/>
      <c r="BJ25" s="1288" t="s">
        <v>18</v>
      </c>
      <c r="BK25" s="1289" t="s">
        <v>27</v>
      </c>
      <c r="BL25" s="44"/>
      <c r="BM25" s="1"/>
      <c r="BN25" s="1"/>
      <c r="BO25" s="6"/>
      <c r="BP25" s="428"/>
      <c r="BQ25" s="46"/>
      <c r="BR25" s="46"/>
      <c r="BS25" s="46"/>
      <c r="BT25" s="46"/>
      <c r="BU25" s="427"/>
      <c r="BV25" s="419"/>
      <c r="BW25" s="12"/>
      <c r="BX25" s="28"/>
      <c r="BY25" s="233"/>
      <c r="BZ25" s="1041"/>
      <c r="CA25" s="1041"/>
      <c r="CB25" s="1041"/>
      <c r="CC25" s="1041"/>
      <c r="CD25" s="1041"/>
      <c r="CE25" s="66" t="s">
        <v>28</v>
      </c>
      <c r="CF25" s="119">
        <v>1635.9499999999998</v>
      </c>
      <c r="CG25" s="120">
        <v>1604.47</v>
      </c>
      <c r="CH25" s="69">
        <v>1.96</v>
      </c>
      <c r="CI25" s="812"/>
      <c r="CJ25" s="812"/>
      <c r="CK25" s="17" t="s">
        <v>98</v>
      </c>
      <c r="CL25" s="35">
        <v>0</v>
      </c>
      <c r="CM25" s="36">
        <v>0</v>
      </c>
      <c r="CN25" s="37">
        <v>0</v>
      </c>
      <c r="CO25" s="35">
        <v>0</v>
      </c>
      <c r="CP25" s="38">
        <v>0</v>
      </c>
      <c r="CQ25" s="39">
        <v>0</v>
      </c>
      <c r="CR25" s="811"/>
      <c r="CS25" s="73" t="s">
        <v>75</v>
      </c>
      <c r="CT25" s="74">
        <v>2118.98</v>
      </c>
      <c r="CU25" s="244">
        <v>2055.1</v>
      </c>
      <c r="CV25" s="76">
        <v>3.11</v>
      </c>
      <c r="CW25" s="77">
        <v>1635.9499999999998</v>
      </c>
      <c r="CX25" s="244">
        <v>1604.47</v>
      </c>
      <c r="CY25" s="76">
        <v>1.96</v>
      </c>
      <c r="CZ25" s="77">
        <v>1876.2600000000002</v>
      </c>
      <c r="DA25" s="244">
        <v>1826.44</v>
      </c>
      <c r="DB25" s="76">
        <v>2.73</v>
      </c>
      <c r="DC25" s="1041"/>
      <c r="DD25" s="1041"/>
      <c r="DE25" s="1041" t="s">
        <v>45</v>
      </c>
      <c r="DF25" s="62">
        <v>67.02</v>
      </c>
      <c r="DG25" s="62">
        <v>63.97</v>
      </c>
      <c r="DH25" s="62">
        <v>57.66</v>
      </c>
      <c r="DI25" s="62">
        <v>62.88</v>
      </c>
      <c r="DJ25" s="213"/>
      <c r="DK25" s="213"/>
      <c r="DL25" s="213"/>
      <c r="DM25" s="213"/>
      <c r="DN25" s="1041"/>
      <c r="DO25" s="1041"/>
      <c r="DP25" s="1242" t="s">
        <v>99</v>
      </c>
      <c r="DQ25" s="1511" t="s">
        <v>17</v>
      </c>
      <c r="DR25" s="1512"/>
      <c r="DS25" s="1512"/>
      <c r="DT25" s="1512"/>
      <c r="DU25" s="1512"/>
      <c r="DV25" s="1512"/>
      <c r="DW25" s="1512"/>
      <c r="DX25" s="1512"/>
      <c r="DY25" s="1513"/>
      <c r="DZ25" s="1243" t="s">
        <v>18</v>
      </c>
      <c r="EA25" s="1244" t="s">
        <v>27</v>
      </c>
      <c r="EB25" s="1041"/>
      <c r="EC25" s="1041"/>
      <c r="ED25" s="1242" t="s">
        <v>99</v>
      </c>
      <c r="EE25" s="1511" t="s">
        <v>17</v>
      </c>
      <c r="EF25" s="1512"/>
      <c r="EG25" s="1512"/>
      <c r="EH25" s="1512"/>
      <c r="EI25" s="1512"/>
      <c r="EJ25" s="1512"/>
      <c r="EK25" s="1512"/>
      <c r="EL25" s="1512"/>
      <c r="EM25" s="1513"/>
      <c r="EN25" s="1243" t="s">
        <v>18</v>
      </c>
      <c r="EO25" s="1244" t="s">
        <v>27</v>
      </c>
      <c r="EP25" s="167"/>
      <c r="EQ25" s="1422"/>
      <c r="ER25" s="1422"/>
      <c r="ES25" s="1436"/>
      <c r="ET25" s="428"/>
      <c r="EU25" s="46"/>
      <c r="EV25" s="46"/>
      <c r="EW25" s="46"/>
      <c r="EX25" s="46"/>
      <c r="EY25" s="427"/>
      <c r="EZ25" s="419"/>
      <c r="FA25" s="12"/>
      <c r="FB25" s="28"/>
      <c r="FC25" s="29"/>
      <c r="FD25" s="1436"/>
      <c r="FE25" s="1436"/>
      <c r="FF25" s="1436"/>
      <c r="FG25" s="1436"/>
      <c r="FI25" s="66" t="s">
        <v>28</v>
      </c>
      <c r="FJ25" s="119">
        <v>1044.42</v>
      </c>
      <c r="FK25" s="120">
        <v>1049.73</v>
      </c>
      <c r="FL25" s="69">
        <v>-0.51</v>
      </c>
      <c r="FM25" s="245"/>
      <c r="FN25" s="245"/>
      <c r="FO25" s="17" t="s">
        <v>98</v>
      </c>
      <c r="FP25" s="383">
        <v>0</v>
      </c>
      <c r="FQ25" s="384">
        <v>0</v>
      </c>
      <c r="FR25" s="385">
        <v>0</v>
      </c>
      <c r="FS25" s="35">
        <v>0</v>
      </c>
      <c r="FT25" s="38">
        <v>0</v>
      </c>
      <c r="FU25" s="39">
        <v>0</v>
      </c>
      <c r="FV25" s="545"/>
      <c r="FW25" s="73" t="s">
        <v>75</v>
      </c>
      <c r="FX25" s="74">
        <v>1512.4199999999998</v>
      </c>
      <c r="FY25" s="244">
        <v>1549.88</v>
      </c>
      <c r="FZ25" s="76">
        <v>-2.42</v>
      </c>
      <c r="GA25" s="77">
        <v>1044.42</v>
      </c>
      <c r="GB25" s="244">
        <v>1049.73</v>
      </c>
      <c r="GC25" s="76">
        <v>-0.51</v>
      </c>
      <c r="GD25" s="77">
        <v>1263.46</v>
      </c>
      <c r="GE25" s="244">
        <v>1286.8099999999997</v>
      </c>
      <c r="GF25" s="76">
        <v>-1.81</v>
      </c>
      <c r="GG25" s="1041"/>
      <c r="GH25" s="1041"/>
      <c r="GI25" s="1041" t="s">
        <v>45</v>
      </c>
      <c r="GJ25" s="62">
        <v>59.45</v>
      </c>
      <c r="GK25" s="62">
        <v>50.82</v>
      </c>
      <c r="GL25" s="62">
        <v>54.38</v>
      </c>
      <c r="GM25" s="62">
        <v>54.88</v>
      </c>
      <c r="GN25" s="213"/>
      <c r="GO25" s="213"/>
      <c r="GP25" s="213"/>
      <c r="GQ25" s="213"/>
      <c r="GR25" s="1041"/>
      <c r="GS25" s="1041"/>
      <c r="GT25" s="1242" t="s">
        <v>99</v>
      </c>
      <c r="GU25" s="1511" t="s">
        <v>17</v>
      </c>
      <c r="GV25" s="1512"/>
      <c r="GW25" s="1512"/>
      <c r="GX25" s="1512"/>
      <c r="GY25" s="1512"/>
      <c r="GZ25" s="1512"/>
      <c r="HA25" s="1512"/>
      <c r="HB25" s="1512"/>
      <c r="HC25" s="1513"/>
      <c r="HD25" s="1243" t="s">
        <v>18</v>
      </c>
      <c r="HE25" s="1244" t="s">
        <v>27</v>
      </c>
      <c r="HF25" s="1041"/>
      <c r="HG25" s="1041"/>
      <c r="HH25" s="1242" t="s">
        <v>99</v>
      </c>
      <c r="HI25" s="1511" t="s">
        <v>17</v>
      </c>
      <c r="HJ25" s="1512"/>
      <c r="HK25" s="1512"/>
      <c r="HL25" s="1512"/>
      <c r="HM25" s="1512"/>
      <c r="HN25" s="1512"/>
      <c r="HO25" s="1512"/>
      <c r="HP25" s="1512"/>
      <c r="HQ25" s="1513"/>
      <c r="HR25" s="1243" t="s">
        <v>18</v>
      </c>
      <c r="HS25" s="1244" t="s">
        <v>27</v>
      </c>
      <c r="HT25" s="1041"/>
      <c r="HU25" s="1422"/>
      <c r="HV25" s="1422"/>
      <c r="HW25" s="1436"/>
      <c r="HX25" s="428"/>
      <c r="HY25" s="46"/>
      <c r="HZ25" s="46"/>
      <c r="IA25" s="46"/>
      <c r="IB25" s="46"/>
      <c r="IC25" s="427"/>
      <c r="ID25" s="419"/>
      <c r="IE25" s="12"/>
      <c r="IF25" s="28"/>
      <c r="IG25" s="29"/>
      <c r="IH25" s="1436"/>
      <c r="II25" s="1436"/>
      <c r="IJ25" s="1436"/>
      <c r="IK25" s="1041"/>
      <c r="IM25" s="66" t="s">
        <v>28</v>
      </c>
      <c r="IN25" s="119">
        <v>1127.7399999999998</v>
      </c>
      <c r="IO25" s="120">
        <v>1175.82</v>
      </c>
      <c r="IP25" s="69">
        <v>-4.09</v>
      </c>
      <c r="IQ25" s="245"/>
      <c r="IR25" s="245"/>
      <c r="IS25" s="17" t="s">
        <v>98</v>
      </c>
      <c r="IT25" s="383">
        <v>0</v>
      </c>
      <c r="IU25" s="384">
        <v>0</v>
      </c>
      <c r="IV25" s="385">
        <v>0</v>
      </c>
      <c r="IW25" s="35">
        <v>0</v>
      </c>
      <c r="IX25" s="38">
        <v>0</v>
      </c>
      <c r="IY25" s="39">
        <v>0</v>
      </c>
      <c r="IZ25" s="1041"/>
      <c r="JA25" s="73" t="s">
        <v>75</v>
      </c>
      <c r="JB25" s="74">
        <v>2122.08</v>
      </c>
      <c r="JC25" s="244">
        <v>2160.1799999999998</v>
      </c>
      <c r="JD25" s="76">
        <v>-1.76</v>
      </c>
      <c r="JE25" s="77">
        <v>1127.7399999999998</v>
      </c>
      <c r="JF25" s="244">
        <v>1175.82</v>
      </c>
      <c r="JG25" s="76">
        <v>-4.09</v>
      </c>
      <c r="JH25" s="77">
        <v>1575.1699999999998</v>
      </c>
      <c r="JI25" s="244">
        <v>1636.06</v>
      </c>
      <c r="JJ25" s="76">
        <v>-3.72</v>
      </c>
      <c r="JK25" s="1041"/>
      <c r="JL25" s="1041"/>
      <c r="JM25" s="1041" t="s">
        <v>45</v>
      </c>
      <c r="JN25" s="62">
        <v>55.78</v>
      </c>
      <c r="JO25" s="62">
        <v>49.71</v>
      </c>
      <c r="JP25" s="62">
        <v>51.69</v>
      </c>
      <c r="JQ25" s="62">
        <v>52.39</v>
      </c>
      <c r="JR25" s="213"/>
      <c r="JS25" s="213"/>
      <c r="JT25" s="213"/>
      <c r="JU25" s="213"/>
      <c r="JV25" s="1041"/>
      <c r="JW25" s="1041"/>
      <c r="JX25" s="1242" t="s">
        <v>99</v>
      </c>
      <c r="JY25" s="1511" t="s">
        <v>17</v>
      </c>
      <c r="JZ25" s="1512"/>
      <c r="KA25" s="1512"/>
      <c r="KB25" s="1512"/>
      <c r="KC25" s="1512"/>
      <c r="KD25" s="1512"/>
      <c r="KE25" s="1512"/>
      <c r="KF25" s="1512"/>
      <c r="KG25" s="1513"/>
      <c r="KH25" s="1243" t="s">
        <v>18</v>
      </c>
      <c r="KI25" s="1244" t="s">
        <v>27</v>
      </c>
      <c r="KJ25" s="1041"/>
      <c r="KK25" s="1041"/>
      <c r="KL25" s="1242" t="s">
        <v>99</v>
      </c>
      <c r="KM25" s="1511" t="s">
        <v>17</v>
      </c>
      <c r="KN25" s="1512"/>
      <c r="KO25" s="1512"/>
      <c r="KP25" s="1512"/>
      <c r="KQ25" s="1512"/>
      <c r="KR25" s="1512"/>
      <c r="KS25" s="1512"/>
      <c r="KT25" s="1512"/>
      <c r="KU25" s="1513"/>
      <c r="KV25" s="1243" t="s">
        <v>18</v>
      </c>
      <c r="KW25" s="1244" t="s">
        <v>27</v>
      </c>
      <c r="KX25" s="167"/>
      <c r="KY25" s="1422"/>
      <c r="KZ25" s="1422"/>
      <c r="LA25" s="1436"/>
      <c r="LB25" s="428"/>
      <c r="LC25" s="46"/>
      <c r="LD25" s="46"/>
      <c r="LE25" s="46"/>
      <c r="LF25" s="46"/>
      <c r="LG25" s="427"/>
      <c r="LH25" s="419"/>
      <c r="LI25" s="12"/>
      <c r="LJ25" s="28"/>
      <c r="LK25" s="29"/>
      <c r="LL25" s="1436"/>
      <c r="LM25" s="1436"/>
      <c r="LN25" s="1436"/>
      <c r="LO25" s="1436"/>
      <c r="LQ25" s="66" t="s">
        <v>28</v>
      </c>
      <c r="LR25" s="95">
        <v>1231.82</v>
      </c>
      <c r="LS25" s="120">
        <v>1242.17</v>
      </c>
      <c r="LT25" s="190">
        <v>-0.83</v>
      </c>
      <c r="LU25" s="245"/>
      <c r="LV25" s="245"/>
      <c r="LW25" s="1198" t="s">
        <v>98</v>
      </c>
      <c r="LX25" s="383">
        <v>0</v>
      </c>
      <c r="LY25" s="1199">
        <v>0</v>
      </c>
      <c r="LZ25" s="1200">
        <v>0</v>
      </c>
      <c r="MA25" s="597"/>
      <c r="MB25" s="73" t="s">
        <v>75</v>
      </c>
      <c r="MC25" s="74">
        <v>1927.92</v>
      </c>
      <c r="MD25" s="553">
        <v>1935.08</v>
      </c>
      <c r="ME25" s="76">
        <v>-0.37</v>
      </c>
      <c r="MF25" s="74">
        <v>1231.82</v>
      </c>
      <c r="MG25" s="553">
        <v>1242.17</v>
      </c>
      <c r="MH25" s="76">
        <v>-0.83</v>
      </c>
      <c r="MI25" s="74">
        <v>1538.6100000000001</v>
      </c>
      <c r="MJ25" s="553">
        <v>1550.93</v>
      </c>
      <c r="MK25" s="76">
        <v>-0.79</v>
      </c>
      <c r="ML25" s="422"/>
      <c r="MM25" s="422"/>
      <c r="MN25" s="422" t="s">
        <v>45</v>
      </c>
      <c r="MO25" s="729">
        <v>64.77</v>
      </c>
      <c r="MP25" s="729">
        <v>62.88</v>
      </c>
      <c r="MQ25" s="729">
        <v>54.88</v>
      </c>
      <c r="MR25" s="729">
        <v>52.39</v>
      </c>
      <c r="MS25" s="729">
        <v>58.73</v>
      </c>
      <c r="MT25" s="594"/>
      <c r="MU25" s="595"/>
      <c r="MV25" s="595"/>
      <c r="MW25" s="601"/>
      <c r="MX25" s="595"/>
      <c r="MY25" s="595"/>
      <c r="MZ25" s="1295" t="s">
        <v>99</v>
      </c>
      <c r="NA25" s="1555" t="s">
        <v>17</v>
      </c>
      <c r="NB25" s="1556"/>
      <c r="NC25" s="1556"/>
      <c r="ND25" s="1556"/>
      <c r="NE25" s="1556"/>
      <c r="NF25" s="1556"/>
      <c r="NG25" s="1556"/>
      <c r="NH25" s="1556"/>
      <c r="NI25" s="1557"/>
      <c r="NJ25" s="1332" t="s">
        <v>18</v>
      </c>
      <c r="NK25" s="1332" t="s">
        <v>27</v>
      </c>
      <c r="NL25" s="1267"/>
      <c r="NM25" s="1267"/>
      <c r="NN25" s="1296" t="s">
        <v>99</v>
      </c>
      <c r="NO25" s="1555" t="s">
        <v>17</v>
      </c>
      <c r="NP25" s="1556"/>
      <c r="NQ25" s="1556"/>
      <c r="NR25" s="1556"/>
      <c r="NS25" s="1556"/>
      <c r="NT25" s="1556"/>
      <c r="NU25" s="1556"/>
      <c r="NV25" s="1556"/>
      <c r="NW25" s="1557"/>
      <c r="NX25" s="1332" t="s">
        <v>18</v>
      </c>
      <c r="NY25" s="1332" t="s">
        <v>27</v>
      </c>
    </row>
    <row r="26" spans="1:389" ht="23.25" customHeight="1" thickTop="1" thickBot="1" x14ac:dyDescent="0.25">
      <c r="A26" s="98" t="s">
        <v>100</v>
      </c>
      <c r="B26" s="99"/>
      <c r="C26" s="100"/>
      <c r="D26" s="817"/>
      <c r="E26" s="812"/>
      <c r="F26" s="812"/>
      <c r="G26" s="17" t="s">
        <v>101</v>
      </c>
      <c r="H26" s="35">
        <v>6</v>
      </c>
      <c r="I26" s="36">
        <v>6</v>
      </c>
      <c r="J26" s="1026">
        <v>3</v>
      </c>
      <c r="K26" s="35">
        <v>15</v>
      </c>
      <c r="L26" s="38">
        <v>16</v>
      </c>
      <c r="M26" s="39">
        <v>-6.25</v>
      </c>
      <c r="N26" s="1041"/>
      <c r="O26" s="87"/>
      <c r="P26" s="87"/>
      <c r="Q26" s="121"/>
      <c r="R26" s="87"/>
      <c r="S26" s="122"/>
      <c r="T26" s="121"/>
      <c r="U26" s="87"/>
      <c r="V26" s="122"/>
      <c r="W26" s="121"/>
      <c r="X26" s="87"/>
      <c r="Y26" s="1041"/>
      <c r="Z26" s="1041"/>
      <c r="AA26" s="1041" t="s">
        <v>51</v>
      </c>
      <c r="AB26" s="115">
        <v>59.89</v>
      </c>
      <c r="AC26" s="115">
        <v>59.23</v>
      </c>
      <c r="AD26" s="115">
        <v>58.52</v>
      </c>
      <c r="AE26" s="115">
        <v>59.22</v>
      </c>
      <c r="AF26" s="551"/>
      <c r="AG26" s="551"/>
      <c r="AH26" s="551"/>
      <c r="AI26" s="551"/>
      <c r="AJ26" s="1041"/>
      <c r="AK26" s="1041"/>
      <c r="AL26" s="1247"/>
      <c r="AM26" s="1248" t="s">
        <v>33</v>
      </c>
      <c r="AN26" s="1249" t="s">
        <v>34</v>
      </c>
      <c r="AO26" s="1250" t="s">
        <v>276</v>
      </c>
      <c r="AP26" s="1251" t="s">
        <v>277</v>
      </c>
      <c r="AQ26" s="1251"/>
      <c r="AR26" s="1251"/>
      <c r="AS26" s="1251"/>
      <c r="AT26" s="1251"/>
      <c r="AU26" s="1252" t="s">
        <v>41</v>
      </c>
      <c r="AV26" s="1253"/>
      <c r="AW26" s="1254"/>
      <c r="AX26" s="1042"/>
      <c r="AY26" s="1041"/>
      <c r="AZ26" s="1255"/>
      <c r="BA26" s="1248" t="s">
        <v>33</v>
      </c>
      <c r="BB26" s="1249" t="s">
        <v>34</v>
      </c>
      <c r="BC26" s="1250" t="s">
        <v>276</v>
      </c>
      <c r="BD26" s="1251" t="s">
        <v>277</v>
      </c>
      <c r="BE26" s="1249"/>
      <c r="BF26" s="1249"/>
      <c r="BG26" s="1249"/>
      <c r="BH26" s="1249"/>
      <c r="BI26" s="1252" t="s">
        <v>41</v>
      </c>
      <c r="BJ26" s="1253"/>
      <c r="BK26" s="1254"/>
      <c r="BL26" s="101"/>
      <c r="BM26" s="1"/>
      <c r="BN26" s="1"/>
      <c r="BO26" s="1"/>
      <c r="BP26" s="436"/>
      <c r="BQ26" s="46"/>
      <c r="BR26" s="46"/>
      <c r="BS26" s="46"/>
      <c r="BT26" s="255"/>
      <c r="BU26" s="427"/>
      <c r="BV26" s="419"/>
      <c r="BW26" s="12"/>
      <c r="BX26" s="28"/>
      <c r="BY26" s="233"/>
      <c r="BZ26" s="1041"/>
      <c r="CA26" s="1041"/>
      <c r="CB26" s="1041"/>
      <c r="CC26" s="1041"/>
      <c r="CD26" s="1041"/>
      <c r="CE26" s="98" t="s">
        <v>100</v>
      </c>
      <c r="CF26" s="99"/>
      <c r="CG26" s="100"/>
      <c r="CH26" s="33"/>
      <c r="CI26" s="812"/>
      <c r="CJ26" s="812"/>
      <c r="CK26" s="17" t="s">
        <v>101</v>
      </c>
      <c r="CL26" s="35">
        <v>7</v>
      </c>
      <c r="CM26" s="36">
        <v>7</v>
      </c>
      <c r="CN26" s="37">
        <v>0</v>
      </c>
      <c r="CO26" s="35">
        <v>14</v>
      </c>
      <c r="CP26" s="38">
        <v>16</v>
      </c>
      <c r="CQ26" s="39">
        <v>-12.5</v>
      </c>
      <c r="CR26" s="811"/>
      <c r="CS26" s="87"/>
      <c r="CT26" s="87"/>
      <c r="CU26" s="121"/>
      <c r="CV26" s="87"/>
      <c r="CW26" s="122"/>
      <c r="CX26" s="121"/>
      <c r="CY26" s="87"/>
      <c r="CZ26" s="122"/>
      <c r="DA26" s="121"/>
      <c r="DB26" s="87"/>
      <c r="DC26" s="1041"/>
      <c r="DD26" s="1041"/>
      <c r="DE26" s="1041" t="s">
        <v>51</v>
      </c>
      <c r="DF26" s="62">
        <v>58.07</v>
      </c>
      <c r="DG26" s="62">
        <v>60.05</v>
      </c>
      <c r="DH26" s="62">
        <v>59.96</v>
      </c>
      <c r="DI26" s="62">
        <v>59.36</v>
      </c>
      <c r="DJ26" s="551"/>
      <c r="DK26" s="551"/>
      <c r="DL26" s="551"/>
      <c r="DM26" s="551"/>
      <c r="DN26" s="1041"/>
      <c r="DO26" s="1041"/>
      <c r="DP26" s="1247"/>
      <c r="DQ26" s="1248" t="s">
        <v>33</v>
      </c>
      <c r="DR26" s="1249" t="s">
        <v>34</v>
      </c>
      <c r="DS26" s="1250" t="s">
        <v>276</v>
      </c>
      <c r="DT26" s="1251" t="s">
        <v>277</v>
      </c>
      <c r="DU26" s="1249"/>
      <c r="DV26" s="1249"/>
      <c r="DW26" s="1249"/>
      <c r="DX26" s="1249"/>
      <c r="DY26" s="1252" t="s">
        <v>41</v>
      </c>
      <c r="DZ26" s="1253"/>
      <c r="EA26" s="1254"/>
      <c r="EB26" s="1041"/>
      <c r="EC26" s="1041"/>
      <c r="ED26" s="1247"/>
      <c r="EE26" s="1248" t="s">
        <v>33</v>
      </c>
      <c r="EF26" s="1249" t="s">
        <v>34</v>
      </c>
      <c r="EG26" s="1250" t="s">
        <v>276</v>
      </c>
      <c r="EH26" s="1251" t="s">
        <v>277</v>
      </c>
      <c r="EI26" s="1249"/>
      <c r="EJ26" s="1249"/>
      <c r="EK26" s="1249"/>
      <c r="EL26" s="1249"/>
      <c r="EM26" s="1252" t="s">
        <v>41</v>
      </c>
      <c r="EN26" s="1253"/>
      <c r="EO26" s="1254"/>
      <c r="EP26" s="172"/>
      <c r="EQ26" s="1422"/>
      <c r="ER26" s="1422"/>
      <c r="ES26" s="1422"/>
      <c r="ET26" s="436"/>
      <c r="EU26" s="46"/>
      <c r="EV26" s="46"/>
      <c r="EW26" s="46"/>
      <c r="EX26" s="255"/>
      <c r="EY26" s="427"/>
      <c r="EZ26" s="419"/>
      <c r="FA26" s="12"/>
      <c r="FB26" s="28"/>
      <c r="FC26" s="29"/>
      <c r="FD26" s="1436"/>
      <c r="FE26" s="1436"/>
      <c r="FF26" s="1436"/>
      <c r="FG26" s="1436"/>
      <c r="FI26" s="98" t="s">
        <v>100</v>
      </c>
      <c r="FJ26" s="99"/>
      <c r="FK26" s="100"/>
      <c r="FL26" s="33"/>
      <c r="FM26" s="3"/>
      <c r="FN26" s="3"/>
      <c r="FO26" s="17" t="s">
        <v>101</v>
      </c>
      <c r="FP26" s="383">
        <v>5</v>
      </c>
      <c r="FQ26" s="384">
        <v>9</v>
      </c>
      <c r="FR26" s="385">
        <v>7</v>
      </c>
      <c r="FS26" s="35">
        <v>21</v>
      </c>
      <c r="FT26" s="38">
        <v>14</v>
      </c>
      <c r="FU26" s="39">
        <v>50</v>
      </c>
      <c r="FV26" s="545"/>
      <c r="FW26" s="87"/>
      <c r="FX26" s="87"/>
      <c r="FY26" s="121"/>
      <c r="FZ26" s="87"/>
      <c r="GA26" s="122"/>
      <c r="GB26" s="121"/>
      <c r="GC26" s="87"/>
      <c r="GD26" s="122"/>
      <c r="GE26" s="121"/>
      <c r="GF26" s="87"/>
      <c r="GG26" s="1041"/>
      <c r="GH26" s="1041"/>
      <c r="GI26" s="1041" t="s">
        <v>51</v>
      </c>
      <c r="GJ26" s="62">
        <v>63.38</v>
      </c>
      <c r="GK26" s="62">
        <v>54.59</v>
      </c>
      <c r="GL26" s="62">
        <v>57.65</v>
      </c>
      <c r="GM26" s="62">
        <v>58.54</v>
      </c>
      <c r="GN26" s="551"/>
      <c r="GO26" s="551"/>
      <c r="GP26" s="551"/>
      <c r="GQ26" s="551"/>
      <c r="GR26" s="1041"/>
      <c r="GS26" s="1041"/>
      <c r="GT26" s="1247"/>
      <c r="GU26" s="1248" t="s">
        <v>33</v>
      </c>
      <c r="GV26" s="1249" t="s">
        <v>34</v>
      </c>
      <c r="GW26" s="1250" t="s">
        <v>276</v>
      </c>
      <c r="GX26" s="1251" t="s">
        <v>277</v>
      </c>
      <c r="GY26" s="1249"/>
      <c r="GZ26" s="1249"/>
      <c r="HA26" s="1249"/>
      <c r="HB26" s="1249"/>
      <c r="HC26" s="1252" t="s">
        <v>41</v>
      </c>
      <c r="HD26" s="1253"/>
      <c r="HE26" s="1254"/>
      <c r="HF26" s="1041"/>
      <c r="HG26" s="1041"/>
      <c r="HH26" s="1247"/>
      <c r="HI26" s="1248" t="s">
        <v>33</v>
      </c>
      <c r="HJ26" s="1249" t="s">
        <v>34</v>
      </c>
      <c r="HK26" s="1250" t="s">
        <v>276</v>
      </c>
      <c r="HL26" s="1251" t="s">
        <v>277</v>
      </c>
      <c r="HM26" s="1249"/>
      <c r="HN26" s="1249"/>
      <c r="HO26" s="1249"/>
      <c r="HP26" s="1249"/>
      <c r="HQ26" s="1252" t="s">
        <v>41</v>
      </c>
      <c r="HR26" s="1253"/>
      <c r="HS26" s="1254"/>
      <c r="HT26" s="117"/>
      <c r="HU26" s="1422"/>
      <c r="HV26" s="1422"/>
      <c r="HW26" s="1422"/>
      <c r="HX26" s="436"/>
      <c r="HY26" s="46"/>
      <c r="HZ26" s="46"/>
      <c r="IA26" s="46"/>
      <c r="IB26" s="255"/>
      <c r="IC26" s="427"/>
      <c r="ID26" s="419"/>
      <c r="IE26" s="12"/>
      <c r="IF26" s="28"/>
      <c r="IG26" s="29"/>
      <c r="IH26" s="1436"/>
      <c r="II26" s="1436"/>
      <c r="IJ26" s="1436"/>
      <c r="IK26" s="1041"/>
      <c r="IM26" s="98" t="s">
        <v>100</v>
      </c>
      <c r="IN26" s="99"/>
      <c r="IO26" s="100"/>
      <c r="IP26" s="33"/>
      <c r="IQ26" s="3"/>
      <c r="IR26" s="3"/>
      <c r="IS26" s="17" t="s">
        <v>101</v>
      </c>
      <c r="IT26" s="383">
        <v>2</v>
      </c>
      <c r="IU26" s="384">
        <v>12</v>
      </c>
      <c r="IV26" s="385">
        <v>5</v>
      </c>
      <c r="IW26" s="35">
        <v>19</v>
      </c>
      <c r="IX26" s="38">
        <v>32</v>
      </c>
      <c r="IY26" s="39">
        <v>-40.630000000000003</v>
      </c>
      <c r="IZ26" s="1041"/>
      <c r="JA26" s="87"/>
      <c r="JB26" s="87"/>
      <c r="JC26" s="121"/>
      <c r="JD26" s="87"/>
      <c r="JE26" s="122"/>
      <c r="JF26" s="121"/>
      <c r="JG26" s="87"/>
      <c r="JH26" s="122"/>
      <c r="JI26" s="121"/>
      <c r="JJ26" s="87"/>
      <c r="JK26" s="1041"/>
      <c r="JL26" s="1041"/>
      <c r="JM26" s="1041" t="s">
        <v>51</v>
      </c>
      <c r="JN26" s="62">
        <v>52.73</v>
      </c>
      <c r="JO26" s="62">
        <v>52.89</v>
      </c>
      <c r="JP26" s="62">
        <v>46.5</v>
      </c>
      <c r="JQ26" s="62">
        <v>50.71</v>
      </c>
      <c r="JR26" s="551"/>
      <c r="JS26" s="551"/>
      <c r="JT26" s="551"/>
      <c r="JU26" s="551"/>
      <c r="JV26" s="1041"/>
      <c r="JW26" s="1041"/>
      <c r="JX26" s="1247"/>
      <c r="JY26" s="1248" t="s">
        <v>33</v>
      </c>
      <c r="JZ26" s="1249" t="s">
        <v>34</v>
      </c>
      <c r="KA26" s="1250" t="s">
        <v>276</v>
      </c>
      <c r="KB26" s="1251" t="s">
        <v>277</v>
      </c>
      <c r="KC26" s="1249"/>
      <c r="KD26" s="1249"/>
      <c r="KE26" s="1249"/>
      <c r="KF26" s="1249"/>
      <c r="KG26" s="1297" t="s">
        <v>41</v>
      </c>
      <c r="KH26" s="1253"/>
      <c r="KI26" s="1259"/>
      <c r="KJ26" s="1041"/>
      <c r="KK26" s="1041"/>
      <c r="KL26" s="1247"/>
      <c r="KM26" s="1248" t="s">
        <v>33</v>
      </c>
      <c r="KN26" s="1249" t="s">
        <v>34</v>
      </c>
      <c r="KO26" s="1250" t="s">
        <v>276</v>
      </c>
      <c r="KP26" s="1251" t="s">
        <v>277</v>
      </c>
      <c r="KQ26" s="1249"/>
      <c r="KR26" s="1249"/>
      <c r="KS26" s="1249"/>
      <c r="KT26" s="1249"/>
      <c r="KU26" s="1252" t="s">
        <v>41</v>
      </c>
      <c r="KV26" s="1253"/>
      <c r="KW26" s="1254"/>
      <c r="KX26" s="172"/>
      <c r="KY26" s="1422"/>
      <c r="KZ26" s="1422"/>
      <c r="LA26" s="1422"/>
      <c r="LB26" s="436"/>
      <c r="LC26" s="46"/>
      <c r="LD26" s="46"/>
      <c r="LE26" s="46"/>
      <c r="LF26" s="255"/>
      <c r="LG26" s="427"/>
      <c r="LH26" s="419"/>
      <c r="LI26" s="12"/>
      <c r="LJ26" s="28"/>
      <c r="LK26" s="29"/>
      <c r="LL26" s="1436"/>
      <c r="LM26" s="1436"/>
      <c r="LN26" s="1436"/>
      <c r="LO26" s="1436"/>
      <c r="LQ26" s="98" t="s">
        <v>100</v>
      </c>
      <c r="LR26" s="444"/>
      <c r="LS26" s="100"/>
      <c r="LT26" s="186"/>
      <c r="LU26" s="3"/>
      <c r="LV26" s="3"/>
      <c r="LW26" s="1198" t="s">
        <v>101</v>
      </c>
      <c r="LX26" s="383">
        <v>69</v>
      </c>
      <c r="LY26" s="1199">
        <v>78</v>
      </c>
      <c r="LZ26" s="1200">
        <v>-11.54</v>
      </c>
      <c r="MA26" s="597"/>
      <c r="MB26" s="87"/>
      <c r="MC26" s="87"/>
      <c r="MD26" s="208"/>
      <c r="ME26" s="87"/>
      <c r="MF26" s="122"/>
      <c r="MG26" s="208"/>
      <c r="MH26" s="87"/>
      <c r="MI26" s="122"/>
      <c r="MJ26" s="208"/>
      <c r="MK26" s="87"/>
      <c r="ML26" s="422"/>
      <c r="MM26" s="422"/>
      <c r="MN26" s="422" t="s">
        <v>51</v>
      </c>
      <c r="MO26" s="729">
        <v>59.22</v>
      </c>
      <c r="MP26" s="729">
        <v>59.36</v>
      </c>
      <c r="MQ26" s="729">
        <v>58.54</v>
      </c>
      <c r="MR26" s="729">
        <v>50.71</v>
      </c>
      <c r="MS26" s="729">
        <v>56.96</v>
      </c>
      <c r="MT26" s="594"/>
      <c r="MU26" s="595"/>
      <c r="MV26" s="595"/>
      <c r="MW26" s="601"/>
      <c r="MX26" s="595"/>
      <c r="MY26" s="595"/>
      <c r="MZ26" s="1247"/>
      <c r="NA26" s="1248" t="s">
        <v>33</v>
      </c>
      <c r="NB26" s="1249" t="s">
        <v>34</v>
      </c>
      <c r="NC26" s="1250" t="s">
        <v>276</v>
      </c>
      <c r="ND26" s="1251" t="s">
        <v>277</v>
      </c>
      <c r="NE26" s="1249"/>
      <c r="NF26" s="1249"/>
      <c r="NG26" s="1249"/>
      <c r="NH26" s="1249"/>
      <c r="NI26" s="1252" t="s">
        <v>41</v>
      </c>
      <c r="NJ26" s="1253"/>
      <c r="NK26" s="1254"/>
      <c r="NL26" s="1267"/>
      <c r="NM26" s="1267"/>
      <c r="NN26" s="1292"/>
      <c r="NO26" s="1248" t="s">
        <v>33</v>
      </c>
      <c r="NP26" s="1249" t="s">
        <v>34</v>
      </c>
      <c r="NQ26" s="1250" t="s">
        <v>276</v>
      </c>
      <c r="NR26" s="1251" t="s">
        <v>277</v>
      </c>
      <c r="NS26" s="1249"/>
      <c r="NT26" s="1249"/>
      <c r="NU26" s="1249"/>
      <c r="NV26" s="1249"/>
      <c r="NW26" s="1252" t="s">
        <v>41</v>
      </c>
      <c r="NX26" s="1253"/>
      <c r="NY26" s="1254"/>
    </row>
    <row r="27" spans="1:389" ht="23.25" customHeight="1" thickTop="1" thickBot="1" x14ac:dyDescent="0.25">
      <c r="A27" s="64" t="s">
        <v>85</v>
      </c>
      <c r="B27" s="102">
        <v>495.9</v>
      </c>
      <c r="C27" s="103">
        <v>509.98</v>
      </c>
      <c r="D27" s="814">
        <v>-2.76</v>
      </c>
      <c r="E27" s="812"/>
      <c r="F27" s="812"/>
      <c r="G27" s="17" t="s">
        <v>102</v>
      </c>
      <c r="H27" s="35">
        <v>8</v>
      </c>
      <c r="I27" s="36">
        <v>4</v>
      </c>
      <c r="J27" s="1026">
        <v>12</v>
      </c>
      <c r="K27" s="35">
        <v>24</v>
      </c>
      <c r="L27" s="38">
        <v>14</v>
      </c>
      <c r="M27" s="39">
        <v>71.430000000000007</v>
      </c>
      <c r="N27" s="1041"/>
      <c r="O27" s="124" t="s">
        <v>103</v>
      </c>
      <c r="P27" s="4"/>
      <c r="Q27" s="5"/>
      <c r="R27" s="4"/>
      <c r="S27" s="4"/>
      <c r="T27" s="5"/>
      <c r="U27" s="4"/>
      <c r="V27" s="4"/>
      <c r="W27" s="5"/>
      <c r="X27" s="9" t="s">
        <v>13</v>
      </c>
      <c r="Y27" s="1041"/>
      <c r="Z27" s="1041"/>
      <c r="AA27" s="1041" t="s">
        <v>56</v>
      </c>
      <c r="AB27" s="115">
        <v>0</v>
      </c>
      <c r="AC27" s="115">
        <v>0</v>
      </c>
      <c r="AD27" s="115">
        <v>0</v>
      </c>
      <c r="AE27" s="115">
        <v>0</v>
      </c>
      <c r="AF27" s="213"/>
      <c r="AG27" s="213"/>
      <c r="AH27" s="213"/>
      <c r="AI27" s="213"/>
      <c r="AJ27" s="1041"/>
      <c r="AK27" s="1041"/>
      <c r="AL27" s="1298" t="s">
        <v>47</v>
      </c>
      <c r="AM27" s="1261">
        <v>0</v>
      </c>
      <c r="AN27" s="1262">
        <v>0</v>
      </c>
      <c r="AO27" s="1262">
        <v>0</v>
      </c>
      <c r="AP27" s="1263">
        <v>0</v>
      </c>
      <c r="AQ27" s="1263"/>
      <c r="AR27" s="1263"/>
      <c r="AS27" s="1263"/>
      <c r="AT27" s="1263"/>
      <c r="AU27" s="1264">
        <v>0</v>
      </c>
      <c r="AV27" s="1265">
        <v>0</v>
      </c>
      <c r="AW27" s="1266">
        <v>0</v>
      </c>
      <c r="AX27" s="225"/>
      <c r="AY27" s="1041"/>
      <c r="AZ27" s="1260" t="s">
        <v>47</v>
      </c>
      <c r="BA27" s="1261">
        <v>0</v>
      </c>
      <c r="BB27" s="1262">
        <v>0</v>
      </c>
      <c r="BC27" s="1262">
        <v>0</v>
      </c>
      <c r="BD27" s="1263">
        <v>0</v>
      </c>
      <c r="BE27" s="1262">
        <v>0</v>
      </c>
      <c r="BF27" s="1262">
        <v>0</v>
      </c>
      <c r="BG27" s="1262">
        <v>0</v>
      </c>
      <c r="BH27" s="1262">
        <v>0</v>
      </c>
      <c r="BI27" s="1264">
        <v>0</v>
      </c>
      <c r="BJ27" s="1265">
        <v>0</v>
      </c>
      <c r="BK27" s="1266">
        <v>0</v>
      </c>
      <c r="BL27" s="115"/>
      <c r="BM27" s="1"/>
      <c r="BN27" s="1"/>
      <c r="BO27" s="1"/>
      <c r="BP27" s="436"/>
      <c r="BQ27" s="27"/>
      <c r="BR27" s="27"/>
      <c r="BS27" s="27"/>
      <c r="BT27" s="261"/>
      <c r="BU27" s="427"/>
      <c r="BV27" s="419"/>
      <c r="BW27" s="12"/>
      <c r="BX27" s="28"/>
      <c r="BY27" s="233"/>
      <c r="BZ27" s="1041"/>
      <c r="CA27" s="1041"/>
      <c r="CB27" s="1041"/>
      <c r="CC27" s="1041"/>
      <c r="CD27" s="1041"/>
      <c r="CE27" s="64" t="s">
        <v>85</v>
      </c>
      <c r="CF27" s="102">
        <v>482.37000000000006</v>
      </c>
      <c r="CG27" s="103">
        <v>515.01</v>
      </c>
      <c r="CH27" s="16">
        <v>-6.34</v>
      </c>
      <c r="CI27" s="812"/>
      <c r="CJ27" s="812"/>
      <c r="CK27" s="17" t="s">
        <v>102</v>
      </c>
      <c r="CL27" s="35">
        <v>5</v>
      </c>
      <c r="CM27" s="36">
        <v>6</v>
      </c>
      <c r="CN27" s="37">
        <v>2</v>
      </c>
      <c r="CO27" s="35">
        <v>13</v>
      </c>
      <c r="CP27" s="38">
        <v>15</v>
      </c>
      <c r="CQ27" s="39">
        <v>-13.33</v>
      </c>
      <c r="CR27" s="811"/>
      <c r="CS27" s="124" t="s">
        <v>103</v>
      </c>
      <c r="CT27" s="4"/>
      <c r="CU27" s="5"/>
      <c r="CV27" s="4"/>
      <c r="CW27" s="4"/>
      <c r="CX27" s="5"/>
      <c r="CY27" s="4"/>
      <c r="CZ27" s="4"/>
      <c r="DA27" s="5"/>
      <c r="DB27" s="210" t="s">
        <v>13</v>
      </c>
      <c r="DC27" s="1041"/>
      <c r="DD27" s="1041"/>
      <c r="DE27" s="1041" t="s">
        <v>56</v>
      </c>
      <c r="DF27" s="62">
        <v>0</v>
      </c>
      <c r="DG27" s="62">
        <v>0</v>
      </c>
      <c r="DH27" s="62">
        <v>0</v>
      </c>
      <c r="DI27" s="62">
        <v>0</v>
      </c>
      <c r="DJ27" s="213"/>
      <c r="DK27" s="213"/>
      <c r="DL27" s="213"/>
      <c r="DM27" s="213"/>
      <c r="DN27" s="1041"/>
      <c r="DO27" s="1041"/>
      <c r="DP27" s="1260" t="s">
        <v>47</v>
      </c>
      <c r="DQ27" s="1261">
        <v>0</v>
      </c>
      <c r="DR27" s="1262">
        <v>0</v>
      </c>
      <c r="DS27" s="1262">
        <v>0</v>
      </c>
      <c r="DT27" s="1263">
        <v>0</v>
      </c>
      <c r="DU27" s="1262">
        <v>0</v>
      </c>
      <c r="DV27" s="1262">
        <v>0</v>
      </c>
      <c r="DW27" s="1262">
        <v>0</v>
      </c>
      <c r="DX27" s="1262">
        <v>0</v>
      </c>
      <c r="DY27" s="1264">
        <v>0</v>
      </c>
      <c r="DZ27" s="1265">
        <v>0</v>
      </c>
      <c r="EA27" s="1266">
        <v>0</v>
      </c>
      <c r="EB27" s="225"/>
      <c r="EC27" s="1041"/>
      <c r="ED27" s="1260" t="s">
        <v>47</v>
      </c>
      <c r="EE27" s="1261">
        <v>0</v>
      </c>
      <c r="EF27" s="1262">
        <v>0</v>
      </c>
      <c r="EG27" s="1262">
        <v>0</v>
      </c>
      <c r="EH27" s="1263">
        <v>0</v>
      </c>
      <c r="EI27" s="1262">
        <v>0</v>
      </c>
      <c r="EJ27" s="1262">
        <v>0</v>
      </c>
      <c r="EK27" s="1262">
        <v>0</v>
      </c>
      <c r="EL27" s="1262">
        <v>0</v>
      </c>
      <c r="EM27" s="1264">
        <v>0</v>
      </c>
      <c r="EN27" s="1265">
        <v>0</v>
      </c>
      <c r="EO27" s="1266">
        <v>0</v>
      </c>
      <c r="EP27" s="181"/>
      <c r="EQ27" s="1422"/>
      <c r="ER27" s="1422"/>
      <c r="ES27" s="1422"/>
      <c r="ET27" s="436"/>
      <c r="EU27" s="27"/>
      <c r="EV27" s="27"/>
      <c r="EW27" s="27"/>
      <c r="EX27" s="261"/>
      <c r="EY27" s="427"/>
      <c r="EZ27" s="419"/>
      <c r="FA27" s="12"/>
      <c r="FB27" s="28"/>
      <c r="FC27" s="29"/>
      <c r="FD27" s="1436"/>
      <c r="FE27" s="1436"/>
      <c r="FF27" s="1436"/>
      <c r="FG27" s="1436"/>
      <c r="FI27" s="64" t="s">
        <v>85</v>
      </c>
      <c r="FJ27" s="102">
        <v>420.82</v>
      </c>
      <c r="FK27" s="103">
        <v>440.1</v>
      </c>
      <c r="FL27" s="16">
        <v>-4.38</v>
      </c>
      <c r="FM27" s="123"/>
      <c r="FN27" s="3"/>
      <c r="FO27" s="17" t="s">
        <v>102</v>
      </c>
      <c r="FP27" s="383">
        <v>6</v>
      </c>
      <c r="FQ27" s="384">
        <v>4</v>
      </c>
      <c r="FR27" s="385">
        <v>2</v>
      </c>
      <c r="FS27" s="35">
        <v>12</v>
      </c>
      <c r="FT27" s="38">
        <v>12</v>
      </c>
      <c r="FU27" s="39">
        <v>0</v>
      </c>
      <c r="FV27" s="545"/>
      <c r="FW27" s="124" t="s">
        <v>103</v>
      </c>
      <c r="FX27" s="4"/>
      <c r="FY27" s="5"/>
      <c r="FZ27" s="4"/>
      <c r="GA27" s="4"/>
      <c r="GB27" s="5"/>
      <c r="GC27" s="4"/>
      <c r="GD27" s="4"/>
      <c r="GE27" s="5"/>
      <c r="GF27" s="210" t="s">
        <v>13</v>
      </c>
      <c r="GG27" s="1041"/>
      <c r="GH27" s="1041"/>
      <c r="GI27" s="1041" t="s">
        <v>56</v>
      </c>
      <c r="GJ27" s="62">
        <v>0</v>
      </c>
      <c r="GK27" s="62">
        <v>0</v>
      </c>
      <c r="GL27" s="62">
        <v>0</v>
      </c>
      <c r="GM27" s="62">
        <v>0</v>
      </c>
      <c r="GN27" s="213"/>
      <c r="GO27" s="213"/>
      <c r="GP27" s="213"/>
      <c r="GQ27" s="213"/>
      <c r="GR27" s="1041"/>
      <c r="GS27" s="1041"/>
      <c r="GT27" s="1260" t="s">
        <v>47</v>
      </c>
      <c r="GU27" s="1261">
        <v>0</v>
      </c>
      <c r="GV27" s="1262">
        <v>0</v>
      </c>
      <c r="GW27" s="1262">
        <v>0</v>
      </c>
      <c r="GX27" s="1263">
        <v>0</v>
      </c>
      <c r="GY27" s="1262"/>
      <c r="GZ27" s="1262"/>
      <c r="HA27" s="1262"/>
      <c r="HB27" s="1262"/>
      <c r="HC27" s="1264">
        <v>0</v>
      </c>
      <c r="HD27" s="1265">
        <v>0</v>
      </c>
      <c r="HE27" s="1266">
        <v>0</v>
      </c>
      <c r="HF27" s="225"/>
      <c r="HG27" s="1041"/>
      <c r="HH27" s="1260" t="s">
        <v>47</v>
      </c>
      <c r="HI27" s="1261">
        <v>0</v>
      </c>
      <c r="HJ27" s="1262">
        <v>0</v>
      </c>
      <c r="HK27" s="1262">
        <v>0</v>
      </c>
      <c r="HL27" s="1263">
        <v>0</v>
      </c>
      <c r="HM27" s="1262"/>
      <c r="HN27" s="1262"/>
      <c r="HO27" s="1262"/>
      <c r="HP27" s="1262"/>
      <c r="HQ27" s="1264">
        <v>0</v>
      </c>
      <c r="HR27" s="1265">
        <v>0</v>
      </c>
      <c r="HS27" s="1266">
        <v>0</v>
      </c>
      <c r="HT27" s="1041"/>
      <c r="HU27" s="1422"/>
      <c r="HV27" s="1422"/>
      <c r="HW27" s="1422"/>
      <c r="HX27" s="436"/>
      <c r="HY27" s="27"/>
      <c r="HZ27" s="27"/>
      <c r="IA27" s="27"/>
      <c r="IB27" s="261"/>
      <c r="IC27" s="427"/>
      <c r="ID27" s="419"/>
      <c r="IE27" s="12"/>
      <c r="IF27" s="28"/>
      <c r="IG27" s="29"/>
      <c r="IH27" s="1436"/>
      <c r="II27" s="1436"/>
      <c r="IJ27" s="1436"/>
      <c r="IK27" s="1041"/>
      <c r="IM27" s="64" t="s">
        <v>85</v>
      </c>
      <c r="IN27" s="519">
        <v>1089.6500000000001</v>
      </c>
      <c r="IO27" s="129">
        <v>1165.1699999999998</v>
      </c>
      <c r="IP27" s="16">
        <v>-6.48</v>
      </c>
      <c r="IQ27" s="123"/>
      <c r="IR27" s="3"/>
      <c r="IS27" s="17" t="s">
        <v>102</v>
      </c>
      <c r="IT27" s="383">
        <v>2</v>
      </c>
      <c r="IU27" s="384">
        <v>7</v>
      </c>
      <c r="IV27" s="385">
        <v>7</v>
      </c>
      <c r="IW27" s="35">
        <v>16</v>
      </c>
      <c r="IX27" s="38">
        <v>22</v>
      </c>
      <c r="IY27" s="39">
        <v>-27.27</v>
      </c>
      <c r="IZ27" s="1041"/>
      <c r="JA27" s="124" t="s">
        <v>103</v>
      </c>
      <c r="JB27" s="4"/>
      <c r="JC27" s="5"/>
      <c r="JD27" s="4"/>
      <c r="JE27" s="4"/>
      <c r="JF27" s="5"/>
      <c r="JG27" s="4"/>
      <c r="JH27" s="4"/>
      <c r="JI27" s="5"/>
      <c r="JJ27" s="210" t="s">
        <v>13</v>
      </c>
      <c r="JK27" s="1041"/>
      <c r="JL27" s="1041"/>
      <c r="JM27" s="1041" t="s">
        <v>56</v>
      </c>
      <c r="JN27" s="62">
        <v>0</v>
      </c>
      <c r="JO27" s="62">
        <v>0</v>
      </c>
      <c r="JP27" s="62">
        <v>0</v>
      </c>
      <c r="JQ27" s="62">
        <v>0</v>
      </c>
      <c r="JR27" s="213"/>
      <c r="JS27" s="213"/>
      <c r="JT27" s="213"/>
      <c r="JU27" s="213"/>
      <c r="JV27" s="1041"/>
      <c r="JW27" s="1041"/>
      <c r="JX27" s="1260" t="s">
        <v>47</v>
      </c>
      <c r="JY27" s="1305">
        <v>0</v>
      </c>
      <c r="JZ27" s="1306">
        <v>0</v>
      </c>
      <c r="KA27" s="1306">
        <v>0</v>
      </c>
      <c r="KB27" s="1263">
        <v>0</v>
      </c>
      <c r="KC27" s="1262"/>
      <c r="KD27" s="1262"/>
      <c r="KE27" s="1262"/>
      <c r="KF27" s="1262"/>
      <c r="KG27" s="1307">
        <v>0</v>
      </c>
      <c r="KH27" s="1308">
        <v>0</v>
      </c>
      <c r="KI27" s="1266">
        <v>0</v>
      </c>
      <c r="KJ27" s="225"/>
      <c r="KK27" s="1041"/>
      <c r="KL27" s="1260" t="s">
        <v>47</v>
      </c>
      <c r="KM27" s="1261">
        <v>0</v>
      </c>
      <c r="KN27" s="1262">
        <v>0</v>
      </c>
      <c r="KO27" s="1262">
        <v>0</v>
      </c>
      <c r="KP27" s="1263">
        <v>0</v>
      </c>
      <c r="KQ27" s="1262"/>
      <c r="KR27" s="1262"/>
      <c r="KS27" s="1262"/>
      <c r="KT27" s="1262"/>
      <c r="KU27" s="1264">
        <v>0</v>
      </c>
      <c r="KV27" s="1265">
        <v>0</v>
      </c>
      <c r="KW27" s="1266">
        <v>0</v>
      </c>
      <c r="KX27" s="386"/>
      <c r="KY27" s="1422"/>
      <c r="KZ27" s="1422"/>
      <c r="LA27" s="1422"/>
      <c r="LB27" s="436"/>
      <c r="LC27" s="27"/>
      <c r="LD27" s="27"/>
      <c r="LE27" s="27"/>
      <c r="LF27" s="261"/>
      <c r="LG27" s="427"/>
      <c r="LH27" s="419"/>
      <c r="LI27" s="12"/>
      <c r="LJ27" s="28"/>
      <c r="LK27" s="29"/>
      <c r="LL27" s="1436"/>
      <c r="LM27" s="1436"/>
      <c r="LN27" s="1436"/>
      <c r="LO27" s="1436"/>
      <c r="LQ27" s="64" t="s">
        <v>85</v>
      </c>
      <c r="LR27" s="400">
        <v>2488.7399999999998</v>
      </c>
      <c r="LS27" s="411">
        <v>2630.2599999999998</v>
      </c>
      <c r="LT27" s="275">
        <v>-5.38</v>
      </c>
      <c r="LU27" s="614"/>
      <c r="LV27" s="3"/>
      <c r="LW27" s="1198" t="s">
        <v>102</v>
      </c>
      <c r="LX27" s="383">
        <v>65</v>
      </c>
      <c r="LY27" s="1199">
        <v>63</v>
      </c>
      <c r="LZ27" s="1200">
        <v>3.17</v>
      </c>
      <c r="MA27" s="597"/>
      <c r="MB27" s="1417" t="s">
        <v>103</v>
      </c>
      <c r="MC27" s="4"/>
      <c r="MD27" s="209"/>
      <c r="ME27" s="4"/>
      <c r="MF27" s="4"/>
      <c r="MG27" s="209"/>
      <c r="MH27" s="4"/>
      <c r="MI27" s="4"/>
      <c r="MJ27" s="209"/>
      <c r="MK27" s="210" t="s">
        <v>13</v>
      </c>
      <c r="ML27" s="422"/>
      <c r="MM27" s="422"/>
      <c r="MN27" s="422" t="s">
        <v>56</v>
      </c>
      <c r="MO27" s="729">
        <v>0</v>
      </c>
      <c r="MP27" s="729">
        <v>0</v>
      </c>
      <c r="MQ27" s="729">
        <v>0</v>
      </c>
      <c r="MR27" s="729">
        <v>0</v>
      </c>
      <c r="MS27" s="729" t="s">
        <v>176</v>
      </c>
      <c r="MT27" s="594"/>
      <c r="MU27" s="595"/>
      <c r="MV27" s="595"/>
      <c r="MW27" s="601"/>
      <c r="MX27" s="595"/>
      <c r="MY27" s="595"/>
      <c r="MZ27" s="1260" t="s">
        <v>47</v>
      </c>
      <c r="NA27" s="1261">
        <v>0</v>
      </c>
      <c r="NB27" s="1262">
        <v>0</v>
      </c>
      <c r="NC27" s="1262">
        <v>0</v>
      </c>
      <c r="ND27" s="1263">
        <v>0</v>
      </c>
      <c r="NE27" s="1262"/>
      <c r="NF27" s="1262"/>
      <c r="NG27" s="1262"/>
      <c r="NH27" s="1262"/>
      <c r="NI27" s="1264">
        <v>0</v>
      </c>
      <c r="NJ27" s="1265">
        <v>0</v>
      </c>
      <c r="NK27" s="1266">
        <v>0</v>
      </c>
      <c r="NL27" s="1267"/>
      <c r="NM27" s="1267"/>
      <c r="NN27" s="1268" t="s">
        <v>47</v>
      </c>
      <c r="NO27" s="1261">
        <v>0</v>
      </c>
      <c r="NP27" s="1262">
        <v>0</v>
      </c>
      <c r="NQ27" s="1262">
        <v>0</v>
      </c>
      <c r="NR27" s="1263">
        <v>0</v>
      </c>
      <c r="NS27" s="1262"/>
      <c r="NT27" s="1262"/>
      <c r="NU27" s="1262"/>
      <c r="NV27" s="1262"/>
      <c r="NW27" s="1264">
        <v>0</v>
      </c>
      <c r="NX27" s="1265">
        <v>0</v>
      </c>
      <c r="NY27" s="1266">
        <v>0</v>
      </c>
    </row>
    <row r="28" spans="1:389" ht="23.25" customHeight="1" thickTop="1" x14ac:dyDescent="0.2">
      <c r="A28" s="30" t="s">
        <v>48</v>
      </c>
      <c r="B28" s="106">
        <v>494.03999999999996</v>
      </c>
      <c r="C28" s="107">
        <v>508.14000000000004</v>
      </c>
      <c r="D28" s="817">
        <v>-2.77</v>
      </c>
      <c r="E28" s="812"/>
      <c r="F28" s="812"/>
      <c r="G28" s="17" t="s">
        <v>104</v>
      </c>
      <c r="H28" s="35">
        <v>0</v>
      </c>
      <c r="I28" s="36">
        <v>0</v>
      </c>
      <c r="J28" s="1026">
        <v>0</v>
      </c>
      <c r="K28" s="35">
        <v>0</v>
      </c>
      <c r="L28" s="38">
        <v>0</v>
      </c>
      <c r="M28" s="39">
        <v>0</v>
      </c>
      <c r="N28" s="1041"/>
      <c r="O28" s="18" t="s">
        <v>16</v>
      </c>
      <c r="P28" s="19" t="s">
        <v>17</v>
      </c>
      <c r="Q28" s="20"/>
      <c r="R28" s="21"/>
      <c r="S28" s="19" t="s">
        <v>18</v>
      </c>
      <c r="T28" s="20"/>
      <c r="U28" s="21"/>
      <c r="V28" s="1498" t="s">
        <v>19</v>
      </c>
      <c r="W28" s="1499"/>
      <c r="X28" s="1500"/>
      <c r="Y28" s="1041"/>
      <c r="Z28" s="1041"/>
      <c r="AA28" s="1041" t="s">
        <v>62</v>
      </c>
      <c r="AB28" s="115">
        <v>68.849999999999994</v>
      </c>
      <c r="AC28" s="115">
        <v>73.56</v>
      </c>
      <c r="AD28" s="115">
        <v>65.17</v>
      </c>
      <c r="AE28" s="115">
        <v>69.19</v>
      </c>
      <c r="AF28" s="213"/>
      <c r="AG28" s="213"/>
      <c r="AH28" s="213"/>
      <c r="AI28" s="213"/>
      <c r="AJ28" s="1041"/>
      <c r="AK28" s="1041"/>
      <c r="AL28" s="1298" t="s">
        <v>53</v>
      </c>
      <c r="AM28" s="1269">
        <v>4554</v>
      </c>
      <c r="AN28" s="179">
        <v>0</v>
      </c>
      <c r="AO28" s="179">
        <v>5517</v>
      </c>
      <c r="AP28" s="1270">
        <v>414</v>
      </c>
      <c r="AQ28" s="1270"/>
      <c r="AR28" s="1270"/>
      <c r="AS28" s="1270"/>
      <c r="AT28" s="1270"/>
      <c r="AU28" s="1271">
        <v>10485</v>
      </c>
      <c r="AV28" s="1265">
        <v>18672</v>
      </c>
      <c r="AW28" s="1266">
        <v>29157</v>
      </c>
      <c r="AX28" s="225"/>
      <c r="AY28" s="1041"/>
      <c r="AZ28" s="1260" t="s">
        <v>53</v>
      </c>
      <c r="BA28" s="1269">
        <v>18</v>
      </c>
      <c r="BB28" s="179">
        <v>0</v>
      </c>
      <c r="BC28" s="179">
        <v>28</v>
      </c>
      <c r="BD28" s="1270">
        <v>0</v>
      </c>
      <c r="BE28" s="179">
        <v>0</v>
      </c>
      <c r="BF28" s="179">
        <v>0</v>
      </c>
      <c r="BG28" s="179">
        <v>0</v>
      </c>
      <c r="BH28" s="179">
        <v>0</v>
      </c>
      <c r="BI28" s="1271">
        <v>46</v>
      </c>
      <c r="BJ28" s="1265">
        <v>30</v>
      </c>
      <c r="BK28" s="1266">
        <v>76</v>
      </c>
      <c r="BL28" s="60"/>
      <c r="BM28" s="1"/>
      <c r="BN28" s="1"/>
      <c r="BO28" s="1"/>
      <c r="BP28" s="428"/>
      <c r="BQ28" s="46"/>
      <c r="BR28" s="27"/>
      <c r="BS28" s="46"/>
      <c r="BT28" s="255"/>
      <c r="BU28" s="427"/>
      <c r="BV28" s="419"/>
      <c r="BW28" s="12"/>
      <c r="BX28" s="28"/>
      <c r="BY28" s="233"/>
      <c r="BZ28" s="1041"/>
      <c r="CA28" s="1041"/>
      <c r="CB28" s="1041"/>
      <c r="CC28" s="1041"/>
      <c r="CD28" s="1041"/>
      <c r="CE28" s="30" t="s">
        <v>48</v>
      </c>
      <c r="CF28" s="106">
        <v>480.86000000000007</v>
      </c>
      <c r="CG28" s="107">
        <v>513.51</v>
      </c>
      <c r="CH28" s="33">
        <v>-6.36</v>
      </c>
      <c r="CI28" s="812"/>
      <c r="CJ28" s="812"/>
      <c r="CK28" s="17" t="s">
        <v>104</v>
      </c>
      <c r="CL28" s="35">
        <v>0</v>
      </c>
      <c r="CM28" s="36">
        <v>0</v>
      </c>
      <c r="CN28" s="37">
        <v>0</v>
      </c>
      <c r="CO28" s="35">
        <v>0</v>
      </c>
      <c r="CP28" s="38">
        <v>0</v>
      </c>
      <c r="CQ28" s="39">
        <v>0</v>
      </c>
      <c r="CR28" s="811"/>
      <c r="CS28" s="18" t="s">
        <v>16</v>
      </c>
      <c r="CT28" s="19" t="s">
        <v>17</v>
      </c>
      <c r="CU28" s="20"/>
      <c r="CV28" s="21"/>
      <c r="CW28" s="19" t="s">
        <v>18</v>
      </c>
      <c r="CX28" s="20"/>
      <c r="CY28" s="21"/>
      <c r="CZ28" s="19" t="s">
        <v>19</v>
      </c>
      <c r="DA28" s="20"/>
      <c r="DB28" s="21"/>
      <c r="DC28" s="1041"/>
      <c r="DD28" s="1041"/>
      <c r="DE28" s="1041" t="s">
        <v>62</v>
      </c>
      <c r="DF28" s="62">
        <v>52.14</v>
      </c>
      <c r="DG28" s="62">
        <v>57.62</v>
      </c>
      <c r="DH28" s="62">
        <v>55.62</v>
      </c>
      <c r="DI28" s="62">
        <v>55.13</v>
      </c>
      <c r="DJ28" s="213"/>
      <c r="DK28" s="213"/>
      <c r="DL28" s="213"/>
      <c r="DM28" s="213"/>
      <c r="DN28" s="1041"/>
      <c r="DO28" s="1041"/>
      <c r="DP28" s="1260" t="s">
        <v>53</v>
      </c>
      <c r="DQ28" s="1269">
        <v>3871</v>
      </c>
      <c r="DR28" s="179">
        <v>0</v>
      </c>
      <c r="DS28" s="179">
        <v>4955</v>
      </c>
      <c r="DT28" s="1270">
        <v>162</v>
      </c>
      <c r="DU28" s="179">
        <v>0</v>
      </c>
      <c r="DV28" s="179">
        <v>0</v>
      </c>
      <c r="DW28" s="179">
        <v>0</v>
      </c>
      <c r="DX28" s="179">
        <v>0</v>
      </c>
      <c r="DY28" s="1271">
        <v>8988</v>
      </c>
      <c r="DZ28" s="1265">
        <v>19474</v>
      </c>
      <c r="EA28" s="1266">
        <v>28462</v>
      </c>
      <c r="EB28" s="225"/>
      <c r="EC28" s="1041"/>
      <c r="ED28" s="1260" t="s">
        <v>53</v>
      </c>
      <c r="EE28" s="1269">
        <v>0</v>
      </c>
      <c r="EF28" s="179">
        <v>0</v>
      </c>
      <c r="EG28" s="179">
        <v>0</v>
      </c>
      <c r="EH28" s="1270">
        <v>0</v>
      </c>
      <c r="EI28" s="179">
        <v>0</v>
      </c>
      <c r="EJ28" s="179">
        <v>0</v>
      </c>
      <c r="EK28" s="179">
        <v>0</v>
      </c>
      <c r="EL28" s="179">
        <v>0</v>
      </c>
      <c r="EM28" s="1271">
        <v>0</v>
      </c>
      <c r="EN28" s="1265">
        <v>0</v>
      </c>
      <c r="EO28" s="1266">
        <v>0</v>
      </c>
      <c r="EP28" s="181"/>
      <c r="EQ28" s="1422"/>
      <c r="ER28" s="1422"/>
      <c r="ES28" s="1422"/>
      <c r="ET28" s="428"/>
      <c r="EU28" s="46"/>
      <c r="EV28" s="27"/>
      <c r="EW28" s="46"/>
      <c r="EX28" s="255"/>
      <c r="EY28" s="427"/>
      <c r="EZ28" s="419"/>
      <c r="FA28" s="12"/>
      <c r="FB28" s="28"/>
      <c r="FC28" s="29"/>
      <c r="FD28" s="1436"/>
      <c r="FE28" s="1436"/>
      <c r="FF28" s="1436"/>
      <c r="FG28" s="1436"/>
      <c r="FI28" s="30" t="s">
        <v>48</v>
      </c>
      <c r="FJ28" s="106">
        <v>419.27</v>
      </c>
      <c r="FK28" s="107">
        <v>438.49</v>
      </c>
      <c r="FL28" s="33">
        <v>-4.38</v>
      </c>
      <c r="FM28" s="3"/>
      <c r="FN28" s="3"/>
      <c r="FO28" s="17" t="s">
        <v>104</v>
      </c>
      <c r="FP28" s="383">
        <v>0</v>
      </c>
      <c r="FQ28" s="384">
        <v>0</v>
      </c>
      <c r="FR28" s="385">
        <v>0</v>
      </c>
      <c r="FS28" s="35">
        <v>0</v>
      </c>
      <c r="FT28" s="38">
        <v>0</v>
      </c>
      <c r="FU28" s="39">
        <v>0</v>
      </c>
      <c r="FV28" s="545"/>
      <c r="FW28" s="18" t="s">
        <v>16</v>
      </c>
      <c r="FX28" s="19" t="s">
        <v>17</v>
      </c>
      <c r="FY28" s="20"/>
      <c r="FZ28" s="21"/>
      <c r="GA28" s="19" t="s">
        <v>18</v>
      </c>
      <c r="GB28" s="20"/>
      <c r="GC28" s="21"/>
      <c r="GD28" s="19" t="s">
        <v>19</v>
      </c>
      <c r="GE28" s="20"/>
      <c r="GF28" s="21"/>
      <c r="GG28" s="1041"/>
      <c r="GH28" s="1041"/>
      <c r="GI28" s="1041" t="s">
        <v>62</v>
      </c>
      <c r="GJ28" s="62">
        <v>61.87</v>
      </c>
      <c r="GK28" s="62">
        <v>52.39</v>
      </c>
      <c r="GL28" s="62">
        <v>55.74</v>
      </c>
      <c r="GM28" s="62">
        <v>56.67</v>
      </c>
      <c r="GN28" s="213"/>
      <c r="GO28" s="213"/>
      <c r="GP28" s="213"/>
      <c r="GQ28" s="213"/>
      <c r="GR28" s="1041"/>
      <c r="GS28" s="1041"/>
      <c r="GT28" s="1260" t="s">
        <v>53</v>
      </c>
      <c r="GU28" s="1269">
        <v>2776</v>
      </c>
      <c r="GV28" s="179">
        <v>0</v>
      </c>
      <c r="GW28" s="179">
        <v>1916</v>
      </c>
      <c r="GX28" s="1270">
        <v>87</v>
      </c>
      <c r="GY28" s="179"/>
      <c r="GZ28" s="179"/>
      <c r="HA28" s="179"/>
      <c r="HB28" s="179"/>
      <c r="HC28" s="1271">
        <v>4779</v>
      </c>
      <c r="HD28" s="1265">
        <v>28544</v>
      </c>
      <c r="HE28" s="1266">
        <v>33323</v>
      </c>
      <c r="HF28" s="225"/>
      <c r="HG28" s="1041"/>
      <c r="HH28" s="1260" t="s">
        <v>53</v>
      </c>
      <c r="HI28" s="1269">
        <v>14</v>
      </c>
      <c r="HJ28" s="179">
        <v>0</v>
      </c>
      <c r="HK28" s="179">
        <v>40</v>
      </c>
      <c r="HL28" s="1270">
        <v>0</v>
      </c>
      <c r="HM28" s="179"/>
      <c r="HN28" s="179"/>
      <c r="HO28" s="179"/>
      <c r="HP28" s="179"/>
      <c r="HQ28" s="1271">
        <v>54</v>
      </c>
      <c r="HR28" s="1265">
        <v>43</v>
      </c>
      <c r="HS28" s="1266">
        <v>97</v>
      </c>
      <c r="HT28" s="117"/>
      <c r="HU28" s="1422"/>
      <c r="HV28" s="1422"/>
      <c r="HW28" s="1422"/>
      <c r="HX28" s="428"/>
      <c r="HY28" s="46"/>
      <c r="HZ28" s="27"/>
      <c r="IA28" s="46"/>
      <c r="IB28" s="255"/>
      <c r="IC28" s="427"/>
      <c r="ID28" s="419"/>
      <c r="IE28" s="12"/>
      <c r="IF28" s="28"/>
      <c r="IG28" s="29"/>
      <c r="IH28" s="1436"/>
      <c r="II28" s="1436"/>
      <c r="IJ28" s="1436"/>
      <c r="IK28" s="1041"/>
      <c r="IM28" s="30" t="s">
        <v>48</v>
      </c>
      <c r="IN28" s="748">
        <v>1086.8200000000002</v>
      </c>
      <c r="IO28" s="448">
        <v>1162.08</v>
      </c>
      <c r="IP28" s="33">
        <v>-6.48</v>
      </c>
      <c r="IQ28" s="3"/>
      <c r="IR28" s="3"/>
      <c r="IS28" s="17" t="s">
        <v>104</v>
      </c>
      <c r="IT28" s="383">
        <v>0</v>
      </c>
      <c r="IU28" s="384">
        <v>0</v>
      </c>
      <c r="IV28" s="385">
        <v>0</v>
      </c>
      <c r="IW28" s="35">
        <v>0</v>
      </c>
      <c r="IX28" s="38">
        <v>0</v>
      </c>
      <c r="IY28" s="39">
        <v>0</v>
      </c>
      <c r="IZ28" s="1041"/>
      <c r="JA28" s="18" t="s">
        <v>16</v>
      </c>
      <c r="JB28" s="19" t="s">
        <v>17</v>
      </c>
      <c r="JC28" s="20"/>
      <c r="JD28" s="21"/>
      <c r="JE28" s="19" t="s">
        <v>18</v>
      </c>
      <c r="JF28" s="20"/>
      <c r="JG28" s="21"/>
      <c r="JH28" s="19" t="s">
        <v>19</v>
      </c>
      <c r="JI28" s="20"/>
      <c r="JJ28" s="21"/>
      <c r="JK28" s="1041"/>
      <c r="JL28" s="1041"/>
      <c r="JM28" s="1041" t="s">
        <v>62</v>
      </c>
      <c r="JN28" s="62">
        <v>53.26</v>
      </c>
      <c r="JO28" s="62">
        <v>55.26</v>
      </c>
      <c r="JP28" s="62">
        <v>55.31</v>
      </c>
      <c r="JQ28" s="62">
        <v>54.61</v>
      </c>
      <c r="JR28" s="213"/>
      <c r="JS28" s="213"/>
      <c r="JT28" s="213"/>
      <c r="JU28" s="213"/>
      <c r="JV28" s="1041"/>
      <c r="JW28" s="1041"/>
      <c r="JX28" s="1260" t="s">
        <v>53</v>
      </c>
      <c r="JY28" s="1313">
        <v>2436</v>
      </c>
      <c r="JZ28" s="523">
        <v>0</v>
      </c>
      <c r="KA28" s="523">
        <v>2664</v>
      </c>
      <c r="KB28" s="1270">
        <v>942</v>
      </c>
      <c r="KC28" s="179"/>
      <c r="KD28" s="179"/>
      <c r="KE28" s="179"/>
      <c r="KF28" s="179"/>
      <c r="KG28" s="1266">
        <v>6042</v>
      </c>
      <c r="KH28" s="1308">
        <v>61734</v>
      </c>
      <c r="KI28" s="1266">
        <v>67776</v>
      </c>
      <c r="KJ28" s="225"/>
      <c r="KK28" s="1041"/>
      <c r="KL28" s="1260" t="s">
        <v>53</v>
      </c>
      <c r="KM28" s="1269">
        <v>15</v>
      </c>
      <c r="KN28" s="179">
        <v>0</v>
      </c>
      <c r="KO28" s="179">
        <v>56</v>
      </c>
      <c r="KP28" s="1270">
        <v>0</v>
      </c>
      <c r="KQ28" s="179"/>
      <c r="KR28" s="179"/>
      <c r="KS28" s="179"/>
      <c r="KT28" s="179"/>
      <c r="KU28" s="1271">
        <v>71</v>
      </c>
      <c r="KV28" s="1265">
        <v>41</v>
      </c>
      <c r="KW28" s="1266">
        <v>112</v>
      </c>
      <c r="KX28" s="386"/>
      <c r="KY28" s="1422"/>
      <c r="KZ28" s="1422"/>
      <c r="LA28" s="1422"/>
      <c r="LB28" s="428"/>
      <c r="LC28" s="46"/>
      <c r="LD28" s="27"/>
      <c r="LE28" s="46"/>
      <c r="LF28" s="255"/>
      <c r="LG28" s="427"/>
      <c r="LH28" s="419"/>
      <c r="LI28" s="12"/>
      <c r="LJ28" s="28"/>
      <c r="LK28" s="29"/>
      <c r="LL28" s="1436"/>
      <c r="LM28" s="1436"/>
      <c r="LN28" s="1436"/>
      <c r="LO28" s="1436"/>
      <c r="LQ28" s="30" t="s">
        <v>48</v>
      </c>
      <c r="LR28" s="83">
        <v>2480.9899999999998</v>
      </c>
      <c r="LS28" s="407">
        <v>2622.22</v>
      </c>
      <c r="LT28" s="186">
        <v>-5.39</v>
      </c>
      <c r="LU28" s="3"/>
      <c r="LV28" s="3"/>
      <c r="LW28" s="1198" t="s">
        <v>104</v>
      </c>
      <c r="LX28" s="383">
        <v>0</v>
      </c>
      <c r="LY28" s="1199">
        <v>0</v>
      </c>
      <c r="LZ28" s="1200">
        <v>0</v>
      </c>
      <c r="MA28" s="597"/>
      <c r="MB28" s="18" t="s">
        <v>16</v>
      </c>
      <c r="MC28" s="19" t="s">
        <v>17</v>
      </c>
      <c r="MD28" s="20"/>
      <c r="ME28" s="21"/>
      <c r="MF28" s="19" t="s">
        <v>18</v>
      </c>
      <c r="MG28" s="20"/>
      <c r="MH28" s="21"/>
      <c r="MI28" s="19" t="s">
        <v>19</v>
      </c>
      <c r="MJ28" s="20"/>
      <c r="MK28" s="21"/>
      <c r="ML28" s="422"/>
      <c r="MM28" s="422"/>
      <c r="MN28" s="422" t="s">
        <v>62</v>
      </c>
      <c r="MO28" s="729">
        <v>69.19</v>
      </c>
      <c r="MP28" s="729">
        <v>55.13</v>
      </c>
      <c r="MQ28" s="729">
        <v>56.67</v>
      </c>
      <c r="MR28" s="729">
        <v>54.61</v>
      </c>
      <c r="MS28" s="729">
        <v>58.9</v>
      </c>
      <c r="MT28" s="594"/>
      <c r="MU28" s="595"/>
      <c r="MV28" s="381"/>
      <c r="MW28" s="382"/>
      <c r="MX28" s="595"/>
      <c r="MY28" s="595"/>
      <c r="MZ28" s="1260" t="s">
        <v>53</v>
      </c>
      <c r="NA28" s="1269">
        <v>13637</v>
      </c>
      <c r="NB28" s="179">
        <v>0</v>
      </c>
      <c r="NC28" s="179">
        <v>15052</v>
      </c>
      <c r="ND28" s="1270">
        <v>1605</v>
      </c>
      <c r="NE28" s="179"/>
      <c r="NF28" s="179"/>
      <c r="NG28" s="179"/>
      <c r="NH28" s="179"/>
      <c r="NI28" s="1271">
        <v>30294</v>
      </c>
      <c r="NJ28" s="1265">
        <v>128424</v>
      </c>
      <c r="NK28" s="1266">
        <v>158718</v>
      </c>
      <c r="NL28" s="1267"/>
      <c r="NM28" s="1267"/>
      <c r="NN28" s="1268" t="s">
        <v>53</v>
      </c>
      <c r="NO28" s="1269">
        <v>47</v>
      </c>
      <c r="NP28" s="179">
        <v>0</v>
      </c>
      <c r="NQ28" s="179">
        <v>124</v>
      </c>
      <c r="NR28" s="1270">
        <v>0</v>
      </c>
      <c r="NS28" s="179"/>
      <c r="NT28" s="179"/>
      <c r="NU28" s="179"/>
      <c r="NV28" s="179"/>
      <c r="NW28" s="1271">
        <v>171</v>
      </c>
      <c r="NX28" s="1265">
        <v>114</v>
      </c>
      <c r="NY28" s="1266">
        <v>285</v>
      </c>
    </row>
    <row r="29" spans="1:389" ht="23.25" customHeight="1" thickBot="1" x14ac:dyDescent="0.25">
      <c r="A29" s="66" t="s">
        <v>28</v>
      </c>
      <c r="B29" s="119">
        <v>1.8599999999999999</v>
      </c>
      <c r="C29" s="120">
        <v>1.8399999999999999</v>
      </c>
      <c r="D29" s="859">
        <v>1.0900000000000001</v>
      </c>
      <c r="E29" s="812"/>
      <c r="F29" s="812"/>
      <c r="G29" s="17" t="s">
        <v>105</v>
      </c>
      <c r="H29" s="35">
        <v>0</v>
      </c>
      <c r="I29" s="36">
        <v>0</v>
      </c>
      <c r="J29" s="1026">
        <v>0</v>
      </c>
      <c r="K29" s="35">
        <v>0</v>
      </c>
      <c r="L29" s="38">
        <v>0</v>
      </c>
      <c r="M29" s="39">
        <v>0</v>
      </c>
      <c r="N29" s="1041"/>
      <c r="O29" s="1442" t="s">
        <v>128</v>
      </c>
      <c r="P29" s="40">
        <v>2562</v>
      </c>
      <c r="Q29" s="236">
        <v>2561</v>
      </c>
      <c r="R29" s="105" t="s">
        <v>22</v>
      </c>
      <c r="S29" s="40">
        <v>2562</v>
      </c>
      <c r="T29" s="236">
        <v>2561</v>
      </c>
      <c r="U29" s="105" t="s">
        <v>22</v>
      </c>
      <c r="V29" s="40">
        <v>2562</v>
      </c>
      <c r="W29" s="236">
        <v>2561</v>
      </c>
      <c r="X29" s="105" t="s">
        <v>22</v>
      </c>
      <c r="Y29" s="1041"/>
      <c r="Z29" s="1041"/>
      <c r="AA29" s="1041" t="s">
        <v>67</v>
      </c>
      <c r="AB29" s="115">
        <v>70.14</v>
      </c>
      <c r="AC29" s="115">
        <v>71.53</v>
      </c>
      <c r="AD29" s="115">
        <v>68.17</v>
      </c>
      <c r="AE29" s="115">
        <v>69.95</v>
      </c>
      <c r="AF29" s="213"/>
      <c r="AG29" s="213"/>
      <c r="AH29" s="213"/>
      <c r="AI29" s="213"/>
      <c r="AJ29" s="1041"/>
      <c r="AK29" s="1041"/>
      <c r="AL29" s="1298" t="s">
        <v>58</v>
      </c>
      <c r="AM29" s="1269">
        <v>11073</v>
      </c>
      <c r="AN29" s="179">
        <v>0</v>
      </c>
      <c r="AO29" s="179">
        <v>19002</v>
      </c>
      <c r="AP29" s="1270">
        <v>1266</v>
      </c>
      <c r="AQ29" s="1270"/>
      <c r="AR29" s="1270"/>
      <c r="AS29" s="1270"/>
      <c r="AT29" s="1270"/>
      <c r="AU29" s="1271">
        <v>31341</v>
      </c>
      <c r="AV29" s="1265">
        <v>36613</v>
      </c>
      <c r="AW29" s="1266">
        <v>67954</v>
      </c>
      <c r="AX29" s="225"/>
      <c r="AY29" s="1041"/>
      <c r="AZ29" s="1260" t="s">
        <v>58</v>
      </c>
      <c r="BA29" s="1269">
        <v>35</v>
      </c>
      <c r="BB29" s="179">
        <v>0</v>
      </c>
      <c r="BC29" s="179">
        <v>58</v>
      </c>
      <c r="BD29" s="1270">
        <v>0</v>
      </c>
      <c r="BE29" s="179">
        <v>0</v>
      </c>
      <c r="BF29" s="179">
        <v>0</v>
      </c>
      <c r="BG29" s="179">
        <v>0</v>
      </c>
      <c r="BH29" s="179">
        <v>0</v>
      </c>
      <c r="BI29" s="1271">
        <v>93</v>
      </c>
      <c r="BJ29" s="1265">
        <v>181</v>
      </c>
      <c r="BK29" s="1266">
        <v>274</v>
      </c>
      <c r="BL29" s="60"/>
      <c r="BM29" s="1"/>
      <c r="BN29" s="1"/>
      <c r="BO29" s="1"/>
      <c r="BP29" s="428"/>
      <c r="BQ29" s="46"/>
      <c r="BR29" s="27"/>
      <c r="BS29" s="46"/>
      <c r="BT29" s="255"/>
      <c r="BU29" s="427"/>
      <c r="BV29" s="419"/>
      <c r="BW29" s="12"/>
      <c r="BX29" s="28"/>
      <c r="BY29" s="233"/>
      <c r="BZ29" s="1041"/>
      <c r="CA29" s="1041"/>
      <c r="CB29" s="1041"/>
      <c r="CC29" s="1041"/>
      <c r="CD29" s="1041"/>
      <c r="CE29" s="66" t="s">
        <v>28</v>
      </c>
      <c r="CF29" s="119">
        <v>1.51</v>
      </c>
      <c r="CG29" s="120">
        <v>1.5</v>
      </c>
      <c r="CH29" s="69">
        <v>0.67</v>
      </c>
      <c r="CI29" s="812"/>
      <c r="CJ29" s="812"/>
      <c r="CK29" s="17" t="s">
        <v>105</v>
      </c>
      <c r="CL29" s="35">
        <v>0</v>
      </c>
      <c r="CM29" s="36">
        <v>0</v>
      </c>
      <c r="CN29" s="37">
        <v>0</v>
      </c>
      <c r="CO29" s="35">
        <v>0</v>
      </c>
      <c r="CP29" s="38">
        <v>0</v>
      </c>
      <c r="CQ29" s="39">
        <v>0</v>
      </c>
      <c r="CR29" s="811"/>
      <c r="CS29" s="1442" t="s">
        <v>157</v>
      </c>
      <c r="CT29" s="40">
        <v>2562</v>
      </c>
      <c r="CU29" s="236">
        <v>2561</v>
      </c>
      <c r="CV29" s="105" t="s">
        <v>22</v>
      </c>
      <c r="CW29" s="40">
        <v>2562</v>
      </c>
      <c r="CX29" s="236">
        <v>2561</v>
      </c>
      <c r="CY29" s="105" t="s">
        <v>22</v>
      </c>
      <c r="CZ29" s="40">
        <v>2562</v>
      </c>
      <c r="DA29" s="236">
        <v>2561</v>
      </c>
      <c r="DB29" s="105" t="s">
        <v>22</v>
      </c>
      <c r="DC29" s="1041"/>
      <c r="DD29" s="1041"/>
      <c r="DE29" s="1041" t="s">
        <v>67</v>
      </c>
      <c r="DF29" s="62">
        <v>68.260000000000005</v>
      </c>
      <c r="DG29" s="62">
        <v>68.23</v>
      </c>
      <c r="DH29" s="62">
        <v>55.73</v>
      </c>
      <c r="DI29" s="62">
        <v>64.069999999999993</v>
      </c>
      <c r="DJ29" s="213"/>
      <c r="DK29" s="213"/>
      <c r="DL29" s="213"/>
      <c r="DM29" s="213"/>
      <c r="DN29" s="1041"/>
      <c r="DO29" s="1041"/>
      <c r="DP29" s="1260" t="s">
        <v>58</v>
      </c>
      <c r="DQ29" s="1269">
        <v>14196</v>
      </c>
      <c r="DR29" s="179">
        <v>0</v>
      </c>
      <c r="DS29" s="179">
        <v>23122</v>
      </c>
      <c r="DT29" s="1270">
        <v>3045</v>
      </c>
      <c r="DU29" s="179">
        <v>0</v>
      </c>
      <c r="DV29" s="179">
        <v>0</v>
      </c>
      <c r="DW29" s="179">
        <v>0</v>
      </c>
      <c r="DX29" s="179">
        <v>0</v>
      </c>
      <c r="DY29" s="1271">
        <v>40363</v>
      </c>
      <c r="DZ29" s="1265">
        <v>17114</v>
      </c>
      <c r="EA29" s="1266">
        <v>57477</v>
      </c>
      <c r="EB29" s="225"/>
      <c r="EC29" s="1041"/>
      <c r="ED29" s="1260" t="s">
        <v>58</v>
      </c>
      <c r="EE29" s="1269">
        <v>25</v>
      </c>
      <c r="EF29" s="179">
        <v>0</v>
      </c>
      <c r="EG29" s="179">
        <v>35</v>
      </c>
      <c r="EH29" s="1270">
        <v>0</v>
      </c>
      <c r="EI29" s="179">
        <v>0</v>
      </c>
      <c r="EJ29" s="179">
        <v>0</v>
      </c>
      <c r="EK29" s="179">
        <v>0</v>
      </c>
      <c r="EL29" s="179">
        <v>0</v>
      </c>
      <c r="EM29" s="1271">
        <v>60</v>
      </c>
      <c r="EN29" s="1265">
        <v>65</v>
      </c>
      <c r="EO29" s="1266">
        <v>125</v>
      </c>
      <c r="EP29" s="181"/>
      <c r="EQ29" s="1422"/>
      <c r="ER29" s="1422"/>
      <c r="ES29" s="1422"/>
      <c r="ET29" s="428"/>
      <c r="EU29" s="46"/>
      <c r="EV29" s="27"/>
      <c r="EW29" s="46"/>
      <c r="EX29" s="255"/>
      <c r="EY29" s="427"/>
      <c r="EZ29" s="419"/>
      <c r="FA29" s="12"/>
      <c r="FB29" s="28"/>
      <c r="FC29" s="29"/>
      <c r="FD29" s="1436"/>
      <c r="FE29" s="1436"/>
      <c r="FF29" s="1436"/>
      <c r="FG29" s="1436"/>
      <c r="FI29" s="66" t="s">
        <v>28</v>
      </c>
      <c r="FJ29" s="119">
        <v>1.55</v>
      </c>
      <c r="FK29" s="120">
        <v>1.61</v>
      </c>
      <c r="FL29" s="69">
        <v>-3.73</v>
      </c>
      <c r="FM29" s="3"/>
      <c r="FN29" s="3"/>
      <c r="FO29" s="17" t="s">
        <v>105</v>
      </c>
      <c r="FP29" s="383">
        <v>0</v>
      </c>
      <c r="FQ29" s="384">
        <v>0</v>
      </c>
      <c r="FR29" s="385">
        <v>0</v>
      </c>
      <c r="FS29" s="35">
        <v>0</v>
      </c>
      <c r="FT29" s="38">
        <v>0</v>
      </c>
      <c r="FU29" s="39">
        <v>0</v>
      </c>
      <c r="FV29" s="545"/>
      <c r="FW29" s="1442" t="s">
        <v>269</v>
      </c>
      <c r="FX29" s="40">
        <v>2562</v>
      </c>
      <c r="FY29" s="236">
        <v>2561</v>
      </c>
      <c r="FZ29" s="105" t="s">
        <v>22</v>
      </c>
      <c r="GA29" s="40">
        <v>2562</v>
      </c>
      <c r="GB29" s="236">
        <v>2561</v>
      </c>
      <c r="GC29" s="105" t="s">
        <v>22</v>
      </c>
      <c r="GD29" s="40">
        <v>2562</v>
      </c>
      <c r="GE29" s="236">
        <v>2561</v>
      </c>
      <c r="GF29" s="105" t="s">
        <v>22</v>
      </c>
      <c r="GG29" s="1041"/>
      <c r="GH29" s="1041"/>
      <c r="GI29" s="1041" t="s">
        <v>67</v>
      </c>
      <c r="GJ29" s="62">
        <v>63.58</v>
      </c>
      <c r="GK29" s="62">
        <v>55.74</v>
      </c>
      <c r="GL29" s="62">
        <v>58.42</v>
      </c>
      <c r="GM29" s="62">
        <v>59.25</v>
      </c>
      <c r="GN29" s="213"/>
      <c r="GO29" s="213"/>
      <c r="GP29" s="213"/>
      <c r="GQ29" s="213"/>
      <c r="GR29" s="1041"/>
      <c r="GS29" s="1041"/>
      <c r="GT29" s="1260" t="s">
        <v>58</v>
      </c>
      <c r="GU29" s="1269">
        <v>20194</v>
      </c>
      <c r="GV29" s="179">
        <v>0</v>
      </c>
      <c r="GW29" s="179">
        <v>24570</v>
      </c>
      <c r="GX29" s="1270">
        <v>909</v>
      </c>
      <c r="GY29" s="179"/>
      <c r="GZ29" s="179"/>
      <c r="HA29" s="179"/>
      <c r="HB29" s="179"/>
      <c r="HC29" s="1271">
        <v>45673</v>
      </c>
      <c r="HD29" s="1265">
        <v>59411</v>
      </c>
      <c r="HE29" s="1266">
        <v>105084</v>
      </c>
      <c r="HF29" s="225"/>
      <c r="HG29" s="1041"/>
      <c r="HH29" s="1260" t="s">
        <v>58</v>
      </c>
      <c r="HI29" s="1269">
        <v>26</v>
      </c>
      <c r="HJ29" s="179">
        <v>0</v>
      </c>
      <c r="HK29" s="179">
        <v>79</v>
      </c>
      <c r="HL29" s="1270">
        <v>0</v>
      </c>
      <c r="HM29" s="179"/>
      <c r="HN29" s="179"/>
      <c r="HO29" s="179"/>
      <c r="HP29" s="179"/>
      <c r="HQ29" s="1271">
        <v>105</v>
      </c>
      <c r="HR29" s="1265">
        <v>146</v>
      </c>
      <c r="HS29" s="1266">
        <v>251</v>
      </c>
      <c r="HT29" s="1041"/>
      <c r="HU29" s="1422"/>
      <c r="HV29" s="1422"/>
      <c r="HW29" s="1422"/>
      <c r="HX29" s="428"/>
      <c r="HY29" s="46"/>
      <c r="HZ29" s="27"/>
      <c r="IA29" s="46"/>
      <c r="IB29" s="255"/>
      <c r="IC29" s="427"/>
      <c r="ID29" s="419"/>
      <c r="IE29" s="12"/>
      <c r="IF29" s="28"/>
      <c r="IG29" s="29"/>
      <c r="IH29" s="1436"/>
      <c r="II29" s="1436"/>
      <c r="IJ29" s="1436"/>
      <c r="IK29" s="1041"/>
      <c r="IM29" s="66" t="s">
        <v>28</v>
      </c>
      <c r="IN29" s="1032">
        <v>2.83</v>
      </c>
      <c r="IO29" s="1033">
        <v>3.09</v>
      </c>
      <c r="IP29" s="69">
        <v>-8.41</v>
      </c>
      <c r="IQ29" s="3"/>
      <c r="IR29" s="3"/>
      <c r="IS29" s="17" t="s">
        <v>105</v>
      </c>
      <c r="IT29" s="383">
        <v>0</v>
      </c>
      <c r="IU29" s="384">
        <v>0</v>
      </c>
      <c r="IV29" s="385">
        <v>0</v>
      </c>
      <c r="IW29" s="35">
        <v>0</v>
      </c>
      <c r="IX29" s="38">
        <v>0</v>
      </c>
      <c r="IY29" s="39">
        <v>0</v>
      </c>
      <c r="IZ29" s="1041"/>
      <c r="JA29" s="1442" t="s">
        <v>172</v>
      </c>
      <c r="JB29" s="40">
        <v>2562</v>
      </c>
      <c r="JC29" s="236">
        <v>2561</v>
      </c>
      <c r="JD29" s="105" t="s">
        <v>22</v>
      </c>
      <c r="JE29" s="40">
        <v>2562</v>
      </c>
      <c r="JF29" s="236">
        <v>2561</v>
      </c>
      <c r="JG29" s="105" t="s">
        <v>22</v>
      </c>
      <c r="JH29" s="40">
        <v>2562</v>
      </c>
      <c r="JI29" s="236">
        <v>2561</v>
      </c>
      <c r="JJ29" s="105" t="s">
        <v>22</v>
      </c>
      <c r="JK29" s="1041"/>
      <c r="JL29" s="1041"/>
      <c r="JM29" s="1041" t="s">
        <v>67</v>
      </c>
      <c r="JN29" s="62">
        <v>61.7</v>
      </c>
      <c r="JO29" s="62">
        <v>56.73</v>
      </c>
      <c r="JP29" s="62">
        <v>56.85</v>
      </c>
      <c r="JQ29" s="62">
        <v>58.43</v>
      </c>
      <c r="JR29" s="213"/>
      <c r="JS29" s="213"/>
      <c r="JT29" s="213"/>
      <c r="JU29" s="213"/>
      <c r="JV29" s="1041"/>
      <c r="JW29" s="1041"/>
      <c r="JX29" s="1260" t="s">
        <v>58</v>
      </c>
      <c r="JY29" s="1313">
        <v>20278</v>
      </c>
      <c r="JZ29" s="523">
        <v>0</v>
      </c>
      <c r="KA29" s="523">
        <v>30262</v>
      </c>
      <c r="KB29" s="1270">
        <v>16845</v>
      </c>
      <c r="KC29" s="179"/>
      <c r="KD29" s="179"/>
      <c r="KE29" s="179"/>
      <c r="KF29" s="179"/>
      <c r="KG29" s="1266">
        <v>67385</v>
      </c>
      <c r="KH29" s="1308">
        <v>89844</v>
      </c>
      <c r="KI29" s="1266">
        <v>157229</v>
      </c>
      <c r="KJ29" s="225"/>
      <c r="KK29" s="1041"/>
      <c r="KL29" s="1260" t="s">
        <v>58</v>
      </c>
      <c r="KM29" s="1269">
        <v>28</v>
      </c>
      <c r="KN29" s="179">
        <v>0</v>
      </c>
      <c r="KO29" s="179">
        <v>109</v>
      </c>
      <c r="KP29" s="1270">
        <v>0</v>
      </c>
      <c r="KQ29" s="179"/>
      <c r="KR29" s="179"/>
      <c r="KS29" s="179"/>
      <c r="KT29" s="179"/>
      <c r="KU29" s="1271">
        <v>137</v>
      </c>
      <c r="KV29" s="1265">
        <v>247</v>
      </c>
      <c r="KW29" s="1266">
        <v>384</v>
      </c>
      <c r="KX29" s="386"/>
      <c r="KY29" s="1422"/>
      <c r="KZ29" s="1422"/>
      <c r="LA29" s="1422"/>
      <c r="LB29" s="428"/>
      <c r="LC29" s="46"/>
      <c r="LD29" s="27"/>
      <c r="LE29" s="46"/>
      <c r="LF29" s="255"/>
      <c r="LG29" s="427"/>
      <c r="LH29" s="419"/>
      <c r="LI29" s="12"/>
      <c r="LJ29" s="28"/>
      <c r="LK29" s="29"/>
      <c r="LL29" s="1436"/>
      <c r="LM29" s="1436"/>
      <c r="LN29" s="1436"/>
      <c r="LO29" s="1436"/>
      <c r="LQ29" s="66" t="s">
        <v>28</v>
      </c>
      <c r="LR29" s="95">
        <v>7.7500000000000009</v>
      </c>
      <c r="LS29" s="499">
        <v>8.0400000000000009</v>
      </c>
      <c r="LT29" s="190">
        <v>-3.61</v>
      </c>
      <c r="LU29" s="3"/>
      <c r="LV29" s="3"/>
      <c r="LW29" s="1198" t="s">
        <v>105</v>
      </c>
      <c r="LX29" s="383">
        <v>0</v>
      </c>
      <c r="LY29" s="1199">
        <v>0</v>
      </c>
      <c r="LZ29" s="1200">
        <v>0</v>
      </c>
      <c r="MA29" s="597"/>
      <c r="MB29" s="1442" t="s">
        <v>175</v>
      </c>
      <c r="MC29" s="40">
        <v>2562</v>
      </c>
      <c r="MD29" s="236">
        <v>2561</v>
      </c>
      <c r="ME29" s="105" t="s">
        <v>22</v>
      </c>
      <c r="MF29" s="40">
        <v>2562</v>
      </c>
      <c r="MG29" s="236">
        <v>2561</v>
      </c>
      <c r="MH29" s="105" t="s">
        <v>22</v>
      </c>
      <c r="MI29" s="40">
        <v>2562</v>
      </c>
      <c r="MJ29" s="236">
        <v>2561</v>
      </c>
      <c r="MK29" s="105" t="s">
        <v>22</v>
      </c>
      <c r="ML29" s="422"/>
      <c r="MM29" s="422"/>
      <c r="MN29" s="422" t="s">
        <v>67</v>
      </c>
      <c r="MO29" s="729">
        <v>69.95</v>
      </c>
      <c r="MP29" s="729">
        <v>64.069999999999993</v>
      </c>
      <c r="MQ29" s="729">
        <v>59.25</v>
      </c>
      <c r="MR29" s="729">
        <v>58.43</v>
      </c>
      <c r="MS29" s="729">
        <v>62.93</v>
      </c>
      <c r="MT29" s="594"/>
      <c r="MU29" s="595"/>
      <c r="MV29" s="381"/>
      <c r="MW29" s="382"/>
      <c r="MX29" s="595"/>
      <c r="MY29" s="595"/>
      <c r="MZ29" s="1260" t="s">
        <v>58</v>
      </c>
      <c r="NA29" s="1269">
        <v>65741</v>
      </c>
      <c r="NB29" s="179">
        <v>0</v>
      </c>
      <c r="NC29" s="179">
        <v>96956</v>
      </c>
      <c r="ND29" s="1270">
        <v>22065</v>
      </c>
      <c r="NE29" s="179"/>
      <c r="NF29" s="179"/>
      <c r="NG29" s="179"/>
      <c r="NH29" s="179"/>
      <c r="NI29" s="1271">
        <v>184762</v>
      </c>
      <c r="NJ29" s="1265">
        <v>202982</v>
      </c>
      <c r="NK29" s="1266">
        <v>387744</v>
      </c>
      <c r="NL29" s="1267"/>
      <c r="NM29" s="1267"/>
      <c r="NN29" s="1268" t="s">
        <v>58</v>
      </c>
      <c r="NO29" s="1269">
        <v>114</v>
      </c>
      <c r="NP29" s="179">
        <v>0</v>
      </c>
      <c r="NQ29" s="179">
        <v>281</v>
      </c>
      <c r="NR29" s="1270">
        <v>0</v>
      </c>
      <c r="NS29" s="179"/>
      <c r="NT29" s="179"/>
      <c r="NU29" s="179"/>
      <c r="NV29" s="179"/>
      <c r="NW29" s="1271">
        <v>395</v>
      </c>
      <c r="NX29" s="1265">
        <v>639</v>
      </c>
      <c r="NY29" s="1266">
        <v>1034</v>
      </c>
    </row>
    <row r="30" spans="1:389" ht="23.25" customHeight="1" thickTop="1" x14ac:dyDescent="0.2">
      <c r="A30" s="98" t="s">
        <v>106</v>
      </c>
      <c r="B30" s="99"/>
      <c r="C30" s="125"/>
      <c r="D30" s="33"/>
      <c r="E30" s="812"/>
      <c r="F30" s="812"/>
      <c r="G30" s="17" t="s">
        <v>107</v>
      </c>
      <c r="H30" s="35">
        <v>7</v>
      </c>
      <c r="I30" s="36">
        <v>4</v>
      </c>
      <c r="J30" s="1026">
        <v>5</v>
      </c>
      <c r="K30" s="35">
        <v>16</v>
      </c>
      <c r="L30" s="38">
        <v>12</v>
      </c>
      <c r="M30" s="39">
        <v>33.33</v>
      </c>
      <c r="N30" s="1041"/>
      <c r="O30" s="51" t="s">
        <v>30</v>
      </c>
      <c r="P30" s="52">
        <v>410.37</v>
      </c>
      <c r="Q30" s="53">
        <v>403</v>
      </c>
      <c r="R30" s="55">
        <v>1.83</v>
      </c>
      <c r="S30" s="52">
        <v>0</v>
      </c>
      <c r="T30" s="53">
        <v>0</v>
      </c>
      <c r="U30" s="55">
        <v>0</v>
      </c>
      <c r="V30" s="52">
        <v>255.88</v>
      </c>
      <c r="W30" s="53">
        <v>269.33999999999997</v>
      </c>
      <c r="X30" s="55">
        <v>-5</v>
      </c>
      <c r="Y30" s="1041"/>
      <c r="Z30" s="1041"/>
      <c r="AA30" s="1041" t="s">
        <v>72</v>
      </c>
      <c r="AB30" s="115">
        <v>58.87</v>
      </c>
      <c r="AC30" s="115">
        <v>66.11</v>
      </c>
      <c r="AD30" s="115">
        <v>63.67</v>
      </c>
      <c r="AE30" s="115">
        <v>62.88</v>
      </c>
      <c r="AF30" s="213"/>
      <c r="AG30" s="213"/>
      <c r="AH30" s="213"/>
      <c r="AI30" s="213"/>
      <c r="AJ30" s="1041"/>
      <c r="AK30" s="1041"/>
      <c r="AL30" s="1298" t="s">
        <v>64</v>
      </c>
      <c r="AM30" s="1269">
        <v>44293</v>
      </c>
      <c r="AN30" s="179">
        <v>0</v>
      </c>
      <c r="AO30" s="179">
        <v>85828</v>
      </c>
      <c r="AP30" s="1270">
        <v>2824</v>
      </c>
      <c r="AQ30" s="1270"/>
      <c r="AR30" s="1270"/>
      <c r="AS30" s="1270"/>
      <c r="AT30" s="1270"/>
      <c r="AU30" s="1271">
        <v>132945</v>
      </c>
      <c r="AV30" s="1265">
        <v>98260</v>
      </c>
      <c r="AW30" s="1266">
        <v>231205</v>
      </c>
      <c r="AX30" s="225"/>
      <c r="AY30" s="1041"/>
      <c r="AZ30" s="1260" t="s">
        <v>64</v>
      </c>
      <c r="BA30" s="1269">
        <v>70</v>
      </c>
      <c r="BB30" s="179">
        <v>0</v>
      </c>
      <c r="BC30" s="179">
        <v>97</v>
      </c>
      <c r="BD30" s="1270">
        <v>0</v>
      </c>
      <c r="BE30" s="179">
        <v>0</v>
      </c>
      <c r="BF30" s="179">
        <v>0</v>
      </c>
      <c r="BG30" s="179">
        <v>0</v>
      </c>
      <c r="BH30" s="179">
        <v>0</v>
      </c>
      <c r="BI30" s="1271">
        <v>167</v>
      </c>
      <c r="BJ30" s="1265">
        <v>557</v>
      </c>
      <c r="BK30" s="1266">
        <v>724</v>
      </c>
      <c r="BL30" s="60"/>
      <c r="BM30" s="1"/>
      <c r="BN30" s="1"/>
      <c r="BO30" s="1"/>
      <c r="BP30" s="436"/>
      <c r="BQ30" s="46"/>
      <c r="BR30" s="46"/>
      <c r="BS30" s="46"/>
      <c r="BT30" s="255"/>
      <c r="BU30" s="427"/>
      <c r="BV30" s="419"/>
      <c r="BW30" s="12"/>
      <c r="BX30" s="28"/>
      <c r="BY30" s="233"/>
      <c r="BZ30" s="1041"/>
      <c r="CA30" s="1041"/>
      <c r="CB30" s="1041"/>
      <c r="CC30" s="1041"/>
      <c r="CD30" s="1041"/>
      <c r="CE30" s="98" t="s">
        <v>106</v>
      </c>
      <c r="CF30" s="99"/>
      <c r="CG30" s="125"/>
      <c r="CH30" s="33"/>
      <c r="CI30" s="812"/>
      <c r="CJ30" s="812"/>
      <c r="CK30" s="17" t="s">
        <v>107</v>
      </c>
      <c r="CL30" s="35">
        <v>3</v>
      </c>
      <c r="CM30" s="36">
        <v>2</v>
      </c>
      <c r="CN30" s="37">
        <v>4</v>
      </c>
      <c r="CO30" s="35">
        <v>9</v>
      </c>
      <c r="CP30" s="38">
        <v>14</v>
      </c>
      <c r="CQ30" s="39">
        <v>-35.71</v>
      </c>
      <c r="CR30" s="811"/>
      <c r="CS30" s="51" t="s">
        <v>30</v>
      </c>
      <c r="CT30" s="52">
        <v>365.51</v>
      </c>
      <c r="CU30" s="239">
        <v>360.48</v>
      </c>
      <c r="CV30" s="54">
        <v>1.4</v>
      </c>
      <c r="CW30" s="52">
        <v>0</v>
      </c>
      <c r="CX30" s="239">
        <v>0</v>
      </c>
      <c r="CY30" s="54">
        <v>0</v>
      </c>
      <c r="CZ30" s="52">
        <v>297.57</v>
      </c>
      <c r="DA30" s="239">
        <v>297.35000000000002</v>
      </c>
      <c r="DB30" s="54">
        <v>7.0000000000000007E-2</v>
      </c>
      <c r="DC30" s="1041"/>
      <c r="DD30" s="1041"/>
      <c r="DE30" s="1041" t="s">
        <v>72</v>
      </c>
      <c r="DF30" s="62">
        <v>56.66</v>
      </c>
      <c r="DG30" s="62">
        <v>62.48</v>
      </c>
      <c r="DH30" s="62">
        <v>58.15</v>
      </c>
      <c r="DI30" s="62">
        <v>59.1</v>
      </c>
      <c r="DJ30" s="213"/>
      <c r="DK30" s="213"/>
      <c r="DL30" s="213"/>
      <c r="DM30" s="213"/>
      <c r="DN30" s="1041"/>
      <c r="DO30" s="1041"/>
      <c r="DP30" s="1260" t="s">
        <v>64</v>
      </c>
      <c r="DQ30" s="1269">
        <v>44921</v>
      </c>
      <c r="DR30" s="179">
        <v>0</v>
      </c>
      <c r="DS30" s="179">
        <v>93390</v>
      </c>
      <c r="DT30" s="1270">
        <v>7581</v>
      </c>
      <c r="DU30" s="179">
        <v>0</v>
      </c>
      <c r="DV30" s="179">
        <v>0</v>
      </c>
      <c r="DW30" s="179">
        <v>0</v>
      </c>
      <c r="DX30" s="179">
        <v>0</v>
      </c>
      <c r="DY30" s="1271">
        <v>145892</v>
      </c>
      <c r="DZ30" s="1265">
        <v>33441</v>
      </c>
      <c r="EA30" s="1266">
        <v>179333</v>
      </c>
      <c r="EB30" s="225"/>
      <c r="EC30" s="1041"/>
      <c r="ED30" s="1260" t="s">
        <v>64</v>
      </c>
      <c r="EE30" s="1269">
        <v>69</v>
      </c>
      <c r="EF30" s="179">
        <v>0</v>
      </c>
      <c r="EG30" s="179">
        <v>135</v>
      </c>
      <c r="EH30" s="1270">
        <v>0</v>
      </c>
      <c r="EI30" s="179">
        <v>0</v>
      </c>
      <c r="EJ30" s="179">
        <v>0</v>
      </c>
      <c r="EK30" s="179">
        <v>0</v>
      </c>
      <c r="EL30" s="179">
        <v>0</v>
      </c>
      <c r="EM30" s="1271">
        <v>204</v>
      </c>
      <c r="EN30" s="1265">
        <v>340</v>
      </c>
      <c r="EO30" s="1266">
        <v>544</v>
      </c>
      <c r="EP30" s="181"/>
      <c r="EQ30" s="1422"/>
      <c r="ER30" s="1422"/>
      <c r="ES30" s="1422"/>
      <c r="ET30" s="436"/>
      <c r="EU30" s="46"/>
      <c r="EV30" s="46"/>
      <c r="EW30" s="46"/>
      <c r="EX30" s="255"/>
      <c r="EY30" s="427"/>
      <c r="EZ30" s="419"/>
      <c r="FA30" s="12"/>
      <c r="FB30" s="28"/>
      <c r="FC30" s="29"/>
      <c r="FD30" s="1436"/>
      <c r="FE30" s="1436"/>
      <c r="FF30" s="1436"/>
      <c r="FG30" s="1436"/>
      <c r="FI30" s="98" t="s">
        <v>106</v>
      </c>
      <c r="FJ30" s="99"/>
      <c r="FK30" s="125"/>
      <c r="FL30" s="33"/>
      <c r="FM30" s="3"/>
      <c r="FN30" s="3"/>
      <c r="FO30" s="17" t="s">
        <v>107</v>
      </c>
      <c r="FP30" s="383">
        <v>4</v>
      </c>
      <c r="FQ30" s="384">
        <v>6</v>
      </c>
      <c r="FR30" s="385">
        <v>3</v>
      </c>
      <c r="FS30" s="35">
        <v>13</v>
      </c>
      <c r="FT30" s="38">
        <v>10</v>
      </c>
      <c r="FU30" s="39">
        <v>30</v>
      </c>
      <c r="FV30" s="545"/>
      <c r="FW30" s="51" t="s">
        <v>30</v>
      </c>
      <c r="FX30" s="52">
        <v>276.70999999999998</v>
      </c>
      <c r="FY30" s="239">
        <v>289.32</v>
      </c>
      <c r="FZ30" s="54">
        <v>-4.3600000000000003</v>
      </c>
      <c r="GA30" s="52">
        <v>0</v>
      </c>
      <c r="GB30" s="239">
        <v>0</v>
      </c>
      <c r="GC30" s="54">
        <v>0</v>
      </c>
      <c r="GD30" s="52">
        <v>154.44999999999999</v>
      </c>
      <c r="GE30" s="239">
        <v>160.36000000000001</v>
      </c>
      <c r="GF30" s="54">
        <v>-3.69</v>
      </c>
      <c r="GG30" s="1041"/>
      <c r="GH30" s="1041"/>
      <c r="GI30" s="1041" t="s">
        <v>72</v>
      </c>
      <c r="GJ30" s="62">
        <v>65.400000000000006</v>
      </c>
      <c r="GK30" s="62">
        <v>57.06</v>
      </c>
      <c r="GL30" s="62">
        <v>61.87</v>
      </c>
      <c r="GM30" s="62">
        <v>61.44</v>
      </c>
      <c r="GN30" s="213"/>
      <c r="GO30" s="213"/>
      <c r="GP30" s="213"/>
      <c r="GQ30" s="213"/>
      <c r="GR30" s="1041"/>
      <c r="GS30" s="1041"/>
      <c r="GT30" s="1260" t="s">
        <v>64</v>
      </c>
      <c r="GU30" s="1269">
        <v>34394</v>
      </c>
      <c r="GV30" s="179">
        <v>0</v>
      </c>
      <c r="GW30" s="179">
        <v>58646</v>
      </c>
      <c r="GX30" s="1270">
        <v>1176</v>
      </c>
      <c r="GY30" s="179"/>
      <c r="GZ30" s="179"/>
      <c r="HA30" s="179"/>
      <c r="HB30" s="179"/>
      <c r="HC30" s="1271">
        <v>94216</v>
      </c>
      <c r="HD30" s="1265">
        <v>99509</v>
      </c>
      <c r="HE30" s="1266">
        <v>193725</v>
      </c>
      <c r="HF30" s="225"/>
      <c r="HG30" s="1041"/>
      <c r="HH30" s="1260" t="s">
        <v>64</v>
      </c>
      <c r="HI30" s="1269">
        <v>83</v>
      </c>
      <c r="HJ30" s="179">
        <v>0</v>
      </c>
      <c r="HK30" s="179">
        <v>197</v>
      </c>
      <c r="HL30" s="1270">
        <v>0</v>
      </c>
      <c r="HM30" s="179"/>
      <c r="HN30" s="179"/>
      <c r="HO30" s="179"/>
      <c r="HP30" s="179"/>
      <c r="HQ30" s="1271">
        <v>280</v>
      </c>
      <c r="HR30" s="1265">
        <v>460</v>
      </c>
      <c r="HS30" s="1266">
        <v>740</v>
      </c>
      <c r="HT30" s="117"/>
      <c r="HU30" s="1422"/>
      <c r="HV30" s="1422"/>
      <c r="HW30" s="1422"/>
      <c r="HX30" s="436"/>
      <c r="HY30" s="46"/>
      <c r="HZ30" s="46"/>
      <c r="IA30" s="46"/>
      <c r="IB30" s="255"/>
      <c r="IC30" s="427"/>
      <c r="ID30" s="419"/>
      <c r="IE30" s="12"/>
      <c r="IF30" s="28"/>
      <c r="IG30" s="29"/>
      <c r="IH30" s="1436"/>
      <c r="II30" s="1436"/>
      <c r="IJ30" s="1436"/>
      <c r="IK30" s="1041"/>
      <c r="IM30" s="98" t="s">
        <v>106</v>
      </c>
      <c r="IN30" s="99"/>
      <c r="IO30" s="125"/>
      <c r="IP30" s="33"/>
      <c r="IQ30" s="3"/>
      <c r="IR30" s="3"/>
      <c r="IS30" s="17" t="s">
        <v>107</v>
      </c>
      <c r="IT30" s="383">
        <v>4</v>
      </c>
      <c r="IU30" s="384">
        <v>0</v>
      </c>
      <c r="IV30" s="385">
        <v>0</v>
      </c>
      <c r="IW30" s="35">
        <v>4</v>
      </c>
      <c r="IX30" s="38">
        <v>13</v>
      </c>
      <c r="IY30" s="39">
        <v>-69.23</v>
      </c>
      <c r="IZ30" s="1041"/>
      <c r="JA30" s="51" t="s">
        <v>30</v>
      </c>
      <c r="JB30" s="52">
        <v>568.65</v>
      </c>
      <c r="JC30" s="239">
        <v>582.30999999999995</v>
      </c>
      <c r="JD30" s="54">
        <v>-2.35</v>
      </c>
      <c r="JE30" s="52">
        <v>0</v>
      </c>
      <c r="JF30" s="239">
        <v>0</v>
      </c>
      <c r="JG30" s="54">
        <v>0</v>
      </c>
      <c r="JH30" s="52">
        <v>286.12</v>
      </c>
      <c r="JI30" s="239">
        <v>305</v>
      </c>
      <c r="JJ30" s="54">
        <v>-6.19</v>
      </c>
      <c r="JK30" s="1041"/>
      <c r="JL30" s="1041"/>
      <c r="JM30" s="1041" t="s">
        <v>72</v>
      </c>
      <c r="JN30" s="62">
        <v>56.55</v>
      </c>
      <c r="JO30" s="62">
        <v>54.11</v>
      </c>
      <c r="JP30" s="62">
        <v>49.98</v>
      </c>
      <c r="JQ30" s="62">
        <v>53.55</v>
      </c>
      <c r="JR30" s="213"/>
      <c r="JS30" s="213"/>
      <c r="JT30" s="213"/>
      <c r="JU30" s="213"/>
      <c r="JV30" s="1041"/>
      <c r="JW30" s="1041"/>
      <c r="JX30" s="1260" t="s">
        <v>64</v>
      </c>
      <c r="JY30" s="1313">
        <v>34808</v>
      </c>
      <c r="JZ30" s="523">
        <v>0</v>
      </c>
      <c r="KA30" s="523">
        <v>66074</v>
      </c>
      <c r="KB30" s="1270">
        <v>58991</v>
      </c>
      <c r="KC30" s="179"/>
      <c r="KD30" s="179"/>
      <c r="KE30" s="179"/>
      <c r="KF30" s="179"/>
      <c r="KG30" s="1266">
        <v>159873</v>
      </c>
      <c r="KH30" s="1308">
        <v>200512</v>
      </c>
      <c r="KI30" s="1266">
        <v>360385</v>
      </c>
      <c r="KJ30" s="225"/>
      <c r="KK30" s="1041"/>
      <c r="KL30" s="1260" t="s">
        <v>64</v>
      </c>
      <c r="KM30" s="1269">
        <v>95</v>
      </c>
      <c r="KN30" s="179">
        <v>0</v>
      </c>
      <c r="KO30" s="179">
        <v>219</v>
      </c>
      <c r="KP30" s="1270">
        <v>0</v>
      </c>
      <c r="KQ30" s="179"/>
      <c r="KR30" s="179"/>
      <c r="KS30" s="179"/>
      <c r="KT30" s="179"/>
      <c r="KU30" s="1271">
        <v>314</v>
      </c>
      <c r="KV30" s="1265">
        <v>707</v>
      </c>
      <c r="KW30" s="1266">
        <v>1021</v>
      </c>
      <c r="KX30" s="386"/>
      <c r="KY30" s="1422"/>
      <c r="KZ30" s="1422"/>
      <c r="LA30" s="1422"/>
      <c r="LB30" s="436"/>
      <c r="LC30" s="46"/>
      <c r="LD30" s="46"/>
      <c r="LE30" s="46"/>
      <c r="LF30" s="255"/>
      <c r="LG30" s="427"/>
      <c r="LH30" s="419"/>
      <c r="LI30" s="12"/>
      <c r="LJ30" s="28"/>
      <c r="LK30" s="29"/>
      <c r="LL30" s="1436"/>
      <c r="LM30" s="1436"/>
      <c r="LN30" s="1436"/>
      <c r="LO30" s="1436"/>
      <c r="LQ30" s="98" t="s">
        <v>106</v>
      </c>
      <c r="LR30" s="99"/>
      <c r="LS30" s="125"/>
      <c r="LT30" s="186"/>
      <c r="LU30" s="3"/>
      <c r="LV30" s="3"/>
      <c r="LW30" s="1198" t="s">
        <v>107</v>
      </c>
      <c r="LX30" s="383">
        <v>42</v>
      </c>
      <c r="LY30" s="1199">
        <v>49</v>
      </c>
      <c r="LZ30" s="1200">
        <v>-14.29</v>
      </c>
      <c r="MA30" s="597"/>
      <c r="MB30" s="51" t="s">
        <v>30</v>
      </c>
      <c r="MC30" s="52">
        <v>419.29</v>
      </c>
      <c r="MD30" s="432">
        <v>425.98</v>
      </c>
      <c r="ME30" s="54">
        <v>-1.57</v>
      </c>
      <c r="MF30" s="52">
        <v>0</v>
      </c>
      <c r="MG30" s="432">
        <v>0</v>
      </c>
      <c r="MH30" s="54">
        <v>0</v>
      </c>
      <c r="MI30" s="52">
        <v>252.67</v>
      </c>
      <c r="MJ30" s="432">
        <v>264.81</v>
      </c>
      <c r="MK30" s="54">
        <v>-4.58</v>
      </c>
      <c r="ML30" s="422"/>
      <c r="MM30" s="422"/>
      <c r="MN30" s="422" t="s">
        <v>72</v>
      </c>
      <c r="MO30" s="729">
        <v>62.88</v>
      </c>
      <c r="MP30" s="729">
        <v>59.1</v>
      </c>
      <c r="MQ30" s="729">
        <v>61.44</v>
      </c>
      <c r="MR30" s="729">
        <v>53.55</v>
      </c>
      <c r="MS30" s="729">
        <v>59.24</v>
      </c>
      <c r="MT30" s="594"/>
      <c r="MU30" s="595"/>
      <c r="MV30" s="381"/>
      <c r="MW30" s="382"/>
      <c r="MX30" s="595"/>
      <c r="MY30" s="595"/>
      <c r="MZ30" s="1260" t="s">
        <v>64</v>
      </c>
      <c r="NA30" s="1269">
        <v>158416</v>
      </c>
      <c r="NB30" s="179">
        <v>0</v>
      </c>
      <c r="NC30" s="179">
        <v>303938</v>
      </c>
      <c r="ND30" s="1270">
        <v>70572</v>
      </c>
      <c r="NE30" s="179"/>
      <c r="NF30" s="179"/>
      <c r="NG30" s="179"/>
      <c r="NH30" s="179"/>
      <c r="NI30" s="1271">
        <v>532926</v>
      </c>
      <c r="NJ30" s="1265">
        <v>431722</v>
      </c>
      <c r="NK30" s="1266">
        <v>964648</v>
      </c>
      <c r="NL30" s="1267"/>
      <c r="NM30" s="1267"/>
      <c r="NN30" s="1268" t="s">
        <v>64</v>
      </c>
      <c r="NO30" s="1269">
        <v>317</v>
      </c>
      <c r="NP30" s="179">
        <v>0</v>
      </c>
      <c r="NQ30" s="179">
        <v>648</v>
      </c>
      <c r="NR30" s="1270">
        <v>0</v>
      </c>
      <c r="NS30" s="179"/>
      <c r="NT30" s="179"/>
      <c r="NU30" s="179"/>
      <c r="NV30" s="179"/>
      <c r="NW30" s="1271">
        <v>965</v>
      </c>
      <c r="NX30" s="1265">
        <v>2064</v>
      </c>
      <c r="NY30" s="1266">
        <v>3029</v>
      </c>
    </row>
    <row r="31" spans="1:389" ht="23.25" customHeight="1" thickBot="1" x14ac:dyDescent="0.25">
      <c r="A31" s="64" t="s">
        <v>108</v>
      </c>
      <c r="B31" s="126">
        <v>2026</v>
      </c>
      <c r="C31" s="127">
        <v>2003</v>
      </c>
      <c r="D31" s="16">
        <v>1.1499999999999999</v>
      </c>
      <c r="E31" s="812"/>
      <c r="F31" s="812"/>
      <c r="G31" s="17" t="s">
        <v>109</v>
      </c>
      <c r="H31" s="35">
        <v>5</v>
      </c>
      <c r="I31" s="36">
        <v>3</v>
      </c>
      <c r="J31" s="1026">
        <v>7</v>
      </c>
      <c r="K31" s="35">
        <v>15</v>
      </c>
      <c r="L31" s="38">
        <v>16</v>
      </c>
      <c r="M31" s="39">
        <v>-6.25</v>
      </c>
      <c r="N31" s="1041"/>
      <c r="O31" s="51" t="s">
        <v>44</v>
      </c>
      <c r="P31" s="52">
        <v>315.64</v>
      </c>
      <c r="Q31" s="53">
        <v>304.52</v>
      </c>
      <c r="R31" s="55">
        <v>3.65</v>
      </c>
      <c r="S31" s="52">
        <v>230.14</v>
      </c>
      <c r="T31" s="53">
        <v>220.71</v>
      </c>
      <c r="U31" s="55">
        <v>4.2699999999999996</v>
      </c>
      <c r="V31" s="52">
        <v>283.45</v>
      </c>
      <c r="W31" s="53">
        <v>276.72000000000003</v>
      </c>
      <c r="X31" s="55">
        <v>2.4300000000000002</v>
      </c>
      <c r="Y31" s="1041"/>
      <c r="Z31" s="1041"/>
      <c r="AA31" s="1041" t="s">
        <v>76</v>
      </c>
      <c r="AB31" s="115">
        <v>56.4</v>
      </c>
      <c r="AC31" s="115">
        <v>50.83</v>
      </c>
      <c r="AD31" s="115">
        <v>53</v>
      </c>
      <c r="AE31" s="115">
        <v>53.41</v>
      </c>
      <c r="AF31" s="213"/>
      <c r="AG31" s="213"/>
      <c r="AH31" s="213"/>
      <c r="AI31" s="213"/>
      <c r="AJ31" s="1041"/>
      <c r="AK31" s="1041"/>
      <c r="AL31" s="1298" t="s">
        <v>68</v>
      </c>
      <c r="AM31" s="1273">
        <v>0</v>
      </c>
      <c r="AN31" s="1274">
        <v>0</v>
      </c>
      <c r="AO31" s="1274">
        <v>0</v>
      </c>
      <c r="AP31" s="1270">
        <v>0</v>
      </c>
      <c r="AQ31" s="1270"/>
      <c r="AR31" s="1270"/>
      <c r="AS31" s="1270"/>
      <c r="AT31" s="1270"/>
      <c r="AU31" s="1271">
        <v>0</v>
      </c>
      <c r="AV31" s="1265">
        <v>0</v>
      </c>
      <c r="AW31" s="1266">
        <v>0</v>
      </c>
      <c r="AX31" s="225"/>
      <c r="AY31" s="1041"/>
      <c r="AZ31" s="1260" t="s">
        <v>69</v>
      </c>
      <c r="BA31" s="1273">
        <v>0</v>
      </c>
      <c r="BB31" s="1274">
        <v>0</v>
      </c>
      <c r="BC31" s="1274">
        <v>0</v>
      </c>
      <c r="BD31" s="1270">
        <v>0</v>
      </c>
      <c r="BE31" s="179">
        <v>0</v>
      </c>
      <c r="BF31" s="179">
        <v>0</v>
      </c>
      <c r="BG31" s="179">
        <v>0</v>
      </c>
      <c r="BH31" s="179">
        <v>0</v>
      </c>
      <c r="BI31" s="1271">
        <v>0</v>
      </c>
      <c r="BJ31" s="1265">
        <v>0</v>
      </c>
      <c r="BK31" s="1266">
        <v>0</v>
      </c>
      <c r="BL31" s="60"/>
      <c r="BM31" s="1"/>
      <c r="BN31" s="1"/>
      <c r="BO31" s="1"/>
      <c r="BP31" s="436"/>
      <c r="BQ31" s="46"/>
      <c r="BR31" s="46"/>
      <c r="BS31" s="46"/>
      <c r="BT31" s="46"/>
      <c r="BU31" s="427"/>
      <c r="BV31" s="419"/>
      <c r="BW31" s="12"/>
      <c r="BX31" s="28"/>
      <c r="BY31" s="233"/>
      <c r="BZ31" s="1041"/>
      <c r="CA31" s="1041"/>
      <c r="CB31" s="1041"/>
      <c r="CC31" s="1041"/>
      <c r="CD31" s="1041"/>
      <c r="CE31" s="64" t="s">
        <v>108</v>
      </c>
      <c r="CF31" s="126">
        <v>2026</v>
      </c>
      <c r="CG31" s="127">
        <v>2003</v>
      </c>
      <c r="CH31" s="16">
        <v>1.1499999999999999</v>
      </c>
      <c r="CI31" s="812"/>
      <c r="CJ31" s="812"/>
      <c r="CK31" s="17" t="s">
        <v>109</v>
      </c>
      <c r="CL31" s="35">
        <v>5</v>
      </c>
      <c r="CM31" s="36">
        <v>0</v>
      </c>
      <c r="CN31" s="37">
        <v>7</v>
      </c>
      <c r="CO31" s="35">
        <v>12</v>
      </c>
      <c r="CP31" s="38">
        <v>5</v>
      </c>
      <c r="CQ31" s="39">
        <v>140</v>
      </c>
      <c r="CR31" s="811"/>
      <c r="CS31" s="51" t="s">
        <v>44</v>
      </c>
      <c r="CT31" s="52">
        <v>357.9</v>
      </c>
      <c r="CU31" s="239">
        <v>350.06</v>
      </c>
      <c r="CV31" s="54">
        <v>2.2400000000000002</v>
      </c>
      <c r="CW31" s="52">
        <v>341.34</v>
      </c>
      <c r="CX31" s="239">
        <v>336.98</v>
      </c>
      <c r="CY31" s="54">
        <v>1.29</v>
      </c>
      <c r="CZ31" s="52">
        <v>354.82</v>
      </c>
      <c r="DA31" s="239">
        <v>347.77</v>
      </c>
      <c r="DB31" s="54">
        <v>2.0299999999999998</v>
      </c>
      <c r="DC31" s="1041"/>
      <c r="DD31" s="1041"/>
      <c r="DE31" s="1041" t="s">
        <v>76</v>
      </c>
      <c r="DF31" s="62">
        <v>57.9</v>
      </c>
      <c r="DG31" s="62">
        <v>57.9</v>
      </c>
      <c r="DH31" s="62">
        <v>62.48</v>
      </c>
      <c r="DI31" s="62">
        <v>59.43</v>
      </c>
      <c r="DJ31" s="213"/>
      <c r="DK31" s="213"/>
      <c r="DL31" s="213"/>
      <c r="DM31" s="213"/>
      <c r="DN31" s="1041"/>
      <c r="DO31" s="1041"/>
      <c r="DP31" s="1260" t="s">
        <v>68</v>
      </c>
      <c r="DQ31" s="1273">
        <v>0</v>
      </c>
      <c r="DR31" s="1274">
        <v>0</v>
      </c>
      <c r="DS31" s="1274">
        <v>0</v>
      </c>
      <c r="DT31" s="1270">
        <v>0</v>
      </c>
      <c r="DU31" s="179">
        <v>0</v>
      </c>
      <c r="DV31" s="179">
        <v>0</v>
      </c>
      <c r="DW31" s="179">
        <v>0</v>
      </c>
      <c r="DX31" s="179">
        <v>0</v>
      </c>
      <c r="DY31" s="1271">
        <v>0</v>
      </c>
      <c r="DZ31" s="1265">
        <v>0</v>
      </c>
      <c r="EA31" s="1266">
        <v>0</v>
      </c>
      <c r="EB31" s="225"/>
      <c r="EC31" s="1041"/>
      <c r="ED31" s="1260" t="s">
        <v>69</v>
      </c>
      <c r="EE31" s="1273">
        <v>0</v>
      </c>
      <c r="EF31" s="1274">
        <v>0</v>
      </c>
      <c r="EG31" s="1274">
        <v>0</v>
      </c>
      <c r="EH31" s="1270">
        <v>0</v>
      </c>
      <c r="EI31" s="179">
        <v>0</v>
      </c>
      <c r="EJ31" s="179">
        <v>0</v>
      </c>
      <c r="EK31" s="179">
        <v>0</v>
      </c>
      <c r="EL31" s="179">
        <v>0</v>
      </c>
      <c r="EM31" s="1271">
        <v>0</v>
      </c>
      <c r="EN31" s="1265">
        <v>0</v>
      </c>
      <c r="EO31" s="1266">
        <v>0</v>
      </c>
      <c r="EP31" s="181"/>
      <c r="EQ31" s="1422"/>
      <c r="ER31" s="1422"/>
      <c r="ES31" s="1422"/>
      <c r="ET31" s="436"/>
      <c r="EU31" s="46"/>
      <c r="EV31" s="46"/>
      <c r="EW31" s="46"/>
      <c r="EX31" s="46"/>
      <c r="EY31" s="427"/>
      <c r="EZ31" s="419"/>
      <c r="FA31" s="12"/>
      <c r="FB31" s="28"/>
      <c r="FC31" s="29"/>
      <c r="FD31" s="1436"/>
      <c r="FE31" s="1436"/>
      <c r="FF31" s="1436"/>
      <c r="FG31" s="1436"/>
      <c r="FI31" s="64" t="s">
        <v>108</v>
      </c>
      <c r="FJ31" s="126">
        <v>2026</v>
      </c>
      <c r="FK31" s="127">
        <v>2003</v>
      </c>
      <c r="FL31" s="16">
        <v>1.1499999999999999</v>
      </c>
      <c r="FM31" s="3"/>
      <c r="FN31" s="3"/>
      <c r="FO31" s="17" t="s">
        <v>109</v>
      </c>
      <c r="FP31" s="383">
        <v>3</v>
      </c>
      <c r="FQ31" s="384">
        <v>5</v>
      </c>
      <c r="FR31" s="385">
        <v>9</v>
      </c>
      <c r="FS31" s="35">
        <v>17</v>
      </c>
      <c r="FT31" s="38">
        <v>12</v>
      </c>
      <c r="FU31" s="39">
        <v>41.67</v>
      </c>
      <c r="FV31" s="545"/>
      <c r="FW31" s="51" t="s">
        <v>44</v>
      </c>
      <c r="FX31" s="52">
        <v>286.13</v>
      </c>
      <c r="FY31" s="239">
        <v>280.49</v>
      </c>
      <c r="FZ31" s="54">
        <v>2.0099999999999998</v>
      </c>
      <c r="GA31" s="52">
        <v>236.75</v>
      </c>
      <c r="GB31" s="239">
        <v>240.35</v>
      </c>
      <c r="GC31" s="54">
        <v>-1.5</v>
      </c>
      <c r="GD31" s="52">
        <v>264.31</v>
      </c>
      <c r="GE31" s="239">
        <v>262.60000000000002</v>
      </c>
      <c r="GF31" s="54">
        <v>0.65</v>
      </c>
      <c r="GG31" s="1041"/>
      <c r="GH31" s="1041"/>
      <c r="GI31" s="1041" t="s">
        <v>76</v>
      </c>
      <c r="GJ31" s="62">
        <v>62.79</v>
      </c>
      <c r="GK31" s="62">
        <v>53.78</v>
      </c>
      <c r="GL31" s="62">
        <v>56.1</v>
      </c>
      <c r="GM31" s="62">
        <v>57.56</v>
      </c>
      <c r="GN31" s="213"/>
      <c r="GO31" s="213"/>
      <c r="GP31" s="213"/>
      <c r="GQ31" s="213"/>
      <c r="GR31" s="1041"/>
      <c r="GS31" s="1041"/>
      <c r="GT31" s="1260" t="s">
        <v>68</v>
      </c>
      <c r="GU31" s="1273">
        <v>0</v>
      </c>
      <c r="GV31" s="1274">
        <v>0</v>
      </c>
      <c r="GW31" s="1274">
        <v>0</v>
      </c>
      <c r="GX31" s="1270">
        <v>0</v>
      </c>
      <c r="GY31" s="179"/>
      <c r="GZ31" s="179"/>
      <c r="HA31" s="179"/>
      <c r="HB31" s="179"/>
      <c r="HC31" s="1271">
        <v>0</v>
      </c>
      <c r="HD31" s="1265">
        <v>0</v>
      </c>
      <c r="HE31" s="1266">
        <v>0</v>
      </c>
      <c r="HF31" s="225"/>
      <c r="HG31" s="1041"/>
      <c r="HH31" s="1260" t="s">
        <v>69</v>
      </c>
      <c r="HI31" s="1273">
        <v>0</v>
      </c>
      <c r="HJ31" s="1274">
        <v>0</v>
      </c>
      <c r="HK31" s="1274">
        <v>0</v>
      </c>
      <c r="HL31" s="1270">
        <v>0</v>
      </c>
      <c r="HM31" s="179"/>
      <c r="HN31" s="179"/>
      <c r="HO31" s="179"/>
      <c r="HP31" s="179"/>
      <c r="HQ31" s="1271">
        <v>0</v>
      </c>
      <c r="HR31" s="1265">
        <v>0</v>
      </c>
      <c r="HS31" s="1266">
        <v>0</v>
      </c>
      <c r="HT31" s="1041"/>
      <c r="HU31" s="1422"/>
      <c r="HV31" s="1422"/>
      <c r="HW31" s="1422"/>
      <c r="HX31" s="436"/>
      <c r="HY31" s="46"/>
      <c r="HZ31" s="46"/>
      <c r="IA31" s="46"/>
      <c r="IB31" s="46"/>
      <c r="IC31" s="427"/>
      <c r="ID31" s="419"/>
      <c r="IE31" s="12"/>
      <c r="IF31" s="28"/>
      <c r="IG31" s="29"/>
      <c r="IH31" s="1436"/>
      <c r="II31" s="1436"/>
      <c r="IJ31" s="1436"/>
      <c r="IK31" s="1041"/>
      <c r="IM31" s="64" t="s">
        <v>108</v>
      </c>
      <c r="IN31" s="126">
        <v>2026</v>
      </c>
      <c r="IO31" s="127">
        <v>2003</v>
      </c>
      <c r="IP31" s="264">
        <v>1.1499999999999999</v>
      </c>
      <c r="IQ31" s="3"/>
      <c r="IR31" s="3"/>
      <c r="IS31" s="17" t="s">
        <v>109</v>
      </c>
      <c r="IT31" s="383">
        <v>8</v>
      </c>
      <c r="IU31" s="384">
        <v>10</v>
      </c>
      <c r="IV31" s="385">
        <v>8</v>
      </c>
      <c r="IW31" s="35">
        <v>26</v>
      </c>
      <c r="IX31" s="38">
        <v>23</v>
      </c>
      <c r="IY31" s="39">
        <v>13.04</v>
      </c>
      <c r="IZ31" s="1041"/>
      <c r="JA31" s="51" t="s">
        <v>44</v>
      </c>
      <c r="JB31" s="52">
        <v>489.86</v>
      </c>
      <c r="JC31" s="239">
        <v>477.56</v>
      </c>
      <c r="JD31" s="54">
        <v>2.58</v>
      </c>
      <c r="JE31" s="52">
        <v>415.03</v>
      </c>
      <c r="JF31" s="239">
        <v>395.09</v>
      </c>
      <c r="JG31" s="54">
        <v>5.05</v>
      </c>
      <c r="JH31" s="52">
        <v>452.68</v>
      </c>
      <c r="JI31" s="239">
        <v>438.29</v>
      </c>
      <c r="JJ31" s="54">
        <v>3.28</v>
      </c>
      <c r="JK31" s="1041"/>
      <c r="JL31" s="1041"/>
      <c r="JM31" s="1041" t="s">
        <v>76</v>
      </c>
      <c r="JN31" s="62">
        <v>49.22</v>
      </c>
      <c r="JO31" s="62">
        <v>51.11</v>
      </c>
      <c r="JP31" s="62">
        <v>41.09</v>
      </c>
      <c r="JQ31" s="62">
        <v>47.14</v>
      </c>
      <c r="JR31" s="213"/>
      <c r="JS31" s="213"/>
      <c r="JT31" s="213"/>
      <c r="JU31" s="213"/>
      <c r="JV31" s="1041"/>
      <c r="JW31" s="1041"/>
      <c r="JX31" s="1260" t="s">
        <v>68</v>
      </c>
      <c r="JY31" s="1317">
        <v>0</v>
      </c>
      <c r="JZ31" s="1318">
        <v>0</v>
      </c>
      <c r="KA31" s="1318">
        <v>0</v>
      </c>
      <c r="KB31" s="1270">
        <v>0</v>
      </c>
      <c r="KC31" s="179"/>
      <c r="KD31" s="179"/>
      <c r="KE31" s="179"/>
      <c r="KF31" s="179"/>
      <c r="KG31" s="1266">
        <v>0</v>
      </c>
      <c r="KH31" s="1308">
        <v>0</v>
      </c>
      <c r="KI31" s="1266">
        <v>0</v>
      </c>
      <c r="KJ31" s="225"/>
      <c r="KK31" s="1041"/>
      <c r="KL31" s="1260" t="s">
        <v>69</v>
      </c>
      <c r="KM31" s="1273">
        <v>0</v>
      </c>
      <c r="KN31" s="1274">
        <v>0</v>
      </c>
      <c r="KO31" s="1274">
        <v>0</v>
      </c>
      <c r="KP31" s="1270">
        <v>0</v>
      </c>
      <c r="KQ31" s="179"/>
      <c r="KR31" s="179"/>
      <c r="KS31" s="179"/>
      <c r="KT31" s="179"/>
      <c r="KU31" s="1271">
        <v>0</v>
      </c>
      <c r="KV31" s="1265">
        <v>0</v>
      </c>
      <c r="KW31" s="1266">
        <v>0</v>
      </c>
      <c r="KX31" s="386"/>
      <c r="KY31" s="1422"/>
      <c r="KZ31" s="1422"/>
      <c r="LA31" s="1422"/>
      <c r="LB31" s="436"/>
      <c r="LC31" s="46"/>
      <c r="LD31" s="46"/>
      <c r="LE31" s="46"/>
      <c r="LF31" s="46"/>
      <c r="LG31" s="427"/>
      <c r="LH31" s="419"/>
      <c r="LI31" s="12"/>
      <c r="LJ31" s="28"/>
      <c r="LK31" s="29"/>
      <c r="LL31" s="1436"/>
      <c r="LM31" s="1436"/>
      <c r="LN31" s="1436"/>
      <c r="LO31" s="1436"/>
      <c r="LQ31" s="64" t="s">
        <v>108</v>
      </c>
      <c r="LR31" s="446">
        <v>2026</v>
      </c>
      <c r="LS31" s="587">
        <v>2003</v>
      </c>
      <c r="LT31" s="275">
        <v>1.1499999999999999</v>
      </c>
      <c r="LU31" s="3"/>
      <c r="LV31" s="3"/>
      <c r="LW31" s="1198" t="s">
        <v>109</v>
      </c>
      <c r="LX31" s="383">
        <v>70</v>
      </c>
      <c r="LY31" s="1199">
        <v>56</v>
      </c>
      <c r="LZ31" s="1200">
        <v>25</v>
      </c>
      <c r="MA31" s="597"/>
      <c r="MB31" s="51" t="s">
        <v>44</v>
      </c>
      <c r="MC31" s="52">
        <v>374.09</v>
      </c>
      <c r="MD31" s="432">
        <v>366.45</v>
      </c>
      <c r="ME31" s="54">
        <v>2.08</v>
      </c>
      <c r="MF31" s="52">
        <v>327.2</v>
      </c>
      <c r="MG31" s="432">
        <v>318.32</v>
      </c>
      <c r="MH31" s="54">
        <v>2.79</v>
      </c>
      <c r="MI31" s="52">
        <v>355.46</v>
      </c>
      <c r="MJ31" s="432">
        <v>348.24</v>
      </c>
      <c r="MK31" s="54">
        <v>2.0699999999999998</v>
      </c>
      <c r="ML31" s="422"/>
      <c r="MM31" s="422"/>
      <c r="MN31" s="422" t="s">
        <v>76</v>
      </c>
      <c r="MO31" s="729">
        <v>53.41</v>
      </c>
      <c r="MP31" s="729">
        <v>59.43</v>
      </c>
      <c r="MQ31" s="729">
        <v>57.56</v>
      </c>
      <c r="MR31" s="729">
        <v>47.14</v>
      </c>
      <c r="MS31" s="729">
        <v>54.39</v>
      </c>
      <c r="MT31" s="594"/>
      <c r="MU31" s="595"/>
      <c r="MV31" s="381"/>
      <c r="MW31" s="382"/>
      <c r="MX31" s="595"/>
      <c r="MY31" s="595"/>
      <c r="MZ31" s="1260" t="s">
        <v>69</v>
      </c>
      <c r="NA31" s="1273">
        <v>0</v>
      </c>
      <c r="NB31" s="1274">
        <v>0</v>
      </c>
      <c r="NC31" s="1274">
        <v>0</v>
      </c>
      <c r="ND31" s="1270">
        <v>0</v>
      </c>
      <c r="NE31" s="179"/>
      <c r="NF31" s="179"/>
      <c r="NG31" s="179"/>
      <c r="NH31" s="179"/>
      <c r="NI31" s="1271">
        <v>0</v>
      </c>
      <c r="NJ31" s="1265">
        <v>0</v>
      </c>
      <c r="NK31" s="1266">
        <v>0</v>
      </c>
      <c r="NL31" s="1267"/>
      <c r="NM31" s="1267"/>
      <c r="NN31" s="1268" t="s">
        <v>69</v>
      </c>
      <c r="NO31" s="1273">
        <v>0</v>
      </c>
      <c r="NP31" s="1274">
        <v>0</v>
      </c>
      <c r="NQ31" s="1274">
        <v>0</v>
      </c>
      <c r="NR31" s="1270">
        <v>0</v>
      </c>
      <c r="NS31" s="179"/>
      <c r="NT31" s="179"/>
      <c r="NU31" s="179"/>
      <c r="NV31" s="179"/>
      <c r="NW31" s="1271">
        <v>0</v>
      </c>
      <c r="NX31" s="1265">
        <v>0</v>
      </c>
      <c r="NY31" s="1266">
        <v>0</v>
      </c>
    </row>
    <row r="32" spans="1:389" ht="23.25" customHeight="1" thickTop="1" thickBot="1" x14ac:dyDescent="0.25">
      <c r="A32" s="64" t="s">
        <v>192</v>
      </c>
      <c r="B32" s="128">
        <v>62.47</v>
      </c>
      <c r="C32" s="129">
        <v>65</v>
      </c>
      <c r="D32" s="16">
        <v>-2.5299999999999998</v>
      </c>
      <c r="E32" s="1037"/>
      <c r="F32" s="812"/>
      <c r="G32" s="17" t="s">
        <v>111</v>
      </c>
      <c r="H32" s="35">
        <v>16</v>
      </c>
      <c r="I32" s="36">
        <v>5</v>
      </c>
      <c r="J32" s="1026">
        <v>9</v>
      </c>
      <c r="K32" s="35">
        <v>30</v>
      </c>
      <c r="L32" s="38">
        <v>25</v>
      </c>
      <c r="M32" s="39">
        <v>20</v>
      </c>
      <c r="N32" s="1041"/>
      <c r="O32" s="51" t="s">
        <v>50</v>
      </c>
      <c r="P32" s="52">
        <v>224.43</v>
      </c>
      <c r="Q32" s="111">
        <v>215.1</v>
      </c>
      <c r="R32" s="55">
        <v>4.34</v>
      </c>
      <c r="S32" s="52">
        <v>320.11</v>
      </c>
      <c r="T32" s="53">
        <v>307.94</v>
      </c>
      <c r="U32" s="55">
        <v>3.95</v>
      </c>
      <c r="V32" s="52">
        <v>260.45</v>
      </c>
      <c r="W32" s="53">
        <v>245.89</v>
      </c>
      <c r="X32" s="55">
        <v>5.92</v>
      </c>
      <c r="Y32" s="1041"/>
      <c r="Z32" s="41" t="s">
        <v>52</v>
      </c>
      <c r="AA32" s="41"/>
      <c r="AB32" s="42">
        <v>56561</v>
      </c>
      <c r="AC32" s="42">
        <v>57331</v>
      </c>
      <c r="AD32" s="42">
        <v>56681</v>
      </c>
      <c r="AE32" s="42">
        <v>170573</v>
      </c>
      <c r="AF32" s="213"/>
      <c r="AG32" s="213"/>
      <c r="AH32" s="213"/>
      <c r="AI32" s="213"/>
      <c r="AJ32" s="1041"/>
      <c r="AK32" s="1041"/>
      <c r="AL32" s="1275" t="s">
        <v>41</v>
      </c>
      <c r="AM32" s="1193">
        <v>59920</v>
      </c>
      <c r="AN32" s="1276">
        <v>0</v>
      </c>
      <c r="AO32" s="1276">
        <v>110347</v>
      </c>
      <c r="AP32" s="1277">
        <v>4504</v>
      </c>
      <c r="AQ32" s="1277"/>
      <c r="AR32" s="1277"/>
      <c r="AS32" s="1277"/>
      <c r="AT32" s="1277"/>
      <c r="AU32" s="1279">
        <v>174771</v>
      </c>
      <c r="AV32" s="1280">
        <v>153545</v>
      </c>
      <c r="AW32" s="1280">
        <v>328316</v>
      </c>
      <c r="AX32" s="1419"/>
      <c r="AY32" s="41"/>
      <c r="AZ32" s="1275" t="s">
        <v>41</v>
      </c>
      <c r="BA32" s="1193">
        <v>123</v>
      </c>
      <c r="BB32" s="1276">
        <v>0</v>
      </c>
      <c r="BC32" s="1276">
        <v>183</v>
      </c>
      <c r="BD32" s="1277">
        <v>0</v>
      </c>
      <c r="BE32" s="1278">
        <v>0</v>
      </c>
      <c r="BF32" s="1278">
        <v>0</v>
      </c>
      <c r="BG32" s="1278">
        <v>0</v>
      </c>
      <c r="BH32" s="1278">
        <v>0</v>
      </c>
      <c r="BI32" s="1279">
        <v>306</v>
      </c>
      <c r="BJ32" s="1280">
        <v>768</v>
      </c>
      <c r="BK32" s="1280">
        <v>1074</v>
      </c>
      <c r="BL32" s="60"/>
      <c r="BM32" s="1"/>
      <c r="BN32" s="1"/>
      <c r="BO32" s="1"/>
      <c r="BP32" s="436"/>
      <c r="BQ32" s="46"/>
      <c r="BR32" s="46"/>
      <c r="BS32" s="449"/>
      <c r="BT32" s="46"/>
      <c r="BU32" s="427"/>
      <c r="BV32" s="495"/>
      <c r="BW32" s="12"/>
      <c r="BX32" s="28"/>
      <c r="BY32" s="233"/>
      <c r="BZ32" s="1041"/>
      <c r="CA32" s="1041"/>
      <c r="CB32" s="1041"/>
      <c r="CC32" s="1041"/>
      <c r="CD32" s="1041"/>
      <c r="CE32" s="64" t="s">
        <v>192</v>
      </c>
      <c r="CF32" s="128">
        <v>61.42</v>
      </c>
      <c r="CG32" s="129">
        <v>62.9</v>
      </c>
      <c r="CH32" s="16">
        <v>-1.48</v>
      </c>
      <c r="CI32" s="812"/>
      <c r="CJ32" s="812"/>
      <c r="CK32" s="17" t="s">
        <v>111</v>
      </c>
      <c r="CL32" s="35">
        <v>13</v>
      </c>
      <c r="CM32" s="36">
        <v>7</v>
      </c>
      <c r="CN32" s="37">
        <v>2</v>
      </c>
      <c r="CO32" s="35">
        <v>22</v>
      </c>
      <c r="CP32" s="38">
        <v>20</v>
      </c>
      <c r="CQ32" s="39">
        <v>10</v>
      </c>
      <c r="CR32" s="811"/>
      <c r="CS32" s="51" t="s">
        <v>50</v>
      </c>
      <c r="CT32" s="52">
        <v>300.83</v>
      </c>
      <c r="CU32" s="239">
        <v>289.02</v>
      </c>
      <c r="CV32" s="54">
        <v>4.09</v>
      </c>
      <c r="CW32" s="52">
        <v>395.64</v>
      </c>
      <c r="CX32" s="239">
        <v>384.65</v>
      </c>
      <c r="CY32" s="54">
        <v>2.86</v>
      </c>
      <c r="CZ32" s="52">
        <v>318.45</v>
      </c>
      <c r="DA32" s="239">
        <v>305.76</v>
      </c>
      <c r="DB32" s="54">
        <v>4.1500000000000004</v>
      </c>
      <c r="DC32" s="1041"/>
      <c r="DD32" s="41" t="s">
        <v>52</v>
      </c>
      <c r="DE32" s="41"/>
      <c r="DF32" s="10">
        <v>62191</v>
      </c>
      <c r="DG32" s="10">
        <v>63594</v>
      </c>
      <c r="DH32" s="10">
        <v>58934</v>
      </c>
      <c r="DI32" s="10">
        <v>184719</v>
      </c>
      <c r="DJ32" s="213"/>
      <c r="DK32" s="213"/>
      <c r="DL32" s="213"/>
      <c r="DM32" s="213"/>
      <c r="DN32" s="1041"/>
      <c r="DO32" s="1041"/>
      <c r="DP32" s="1275" t="s">
        <v>41</v>
      </c>
      <c r="DQ32" s="1193">
        <v>62988</v>
      </c>
      <c r="DR32" s="1276">
        <v>0</v>
      </c>
      <c r="DS32" s="1276">
        <v>121467</v>
      </c>
      <c r="DT32" s="1277">
        <v>10788</v>
      </c>
      <c r="DU32" s="1278">
        <v>0</v>
      </c>
      <c r="DV32" s="1278">
        <v>0</v>
      </c>
      <c r="DW32" s="1278">
        <v>0</v>
      </c>
      <c r="DX32" s="1278">
        <v>0</v>
      </c>
      <c r="DY32" s="1279">
        <v>195243</v>
      </c>
      <c r="DZ32" s="1280">
        <v>70029</v>
      </c>
      <c r="EA32" s="1280">
        <v>265272</v>
      </c>
      <c r="EB32" s="1419"/>
      <c r="EC32" s="41"/>
      <c r="ED32" s="1275" t="s">
        <v>41</v>
      </c>
      <c r="EE32" s="1193">
        <v>94</v>
      </c>
      <c r="EF32" s="1276">
        <v>0</v>
      </c>
      <c r="EG32" s="1276">
        <v>170</v>
      </c>
      <c r="EH32" s="1277">
        <v>0</v>
      </c>
      <c r="EI32" s="1278">
        <v>0</v>
      </c>
      <c r="EJ32" s="1278">
        <v>0</v>
      </c>
      <c r="EK32" s="1278">
        <v>0</v>
      </c>
      <c r="EL32" s="1278">
        <v>0</v>
      </c>
      <c r="EM32" s="1279">
        <v>264</v>
      </c>
      <c r="EN32" s="1280">
        <v>405</v>
      </c>
      <c r="EO32" s="1280">
        <v>669</v>
      </c>
      <c r="EP32" s="181"/>
      <c r="EQ32" s="1422"/>
      <c r="ER32" s="1422"/>
      <c r="ES32" s="1422"/>
      <c r="ET32" s="436"/>
      <c r="EU32" s="46"/>
      <c r="EV32" s="46"/>
      <c r="EW32" s="449"/>
      <c r="EX32" s="46"/>
      <c r="EY32" s="427"/>
      <c r="EZ32" s="495"/>
      <c r="FA32" s="12"/>
      <c r="FB32" s="28"/>
      <c r="FC32" s="29"/>
      <c r="FD32" s="1436"/>
      <c r="FE32" s="1436"/>
      <c r="FF32" s="1436"/>
      <c r="FG32" s="1436"/>
      <c r="FI32" s="64" t="s">
        <v>110</v>
      </c>
      <c r="FJ32" s="128">
        <v>56.4</v>
      </c>
      <c r="FK32" s="129">
        <v>60.13</v>
      </c>
      <c r="FL32" s="16">
        <v>-3.73</v>
      </c>
      <c r="FM32" s="130"/>
      <c r="FN32" s="3"/>
      <c r="FO32" s="17" t="s">
        <v>111</v>
      </c>
      <c r="FP32" s="383">
        <v>9</v>
      </c>
      <c r="FQ32" s="384">
        <v>12</v>
      </c>
      <c r="FR32" s="385">
        <v>6</v>
      </c>
      <c r="FS32" s="35">
        <v>27</v>
      </c>
      <c r="FT32" s="38">
        <v>28</v>
      </c>
      <c r="FU32" s="39">
        <v>-3.57</v>
      </c>
      <c r="FV32" s="545"/>
      <c r="FW32" s="51" t="s">
        <v>50</v>
      </c>
      <c r="FX32" s="52">
        <v>196.9</v>
      </c>
      <c r="FY32" s="239">
        <v>199.56</v>
      </c>
      <c r="FZ32" s="54">
        <v>-1.33</v>
      </c>
      <c r="GA32" s="52">
        <v>266.52999999999997</v>
      </c>
      <c r="GB32" s="239">
        <v>265.39999999999998</v>
      </c>
      <c r="GC32" s="54">
        <v>0.43</v>
      </c>
      <c r="GD32" s="52">
        <v>227.66</v>
      </c>
      <c r="GE32" s="239">
        <v>228.91</v>
      </c>
      <c r="GF32" s="54">
        <v>-0.55000000000000004</v>
      </c>
      <c r="GG32" s="1041"/>
      <c r="GH32" s="41" t="s">
        <v>52</v>
      </c>
      <c r="GI32" s="41"/>
      <c r="GJ32" s="271">
        <v>50745</v>
      </c>
      <c r="GK32" s="271">
        <v>47247</v>
      </c>
      <c r="GL32" s="271">
        <v>44943</v>
      </c>
      <c r="GM32" s="271">
        <v>142935</v>
      </c>
      <c r="GN32" s="213"/>
      <c r="GO32" s="213"/>
      <c r="GP32" s="213"/>
      <c r="GQ32" s="213"/>
      <c r="GR32" s="1041"/>
      <c r="GS32" s="1041"/>
      <c r="GT32" s="1275" t="s">
        <v>41</v>
      </c>
      <c r="GU32" s="1193">
        <v>57364</v>
      </c>
      <c r="GV32" s="1276">
        <v>0</v>
      </c>
      <c r="GW32" s="1276">
        <v>85132</v>
      </c>
      <c r="GX32" s="1277">
        <v>2172</v>
      </c>
      <c r="GY32" s="1278"/>
      <c r="GZ32" s="1278"/>
      <c r="HA32" s="1278"/>
      <c r="HB32" s="1278"/>
      <c r="HC32" s="1279">
        <v>144668</v>
      </c>
      <c r="HD32" s="1280">
        <v>187464</v>
      </c>
      <c r="HE32" s="1280">
        <v>332132</v>
      </c>
      <c r="HF32" s="1419"/>
      <c r="HG32" s="41"/>
      <c r="HH32" s="1275" t="s">
        <v>41</v>
      </c>
      <c r="HI32" s="1193">
        <v>123</v>
      </c>
      <c r="HJ32" s="1276">
        <v>0</v>
      </c>
      <c r="HK32" s="1276">
        <v>316</v>
      </c>
      <c r="HL32" s="1277">
        <v>0</v>
      </c>
      <c r="HM32" s="1278"/>
      <c r="HN32" s="1278"/>
      <c r="HO32" s="1278"/>
      <c r="HP32" s="1278"/>
      <c r="HQ32" s="1279">
        <v>439</v>
      </c>
      <c r="HR32" s="1280">
        <v>649</v>
      </c>
      <c r="HS32" s="1280">
        <v>1088</v>
      </c>
      <c r="HT32" s="117"/>
      <c r="HU32" s="1422"/>
      <c r="HV32" s="1422"/>
      <c r="HW32" s="1422"/>
      <c r="HX32" s="436"/>
      <c r="HY32" s="46"/>
      <c r="HZ32" s="46"/>
      <c r="IA32" s="449"/>
      <c r="IB32" s="46"/>
      <c r="IC32" s="427"/>
      <c r="ID32" s="495"/>
      <c r="IE32" s="12"/>
      <c r="IF32" s="28"/>
      <c r="IG32" s="29"/>
      <c r="IH32" s="1436"/>
      <c r="II32" s="1436"/>
      <c r="IJ32" s="1436"/>
      <c r="IK32" s="1041"/>
      <c r="IM32" s="64" t="s">
        <v>192</v>
      </c>
      <c r="IN32" s="128">
        <v>51.69</v>
      </c>
      <c r="IO32" s="129">
        <v>53.86</v>
      </c>
      <c r="IP32" s="16">
        <v>-2.17</v>
      </c>
      <c r="IQ32" s="130"/>
      <c r="IR32" s="3"/>
      <c r="IS32" s="17" t="s">
        <v>111</v>
      </c>
      <c r="IT32" s="383">
        <v>4</v>
      </c>
      <c r="IU32" s="384">
        <v>12</v>
      </c>
      <c r="IV32" s="385">
        <v>15</v>
      </c>
      <c r="IW32" s="35">
        <v>31</v>
      </c>
      <c r="IX32" s="38">
        <v>28</v>
      </c>
      <c r="IY32" s="39">
        <v>10.71</v>
      </c>
      <c r="IZ32" s="1041"/>
      <c r="JA32" s="51" t="s">
        <v>50</v>
      </c>
      <c r="JB32" s="52">
        <v>410.51</v>
      </c>
      <c r="JC32" s="239">
        <v>387.85</v>
      </c>
      <c r="JD32" s="54">
        <v>5.84</v>
      </c>
      <c r="JE32" s="52">
        <v>425.3</v>
      </c>
      <c r="JF32" s="239">
        <v>412.43</v>
      </c>
      <c r="JG32" s="54">
        <v>3.12</v>
      </c>
      <c r="JH32" s="52">
        <v>417.86</v>
      </c>
      <c r="JI32" s="239">
        <v>399.55</v>
      </c>
      <c r="JJ32" s="54">
        <v>4.58</v>
      </c>
      <c r="JK32" s="1041"/>
      <c r="JL32" s="41" t="s">
        <v>52</v>
      </c>
      <c r="JM32" s="41"/>
      <c r="JN32" s="271">
        <v>52029</v>
      </c>
      <c r="JO32" s="271">
        <v>53571</v>
      </c>
      <c r="JP32" s="271">
        <v>51444</v>
      </c>
      <c r="JQ32" s="271">
        <v>157044</v>
      </c>
      <c r="JR32" s="213"/>
      <c r="JS32" s="213"/>
      <c r="JT32" s="213"/>
      <c r="JU32" s="213"/>
      <c r="JV32" s="1041"/>
      <c r="JW32" s="1041"/>
      <c r="JX32" s="1275" t="s">
        <v>41</v>
      </c>
      <c r="JY32" s="1193">
        <v>57522</v>
      </c>
      <c r="JZ32" s="1276">
        <v>0</v>
      </c>
      <c r="KA32" s="1276">
        <v>99000</v>
      </c>
      <c r="KB32" s="1277">
        <v>76778</v>
      </c>
      <c r="KC32" s="1278"/>
      <c r="KD32" s="1278"/>
      <c r="KE32" s="1278"/>
      <c r="KF32" s="1278"/>
      <c r="KG32" s="1280">
        <v>233300</v>
      </c>
      <c r="KH32" s="1280">
        <v>352090</v>
      </c>
      <c r="KI32" s="1280">
        <v>585390</v>
      </c>
      <c r="KJ32" s="1419"/>
      <c r="KK32" s="41"/>
      <c r="KL32" s="1275" t="s">
        <v>41</v>
      </c>
      <c r="KM32" s="1193">
        <v>138</v>
      </c>
      <c r="KN32" s="1276">
        <v>0</v>
      </c>
      <c r="KO32" s="1276">
        <v>384</v>
      </c>
      <c r="KP32" s="1277">
        <v>0</v>
      </c>
      <c r="KQ32" s="1278"/>
      <c r="KR32" s="1278"/>
      <c r="KS32" s="1278"/>
      <c r="KT32" s="1278"/>
      <c r="KU32" s="1279">
        <v>522</v>
      </c>
      <c r="KV32" s="1280">
        <v>995</v>
      </c>
      <c r="KW32" s="1280">
        <v>1517</v>
      </c>
      <c r="KX32" s="386"/>
      <c r="KY32" s="1422"/>
      <c r="KZ32" s="1422"/>
      <c r="LA32" s="1422"/>
      <c r="LB32" s="436"/>
      <c r="LC32" s="46"/>
      <c r="LD32" s="46"/>
      <c r="LE32" s="449"/>
      <c r="LF32" s="46"/>
      <c r="LG32" s="427"/>
      <c r="LH32" s="495"/>
      <c r="LI32" s="12"/>
      <c r="LJ32" s="28"/>
      <c r="LK32" s="29"/>
      <c r="LL32" s="1436"/>
      <c r="LM32" s="1436"/>
      <c r="LN32" s="1436"/>
      <c r="LO32" s="1436"/>
      <c r="LQ32" s="64" t="s">
        <v>192</v>
      </c>
      <c r="LR32" s="450">
        <v>57.99</v>
      </c>
      <c r="LS32" s="603">
        <v>60.47</v>
      </c>
      <c r="LT32" s="275">
        <v>-2.48</v>
      </c>
      <c r="LU32" s="130"/>
      <c r="LV32" s="3"/>
      <c r="LW32" s="1198" t="s">
        <v>111</v>
      </c>
      <c r="LX32" s="383">
        <v>110</v>
      </c>
      <c r="LY32" s="1199">
        <v>101</v>
      </c>
      <c r="LZ32" s="1200">
        <v>8.91</v>
      </c>
      <c r="MA32" s="597"/>
      <c r="MB32" s="51" t="s">
        <v>50</v>
      </c>
      <c r="MC32" s="52">
        <v>296.12</v>
      </c>
      <c r="MD32" s="432">
        <v>286.19</v>
      </c>
      <c r="ME32" s="54">
        <v>3.47</v>
      </c>
      <c r="MF32" s="52">
        <v>362.39</v>
      </c>
      <c r="MG32" s="432">
        <v>353.25</v>
      </c>
      <c r="MH32" s="54">
        <v>2.59</v>
      </c>
      <c r="MI32" s="52">
        <v>322.45</v>
      </c>
      <c r="MJ32" s="432">
        <v>311.56</v>
      </c>
      <c r="MK32" s="54">
        <v>3.5</v>
      </c>
      <c r="ML32" s="422"/>
      <c r="MM32" s="1245" t="s">
        <v>52</v>
      </c>
      <c r="MN32" s="1245"/>
      <c r="MO32" s="728">
        <v>170573</v>
      </c>
      <c r="MP32" s="728">
        <v>184719</v>
      </c>
      <c r="MQ32" s="728">
        <v>142935</v>
      </c>
      <c r="MR32" s="728">
        <v>157044</v>
      </c>
      <c r="MS32" s="728">
        <v>655271</v>
      </c>
      <c r="MT32" s="594"/>
      <c r="MU32" s="595"/>
      <c r="MV32" s="381"/>
      <c r="MW32" s="382"/>
      <c r="MX32" s="595"/>
      <c r="MY32" s="595"/>
      <c r="MZ32" s="1275" t="s">
        <v>41</v>
      </c>
      <c r="NA32" s="1193">
        <v>237794</v>
      </c>
      <c r="NB32" s="1276">
        <v>0</v>
      </c>
      <c r="NC32" s="1276">
        <v>415946</v>
      </c>
      <c r="ND32" s="1277">
        <v>94242</v>
      </c>
      <c r="NE32" s="1278"/>
      <c r="NF32" s="1278"/>
      <c r="NG32" s="1278"/>
      <c r="NH32" s="1278"/>
      <c r="NI32" s="1279">
        <v>747982</v>
      </c>
      <c r="NJ32" s="1280">
        <v>763128</v>
      </c>
      <c r="NK32" s="1280">
        <v>1511110</v>
      </c>
      <c r="NL32" s="1267"/>
      <c r="NM32" s="1267"/>
      <c r="NN32" s="1281" t="s">
        <v>41</v>
      </c>
      <c r="NO32" s="1193">
        <v>478</v>
      </c>
      <c r="NP32" s="1276">
        <v>0</v>
      </c>
      <c r="NQ32" s="1276">
        <v>1053</v>
      </c>
      <c r="NR32" s="1277">
        <v>0</v>
      </c>
      <c r="NS32" s="1278"/>
      <c r="NT32" s="1278"/>
      <c r="NU32" s="1278"/>
      <c r="NV32" s="1278"/>
      <c r="NW32" s="1279">
        <v>1531</v>
      </c>
      <c r="NX32" s="1280">
        <v>2817</v>
      </c>
      <c r="NY32" s="1280">
        <v>4348</v>
      </c>
    </row>
    <row r="33" spans="1:389" ht="23.25" customHeight="1" thickTop="1" x14ac:dyDescent="0.2">
      <c r="A33" s="64" t="s">
        <v>112</v>
      </c>
      <c r="B33" s="131">
        <v>170573</v>
      </c>
      <c r="C33" s="127">
        <v>178122</v>
      </c>
      <c r="D33" s="16">
        <v>-4.24</v>
      </c>
      <c r="E33" s="812"/>
      <c r="F33" s="812"/>
      <c r="G33" s="17" t="s">
        <v>113</v>
      </c>
      <c r="H33" s="35">
        <v>0</v>
      </c>
      <c r="I33" s="36">
        <v>0</v>
      </c>
      <c r="J33" s="1026">
        <v>0</v>
      </c>
      <c r="K33" s="35">
        <v>0</v>
      </c>
      <c r="L33" s="38">
        <v>0</v>
      </c>
      <c r="M33" s="39">
        <v>0</v>
      </c>
      <c r="N33" s="1041"/>
      <c r="O33" s="51" t="s">
        <v>55</v>
      </c>
      <c r="P33" s="52">
        <v>129.07</v>
      </c>
      <c r="Q33" s="53">
        <v>125.38</v>
      </c>
      <c r="R33" s="55">
        <v>2.94</v>
      </c>
      <c r="S33" s="52">
        <v>72.48</v>
      </c>
      <c r="T33" s="53">
        <v>70.400000000000006</v>
      </c>
      <c r="U33" s="55">
        <v>2.95</v>
      </c>
      <c r="V33" s="52">
        <v>107.77</v>
      </c>
      <c r="W33" s="53">
        <v>107.14</v>
      </c>
      <c r="X33" s="55">
        <v>0.59</v>
      </c>
      <c r="Y33" s="1041"/>
      <c r="Z33" s="1041"/>
      <c r="AA33" s="1041" t="s">
        <v>31</v>
      </c>
      <c r="AB33" s="56">
        <v>0</v>
      </c>
      <c r="AC33" s="56">
        <v>0</v>
      </c>
      <c r="AD33" s="56">
        <v>0</v>
      </c>
      <c r="AE33" s="56">
        <v>0</v>
      </c>
      <c r="AF33" s="213"/>
      <c r="AG33" s="213"/>
      <c r="AH33" s="213"/>
      <c r="AI33" s="213"/>
      <c r="AJ33" s="1041"/>
      <c r="AK33" s="1041"/>
      <c r="AL33" s="1034" t="s">
        <v>278</v>
      </c>
      <c r="AM33" s="1484" t="s">
        <v>297</v>
      </c>
      <c r="AN33" s="1484"/>
      <c r="AO33" s="1484"/>
      <c r="AP33" s="1484"/>
      <c r="AQ33" s="1428"/>
      <c r="AR33" s="1428"/>
      <c r="AS33" s="1428"/>
      <c r="AT33" s="1428"/>
      <c r="AU33" s="79"/>
      <c r="AV33" s="79"/>
      <c r="AW33" s="79"/>
      <c r="AX33" s="1042"/>
      <c r="AY33" s="1041"/>
      <c r="AZ33" s="78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790"/>
      <c r="BL33" s="6"/>
      <c r="BM33" s="1"/>
      <c r="BN33" s="1"/>
      <c r="BO33" s="1"/>
      <c r="BP33" s="436"/>
      <c r="BQ33" s="46"/>
      <c r="BR33" s="46"/>
      <c r="BS33" s="27"/>
      <c r="BT33" s="27"/>
      <c r="BU33" s="427"/>
      <c r="BV33" s="419"/>
      <c r="BW33" s="12"/>
      <c r="BX33" s="28"/>
      <c r="BY33" s="233"/>
      <c r="BZ33" s="1041"/>
      <c r="CA33" s="1041"/>
      <c r="CB33" s="1041"/>
      <c r="CC33" s="1041"/>
      <c r="CD33" s="1041"/>
      <c r="CE33" s="64" t="s">
        <v>112</v>
      </c>
      <c r="CF33" s="131">
        <v>184719</v>
      </c>
      <c r="CG33" s="127">
        <v>191216</v>
      </c>
      <c r="CH33" s="16">
        <v>-3.4</v>
      </c>
      <c r="CI33" s="812"/>
      <c r="CJ33" s="812"/>
      <c r="CK33" s="17" t="s">
        <v>113</v>
      </c>
      <c r="CL33" s="35">
        <v>0</v>
      </c>
      <c r="CM33" s="36">
        <v>0</v>
      </c>
      <c r="CN33" s="37">
        <v>0</v>
      </c>
      <c r="CO33" s="35">
        <v>0</v>
      </c>
      <c r="CP33" s="38">
        <v>0</v>
      </c>
      <c r="CQ33" s="39">
        <v>0</v>
      </c>
      <c r="CR33" s="811"/>
      <c r="CS33" s="51" t="s">
        <v>55</v>
      </c>
      <c r="CT33" s="52">
        <v>89.75</v>
      </c>
      <c r="CU33" s="239">
        <v>90.27</v>
      </c>
      <c r="CV33" s="54">
        <v>-0.57999999999999996</v>
      </c>
      <c r="CW33" s="52">
        <v>183.8</v>
      </c>
      <c r="CX33" s="239">
        <v>180.93</v>
      </c>
      <c r="CY33" s="54">
        <v>1.59</v>
      </c>
      <c r="CZ33" s="52">
        <v>107.23</v>
      </c>
      <c r="DA33" s="239">
        <v>106.15</v>
      </c>
      <c r="DB33" s="54">
        <v>1.02</v>
      </c>
      <c r="DC33" s="1041"/>
      <c r="DD33" s="1041"/>
      <c r="DE33" s="1041" t="s">
        <v>31</v>
      </c>
      <c r="DF33" s="80">
        <v>0</v>
      </c>
      <c r="DG33" s="80">
        <v>0</v>
      </c>
      <c r="DH33" s="80">
        <v>0</v>
      </c>
      <c r="DI33" s="10">
        <v>0</v>
      </c>
      <c r="DJ33" s="213"/>
      <c r="DK33" s="213"/>
      <c r="DL33" s="213"/>
      <c r="DM33" s="213"/>
      <c r="DN33" s="1041"/>
      <c r="DO33" s="354"/>
      <c r="DP33" s="1034" t="s">
        <v>278</v>
      </c>
      <c r="DQ33" s="1486" t="s">
        <v>297</v>
      </c>
      <c r="DR33" s="1486"/>
      <c r="DS33" s="1486"/>
      <c r="DT33" s="1486"/>
      <c r="DU33" s="79"/>
      <c r="DV33" s="79"/>
      <c r="DW33" s="79"/>
      <c r="DX33" s="79"/>
      <c r="DY33" s="79"/>
      <c r="DZ33" s="79"/>
      <c r="EA33" s="79"/>
      <c r="EB33" s="1042"/>
      <c r="EC33" s="1041"/>
      <c r="ED33" s="78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1041"/>
      <c r="EQ33" s="1422"/>
      <c r="ER33" s="1422"/>
      <c r="ES33" s="1422"/>
      <c r="ET33" s="436"/>
      <c r="EU33" s="46"/>
      <c r="EV33" s="46"/>
      <c r="EW33" s="27"/>
      <c r="EX33" s="27"/>
      <c r="EY33" s="427"/>
      <c r="EZ33" s="419"/>
      <c r="FA33" s="12"/>
      <c r="FB33" s="28"/>
      <c r="FC33" s="29"/>
      <c r="FD33" s="1436"/>
      <c r="FE33" s="1436"/>
      <c r="FF33" s="1436"/>
      <c r="FG33" s="1436"/>
      <c r="FI33" s="64" t="s">
        <v>112</v>
      </c>
      <c r="FJ33" s="131">
        <v>142935</v>
      </c>
      <c r="FK33" s="127">
        <v>149309</v>
      </c>
      <c r="FL33" s="16">
        <v>-4.2699999999999996</v>
      </c>
      <c r="FM33" s="3"/>
      <c r="FN33" s="3"/>
      <c r="FO33" s="17" t="s">
        <v>113</v>
      </c>
      <c r="FP33" s="383">
        <v>0</v>
      </c>
      <c r="FQ33" s="384">
        <v>0</v>
      </c>
      <c r="FR33" s="385">
        <v>0</v>
      </c>
      <c r="FS33" s="35">
        <v>0</v>
      </c>
      <c r="FT33" s="38">
        <v>0</v>
      </c>
      <c r="FU33" s="39">
        <v>0</v>
      </c>
      <c r="FV33" s="545"/>
      <c r="FW33" s="51" t="s">
        <v>55</v>
      </c>
      <c r="FX33" s="52">
        <v>86.84</v>
      </c>
      <c r="FY33" s="239">
        <v>89.82</v>
      </c>
      <c r="FZ33" s="54">
        <v>-3.32</v>
      </c>
      <c r="GA33" s="52">
        <v>125.65</v>
      </c>
      <c r="GB33" s="239">
        <v>125.51</v>
      </c>
      <c r="GC33" s="54">
        <v>0.11</v>
      </c>
      <c r="GD33" s="52">
        <v>103.99</v>
      </c>
      <c r="GE33" s="239">
        <v>105.73</v>
      </c>
      <c r="GF33" s="54">
        <v>-1.65</v>
      </c>
      <c r="GG33" s="1041"/>
      <c r="GH33" s="1041"/>
      <c r="GI33" s="1041" t="s">
        <v>31</v>
      </c>
      <c r="GJ33" s="387">
        <v>0</v>
      </c>
      <c r="GK33" s="387">
        <v>0</v>
      </c>
      <c r="GL33" s="387">
        <v>0</v>
      </c>
      <c r="GM33" s="271">
        <v>0</v>
      </c>
      <c r="GN33" s="213"/>
      <c r="GO33" s="213"/>
      <c r="GP33" s="213"/>
      <c r="GQ33" s="213"/>
      <c r="GR33" s="1041"/>
      <c r="GS33" s="354"/>
      <c r="GT33" s="1034" t="s">
        <v>278</v>
      </c>
      <c r="GU33" s="1488" t="s">
        <v>279</v>
      </c>
      <c r="GV33" s="1488"/>
      <c r="GW33" s="1488"/>
      <c r="GX33" s="1488"/>
      <c r="GY33" s="79"/>
      <c r="GZ33" s="79"/>
      <c r="HA33" s="79"/>
      <c r="HB33" s="79"/>
      <c r="HC33" s="79"/>
      <c r="HD33" s="79"/>
      <c r="HE33" s="79"/>
      <c r="HF33" s="1042"/>
      <c r="HG33" s="1041"/>
      <c r="HH33" s="78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1041"/>
      <c r="HU33" s="1422"/>
      <c r="HV33" s="1422"/>
      <c r="HW33" s="1422"/>
      <c r="HX33" s="436"/>
      <c r="HY33" s="46"/>
      <c r="HZ33" s="46"/>
      <c r="IA33" s="27"/>
      <c r="IB33" s="27"/>
      <c r="IC33" s="427"/>
      <c r="ID33" s="419"/>
      <c r="IE33" s="12"/>
      <c r="IF33" s="28"/>
      <c r="IG33" s="29"/>
      <c r="IH33" s="1436"/>
      <c r="II33" s="1436"/>
      <c r="IJ33" s="1436"/>
      <c r="IK33" s="1041"/>
      <c r="IM33" s="64" t="s">
        <v>112</v>
      </c>
      <c r="IN33" s="131">
        <v>157044</v>
      </c>
      <c r="IO33" s="127">
        <v>161147</v>
      </c>
      <c r="IP33" s="16">
        <v>-2.5499999999999998</v>
      </c>
      <c r="IQ33" s="3"/>
      <c r="IR33" s="3"/>
      <c r="IS33" s="17" t="s">
        <v>113</v>
      </c>
      <c r="IT33" s="383">
        <v>0</v>
      </c>
      <c r="IU33" s="384">
        <v>0</v>
      </c>
      <c r="IV33" s="385">
        <v>0</v>
      </c>
      <c r="IW33" s="35">
        <v>0</v>
      </c>
      <c r="IX33" s="38">
        <v>0</v>
      </c>
      <c r="IY33" s="39">
        <v>0</v>
      </c>
      <c r="IZ33" s="1041"/>
      <c r="JA33" s="51" t="s">
        <v>55</v>
      </c>
      <c r="JB33" s="52">
        <v>70.72</v>
      </c>
      <c r="JC33" s="239">
        <v>72.209999999999994</v>
      </c>
      <c r="JD33" s="54">
        <v>-2.06</v>
      </c>
      <c r="JE33" s="52">
        <v>87.48</v>
      </c>
      <c r="JF33" s="239">
        <v>94.35</v>
      </c>
      <c r="JG33" s="54">
        <v>-7.28</v>
      </c>
      <c r="JH33" s="52">
        <v>79.05</v>
      </c>
      <c r="JI33" s="239">
        <v>82.75</v>
      </c>
      <c r="JJ33" s="54">
        <v>-4.47</v>
      </c>
      <c r="JK33" s="1041"/>
      <c r="JL33" s="1041"/>
      <c r="JM33" s="1041" t="s">
        <v>31</v>
      </c>
      <c r="JN33" s="387">
        <v>0</v>
      </c>
      <c r="JO33" s="387">
        <v>0</v>
      </c>
      <c r="JP33" s="387">
        <v>0</v>
      </c>
      <c r="JQ33" s="271">
        <v>0</v>
      </c>
      <c r="JR33" s="213"/>
      <c r="JS33" s="213"/>
      <c r="JT33" s="213"/>
      <c r="JU33" s="213"/>
      <c r="JV33" s="1041"/>
      <c r="JW33" s="354"/>
      <c r="JX33" s="1415" t="s">
        <v>278</v>
      </c>
      <c r="JY33" s="1490" t="s">
        <v>297</v>
      </c>
      <c r="JZ33" s="1490"/>
      <c r="KA33" s="1490"/>
      <c r="KB33" s="1490"/>
      <c r="KC33" s="79"/>
      <c r="KD33" s="79"/>
      <c r="KE33" s="79"/>
      <c r="KF33" s="79"/>
      <c r="KG33" s="79"/>
      <c r="KH33" s="79"/>
      <c r="KI33" s="79"/>
      <c r="KJ33" s="1042"/>
      <c r="KK33" s="1041"/>
      <c r="KL33" s="78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1041"/>
      <c r="KY33" s="1422"/>
      <c r="KZ33" s="1422"/>
      <c r="LA33" s="1422"/>
      <c r="LB33" s="436"/>
      <c r="LC33" s="46"/>
      <c r="LD33" s="46"/>
      <c r="LE33" s="27"/>
      <c r="LF33" s="27"/>
      <c r="LG33" s="427"/>
      <c r="LH33" s="419"/>
      <c r="LI33" s="12"/>
      <c r="LJ33" s="28"/>
      <c r="LK33" s="29"/>
      <c r="LL33" s="1436"/>
      <c r="LM33" s="1436"/>
      <c r="LN33" s="1436"/>
      <c r="LO33" s="1436"/>
      <c r="LQ33" s="64" t="s">
        <v>112</v>
      </c>
      <c r="LR33" s="14">
        <v>655271</v>
      </c>
      <c r="LS33" s="588">
        <v>679794</v>
      </c>
      <c r="LT33" s="275">
        <v>-3.61</v>
      </c>
      <c r="LU33" s="3"/>
      <c r="LV33" s="3"/>
      <c r="LW33" s="1198" t="s">
        <v>113</v>
      </c>
      <c r="LX33" s="383">
        <v>0</v>
      </c>
      <c r="LY33" s="1199">
        <v>0</v>
      </c>
      <c r="LZ33" s="1200">
        <v>0</v>
      </c>
      <c r="MA33" s="597"/>
      <c r="MB33" s="51" t="s">
        <v>55</v>
      </c>
      <c r="MC33" s="52">
        <v>91.83</v>
      </c>
      <c r="MD33" s="432">
        <v>92.41</v>
      </c>
      <c r="ME33" s="54">
        <v>-0.63</v>
      </c>
      <c r="MF33" s="52">
        <v>102.7</v>
      </c>
      <c r="MG33" s="432">
        <v>105.99</v>
      </c>
      <c r="MH33" s="54">
        <v>-3.1</v>
      </c>
      <c r="MI33" s="52">
        <v>96.15</v>
      </c>
      <c r="MJ33" s="432">
        <v>97.55</v>
      </c>
      <c r="MK33" s="54">
        <v>-1.44</v>
      </c>
      <c r="ML33" s="422"/>
      <c r="MM33" s="422"/>
      <c r="MN33" s="422" t="s">
        <v>31</v>
      </c>
      <c r="MO33" s="728">
        <v>0</v>
      </c>
      <c r="MP33" s="728">
        <v>0</v>
      </c>
      <c r="MQ33" s="728">
        <v>0</v>
      </c>
      <c r="MR33" s="728">
        <v>0</v>
      </c>
      <c r="MS33" s="728">
        <v>0</v>
      </c>
      <c r="MT33" s="594"/>
      <c r="MU33" s="595"/>
      <c r="MV33" s="381"/>
      <c r="MW33" s="382"/>
      <c r="MX33" s="595"/>
      <c r="MY33" s="595"/>
      <c r="MZ33" s="1034" t="s">
        <v>278</v>
      </c>
      <c r="NA33" s="1492" t="s">
        <v>279</v>
      </c>
      <c r="NB33" s="1492"/>
      <c r="NC33" s="1492"/>
      <c r="ND33" s="1492"/>
      <c r="NE33" s="595"/>
      <c r="NF33" s="595"/>
      <c r="NG33" s="595"/>
      <c r="NH33" s="595"/>
      <c r="NI33" s="595"/>
      <c r="NJ33" s="595"/>
      <c r="NK33" s="596"/>
      <c r="NL33" s="595"/>
      <c r="NM33" s="595"/>
      <c r="NN33" s="595"/>
      <c r="NO33" s="595"/>
      <c r="NP33" s="595"/>
      <c r="NQ33" s="595"/>
      <c r="NR33" s="595"/>
      <c r="NS33" s="595"/>
      <c r="NT33" s="595"/>
      <c r="NU33" s="595"/>
      <c r="NV33" s="595"/>
      <c r="NW33" s="595"/>
      <c r="NX33" s="595"/>
      <c r="NY33" s="595"/>
    </row>
    <row r="34" spans="1:389" ht="23.25" customHeight="1" thickBot="1" x14ac:dyDescent="0.25">
      <c r="A34" s="30" t="s">
        <v>114</v>
      </c>
      <c r="B34" s="132">
        <v>170267</v>
      </c>
      <c r="C34" s="133">
        <v>177803</v>
      </c>
      <c r="D34" s="33">
        <v>-4.24</v>
      </c>
      <c r="E34" s="812"/>
      <c r="F34" s="812"/>
      <c r="G34" s="17" t="s">
        <v>115</v>
      </c>
      <c r="H34" s="35">
        <v>0</v>
      </c>
      <c r="I34" s="36">
        <v>0</v>
      </c>
      <c r="J34" s="1026">
        <v>0</v>
      </c>
      <c r="K34" s="35">
        <v>0</v>
      </c>
      <c r="L34" s="38">
        <v>0</v>
      </c>
      <c r="M34" s="39">
        <v>0</v>
      </c>
      <c r="N34" s="1041"/>
      <c r="O34" s="51" t="s">
        <v>61</v>
      </c>
      <c r="P34" s="52">
        <v>96.39</v>
      </c>
      <c r="Q34" s="53">
        <v>95.43</v>
      </c>
      <c r="R34" s="55">
        <v>1.01</v>
      </c>
      <c r="S34" s="52">
        <v>76.400000000000006</v>
      </c>
      <c r="T34" s="53">
        <v>75.13</v>
      </c>
      <c r="U34" s="55">
        <v>1.69</v>
      </c>
      <c r="V34" s="52">
        <v>88.87</v>
      </c>
      <c r="W34" s="53">
        <v>88.7</v>
      </c>
      <c r="X34" s="55">
        <v>0.19</v>
      </c>
      <c r="Y34" s="1041"/>
      <c r="Z34" s="1041"/>
      <c r="AA34" s="1041" t="s">
        <v>45</v>
      </c>
      <c r="AB34" s="56">
        <v>35867</v>
      </c>
      <c r="AC34" s="56">
        <v>38353</v>
      </c>
      <c r="AD34" s="56">
        <v>36310</v>
      </c>
      <c r="AE34" s="56">
        <v>110530</v>
      </c>
      <c r="AF34" s="213"/>
      <c r="AG34" s="213"/>
      <c r="AH34" s="213"/>
      <c r="AI34" s="213"/>
      <c r="AJ34" s="1041"/>
      <c r="AK34" s="1041"/>
      <c r="AL34" s="1035"/>
      <c r="AM34" s="1485"/>
      <c r="AN34" s="1485"/>
      <c r="AO34" s="1485"/>
      <c r="AP34" s="1485"/>
      <c r="AQ34" s="1428"/>
      <c r="AR34" s="1428"/>
      <c r="AS34" s="1428"/>
      <c r="AT34" s="1428"/>
      <c r="AU34" s="41"/>
      <c r="AV34" s="41"/>
      <c r="AW34" s="1041"/>
      <c r="AX34" s="1042"/>
      <c r="AY34" s="1041"/>
      <c r="AZ34" s="1232" t="s">
        <v>116</v>
      </c>
      <c r="BA34" s="1333"/>
      <c r="BB34" s="1334"/>
      <c r="BC34" s="1334"/>
      <c r="BD34" s="790"/>
      <c r="BE34" s="790"/>
      <c r="BF34" s="790"/>
      <c r="BG34" s="790"/>
      <c r="BH34" s="790"/>
      <c r="BI34" s="790"/>
      <c r="BJ34" s="790"/>
      <c r="BK34" s="801"/>
      <c r="BL34" s="25"/>
      <c r="BM34" s="1"/>
      <c r="BN34" s="1"/>
      <c r="BO34" s="1"/>
      <c r="BP34" s="428"/>
      <c r="BQ34" s="46"/>
      <c r="BR34" s="46"/>
      <c r="BS34" s="46"/>
      <c r="BT34" s="27"/>
      <c r="BU34" s="427"/>
      <c r="BV34" s="419"/>
      <c r="BW34" s="12"/>
      <c r="BX34" s="28"/>
      <c r="BY34" s="233"/>
      <c r="BZ34" s="1041"/>
      <c r="CA34" s="1041"/>
      <c r="CB34" s="1041"/>
      <c r="CC34" s="1041"/>
      <c r="CD34" s="1041"/>
      <c r="CE34" s="30" t="s">
        <v>114</v>
      </c>
      <c r="CF34" s="132">
        <v>184455</v>
      </c>
      <c r="CG34" s="133">
        <v>190959</v>
      </c>
      <c r="CH34" s="33">
        <v>-3.41</v>
      </c>
      <c r="CI34" s="812"/>
      <c r="CJ34" s="812"/>
      <c r="CK34" s="17" t="s">
        <v>115</v>
      </c>
      <c r="CL34" s="35">
        <v>0</v>
      </c>
      <c r="CM34" s="36">
        <v>0</v>
      </c>
      <c r="CN34" s="37">
        <v>3</v>
      </c>
      <c r="CO34" s="35">
        <v>3</v>
      </c>
      <c r="CP34" s="38">
        <v>2</v>
      </c>
      <c r="CQ34" s="39">
        <v>50</v>
      </c>
      <c r="CR34" s="811"/>
      <c r="CS34" s="51" t="s">
        <v>61</v>
      </c>
      <c r="CT34" s="52">
        <v>52.74</v>
      </c>
      <c r="CU34" s="239">
        <v>51.5</v>
      </c>
      <c r="CV34" s="54">
        <v>2.41</v>
      </c>
      <c r="CW34" s="52">
        <v>50.32</v>
      </c>
      <c r="CX34" s="239">
        <v>49.43</v>
      </c>
      <c r="CY34" s="54">
        <v>1.8</v>
      </c>
      <c r="CZ34" s="52">
        <v>52.29</v>
      </c>
      <c r="DA34" s="239">
        <v>51.14</v>
      </c>
      <c r="DB34" s="54">
        <v>2.25</v>
      </c>
      <c r="DC34" s="1041"/>
      <c r="DD34" s="1041"/>
      <c r="DE34" s="1041" t="s">
        <v>45</v>
      </c>
      <c r="DF34" s="80">
        <v>42497</v>
      </c>
      <c r="DG34" s="80">
        <v>40857</v>
      </c>
      <c r="DH34" s="80">
        <v>38283</v>
      </c>
      <c r="DI34" s="10">
        <v>121637</v>
      </c>
      <c r="DJ34" s="213"/>
      <c r="DK34" s="213"/>
      <c r="DL34" s="213"/>
      <c r="DM34" s="213"/>
      <c r="DN34" s="1041"/>
      <c r="DO34" s="1041"/>
      <c r="DP34" s="1035"/>
      <c r="DQ34" s="1487"/>
      <c r="DR34" s="1487"/>
      <c r="DS34" s="1487"/>
      <c r="DT34" s="1487"/>
      <c r="DU34" s="1041"/>
      <c r="DV34" s="1041"/>
      <c r="DW34" s="1041"/>
      <c r="DX34" s="1041"/>
      <c r="DY34" s="41"/>
      <c r="DZ34" s="41"/>
      <c r="EA34" s="1041"/>
      <c r="EB34" s="1042"/>
      <c r="EC34" s="1041"/>
      <c r="ED34" s="1232" t="s">
        <v>116</v>
      </c>
      <c r="EE34" s="1232"/>
      <c r="EF34" s="1233"/>
      <c r="EG34" s="1233"/>
      <c r="EH34" s="325"/>
      <c r="EI34" s="325"/>
      <c r="EJ34" s="325"/>
      <c r="EK34" s="325"/>
      <c r="EL34" s="325"/>
      <c r="EM34" s="325"/>
      <c r="EN34" s="325"/>
      <c r="EO34" s="25"/>
      <c r="EP34" s="117"/>
      <c r="EQ34" s="1422"/>
      <c r="ER34" s="1422"/>
      <c r="ES34" s="1422"/>
      <c r="ET34" s="428"/>
      <c r="EU34" s="46"/>
      <c r="EV34" s="46"/>
      <c r="EW34" s="46"/>
      <c r="EX34" s="27"/>
      <c r="EY34" s="427"/>
      <c r="EZ34" s="419"/>
      <c r="FA34" s="12"/>
      <c r="FB34" s="28"/>
      <c r="FC34" s="29"/>
      <c r="FD34" s="1436"/>
      <c r="FE34" s="1436"/>
      <c r="FF34" s="1436"/>
      <c r="FG34" s="1436"/>
      <c r="FI34" s="30" t="s">
        <v>114</v>
      </c>
      <c r="FJ34" s="132">
        <v>142496</v>
      </c>
      <c r="FK34" s="133">
        <v>148849</v>
      </c>
      <c r="FL34" s="33">
        <v>-4.2699999999999996</v>
      </c>
      <c r="FM34" s="3"/>
      <c r="FN34" s="3"/>
      <c r="FO34" s="17" t="s">
        <v>115</v>
      </c>
      <c r="FP34" s="383">
        <v>0</v>
      </c>
      <c r="FQ34" s="384">
        <v>0</v>
      </c>
      <c r="FR34" s="385">
        <v>2</v>
      </c>
      <c r="FS34" s="35">
        <v>2</v>
      </c>
      <c r="FT34" s="38">
        <v>0</v>
      </c>
      <c r="FU34" s="39">
        <v>0</v>
      </c>
      <c r="FV34" s="545"/>
      <c r="FW34" s="51" t="s">
        <v>61</v>
      </c>
      <c r="FX34" s="52">
        <v>93.27</v>
      </c>
      <c r="FY34" s="239">
        <v>93.51</v>
      </c>
      <c r="FZ34" s="54">
        <v>-0.26</v>
      </c>
      <c r="GA34" s="52">
        <v>83.29</v>
      </c>
      <c r="GB34" s="239">
        <v>83.1</v>
      </c>
      <c r="GC34" s="54">
        <v>0.23</v>
      </c>
      <c r="GD34" s="52">
        <v>88.86</v>
      </c>
      <c r="GE34" s="239">
        <v>88.87</v>
      </c>
      <c r="GF34" s="54">
        <v>-0.01</v>
      </c>
      <c r="GG34" s="1041"/>
      <c r="GH34" s="1041"/>
      <c r="GI34" s="1041" t="s">
        <v>45</v>
      </c>
      <c r="GJ34" s="387">
        <v>30523</v>
      </c>
      <c r="GK34" s="387">
        <v>28419</v>
      </c>
      <c r="GL34" s="387">
        <v>26506</v>
      </c>
      <c r="GM34" s="271">
        <v>85448</v>
      </c>
      <c r="GN34" s="213"/>
      <c r="GO34" s="213"/>
      <c r="GP34" s="213"/>
      <c r="GQ34" s="213"/>
      <c r="GR34" s="1041"/>
      <c r="GS34" s="1041"/>
      <c r="GT34" s="1035"/>
      <c r="GU34" s="1489"/>
      <c r="GV34" s="1489"/>
      <c r="GW34" s="1489"/>
      <c r="GX34" s="1489"/>
      <c r="GY34" s="1041"/>
      <c r="GZ34" s="1041"/>
      <c r="HA34" s="1041"/>
      <c r="HB34" s="1041"/>
      <c r="HC34" s="41"/>
      <c r="HD34" s="41"/>
      <c r="HE34" s="1041"/>
      <c r="HF34" s="1042"/>
      <c r="HG34" s="1041"/>
      <c r="HH34" s="1232" t="s">
        <v>116</v>
      </c>
      <c r="HI34" s="1232"/>
      <c r="HJ34" s="1233"/>
      <c r="HK34" s="1233"/>
      <c r="HL34" s="325"/>
      <c r="HM34" s="325"/>
      <c r="HN34" s="325"/>
      <c r="HO34" s="325"/>
      <c r="HP34" s="325"/>
      <c r="HQ34" s="325"/>
      <c r="HR34" s="325"/>
      <c r="HS34" s="25"/>
      <c r="HT34" s="117"/>
      <c r="HU34" s="1422"/>
      <c r="HV34" s="1422"/>
      <c r="HW34" s="1422"/>
      <c r="HX34" s="428"/>
      <c r="HY34" s="46"/>
      <c r="HZ34" s="46"/>
      <c r="IA34" s="46"/>
      <c r="IB34" s="27"/>
      <c r="IC34" s="427"/>
      <c r="ID34" s="419"/>
      <c r="IE34" s="12"/>
      <c r="IF34" s="28"/>
      <c r="IG34" s="29"/>
      <c r="IH34" s="1436"/>
      <c r="II34" s="1436"/>
      <c r="IJ34" s="1436"/>
      <c r="IK34" s="1041"/>
      <c r="IM34" s="30" t="s">
        <v>114</v>
      </c>
      <c r="IN34" s="132">
        <v>156522</v>
      </c>
      <c r="IO34" s="133">
        <v>160601</v>
      </c>
      <c r="IP34" s="33">
        <v>-2.54</v>
      </c>
      <c r="IQ34" s="3"/>
      <c r="IR34" s="3"/>
      <c r="IS34" s="17" t="s">
        <v>115</v>
      </c>
      <c r="IT34" s="383">
        <v>0</v>
      </c>
      <c r="IU34" s="384">
        <v>0</v>
      </c>
      <c r="IV34" s="385">
        <v>0</v>
      </c>
      <c r="IW34" s="35">
        <v>0</v>
      </c>
      <c r="IX34" s="38">
        <v>8</v>
      </c>
      <c r="IY34" s="39">
        <v>-100</v>
      </c>
      <c r="IZ34" s="1041"/>
      <c r="JA34" s="51" t="s">
        <v>61</v>
      </c>
      <c r="JB34" s="52">
        <v>58.65</v>
      </c>
      <c r="JC34" s="239">
        <v>62.38</v>
      </c>
      <c r="JD34" s="54">
        <v>-5.98</v>
      </c>
      <c r="JE34" s="52">
        <v>39.729999999999997</v>
      </c>
      <c r="JF34" s="239">
        <v>41.66</v>
      </c>
      <c r="JG34" s="54">
        <v>-4.63</v>
      </c>
      <c r="JH34" s="52">
        <v>49.25</v>
      </c>
      <c r="JI34" s="239">
        <v>52.51</v>
      </c>
      <c r="JJ34" s="54">
        <v>-6.21</v>
      </c>
      <c r="JK34" s="1041"/>
      <c r="JL34" s="1041"/>
      <c r="JM34" s="1041" t="s">
        <v>45</v>
      </c>
      <c r="JN34" s="387">
        <v>32758</v>
      </c>
      <c r="JO34" s="387">
        <v>32749</v>
      </c>
      <c r="JP34" s="387">
        <v>33877</v>
      </c>
      <c r="JQ34" s="271">
        <v>99384</v>
      </c>
      <c r="JR34" s="213"/>
      <c r="JS34" s="213"/>
      <c r="JT34" s="213"/>
      <c r="JU34" s="213"/>
      <c r="JV34" s="1041"/>
      <c r="JW34" s="1041"/>
      <c r="JX34" s="1035"/>
      <c r="JY34" s="1491"/>
      <c r="JZ34" s="1491"/>
      <c r="KA34" s="1491"/>
      <c r="KB34" s="1491"/>
      <c r="KC34" s="1041"/>
      <c r="KD34" s="1041"/>
      <c r="KE34" s="1041"/>
      <c r="KF34" s="1041"/>
      <c r="KG34" s="41"/>
      <c r="KH34" s="41"/>
      <c r="KI34" s="1041"/>
      <c r="KJ34" s="1042"/>
      <c r="KK34" s="1041"/>
      <c r="KL34" s="1232" t="s">
        <v>116</v>
      </c>
      <c r="KM34" s="1232"/>
      <c r="KN34" s="1233"/>
      <c r="KO34" s="1233"/>
      <c r="KP34" s="325"/>
      <c r="KQ34" s="325"/>
      <c r="KR34" s="325"/>
      <c r="KS34" s="325"/>
      <c r="KT34" s="325"/>
      <c r="KU34" s="325"/>
      <c r="KV34" s="325"/>
      <c r="KW34" s="25"/>
      <c r="KX34" s="117"/>
      <c r="KY34" s="1422"/>
      <c r="KZ34" s="1422"/>
      <c r="LA34" s="1422"/>
      <c r="LB34" s="428"/>
      <c r="LC34" s="46"/>
      <c r="LD34" s="46"/>
      <c r="LE34" s="46"/>
      <c r="LF34" s="27"/>
      <c r="LG34" s="427"/>
      <c r="LH34" s="419"/>
      <c r="LI34" s="12"/>
      <c r="LJ34" s="28"/>
      <c r="LK34" s="29"/>
      <c r="LL34" s="1436"/>
      <c r="LM34" s="1436"/>
      <c r="LN34" s="1436"/>
      <c r="LO34" s="1436"/>
      <c r="LQ34" s="30" t="s">
        <v>114</v>
      </c>
      <c r="LR34" s="31">
        <v>653740</v>
      </c>
      <c r="LS34" s="589">
        <v>678212</v>
      </c>
      <c r="LT34" s="186">
        <v>-3.61</v>
      </c>
      <c r="LU34" s="3"/>
      <c r="LV34" s="3"/>
      <c r="LW34" s="1198" t="s">
        <v>115</v>
      </c>
      <c r="LX34" s="383">
        <v>5</v>
      </c>
      <c r="LY34" s="1199">
        <v>10</v>
      </c>
      <c r="LZ34" s="1200">
        <v>-50</v>
      </c>
      <c r="MA34" s="597"/>
      <c r="MB34" s="51" t="s">
        <v>61</v>
      </c>
      <c r="MC34" s="52">
        <v>72.39</v>
      </c>
      <c r="MD34" s="432">
        <v>72.900000000000006</v>
      </c>
      <c r="ME34" s="54">
        <v>-0.7</v>
      </c>
      <c r="MF34" s="52">
        <v>58.78</v>
      </c>
      <c r="MG34" s="432">
        <v>59.08</v>
      </c>
      <c r="MH34" s="54">
        <v>-0.51</v>
      </c>
      <c r="MI34" s="52">
        <v>66.98</v>
      </c>
      <c r="MJ34" s="432">
        <v>67.67</v>
      </c>
      <c r="MK34" s="54">
        <v>-1.02</v>
      </c>
      <c r="ML34" s="422"/>
      <c r="MM34" s="422"/>
      <c r="MN34" s="422" t="s">
        <v>45</v>
      </c>
      <c r="MO34" s="728">
        <v>110530</v>
      </c>
      <c r="MP34" s="728">
        <v>121637</v>
      </c>
      <c r="MQ34" s="728">
        <v>85448</v>
      </c>
      <c r="MR34" s="728">
        <v>99384</v>
      </c>
      <c r="MS34" s="728">
        <v>416999</v>
      </c>
      <c r="MT34" s="594"/>
      <c r="MU34" s="595"/>
      <c r="MV34" s="381"/>
      <c r="MW34" s="382"/>
      <c r="MX34" s="595"/>
      <c r="MY34" s="595"/>
      <c r="MZ34" s="1035"/>
      <c r="NA34" s="1493"/>
      <c r="NB34" s="1493"/>
      <c r="NC34" s="1493"/>
      <c r="ND34" s="1493"/>
      <c r="NE34" s="595"/>
      <c r="NF34" s="595"/>
      <c r="NG34" s="595"/>
      <c r="NH34" s="595"/>
      <c r="NI34" s="595"/>
      <c r="NJ34" s="595"/>
      <c r="NK34" s="595"/>
      <c r="NL34" s="595"/>
      <c r="NM34" s="595"/>
      <c r="NN34" s="1232" t="s">
        <v>178</v>
      </c>
      <c r="NO34" s="1232"/>
      <c r="NP34" s="1233"/>
      <c r="NQ34" s="1233"/>
      <c r="NR34" s="325"/>
      <c r="NS34" s="325"/>
      <c r="NT34" s="325"/>
      <c r="NU34" s="325"/>
      <c r="NV34" s="325"/>
      <c r="NW34" s="325"/>
      <c r="NX34" s="325"/>
      <c r="NY34" s="25"/>
    </row>
    <row r="35" spans="1:389" ht="23.25" customHeight="1" thickTop="1" thickBot="1" x14ac:dyDescent="0.25">
      <c r="A35" s="66" t="s">
        <v>117</v>
      </c>
      <c r="B35" s="134">
        <v>306</v>
      </c>
      <c r="C35" s="135">
        <v>319</v>
      </c>
      <c r="D35" s="69">
        <v>-4.08</v>
      </c>
      <c r="E35" s="812"/>
      <c r="F35" s="812"/>
      <c r="G35" s="17" t="s">
        <v>118</v>
      </c>
      <c r="H35" s="35">
        <v>11</v>
      </c>
      <c r="I35" s="36">
        <v>10</v>
      </c>
      <c r="J35" s="1026">
        <v>12</v>
      </c>
      <c r="K35" s="35">
        <v>33</v>
      </c>
      <c r="L35" s="38">
        <v>54</v>
      </c>
      <c r="M35" s="39">
        <v>-38.89</v>
      </c>
      <c r="N35" s="1041"/>
      <c r="O35" s="51" t="s">
        <v>66</v>
      </c>
      <c r="P35" s="52">
        <v>168.47</v>
      </c>
      <c r="Q35" s="53">
        <v>164.17</v>
      </c>
      <c r="R35" s="55">
        <v>2.62</v>
      </c>
      <c r="S35" s="52">
        <v>139.69</v>
      </c>
      <c r="T35" s="53">
        <v>134.74</v>
      </c>
      <c r="U35" s="55">
        <v>3.67</v>
      </c>
      <c r="V35" s="52">
        <v>157.63999999999999</v>
      </c>
      <c r="W35" s="53">
        <v>154.41</v>
      </c>
      <c r="X35" s="55">
        <v>2.09</v>
      </c>
      <c r="Y35" s="1041"/>
      <c r="Z35" s="1041"/>
      <c r="AA35" s="1041" t="s">
        <v>51</v>
      </c>
      <c r="AB35" s="56">
        <v>20694</v>
      </c>
      <c r="AC35" s="56">
        <v>18978</v>
      </c>
      <c r="AD35" s="56">
        <v>20371</v>
      </c>
      <c r="AE35" s="56">
        <v>60043</v>
      </c>
      <c r="AF35" s="213"/>
      <c r="AG35" s="213"/>
      <c r="AH35" s="213"/>
      <c r="AI35" s="213"/>
      <c r="AJ35" s="1041"/>
      <c r="AK35" s="1041"/>
      <c r="AL35" s="1035"/>
      <c r="AM35" s="1510" t="s">
        <v>298</v>
      </c>
      <c r="AN35" s="1510"/>
      <c r="AO35" s="1510"/>
      <c r="AP35" s="1510"/>
      <c r="AQ35" s="1429"/>
      <c r="AR35" s="1429"/>
      <c r="AS35" s="1429"/>
      <c r="AT35" s="1429"/>
      <c r="AU35" s="41"/>
      <c r="AV35" s="41"/>
      <c r="AW35" s="1041"/>
      <c r="AX35" s="1042"/>
      <c r="AY35" s="1041"/>
      <c r="AZ35" s="1242"/>
      <c r="BA35" s="1553" t="s">
        <v>17</v>
      </c>
      <c r="BB35" s="1554"/>
      <c r="BC35" s="1554"/>
      <c r="BD35" s="1554"/>
      <c r="BE35" s="1554"/>
      <c r="BF35" s="1554"/>
      <c r="BG35" s="1554"/>
      <c r="BH35" s="1554"/>
      <c r="BI35" s="1554"/>
      <c r="BJ35" s="1307" t="s">
        <v>18</v>
      </c>
      <c r="BK35" s="1307" t="s">
        <v>27</v>
      </c>
      <c r="BL35" s="44"/>
      <c r="BM35" s="1"/>
      <c r="BN35" s="1"/>
      <c r="BO35" s="1"/>
      <c r="BP35" s="428"/>
      <c r="BQ35" s="46"/>
      <c r="BR35" s="46"/>
      <c r="BS35" s="46"/>
      <c r="BT35" s="27"/>
      <c r="BU35" s="427"/>
      <c r="BV35" s="419"/>
      <c r="BW35" s="12"/>
      <c r="BX35" s="28"/>
      <c r="BY35" s="233"/>
      <c r="BZ35" s="1041"/>
      <c r="CA35" s="1041"/>
      <c r="CB35" s="1041"/>
      <c r="CC35" s="1041"/>
      <c r="CD35" s="1041"/>
      <c r="CE35" s="30" t="s">
        <v>117</v>
      </c>
      <c r="CF35" s="1230">
        <v>264</v>
      </c>
      <c r="CG35" s="133">
        <v>257</v>
      </c>
      <c r="CH35" s="33">
        <v>2.72</v>
      </c>
      <c r="CI35" s="812"/>
      <c r="CJ35" s="812"/>
      <c r="CK35" s="17" t="s">
        <v>118</v>
      </c>
      <c r="CL35" s="35">
        <v>7</v>
      </c>
      <c r="CM35" s="36">
        <v>5</v>
      </c>
      <c r="CN35" s="37">
        <v>8</v>
      </c>
      <c r="CO35" s="35">
        <v>20</v>
      </c>
      <c r="CP35" s="38">
        <v>23</v>
      </c>
      <c r="CQ35" s="39">
        <v>-13.04</v>
      </c>
      <c r="CR35" s="811"/>
      <c r="CS35" s="51" t="s">
        <v>66</v>
      </c>
      <c r="CT35" s="52">
        <v>98.69</v>
      </c>
      <c r="CU35" s="239">
        <v>97.57</v>
      </c>
      <c r="CV35" s="54">
        <v>1.1499999999999999</v>
      </c>
      <c r="CW35" s="52">
        <v>85.11</v>
      </c>
      <c r="CX35" s="239">
        <v>86.2</v>
      </c>
      <c r="CY35" s="54">
        <v>-1.26</v>
      </c>
      <c r="CZ35" s="52">
        <v>96.17</v>
      </c>
      <c r="DA35" s="239">
        <v>95.58</v>
      </c>
      <c r="DB35" s="54">
        <v>0.62</v>
      </c>
      <c r="DC35" s="1041"/>
      <c r="DD35" s="1041"/>
      <c r="DE35" s="1041" t="s">
        <v>51</v>
      </c>
      <c r="DF35" s="80">
        <v>19694</v>
      </c>
      <c r="DG35" s="80">
        <v>22737</v>
      </c>
      <c r="DH35" s="80">
        <v>20651</v>
      </c>
      <c r="DI35" s="10">
        <v>63082</v>
      </c>
      <c r="DJ35" s="213"/>
      <c r="DK35" s="213"/>
      <c r="DL35" s="213"/>
      <c r="DM35" s="213"/>
      <c r="DN35" s="1041"/>
      <c r="DO35" s="1041"/>
      <c r="DP35" s="1035"/>
      <c r="DQ35" s="1491" t="s">
        <v>298</v>
      </c>
      <c r="DR35" s="1491"/>
      <c r="DS35" s="1491"/>
      <c r="DT35" s="1491"/>
      <c r="DU35" s="1041"/>
      <c r="DV35" s="1041"/>
      <c r="DW35" s="1041"/>
      <c r="DX35" s="1041"/>
      <c r="DY35" s="41"/>
      <c r="DZ35" s="41"/>
      <c r="EA35" s="1041"/>
      <c r="EB35" s="1042"/>
      <c r="EC35" s="1041"/>
      <c r="ED35" s="1242"/>
      <c r="EE35" s="1508" t="s">
        <v>17</v>
      </c>
      <c r="EF35" s="1509"/>
      <c r="EG35" s="1509"/>
      <c r="EH35" s="1509"/>
      <c r="EI35" s="1509"/>
      <c r="EJ35" s="1509"/>
      <c r="EK35" s="1509"/>
      <c r="EL35" s="1509"/>
      <c r="EM35" s="1509"/>
      <c r="EN35" s="1243" t="s">
        <v>18</v>
      </c>
      <c r="EO35" s="1244" t="s">
        <v>27</v>
      </c>
      <c r="EP35" s="167"/>
      <c r="EQ35" s="1422"/>
      <c r="ER35" s="1422"/>
      <c r="ES35" s="1422"/>
      <c r="ET35" s="428"/>
      <c r="EU35" s="46"/>
      <c r="EV35" s="46"/>
      <c r="EW35" s="46"/>
      <c r="EX35" s="27"/>
      <c r="EY35" s="427"/>
      <c r="EZ35" s="419"/>
      <c r="FA35" s="12"/>
      <c r="FB35" s="28"/>
      <c r="FC35" s="29"/>
      <c r="FD35" s="1436"/>
      <c r="FE35" s="1436"/>
      <c r="FF35" s="1436"/>
      <c r="FG35" s="1436"/>
      <c r="FI35" s="30" t="s">
        <v>117</v>
      </c>
      <c r="FJ35" s="1230">
        <v>439</v>
      </c>
      <c r="FK35" s="133">
        <v>460</v>
      </c>
      <c r="FL35" s="33">
        <v>-4.57</v>
      </c>
      <c r="FM35" s="3"/>
      <c r="FN35" s="3"/>
      <c r="FO35" s="17" t="s">
        <v>118</v>
      </c>
      <c r="FP35" s="383">
        <v>4</v>
      </c>
      <c r="FQ35" s="384">
        <v>2</v>
      </c>
      <c r="FR35" s="385">
        <v>5</v>
      </c>
      <c r="FS35" s="35">
        <v>11</v>
      </c>
      <c r="FT35" s="38">
        <v>14</v>
      </c>
      <c r="FU35" s="39">
        <v>-21.43</v>
      </c>
      <c r="FV35" s="545"/>
      <c r="FW35" s="51" t="s">
        <v>66</v>
      </c>
      <c r="FX35" s="52">
        <v>79.010000000000005</v>
      </c>
      <c r="FY35" s="239">
        <v>81.67</v>
      </c>
      <c r="FZ35" s="54">
        <v>-3.26</v>
      </c>
      <c r="GA35" s="52">
        <v>73.849999999999994</v>
      </c>
      <c r="GB35" s="239">
        <v>72.849999999999994</v>
      </c>
      <c r="GC35" s="54">
        <v>1.37</v>
      </c>
      <c r="GD35" s="52">
        <v>76.73</v>
      </c>
      <c r="GE35" s="239">
        <v>77.739999999999995</v>
      </c>
      <c r="GF35" s="54">
        <v>-1.3</v>
      </c>
      <c r="GG35" s="1041"/>
      <c r="GH35" s="1041"/>
      <c r="GI35" s="1041" t="s">
        <v>51</v>
      </c>
      <c r="GJ35" s="387">
        <v>20222</v>
      </c>
      <c r="GK35" s="387">
        <v>18828</v>
      </c>
      <c r="GL35" s="387">
        <v>18437</v>
      </c>
      <c r="GM35" s="271">
        <v>57487</v>
      </c>
      <c r="GN35" s="213"/>
      <c r="GO35" s="213"/>
      <c r="GP35" s="213"/>
      <c r="GQ35" s="213"/>
      <c r="GR35" s="1041"/>
      <c r="GS35" s="1041"/>
      <c r="GT35" s="1035"/>
      <c r="GU35" s="1510" t="s">
        <v>280</v>
      </c>
      <c r="GV35" s="1510"/>
      <c r="GW35" s="1510"/>
      <c r="GX35" s="1510"/>
      <c r="GY35" s="1041"/>
      <c r="GZ35" s="1041"/>
      <c r="HA35" s="1041"/>
      <c r="HB35" s="1041"/>
      <c r="HC35" s="41"/>
      <c r="HD35" s="41"/>
      <c r="HE35" s="1041"/>
      <c r="HF35" s="1042"/>
      <c r="HG35" s="1041"/>
      <c r="HH35" s="1242"/>
      <c r="HI35" s="1508" t="s">
        <v>17</v>
      </c>
      <c r="HJ35" s="1509"/>
      <c r="HK35" s="1509"/>
      <c r="HL35" s="1509"/>
      <c r="HM35" s="1509"/>
      <c r="HN35" s="1509"/>
      <c r="HO35" s="1509"/>
      <c r="HP35" s="1509"/>
      <c r="HQ35" s="1509"/>
      <c r="HR35" s="1243" t="s">
        <v>18</v>
      </c>
      <c r="HS35" s="1244" t="s">
        <v>27</v>
      </c>
      <c r="HT35" s="1041"/>
      <c r="HU35" s="1422"/>
      <c r="HV35" s="1422"/>
      <c r="HW35" s="1422"/>
      <c r="HX35" s="428"/>
      <c r="HY35" s="46"/>
      <c r="HZ35" s="46"/>
      <c r="IA35" s="46"/>
      <c r="IB35" s="27"/>
      <c r="IC35" s="427"/>
      <c r="ID35" s="419"/>
      <c r="IE35" s="12"/>
      <c r="IF35" s="28"/>
      <c r="IG35" s="29"/>
      <c r="IH35" s="1436"/>
      <c r="II35" s="1436"/>
      <c r="IJ35" s="1436"/>
      <c r="IK35" s="1041"/>
      <c r="IM35" s="30" t="s">
        <v>117</v>
      </c>
      <c r="IN35" s="1230">
        <v>522</v>
      </c>
      <c r="IO35" s="133">
        <v>546</v>
      </c>
      <c r="IP35" s="33">
        <v>-4.4000000000000004</v>
      </c>
      <c r="IQ35" s="3"/>
      <c r="IR35" s="3"/>
      <c r="IS35" s="17" t="s">
        <v>118</v>
      </c>
      <c r="IT35" s="383">
        <v>5</v>
      </c>
      <c r="IU35" s="384">
        <v>4</v>
      </c>
      <c r="IV35" s="385">
        <v>19</v>
      </c>
      <c r="IW35" s="35">
        <v>28</v>
      </c>
      <c r="IX35" s="38">
        <v>37</v>
      </c>
      <c r="IY35" s="39">
        <v>-24.32</v>
      </c>
      <c r="IZ35" s="1041"/>
      <c r="JA35" s="51" t="s">
        <v>66</v>
      </c>
      <c r="JB35" s="52">
        <v>208.75</v>
      </c>
      <c r="JC35" s="239">
        <v>215.48</v>
      </c>
      <c r="JD35" s="54">
        <v>-3.12</v>
      </c>
      <c r="JE35" s="52">
        <v>152.19</v>
      </c>
      <c r="JF35" s="239">
        <v>158.9</v>
      </c>
      <c r="JG35" s="54">
        <v>-4.22</v>
      </c>
      <c r="JH35" s="52">
        <v>180.65</v>
      </c>
      <c r="JI35" s="239">
        <v>188.53</v>
      </c>
      <c r="JJ35" s="54">
        <v>-4.18</v>
      </c>
      <c r="JK35" s="1041"/>
      <c r="JL35" s="1041"/>
      <c r="JM35" s="1041" t="s">
        <v>51</v>
      </c>
      <c r="JN35" s="387">
        <v>19271</v>
      </c>
      <c r="JO35" s="387">
        <v>20822</v>
      </c>
      <c r="JP35" s="387">
        <v>17567</v>
      </c>
      <c r="JQ35" s="271">
        <v>57660</v>
      </c>
      <c r="JR35" s="213"/>
      <c r="JS35" s="213"/>
      <c r="JT35" s="213"/>
      <c r="JU35" s="213"/>
      <c r="JV35" s="1041"/>
      <c r="JW35" s="1041"/>
      <c r="JX35" s="1035"/>
      <c r="JY35" s="1510" t="s">
        <v>298</v>
      </c>
      <c r="JZ35" s="1510"/>
      <c r="KA35" s="1510"/>
      <c r="KB35" s="1510"/>
      <c r="KC35" s="1041"/>
      <c r="KD35" s="1041"/>
      <c r="KE35" s="1041"/>
      <c r="KF35" s="1041"/>
      <c r="KG35" s="41"/>
      <c r="KH35" s="41"/>
      <c r="KI35" s="1041"/>
      <c r="KJ35" s="1042"/>
      <c r="KK35" s="1041"/>
      <c r="KL35" s="1242"/>
      <c r="KM35" s="1508" t="s">
        <v>17</v>
      </c>
      <c r="KN35" s="1509"/>
      <c r="KO35" s="1509"/>
      <c r="KP35" s="1509"/>
      <c r="KQ35" s="1509"/>
      <c r="KR35" s="1509"/>
      <c r="KS35" s="1509"/>
      <c r="KT35" s="1509"/>
      <c r="KU35" s="1509"/>
      <c r="KV35" s="1243" t="s">
        <v>18</v>
      </c>
      <c r="KW35" s="1244" t="s">
        <v>27</v>
      </c>
      <c r="KX35" s="167"/>
      <c r="KY35" s="1422"/>
      <c r="KZ35" s="1422"/>
      <c r="LA35" s="1422"/>
      <c r="LB35" s="428"/>
      <c r="LC35" s="46"/>
      <c r="LD35" s="46"/>
      <c r="LE35" s="46"/>
      <c r="LF35" s="27"/>
      <c r="LG35" s="427"/>
      <c r="LH35" s="419"/>
      <c r="LI35" s="12"/>
      <c r="LJ35" s="28"/>
      <c r="LK35" s="29"/>
      <c r="LL35" s="1436"/>
      <c r="LM35" s="1436"/>
      <c r="LN35" s="1436"/>
      <c r="LO35" s="1436"/>
      <c r="LQ35" s="66" t="s">
        <v>117</v>
      </c>
      <c r="LR35" s="326">
        <v>1531</v>
      </c>
      <c r="LS35" s="590">
        <v>1582</v>
      </c>
      <c r="LT35" s="190">
        <v>-3.22</v>
      </c>
      <c r="LU35" s="3"/>
      <c r="LV35" s="3"/>
      <c r="LW35" s="1198" t="s">
        <v>118</v>
      </c>
      <c r="LX35" s="383">
        <v>92</v>
      </c>
      <c r="LY35" s="1199">
        <v>128</v>
      </c>
      <c r="LZ35" s="1200">
        <v>-28.13</v>
      </c>
      <c r="MA35" s="597"/>
      <c r="MB35" s="51" t="s">
        <v>66</v>
      </c>
      <c r="MC35" s="52">
        <v>143.79</v>
      </c>
      <c r="MD35" s="432">
        <v>146.51</v>
      </c>
      <c r="ME35" s="54">
        <v>-1.86</v>
      </c>
      <c r="MF35" s="52">
        <v>124.25</v>
      </c>
      <c r="MG35" s="432">
        <v>125.77</v>
      </c>
      <c r="MH35" s="54">
        <v>-1.21</v>
      </c>
      <c r="MI35" s="52">
        <v>136.02000000000001</v>
      </c>
      <c r="MJ35" s="432">
        <v>138.66</v>
      </c>
      <c r="MK35" s="54">
        <v>-1.9</v>
      </c>
      <c r="ML35" s="422"/>
      <c r="MM35" s="422"/>
      <c r="MN35" s="422" t="s">
        <v>51</v>
      </c>
      <c r="MO35" s="728">
        <v>60043</v>
      </c>
      <c r="MP35" s="728">
        <v>63082</v>
      </c>
      <c r="MQ35" s="728">
        <v>57487</v>
      </c>
      <c r="MR35" s="728">
        <v>57660</v>
      </c>
      <c r="MS35" s="728">
        <v>238272</v>
      </c>
      <c r="MT35" s="594"/>
      <c r="MU35" s="595"/>
      <c r="MV35" s="381"/>
      <c r="MW35" s="382"/>
      <c r="MX35" s="595"/>
      <c r="MY35" s="595"/>
      <c r="MZ35" s="1035"/>
      <c r="NA35" s="1510" t="s">
        <v>298</v>
      </c>
      <c r="NB35" s="1510"/>
      <c r="NC35" s="1510"/>
      <c r="ND35" s="1510"/>
      <c r="NE35" s="595"/>
      <c r="NF35" s="595"/>
      <c r="NG35" s="595"/>
      <c r="NH35" s="595"/>
      <c r="NI35" s="595"/>
      <c r="NJ35" s="595"/>
      <c r="NK35" s="595"/>
      <c r="NL35" s="595"/>
      <c r="NM35" s="595"/>
      <c r="NN35" s="1242" t="s">
        <v>126</v>
      </c>
      <c r="NO35" s="1511" t="s">
        <v>17</v>
      </c>
      <c r="NP35" s="1512"/>
      <c r="NQ35" s="1512"/>
      <c r="NR35" s="1512"/>
      <c r="NS35" s="1512"/>
      <c r="NT35" s="1512"/>
      <c r="NU35" s="1512"/>
      <c r="NV35" s="1512"/>
      <c r="NW35" s="1513"/>
      <c r="NX35" s="1243" t="s">
        <v>18</v>
      </c>
      <c r="NY35" s="1244" t="s">
        <v>27</v>
      </c>
    </row>
    <row r="36" spans="1:389" ht="23.25" customHeight="1" thickTop="1" thickBot="1" x14ac:dyDescent="0.25">
      <c r="A36" s="758" t="s">
        <v>193</v>
      </c>
      <c r="B36" s="812"/>
      <c r="C36" s="812"/>
      <c r="D36" s="87"/>
      <c r="E36" s="812"/>
      <c r="F36" s="812"/>
      <c r="G36" s="17" t="s">
        <v>119</v>
      </c>
      <c r="H36" s="35">
        <v>0</v>
      </c>
      <c r="I36" s="36">
        <v>0</v>
      </c>
      <c r="J36" s="1026">
        <v>0</v>
      </c>
      <c r="K36" s="35">
        <v>0</v>
      </c>
      <c r="L36" s="38">
        <v>0</v>
      </c>
      <c r="M36" s="39">
        <v>0</v>
      </c>
      <c r="N36" s="1041"/>
      <c r="O36" s="70" t="s">
        <v>71</v>
      </c>
      <c r="P36" s="52">
        <v>58.86</v>
      </c>
      <c r="Q36" s="53">
        <v>57.57</v>
      </c>
      <c r="R36" s="55">
        <v>2.2400000000000002</v>
      </c>
      <c r="S36" s="52">
        <v>50.48</v>
      </c>
      <c r="T36" s="53">
        <v>49.74</v>
      </c>
      <c r="U36" s="55">
        <v>1.49</v>
      </c>
      <c r="V36" s="52">
        <v>55.7</v>
      </c>
      <c r="W36" s="53">
        <v>54.97</v>
      </c>
      <c r="X36" s="55">
        <v>1.33</v>
      </c>
      <c r="Y36" s="1041"/>
      <c r="Z36" s="1041"/>
      <c r="AA36" s="1041" t="s">
        <v>56</v>
      </c>
      <c r="AB36" s="56">
        <v>0</v>
      </c>
      <c r="AC36" s="56">
        <v>0</v>
      </c>
      <c r="AD36" s="56">
        <v>0</v>
      </c>
      <c r="AE36" s="56">
        <v>0</v>
      </c>
      <c r="AF36" s="213"/>
      <c r="AG36" s="213"/>
      <c r="AH36" s="213"/>
      <c r="AI36" s="213"/>
      <c r="AJ36" s="1041"/>
      <c r="AK36" s="1041"/>
      <c r="AL36" s="78"/>
      <c r="AM36" s="1510"/>
      <c r="AN36" s="1510"/>
      <c r="AO36" s="1510"/>
      <c r="AP36" s="1510"/>
      <c r="AQ36" s="1429"/>
      <c r="AR36" s="1429"/>
      <c r="AS36" s="1429"/>
      <c r="AT36" s="1429"/>
      <c r="AU36" s="79"/>
      <c r="AV36" s="79"/>
      <c r="AW36" s="79"/>
      <c r="AX36" s="1042"/>
      <c r="AY36" s="1041"/>
      <c r="AZ36" s="1247"/>
      <c r="BA36" s="1248" t="s">
        <v>33</v>
      </c>
      <c r="BB36" s="1249" t="s">
        <v>34</v>
      </c>
      <c r="BC36" s="1250" t="s">
        <v>276</v>
      </c>
      <c r="BD36" s="1251" t="s">
        <v>277</v>
      </c>
      <c r="BE36" s="1249"/>
      <c r="BF36" s="1249"/>
      <c r="BG36" s="1249"/>
      <c r="BH36" s="1249"/>
      <c r="BI36" s="1252" t="s">
        <v>41</v>
      </c>
      <c r="BJ36" s="1253"/>
      <c r="BK36" s="1254"/>
      <c r="BL36" s="101"/>
      <c r="BM36" s="1"/>
      <c r="BN36" s="1"/>
      <c r="BO36" s="1"/>
      <c r="BP36" s="138"/>
      <c r="BQ36" s="255"/>
      <c r="BR36" s="255"/>
      <c r="BS36" s="138"/>
      <c r="BT36" s="255"/>
      <c r="BU36" s="419"/>
      <c r="BV36" s="419"/>
      <c r="BW36" s="12"/>
      <c r="BX36" s="28"/>
      <c r="BY36" s="233"/>
      <c r="BZ36" s="1041"/>
      <c r="CA36" s="1041"/>
      <c r="CB36" s="1041"/>
      <c r="CC36" s="1041"/>
      <c r="CD36" s="1041"/>
      <c r="CE36" s="758" t="s">
        <v>193</v>
      </c>
      <c r="CF36" s="1412"/>
      <c r="CG36" s="1412"/>
      <c r="CH36" s="329"/>
      <c r="CI36" s="1225"/>
      <c r="CJ36" s="1225"/>
      <c r="CK36" s="17" t="s">
        <v>119</v>
      </c>
      <c r="CL36" s="35">
        <v>0</v>
      </c>
      <c r="CM36" s="36">
        <v>0</v>
      </c>
      <c r="CN36" s="37">
        <v>0</v>
      </c>
      <c r="CO36" s="35">
        <v>0</v>
      </c>
      <c r="CP36" s="38">
        <v>2</v>
      </c>
      <c r="CQ36" s="39">
        <v>-100</v>
      </c>
      <c r="CR36" s="811"/>
      <c r="CS36" s="70" t="s">
        <v>71</v>
      </c>
      <c r="CT36" s="52">
        <v>45.26</v>
      </c>
      <c r="CU36" s="239">
        <v>46.91</v>
      </c>
      <c r="CV36" s="54">
        <v>-3.52</v>
      </c>
      <c r="CW36" s="52">
        <v>44.42</v>
      </c>
      <c r="CX36" s="239">
        <v>45.61</v>
      </c>
      <c r="CY36" s="54">
        <v>-2.61</v>
      </c>
      <c r="CZ36" s="52">
        <v>45.1</v>
      </c>
      <c r="DA36" s="239">
        <v>46.68</v>
      </c>
      <c r="DB36" s="54">
        <v>-3.38</v>
      </c>
      <c r="DC36" s="1041"/>
      <c r="DD36" s="1041"/>
      <c r="DE36" s="1041" t="s">
        <v>56</v>
      </c>
      <c r="DF36" s="80">
        <v>0</v>
      </c>
      <c r="DG36" s="80">
        <v>0</v>
      </c>
      <c r="DH36" s="80">
        <v>0</v>
      </c>
      <c r="DI36" s="10">
        <v>0</v>
      </c>
      <c r="DJ36" s="213"/>
      <c r="DK36" s="213"/>
      <c r="DL36" s="213"/>
      <c r="DM36" s="213"/>
      <c r="DN36" s="1041"/>
      <c r="DO36" s="1041"/>
      <c r="DP36" s="78"/>
      <c r="DQ36" s="1491"/>
      <c r="DR36" s="1491"/>
      <c r="DS36" s="1491"/>
      <c r="DT36" s="1491"/>
      <c r="DU36" s="79"/>
      <c r="DV36" s="79"/>
      <c r="DW36" s="79"/>
      <c r="DX36" s="79"/>
      <c r="DY36" s="79"/>
      <c r="DZ36" s="79"/>
      <c r="EA36" s="79"/>
      <c r="EB36" s="1042"/>
      <c r="EC36" s="1041"/>
      <c r="ED36" s="1247"/>
      <c r="EE36" s="1248" t="s">
        <v>33</v>
      </c>
      <c r="EF36" s="1249" t="s">
        <v>34</v>
      </c>
      <c r="EG36" s="1250" t="s">
        <v>276</v>
      </c>
      <c r="EH36" s="1251" t="s">
        <v>277</v>
      </c>
      <c r="EI36" s="1249"/>
      <c r="EJ36" s="1249"/>
      <c r="EK36" s="1249"/>
      <c r="EL36" s="1249"/>
      <c r="EM36" s="1252" t="s">
        <v>41</v>
      </c>
      <c r="EN36" s="1253"/>
      <c r="EO36" s="1254"/>
      <c r="EP36" s="172"/>
      <c r="EQ36" s="1422"/>
      <c r="ER36" s="1422"/>
      <c r="ES36" s="1422"/>
      <c r="ET36" s="138"/>
      <c r="EU36" s="255"/>
      <c r="EV36" s="255"/>
      <c r="EW36" s="138"/>
      <c r="EX36" s="255"/>
      <c r="EY36" s="419"/>
      <c r="EZ36" s="419"/>
      <c r="FA36" s="12"/>
      <c r="FB36" s="28"/>
      <c r="FC36" s="29"/>
      <c r="FD36" s="1436"/>
      <c r="FE36" s="1436"/>
      <c r="FF36" s="1436"/>
      <c r="FG36" s="1436"/>
      <c r="FI36" s="758" t="s">
        <v>193</v>
      </c>
      <c r="FJ36" s="1414"/>
      <c r="FK36" s="1414"/>
      <c r="FL36" s="329"/>
      <c r="FM36" s="255"/>
      <c r="FN36" s="255"/>
      <c r="FO36" s="17" t="s">
        <v>119</v>
      </c>
      <c r="FP36" s="383">
        <v>0</v>
      </c>
      <c r="FQ36" s="384">
        <v>3</v>
      </c>
      <c r="FR36" s="385">
        <v>0</v>
      </c>
      <c r="FS36" s="35">
        <v>3</v>
      </c>
      <c r="FT36" s="38">
        <v>0</v>
      </c>
      <c r="FU36" s="39">
        <v>0</v>
      </c>
      <c r="FV36" s="545"/>
      <c r="FW36" s="70" t="s">
        <v>71</v>
      </c>
      <c r="FX36" s="52">
        <v>67.319999999999993</v>
      </c>
      <c r="FY36" s="239">
        <v>68.849999999999994</v>
      </c>
      <c r="FZ36" s="54">
        <v>-2.2200000000000002</v>
      </c>
      <c r="GA36" s="52">
        <v>77.7</v>
      </c>
      <c r="GB36" s="239">
        <v>82.18</v>
      </c>
      <c r="GC36" s="54">
        <v>-5.45</v>
      </c>
      <c r="GD36" s="52">
        <v>71.91</v>
      </c>
      <c r="GE36" s="239">
        <v>74.790000000000006</v>
      </c>
      <c r="GF36" s="54">
        <v>-3.85</v>
      </c>
      <c r="GG36" s="1041"/>
      <c r="GH36" s="1041"/>
      <c r="GI36" s="1041" t="s">
        <v>56</v>
      </c>
      <c r="GJ36" s="387">
        <v>0</v>
      </c>
      <c r="GK36" s="387">
        <v>0</v>
      </c>
      <c r="GL36" s="387">
        <v>0</v>
      </c>
      <c r="GM36" s="271">
        <v>0</v>
      </c>
      <c r="GN36" s="213"/>
      <c r="GO36" s="213"/>
      <c r="GP36" s="213"/>
      <c r="GQ36" s="213"/>
      <c r="GR36" s="1041"/>
      <c r="GS36" s="1041"/>
      <c r="GT36" s="117"/>
      <c r="GU36" s="137"/>
      <c r="GV36" s="137"/>
      <c r="GW36" s="79"/>
      <c r="GX36" s="79"/>
      <c r="GY36" s="79"/>
      <c r="GZ36" s="79"/>
      <c r="HA36" s="79"/>
      <c r="HB36" s="79"/>
      <c r="HC36" s="79"/>
      <c r="HD36" s="79"/>
      <c r="HE36" s="79"/>
      <c r="HF36" s="1042"/>
      <c r="HG36" s="1041"/>
      <c r="HH36" s="1247"/>
      <c r="HI36" s="1248" t="s">
        <v>33</v>
      </c>
      <c r="HJ36" s="1249" t="s">
        <v>34</v>
      </c>
      <c r="HK36" s="1250" t="s">
        <v>276</v>
      </c>
      <c r="HL36" s="1251" t="s">
        <v>277</v>
      </c>
      <c r="HM36" s="1249"/>
      <c r="HN36" s="1249"/>
      <c r="HO36" s="1249"/>
      <c r="HP36" s="1249"/>
      <c r="HQ36" s="1252" t="s">
        <v>41</v>
      </c>
      <c r="HR36" s="1253"/>
      <c r="HS36" s="1254"/>
      <c r="HT36" s="117"/>
      <c r="HU36" s="1422"/>
      <c r="HV36" s="1422"/>
      <c r="HW36" s="1422"/>
      <c r="HX36" s="138"/>
      <c r="HY36" s="255"/>
      <c r="HZ36" s="255"/>
      <c r="IA36" s="138"/>
      <c r="IB36" s="255"/>
      <c r="IC36" s="419"/>
      <c r="ID36" s="419"/>
      <c r="IE36" s="12"/>
      <c r="IF36" s="28"/>
      <c r="IG36" s="29"/>
      <c r="IH36" s="1436"/>
      <c r="II36" s="1436"/>
      <c r="IJ36" s="1436"/>
      <c r="IK36" s="1041"/>
      <c r="IM36" s="758" t="s">
        <v>193</v>
      </c>
      <c r="IN36" s="1412"/>
      <c r="IO36" s="1412"/>
      <c r="IP36" s="329"/>
      <c r="IQ36" s="255"/>
      <c r="IR36" s="255"/>
      <c r="IS36" s="17" t="s">
        <v>119</v>
      </c>
      <c r="IT36" s="383">
        <v>0</v>
      </c>
      <c r="IU36" s="384">
        <v>0</v>
      </c>
      <c r="IV36" s="385">
        <v>0</v>
      </c>
      <c r="IW36" s="35">
        <v>0</v>
      </c>
      <c r="IX36" s="38">
        <v>7</v>
      </c>
      <c r="IY36" s="39">
        <v>-100</v>
      </c>
      <c r="IZ36" s="1041"/>
      <c r="JA36" s="70" t="s">
        <v>71</v>
      </c>
      <c r="JB36" s="52">
        <v>72.849999999999994</v>
      </c>
      <c r="JC36" s="239">
        <v>75.06</v>
      </c>
      <c r="JD36" s="54">
        <v>-2.94</v>
      </c>
      <c r="JE36" s="52">
        <v>61.54</v>
      </c>
      <c r="JF36" s="239">
        <v>61.81</v>
      </c>
      <c r="JG36" s="54">
        <v>-0.44</v>
      </c>
      <c r="JH36" s="52">
        <v>67.23</v>
      </c>
      <c r="JI36" s="239">
        <v>68.75</v>
      </c>
      <c r="JJ36" s="54">
        <v>-2.21</v>
      </c>
      <c r="JK36" s="1041"/>
      <c r="JL36" s="1041"/>
      <c r="JM36" s="1041" t="s">
        <v>56</v>
      </c>
      <c r="JN36" s="387">
        <v>0</v>
      </c>
      <c r="JO36" s="387">
        <v>0</v>
      </c>
      <c r="JP36" s="387">
        <v>0</v>
      </c>
      <c r="JQ36" s="271">
        <v>0</v>
      </c>
      <c r="JR36" s="213"/>
      <c r="JS36" s="213"/>
      <c r="JT36" s="213"/>
      <c r="JU36" s="213"/>
      <c r="JV36" s="1041"/>
      <c r="JW36" s="1041"/>
      <c r="JX36" s="117"/>
      <c r="JY36" s="137"/>
      <c r="JZ36" s="137"/>
      <c r="KA36" s="79"/>
      <c r="KB36" s="79"/>
      <c r="KC36" s="79"/>
      <c r="KD36" s="79"/>
      <c r="KE36" s="79"/>
      <c r="KF36" s="79"/>
      <c r="KG36" s="79"/>
      <c r="KH36" s="79"/>
      <c r="KI36" s="79"/>
      <c r="KJ36" s="1042"/>
      <c r="KK36" s="1041"/>
      <c r="KL36" s="1247"/>
      <c r="KM36" s="1248" t="s">
        <v>33</v>
      </c>
      <c r="KN36" s="1249" t="s">
        <v>34</v>
      </c>
      <c r="KO36" s="1250" t="s">
        <v>276</v>
      </c>
      <c r="KP36" s="1251" t="s">
        <v>277</v>
      </c>
      <c r="KQ36" s="1249"/>
      <c r="KR36" s="1249"/>
      <c r="KS36" s="1249"/>
      <c r="KT36" s="1249"/>
      <c r="KU36" s="1252" t="s">
        <v>41</v>
      </c>
      <c r="KV36" s="1253"/>
      <c r="KW36" s="1254"/>
      <c r="KX36" s="172"/>
      <c r="KY36" s="1422"/>
      <c r="KZ36" s="1422"/>
      <c r="LA36" s="1422"/>
      <c r="LB36" s="138"/>
      <c r="LC36" s="255"/>
      <c r="LD36" s="255"/>
      <c r="LE36" s="138"/>
      <c r="LF36" s="255"/>
      <c r="LG36" s="419"/>
      <c r="LH36" s="419"/>
      <c r="LI36" s="12"/>
      <c r="LJ36" s="28"/>
      <c r="LK36" s="29"/>
      <c r="LL36" s="1436"/>
      <c r="LM36" s="1436"/>
      <c r="LN36" s="1436"/>
      <c r="LO36" s="1436"/>
      <c r="LQ36" s="1424" t="s">
        <v>193</v>
      </c>
      <c r="LR36" s="136"/>
      <c r="LS36" s="794"/>
      <c r="LT36" s="87"/>
      <c r="LU36" s="3"/>
      <c r="LV36" s="3"/>
      <c r="LW36" s="1198" t="s">
        <v>119</v>
      </c>
      <c r="LX36" s="383">
        <v>3</v>
      </c>
      <c r="LY36" s="1199">
        <v>9</v>
      </c>
      <c r="LZ36" s="1200">
        <v>-66.67</v>
      </c>
      <c r="MA36" s="597"/>
      <c r="MB36" s="70" t="s">
        <v>71</v>
      </c>
      <c r="MC36" s="52">
        <v>61.21</v>
      </c>
      <c r="MD36" s="432">
        <v>62.38</v>
      </c>
      <c r="ME36" s="54">
        <v>-1.88</v>
      </c>
      <c r="MF36" s="52">
        <v>61.71</v>
      </c>
      <c r="MG36" s="432">
        <v>63.28</v>
      </c>
      <c r="MH36" s="54">
        <v>-2.48</v>
      </c>
      <c r="MI36" s="52">
        <v>61.41</v>
      </c>
      <c r="MJ36" s="432">
        <v>62.72</v>
      </c>
      <c r="MK36" s="54">
        <v>-2.09</v>
      </c>
      <c r="ML36" s="422"/>
      <c r="MM36" s="422"/>
      <c r="MN36" s="422" t="s">
        <v>56</v>
      </c>
      <c r="MO36" s="728">
        <v>0</v>
      </c>
      <c r="MP36" s="728">
        <v>0</v>
      </c>
      <c r="MQ36" s="728">
        <v>0</v>
      </c>
      <c r="MR36" s="728">
        <v>0</v>
      </c>
      <c r="MS36" s="728">
        <v>0</v>
      </c>
      <c r="MT36" s="594"/>
      <c r="MU36" s="595"/>
      <c r="MV36" s="381"/>
      <c r="MW36" s="382"/>
      <c r="MX36" s="595"/>
      <c r="MY36" s="595"/>
      <c r="MZ36" s="595"/>
      <c r="NA36" s="595"/>
      <c r="NB36" s="595"/>
      <c r="NC36" s="595"/>
      <c r="ND36" s="595"/>
      <c r="NE36" s="595"/>
      <c r="NF36" s="595"/>
      <c r="NG36" s="595"/>
      <c r="NH36" s="595"/>
      <c r="NI36" s="595"/>
      <c r="NJ36" s="595"/>
      <c r="NK36" s="595"/>
      <c r="NL36" s="595"/>
      <c r="NM36" s="595"/>
      <c r="NN36" s="1247"/>
      <c r="NO36" s="1248" t="s">
        <v>33</v>
      </c>
      <c r="NP36" s="1249" t="s">
        <v>34</v>
      </c>
      <c r="NQ36" s="1250" t="s">
        <v>276</v>
      </c>
      <c r="NR36" s="1251" t="s">
        <v>277</v>
      </c>
      <c r="NS36" s="1249"/>
      <c r="NT36" s="1249"/>
      <c r="NU36" s="1249"/>
      <c r="NV36" s="1249"/>
      <c r="NW36" s="1252" t="s">
        <v>41</v>
      </c>
      <c r="NX36" s="1253"/>
      <c r="NY36" s="1254"/>
    </row>
    <row r="37" spans="1:389" ht="23.25" customHeight="1" thickTop="1" thickBot="1" x14ac:dyDescent="0.25">
      <c r="A37" s="140"/>
      <c r="B37" s="812"/>
      <c r="C37" s="812"/>
      <c r="D37" s="87"/>
      <c r="E37" s="812"/>
      <c r="F37" s="812"/>
      <c r="G37" s="17" t="s">
        <v>120</v>
      </c>
      <c r="H37" s="35">
        <v>2</v>
      </c>
      <c r="I37" s="36">
        <v>0</v>
      </c>
      <c r="J37" s="1026">
        <v>5</v>
      </c>
      <c r="K37" s="35">
        <v>7</v>
      </c>
      <c r="L37" s="38">
        <v>5</v>
      </c>
      <c r="M37" s="39">
        <v>40</v>
      </c>
      <c r="N37" s="1041"/>
      <c r="O37" s="73" t="s">
        <v>75</v>
      </c>
      <c r="P37" s="74">
        <v>1403.23</v>
      </c>
      <c r="Q37" s="75">
        <v>1365.17</v>
      </c>
      <c r="R37" s="76">
        <v>2.79</v>
      </c>
      <c r="S37" s="77">
        <v>889.3</v>
      </c>
      <c r="T37" s="75">
        <v>858.66</v>
      </c>
      <c r="U37" s="76">
        <v>3.57</v>
      </c>
      <c r="V37" s="77">
        <v>1209.76</v>
      </c>
      <c r="W37" s="75">
        <v>1197.17</v>
      </c>
      <c r="X37" s="76">
        <v>1.05</v>
      </c>
      <c r="Y37" s="1041"/>
      <c r="Z37" s="1041"/>
      <c r="AA37" s="1041" t="s">
        <v>62</v>
      </c>
      <c r="AB37" s="56">
        <v>2555</v>
      </c>
      <c r="AC37" s="56">
        <v>2576</v>
      </c>
      <c r="AD37" s="56">
        <v>2453</v>
      </c>
      <c r="AE37" s="56">
        <v>7584</v>
      </c>
      <c r="AF37" s="213"/>
      <c r="AG37" s="213"/>
      <c r="AH37" s="213"/>
      <c r="AI37" s="213"/>
      <c r="AJ37" s="1041"/>
      <c r="AK37" s="1041"/>
      <c r="AL37" s="1041"/>
      <c r="AM37" s="137"/>
      <c r="AN37" s="137"/>
      <c r="AO37" s="1041"/>
      <c r="AP37" s="1041"/>
      <c r="AQ37" s="1041"/>
      <c r="AR37" s="1041"/>
      <c r="AS37" s="1041"/>
      <c r="AT37" s="1041"/>
      <c r="AU37" s="41"/>
      <c r="AV37" s="41"/>
      <c r="AW37" s="1041"/>
      <c r="AX37" s="1042"/>
      <c r="AY37" s="1041"/>
      <c r="AZ37" s="1260" t="s">
        <v>47</v>
      </c>
      <c r="BA37" s="1261">
        <v>0</v>
      </c>
      <c r="BB37" s="1262">
        <v>0</v>
      </c>
      <c r="BC37" s="1262">
        <v>0</v>
      </c>
      <c r="BD37" s="1263">
        <v>0</v>
      </c>
      <c r="BE37" s="1262"/>
      <c r="BF37" s="1262"/>
      <c r="BG37" s="1262"/>
      <c r="BH37" s="1262"/>
      <c r="BI37" s="1264">
        <v>0</v>
      </c>
      <c r="BJ37" s="1265">
        <v>0</v>
      </c>
      <c r="BK37" s="1266">
        <v>0</v>
      </c>
      <c r="BL37" s="60"/>
      <c r="BM37" s="1"/>
      <c r="BN37" s="1"/>
      <c r="BO37" s="1"/>
      <c r="BP37" s="426"/>
      <c r="BQ37" s="1401"/>
      <c r="BR37" s="1401"/>
      <c r="BS37" s="1401"/>
      <c r="BT37" s="258"/>
      <c r="BU37" s="419"/>
      <c r="BV37" s="419"/>
      <c r="BW37" s="12"/>
      <c r="BX37" s="28"/>
      <c r="BY37" s="233"/>
      <c r="BZ37" s="1041"/>
      <c r="CA37" s="1041"/>
      <c r="CB37" s="1041"/>
      <c r="CC37" s="1041"/>
      <c r="CD37" s="1041"/>
      <c r="CE37" s="1226"/>
      <c r="CF37" s="1225"/>
      <c r="CG37" s="1225"/>
      <c r="CH37" s="85"/>
      <c r="CI37" s="1225"/>
      <c r="CJ37" s="1225"/>
      <c r="CK37" s="17" t="s">
        <v>120</v>
      </c>
      <c r="CL37" s="35">
        <v>3</v>
      </c>
      <c r="CM37" s="36">
        <v>2</v>
      </c>
      <c r="CN37" s="37">
        <v>0</v>
      </c>
      <c r="CO37" s="35">
        <v>5</v>
      </c>
      <c r="CP37" s="38">
        <v>7</v>
      </c>
      <c r="CQ37" s="39">
        <v>-28.57</v>
      </c>
      <c r="CR37" s="811"/>
      <c r="CS37" s="73" t="s">
        <v>75</v>
      </c>
      <c r="CT37" s="74">
        <v>1310.68</v>
      </c>
      <c r="CU37" s="244">
        <v>1285.81</v>
      </c>
      <c r="CV37" s="76">
        <v>1.93</v>
      </c>
      <c r="CW37" s="77">
        <v>1100.6300000000001</v>
      </c>
      <c r="CX37" s="244">
        <v>1083.7999999999997</v>
      </c>
      <c r="CY37" s="76">
        <v>1.55</v>
      </c>
      <c r="CZ37" s="77">
        <v>1271.6299999999999</v>
      </c>
      <c r="DA37" s="244">
        <v>1250.43</v>
      </c>
      <c r="DB37" s="76">
        <v>1.7</v>
      </c>
      <c r="DC37" s="1041"/>
      <c r="DD37" s="1041"/>
      <c r="DE37" s="1041" t="s">
        <v>62</v>
      </c>
      <c r="DF37" s="80">
        <v>2147</v>
      </c>
      <c r="DG37" s="80">
        <v>2510</v>
      </c>
      <c r="DH37" s="80">
        <v>2386</v>
      </c>
      <c r="DI37" s="10">
        <v>7043</v>
      </c>
      <c r="DJ37" s="213"/>
      <c r="DK37" s="213"/>
      <c r="DL37" s="213"/>
      <c r="DM37" s="213"/>
      <c r="DN37" s="1041"/>
      <c r="DO37" s="1041"/>
      <c r="DP37" s="759"/>
      <c r="DQ37" s="137"/>
      <c r="DR37" s="137"/>
      <c r="DS37" s="1041"/>
      <c r="DT37" s="1041"/>
      <c r="DU37" s="1041"/>
      <c r="DV37" s="1041"/>
      <c r="DW37" s="1041"/>
      <c r="DX37" s="1041"/>
      <c r="DY37" s="41"/>
      <c r="DZ37" s="41"/>
      <c r="EA37" s="1041"/>
      <c r="EB37" s="1042"/>
      <c r="EC37" s="1041"/>
      <c r="ED37" s="1260" t="s">
        <v>47</v>
      </c>
      <c r="EE37" s="1261">
        <v>0</v>
      </c>
      <c r="EF37" s="1262">
        <v>0</v>
      </c>
      <c r="EG37" s="1262">
        <v>0</v>
      </c>
      <c r="EH37" s="1263">
        <v>0</v>
      </c>
      <c r="EI37" s="1262"/>
      <c r="EJ37" s="1262"/>
      <c r="EK37" s="1262"/>
      <c r="EL37" s="1262"/>
      <c r="EM37" s="1264">
        <v>0</v>
      </c>
      <c r="EN37" s="1265">
        <v>0</v>
      </c>
      <c r="EO37" s="1266">
        <v>0</v>
      </c>
      <c r="EP37" s="181"/>
      <c r="EQ37" s="1422"/>
      <c r="ER37" s="1422"/>
      <c r="ES37" s="1422"/>
      <c r="ET37" s="426"/>
      <c r="EU37" s="1401"/>
      <c r="EV37" s="1401"/>
      <c r="EW37" s="1401"/>
      <c r="EX37" s="258"/>
      <c r="EY37" s="419"/>
      <c r="EZ37" s="419"/>
      <c r="FA37" s="12"/>
      <c r="FB37" s="28"/>
      <c r="FC37" s="29"/>
      <c r="FD37" s="1436"/>
      <c r="FE37" s="1436"/>
      <c r="FF37" s="1436"/>
      <c r="FG37" s="1436"/>
      <c r="FI37" s="1226"/>
      <c r="FJ37" s="642"/>
      <c r="FK37" s="642"/>
      <c r="FL37" s="85"/>
      <c r="FM37" s="255"/>
      <c r="FN37" s="255"/>
      <c r="FO37" s="17" t="s">
        <v>120</v>
      </c>
      <c r="FP37" s="383">
        <v>2</v>
      </c>
      <c r="FQ37" s="384">
        <v>0</v>
      </c>
      <c r="FR37" s="385">
        <v>3</v>
      </c>
      <c r="FS37" s="35">
        <v>5</v>
      </c>
      <c r="FT37" s="38">
        <v>7</v>
      </c>
      <c r="FU37" s="39">
        <v>-28.57</v>
      </c>
      <c r="FV37" s="545"/>
      <c r="FW37" s="73" t="s">
        <v>75</v>
      </c>
      <c r="FX37" s="74">
        <v>1086.1799999999998</v>
      </c>
      <c r="FY37" s="244">
        <v>1103.2199999999998</v>
      </c>
      <c r="FZ37" s="76">
        <v>-1.54</v>
      </c>
      <c r="GA37" s="77">
        <v>863.77</v>
      </c>
      <c r="GB37" s="244">
        <v>869.3900000000001</v>
      </c>
      <c r="GC37" s="76">
        <v>-0.65</v>
      </c>
      <c r="GD37" s="77">
        <v>987.91</v>
      </c>
      <c r="GE37" s="244">
        <v>999</v>
      </c>
      <c r="GF37" s="76">
        <v>-1.1100000000000001</v>
      </c>
      <c r="GG37" s="1041"/>
      <c r="GH37" s="1041"/>
      <c r="GI37" s="1041" t="s">
        <v>62</v>
      </c>
      <c r="GJ37" s="387">
        <v>2597</v>
      </c>
      <c r="GK37" s="387">
        <v>2375</v>
      </c>
      <c r="GL37" s="387">
        <v>2427</v>
      </c>
      <c r="GM37" s="271">
        <v>7399</v>
      </c>
      <c r="GN37" s="213"/>
      <c r="GO37" s="213"/>
      <c r="GP37" s="213"/>
      <c r="GQ37" s="213"/>
      <c r="GR37" s="1041"/>
      <c r="GS37" s="1041"/>
      <c r="GT37" s="759"/>
      <c r="GU37" s="137"/>
      <c r="GV37" s="137"/>
      <c r="GW37" s="1041"/>
      <c r="GX37" s="1041"/>
      <c r="GY37" s="1041"/>
      <c r="GZ37" s="1041"/>
      <c r="HA37" s="1041"/>
      <c r="HB37" s="1041"/>
      <c r="HC37" s="41"/>
      <c r="HD37" s="41"/>
      <c r="HE37" s="1041"/>
      <c r="HF37" s="1042"/>
      <c r="HG37" s="1041"/>
      <c r="HH37" s="1260" t="s">
        <v>47</v>
      </c>
      <c r="HI37" s="1261">
        <v>0</v>
      </c>
      <c r="HJ37" s="1262">
        <v>0</v>
      </c>
      <c r="HK37" s="1262">
        <v>0</v>
      </c>
      <c r="HL37" s="1263">
        <v>0</v>
      </c>
      <c r="HM37" s="1262"/>
      <c r="HN37" s="1262"/>
      <c r="HO37" s="1262"/>
      <c r="HP37" s="1262"/>
      <c r="HQ37" s="1264">
        <v>0</v>
      </c>
      <c r="HR37" s="1265">
        <v>0</v>
      </c>
      <c r="HS37" s="1266">
        <v>0</v>
      </c>
      <c r="HT37" s="1041"/>
      <c r="HU37" s="1422"/>
      <c r="HV37" s="1422"/>
      <c r="HW37" s="1422"/>
      <c r="HX37" s="426"/>
      <c r="HY37" s="1401"/>
      <c r="HZ37" s="1401"/>
      <c r="IA37" s="1401"/>
      <c r="IB37" s="258"/>
      <c r="IC37" s="419"/>
      <c r="ID37" s="419"/>
      <c r="IE37" s="12"/>
      <c r="IF37" s="28"/>
      <c r="IG37" s="29"/>
      <c r="IH37" s="1436"/>
      <c r="II37" s="1436"/>
      <c r="IJ37" s="1436"/>
      <c r="IK37" s="1041"/>
      <c r="IM37" s="1226"/>
      <c r="IN37" s="642"/>
      <c r="IO37" s="642"/>
      <c r="IP37" s="85"/>
      <c r="IQ37" s="255"/>
      <c r="IR37" s="255"/>
      <c r="IS37" s="17" t="s">
        <v>120</v>
      </c>
      <c r="IT37" s="383">
        <v>7</v>
      </c>
      <c r="IU37" s="384">
        <v>20</v>
      </c>
      <c r="IV37" s="385">
        <v>3</v>
      </c>
      <c r="IW37" s="35">
        <v>30</v>
      </c>
      <c r="IX37" s="38">
        <v>34</v>
      </c>
      <c r="IY37" s="39">
        <v>-11.76</v>
      </c>
      <c r="IZ37" s="1041"/>
      <c r="JA37" s="73" t="s">
        <v>75</v>
      </c>
      <c r="JB37" s="74">
        <v>1879.99</v>
      </c>
      <c r="JC37" s="244">
        <v>1872.85</v>
      </c>
      <c r="JD37" s="76">
        <v>0.38</v>
      </c>
      <c r="JE37" s="77">
        <v>1181.27</v>
      </c>
      <c r="JF37" s="244">
        <v>1164.24</v>
      </c>
      <c r="JG37" s="76">
        <v>1.46</v>
      </c>
      <c r="JH37" s="77">
        <v>1532.84</v>
      </c>
      <c r="JI37" s="244">
        <v>1535.3799999999999</v>
      </c>
      <c r="JJ37" s="76">
        <v>-0.17</v>
      </c>
      <c r="JK37" s="1041"/>
      <c r="JL37" s="1041"/>
      <c r="JM37" s="1041" t="s">
        <v>62</v>
      </c>
      <c r="JN37" s="387">
        <v>2612</v>
      </c>
      <c r="JO37" s="387">
        <v>2821</v>
      </c>
      <c r="JP37" s="387">
        <v>2669</v>
      </c>
      <c r="JQ37" s="271">
        <v>8102</v>
      </c>
      <c r="JR37" s="213"/>
      <c r="JS37" s="213"/>
      <c r="JT37" s="213"/>
      <c r="JU37" s="213"/>
      <c r="JV37" s="1041"/>
      <c r="JW37" s="1041"/>
      <c r="JX37" s="759"/>
      <c r="JY37" s="137"/>
      <c r="JZ37" s="137"/>
      <c r="KA37" s="1041"/>
      <c r="KB37" s="1041"/>
      <c r="KC37" s="1041"/>
      <c r="KD37" s="1041"/>
      <c r="KE37" s="1041"/>
      <c r="KF37" s="1041"/>
      <c r="KG37" s="41"/>
      <c r="KH37" s="41"/>
      <c r="KI37" s="1041"/>
      <c r="KJ37" s="1042"/>
      <c r="KK37" s="1041"/>
      <c r="KL37" s="1260" t="s">
        <v>47</v>
      </c>
      <c r="KM37" s="1261">
        <v>0</v>
      </c>
      <c r="KN37" s="1262">
        <v>0</v>
      </c>
      <c r="KO37" s="1262">
        <v>0</v>
      </c>
      <c r="KP37" s="1263">
        <v>0</v>
      </c>
      <c r="KQ37" s="1262">
        <v>0</v>
      </c>
      <c r="KR37" s="1262">
        <v>0</v>
      </c>
      <c r="KS37" s="1262">
        <v>0</v>
      </c>
      <c r="KT37" s="1262">
        <v>0</v>
      </c>
      <c r="KU37" s="1264">
        <v>0</v>
      </c>
      <c r="KV37" s="1265">
        <v>0</v>
      </c>
      <c r="KW37" s="1266">
        <v>0</v>
      </c>
      <c r="KX37" s="386"/>
      <c r="KY37" s="1422"/>
      <c r="KZ37" s="1422"/>
      <c r="LA37" s="1422"/>
      <c r="LB37" s="426"/>
      <c r="LC37" s="1401"/>
      <c r="LD37" s="1401"/>
      <c r="LE37" s="1401"/>
      <c r="LF37" s="258"/>
      <c r="LG37" s="419"/>
      <c r="LH37" s="419"/>
      <c r="LI37" s="12"/>
      <c r="LJ37" s="28"/>
      <c r="LK37" s="29"/>
      <c r="LL37" s="1436"/>
      <c r="LM37" s="1436"/>
      <c r="LN37" s="1436"/>
      <c r="LO37" s="1436"/>
      <c r="LQ37" s="87"/>
      <c r="LR37" s="136"/>
      <c r="LS37" s="794"/>
      <c r="LT37" s="87"/>
      <c r="LU37" s="3"/>
      <c r="LV37" s="3"/>
      <c r="LW37" s="1198" t="s">
        <v>120</v>
      </c>
      <c r="LX37" s="383">
        <v>47</v>
      </c>
      <c r="LY37" s="1199">
        <v>53</v>
      </c>
      <c r="LZ37" s="1200">
        <v>-11.32</v>
      </c>
      <c r="MA37" s="597"/>
      <c r="MB37" s="73" t="s">
        <v>75</v>
      </c>
      <c r="MC37" s="74">
        <v>1458.72</v>
      </c>
      <c r="MD37" s="553">
        <v>1452.8200000000004</v>
      </c>
      <c r="ME37" s="76">
        <v>0.41</v>
      </c>
      <c r="MF37" s="74">
        <v>1037.03</v>
      </c>
      <c r="MG37" s="553">
        <v>1025.69</v>
      </c>
      <c r="MH37" s="76">
        <v>1.1100000000000001</v>
      </c>
      <c r="MI37" s="74">
        <v>1291.1400000000001</v>
      </c>
      <c r="MJ37" s="553">
        <v>1291.21</v>
      </c>
      <c r="MK37" s="76">
        <v>-0.01</v>
      </c>
      <c r="ML37" s="422"/>
      <c r="MM37" s="422"/>
      <c r="MN37" s="422" t="s">
        <v>62</v>
      </c>
      <c r="MO37" s="728">
        <v>7584</v>
      </c>
      <c r="MP37" s="728">
        <v>7043</v>
      </c>
      <c r="MQ37" s="728">
        <v>7399</v>
      </c>
      <c r="MR37" s="728">
        <v>8102</v>
      </c>
      <c r="MS37" s="728">
        <v>30128</v>
      </c>
      <c r="MT37" s="594"/>
      <c r="MU37" s="595"/>
      <c r="MV37" s="381"/>
      <c r="MW37" s="382"/>
      <c r="MX37" s="595"/>
      <c r="MY37" s="595"/>
      <c r="MZ37" s="595"/>
      <c r="NA37" s="595"/>
      <c r="NB37" s="595"/>
      <c r="NC37" s="595"/>
      <c r="ND37" s="595"/>
      <c r="NE37" s="595"/>
      <c r="NF37" s="595"/>
      <c r="NG37" s="595"/>
      <c r="NH37" s="595"/>
      <c r="NI37" s="595"/>
      <c r="NJ37" s="595"/>
      <c r="NK37" s="595"/>
      <c r="NL37" s="595"/>
      <c r="NM37" s="595"/>
      <c r="NN37" s="1260" t="s">
        <v>47</v>
      </c>
      <c r="NO37" s="1261">
        <v>0</v>
      </c>
      <c r="NP37" s="1262">
        <v>0</v>
      </c>
      <c r="NQ37" s="1262">
        <v>0</v>
      </c>
      <c r="NR37" s="1263">
        <v>0</v>
      </c>
      <c r="NS37" s="1262"/>
      <c r="NT37" s="1262"/>
      <c r="NU37" s="1262"/>
      <c r="NV37" s="1262"/>
      <c r="NW37" s="1264">
        <v>0</v>
      </c>
      <c r="NX37" s="1265">
        <v>0</v>
      </c>
      <c r="NY37" s="1266">
        <v>0</v>
      </c>
    </row>
    <row r="38" spans="1:389" ht="23.25" customHeight="1" thickTop="1" x14ac:dyDescent="0.2">
      <c r="A38" s="140"/>
      <c r="B38" s="812"/>
      <c r="C38" s="812"/>
      <c r="D38" s="87"/>
      <c r="E38" s="812"/>
      <c r="F38" s="812"/>
      <c r="G38" s="17" t="s">
        <v>121</v>
      </c>
      <c r="H38" s="35">
        <v>0</v>
      </c>
      <c r="I38" s="36">
        <v>0</v>
      </c>
      <c r="J38" s="1026">
        <v>2</v>
      </c>
      <c r="K38" s="35">
        <v>2</v>
      </c>
      <c r="L38" s="38">
        <v>0</v>
      </c>
      <c r="M38" s="39">
        <v>0</v>
      </c>
      <c r="N38" s="1041"/>
      <c r="O38" s="87"/>
      <c r="P38" s="87"/>
      <c r="Q38" s="121"/>
      <c r="R38" s="87"/>
      <c r="S38" s="87"/>
      <c r="T38" s="121"/>
      <c r="U38" s="87"/>
      <c r="V38" s="87"/>
      <c r="W38" s="121"/>
      <c r="X38" s="87"/>
      <c r="Y38" s="1041"/>
      <c r="Z38" s="1041"/>
      <c r="AA38" s="1041" t="s">
        <v>67</v>
      </c>
      <c r="AB38" s="56">
        <v>2443</v>
      </c>
      <c r="AC38" s="56">
        <v>2447</v>
      </c>
      <c r="AD38" s="56">
        <v>2401</v>
      </c>
      <c r="AE38" s="56">
        <v>7291</v>
      </c>
      <c r="AF38" s="213"/>
      <c r="AG38" s="213"/>
      <c r="AH38" s="213"/>
      <c r="AI38" s="213"/>
      <c r="AJ38" s="1041"/>
      <c r="AK38" s="1041"/>
      <c r="AL38" s="1041"/>
      <c r="AM38" s="59"/>
      <c r="AN38" s="59"/>
      <c r="AO38" s="1041"/>
      <c r="AP38" s="1041"/>
      <c r="AQ38" s="1041"/>
      <c r="AR38" s="1041"/>
      <c r="AS38" s="1041"/>
      <c r="AT38" s="1041"/>
      <c r="AU38" s="41"/>
      <c r="AV38" s="41"/>
      <c r="AW38" s="1041"/>
      <c r="AX38" s="1042"/>
      <c r="AY38" s="1041"/>
      <c r="AZ38" s="1260" t="s">
        <v>53</v>
      </c>
      <c r="BA38" s="1269">
        <v>4572</v>
      </c>
      <c r="BB38" s="179">
        <v>0</v>
      </c>
      <c r="BC38" s="179">
        <v>5545</v>
      </c>
      <c r="BD38" s="1270">
        <v>414</v>
      </c>
      <c r="BE38" s="179"/>
      <c r="BF38" s="179"/>
      <c r="BG38" s="179"/>
      <c r="BH38" s="179"/>
      <c r="BI38" s="1271">
        <v>10531</v>
      </c>
      <c r="BJ38" s="1265">
        <v>18702</v>
      </c>
      <c r="BK38" s="1266">
        <v>29233</v>
      </c>
      <c r="BL38" s="60"/>
      <c r="BM38" s="1"/>
      <c r="BN38" s="1"/>
      <c r="BO38" s="1"/>
      <c r="BP38" s="138"/>
      <c r="BQ38" s="255"/>
      <c r="BR38" s="255"/>
      <c r="BS38" s="255"/>
      <c r="BT38" s="255"/>
      <c r="BU38" s="419"/>
      <c r="BV38" s="419"/>
      <c r="BW38" s="12"/>
      <c r="BX38" s="28"/>
      <c r="BY38" s="233"/>
      <c r="BZ38" s="1041"/>
      <c r="CA38" s="1041"/>
      <c r="CB38" s="1041"/>
      <c r="CC38" s="1041"/>
      <c r="CD38" s="1041"/>
      <c r="CE38" s="1226"/>
      <c r="CF38" s="1225"/>
      <c r="CG38" s="1225"/>
      <c r="CH38" s="85"/>
      <c r="CI38" s="1225"/>
      <c r="CJ38" s="1225"/>
      <c r="CK38" s="17" t="s">
        <v>121</v>
      </c>
      <c r="CL38" s="35">
        <v>0</v>
      </c>
      <c r="CM38" s="36">
        <v>0</v>
      </c>
      <c r="CN38" s="37">
        <v>0</v>
      </c>
      <c r="CO38" s="35">
        <v>0</v>
      </c>
      <c r="CP38" s="38">
        <v>2</v>
      </c>
      <c r="CQ38" s="39">
        <v>-100</v>
      </c>
      <c r="CR38" s="811"/>
      <c r="CS38" s="87"/>
      <c r="CT38" s="87"/>
      <c r="CU38" s="121"/>
      <c r="CV38" s="87"/>
      <c r="CW38" s="87"/>
      <c r="CX38" s="121"/>
      <c r="CY38" s="87"/>
      <c r="CZ38" s="87"/>
      <c r="DA38" s="121"/>
      <c r="DB38" s="87"/>
      <c r="DC38" s="1041"/>
      <c r="DD38" s="1041"/>
      <c r="DE38" s="1041" t="s">
        <v>67</v>
      </c>
      <c r="DF38" s="80">
        <v>2330</v>
      </c>
      <c r="DG38" s="80">
        <v>2565</v>
      </c>
      <c r="DH38" s="80">
        <v>1911</v>
      </c>
      <c r="DI38" s="10">
        <v>6806</v>
      </c>
      <c r="DJ38" s="213"/>
      <c r="DK38" s="213"/>
      <c r="DL38" s="213"/>
      <c r="DM38" s="213"/>
      <c r="DN38" s="1041"/>
      <c r="DO38" s="1041"/>
      <c r="DP38" s="117"/>
      <c r="DQ38" s="59"/>
      <c r="DR38" s="59"/>
      <c r="DS38" s="1041"/>
      <c r="DT38" s="1041"/>
      <c r="DU38" s="1041"/>
      <c r="DV38" s="1041"/>
      <c r="DW38" s="1041"/>
      <c r="DX38" s="1041"/>
      <c r="DY38" s="41"/>
      <c r="DZ38" s="41"/>
      <c r="EA38" s="1041"/>
      <c r="EB38" s="1042"/>
      <c r="EC38" s="1041"/>
      <c r="ED38" s="1260" t="s">
        <v>53</v>
      </c>
      <c r="EE38" s="1269">
        <v>3871</v>
      </c>
      <c r="EF38" s="179">
        <v>0</v>
      </c>
      <c r="EG38" s="179">
        <v>4955</v>
      </c>
      <c r="EH38" s="1270">
        <v>162</v>
      </c>
      <c r="EI38" s="179"/>
      <c r="EJ38" s="179"/>
      <c r="EK38" s="179"/>
      <c r="EL38" s="179"/>
      <c r="EM38" s="1271">
        <v>8988</v>
      </c>
      <c r="EN38" s="1265">
        <v>19474</v>
      </c>
      <c r="EO38" s="1266">
        <v>28462</v>
      </c>
      <c r="EP38" s="181"/>
      <c r="EQ38" s="1422"/>
      <c r="ER38" s="1422"/>
      <c r="ES38" s="1422"/>
      <c r="ET38" s="138"/>
      <c r="EU38" s="255"/>
      <c r="EV38" s="255"/>
      <c r="EW38" s="255"/>
      <c r="EX38" s="255"/>
      <c r="EY38" s="419"/>
      <c r="EZ38" s="419"/>
      <c r="FA38" s="12"/>
      <c r="FB38" s="28"/>
      <c r="FC38" s="29"/>
      <c r="FD38" s="1436"/>
      <c r="FE38" s="1436"/>
      <c r="FF38" s="1436"/>
      <c r="FG38" s="1436"/>
      <c r="FI38" s="1226"/>
      <c r="FJ38" s="85"/>
      <c r="FK38" s="85"/>
      <c r="FL38" s="85"/>
      <c r="FM38" s="255"/>
      <c r="FN38" s="255"/>
      <c r="FO38" s="17" t="s">
        <v>121</v>
      </c>
      <c r="FP38" s="383">
        <v>0</v>
      </c>
      <c r="FQ38" s="384">
        <v>0</v>
      </c>
      <c r="FR38" s="385">
        <v>0</v>
      </c>
      <c r="FS38" s="35">
        <v>0</v>
      </c>
      <c r="FT38" s="38">
        <v>0</v>
      </c>
      <c r="FU38" s="39">
        <v>0</v>
      </c>
      <c r="FV38" s="545"/>
      <c r="FW38" s="87"/>
      <c r="FX38" s="87"/>
      <c r="FY38" s="121"/>
      <c r="FZ38" s="87"/>
      <c r="GA38" s="87"/>
      <c r="GB38" s="121"/>
      <c r="GC38" s="87"/>
      <c r="GD38" s="87"/>
      <c r="GE38" s="121"/>
      <c r="GF38" s="87"/>
      <c r="GG38" s="1041"/>
      <c r="GH38" s="1041"/>
      <c r="GI38" s="1041" t="s">
        <v>67</v>
      </c>
      <c r="GJ38" s="387">
        <v>2370</v>
      </c>
      <c r="GK38" s="387">
        <v>2255</v>
      </c>
      <c r="GL38" s="387">
        <v>2167</v>
      </c>
      <c r="GM38" s="271">
        <v>6792</v>
      </c>
      <c r="GN38" s="213"/>
      <c r="GO38" s="213"/>
      <c r="GP38" s="213"/>
      <c r="GQ38" s="213"/>
      <c r="GR38" s="1041"/>
      <c r="GS38" s="1041"/>
      <c r="GT38" s="117"/>
      <c r="GU38" s="59"/>
      <c r="GV38" s="59"/>
      <c r="GW38" s="1041"/>
      <c r="GX38" s="1041"/>
      <c r="GY38" s="1041"/>
      <c r="GZ38" s="1041"/>
      <c r="HA38" s="1041"/>
      <c r="HB38" s="1041"/>
      <c r="HC38" s="41"/>
      <c r="HD38" s="41"/>
      <c r="HE38" s="1041"/>
      <c r="HF38" s="1042"/>
      <c r="HG38" s="1041"/>
      <c r="HH38" s="1260" t="s">
        <v>53</v>
      </c>
      <c r="HI38" s="1269">
        <v>2790</v>
      </c>
      <c r="HJ38" s="179">
        <v>0</v>
      </c>
      <c r="HK38" s="179">
        <v>1956</v>
      </c>
      <c r="HL38" s="1270">
        <v>87</v>
      </c>
      <c r="HM38" s="179"/>
      <c r="HN38" s="179"/>
      <c r="HO38" s="179"/>
      <c r="HP38" s="179"/>
      <c r="HQ38" s="1271">
        <v>4833</v>
      </c>
      <c r="HR38" s="1265">
        <v>28587</v>
      </c>
      <c r="HS38" s="1266">
        <v>33420</v>
      </c>
      <c r="HT38" s="117"/>
      <c r="HU38" s="1422"/>
      <c r="HV38" s="1422"/>
      <c r="HW38" s="1422"/>
      <c r="HX38" s="138"/>
      <c r="HY38" s="255"/>
      <c r="HZ38" s="255"/>
      <c r="IA38" s="255"/>
      <c r="IB38" s="255"/>
      <c r="IC38" s="419"/>
      <c r="ID38" s="419"/>
      <c r="IE38" s="12"/>
      <c r="IF38" s="28"/>
      <c r="IG38" s="29"/>
      <c r="IH38" s="1436"/>
      <c r="II38" s="1436"/>
      <c r="IJ38" s="1436"/>
      <c r="IK38" s="1041"/>
      <c r="IM38" s="1226"/>
      <c r="IN38" s="85"/>
      <c r="IO38" s="85"/>
      <c r="IP38" s="85"/>
      <c r="IQ38" s="255"/>
      <c r="IR38" s="255"/>
      <c r="IS38" s="17" t="s">
        <v>121</v>
      </c>
      <c r="IT38" s="383">
        <v>0</v>
      </c>
      <c r="IU38" s="384">
        <v>0</v>
      </c>
      <c r="IV38" s="385">
        <v>0</v>
      </c>
      <c r="IW38" s="35">
        <v>0</v>
      </c>
      <c r="IX38" s="38">
        <v>3</v>
      </c>
      <c r="IY38" s="39">
        <v>-100</v>
      </c>
      <c r="IZ38" s="1041"/>
      <c r="JA38" s="87"/>
      <c r="JB38" s="87"/>
      <c r="JC38" s="121"/>
      <c r="JD38" s="87"/>
      <c r="JE38" s="87"/>
      <c r="JF38" s="121"/>
      <c r="JG38" s="87"/>
      <c r="JH38" s="87"/>
      <c r="JI38" s="121"/>
      <c r="JJ38" s="87"/>
      <c r="JK38" s="1041"/>
      <c r="JL38" s="1041"/>
      <c r="JM38" s="1041" t="s">
        <v>67</v>
      </c>
      <c r="JN38" s="387">
        <v>2412</v>
      </c>
      <c r="JO38" s="387">
        <v>2337</v>
      </c>
      <c r="JP38" s="387">
        <v>2125</v>
      </c>
      <c r="JQ38" s="271">
        <v>6874</v>
      </c>
      <c r="JR38" s="213"/>
      <c r="JS38" s="213"/>
      <c r="JT38" s="213"/>
      <c r="JU38" s="213"/>
      <c r="JV38" s="1041"/>
      <c r="JW38" s="1041"/>
      <c r="JX38" s="117"/>
      <c r="JY38" s="59"/>
      <c r="JZ38" s="59"/>
      <c r="KA38" s="1041"/>
      <c r="KB38" s="1041"/>
      <c r="KC38" s="1041"/>
      <c r="KD38" s="1041"/>
      <c r="KE38" s="1041"/>
      <c r="KF38" s="1041"/>
      <c r="KG38" s="41"/>
      <c r="KH38" s="41"/>
      <c r="KI38" s="1041"/>
      <c r="KJ38" s="1042"/>
      <c r="KK38" s="1041"/>
      <c r="KL38" s="1260" t="s">
        <v>53</v>
      </c>
      <c r="KM38" s="1269">
        <v>2451</v>
      </c>
      <c r="KN38" s="179">
        <v>0</v>
      </c>
      <c r="KO38" s="179">
        <v>2720</v>
      </c>
      <c r="KP38" s="1270">
        <v>942</v>
      </c>
      <c r="KQ38" s="179">
        <v>0</v>
      </c>
      <c r="KR38" s="179">
        <v>0</v>
      </c>
      <c r="KS38" s="179">
        <v>0</v>
      </c>
      <c r="KT38" s="179">
        <v>0</v>
      </c>
      <c r="KU38" s="1271">
        <v>6113</v>
      </c>
      <c r="KV38" s="1265">
        <v>61775</v>
      </c>
      <c r="KW38" s="1266">
        <v>67888</v>
      </c>
      <c r="KX38" s="386"/>
      <c r="KY38" s="1422"/>
      <c r="KZ38" s="1422"/>
      <c r="LA38" s="1422"/>
      <c r="LB38" s="138"/>
      <c r="LC38" s="255"/>
      <c r="LD38" s="255"/>
      <c r="LE38" s="255"/>
      <c r="LF38" s="255"/>
      <c r="LG38" s="419"/>
      <c r="LH38" s="419"/>
      <c r="LI38" s="12"/>
      <c r="LJ38" s="28"/>
      <c r="LK38" s="29"/>
      <c r="LL38" s="1436"/>
      <c r="LM38" s="1436"/>
      <c r="LN38" s="1436"/>
      <c r="LO38" s="1436"/>
      <c r="LQ38" s="87"/>
      <c r="LR38" s="87"/>
      <c r="LS38" s="87"/>
      <c r="LT38" s="87"/>
      <c r="LU38" s="3"/>
      <c r="LV38" s="3"/>
      <c r="LW38" s="1198" t="s">
        <v>121</v>
      </c>
      <c r="LX38" s="383">
        <v>2</v>
      </c>
      <c r="LY38" s="1199">
        <v>5</v>
      </c>
      <c r="LZ38" s="1200">
        <v>-60</v>
      </c>
      <c r="MA38" s="597"/>
      <c r="MB38" s="87"/>
      <c r="MC38" s="87"/>
      <c r="MD38" s="121"/>
      <c r="ME38" s="87"/>
      <c r="MF38" s="87"/>
      <c r="MG38" s="121"/>
      <c r="MH38" s="87"/>
      <c r="MI38" s="87"/>
      <c r="MJ38" s="121"/>
      <c r="MK38" s="87"/>
      <c r="ML38" s="422"/>
      <c r="MM38" s="422"/>
      <c r="MN38" s="422" t="s">
        <v>67</v>
      </c>
      <c r="MO38" s="728">
        <v>7291</v>
      </c>
      <c r="MP38" s="728">
        <v>6806</v>
      </c>
      <c r="MQ38" s="728">
        <v>6792</v>
      </c>
      <c r="MR38" s="728">
        <v>6874</v>
      </c>
      <c r="MS38" s="728">
        <v>27763</v>
      </c>
      <c r="MT38" s="594"/>
      <c r="MU38" s="595"/>
      <c r="MV38" s="381"/>
      <c r="MW38" s="382"/>
      <c r="MX38" s="595"/>
      <c r="MY38" s="595"/>
      <c r="MZ38" s="595"/>
      <c r="NA38" s="595"/>
      <c r="NB38" s="595"/>
      <c r="NC38" s="595"/>
      <c r="ND38" s="595"/>
      <c r="NE38" s="595"/>
      <c r="NF38" s="595"/>
      <c r="NG38" s="595"/>
      <c r="NH38" s="595"/>
      <c r="NI38" s="595"/>
      <c r="NJ38" s="595"/>
      <c r="NK38" s="595"/>
      <c r="NL38" s="595"/>
      <c r="NM38" s="595"/>
      <c r="NN38" s="1260" t="s">
        <v>53</v>
      </c>
      <c r="NO38" s="1269">
        <v>13684</v>
      </c>
      <c r="NP38" s="179">
        <v>0</v>
      </c>
      <c r="NQ38" s="179">
        <v>15176</v>
      </c>
      <c r="NR38" s="1270">
        <v>1605</v>
      </c>
      <c r="NS38" s="179"/>
      <c r="NT38" s="179"/>
      <c r="NU38" s="179"/>
      <c r="NV38" s="179"/>
      <c r="NW38" s="1271">
        <v>30465</v>
      </c>
      <c r="NX38" s="1265">
        <v>128538</v>
      </c>
      <c r="NY38" s="1266">
        <v>159003</v>
      </c>
    </row>
    <row r="39" spans="1:389" ht="23.25" customHeight="1" x14ac:dyDescent="0.2">
      <c r="A39" s="140"/>
      <c r="B39" s="812"/>
      <c r="C39" s="812"/>
      <c r="D39" s="142"/>
      <c r="E39" s="812"/>
      <c r="F39" s="812"/>
      <c r="G39" s="17" t="s">
        <v>122</v>
      </c>
      <c r="H39" s="35">
        <v>0</v>
      </c>
      <c r="I39" s="36">
        <v>0</v>
      </c>
      <c r="J39" s="1026">
        <v>0</v>
      </c>
      <c r="K39" s="35">
        <v>0</v>
      </c>
      <c r="L39" s="38">
        <v>0</v>
      </c>
      <c r="M39" s="39">
        <v>0</v>
      </c>
      <c r="N39" s="1041"/>
      <c r="O39" s="87"/>
      <c r="P39" s="87"/>
      <c r="Q39" s="121"/>
      <c r="R39" s="87"/>
      <c r="S39" s="87"/>
      <c r="T39" s="121"/>
      <c r="U39" s="87"/>
      <c r="V39" s="87"/>
      <c r="W39" s="121"/>
      <c r="X39" s="87"/>
      <c r="Y39" s="1041"/>
      <c r="Z39" s="1041"/>
      <c r="AA39" s="1041" t="s">
        <v>72</v>
      </c>
      <c r="AB39" s="56">
        <v>4401</v>
      </c>
      <c r="AC39" s="56">
        <v>4398</v>
      </c>
      <c r="AD39" s="56">
        <v>4499</v>
      </c>
      <c r="AE39" s="56">
        <v>13298</v>
      </c>
      <c r="AF39" s="213"/>
      <c r="AG39" s="213"/>
      <c r="AH39" s="213"/>
      <c r="AI39" s="213"/>
      <c r="AJ39" s="1041"/>
      <c r="AK39" s="1041"/>
      <c r="AL39" s="1041"/>
      <c r="AM39" s="59"/>
      <c r="AN39" s="59"/>
      <c r="AO39" s="1041"/>
      <c r="AP39" s="1041"/>
      <c r="AQ39" s="1041"/>
      <c r="AR39" s="1041"/>
      <c r="AS39" s="1041"/>
      <c r="AT39" s="1041"/>
      <c r="AU39" s="41"/>
      <c r="AV39" s="41"/>
      <c r="AW39" s="1041"/>
      <c r="AX39" s="1042"/>
      <c r="AY39" s="1041"/>
      <c r="AZ39" s="1260" t="s">
        <v>58</v>
      </c>
      <c r="BA39" s="1269">
        <v>11108</v>
      </c>
      <c r="BB39" s="179">
        <v>0</v>
      </c>
      <c r="BC39" s="179">
        <v>19060</v>
      </c>
      <c r="BD39" s="1270">
        <v>1266</v>
      </c>
      <c r="BE39" s="179"/>
      <c r="BF39" s="179"/>
      <c r="BG39" s="179"/>
      <c r="BH39" s="179"/>
      <c r="BI39" s="1271">
        <v>31434</v>
      </c>
      <c r="BJ39" s="1265">
        <v>36794</v>
      </c>
      <c r="BK39" s="1266">
        <v>68228</v>
      </c>
      <c r="BL39" s="60"/>
      <c r="BM39" s="1"/>
      <c r="BN39" s="1"/>
      <c r="BO39" s="1"/>
      <c r="BP39" s="138"/>
      <c r="BQ39" s="255"/>
      <c r="BR39" s="255"/>
      <c r="BS39" s="255"/>
      <c r="BT39" s="255"/>
      <c r="BU39" s="419"/>
      <c r="BV39" s="419"/>
      <c r="BW39" s="12"/>
      <c r="BX39" s="28"/>
      <c r="BY39" s="233"/>
      <c r="BZ39" s="1041"/>
      <c r="CA39" s="1041"/>
      <c r="CB39" s="1041"/>
      <c r="CC39" s="1041"/>
      <c r="CD39" s="1041"/>
      <c r="CE39" s="1226"/>
      <c r="CF39" s="1225"/>
      <c r="CG39" s="1225"/>
      <c r="CH39" s="31"/>
      <c r="CI39" s="1225"/>
      <c r="CJ39" s="1225"/>
      <c r="CK39" s="17" t="s">
        <v>122</v>
      </c>
      <c r="CL39" s="35">
        <v>0</v>
      </c>
      <c r="CM39" s="36">
        <v>0</v>
      </c>
      <c r="CN39" s="37">
        <v>0</v>
      </c>
      <c r="CO39" s="35">
        <v>0</v>
      </c>
      <c r="CP39" s="38">
        <v>0</v>
      </c>
      <c r="CQ39" s="39">
        <v>0</v>
      </c>
      <c r="CR39" s="811"/>
      <c r="CS39" s="87"/>
      <c r="CT39" s="87"/>
      <c r="CU39" s="121"/>
      <c r="CV39" s="87"/>
      <c r="CW39" s="87"/>
      <c r="CX39" s="121"/>
      <c r="CY39" s="87"/>
      <c r="CZ39" s="87"/>
      <c r="DA39" s="121"/>
      <c r="DB39" s="87"/>
      <c r="DC39" s="1041"/>
      <c r="DD39" s="1041"/>
      <c r="DE39" s="1041" t="s">
        <v>72</v>
      </c>
      <c r="DF39" s="80">
        <v>4162</v>
      </c>
      <c r="DG39" s="80">
        <v>4523</v>
      </c>
      <c r="DH39" s="80">
        <v>4080</v>
      </c>
      <c r="DI39" s="10">
        <v>12765</v>
      </c>
      <c r="DJ39" s="213"/>
      <c r="DK39" s="213"/>
      <c r="DL39" s="213"/>
      <c r="DM39" s="213"/>
      <c r="DN39" s="1041"/>
      <c r="DO39" s="1041"/>
      <c r="DP39" s="1432"/>
      <c r="DQ39" s="59"/>
      <c r="DR39" s="59"/>
      <c r="DS39" s="1041"/>
      <c r="DT39" s="1041"/>
      <c r="DU39" s="1041"/>
      <c r="DV39" s="1041"/>
      <c r="DW39" s="1041"/>
      <c r="DX39" s="1041"/>
      <c r="DY39" s="41"/>
      <c r="DZ39" s="41"/>
      <c r="EA39" s="1041"/>
      <c r="EB39" s="1042"/>
      <c r="EC39" s="1041"/>
      <c r="ED39" s="1260" t="s">
        <v>58</v>
      </c>
      <c r="EE39" s="1269">
        <v>14221</v>
      </c>
      <c r="EF39" s="179">
        <v>0</v>
      </c>
      <c r="EG39" s="179">
        <v>23157</v>
      </c>
      <c r="EH39" s="1270">
        <v>3045</v>
      </c>
      <c r="EI39" s="179"/>
      <c r="EJ39" s="179"/>
      <c r="EK39" s="179"/>
      <c r="EL39" s="179"/>
      <c r="EM39" s="1271">
        <v>40423</v>
      </c>
      <c r="EN39" s="1265">
        <v>17179</v>
      </c>
      <c r="EO39" s="1266">
        <v>57602</v>
      </c>
      <c r="EP39" s="181"/>
      <c r="EQ39" s="1422"/>
      <c r="ER39" s="1422"/>
      <c r="ES39" s="1422"/>
      <c r="ET39" s="138"/>
      <c r="EU39" s="255"/>
      <c r="EV39" s="255"/>
      <c r="EW39" s="255"/>
      <c r="EX39" s="255"/>
      <c r="EY39" s="419"/>
      <c r="EZ39" s="419"/>
      <c r="FA39" s="12"/>
      <c r="FB39" s="28"/>
      <c r="FC39" s="29"/>
      <c r="FD39" s="1436"/>
      <c r="FE39" s="1436"/>
      <c r="FF39" s="1436"/>
      <c r="FG39" s="1436"/>
      <c r="FI39" s="1226"/>
      <c r="FJ39" s="106"/>
      <c r="FK39" s="106"/>
      <c r="FL39" s="31"/>
      <c r="FM39" s="255"/>
      <c r="FN39" s="255"/>
      <c r="FO39" s="17" t="s">
        <v>122</v>
      </c>
      <c r="FP39" s="383">
        <v>0</v>
      </c>
      <c r="FQ39" s="384">
        <v>0</v>
      </c>
      <c r="FR39" s="385">
        <v>0</v>
      </c>
      <c r="FS39" s="35">
        <v>0</v>
      </c>
      <c r="FT39" s="38">
        <v>0</v>
      </c>
      <c r="FU39" s="39">
        <v>0</v>
      </c>
      <c r="FV39" s="545"/>
      <c r="FW39" s="87"/>
      <c r="FX39" s="87"/>
      <c r="FY39" s="121"/>
      <c r="FZ39" s="87"/>
      <c r="GA39" s="87"/>
      <c r="GB39" s="121"/>
      <c r="GC39" s="87"/>
      <c r="GD39" s="87"/>
      <c r="GE39" s="121"/>
      <c r="GF39" s="87"/>
      <c r="GG39" s="1041"/>
      <c r="GH39" s="1041"/>
      <c r="GI39" s="1041" t="s">
        <v>72</v>
      </c>
      <c r="GJ39" s="387">
        <v>4788</v>
      </c>
      <c r="GK39" s="387">
        <v>4508</v>
      </c>
      <c r="GL39" s="387">
        <v>4434</v>
      </c>
      <c r="GM39" s="271">
        <v>13730</v>
      </c>
      <c r="GN39" s="213"/>
      <c r="GO39" s="213"/>
      <c r="GP39" s="213"/>
      <c r="GQ39" s="213"/>
      <c r="GR39" s="1041"/>
      <c r="GS39" s="1041"/>
      <c r="GT39" s="1432"/>
      <c r="GU39" s="59"/>
      <c r="GV39" s="59"/>
      <c r="GW39" s="1041"/>
      <c r="GX39" s="1041"/>
      <c r="GY39" s="1041"/>
      <c r="GZ39" s="1041"/>
      <c r="HA39" s="1041"/>
      <c r="HB39" s="1041"/>
      <c r="HC39" s="41"/>
      <c r="HD39" s="41"/>
      <c r="HE39" s="1041"/>
      <c r="HF39" s="1042"/>
      <c r="HG39" s="1041"/>
      <c r="HH39" s="1260" t="s">
        <v>58</v>
      </c>
      <c r="HI39" s="1269">
        <v>20220</v>
      </c>
      <c r="HJ39" s="179">
        <v>0</v>
      </c>
      <c r="HK39" s="179">
        <v>24649</v>
      </c>
      <c r="HL39" s="1270">
        <v>909</v>
      </c>
      <c r="HM39" s="179"/>
      <c r="HN39" s="179"/>
      <c r="HO39" s="179"/>
      <c r="HP39" s="179"/>
      <c r="HQ39" s="1271">
        <v>45778</v>
      </c>
      <c r="HR39" s="1265">
        <v>59557</v>
      </c>
      <c r="HS39" s="1266">
        <v>105335</v>
      </c>
      <c r="HT39" s="1041"/>
      <c r="HU39" s="1422"/>
      <c r="HV39" s="1422"/>
      <c r="HW39" s="1422"/>
      <c r="HX39" s="138"/>
      <c r="HY39" s="255"/>
      <c r="HZ39" s="255"/>
      <c r="IA39" s="255"/>
      <c r="IB39" s="255"/>
      <c r="IC39" s="419"/>
      <c r="ID39" s="419"/>
      <c r="IE39" s="12"/>
      <c r="IF39" s="28"/>
      <c r="IG39" s="29"/>
      <c r="IH39" s="1436"/>
      <c r="II39" s="1436"/>
      <c r="IJ39" s="1436"/>
      <c r="IK39" s="1041"/>
      <c r="IM39" s="1226"/>
      <c r="IN39" s="106"/>
      <c r="IO39" s="106"/>
      <c r="IP39" s="31"/>
      <c r="IQ39" s="255"/>
      <c r="IR39" s="255"/>
      <c r="IS39" s="17" t="s">
        <v>122</v>
      </c>
      <c r="IT39" s="383">
        <v>0</v>
      </c>
      <c r="IU39" s="384">
        <v>0</v>
      </c>
      <c r="IV39" s="385">
        <v>0</v>
      </c>
      <c r="IW39" s="35">
        <v>0</v>
      </c>
      <c r="IX39" s="38">
        <v>0</v>
      </c>
      <c r="IY39" s="39">
        <v>0</v>
      </c>
      <c r="IZ39" s="1041"/>
      <c r="JA39" s="87"/>
      <c r="JB39" s="87"/>
      <c r="JC39" s="121"/>
      <c r="JD39" s="87"/>
      <c r="JE39" s="87"/>
      <c r="JF39" s="121"/>
      <c r="JG39" s="87"/>
      <c r="JH39" s="87"/>
      <c r="JI39" s="121"/>
      <c r="JJ39" s="87"/>
      <c r="JK39" s="1041"/>
      <c r="JL39" s="1041"/>
      <c r="JM39" s="1041" t="s">
        <v>72</v>
      </c>
      <c r="JN39" s="387">
        <v>4962</v>
      </c>
      <c r="JO39" s="387">
        <v>5205</v>
      </c>
      <c r="JP39" s="387">
        <v>3968</v>
      </c>
      <c r="JQ39" s="271">
        <v>14135</v>
      </c>
      <c r="JR39" s="213"/>
      <c r="JS39" s="213"/>
      <c r="JT39" s="213"/>
      <c r="JU39" s="213"/>
      <c r="JV39" s="1041"/>
      <c r="JW39" s="1041"/>
      <c r="JX39" s="1432"/>
      <c r="JY39" s="59"/>
      <c r="JZ39" s="59"/>
      <c r="KA39" s="1041"/>
      <c r="KB39" s="1041"/>
      <c r="KC39" s="1041"/>
      <c r="KD39" s="1041"/>
      <c r="KE39" s="1041"/>
      <c r="KF39" s="1041"/>
      <c r="KG39" s="41"/>
      <c r="KH39" s="41"/>
      <c r="KI39" s="1041"/>
      <c r="KJ39" s="1042"/>
      <c r="KK39" s="1041"/>
      <c r="KL39" s="1260" t="s">
        <v>58</v>
      </c>
      <c r="KM39" s="1269">
        <v>20306</v>
      </c>
      <c r="KN39" s="179">
        <v>0</v>
      </c>
      <c r="KO39" s="179">
        <v>30371</v>
      </c>
      <c r="KP39" s="1270">
        <v>16845</v>
      </c>
      <c r="KQ39" s="179">
        <v>0</v>
      </c>
      <c r="KR39" s="179">
        <v>0</v>
      </c>
      <c r="KS39" s="179">
        <v>0</v>
      </c>
      <c r="KT39" s="179">
        <v>0</v>
      </c>
      <c r="KU39" s="1271">
        <v>67522</v>
      </c>
      <c r="KV39" s="1265">
        <v>90091</v>
      </c>
      <c r="KW39" s="1266">
        <v>157613</v>
      </c>
      <c r="KX39" s="386"/>
      <c r="KY39" s="1422"/>
      <c r="KZ39" s="1422"/>
      <c r="LA39" s="1422"/>
      <c r="LB39" s="138"/>
      <c r="LC39" s="255"/>
      <c r="LD39" s="255"/>
      <c r="LE39" s="255"/>
      <c r="LF39" s="255"/>
      <c r="LG39" s="419"/>
      <c r="LH39" s="419"/>
      <c r="LI39" s="12"/>
      <c r="LJ39" s="28"/>
      <c r="LK39" s="29"/>
      <c r="LL39" s="1436"/>
      <c r="LM39" s="1436"/>
      <c r="LN39" s="1436"/>
      <c r="LO39" s="1436"/>
      <c r="LQ39" s="87"/>
      <c r="LR39" s="141"/>
      <c r="LS39" s="141"/>
      <c r="LT39" s="87"/>
      <c r="LU39" s="3"/>
      <c r="LV39" s="3"/>
      <c r="LW39" s="1198" t="s">
        <v>122</v>
      </c>
      <c r="LX39" s="383">
        <v>0</v>
      </c>
      <c r="LY39" s="1199">
        <v>0</v>
      </c>
      <c r="LZ39" s="1200">
        <v>0</v>
      </c>
      <c r="MA39" s="597"/>
      <c r="MB39" s="141"/>
      <c r="MC39" s="87"/>
      <c r="MD39" s="121"/>
      <c r="ME39" s="87"/>
      <c r="MF39" s="87"/>
      <c r="MG39" s="121"/>
      <c r="MH39" s="87"/>
      <c r="MI39" s="87"/>
      <c r="MJ39" s="121"/>
      <c r="MK39" s="87"/>
      <c r="ML39" s="422"/>
      <c r="MM39" s="422"/>
      <c r="MN39" s="422" t="s">
        <v>72</v>
      </c>
      <c r="MO39" s="728">
        <v>13298</v>
      </c>
      <c r="MP39" s="728">
        <v>12765</v>
      </c>
      <c r="MQ39" s="728">
        <v>13730</v>
      </c>
      <c r="MR39" s="728">
        <v>14135</v>
      </c>
      <c r="MS39" s="728">
        <v>53928</v>
      </c>
      <c r="MT39" s="594"/>
      <c r="MU39" s="595"/>
      <c r="MV39" s="381"/>
      <c r="MW39" s="382"/>
      <c r="MX39" s="595"/>
      <c r="MY39" s="595"/>
      <c r="MZ39" s="595"/>
      <c r="NA39" s="595"/>
      <c r="NB39" s="595"/>
      <c r="NC39" s="595"/>
      <c r="ND39" s="595"/>
      <c r="NE39" s="595"/>
      <c r="NF39" s="595"/>
      <c r="NG39" s="595"/>
      <c r="NH39" s="595"/>
      <c r="NI39" s="595"/>
      <c r="NJ39" s="595"/>
      <c r="NK39" s="595"/>
      <c r="NL39" s="595"/>
      <c r="NM39" s="595"/>
      <c r="NN39" s="1260" t="s">
        <v>58</v>
      </c>
      <c r="NO39" s="1269">
        <v>65855</v>
      </c>
      <c r="NP39" s="179">
        <v>0</v>
      </c>
      <c r="NQ39" s="179">
        <v>97237</v>
      </c>
      <c r="NR39" s="1270">
        <v>22065</v>
      </c>
      <c r="NS39" s="179"/>
      <c r="NT39" s="179"/>
      <c r="NU39" s="179"/>
      <c r="NV39" s="179"/>
      <c r="NW39" s="1271">
        <v>185157</v>
      </c>
      <c r="NX39" s="1265">
        <v>203621</v>
      </c>
      <c r="NY39" s="1266">
        <v>388778</v>
      </c>
    </row>
    <row r="40" spans="1:389" ht="23.25" customHeight="1" x14ac:dyDescent="0.2">
      <c r="A40" s="143"/>
      <c r="B40" s="812"/>
      <c r="C40" s="812"/>
      <c r="D40" s="144"/>
      <c r="E40" s="3"/>
      <c r="F40" s="3"/>
      <c r="G40" s="17" t="s">
        <v>123</v>
      </c>
      <c r="H40" s="35">
        <v>0</v>
      </c>
      <c r="I40" s="36">
        <v>0</v>
      </c>
      <c r="J40" s="1026">
        <v>0</v>
      </c>
      <c r="K40" s="35">
        <v>0</v>
      </c>
      <c r="L40" s="38">
        <v>0</v>
      </c>
      <c r="M40" s="39">
        <v>0</v>
      </c>
      <c r="N40" s="1041"/>
      <c r="O40" s="87"/>
      <c r="P40" s="87"/>
      <c r="Q40" s="121"/>
      <c r="R40" s="87"/>
      <c r="S40" s="87"/>
      <c r="T40" s="121"/>
      <c r="U40" s="87"/>
      <c r="V40" s="87"/>
      <c r="W40" s="121"/>
      <c r="X40" s="87"/>
      <c r="Y40" s="1041"/>
      <c r="Z40" s="1041"/>
      <c r="AA40" s="1041" t="s">
        <v>76</v>
      </c>
      <c r="AB40" s="56">
        <v>11295</v>
      </c>
      <c r="AC40" s="56">
        <v>9557</v>
      </c>
      <c r="AD40" s="56">
        <v>11018</v>
      </c>
      <c r="AE40" s="56">
        <v>31870</v>
      </c>
      <c r="AF40" s="213"/>
      <c r="AG40" s="213"/>
      <c r="AH40" s="213"/>
      <c r="AI40" s="213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41"/>
      <c r="AV40" s="41"/>
      <c r="AW40" s="1041"/>
      <c r="AX40" s="1042"/>
      <c r="AY40" s="1041"/>
      <c r="AZ40" s="1260" t="s">
        <v>64</v>
      </c>
      <c r="BA40" s="1269">
        <v>44363</v>
      </c>
      <c r="BB40" s="179">
        <v>0</v>
      </c>
      <c r="BC40" s="179">
        <v>85925</v>
      </c>
      <c r="BD40" s="1270">
        <v>2824</v>
      </c>
      <c r="BE40" s="179"/>
      <c r="BF40" s="179"/>
      <c r="BG40" s="179"/>
      <c r="BH40" s="179"/>
      <c r="BI40" s="1271">
        <v>133112</v>
      </c>
      <c r="BJ40" s="1265">
        <v>98817</v>
      </c>
      <c r="BK40" s="1266">
        <v>231929</v>
      </c>
      <c r="BL40" s="60"/>
      <c r="BM40" s="1"/>
      <c r="BN40" s="1"/>
      <c r="BO40" s="1"/>
      <c r="BP40" s="138"/>
      <c r="BQ40" s="255"/>
      <c r="BR40" s="255"/>
      <c r="BS40" s="255"/>
      <c r="BT40" s="255"/>
      <c r="BU40" s="419"/>
      <c r="BV40" s="419"/>
      <c r="BW40" s="12"/>
      <c r="BX40" s="28"/>
      <c r="BY40" s="233"/>
      <c r="BZ40" s="1041"/>
      <c r="CA40" s="1041"/>
      <c r="CB40" s="1041"/>
      <c r="CC40" s="1041"/>
      <c r="CD40" s="1041"/>
      <c r="CE40" s="1227"/>
      <c r="CF40" s="1225"/>
      <c r="CG40" s="1225"/>
      <c r="CH40" s="399"/>
      <c r="CI40" s="1225"/>
      <c r="CJ40" s="1225"/>
      <c r="CK40" s="17" t="s">
        <v>123</v>
      </c>
      <c r="CL40" s="35">
        <v>0</v>
      </c>
      <c r="CM40" s="36">
        <v>0</v>
      </c>
      <c r="CN40" s="37">
        <v>0</v>
      </c>
      <c r="CO40" s="35">
        <v>0</v>
      </c>
      <c r="CP40" s="38">
        <v>0</v>
      </c>
      <c r="CQ40" s="39">
        <v>0</v>
      </c>
      <c r="CR40" s="811"/>
      <c r="CS40" s="87"/>
      <c r="CT40" s="87"/>
      <c r="CU40" s="121"/>
      <c r="CV40" s="87"/>
      <c r="CW40" s="87"/>
      <c r="CX40" s="121"/>
      <c r="CY40" s="87"/>
      <c r="CZ40" s="87"/>
      <c r="DA40" s="121"/>
      <c r="DB40" s="87"/>
      <c r="DC40" s="1041"/>
      <c r="DD40" s="1041"/>
      <c r="DE40" s="1041" t="s">
        <v>76</v>
      </c>
      <c r="DF40" s="80">
        <v>11055</v>
      </c>
      <c r="DG40" s="80">
        <v>13139</v>
      </c>
      <c r="DH40" s="80">
        <v>12274</v>
      </c>
      <c r="DI40" s="10">
        <v>36468</v>
      </c>
      <c r="DJ40" s="213"/>
      <c r="DK40" s="213"/>
      <c r="DL40" s="213"/>
      <c r="DM40" s="213"/>
      <c r="DN40" s="1041"/>
      <c r="DO40" s="1041"/>
      <c r="DP40" s="1436"/>
      <c r="DQ40" s="1041"/>
      <c r="DR40" s="1041"/>
      <c r="DS40" s="1041"/>
      <c r="DT40" s="1041"/>
      <c r="DU40" s="1041"/>
      <c r="DV40" s="1041"/>
      <c r="DW40" s="1041"/>
      <c r="DX40" s="1041"/>
      <c r="DY40" s="41"/>
      <c r="DZ40" s="41"/>
      <c r="EA40" s="1041"/>
      <c r="EB40" s="1042"/>
      <c r="EC40" s="1041"/>
      <c r="ED40" s="1260" t="s">
        <v>64</v>
      </c>
      <c r="EE40" s="1269">
        <v>44990</v>
      </c>
      <c r="EF40" s="179">
        <v>0</v>
      </c>
      <c r="EG40" s="179">
        <v>93525</v>
      </c>
      <c r="EH40" s="1270">
        <v>7581</v>
      </c>
      <c r="EI40" s="179"/>
      <c r="EJ40" s="179"/>
      <c r="EK40" s="179"/>
      <c r="EL40" s="179"/>
      <c r="EM40" s="1271">
        <v>146096</v>
      </c>
      <c r="EN40" s="1265">
        <v>33781</v>
      </c>
      <c r="EO40" s="1266">
        <v>179877</v>
      </c>
      <c r="EP40" s="181"/>
      <c r="EQ40" s="1422"/>
      <c r="ER40" s="1422"/>
      <c r="ES40" s="1422"/>
      <c r="ET40" s="138"/>
      <c r="EU40" s="255"/>
      <c r="EV40" s="255"/>
      <c r="EW40" s="255"/>
      <c r="EX40" s="255"/>
      <c r="EY40" s="419"/>
      <c r="EZ40" s="419"/>
      <c r="FA40" s="12"/>
      <c r="FB40" s="28"/>
      <c r="FC40" s="29"/>
      <c r="FD40" s="1436"/>
      <c r="FE40" s="1436"/>
      <c r="FF40" s="1436"/>
      <c r="FG40" s="1436"/>
      <c r="FI40" s="1227"/>
      <c r="FJ40" s="106"/>
      <c r="FK40" s="106"/>
      <c r="FL40" s="399"/>
      <c r="FM40" s="255"/>
      <c r="FN40" s="255"/>
      <c r="FO40" s="17" t="s">
        <v>123</v>
      </c>
      <c r="FP40" s="383">
        <v>0</v>
      </c>
      <c r="FQ40" s="384">
        <v>0</v>
      </c>
      <c r="FR40" s="385">
        <v>0</v>
      </c>
      <c r="FS40" s="35">
        <v>0</v>
      </c>
      <c r="FT40" s="38">
        <v>0</v>
      </c>
      <c r="FU40" s="39">
        <v>0</v>
      </c>
      <c r="FV40" s="545"/>
      <c r="FW40" s="87"/>
      <c r="FX40" s="87"/>
      <c r="FY40" s="121"/>
      <c r="FZ40" s="87"/>
      <c r="GA40" s="87"/>
      <c r="GB40" s="121"/>
      <c r="GC40" s="87"/>
      <c r="GD40" s="87"/>
      <c r="GE40" s="121"/>
      <c r="GF40" s="87"/>
      <c r="GG40" s="1041"/>
      <c r="GH40" s="1041"/>
      <c r="GI40" s="1041" t="s">
        <v>76</v>
      </c>
      <c r="GJ40" s="387">
        <v>10467</v>
      </c>
      <c r="GK40" s="387">
        <v>9690</v>
      </c>
      <c r="GL40" s="387">
        <v>9409</v>
      </c>
      <c r="GM40" s="271">
        <v>29566</v>
      </c>
      <c r="GN40" s="213"/>
      <c r="GO40" s="213"/>
      <c r="GP40" s="213"/>
      <c r="GQ40" s="213"/>
      <c r="GR40" s="1041"/>
      <c r="GS40" s="1041"/>
      <c r="GT40" s="1436"/>
      <c r="GU40" s="1041"/>
      <c r="GV40" s="1041"/>
      <c r="GW40" s="1041"/>
      <c r="GX40" s="1041"/>
      <c r="GY40" s="1041"/>
      <c r="GZ40" s="1041"/>
      <c r="HA40" s="1041"/>
      <c r="HB40" s="1041"/>
      <c r="HC40" s="41"/>
      <c r="HD40" s="41"/>
      <c r="HE40" s="1041"/>
      <c r="HF40" s="1042"/>
      <c r="HG40" s="1041"/>
      <c r="HH40" s="1260" t="s">
        <v>64</v>
      </c>
      <c r="HI40" s="1269">
        <v>34477</v>
      </c>
      <c r="HJ40" s="179">
        <v>0</v>
      </c>
      <c r="HK40" s="179">
        <v>58843</v>
      </c>
      <c r="HL40" s="1270">
        <v>1176</v>
      </c>
      <c r="HM40" s="179"/>
      <c r="HN40" s="179"/>
      <c r="HO40" s="179"/>
      <c r="HP40" s="179"/>
      <c r="HQ40" s="1271">
        <v>94496</v>
      </c>
      <c r="HR40" s="1265">
        <v>99969</v>
      </c>
      <c r="HS40" s="1266">
        <v>194465</v>
      </c>
      <c r="HT40" s="117"/>
      <c r="HU40" s="1422"/>
      <c r="HV40" s="1422"/>
      <c r="HW40" s="1422"/>
      <c r="HX40" s="138"/>
      <c r="HY40" s="255"/>
      <c r="HZ40" s="255"/>
      <c r="IA40" s="255"/>
      <c r="IB40" s="255"/>
      <c r="IC40" s="419"/>
      <c r="ID40" s="419"/>
      <c r="IE40" s="12"/>
      <c r="IF40" s="28"/>
      <c r="IG40" s="29"/>
      <c r="IH40" s="1436"/>
      <c r="II40" s="1436"/>
      <c r="IJ40" s="1436"/>
      <c r="IK40" s="1041"/>
      <c r="IM40" s="1227"/>
      <c r="IN40" s="106"/>
      <c r="IO40" s="106"/>
      <c r="IP40" s="399"/>
      <c r="IQ40" s="255"/>
      <c r="IR40" s="255"/>
      <c r="IS40" s="17" t="s">
        <v>123</v>
      </c>
      <c r="IT40" s="383">
        <v>0</v>
      </c>
      <c r="IU40" s="384">
        <v>0</v>
      </c>
      <c r="IV40" s="385">
        <v>0</v>
      </c>
      <c r="IW40" s="35">
        <v>0</v>
      </c>
      <c r="IX40" s="38">
        <v>0</v>
      </c>
      <c r="IY40" s="39">
        <v>0</v>
      </c>
      <c r="IZ40" s="1041"/>
      <c r="JA40" s="87"/>
      <c r="JB40" s="87"/>
      <c r="JC40" s="121"/>
      <c r="JD40" s="87"/>
      <c r="JE40" s="87"/>
      <c r="JF40" s="121"/>
      <c r="JG40" s="87"/>
      <c r="JH40" s="87"/>
      <c r="JI40" s="121"/>
      <c r="JJ40" s="87"/>
      <c r="JK40" s="1041"/>
      <c r="JL40" s="1041"/>
      <c r="JM40" s="1041" t="s">
        <v>76</v>
      </c>
      <c r="JN40" s="387">
        <v>9285</v>
      </c>
      <c r="JO40" s="387">
        <v>10459</v>
      </c>
      <c r="JP40" s="387">
        <v>8805</v>
      </c>
      <c r="JQ40" s="271">
        <v>28549</v>
      </c>
      <c r="JR40" s="213"/>
      <c r="JS40" s="213"/>
      <c r="JT40" s="213"/>
      <c r="JU40" s="213"/>
      <c r="JV40" s="1041"/>
      <c r="JW40" s="1041"/>
      <c r="JX40" s="1436"/>
      <c r="JY40" s="1041"/>
      <c r="JZ40" s="1041"/>
      <c r="KA40" s="1041"/>
      <c r="KB40" s="1041"/>
      <c r="KC40" s="1041"/>
      <c r="KD40" s="1041"/>
      <c r="KE40" s="1041"/>
      <c r="KF40" s="1041"/>
      <c r="KG40" s="41"/>
      <c r="KH40" s="41"/>
      <c r="KI40" s="1041"/>
      <c r="KJ40" s="1042"/>
      <c r="KK40" s="1041"/>
      <c r="KL40" s="1260" t="s">
        <v>64</v>
      </c>
      <c r="KM40" s="1269">
        <v>34903</v>
      </c>
      <c r="KN40" s="179">
        <v>0</v>
      </c>
      <c r="KO40" s="179">
        <v>66293</v>
      </c>
      <c r="KP40" s="1270">
        <v>58991</v>
      </c>
      <c r="KQ40" s="179">
        <v>0</v>
      </c>
      <c r="KR40" s="179">
        <v>0</v>
      </c>
      <c r="KS40" s="179">
        <v>0</v>
      </c>
      <c r="KT40" s="179">
        <v>0</v>
      </c>
      <c r="KU40" s="1271">
        <v>160187</v>
      </c>
      <c r="KV40" s="1265">
        <v>201219</v>
      </c>
      <c r="KW40" s="1266">
        <v>361406</v>
      </c>
      <c r="KX40" s="386"/>
      <c r="KY40" s="1422"/>
      <c r="KZ40" s="1422"/>
      <c r="LA40" s="1422"/>
      <c r="LB40" s="138"/>
      <c r="LC40" s="255"/>
      <c r="LD40" s="255"/>
      <c r="LE40" s="255"/>
      <c r="LF40" s="255"/>
      <c r="LG40" s="419"/>
      <c r="LH40" s="419"/>
      <c r="LI40" s="12"/>
      <c r="LJ40" s="28"/>
      <c r="LK40" s="29"/>
      <c r="LL40" s="1436"/>
      <c r="LM40" s="1436"/>
      <c r="LN40" s="1436"/>
      <c r="LO40" s="1436"/>
      <c r="LQ40" s="87"/>
      <c r="LR40" s="141"/>
      <c r="LS40" s="141"/>
      <c r="LT40" s="87"/>
      <c r="LU40" s="421"/>
      <c r="LV40" s="421"/>
      <c r="LW40" s="1198" t="s">
        <v>123</v>
      </c>
      <c r="LX40" s="383">
        <v>0</v>
      </c>
      <c r="LY40" s="1199">
        <v>0</v>
      </c>
      <c r="LZ40" s="1200">
        <v>0</v>
      </c>
      <c r="MA40" s="597"/>
      <c r="MB40" s="87"/>
      <c r="MC40" s="87"/>
      <c r="MD40" s="121"/>
      <c r="ME40" s="87"/>
      <c r="MF40" s="87"/>
      <c r="MG40" s="121"/>
      <c r="MH40" s="87"/>
      <c r="MI40" s="87"/>
      <c r="MJ40" s="121"/>
      <c r="MK40" s="87"/>
      <c r="ML40" s="422"/>
      <c r="MM40" s="422"/>
      <c r="MN40" s="422" t="s">
        <v>76</v>
      </c>
      <c r="MO40" s="728">
        <v>31870</v>
      </c>
      <c r="MP40" s="728">
        <v>36468</v>
      </c>
      <c r="MQ40" s="728">
        <v>29566</v>
      </c>
      <c r="MR40" s="728">
        <v>28549</v>
      </c>
      <c r="MS40" s="728">
        <v>126453</v>
      </c>
      <c r="MT40" s="594"/>
      <c r="MU40" s="595"/>
      <c r="MV40" s="381"/>
      <c r="MW40" s="382"/>
      <c r="MX40" s="595"/>
      <c r="MY40" s="595"/>
      <c r="MZ40" s="595"/>
      <c r="NA40" s="595"/>
      <c r="NB40" s="595"/>
      <c r="NC40" s="595"/>
      <c r="ND40" s="595"/>
      <c r="NE40" s="595"/>
      <c r="NF40" s="595"/>
      <c r="NG40" s="595"/>
      <c r="NH40" s="595"/>
      <c r="NI40" s="595"/>
      <c r="NJ40" s="595"/>
      <c r="NK40" s="595"/>
      <c r="NL40" s="595"/>
      <c r="NM40" s="595"/>
      <c r="NN40" s="1260" t="s">
        <v>64</v>
      </c>
      <c r="NO40" s="1269">
        <v>158733</v>
      </c>
      <c r="NP40" s="179">
        <v>0</v>
      </c>
      <c r="NQ40" s="179">
        <v>304586</v>
      </c>
      <c r="NR40" s="1270">
        <v>70572</v>
      </c>
      <c r="NS40" s="179"/>
      <c r="NT40" s="179"/>
      <c r="NU40" s="179"/>
      <c r="NV40" s="179"/>
      <c r="NW40" s="1271">
        <v>533891</v>
      </c>
      <c r="NX40" s="1265">
        <v>433786</v>
      </c>
      <c r="NY40" s="1266">
        <v>967677</v>
      </c>
    </row>
    <row r="41" spans="1:389" ht="23.25" customHeight="1" thickBot="1" x14ac:dyDescent="0.25">
      <c r="A41" s="143"/>
      <c r="B41" s="812"/>
      <c r="C41" s="812"/>
      <c r="D41" s="87"/>
      <c r="E41" s="3"/>
      <c r="F41" s="3"/>
      <c r="G41" s="17" t="s">
        <v>124</v>
      </c>
      <c r="H41" s="35">
        <v>0</v>
      </c>
      <c r="I41" s="36">
        <v>0</v>
      </c>
      <c r="J41" s="1026">
        <v>0</v>
      </c>
      <c r="K41" s="35">
        <v>0</v>
      </c>
      <c r="L41" s="38">
        <v>0</v>
      </c>
      <c r="M41" s="39">
        <v>0</v>
      </c>
      <c r="N41" s="1041"/>
      <c r="O41" s="87"/>
      <c r="P41" s="87"/>
      <c r="Q41" s="121"/>
      <c r="R41" s="87"/>
      <c r="S41" s="87"/>
      <c r="T41" s="121"/>
      <c r="U41" s="87"/>
      <c r="V41" s="87"/>
      <c r="W41" s="121"/>
      <c r="X41" s="87"/>
      <c r="Y41" s="1041"/>
      <c r="Z41" s="41" t="s">
        <v>57</v>
      </c>
      <c r="AA41" s="41"/>
      <c r="AB41" s="112">
        <v>1.41</v>
      </c>
      <c r="AC41" s="112">
        <v>1.34</v>
      </c>
      <c r="AD41" s="112">
        <v>1.4</v>
      </c>
      <c r="AE41" s="112">
        <v>1.38</v>
      </c>
      <c r="AF41" s="551"/>
      <c r="AG41" s="551"/>
      <c r="AH41" s="551"/>
      <c r="AI41" s="55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41"/>
      <c r="AV41" s="41"/>
      <c r="AW41" s="1041"/>
      <c r="AX41" s="1042"/>
      <c r="AY41" s="1041"/>
      <c r="AZ41" s="1260" t="s">
        <v>69</v>
      </c>
      <c r="BA41" s="1273">
        <v>0</v>
      </c>
      <c r="BB41" s="1274">
        <v>0</v>
      </c>
      <c r="BC41" s="1274">
        <v>0</v>
      </c>
      <c r="BD41" s="1270">
        <v>0</v>
      </c>
      <c r="BE41" s="179"/>
      <c r="BF41" s="179"/>
      <c r="BG41" s="179"/>
      <c r="BH41" s="179"/>
      <c r="BI41" s="1271">
        <v>0</v>
      </c>
      <c r="BJ41" s="1265">
        <v>0</v>
      </c>
      <c r="BK41" s="1266">
        <v>0</v>
      </c>
      <c r="BL41" s="60"/>
      <c r="BM41" s="1"/>
      <c r="BN41" s="1"/>
      <c r="BO41" s="1"/>
      <c r="BP41" s="138"/>
      <c r="BQ41" s="138"/>
      <c r="BR41" s="138"/>
      <c r="BS41" s="138"/>
      <c r="BT41" s="255"/>
      <c r="BU41" s="419"/>
      <c r="BV41" s="419"/>
      <c r="BW41" s="12"/>
      <c r="BX41" s="28"/>
      <c r="BY41" s="233"/>
      <c r="BZ41" s="1041"/>
      <c r="CA41" s="1041"/>
      <c r="CB41" s="1041"/>
      <c r="CC41" s="1041"/>
      <c r="CD41" s="1041"/>
      <c r="CE41" s="1227"/>
      <c r="CF41" s="1225"/>
      <c r="CG41" s="1225"/>
      <c r="CH41" s="85"/>
      <c r="CI41" s="1225"/>
      <c r="CJ41" s="1225"/>
      <c r="CK41" s="17" t="s">
        <v>124</v>
      </c>
      <c r="CL41" s="35">
        <v>0</v>
      </c>
      <c r="CM41" s="36">
        <v>0</v>
      </c>
      <c r="CN41" s="37">
        <v>0</v>
      </c>
      <c r="CO41" s="35">
        <v>0</v>
      </c>
      <c r="CP41" s="38">
        <v>0</v>
      </c>
      <c r="CQ41" s="39">
        <v>0</v>
      </c>
      <c r="CR41" s="811"/>
      <c r="CS41" s="87"/>
      <c r="CT41" s="87"/>
      <c r="CU41" s="121"/>
      <c r="CV41" s="87"/>
      <c r="CW41" s="87"/>
      <c r="CX41" s="121"/>
      <c r="CY41" s="87"/>
      <c r="CZ41" s="87"/>
      <c r="DA41" s="121"/>
      <c r="DB41" s="87"/>
      <c r="DC41" s="1041"/>
      <c r="DD41" s="41" t="s">
        <v>57</v>
      </c>
      <c r="DE41" s="41"/>
      <c r="DF41" s="262">
        <v>1.32</v>
      </c>
      <c r="DG41" s="262">
        <v>1.31</v>
      </c>
      <c r="DH41" s="262">
        <v>1.3</v>
      </c>
      <c r="DI41" s="262">
        <v>1.31</v>
      </c>
      <c r="DJ41" s="551"/>
      <c r="DK41" s="551"/>
      <c r="DL41" s="551"/>
      <c r="DM41" s="551"/>
      <c r="DN41" s="1041"/>
      <c r="DO41" s="1041"/>
      <c r="DP41" s="1436"/>
      <c r="DQ41" s="1041"/>
      <c r="DR41" s="1041"/>
      <c r="DS41" s="1041"/>
      <c r="DT41" s="1041"/>
      <c r="DU41" s="1041"/>
      <c r="DV41" s="1041"/>
      <c r="DW41" s="1041"/>
      <c r="DX41" s="1041"/>
      <c r="DY41" s="41"/>
      <c r="DZ41" s="41"/>
      <c r="EA41" s="1041"/>
      <c r="EB41" s="1042"/>
      <c r="EC41" s="1041"/>
      <c r="ED41" s="1260" t="s">
        <v>69</v>
      </c>
      <c r="EE41" s="1273">
        <v>0</v>
      </c>
      <c r="EF41" s="1274">
        <v>0</v>
      </c>
      <c r="EG41" s="1274">
        <v>0</v>
      </c>
      <c r="EH41" s="1270">
        <v>0</v>
      </c>
      <c r="EI41" s="179"/>
      <c r="EJ41" s="179"/>
      <c r="EK41" s="179"/>
      <c r="EL41" s="179"/>
      <c r="EM41" s="1271">
        <v>0</v>
      </c>
      <c r="EN41" s="1265">
        <v>0</v>
      </c>
      <c r="EO41" s="1266">
        <v>0</v>
      </c>
      <c r="EP41" s="181"/>
      <c r="EQ41" s="1422"/>
      <c r="ER41" s="1422"/>
      <c r="ES41" s="1422"/>
      <c r="ET41" s="138"/>
      <c r="EU41" s="138"/>
      <c r="EV41" s="138"/>
      <c r="EW41" s="138"/>
      <c r="EX41" s="255"/>
      <c r="EY41" s="419"/>
      <c r="EZ41" s="419"/>
      <c r="FA41" s="12"/>
      <c r="FB41" s="28"/>
      <c r="FC41" s="29"/>
      <c r="FD41" s="1436"/>
      <c r="FE41" s="1436"/>
      <c r="FF41" s="1436"/>
      <c r="FG41" s="1436"/>
      <c r="FI41" s="1227"/>
      <c r="FJ41" s="106"/>
      <c r="FK41" s="106"/>
      <c r="FL41" s="85"/>
      <c r="FM41" s="255"/>
      <c r="FN41" s="255"/>
      <c r="FO41" s="17" t="s">
        <v>124</v>
      </c>
      <c r="FP41" s="383">
        <v>0</v>
      </c>
      <c r="FQ41" s="384">
        <v>0</v>
      </c>
      <c r="FR41" s="385">
        <v>0</v>
      </c>
      <c r="FS41" s="35">
        <v>0</v>
      </c>
      <c r="FT41" s="38">
        <v>0</v>
      </c>
      <c r="FU41" s="39">
        <v>0</v>
      </c>
      <c r="FV41" s="545"/>
      <c r="FW41" s="87"/>
      <c r="FX41" s="87"/>
      <c r="FY41" s="121"/>
      <c r="FZ41" s="87"/>
      <c r="GA41" s="87"/>
      <c r="GB41" s="121"/>
      <c r="GC41" s="87"/>
      <c r="GD41" s="87"/>
      <c r="GE41" s="121"/>
      <c r="GF41" s="87"/>
      <c r="GG41" s="1041"/>
      <c r="GH41" s="41" t="s">
        <v>57</v>
      </c>
      <c r="GI41" s="41"/>
      <c r="GJ41" s="394">
        <v>1.47</v>
      </c>
      <c r="GK41" s="394">
        <v>1.4</v>
      </c>
      <c r="GL41" s="394">
        <v>1.44</v>
      </c>
      <c r="GM41" s="394">
        <v>1.44</v>
      </c>
      <c r="GN41" s="551"/>
      <c r="GO41" s="551"/>
      <c r="GP41" s="551"/>
      <c r="GQ41" s="551"/>
      <c r="GR41" s="1041"/>
      <c r="GS41" s="1041"/>
      <c r="GT41" s="1436"/>
      <c r="GU41" s="1041"/>
      <c r="GV41" s="1041"/>
      <c r="GW41" s="1041"/>
      <c r="GX41" s="1041"/>
      <c r="GY41" s="1041"/>
      <c r="GZ41" s="1041"/>
      <c r="HA41" s="1041"/>
      <c r="HB41" s="1041"/>
      <c r="HC41" s="41"/>
      <c r="HD41" s="41"/>
      <c r="HE41" s="1041"/>
      <c r="HF41" s="1042"/>
      <c r="HG41" s="1041"/>
      <c r="HH41" s="1260" t="s">
        <v>69</v>
      </c>
      <c r="HI41" s="1273">
        <v>0</v>
      </c>
      <c r="HJ41" s="1274">
        <v>0</v>
      </c>
      <c r="HK41" s="1274">
        <v>0</v>
      </c>
      <c r="HL41" s="1270">
        <v>0</v>
      </c>
      <c r="HM41" s="179"/>
      <c r="HN41" s="179"/>
      <c r="HO41" s="179"/>
      <c r="HP41" s="179"/>
      <c r="HQ41" s="1271">
        <v>0</v>
      </c>
      <c r="HR41" s="1265">
        <v>0</v>
      </c>
      <c r="HS41" s="1266">
        <v>0</v>
      </c>
      <c r="HT41" s="1041"/>
      <c r="HU41" s="1422"/>
      <c r="HV41" s="1422"/>
      <c r="HW41" s="1422"/>
      <c r="HX41" s="138"/>
      <c r="HY41" s="138"/>
      <c r="HZ41" s="138"/>
      <c r="IA41" s="138"/>
      <c r="IB41" s="255"/>
      <c r="IC41" s="419"/>
      <c r="ID41" s="419"/>
      <c r="IE41" s="12"/>
      <c r="IF41" s="28"/>
      <c r="IG41" s="29"/>
      <c r="IH41" s="1436"/>
      <c r="II41" s="1436"/>
      <c r="IJ41" s="1436"/>
      <c r="IK41" s="1041"/>
      <c r="IM41" s="1227"/>
      <c r="IN41" s="106"/>
      <c r="IO41" s="106"/>
      <c r="IP41" s="85"/>
      <c r="IQ41" s="255"/>
      <c r="IR41" s="255"/>
      <c r="IS41" s="17" t="s">
        <v>124</v>
      </c>
      <c r="IT41" s="383">
        <v>0</v>
      </c>
      <c r="IU41" s="384">
        <v>0</v>
      </c>
      <c r="IV41" s="385">
        <v>0</v>
      </c>
      <c r="IW41" s="35">
        <v>0</v>
      </c>
      <c r="IX41" s="38">
        <v>0</v>
      </c>
      <c r="IY41" s="39">
        <v>0</v>
      </c>
      <c r="IZ41" s="1041"/>
      <c r="JA41" s="87"/>
      <c r="JB41" s="87"/>
      <c r="JC41" s="121"/>
      <c r="JD41" s="87"/>
      <c r="JE41" s="87"/>
      <c r="JF41" s="121"/>
      <c r="JG41" s="87"/>
      <c r="JH41" s="87"/>
      <c r="JI41" s="121"/>
      <c r="JJ41" s="87"/>
      <c r="JK41" s="1041"/>
      <c r="JL41" s="41" t="s">
        <v>57</v>
      </c>
      <c r="JM41" s="41"/>
      <c r="JN41" s="394">
        <v>1.35</v>
      </c>
      <c r="JO41" s="394">
        <v>1.26</v>
      </c>
      <c r="JP41" s="394">
        <v>1.3</v>
      </c>
      <c r="JQ41" s="394">
        <v>1.31</v>
      </c>
      <c r="JR41" s="551"/>
      <c r="JS41" s="551"/>
      <c r="JT41" s="551"/>
      <c r="JU41" s="551"/>
      <c r="JV41" s="1041"/>
      <c r="JW41" s="1041"/>
      <c r="JX41" s="1436"/>
      <c r="JY41" s="1041"/>
      <c r="JZ41" s="1041"/>
      <c r="KA41" s="1041"/>
      <c r="KB41" s="1041"/>
      <c r="KC41" s="1041"/>
      <c r="KD41" s="1041"/>
      <c r="KE41" s="1041"/>
      <c r="KF41" s="1041"/>
      <c r="KG41" s="41"/>
      <c r="KH41" s="41"/>
      <c r="KI41" s="1041"/>
      <c r="KJ41" s="1042"/>
      <c r="KK41" s="1041"/>
      <c r="KL41" s="1260" t="s">
        <v>69</v>
      </c>
      <c r="KM41" s="1273">
        <v>0</v>
      </c>
      <c r="KN41" s="1274">
        <v>0</v>
      </c>
      <c r="KO41" s="1274">
        <v>0</v>
      </c>
      <c r="KP41" s="1270">
        <v>0</v>
      </c>
      <c r="KQ41" s="179">
        <v>0</v>
      </c>
      <c r="KR41" s="179">
        <v>0</v>
      </c>
      <c r="KS41" s="179">
        <v>0</v>
      </c>
      <c r="KT41" s="179">
        <v>0</v>
      </c>
      <c r="KU41" s="1271">
        <v>0</v>
      </c>
      <c r="KV41" s="1265">
        <v>0</v>
      </c>
      <c r="KW41" s="1266">
        <v>0</v>
      </c>
      <c r="KX41" s="386"/>
      <c r="KY41" s="1422"/>
      <c r="KZ41" s="1422"/>
      <c r="LA41" s="1422"/>
      <c r="LB41" s="138"/>
      <c r="LC41" s="138"/>
      <c r="LD41" s="138"/>
      <c r="LE41" s="138"/>
      <c r="LF41" s="255"/>
      <c r="LG41" s="419"/>
      <c r="LH41" s="419"/>
      <c r="LI41" s="12"/>
      <c r="LJ41" s="28"/>
      <c r="LK41" s="29"/>
      <c r="LL41" s="1436"/>
      <c r="LM41" s="1436"/>
      <c r="LN41" s="1436"/>
      <c r="LO41" s="1436"/>
      <c r="LQ41" s="87"/>
      <c r="LR41" s="141"/>
      <c r="LS41" s="141"/>
      <c r="LT41" s="87"/>
      <c r="LU41" s="421"/>
      <c r="LV41" s="421"/>
      <c r="LW41" s="1198" t="s">
        <v>124</v>
      </c>
      <c r="LX41" s="383">
        <v>0</v>
      </c>
      <c r="LY41" s="1199">
        <v>0</v>
      </c>
      <c r="LZ41" s="1200">
        <v>0</v>
      </c>
      <c r="MA41" s="597"/>
      <c r="MB41" s="87"/>
      <c r="MC41" s="87"/>
      <c r="MD41" s="121"/>
      <c r="ME41" s="87"/>
      <c r="MF41" s="87"/>
      <c r="MG41" s="121"/>
      <c r="MH41" s="87"/>
      <c r="MI41" s="87"/>
      <c r="MJ41" s="121"/>
      <c r="MK41" s="87"/>
      <c r="ML41" s="422"/>
      <c r="MM41" s="1245" t="s">
        <v>57</v>
      </c>
      <c r="MN41" s="1245"/>
      <c r="MO41" s="729">
        <v>1.38</v>
      </c>
      <c r="MP41" s="729">
        <v>1.31</v>
      </c>
      <c r="MQ41" s="729">
        <v>1.44</v>
      </c>
      <c r="MR41" s="729">
        <v>1.31</v>
      </c>
      <c r="MS41" s="729">
        <v>1.35</v>
      </c>
      <c r="MT41" s="594"/>
      <c r="MU41" s="595"/>
      <c r="MV41" s="595"/>
      <c r="MW41" s="601"/>
      <c r="MX41" s="595"/>
      <c r="MY41" s="595"/>
      <c r="MZ41" s="595"/>
      <c r="NA41" s="595"/>
      <c r="NB41" s="595"/>
      <c r="NC41" s="595"/>
      <c r="ND41" s="595"/>
      <c r="NE41" s="595"/>
      <c r="NF41" s="595"/>
      <c r="NG41" s="595"/>
      <c r="NH41" s="595"/>
      <c r="NI41" s="595"/>
      <c r="NJ41" s="595"/>
      <c r="NK41" s="595"/>
      <c r="NL41" s="595"/>
      <c r="NM41" s="595"/>
      <c r="NN41" s="1260" t="s">
        <v>69</v>
      </c>
      <c r="NO41" s="1273">
        <v>0</v>
      </c>
      <c r="NP41" s="1274">
        <v>0</v>
      </c>
      <c r="NQ41" s="1274">
        <v>0</v>
      </c>
      <c r="NR41" s="1270">
        <v>0</v>
      </c>
      <c r="NS41" s="179"/>
      <c r="NT41" s="179"/>
      <c r="NU41" s="179"/>
      <c r="NV41" s="179"/>
      <c r="NW41" s="1271">
        <v>0</v>
      </c>
      <c r="NX41" s="1265">
        <v>0</v>
      </c>
      <c r="NY41" s="1266">
        <v>0</v>
      </c>
    </row>
    <row r="42" spans="1:389" ht="23.25" customHeight="1" thickTop="1" thickBot="1" x14ac:dyDescent="0.25">
      <c r="A42" s="140"/>
      <c r="B42" s="812"/>
      <c r="C42" s="812"/>
      <c r="D42" s="87"/>
      <c r="E42" s="3"/>
      <c r="F42" s="3"/>
      <c r="G42" s="34" t="s">
        <v>125</v>
      </c>
      <c r="H42" s="145">
        <v>0</v>
      </c>
      <c r="I42" s="146">
        <v>0</v>
      </c>
      <c r="J42" s="1027">
        <v>0</v>
      </c>
      <c r="K42" s="145">
        <v>0</v>
      </c>
      <c r="L42" s="147">
        <v>0</v>
      </c>
      <c r="M42" s="39">
        <v>0</v>
      </c>
      <c r="N42" s="1041"/>
      <c r="O42" s="87"/>
      <c r="P42" s="87"/>
      <c r="Q42" s="121"/>
      <c r="R42" s="87"/>
      <c r="S42" s="87"/>
      <c r="T42" s="121"/>
      <c r="U42" s="87"/>
      <c r="V42" s="87"/>
      <c r="W42" s="121"/>
      <c r="X42" s="87"/>
      <c r="Y42" s="1041"/>
      <c r="Z42" s="1041"/>
      <c r="AA42" s="1041" t="s">
        <v>31</v>
      </c>
      <c r="AB42" s="115">
        <v>0</v>
      </c>
      <c r="AC42" s="115">
        <v>0</v>
      </c>
      <c r="AD42" s="115">
        <v>0</v>
      </c>
      <c r="AE42" s="115">
        <v>0</v>
      </c>
      <c r="AF42" s="213"/>
      <c r="AG42" s="213"/>
      <c r="AH42" s="213"/>
      <c r="AI42" s="213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41"/>
      <c r="AV42" s="41"/>
      <c r="AW42" s="1041"/>
      <c r="AX42" s="1042"/>
      <c r="AY42" s="1041"/>
      <c r="AZ42" s="1275" t="s">
        <v>41</v>
      </c>
      <c r="BA42" s="1193">
        <v>60043</v>
      </c>
      <c r="BB42" s="1276">
        <v>0</v>
      </c>
      <c r="BC42" s="1276">
        <v>110530</v>
      </c>
      <c r="BD42" s="1277">
        <v>4504</v>
      </c>
      <c r="BE42" s="1278"/>
      <c r="BF42" s="1278"/>
      <c r="BG42" s="1278"/>
      <c r="BH42" s="1278"/>
      <c r="BI42" s="1279">
        <v>175077</v>
      </c>
      <c r="BJ42" s="1280">
        <v>154313</v>
      </c>
      <c r="BK42" s="1280">
        <v>329390</v>
      </c>
      <c r="BL42" s="149"/>
      <c r="BM42" s="1"/>
      <c r="BN42" s="1"/>
      <c r="BO42" s="1"/>
      <c r="BP42" s="138"/>
      <c r="BQ42" s="1422"/>
      <c r="BR42" s="1422"/>
      <c r="BS42" s="1422"/>
      <c r="BT42" s="150"/>
      <c r="BU42" s="419"/>
      <c r="BV42" s="419"/>
      <c r="BW42" s="47"/>
      <c r="BX42" s="28"/>
      <c r="BY42" s="233"/>
      <c r="BZ42" s="1041"/>
      <c r="CA42" s="1041"/>
      <c r="CB42" s="1041"/>
      <c r="CC42" s="1041"/>
      <c r="CD42" s="1041"/>
      <c r="CE42" s="1226"/>
      <c r="CF42" s="1225"/>
      <c r="CG42" s="1225"/>
      <c r="CH42" s="85"/>
      <c r="CI42" s="1225"/>
      <c r="CJ42" s="1225"/>
      <c r="CK42" s="34" t="s">
        <v>125</v>
      </c>
      <c r="CL42" s="35">
        <v>0</v>
      </c>
      <c r="CM42" s="36">
        <v>0</v>
      </c>
      <c r="CN42" s="37">
        <v>0</v>
      </c>
      <c r="CO42" s="145">
        <v>0</v>
      </c>
      <c r="CP42" s="147">
        <v>0</v>
      </c>
      <c r="CQ42" s="39">
        <v>0</v>
      </c>
      <c r="CR42" s="811"/>
      <c r="CS42" s="87"/>
      <c r="CT42" s="87"/>
      <c r="CU42" s="121"/>
      <c r="CV42" s="87"/>
      <c r="CW42" s="87"/>
      <c r="CX42" s="121"/>
      <c r="CY42" s="87"/>
      <c r="CZ42" s="87"/>
      <c r="DA42" s="121"/>
      <c r="DB42" s="87"/>
      <c r="DC42" s="1041"/>
      <c r="DD42" s="1041"/>
      <c r="DE42" s="1041" t="s">
        <v>31</v>
      </c>
      <c r="DF42" s="259">
        <v>0</v>
      </c>
      <c r="DG42" s="259">
        <v>0</v>
      </c>
      <c r="DH42" s="259">
        <v>0</v>
      </c>
      <c r="DI42" s="259">
        <v>0</v>
      </c>
      <c r="DJ42" s="213"/>
      <c r="DK42" s="213"/>
      <c r="DL42" s="213"/>
      <c r="DM42" s="213"/>
      <c r="DN42" s="1041"/>
      <c r="DO42" s="1041"/>
      <c r="DP42" s="1436"/>
      <c r="DQ42" s="1041"/>
      <c r="DR42" s="1041"/>
      <c r="DS42" s="1041"/>
      <c r="DT42" s="1041"/>
      <c r="DU42" s="1041"/>
      <c r="DV42" s="1041"/>
      <c r="DW42" s="1041"/>
      <c r="DX42" s="1041"/>
      <c r="DY42" s="41"/>
      <c r="DZ42" s="41"/>
      <c r="EA42" s="1041"/>
      <c r="EB42" s="1042"/>
      <c r="EC42" s="1041"/>
      <c r="ED42" s="1275" t="s">
        <v>41</v>
      </c>
      <c r="EE42" s="1193">
        <v>63082</v>
      </c>
      <c r="EF42" s="1276">
        <v>0</v>
      </c>
      <c r="EG42" s="1276">
        <v>121637</v>
      </c>
      <c r="EH42" s="1277">
        <v>10788</v>
      </c>
      <c r="EI42" s="1278"/>
      <c r="EJ42" s="1278"/>
      <c r="EK42" s="1278"/>
      <c r="EL42" s="1278"/>
      <c r="EM42" s="1279">
        <v>195507</v>
      </c>
      <c r="EN42" s="1280">
        <v>70434</v>
      </c>
      <c r="EO42" s="1280">
        <v>265941</v>
      </c>
      <c r="EP42" s="180"/>
      <c r="EQ42" s="1422"/>
      <c r="ER42" s="1422"/>
      <c r="ES42" s="1422"/>
      <c r="ET42" s="138"/>
      <c r="EU42" s="1422"/>
      <c r="EV42" s="1422"/>
      <c r="EW42" s="1422"/>
      <c r="EX42" s="150"/>
      <c r="EY42" s="419"/>
      <c r="EZ42" s="419"/>
      <c r="FA42" s="47"/>
      <c r="FB42" s="28"/>
      <c r="FC42" s="29"/>
      <c r="FD42" s="1436"/>
      <c r="FE42" s="1436"/>
      <c r="FF42" s="1436"/>
      <c r="FG42" s="1436"/>
      <c r="FI42" s="1226"/>
      <c r="FJ42" s="106"/>
      <c r="FK42" s="106"/>
      <c r="FL42" s="85"/>
      <c r="FM42" s="255"/>
      <c r="FN42" s="255"/>
      <c r="FO42" s="34" t="s">
        <v>125</v>
      </c>
      <c r="FP42" s="383">
        <v>0</v>
      </c>
      <c r="FQ42" s="384">
        <v>0</v>
      </c>
      <c r="FR42" s="385">
        <v>0</v>
      </c>
      <c r="FS42" s="145">
        <v>0</v>
      </c>
      <c r="FT42" s="147">
        <v>0</v>
      </c>
      <c r="FU42" s="148">
        <v>0</v>
      </c>
      <c r="FV42" s="545"/>
      <c r="FW42" s="87"/>
      <c r="FX42" s="87"/>
      <c r="FY42" s="121"/>
      <c r="FZ42" s="87"/>
      <c r="GA42" s="87"/>
      <c r="GB42" s="121"/>
      <c r="GC42" s="87"/>
      <c r="GD42" s="87"/>
      <c r="GE42" s="121"/>
      <c r="GF42" s="87"/>
      <c r="GG42" s="1041"/>
      <c r="GH42" s="1041"/>
      <c r="GI42" s="1041" t="s">
        <v>31</v>
      </c>
      <c r="GJ42" s="366">
        <v>0</v>
      </c>
      <c r="GK42" s="366">
        <v>0</v>
      </c>
      <c r="GL42" s="366">
        <v>0</v>
      </c>
      <c r="GM42" s="366">
        <v>0</v>
      </c>
      <c r="GN42" s="213"/>
      <c r="GO42" s="213"/>
      <c r="GP42" s="213"/>
      <c r="GQ42" s="213"/>
      <c r="GR42" s="1041"/>
      <c r="GS42" s="1041"/>
      <c r="GT42" s="1436"/>
      <c r="GU42" s="1041"/>
      <c r="GV42" s="1041"/>
      <c r="GW42" s="1041"/>
      <c r="GX42" s="1041"/>
      <c r="GY42" s="1041"/>
      <c r="GZ42" s="1041"/>
      <c r="HA42" s="1041"/>
      <c r="HB42" s="1041"/>
      <c r="HC42" s="41"/>
      <c r="HD42" s="41"/>
      <c r="HE42" s="1041"/>
      <c r="HF42" s="1042"/>
      <c r="HG42" s="1041"/>
      <c r="HH42" s="1275" t="s">
        <v>41</v>
      </c>
      <c r="HI42" s="1193">
        <v>57487</v>
      </c>
      <c r="HJ42" s="1276">
        <v>0</v>
      </c>
      <c r="HK42" s="1276">
        <v>85448</v>
      </c>
      <c r="HL42" s="1277">
        <v>2172</v>
      </c>
      <c r="HM42" s="1278"/>
      <c r="HN42" s="1278"/>
      <c r="HO42" s="1278"/>
      <c r="HP42" s="1278"/>
      <c r="HQ42" s="1279">
        <v>145107</v>
      </c>
      <c r="HR42" s="1280">
        <v>188113</v>
      </c>
      <c r="HS42" s="1280">
        <v>333220</v>
      </c>
      <c r="HT42" s="117"/>
      <c r="HU42" s="1422"/>
      <c r="HV42" s="1422"/>
      <c r="HW42" s="1422"/>
      <c r="HX42" s="138"/>
      <c r="HY42" s="1422"/>
      <c r="HZ42" s="1422"/>
      <c r="IA42" s="1422"/>
      <c r="IB42" s="150"/>
      <c r="IC42" s="419"/>
      <c r="ID42" s="419"/>
      <c r="IE42" s="47"/>
      <c r="IF42" s="28"/>
      <c r="IG42" s="29"/>
      <c r="IH42" s="1436"/>
      <c r="II42" s="1436"/>
      <c r="IJ42" s="1436"/>
      <c r="IK42" s="1041"/>
      <c r="IM42" s="1226"/>
      <c r="IN42" s="106"/>
      <c r="IO42" s="106"/>
      <c r="IP42" s="85"/>
      <c r="IQ42" s="255"/>
      <c r="IR42" s="255"/>
      <c r="IS42" s="34" t="s">
        <v>125</v>
      </c>
      <c r="IT42" s="383">
        <v>0</v>
      </c>
      <c r="IU42" s="384">
        <v>0</v>
      </c>
      <c r="IV42" s="385">
        <v>0</v>
      </c>
      <c r="IW42" s="145">
        <v>0</v>
      </c>
      <c r="IX42" s="147">
        <v>0</v>
      </c>
      <c r="IY42" s="148">
        <v>0</v>
      </c>
      <c r="IZ42" s="1041"/>
      <c r="JA42" s="87"/>
      <c r="JB42" s="87"/>
      <c r="JC42" s="121"/>
      <c r="JD42" s="87"/>
      <c r="JE42" s="87"/>
      <c r="JF42" s="121"/>
      <c r="JG42" s="87"/>
      <c r="JH42" s="87"/>
      <c r="JI42" s="121"/>
      <c r="JJ42" s="87"/>
      <c r="JK42" s="1041"/>
      <c r="JL42" s="1041"/>
      <c r="JM42" s="1041" t="s">
        <v>31</v>
      </c>
      <c r="JN42" s="366">
        <v>0</v>
      </c>
      <c r="JO42" s="366">
        <v>0</v>
      </c>
      <c r="JP42" s="366">
        <v>0</v>
      </c>
      <c r="JQ42" s="366">
        <v>0</v>
      </c>
      <c r="JR42" s="213"/>
      <c r="JS42" s="213"/>
      <c r="JT42" s="213"/>
      <c r="JU42" s="213"/>
      <c r="JV42" s="1041"/>
      <c r="JW42" s="1041"/>
      <c r="JX42" s="1436"/>
      <c r="JY42" s="1041"/>
      <c r="JZ42" s="1041"/>
      <c r="KA42" s="1041"/>
      <c r="KB42" s="1041"/>
      <c r="KC42" s="1041"/>
      <c r="KD42" s="1041"/>
      <c r="KE42" s="1041"/>
      <c r="KF42" s="1041"/>
      <c r="KG42" s="41"/>
      <c r="KH42" s="41"/>
      <c r="KI42" s="1041"/>
      <c r="KJ42" s="1042"/>
      <c r="KK42" s="1041"/>
      <c r="KL42" s="1275" t="s">
        <v>41</v>
      </c>
      <c r="KM42" s="1193">
        <v>57660</v>
      </c>
      <c r="KN42" s="1276">
        <v>0</v>
      </c>
      <c r="KO42" s="1276">
        <v>99384</v>
      </c>
      <c r="KP42" s="1277">
        <v>76778</v>
      </c>
      <c r="KQ42" s="1278">
        <v>0</v>
      </c>
      <c r="KR42" s="1278">
        <v>0</v>
      </c>
      <c r="KS42" s="1278">
        <v>0</v>
      </c>
      <c r="KT42" s="1278">
        <v>0</v>
      </c>
      <c r="KU42" s="1279">
        <v>233822</v>
      </c>
      <c r="KV42" s="1280">
        <v>353085</v>
      </c>
      <c r="KW42" s="1280">
        <v>586907</v>
      </c>
      <c r="KX42" s="389"/>
      <c r="KY42" s="1422"/>
      <c r="KZ42" s="1422"/>
      <c r="LA42" s="1422"/>
      <c r="LB42" s="138"/>
      <c r="LC42" s="1422"/>
      <c r="LD42" s="1422"/>
      <c r="LE42" s="1422"/>
      <c r="LF42" s="150"/>
      <c r="LG42" s="419"/>
      <c r="LH42" s="419"/>
      <c r="LI42" s="47"/>
      <c r="LJ42" s="28"/>
      <c r="LK42" s="29"/>
      <c r="LL42" s="1436"/>
      <c r="LM42" s="1436"/>
      <c r="LN42" s="1436"/>
      <c r="LO42" s="1436"/>
      <c r="LQ42" s="87"/>
      <c r="LR42" s="141"/>
      <c r="LS42" s="141"/>
      <c r="LT42" s="87"/>
      <c r="LU42" s="421"/>
      <c r="LV42" s="421"/>
      <c r="LW42" s="1201" t="s">
        <v>125</v>
      </c>
      <c r="LX42" s="383">
        <v>0</v>
      </c>
      <c r="LY42" s="1199">
        <v>0</v>
      </c>
      <c r="LZ42" s="1200">
        <v>0</v>
      </c>
      <c r="MA42" s="597"/>
      <c r="MB42" s="87"/>
      <c r="MC42" s="87"/>
      <c r="MD42" s="121"/>
      <c r="ME42" s="87"/>
      <c r="MF42" s="87"/>
      <c r="MG42" s="121"/>
      <c r="MH42" s="87"/>
      <c r="MI42" s="87"/>
      <c r="MJ42" s="121"/>
      <c r="MK42" s="87"/>
      <c r="ML42" s="422"/>
      <c r="MM42" s="422"/>
      <c r="MN42" s="422" t="s">
        <v>31</v>
      </c>
      <c r="MO42" s="729">
        <v>0</v>
      </c>
      <c r="MP42" s="729">
        <v>0</v>
      </c>
      <c r="MQ42" s="729">
        <v>0</v>
      </c>
      <c r="MR42" s="729">
        <v>0</v>
      </c>
      <c r="MS42" s="729" t="s">
        <v>176</v>
      </c>
      <c r="MT42" s="594"/>
      <c r="MU42" s="595"/>
      <c r="MV42" s="595"/>
      <c r="MW42" s="601"/>
      <c r="MX42" s="595"/>
      <c r="MY42" s="595"/>
      <c r="MZ42" s="595"/>
      <c r="NA42" s="595"/>
      <c r="NB42" s="595"/>
      <c r="NC42" s="595"/>
      <c r="ND42" s="595"/>
      <c r="NE42" s="595"/>
      <c r="NF42" s="595"/>
      <c r="NG42" s="595"/>
      <c r="NH42" s="595"/>
      <c r="NI42" s="595"/>
      <c r="NJ42" s="595"/>
      <c r="NK42" s="595"/>
      <c r="NL42" s="595"/>
      <c r="NM42" s="595"/>
      <c r="NN42" s="1275" t="s">
        <v>41</v>
      </c>
      <c r="NO42" s="1193">
        <v>238272</v>
      </c>
      <c r="NP42" s="1276">
        <v>0</v>
      </c>
      <c r="NQ42" s="1276">
        <v>416999</v>
      </c>
      <c r="NR42" s="1277">
        <v>94242</v>
      </c>
      <c r="NS42" s="1278"/>
      <c r="NT42" s="1278"/>
      <c r="NU42" s="1278"/>
      <c r="NV42" s="1278"/>
      <c r="NW42" s="1279">
        <v>749513</v>
      </c>
      <c r="NX42" s="1280">
        <v>765945</v>
      </c>
      <c r="NY42" s="1280">
        <v>1515458</v>
      </c>
    </row>
    <row r="43" spans="1:389" ht="23.25" customHeight="1" thickTop="1" thickBot="1" x14ac:dyDescent="0.25">
      <c r="A43" s="151"/>
      <c r="B43" s="812"/>
      <c r="C43" s="812"/>
      <c r="D43" s="87"/>
      <c r="E43" s="3"/>
      <c r="F43" s="3"/>
      <c r="G43" s="152" t="s">
        <v>126</v>
      </c>
      <c r="H43" s="153">
        <v>56561</v>
      </c>
      <c r="I43" s="522">
        <v>57331</v>
      </c>
      <c r="J43" s="550">
        <v>56681</v>
      </c>
      <c r="K43" s="153">
        <v>170573</v>
      </c>
      <c r="L43" s="502">
        <v>178122</v>
      </c>
      <c r="M43" s="155">
        <v>-4.24</v>
      </c>
      <c r="N43" s="156"/>
      <c r="O43" s="87"/>
      <c r="P43" s="87"/>
      <c r="Q43" s="121"/>
      <c r="R43" s="87"/>
      <c r="S43" s="87"/>
      <c r="T43" s="121"/>
      <c r="U43" s="87"/>
      <c r="V43" s="87"/>
      <c r="W43" s="121"/>
      <c r="X43" s="87"/>
      <c r="Y43" s="1041"/>
      <c r="Z43" s="1041"/>
      <c r="AA43" s="1041" t="s">
        <v>45</v>
      </c>
      <c r="AB43" s="115">
        <v>1.35</v>
      </c>
      <c r="AC43" s="115">
        <v>1.27</v>
      </c>
      <c r="AD43" s="115">
        <v>1.36</v>
      </c>
      <c r="AE43" s="115">
        <v>1.33</v>
      </c>
      <c r="AF43" s="213"/>
      <c r="AG43" s="213"/>
      <c r="AH43" s="213"/>
      <c r="AI43" s="213"/>
      <c r="AJ43" s="1041"/>
      <c r="AK43" s="1041"/>
      <c r="AL43" s="1041"/>
      <c r="AM43" s="1041"/>
      <c r="AN43" s="1041"/>
      <c r="AO43" s="1041"/>
      <c r="AP43" s="1041"/>
      <c r="AQ43" s="1041"/>
      <c r="AR43" s="1041"/>
      <c r="AS43" s="1041"/>
      <c r="AT43" s="1041"/>
      <c r="AU43" s="41"/>
      <c r="AV43" s="41"/>
      <c r="AW43" s="1041"/>
      <c r="AX43" s="1042"/>
      <c r="AY43" s="1041"/>
      <c r="AZ43" s="1041"/>
      <c r="BA43" s="163"/>
      <c r="BB43" s="163"/>
      <c r="BC43" s="163"/>
      <c r="BD43" s="218"/>
      <c r="BE43" s="218"/>
      <c r="BF43" s="218"/>
      <c r="BG43" s="218"/>
      <c r="BH43" s="218"/>
      <c r="BI43" s="218"/>
      <c r="BJ43" s="218"/>
      <c r="BK43" s="218"/>
      <c r="BL43" s="218"/>
      <c r="BM43" s="1"/>
      <c r="BN43" s="1"/>
      <c r="BO43" s="1"/>
      <c r="BP43" s="138"/>
      <c r="BQ43" s="157"/>
      <c r="BR43" s="157"/>
      <c r="BS43" s="157"/>
      <c r="BT43" s="157"/>
      <c r="BU43" s="419"/>
      <c r="BV43" s="419"/>
      <c r="BW43" s="158"/>
      <c r="BX43" s="28"/>
      <c r="BY43" s="233"/>
      <c r="BZ43" s="1041"/>
      <c r="CA43" s="1041"/>
      <c r="CB43" s="1041"/>
      <c r="CC43" s="1041"/>
      <c r="CD43" s="1041"/>
      <c r="CE43" s="177"/>
      <c r="CF43" s="1225"/>
      <c r="CG43" s="1225"/>
      <c r="CH43" s="85"/>
      <c r="CI43" s="255"/>
      <c r="CJ43" s="255"/>
      <c r="CK43" s="152" t="s">
        <v>126</v>
      </c>
      <c r="CL43" s="153">
        <v>62191</v>
      </c>
      <c r="CM43" s="153">
        <v>63594</v>
      </c>
      <c r="CN43" s="153">
        <v>58934</v>
      </c>
      <c r="CO43" s="153">
        <v>184719</v>
      </c>
      <c r="CP43" s="154">
        <v>191216</v>
      </c>
      <c r="CQ43" s="155">
        <v>-3.4</v>
      </c>
      <c r="CR43" s="1041"/>
      <c r="CS43" s="87"/>
      <c r="CT43" s="87"/>
      <c r="CU43" s="121"/>
      <c r="CV43" s="87"/>
      <c r="CW43" s="87"/>
      <c r="CX43" s="121"/>
      <c r="CY43" s="87"/>
      <c r="CZ43" s="87"/>
      <c r="DA43" s="121"/>
      <c r="DB43" s="87"/>
      <c r="DC43" s="1041"/>
      <c r="DD43" s="1041"/>
      <c r="DE43" s="1041" t="s">
        <v>45</v>
      </c>
      <c r="DF43" s="259">
        <v>1.23</v>
      </c>
      <c r="DG43" s="259">
        <v>1.24</v>
      </c>
      <c r="DH43" s="259">
        <v>1.2</v>
      </c>
      <c r="DI43" s="259">
        <v>1.22</v>
      </c>
      <c r="DJ43" s="213"/>
      <c r="DK43" s="213"/>
      <c r="DL43" s="213"/>
      <c r="DM43" s="213"/>
      <c r="DN43" s="1041"/>
      <c r="DO43" s="1041"/>
      <c r="DP43" s="1041"/>
      <c r="DQ43" s="1041"/>
      <c r="DR43" s="1041"/>
      <c r="DS43" s="1041"/>
      <c r="DT43" s="1041"/>
      <c r="DU43" s="1041"/>
      <c r="DV43" s="1041"/>
      <c r="DW43" s="1041"/>
      <c r="DX43" s="1041"/>
      <c r="DY43" s="41"/>
      <c r="DZ43" s="41"/>
      <c r="EA43" s="1041"/>
      <c r="EB43" s="1042"/>
      <c r="EC43" s="1041"/>
      <c r="ED43" s="1041"/>
      <c r="EE43" s="163"/>
      <c r="EF43" s="163"/>
      <c r="EG43" s="163"/>
      <c r="EH43" s="218"/>
      <c r="EI43" s="218"/>
      <c r="EJ43" s="218"/>
      <c r="EK43" s="218"/>
      <c r="EL43" s="218"/>
      <c r="EM43" s="218"/>
      <c r="EN43" s="218"/>
      <c r="EO43" s="218"/>
      <c r="EP43" s="1436"/>
      <c r="EQ43" s="1422"/>
      <c r="ER43" s="1422"/>
      <c r="ES43" s="1422"/>
      <c r="ET43" s="138"/>
      <c r="EU43" s="157"/>
      <c r="EV43" s="157"/>
      <c r="EW43" s="157"/>
      <c r="EX43" s="157"/>
      <c r="EY43" s="419"/>
      <c r="EZ43" s="419"/>
      <c r="FA43" s="158"/>
      <c r="FB43" s="28"/>
      <c r="FC43" s="29"/>
      <c r="FD43" s="1436"/>
      <c r="FE43" s="1436"/>
      <c r="FF43" s="1436"/>
      <c r="FG43" s="1436"/>
      <c r="FI43" s="177"/>
      <c r="FJ43" s="106"/>
      <c r="FK43" s="106"/>
      <c r="FL43" s="85"/>
      <c r="FM43" s="752"/>
      <c r="FN43" s="752"/>
      <c r="FO43" s="152" t="s">
        <v>126</v>
      </c>
      <c r="FP43" s="153">
        <v>50745</v>
      </c>
      <c r="FQ43" s="153">
        <v>47247</v>
      </c>
      <c r="FR43" s="1193">
        <v>44943</v>
      </c>
      <c r="FS43" s="153">
        <v>142935</v>
      </c>
      <c r="FT43" s="1194">
        <v>149309</v>
      </c>
      <c r="FU43" s="155">
        <v>-4.2699999999999996</v>
      </c>
      <c r="FV43" s="545"/>
      <c r="FW43" s="87"/>
      <c r="FX43" s="87"/>
      <c r="FY43" s="121"/>
      <c r="FZ43" s="87"/>
      <c r="GA43" s="87"/>
      <c r="GB43" s="121"/>
      <c r="GC43" s="87"/>
      <c r="GD43" s="87"/>
      <c r="GE43" s="121"/>
      <c r="GF43" s="87"/>
      <c r="GG43" s="1041"/>
      <c r="GH43" s="1041"/>
      <c r="GI43" s="1041" t="s">
        <v>45</v>
      </c>
      <c r="GJ43" s="366">
        <v>1.42</v>
      </c>
      <c r="GK43" s="366">
        <v>1.34</v>
      </c>
      <c r="GL43" s="366">
        <v>1.38</v>
      </c>
      <c r="GM43" s="366">
        <v>1.38</v>
      </c>
      <c r="GN43" s="213"/>
      <c r="GO43" s="213"/>
      <c r="GP43" s="213"/>
      <c r="GQ43" s="213"/>
      <c r="GR43" s="1041"/>
      <c r="GS43" s="1041"/>
      <c r="GT43" s="1041"/>
      <c r="GU43" s="1041"/>
      <c r="GV43" s="1041"/>
      <c r="GW43" s="1041"/>
      <c r="GX43" s="1041"/>
      <c r="GY43" s="1041"/>
      <c r="GZ43" s="1041"/>
      <c r="HA43" s="1041"/>
      <c r="HB43" s="1041"/>
      <c r="HC43" s="41"/>
      <c r="HD43" s="41"/>
      <c r="HE43" s="1041"/>
      <c r="HF43" s="1042"/>
      <c r="HG43" s="1041"/>
      <c r="HH43" s="1041"/>
      <c r="HI43" s="163"/>
      <c r="HJ43" s="163"/>
      <c r="HK43" s="163"/>
      <c r="HL43" s="218"/>
      <c r="HM43" s="218"/>
      <c r="HN43" s="218"/>
      <c r="HO43" s="218"/>
      <c r="HP43" s="218"/>
      <c r="HQ43" s="218"/>
      <c r="HR43" s="218"/>
      <c r="HS43" s="218"/>
      <c r="HT43" s="1041"/>
      <c r="HU43" s="1422"/>
      <c r="HV43" s="1422"/>
      <c r="HW43" s="1422"/>
      <c r="HX43" s="138"/>
      <c r="HY43" s="157"/>
      <c r="HZ43" s="157"/>
      <c r="IA43" s="157"/>
      <c r="IB43" s="157"/>
      <c r="IC43" s="419"/>
      <c r="ID43" s="419"/>
      <c r="IE43" s="158"/>
      <c r="IF43" s="28"/>
      <c r="IG43" s="29"/>
      <c r="IH43" s="1436"/>
      <c r="II43" s="1436"/>
      <c r="IJ43" s="1436"/>
      <c r="IK43" s="1041"/>
      <c r="IM43" s="177"/>
      <c r="IN43" s="106"/>
      <c r="IO43" s="106"/>
      <c r="IP43" s="85"/>
      <c r="IQ43" s="752"/>
      <c r="IR43" s="752"/>
      <c r="IS43" s="152" t="s">
        <v>126</v>
      </c>
      <c r="IT43" s="390">
        <v>52029</v>
      </c>
      <c r="IU43" s="390">
        <v>53571</v>
      </c>
      <c r="IV43" s="1196">
        <v>51444</v>
      </c>
      <c r="IW43" s="153">
        <v>157044</v>
      </c>
      <c r="IX43" s="1197">
        <v>161147</v>
      </c>
      <c r="IY43" s="155">
        <v>-2.5499999999999998</v>
      </c>
      <c r="IZ43" s="1041"/>
      <c r="JA43" s="87"/>
      <c r="JB43" s="87"/>
      <c r="JC43" s="121"/>
      <c r="JD43" s="87"/>
      <c r="JE43" s="87"/>
      <c r="JF43" s="121"/>
      <c r="JG43" s="87"/>
      <c r="JH43" s="87"/>
      <c r="JI43" s="121"/>
      <c r="JJ43" s="87"/>
      <c r="JK43" s="1041"/>
      <c r="JL43" s="1041"/>
      <c r="JM43" s="1041" t="s">
        <v>45</v>
      </c>
      <c r="JN43" s="366">
        <v>1.28</v>
      </c>
      <c r="JO43" s="366">
        <v>1.2</v>
      </c>
      <c r="JP43" s="366">
        <v>1.2</v>
      </c>
      <c r="JQ43" s="366">
        <v>1.23</v>
      </c>
      <c r="JR43" s="213"/>
      <c r="JS43" s="213"/>
      <c r="JT43" s="213"/>
      <c r="JU43" s="213"/>
      <c r="JV43" s="1041"/>
      <c r="JW43" s="1041"/>
      <c r="JX43" s="1041"/>
      <c r="JY43" s="1041"/>
      <c r="JZ43" s="1041"/>
      <c r="KA43" s="1041"/>
      <c r="KB43" s="1041"/>
      <c r="KC43" s="1041"/>
      <c r="KD43" s="1041"/>
      <c r="KE43" s="1041"/>
      <c r="KF43" s="1041"/>
      <c r="KG43" s="41"/>
      <c r="KH43" s="41"/>
      <c r="KI43" s="1041"/>
      <c r="KJ43" s="1042"/>
      <c r="KK43" s="1041"/>
      <c r="KL43" s="1041"/>
      <c r="KM43" s="163"/>
      <c r="KN43" s="163"/>
      <c r="KO43" s="163"/>
      <c r="KP43" s="218"/>
      <c r="KQ43" s="218"/>
      <c r="KR43" s="218"/>
      <c r="KS43" s="218"/>
      <c r="KT43" s="218"/>
      <c r="KU43" s="218"/>
      <c r="KV43" s="218"/>
      <c r="KW43" s="218"/>
      <c r="KX43" s="1436"/>
      <c r="KY43" s="1422"/>
      <c r="KZ43" s="1422"/>
      <c r="LA43" s="1422"/>
      <c r="LB43" s="138"/>
      <c r="LC43" s="157"/>
      <c r="LD43" s="157"/>
      <c r="LE43" s="157"/>
      <c r="LF43" s="157"/>
      <c r="LG43" s="419"/>
      <c r="LH43" s="419"/>
      <c r="LI43" s="158"/>
      <c r="LJ43" s="28"/>
      <c r="LK43" s="29"/>
      <c r="LL43" s="1436"/>
      <c r="LM43" s="1436"/>
      <c r="LN43" s="1436"/>
      <c r="LO43" s="1436"/>
      <c r="LQ43" s="87"/>
      <c r="LR43" s="141"/>
      <c r="LS43" s="141"/>
      <c r="LT43" s="87"/>
      <c r="LU43" s="421"/>
      <c r="LV43" s="421"/>
      <c r="LW43" s="1202" t="s">
        <v>126</v>
      </c>
      <c r="LX43" s="1203">
        <v>655271</v>
      </c>
      <c r="LY43" s="1204">
        <v>679794</v>
      </c>
      <c r="LZ43" s="1205">
        <v>-3.61</v>
      </c>
      <c r="MA43" s="597"/>
      <c r="MB43" s="87"/>
      <c r="MC43" s="87"/>
      <c r="MD43" s="121"/>
      <c r="ME43" s="87"/>
      <c r="MF43" s="87"/>
      <c r="MG43" s="121"/>
      <c r="MH43" s="87"/>
      <c r="MI43" s="87"/>
      <c r="MJ43" s="121"/>
      <c r="MK43" s="87"/>
      <c r="ML43" s="422"/>
      <c r="MM43" s="422"/>
      <c r="MN43" s="422" t="s">
        <v>45</v>
      </c>
      <c r="MO43" s="729">
        <v>1.33</v>
      </c>
      <c r="MP43" s="729">
        <v>1.22</v>
      </c>
      <c r="MQ43" s="729">
        <v>1.38</v>
      </c>
      <c r="MR43" s="729">
        <v>1.23</v>
      </c>
      <c r="MS43" s="729">
        <v>1.28</v>
      </c>
      <c r="MT43" s="594"/>
      <c r="MU43" s="595"/>
      <c r="MV43" s="595"/>
      <c r="MW43" s="601"/>
      <c r="MX43" s="595"/>
      <c r="MY43" s="595"/>
      <c r="MZ43" s="595"/>
      <c r="NA43" s="595"/>
      <c r="NB43" s="595"/>
      <c r="NC43" s="595"/>
      <c r="ND43" s="595"/>
      <c r="NE43" s="595"/>
      <c r="NF43" s="595"/>
      <c r="NG43" s="595"/>
      <c r="NH43" s="595"/>
      <c r="NI43" s="595"/>
      <c r="NJ43" s="595"/>
      <c r="NK43" s="595"/>
      <c r="NL43" s="595"/>
      <c r="NM43" s="595"/>
      <c r="NN43" s="595"/>
      <c r="NO43" s="595"/>
      <c r="NP43" s="595"/>
      <c r="NQ43" s="595"/>
      <c r="NR43" s="595"/>
      <c r="NS43" s="595"/>
      <c r="NT43" s="595"/>
      <c r="NU43" s="595"/>
      <c r="NV43" s="595"/>
      <c r="NW43" s="595"/>
      <c r="NX43" s="604"/>
      <c r="NY43" s="604"/>
    </row>
    <row r="44" spans="1:389" ht="23.25" customHeight="1" thickTop="1" x14ac:dyDescent="0.2">
      <c r="A44" s="151"/>
      <c r="B44" s="812"/>
      <c r="C44" s="812"/>
      <c r="D44" s="87"/>
      <c r="E44" s="3"/>
      <c r="F44" s="3"/>
      <c r="G44" s="159" t="s">
        <v>15</v>
      </c>
      <c r="H44" s="11">
        <v>56441</v>
      </c>
      <c r="I44" s="11">
        <v>57244</v>
      </c>
      <c r="J44" s="11">
        <v>56582</v>
      </c>
      <c r="K44" s="11">
        <v>170267</v>
      </c>
      <c r="L44" s="160">
        <v>177803</v>
      </c>
      <c r="M44" s="161">
        <v>-4.24</v>
      </c>
      <c r="N44" s="162"/>
      <c r="O44" s="87"/>
      <c r="P44" s="87"/>
      <c r="Q44" s="121"/>
      <c r="R44" s="87"/>
      <c r="S44" s="87"/>
      <c r="T44" s="121"/>
      <c r="U44" s="87"/>
      <c r="V44" s="87"/>
      <c r="W44" s="121"/>
      <c r="X44" s="87"/>
      <c r="Y44" s="1041"/>
      <c r="Z44" s="1041"/>
      <c r="AA44" s="1041" t="s">
        <v>51</v>
      </c>
      <c r="AB44" s="115">
        <v>1.5</v>
      </c>
      <c r="AC44" s="115">
        <v>1.44</v>
      </c>
      <c r="AD44" s="115">
        <v>1.45</v>
      </c>
      <c r="AE44" s="115">
        <v>1.46</v>
      </c>
      <c r="AF44" s="551"/>
      <c r="AG44" s="551"/>
      <c r="AH44" s="551"/>
      <c r="AI44" s="551"/>
      <c r="AJ44" s="1041"/>
      <c r="AK44" s="1436"/>
      <c r="AL44" s="1436"/>
      <c r="AM44" s="1436"/>
      <c r="AN44" s="1436"/>
      <c r="AO44" s="1436"/>
      <c r="AP44" s="1436"/>
      <c r="AQ44" s="1436"/>
      <c r="AR44" s="1436"/>
      <c r="AS44" s="1436"/>
      <c r="AT44" s="1436"/>
      <c r="AU44" s="192"/>
      <c r="AV44" s="192"/>
      <c r="AW44" s="1436"/>
      <c r="AX44" s="1439"/>
      <c r="AY44" s="1436"/>
      <c r="AZ44" s="1436"/>
      <c r="BA44" s="644"/>
      <c r="BB44" s="644"/>
      <c r="BC44" s="644"/>
      <c r="BD44" s="1436"/>
      <c r="BE44" s="1436"/>
      <c r="BF44" s="1436"/>
      <c r="BG44" s="1436"/>
      <c r="BH44" s="1436"/>
      <c r="BI44" s="192"/>
      <c r="BJ44" s="192"/>
      <c r="BK44" s="192"/>
      <c r="BL44" s="218"/>
      <c r="BM44" s="1"/>
      <c r="BN44" s="1"/>
      <c r="BO44" s="1"/>
      <c r="BP44" s="1402"/>
      <c r="BQ44" s="164"/>
      <c r="BR44" s="164"/>
      <c r="BS44" s="164"/>
      <c r="BT44" s="255"/>
      <c r="BU44" s="419"/>
      <c r="BV44" s="419"/>
      <c r="BW44" s="12"/>
      <c r="BX44" s="28"/>
      <c r="BY44" s="233"/>
      <c r="BZ44" s="1041"/>
      <c r="CA44" s="1041"/>
      <c r="CB44" s="1041"/>
      <c r="CC44" s="1041"/>
      <c r="CD44" s="1041"/>
      <c r="CE44" s="177"/>
      <c r="CF44" s="1225"/>
      <c r="CG44" s="1225"/>
      <c r="CH44" s="85"/>
      <c r="CI44" s="255"/>
      <c r="CJ44" s="255"/>
      <c r="CK44" s="159" t="s">
        <v>15</v>
      </c>
      <c r="CL44" s="11">
        <v>62080</v>
      </c>
      <c r="CM44" s="11">
        <v>63516</v>
      </c>
      <c r="CN44" s="11">
        <v>58859</v>
      </c>
      <c r="CO44" s="11">
        <v>184455</v>
      </c>
      <c r="CP44" s="160">
        <v>190959</v>
      </c>
      <c r="CQ44" s="161">
        <v>-3.41</v>
      </c>
      <c r="CR44" s="1041"/>
      <c r="CS44" s="87"/>
      <c r="CT44" s="87"/>
      <c r="CU44" s="121"/>
      <c r="CV44" s="87"/>
      <c r="CW44" s="87"/>
      <c r="CX44" s="121"/>
      <c r="CY44" s="87"/>
      <c r="CZ44" s="87"/>
      <c r="DA44" s="121"/>
      <c r="DB44" s="87"/>
      <c r="DC44" s="1041"/>
      <c r="DD44" s="1041"/>
      <c r="DE44" s="1041" t="s">
        <v>51</v>
      </c>
      <c r="DF44" s="259">
        <v>1.44</v>
      </c>
      <c r="DG44" s="259">
        <v>1.39</v>
      </c>
      <c r="DH44" s="259">
        <v>1.45</v>
      </c>
      <c r="DI44" s="259">
        <v>1.43</v>
      </c>
      <c r="DJ44" s="551"/>
      <c r="DK44" s="551"/>
      <c r="DL44" s="551"/>
      <c r="DM44" s="551"/>
      <c r="DN44" s="1041"/>
      <c r="DO44" s="1041"/>
      <c r="DP44" s="1041"/>
      <c r="DQ44" s="1041"/>
      <c r="DR44" s="1041"/>
      <c r="DS44" s="1041"/>
      <c r="DT44" s="1041"/>
      <c r="DU44" s="1041"/>
      <c r="DV44" s="1041"/>
      <c r="DW44" s="1041"/>
      <c r="DX44" s="1041"/>
      <c r="DY44" s="1041"/>
      <c r="DZ44" s="1041"/>
      <c r="EA44" s="1041"/>
      <c r="EB44" s="1041"/>
      <c r="EC44" s="1041"/>
      <c r="ED44" s="1041"/>
      <c r="EE44" s="163"/>
      <c r="EF44" s="163"/>
      <c r="EG44" s="163"/>
      <c r="EH44" s="1041"/>
      <c r="EI44" s="1041"/>
      <c r="EJ44" s="1041"/>
      <c r="EK44" s="1041"/>
      <c r="EL44" s="1041"/>
      <c r="EM44" s="1041"/>
      <c r="EN44" s="1041"/>
      <c r="EO44" s="1041"/>
      <c r="EP44" s="1436"/>
      <c r="EQ44" s="1422"/>
      <c r="ER44" s="1422"/>
      <c r="ES44" s="1422"/>
      <c r="ET44" s="452"/>
      <c r="EU44" s="164"/>
      <c r="EV44" s="164"/>
      <c r="EW44" s="164"/>
      <c r="EX44" s="255"/>
      <c r="EY44" s="419"/>
      <c r="EZ44" s="419"/>
      <c r="FA44" s="12"/>
      <c r="FB44" s="28"/>
      <c r="FC44" s="29"/>
      <c r="FD44" s="1436"/>
      <c r="FE44" s="1436"/>
      <c r="FF44" s="1436"/>
      <c r="FG44" s="1436"/>
      <c r="FI44" s="177"/>
      <c r="FJ44" s="106"/>
      <c r="FK44" s="106"/>
      <c r="FL44" s="85"/>
      <c r="FM44" s="752"/>
      <c r="FN44" s="752"/>
      <c r="FO44" s="159" t="s">
        <v>15</v>
      </c>
      <c r="FP44" s="11">
        <v>50599</v>
      </c>
      <c r="FQ44" s="11">
        <v>47090</v>
      </c>
      <c r="FR44" s="11">
        <v>44807</v>
      </c>
      <c r="FS44" s="11">
        <v>142496</v>
      </c>
      <c r="FT44" s="160">
        <v>148849</v>
      </c>
      <c r="FU44" s="161">
        <v>-4.2699999999999996</v>
      </c>
      <c r="FV44" s="545"/>
      <c r="FW44" s="87"/>
      <c r="FX44" s="87"/>
      <c r="FY44" s="121"/>
      <c r="FZ44" s="87"/>
      <c r="GA44" s="87"/>
      <c r="GB44" s="121"/>
      <c r="GC44" s="87"/>
      <c r="GD44" s="87"/>
      <c r="GE44" s="121"/>
      <c r="GF44" s="87"/>
      <c r="GG44" s="1041"/>
      <c r="GH44" s="1041"/>
      <c r="GI44" s="1041" t="s">
        <v>51</v>
      </c>
      <c r="GJ44" s="366">
        <v>1.55</v>
      </c>
      <c r="GK44" s="366">
        <v>1.49</v>
      </c>
      <c r="GL44" s="366">
        <v>1.52</v>
      </c>
      <c r="GM44" s="366">
        <v>1.52</v>
      </c>
      <c r="GN44" s="551"/>
      <c r="GO44" s="551"/>
      <c r="GP44" s="551"/>
      <c r="GQ44" s="551"/>
      <c r="GR44" s="1041"/>
      <c r="GS44" s="1041"/>
      <c r="GT44" s="1041"/>
      <c r="GU44" s="1041"/>
      <c r="GV44" s="1041"/>
      <c r="GW44" s="1041"/>
      <c r="GX44" s="1041"/>
      <c r="GY44" s="1041"/>
      <c r="GZ44" s="1041"/>
      <c r="HA44" s="1041"/>
      <c r="HB44" s="1041"/>
      <c r="HC44" s="1041"/>
      <c r="HD44" s="1041"/>
      <c r="HE44" s="1041"/>
      <c r="HF44" s="1041"/>
      <c r="HG44" s="1041"/>
      <c r="HH44" s="1041"/>
      <c r="HI44" s="163"/>
      <c r="HJ44" s="163"/>
      <c r="HK44" s="163"/>
      <c r="HL44" s="1041"/>
      <c r="HM44" s="1041"/>
      <c r="HN44" s="1041"/>
      <c r="HO44" s="1041"/>
      <c r="HP44" s="1041"/>
      <c r="HQ44" s="1041"/>
      <c r="HR44" s="1041"/>
      <c r="HS44" s="1041"/>
      <c r="HT44" s="1436"/>
      <c r="HU44" s="1422"/>
      <c r="HV44" s="1422"/>
      <c r="HW44" s="1422"/>
      <c r="HX44" s="452"/>
      <c r="HY44" s="164"/>
      <c r="HZ44" s="164"/>
      <c r="IA44" s="164"/>
      <c r="IB44" s="255"/>
      <c r="IC44" s="419"/>
      <c r="ID44" s="419"/>
      <c r="IE44" s="12"/>
      <c r="IF44" s="28"/>
      <c r="IG44" s="29"/>
      <c r="IH44" s="1436"/>
      <c r="II44" s="1436"/>
      <c r="IJ44" s="1436"/>
      <c r="IK44" s="1041"/>
      <c r="IM44" s="177"/>
      <c r="IN44" s="106"/>
      <c r="IO44" s="106"/>
      <c r="IP44" s="85"/>
      <c r="IQ44" s="752"/>
      <c r="IR44" s="752"/>
      <c r="IS44" s="159" t="s">
        <v>15</v>
      </c>
      <c r="IT44" s="11">
        <v>51865</v>
      </c>
      <c r="IU44" s="11">
        <v>53398</v>
      </c>
      <c r="IV44" s="11">
        <v>51259</v>
      </c>
      <c r="IW44" s="11">
        <v>156522</v>
      </c>
      <c r="IX44" s="160">
        <v>160601</v>
      </c>
      <c r="IY44" s="161">
        <v>-2.54</v>
      </c>
      <c r="IZ44" s="1041"/>
      <c r="JA44" s="87"/>
      <c r="JB44" s="87"/>
      <c r="JC44" s="121"/>
      <c r="JD44" s="87"/>
      <c r="JE44" s="87"/>
      <c r="JF44" s="121"/>
      <c r="JG44" s="87"/>
      <c r="JH44" s="87"/>
      <c r="JI44" s="121"/>
      <c r="JJ44" s="87"/>
      <c r="JK44" s="1041"/>
      <c r="JL44" s="1041"/>
      <c r="JM44" s="1041" t="s">
        <v>51</v>
      </c>
      <c r="JN44" s="366">
        <v>1.45</v>
      </c>
      <c r="JO44" s="366">
        <v>1.35</v>
      </c>
      <c r="JP44" s="366">
        <v>1.45</v>
      </c>
      <c r="JQ44" s="366">
        <v>1.42</v>
      </c>
      <c r="JR44" s="551"/>
      <c r="JS44" s="551"/>
      <c r="JT44" s="551"/>
      <c r="JU44" s="551"/>
      <c r="JV44" s="1041"/>
      <c r="JW44" s="1041"/>
      <c r="JX44" s="1041"/>
      <c r="JY44" s="1041"/>
      <c r="JZ44" s="1041"/>
      <c r="KA44" s="1041"/>
      <c r="KB44" s="1041"/>
      <c r="KC44" s="1041"/>
      <c r="KD44" s="1041"/>
      <c r="KE44" s="1041"/>
      <c r="KF44" s="1041"/>
      <c r="KG44" s="1041"/>
      <c r="KH44" s="1041"/>
      <c r="KI44" s="1041"/>
      <c r="KJ44" s="1041"/>
      <c r="KK44" s="1041"/>
      <c r="KL44" s="1041"/>
      <c r="KM44" s="163"/>
      <c r="KN44" s="163"/>
      <c r="KO44" s="163"/>
      <c r="KP44" s="1041"/>
      <c r="KQ44" s="1041"/>
      <c r="KR44" s="1041"/>
      <c r="KS44" s="1041"/>
      <c r="KT44" s="1041"/>
      <c r="KU44" s="1041"/>
      <c r="KV44" s="1041"/>
      <c r="KW44" s="1041"/>
      <c r="KX44" s="1436"/>
      <c r="KY44" s="1422"/>
      <c r="KZ44" s="1422"/>
      <c r="LA44" s="1422"/>
      <c r="LB44" s="452"/>
      <c r="LC44" s="164"/>
      <c r="LD44" s="164"/>
      <c r="LE44" s="164"/>
      <c r="LF44" s="255"/>
      <c r="LG44" s="419"/>
      <c r="LH44" s="419"/>
      <c r="LI44" s="12"/>
      <c r="LJ44" s="28"/>
      <c r="LK44" s="29"/>
      <c r="LL44" s="1436"/>
      <c r="LM44" s="1436"/>
      <c r="LN44" s="1436"/>
      <c r="LO44" s="1436"/>
      <c r="LQ44" s="85"/>
      <c r="LR44" s="106"/>
      <c r="LS44" s="106"/>
      <c r="LT44" s="85"/>
      <c r="LU44" s="421"/>
      <c r="LV44" s="421"/>
      <c r="LW44" s="1206" t="s">
        <v>15</v>
      </c>
      <c r="LX44" s="31">
        <v>653740</v>
      </c>
      <c r="LY44" s="429">
        <v>678212</v>
      </c>
      <c r="LZ44" s="1207">
        <v>-3.61</v>
      </c>
      <c r="MA44" s="605"/>
      <c r="MB44" s="87"/>
      <c r="MC44" s="87"/>
      <c r="MD44" s="121"/>
      <c r="ME44" s="87"/>
      <c r="MF44" s="87"/>
      <c r="MG44" s="121"/>
      <c r="MH44" s="87"/>
      <c r="MI44" s="87"/>
      <c r="MJ44" s="121"/>
      <c r="MK44" s="87"/>
      <c r="ML44" s="422"/>
      <c r="MM44" s="422"/>
      <c r="MN44" s="422" t="s">
        <v>51</v>
      </c>
      <c r="MO44" s="729">
        <v>1.46</v>
      </c>
      <c r="MP44" s="729">
        <v>1.43</v>
      </c>
      <c r="MQ44" s="729">
        <v>1.52</v>
      </c>
      <c r="MR44" s="729">
        <v>1.42</v>
      </c>
      <c r="MS44" s="729">
        <v>1.45</v>
      </c>
      <c r="MT44" s="594"/>
      <c r="MU44" s="595"/>
      <c r="MV44" s="595"/>
      <c r="MW44" s="601"/>
      <c r="MX44" s="595"/>
      <c r="MY44" s="1236"/>
      <c r="MZ44" s="1236"/>
      <c r="NA44" s="1236"/>
      <c r="NB44" s="1236"/>
      <c r="NC44" s="1236"/>
      <c r="ND44" s="1236"/>
      <c r="NE44" s="1236"/>
      <c r="NF44" s="1236"/>
      <c r="NG44" s="1236"/>
      <c r="NH44" s="1236"/>
      <c r="NI44" s="1236"/>
      <c r="NJ44" s="1236"/>
      <c r="NK44" s="595"/>
      <c r="NL44" s="595"/>
      <c r="NM44" s="595"/>
      <c r="NN44" s="595"/>
      <c r="NO44" s="595"/>
      <c r="NP44" s="595"/>
      <c r="NQ44" s="595"/>
      <c r="NR44" s="595"/>
      <c r="NS44" s="595"/>
      <c r="NT44" s="595"/>
      <c r="NU44" s="595"/>
      <c r="NV44" s="595"/>
      <c r="NW44" s="595"/>
      <c r="NX44" s="595"/>
      <c r="NY44" s="595"/>
    </row>
    <row r="45" spans="1:389" ht="23.25" customHeight="1" x14ac:dyDescent="0.2">
      <c r="A45" s="1041"/>
      <c r="B45" s="812"/>
      <c r="C45" s="812"/>
      <c r="D45" s="87"/>
      <c r="E45" s="3"/>
      <c r="F45" s="3"/>
      <c r="G45" s="159" t="s">
        <v>127</v>
      </c>
      <c r="H45" s="11">
        <v>120</v>
      </c>
      <c r="I45" s="11">
        <v>87</v>
      </c>
      <c r="J45" s="11">
        <v>99</v>
      </c>
      <c r="K45" s="11">
        <v>306</v>
      </c>
      <c r="L45" s="160">
        <v>319</v>
      </c>
      <c r="M45" s="165">
        <v>-4.08</v>
      </c>
      <c r="N45" s="162"/>
      <c r="O45" s="87"/>
      <c r="P45" s="87"/>
      <c r="Q45" s="121"/>
      <c r="R45" s="87"/>
      <c r="S45" s="87"/>
      <c r="T45" s="121"/>
      <c r="U45" s="87"/>
      <c r="V45" s="87"/>
      <c r="W45" s="121"/>
      <c r="X45" s="87"/>
      <c r="Y45" s="1041"/>
      <c r="Z45" s="1041"/>
      <c r="AA45" s="1041" t="s">
        <v>56</v>
      </c>
      <c r="AB45" s="115">
        <v>0</v>
      </c>
      <c r="AC45" s="115">
        <v>0</v>
      </c>
      <c r="AD45" s="115">
        <v>0</v>
      </c>
      <c r="AE45" s="115">
        <v>0</v>
      </c>
      <c r="AF45" s="213"/>
      <c r="AG45" s="213"/>
      <c r="AH45" s="213"/>
      <c r="AI45" s="213"/>
      <c r="AJ45" s="1041"/>
      <c r="AK45" s="1436"/>
      <c r="AL45" s="1502"/>
      <c r="AM45" s="1502"/>
      <c r="AN45" s="1502"/>
      <c r="AO45" s="1502"/>
      <c r="AP45" s="1502"/>
      <c r="AQ45" s="1502"/>
      <c r="AR45" s="1502"/>
      <c r="AS45" s="1502"/>
      <c r="AT45" s="1502"/>
      <c r="AU45" s="1502"/>
      <c r="AV45" s="1502"/>
      <c r="AW45" s="1502"/>
      <c r="AX45" s="1439"/>
      <c r="AY45" s="1436"/>
      <c r="AZ45" s="166"/>
      <c r="BA45" s="166"/>
      <c r="BB45" s="166"/>
      <c r="BC45" s="166"/>
      <c r="BD45" s="117"/>
      <c r="BE45" s="117"/>
      <c r="BF45" s="117"/>
      <c r="BG45" s="117"/>
      <c r="BH45" s="117"/>
      <c r="BI45" s="118"/>
      <c r="BJ45" s="118"/>
      <c r="BK45" s="118"/>
      <c r="BL45" s="218"/>
      <c r="BM45" s="1"/>
      <c r="BN45" s="1"/>
      <c r="BO45" s="1"/>
      <c r="BP45" s="1403"/>
      <c r="BQ45" s="164"/>
      <c r="BR45" s="164"/>
      <c r="BS45" s="164"/>
      <c r="BT45" s="255"/>
      <c r="BU45" s="419"/>
      <c r="BV45" s="419"/>
      <c r="BW45" s="12"/>
      <c r="BX45" s="28"/>
      <c r="BY45" s="233"/>
      <c r="BZ45" s="1041"/>
      <c r="CA45" s="1041"/>
      <c r="CB45" s="1041"/>
      <c r="CC45" s="1041"/>
      <c r="CD45" s="1041"/>
      <c r="CE45" s="1436"/>
      <c r="CF45" s="1225"/>
      <c r="CG45" s="1225"/>
      <c r="CH45" s="85"/>
      <c r="CI45" s="255"/>
      <c r="CJ45" s="255"/>
      <c r="CK45" s="159" t="s">
        <v>127</v>
      </c>
      <c r="CL45" s="11">
        <v>111</v>
      </c>
      <c r="CM45" s="11">
        <v>78</v>
      </c>
      <c r="CN45" s="11">
        <v>75</v>
      </c>
      <c r="CO45" s="11">
        <v>264</v>
      </c>
      <c r="CP45" s="160">
        <v>257</v>
      </c>
      <c r="CQ45" s="165">
        <v>2.72</v>
      </c>
      <c r="CR45" s="1041"/>
      <c r="CS45" s="87"/>
      <c r="CT45" s="87"/>
      <c r="CU45" s="121"/>
      <c r="CV45" s="87"/>
      <c r="CW45" s="87"/>
      <c r="CX45" s="121"/>
      <c r="CY45" s="87"/>
      <c r="CZ45" s="87"/>
      <c r="DA45" s="121"/>
      <c r="DB45" s="87"/>
      <c r="DC45" s="1041"/>
      <c r="DD45" s="1041"/>
      <c r="DE45" s="1041" t="s">
        <v>56</v>
      </c>
      <c r="DF45" s="259">
        <v>0</v>
      </c>
      <c r="DG45" s="259">
        <v>0</v>
      </c>
      <c r="DH45" s="259">
        <v>0</v>
      </c>
      <c r="DI45" s="259">
        <v>0</v>
      </c>
      <c r="DJ45" s="213"/>
      <c r="DK45" s="213"/>
      <c r="DL45" s="213"/>
      <c r="DM45" s="213"/>
      <c r="DN45" s="1041"/>
      <c r="DO45" s="1041"/>
      <c r="DP45" s="166"/>
      <c r="DQ45" s="166"/>
      <c r="DR45" s="166"/>
      <c r="DS45" s="166"/>
      <c r="DT45" s="117"/>
      <c r="DU45" s="117"/>
      <c r="DV45" s="117"/>
      <c r="DW45" s="117"/>
      <c r="DX45" s="117"/>
      <c r="DY45" s="118"/>
      <c r="DZ45" s="118"/>
      <c r="EA45" s="117"/>
      <c r="EB45" s="1439"/>
      <c r="EC45" s="1436"/>
      <c r="ED45" s="166"/>
      <c r="EE45" s="166"/>
      <c r="EF45" s="166"/>
      <c r="EG45" s="166"/>
      <c r="EH45" s="117"/>
      <c r="EI45" s="117"/>
      <c r="EJ45" s="117"/>
      <c r="EK45" s="117"/>
      <c r="EL45" s="117"/>
      <c r="EM45" s="118"/>
      <c r="EN45" s="118"/>
      <c r="EO45" s="118"/>
      <c r="EP45" s="1436"/>
      <c r="EQ45" s="1422"/>
      <c r="ER45" s="1422"/>
      <c r="ES45" s="1422"/>
      <c r="ET45" s="1410"/>
      <c r="EU45" s="164"/>
      <c r="EV45" s="164"/>
      <c r="EW45" s="164"/>
      <c r="EX45" s="255"/>
      <c r="EY45" s="419"/>
      <c r="EZ45" s="419"/>
      <c r="FA45" s="12"/>
      <c r="FB45" s="28"/>
      <c r="FC45" s="29"/>
      <c r="FD45" s="1436"/>
      <c r="FE45" s="1436"/>
      <c r="FF45" s="1436"/>
      <c r="FG45" s="1436"/>
      <c r="FI45" s="1436"/>
      <c r="FJ45" s="106"/>
      <c r="FK45" s="106"/>
      <c r="FL45" s="85"/>
      <c r="FM45" s="752"/>
      <c r="FN45" s="752"/>
      <c r="FO45" s="159" t="s">
        <v>127</v>
      </c>
      <c r="FP45" s="11">
        <v>146</v>
      </c>
      <c r="FQ45" s="11">
        <v>157</v>
      </c>
      <c r="FR45" s="11">
        <v>136</v>
      </c>
      <c r="FS45" s="11">
        <v>439</v>
      </c>
      <c r="FT45" s="160">
        <v>460</v>
      </c>
      <c r="FU45" s="165">
        <v>-4.57</v>
      </c>
      <c r="FV45" s="545"/>
      <c r="FW45" s="87"/>
      <c r="FX45" s="87"/>
      <c r="FY45" s="121"/>
      <c r="FZ45" s="87"/>
      <c r="GA45" s="87"/>
      <c r="GB45" s="121"/>
      <c r="GC45" s="87"/>
      <c r="GD45" s="87"/>
      <c r="GE45" s="121"/>
      <c r="GF45" s="87"/>
      <c r="GG45" s="1041"/>
      <c r="GH45" s="1041"/>
      <c r="GI45" s="1041" t="s">
        <v>56</v>
      </c>
      <c r="GJ45" s="366">
        <v>0</v>
      </c>
      <c r="GK45" s="366">
        <v>0</v>
      </c>
      <c r="GL45" s="366">
        <v>0</v>
      </c>
      <c r="GM45" s="366">
        <v>0</v>
      </c>
      <c r="GN45" s="213"/>
      <c r="GO45" s="213"/>
      <c r="GP45" s="213"/>
      <c r="GQ45" s="213"/>
      <c r="GR45" s="1041"/>
      <c r="GS45" s="1041"/>
      <c r="GT45" s="166"/>
      <c r="GU45" s="166"/>
      <c r="GV45" s="166"/>
      <c r="GW45" s="166"/>
      <c r="GX45" s="117"/>
      <c r="GY45" s="117"/>
      <c r="GZ45" s="117"/>
      <c r="HA45" s="117"/>
      <c r="HB45" s="117"/>
      <c r="HC45" s="118"/>
      <c r="HD45" s="118"/>
      <c r="HE45" s="117"/>
      <c r="HF45" s="1439"/>
      <c r="HG45" s="1436"/>
      <c r="HH45" s="166"/>
      <c r="HI45" s="166"/>
      <c r="HJ45" s="166"/>
      <c r="HK45" s="166"/>
      <c r="HL45" s="117"/>
      <c r="HM45" s="117"/>
      <c r="HN45" s="117"/>
      <c r="HO45" s="117"/>
      <c r="HP45" s="117"/>
      <c r="HQ45" s="118"/>
      <c r="HR45" s="118"/>
      <c r="HS45" s="118"/>
      <c r="HT45" s="1436"/>
      <c r="HU45" s="1422"/>
      <c r="HV45" s="1422"/>
      <c r="HW45" s="1422"/>
      <c r="HX45" s="1410"/>
      <c r="HY45" s="164"/>
      <c r="HZ45" s="164"/>
      <c r="IA45" s="164"/>
      <c r="IB45" s="255"/>
      <c r="IC45" s="419"/>
      <c r="ID45" s="419"/>
      <c r="IE45" s="12"/>
      <c r="IF45" s="28"/>
      <c r="IG45" s="29"/>
      <c r="IH45" s="1436"/>
      <c r="II45" s="1436"/>
      <c r="IJ45" s="1436"/>
      <c r="IK45" s="1041"/>
      <c r="IM45" s="1436"/>
      <c r="IN45" s="106"/>
      <c r="IO45" s="106"/>
      <c r="IP45" s="85"/>
      <c r="IQ45" s="752"/>
      <c r="IR45" s="752"/>
      <c r="IS45" s="159" t="s">
        <v>127</v>
      </c>
      <c r="IT45" s="11">
        <v>164</v>
      </c>
      <c r="IU45" s="11">
        <v>173</v>
      </c>
      <c r="IV45" s="11">
        <v>185</v>
      </c>
      <c r="IW45" s="11">
        <v>522</v>
      </c>
      <c r="IX45" s="160">
        <v>546</v>
      </c>
      <c r="IY45" s="165">
        <v>-4.4000000000000004</v>
      </c>
      <c r="IZ45" s="1041"/>
      <c r="JA45" s="87"/>
      <c r="JB45" s="87"/>
      <c r="JC45" s="121"/>
      <c r="JD45" s="87"/>
      <c r="JE45" s="87"/>
      <c r="JF45" s="121"/>
      <c r="JG45" s="87"/>
      <c r="JH45" s="87"/>
      <c r="JI45" s="121"/>
      <c r="JJ45" s="87"/>
      <c r="JK45" s="1041"/>
      <c r="JL45" s="1041"/>
      <c r="JM45" s="1041" t="s">
        <v>56</v>
      </c>
      <c r="JN45" s="366">
        <v>0</v>
      </c>
      <c r="JO45" s="366">
        <v>0</v>
      </c>
      <c r="JP45" s="366">
        <v>0</v>
      </c>
      <c r="JQ45" s="366">
        <v>0</v>
      </c>
      <c r="JR45" s="213"/>
      <c r="JS45" s="213"/>
      <c r="JT45" s="213"/>
      <c r="JU45" s="213"/>
      <c r="JV45" s="1041"/>
      <c r="JW45" s="1041"/>
      <c r="JX45" s="166"/>
      <c r="JY45" s="166"/>
      <c r="JZ45" s="166"/>
      <c r="KA45" s="166"/>
      <c r="KB45" s="117"/>
      <c r="KC45" s="117"/>
      <c r="KD45" s="117"/>
      <c r="KE45" s="117"/>
      <c r="KF45" s="117"/>
      <c r="KG45" s="118"/>
      <c r="KH45" s="118"/>
      <c r="KI45" s="117"/>
      <c r="KJ45" s="1439"/>
      <c r="KK45" s="1436"/>
      <c r="KL45" s="166"/>
      <c r="KM45" s="166"/>
      <c r="KN45" s="166"/>
      <c r="KO45" s="166"/>
      <c r="KP45" s="117"/>
      <c r="KQ45" s="117"/>
      <c r="KR45" s="117"/>
      <c r="KS45" s="117"/>
      <c r="KT45" s="117"/>
      <c r="KU45" s="118"/>
      <c r="KV45" s="118"/>
      <c r="KW45" s="118"/>
      <c r="KX45" s="1436"/>
      <c r="KY45" s="1422"/>
      <c r="KZ45" s="1422"/>
      <c r="LA45" s="1422"/>
      <c r="LB45" s="1410"/>
      <c r="LC45" s="164"/>
      <c r="LD45" s="164"/>
      <c r="LE45" s="164"/>
      <c r="LF45" s="255"/>
      <c r="LG45" s="419"/>
      <c r="LH45" s="419"/>
      <c r="LI45" s="12"/>
      <c r="LJ45" s="28"/>
      <c r="LK45" s="29"/>
      <c r="LL45" s="1436"/>
      <c r="LM45" s="1436"/>
      <c r="LN45" s="1436"/>
      <c r="LO45" s="1436"/>
      <c r="LQ45" s="85"/>
      <c r="LR45" s="106"/>
      <c r="LS45" s="106"/>
      <c r="LT45" s="85"/>
      <c r="LU45" s="421"/>
      <c r="LV45" s="421"/>
      <c r="LW45" s="1206" t="s">
        <v>127</v>
      </c>
      <c r="LX45" s="31">
        <v>1531</v>
      </c>
      <c r="LY45" s="429">
        <v>1582</v>
      </c>
      <c r="LZ45" s="1207">
        <v>-3.22</v>
      </c>
      <c r="MA45" s="605"/>
      <c r="MB45" s="87"/>
      <c r="MC45" s="87"/>
      <c r="MD45" s="121"/>
      <c r="ME45" s="87"/>
      <c r="MF45" s="87"/>
      <c r="MG45" s="121"/>
      <c r="MH45" s="87"/>
      <c r="MI45" s="87"/>
      <c r="MJ45" s="121"/>
      <c r="MK45" s="87"/>
      <c r="ML45" s="422"/>
      <c r="MM45" s="422"/>
      <c r="MN45" s="422" t="s">
        <v>56</v>
      </c>
      <c r="MO45" s="729">
        <v>0</v>
      </c>
      <c r="MP45" s="729">
        <v>0</v>
      </c>
      <c r="MQ45" s="729">
        <v>0</v>
      </c>
      <c r="MR45" s="729">
        <v>0</v>
      </c>
      <c r="MS45" s="729" t="s">
        <v>176</v>
      </c>
      <c r="MT45" s="594"/>
      <c r="MU45" s="595"/>
      <c r="MV45" s="595"/>
      <c r="MW45" s="601"/>
      <c r="MX45" s="595"/>
      <c r="MY45" s="1236"/>
      <c r="MZ45" s="214"/>
      <c r="NA45" s="214"/>
      <c r="NB45" s="215"/>
      <c r="NC45" s="215"/>
      <c r="ND45" s="25"/>
      <c r="NE45" s="25"/>
      <c r="NF45" s="25"/>
      <c r="NG45" s="25"/>
      <c r="NH45" s="25"/>
      <c r="NI45" s="25"/>
      <c r="NJ45" s="25"/>
      <c r="NK45" s="25"/>
      <c r="NL45" s="595"/>
      <c r="NM45" s="595"/>
      <c r="NN45" s="214"/>
      <c r="NO45" s="214"/>
      <c r="NP45" s="215"/>
      <c r="NQ45" s="215"/>
      <c r="NR45" s="25"/>
      <c r="NS45" s="25"/>
      <c r="NT45" s="25"/>
      <c r="NU45" s="25"/>
      <c r="NV45" s="25"/>
      <c r="NW45" s="25"/>
      <c r="NX45" s="325"/>
      <c r="NY45" s="25"/>
    </row>
    <row r="46" spans="1:389" ht="23.25" customHeight="1" x14ac:dyDescent="0.2">
      <c r="A46" s="87"/>
      <c r="B46" s="87"/>
      <c r="C46" s="87"/>
      <c r="D46" s="87"/>
      <c r="E46" s="130"/>
      <c r="F46" s="130"/>
      <c r="G46" s="1041"/>
      <c r="H46" s="1041"/>
      <c r="I46" s="1041"/>
      <c r="J46" s="1041"/>
      <c r="K46" s="1041"/>
      <c r="L46" s="1041"/>
      <c r="M46" s="1041"/>
      <c r="N46" s="1041"/>
      <c r="O46" s="87"/>
      <c r="P46" s="87"/>
      <c r="Q46" s="121"/>
      <c r="R46" s="87"/>
      <c r="S46" s="87"/>
      <c r="T46" s="121"/>
      <c r="U46" s="87"/>
      <c r="V46" s="87"/>
      <c r="W46" s="121"/>
      <c r="X46" s="87"/>
      <c r="Y46" s="1041"/>
      <c r="Z46" s="1041"/>
      <c r="AA46" s="1041" t="s">
        <v>62</v>
      </c>
      <c r="AB46" s="115">
        <v>1.58</v>
      </c>
      <c r="AC46" s="115">
        <v>1.52</v>
      </c>
      <c r="AD46" s="115">
        <v>1.55</v>
      </c>
      <c r="AE46" s="115">
        <v>1.55</v>
      </c>
      <c r="AF46" s="213"/>
      <c r="AG46" s="213"/>
      <c r="AH46" s="213"/>
      <c r="AI46" s="213"/>
      <c r="AJ46" s="1041"/>
      <c r="AK46" s="1436"/>
      <c r="AL46" s="1502"/>
      <c r="AM46" s="1502"/>
      <c r="AN46" s="1502"/>
      <c r="AO46" s="1502"/>
      <c r="AP46" s="1502"/>
      <c r="AQ46" s="1502"/>
      <c r="AR46" s="1502"/>
      <c r="AS46" s="1502"/>
      <c r="AT46" s="1502"/>
      <c r="AU46" s="1502"/>
      <c r="AV46" s="1502"/>
      <c r="AW46" s="1502"/>
      <c r="AX46" s="1439"/>
      <c r="AY46" s="1436"/>
      <c r="AZ46" s="629"/>
      <c r="BA46" s="629"/>
      <c r="BB46" s="629"/>
      <c r="BC46" s="629"/>
      <c r="BD46" s="632"/>
      <c r="BE46" s="632"/>
      <c r="BF46" s="632"/>
      <c r="BG46" s="632"/>
      <c r="BH46" s="632"/>
      <c r="BI46" s="629"/>
      <c r="BJ46" s="629"/>
      <c r="BK46" s="117"/>
      <c r="BL46" s="218"/>
      <c r="BM46" s="1"/>
      <c r="BN46" s="1"/>
      <c r="BO46" s="1"/>
      <c r="BP46" s="138"/>
      <c r="BQ46" s="164"/>
      <c r="BR46" s="164"/>
      <c r="BS46" s="164"/>
      <c r="BT46" s="255"/>
      <c r="BU46" s="419"/>
      <c r="BV46" s="419"/>
      <c r="BW46" s="168"/>
      <c r="BX46" s="1422"/>
      <c r="BY46" s="29"/>
      <c r="BZ46" s="1041"/>
      <c r="CA46" s="1041"/>
      <c r="CB46" s="1041"/>
      <c r="CC46" s="1041"/>
      <c r="CD46" s="1041"/>
      <c r="CE46" s="85"/>
      <c r="CF46" s="85"/>
      <c r="CG46" s="85"/>
      <c r="CH46" s="85"/>
      <c r="CI46" s="1228"/>
      <c r="CJ46" s="1228"/>
      <c r="CK46" s="1041"/>
      <c r="CL46" s="1041"/>
      <c r="CM46" s="1041"/>
      <c r="CN46" s="1041"/>
      <c r="CO46" s="1041"/>
      <c r="CP46" s="1041"/>
      <c r="CQ46" s="1041"/>
      <c r="CR46" s="1041"/>
      <c r="CS46" s="87"/>
      <c r="CT46" s="87"/>
      <c r="CU46" s="121"/>
      <c r="CV46" s="87"/>
      <c r="CW46" s="87"/>
      <c r="CX46" s="121"/>
      <c r="CY46" s="87"/>
      <c r="CZ46" s="87"/>
      <c r="DA46" s="121"/>
      <c r="DB46" s="87"/>
      <c r="DC46" s="1041"/>
      <c r="DD46" s="1041"/>
      <c r="DE46" s="1041" t="s">
        <v>62</v>
      </c>
      <c r="DF46" s="259">
        <v>1.35</v>
      </c>
      <c r="DG46" s="259">
        <v>1.36</v>
      </c>
      <c r="DH46" s="259">
        <v>1.35</v>
      </c>
      <c r="DI46" s="259">
        <v>1.35</v>
      </c>
      <c r="DJ46" s="213"/>
      <c r="DK46" s="213"/>
      <c r="DL46" s="213"/>
      <c r="DM46" s="213"/>
      <c r="DN46" s="1041"/>
      <c r="DO46" s="1041"/>
      <c r="DP46" s="166"/>
      <c r="DQ46" s="118"/>
      <c r="DR46" s="118"/>
      <c r="DS46" s="118"/>
      <c r="DT46" s="118"/>
      <c r="DU46" s="118"/>
      <c r="DV46" s="118"/>
      <c r="DW46" s="118"/>
      <c r="DX46" s="118"/>
      <c r="DY46" s="118"/>
      <c r="DZ46" s="1432"/>
      <c r="EA46" s="167"/>
      <c r="EB46" s="1439"/>
      <c r="EC46" s="1436"/>
      <c r="ED46" s="166"/>
      <c r="EE46" s="118"/>
      <c r="EF46" s="118"/>
      <c r="EG46" s="118"/>
      <c r="EH46" s="118"/>
      <c r="EI46" s="118"/>
      <c r="EJ46" s="118"/>
      <c r="EK46" s="118"/>
      <c r="EL46" s="118"/>
      <c r="EM46" s="118"/>
      <c r="EN46" s="1432"/>
      <c r="EO46" s="167"/>
      <c r="EP46" s="1041"/>
      <c r="EQ46" s="1422"/>
      <c r="ER46" s="1422"/>
      <c r="ES46" s="1422"/>
      <c r="ET46" s="138"/>
      <c r="EU46" s="164"/>
      <c r="EV46" s="164"/>
      <c r="EW46" s="164"/>
      <c r="EX46" s="255"/>
      <c r="EY46" s="419"/>
      <c r="EZ46" s="419"/>
      <c r="FA46" s="168"/>
      <c r="FB46" s="1422"/>
      <c r="FC46" s="29"/>
      <c r="FD46" s="1436"/>
      <c r="FE46" s="1436"/>
      <c r="FF46" s="1436"/>
      <c r="FG46" s="1436"/>
      <c r="FI46" s="85"/>
      <c r="FJ46" s="85"/>
      <c r="FK46" s="85"/>
      <c r="FL46" s="85"/>
      <c r="FM46" s="1229"/>
      <c r="FN46" s="1229"/>
      <c r="FO46" s="1041"/>
      <c r="FP46" s="1041"/>
      <c r="FQ46" s="1041"/>
      <c r="FR46" s="1041"/>
      <c r="FS46" s="1041"/>
      <c r="FT46" s="1041"/>
      <c r="FU46" s="1041"/>
      <c r="FV46" s="1041"/>
      <c r="FW46" s="87"/>
      <c r="FX46" s="87"/>
      <c r="FY46" s="121"/>
      <c r="FZ46" s="87"/>
      <c r="GA46" s="87"/>
      <c r="GB46" s="121"/>
      <c r="GC46" s="87"/>
      <c r="GD46" s="87"/>
      <c r="GE46" s="121"/>
      <c r="GF46" s="87"/>
      <c r="GG46" s="1041"/>
      <c r="GH46" s="1041"/>
      <c r="GI46" s="1041" t="s">
        <v>62</v>
      </c>
      <c r="GJ46" s="366">
        <v>1.39</v>
      </c>
      <c r="GK46" s="366">
        <v>1.32</v>
      </c>
      <c r="GL46" s="366">
        <v>1.29</v>
      </c>
      <c r="GM46" s="366">
        <v>1.33</v>
      </c>
      <c r="GN46" s="213"/>
      <c r="GO46" s="213"/>
      <c r="GP46" s="213"/>
      <c r="GQ46" s="213"/>
      <c r="GR46" s="1041"/>
      <c r="GS46" s="1041"/>
      <c r="GT46" s="166"/>
      <c r="GU46" s="118"/>
      <c r="GV46" s="118"/>
      <c r="GW46" s="118"/>
      <c r="GX46" s="118"/>
      <c r="GY46" s="118"/>
      <c r="GZ46" s="118"/>
      <c r="HA46" s="118"/>
      <c r="HB46" s="118"/>
      <c r="HC46" s="118"/>
      <c r="HD46" s="1432"/>
      <c r="HE46" s="167"/>
      <c r="HF46" s="1439"/>
      <c r="HG46" s="1436"/>
      <c r="HH46" s="166"/>
      <c r="HI46" s="118"/>
      <c r="HJ46" s="118"/>
      <c r="HK46" s="118"/>
      <c r="HL46" s="118"/>
      <c r="HM46" s="118"/>
      <c r="HN46" s="118"/>
      <c r="HO46" s="118"/>
      <c r="HP46" s="118"/>
      <c r="HQ46" s="118"/>
      <c r="HR46" s="1432"/>
      <c r="HS46" s="167"/>
      <c r="HT46" s="1041"/>
      <c r="HU46" s="1422"/>
      <c r="HV46" s="1422"/>
      <c r="HW46" s="1422"/>
      <c r="HX46" s="138"/>
      <c r="HY46" s="164"/>
      <c r="HZ46" s="164"/>
      <c r="IA46" s="164"/>
      <c r="IB46" s="255"/>
      <c r="IC46" s="419"/>
      <c r="ID46" s="419"/>
      <c r="IE46" s="168"/>
      <c r="IF46" s="1422"/>
      <c r="IG46" s="29"/>
      <c r="IH46" s="1436"/>
      <c r="II46" s="1436"/>
      <c r="IJ46" s="1436"/>
      <c r="IK46" s="1041"/>
      <c r="IM46" s="85"/>
      <c r="IN46" s="85"/>
      <c r="IO46" s="85"/>
      <c r="IP46" s="85"/>
      <c r="IQ46" s="1229"/>
      <c r="IR46" s="1229"/>
      <c r="IS46" s="1041"/>
      <c r="IT46" s="1041"/>
      <c r="IU46" s="1041"/>
      <c r="IV46" s="1041"/>
      <c r="IW46" s="1041"/>
      <c r="IX46" s="1041"/>
      <c r="IY46" s="1041"/>
      <c r="IZ46" s="1041"/>
      <c r="JA46" s="87"/>
      <c r="JB46" s="87"/>
      <c r="JC46" s="121"/>
      <c r="JD46" s="87"/>
      <c r="JE46" s="87"/>
      <c r="JF46" s="121"/>
      <c r="JG46" s="87"/>
      <c r="JH46" s="87"/>
      <c r="JI46" s="121"/>
      <c r="JJ46" s="87"/>
      <c r="JK46" s="1041"/>
      <c r="JL46" s="1041"/>
      <c r="JM46" s="1041" t="s">
        <v>62</v>
      </c>
      <c r="JN46" s="366">
        <v>1.22</v>
      </c>
      <c r="JO46" s="366">
        <v>1.22</v>
      </c>
      <c r="JP46" s="366">
        <v>1.24</v>
      </c>
      <c r="JQ46" s="366">
        <v>1.23</v>
      </c>
      <c r="JR46" s="213"/>
      <c r="JS46" s="213"/>
      <c r="JT46" s="213"/>
      <c r="JU46" s="213"/>
      <c r="JV46" s="1041"/>
      <c r="JW46" s="1041"/>
      <c r="JX46" s="166"/>
      <c r="JY46" s="118"/>
      <c r="JZ46" s="118"/>
      <c r="KA46" s="118"/>
      <c r="KB46" s="118"/>
      <c r="KC46" s="118"/>
      <c r="KD46" s="118"/>
      <c r="KE46" s="118"/>
      <c r="KF46" s="118"/>
      <c r="KG46" s="118"/>
      <c r="KH46" s="1432"/>
      <c r="KI46" s="167"/>
      <c r="KJ46" s="1439"/>
      <c r="KK46" s="1436"/>
      <c r="KL46" s="166"/>
      <c r="KM46" s="118"/>
      <c r="KN46" s="118"/>
      <c r="KO46" s="118"/>
      <c r="KP46" s="118"/>
      <c r="KQ46" s="118"/>
      <c r="KR46" s="118"/>
      <c r="KS46" s="118"/>
      <c r="KT46" s="118"/>
      <c r="KU46" s="118"/>
      <c r="KV46" s="1432"/>
      <c r="KW46" s="167"/>
      <c r="KX46" s="1041"/>
      <c r="KY46" s="1422"/>
      <c r="KZ46" s="1422"/>
      <c r="LA46" s="1422"/>
      <c r="LB46" s="138"/>
      <c r="LC46" s="164"/>
      <c r="LD46" s="164"/>
      <c r="LE46" s="164"/>
      <c r="LF46" s="255"/>
      <c r="LG46" s="419"/>
      <c r="LH46" s="419"/>
      <c r="LI46" s="168"/>
      <c r="LJ46" s="1422"/>
      <c r="LK46" s="29"/>
      <c r="LL46" s="1436"/>
      <c r="LM46" s="1436"/>
      <c r="LN46" s="1436"/>
      <c r="LO46" s="1436"/>
      <c r="LQ46" s="85"/>
      <c r="LR46" s="85"/>
      <c r="LS46" s="85"/>
      <c r="LT46" s="85"/>
      <c r="LU46" s="346"/>
      <c r="LV46" s="346"/>
      <c r="LW46" s="597"/>
      <c r="LX46" s="597"/>
      <c r="LY46" s="606"/>
      <c r="LZ46" s="605"/>
      <c r="MA46" s="605"/>
      <c r="MB46" s="597"/>
      <c r="MC46" s="87"/>
      <c r="MD46" s="121"/>
      <c r="ME46" s="87"/>
      <c r="MF46" s="87"/>
      <c r="MG46" s="121"/>
      <c r="MH46" s="87"/>
      <c r="MI46" s="87"/>
      <c r="MJ46" s="121"/>
      <c r="MK46" s="87"/>
      <c r="ML46" s="422"/>
      <c r="MM46" s="422"/>
      <c r="MN46" s="422" t="s">
        <v>62</v>
      </c>
      <c r="MO46" s="729">
        <v>1.55</v>
      </c>
      <c r="MP46" s="729">
        <v>1.35</v>
      </c>
      <c r="MQ46" s="729">
        <v>1.33</v>
      </c>
      <c r="MR46" s="729">
        <v>1.23</v>
      </c>
      <c r="MS46" s="729">
        <v>1.36</v>
      </c>
      <c r="MT46" s="594"/>
      <c r="MU46" s="595"/>
      <c r="MV46" s="595"/>
      <c r="MW46" s="601"/>
      <c r="MX46" s="595"/>
      <c r="MY46" s="1236"/>
      <c r="MZ46" s="1237"/>
      <c r="NA46" s="1425"/>
      <c r="NB46" s="1425"/>
      <c r="NC46" s="1425"/>
      <c r="ND46" s="1425"/>
      <c r="NE46" s="1237"/>
      <c r="NF46" s="1425"/>
      <c r="NG46" s="1425"/>
      <c r="NH46" s="1425"/>
      <c r="NI46" s="1425"/>
      <c r="NJ46" s="1425"/>
      <c r="NK46" s="44"/>
      <c r="NL46" s="595"/>
      <c r="NM46" s="595"/>
      <c r="NN46" s="1237"/>
      <c r="NO46" s="1503"/>
      <c r="NP46" s="1503"/>
      <c r="NQ46" s="1503"/>
      <c r="NR46" s="1503"/>
      <c r="NS46" s="1237"/>
      <c r="NT46" s="1425"/>
      <c r="NU46" s="1425"/>
      <c r="NV46" s="1425"/>
      <c r="NW46" s="1425"/>
      <c r="NX46" s="1425"/>
      <c r="NY46" s="44"/>
    </row>
    <row r="47" spans="1:389" ht="23.25" customHeight="1" x14ac:dyDescent="0.2">
      <c r="A47" s="87"/>
      <c r="B47" s="62"/>
      <c r="C47" s="87"/>
      <c r="D47" s="87"/>
      <c r="E47" s="3"/>
      <c r="F47" s="3"/>
      <c r="G47" s="1041"/>
      <c r="H47" s="79"/>
      <c r="I47" s="79"/>
      <c r="J47" s="79"/>
      <c r="K47" s="137"/>
      <c r="L47" s="80"/>
      <c r="M47" s="1041"/>
      <c r="N47" s="1041"/>
      <c r="O47" s="87"/>
      <c r="P47" s="87"/>
      <c r="Q47" s="121"/>
      <c r="R47" s="87"/>
      <c r="S47" s="87"/>
      <c r="T47" s="121"/>
      <c r="U47" s="87"/>
      <c r="V47" s="87"/>
      <c r="W47" s="121"/>
      <c r="X47" s="87"/>
      <c r="Y47" s="1041"/>
      <c r="Z47" s="1041"/>
      <c r="AA47" s="1041" t="s">
        <v>67</v>
      </c>
      <c r="AB47" s="115">
        <v>1.6</v>
      </c>
      <c r="AC47" s="115">
        <v>1.47</v>
      </c>
      <c r="AD47" s="115">
        <v>1.54</v>
      </c>
      <c r="AE47" s="115">
        <v>1.54</v>
      </c>
      <c r="AF47" s="213"/>
      <c r="AG47" s="213"/>
      <c r="AH47" s="213"/>
      <c r="AI47" s="213"/>
      <c r="AJ47" s="1041"/>
      <c r="AK47" s="1436"/>
      <c r="AL47" s="1504"/>
      <c r="AM47" s="1504"/>
      <c r="AN47" s="1504"/>
      <c r="AO47" s="1504"/>
      <c r="AP47" s="1504"/>
      <c r="AQ47" s="1504"/>
      <c r="AR47" s="1504"/>
      <c r="AS47" s="1504"/>
      <c r="AT47" s="1504"/>
      <c r="AU47" s="1504"/>
      <c r="AV47" s="1504"/>
      <c r="AW47" s="1504"/>
      <c r="AX47" s="1439"/>
      <c r="AY47" s="1436"/>
      <c r="AZ47" s="1426"/>
      <c r="BA47" s="1482"/>
      <c r="BB47" s="1482"/>
      <c r="BC47" s="1482"/>
      <c r="BD47" s="1482"/>
      <c r="BE47" s="1482"/>
      <c r="BF47" s="1482"/>
      <c r="BG47" s="1482"/>
      <c r="BH47" s="1482"/>
      <c r="BI47" s="1482"/>
      <c r="BJ47" s="1483"/>
      <c r="BK47" s="1483"/>
      <c r="BL47" s="218"/>
      <c r="BM47" s="1"/>
      <c r="BN47" s="1"/>
      <c r="BO47" s="1"/>
      <c r="BP47" s="138"/>
      <c r="BQ47" s="138"/>
      <c r="BR47" s="138"/>
      <c r="BS47" s="138"/>
      <c r="BT47" s="255"/>
      <c r="BU47" s="419"/>
      <c r="BV47" s="419"/>
      <c r="BW47" s="174"/>
      <c r="BX47" s="175"/>
      <c r="BY47" s="175"/>
      <c r="BZ47" s="175"/>
      <c r="CA47" s="176"/>
      <c r="CB47" s="1041"/>
      <c r="CC47" s="1041"/>
      <c r="CD47" s="1041"/>
      <c r="CE47" s="85"/>
      <c r="CF47" s="481"/>
      <c r="CG47" s="85"/>
      <c r="CH47" s="85"/>
      <c r="CI47" s="255"/>
      <c r="CJ47" s="255"/>
      <c r="CK47" s="1041"/>
      <c r="CL47" s="1041"/>
      <c r="CM47" s="1041"/>
      <c r="CN47" s="1041"/>
      <c r="CO47" s="59"/>
      <c r="CP47" s="11"/>
      <c r="CQ47" s="1041"/>
      <c r="CR47" s="1041"/>
      <c r="CS47" s="85"/>
      <c r="CT47" s="85"/>
      <c r="CU47" s="89"/>
      <c r="CV47" s="85"/>
      <c r="CW47" s="85"/>
      <c r="CX47" s="89"/>
      <c r="CY47" s="85"/>
      <c r="CZ47" s="85"/>
      <c r="DA47" s="89"/>
      <c r="DB47" s="85"/>
      <c r="DC47" s="1041"/>
      <c r="DD47" s="1041"/>
      <c r="DE47" s="1041" t="s">
        <v>67</v>
      </c>
      <c r="DF47" s="259">
        <v>1.58</v>
      </c>
      <c r="DG47" s="259">
        <v>1.5</v>
      </c>
      <c r="DH47" s="259">
        <v>1.56</v>
      </c>
      <c r="DI47" s="259">
        <v>1.55</v>
      </c>
      <c r="DJ47" s="213"/>
      <c r="DK47" s="213"/>
      <c r="DL47" s="213"/>
      <c r="DM47" s="213"/>
      <c r="DN47" s="1041"/>
      <c r="DO47" s="1041"/>
      <c r="DP47" s="169"/>
      <c r="DQ47" s="170"/>
      <c r="DR47" s="170"/>
      <c r="DS47" s="171"/>
      <c r="DT47" s="170"/>
      <c r="DU47" s="170"/>
      <c r="DV47" s="170"/>
      <c r="DW47" s="170"/>
      <c r="DX47" s="170"/>
      <c r="DY47" s="1432"/>
      <c r="DZ47" s="1432"/>
      <c r="EA47" s="172"/>
      <c r="EB47" s="1439"/>
      <c r="EC47" s="1436"/>
      <c r="ED47" s="173"/>
      <c r="EE47" s="170"/>
      <c r="EF47" s="170"/>
      <c r="EG47" s="171"/>
      <c r="EH47" s="170"/>
      <c r="EI47" s="170"/>
      <c r="EJ47" s="170"/>
      <c r="EK47" s="170"/>
      <c r="EL47" s="170"/>
      <c r="EM47" s="1432"/>
      <c r="EN47" s="1432"/>
      <c r="EO47" s="167"/>
      <c r="EP47" s="1041"/>
      <c r="EQ47" s="1422"/>
      <c r="ER47" s="1422"/>
      <c r="ES47" s="1422"/>
      <c r="ET47" s="138"/>
      <c r="EU47" s="138"/>
      <c r="EV47" s="138"/>
      <c r="EW47" s="138"/>
      <c r="EX47" s="255"/>
      <c r="EY47" s="419"/>
      <c r="EZ47" s="419"/>
      <c r="FA47" s="174"/>
      <c r="FB47" s="175"/>
      <c r="FC47" s="175"/>
      <c r="FD47" s="175"/>
      <c r="FE47" s="29"/>
      <c r="FF47" s="1436"/>
      <c r="FG47" s="1436"/>
      <c r="FI47" s="85"/>
      <c r="FJ47" s="481"/>
      <c r="FK47" s="85"/>
      <c r="FL47" s="85"/>
      <c r="FM47" s="752"/>
      <c r="FN47" s="752"/>
      <c r="FO47" s="1041"/>
      <c r="FP47" s="1041"/>
      <c r="FQ47" s="1041"/>
      <c r="FR47" s="1041"/>
      <c r="FS47" s="59"/>
      <c r="FT47" s="11"/>
      <c r="FU47" s="1041"/>
      <c r="FV47" s="1041"/>
      <c r="FW47" s="87"/>
      <c r="FX47" s="87"/>
      <c r="FY47" s="121"/>
      <c r="FZ47" s="87"/>
      <c r="GA47" s="87"/>
      <c r="GB47" s="121"/>
      <c r="GC47" s="87"/>
      <c r="GD47" s="87"/>
      <c r="GE47" s="121"/>
      <c r="GF47" s="87"/>
      <c r="GG47" s="1041"/>
      <c r="GH47" s="1041"/>
      <c r="GI47" s="1041" t="s">
        <v>67</v>
      </c>
      <c r="GJ47" s="366">
        <v>1.43</v>
      </c>
      <c r="GK47" s="366">
        <v>1.36</v>
      </c>
      <c r="GL47" s="366">
        <v>1.4</v>
      </c>
      <c r="GM47" s="366">
        <v>1.4</v>
      </c>
      <c r="GN47" s="213"/>
      <c r="GO47" s="213"/>
      <c r="GP47" s="213"/>
      <c r="GQ47" s="213"/>
      <c r="GR47" s="1041"/>
      <c r="GS47" s="1041"/>
      <c r="GT47" s="169"/>
      <c r="GU47" s="170"/>
      <c r="GV47" s="170"/>
      <c r="GW47" s="171"/>
      <c r="GX47" s="170"/>
      <c r="GY47" s="170"/>
      <c r="GZ47" s="170"/>
      <c r="HA47" s="170"/>
      <c r="HB47" s="170"/>
      <c r="HC47" s="1432"/>
      <c r="HD47" s="1432"/>
      <c r="HE47" s="172"/>
      <c r="HF47" s="1439"/>
      <c r="HG47" s="1436"/>
      <c r="HH47" s="173"/>
      <c r="HI47" s="170"/>
      <c r="HJ47" s="170"/>
      <c r="HK47" s="171"/>
      <c r="HL47" s="170"/>
      <c r="HM47" s="170"/>
      <c r="HN47" s="170"/>
      <c r="HO47" s="170"/>
      <c r="HP47" s="170"/>
      <c r="HQ47" s="1432"/>
      <c r="HR47" s="1432"/>
      <c r="HS47" s="167"/>
      <c r="HT47" s="1041"/>
      <c r="HU47" s="1422"/>
      <c r="HV47" s="1422"/>
      <c r="HW47" s="1422"/>
      <c r="HX47" s="138"/>
      <c r="HY47" s="138"/>
      <c r="HZ47" s="138"/>
      <c r="IA47" s="138"/>
      <c r="IB47" s="255"/>
      <c r="IC47" s="419"/>
      <c r="ID47" s="419"/>
      <c r="IE47" s="174"/>
      <c r="IF47" s="175"/>
      <c r="IG47" s="175"/>
      <c r="IH47" s="175"/>
      <c r="II47" s="29"/>
      <c r="IJ47" s="1436"/>
      <c r="IK47" s="1041"/>
      <c r="IM47" s="85"/>
      <c r="IN47" s="481"/>
      <c r="IO47" s="85"/>
      <c r="IP47" s="85"/>
      <c r="IQ47" s="752"/>
      <c r="IR47" s="752"/>
      <c r="IS47" s="1041"/>
      <c r="IT47" s="1041"/>
      <c r="IU47" s="1041"/>
      <c r="IV47" s="1041"/>
      <c r="IW47" s="59"/>
      <c r="IX47" s="11"/>
      <c r="IY47" s="1041"/>
      <c r="IZ47" s="1041"/>
      <c r="JA47" s="87"/>
      <c r="JB47" s="87"/>
      <c r="JC47" s="121"/>
      <c r="JD47" s="87"/>
      <c r="JE47" s="87"/>
      <c r="JF47" s="121"/>
      <c r="JG47" s="87"/>
      <c r="JH47" s="87"/>
      <c r="JI47" s="121"/>
      <c r="JJ47" s="87"/>
      <c r="JK47" s="1041"/>
      <c r="JL47" s="1041"/>
      <c r="JM47" s="1041" t="s">
        <v>67</v>
      </c>
      <c r="JN47" s="366">
        <v>1.44</v>
      </c>
      <c r="JO47" s="366">
        <v>1.38</v>
      </c>
      <c r="JP47" s="366">
        <v>1.44</v>
      </c>
      <c r="JQ47" s="366">
        <v>1.42</v>
      </c>
      <c r="JR47" s="213"/>
      <c r="JS47" s="213"/>
      <c r="JT47" s="213"/>
      <c r="JU47" s="213"/>
      <c r="JV47" s="1041"/>
      <c r="JW47" s="1041"/>
      <c r="JX47" s="169"/>
      <c r="JY47" s="170"/>
      <c r="JZ47" s="170"/>
      <c r="KA47" s="171"/>
      <c r="KB47" s="170"/>
      <c r="KC47" s="170"/>
      <c r="KD47" s="170"/>
      <c r="KE47" s="170"/>
      <c r="KF47" s="170"/>
      <c r="KG47" s="1432"/>
      <c r="KH47" s="1432"/>
      <c r="KI47" s="172"/>
      <c r="KJ47" s="1439"/>
      <c r="KK47" s="1436"/>
      <c r="KL47" s="173"/>
      <c r="KM47" s="170"/>
      <c r="KN47" s="170"/>
      <c r="KO47" s="171"/>
      <c r="KP47" s="170"/>
      <c r="KQ47" s="170"/>
      <c r="KR47" s="170"/>
      <c r="KS47" s="170"/>
      <c r="KT47" s="170"/>
      <c r="KU47" s="1432"/>
      <c r="KV47" s="1432"/>
      <c r="KW47" s="167"/>
      <c r="KX47" s="1041"/>
      <c r="KY47" s="1422"/>
      <c r="KZ47" s="1422"/>
      <c r="LA47" s="1422"/>
      <c r="LB47" s="138"/>
      <c r="LC47" s="138"/>
      <c r="LD47" s="138"/>
      <c r="LE47" s="138"/>
      <c r="LF47" s="255"/>
      <c r="LG47" s="419"/>
      <c r="LH47" s="419"/>
      <c r="LI47" s="174"/>
      <c r="LJ47" s="175"/>
      <c r="LK47" s="175"/>
      <c r="LL47" s="175"/>
      <c r="LM47" s="29"/>
      <c r="LN47" s="1436"/>
      <c r="LO47" s="1436"/>
      <c r="LQ47" s="85"/>
      <c r="LR47" s="85"/>
      <c r="LS47" s="85"/>
      <c r="LT47" s="85"/>
      <c r="LU47" s="348"/>
      <c r="LV47" s="348"/>
      <c r="LW47" s="597"/>
      <c r="LX47" s="597"/>
      <c r="LY47" s="607"/>
      <c r="LZ47" s="597"/>
      <c r="MA47" s="597"/>
      <c r="MB47" s="597"/>
      <c r="MC47" s="87"/>
      <c r="MD47" s="121"/>
      <c r="ME47" s="87"/>
      <c r="MF47" s="87"/>
      <c r="MG47" s="121"/>
      <c r="MH47" s="87"/>
      <c r="MI47" s="87"/>
      <c r="MJ47" s="121"/>
      <c r="MK47" s="87"/>
      <c r="ML47" s="422"/>
      <c r="MM47" s="422"/>
      <c r="MN47" s="422" t="s">
        <v>67</v>
      </c>
      <c r="MO47" s="729">
        <v>1.54</v>
      </c>
      <c r="MP47" s="729">
        <v>1.55</v>
      </c>
      <c r="MQ47" s="729">
        <v>1.4</v>
      </c>
      <c r="MR47" s="729">
        <v>1.42</v>
      </c>
      <c r="MS47" s="729">
        <v>1.48</v>
      </c>
      <c r="MT47" s="594"/>
      <c r="MU47" s="595"/>
      <c r="MV47" s="595"/>
      <c r="MW47" s="601"/>
      <c r="MX47" s="595"/>
      <c r="MY47" s="1236"/>
      <c r="MZ47" s="1237"/>
      <c r="NA47" s="1425"/>
      <c r="NB47" s="1425"/>
      <c r="NC47" s="216"/>
      <c r="ND47" s="1425"/>
      <c r="NE47" s="1237"/>
      <c r="NF47" s="1425"/>
      <c r="NG47" s="1425"/>
      <c r="NH47" s="216"/>
      <c r="NI47" s="1425"/>
      <c r="NJ47" s="1425"/>
      <c r="NK47" s="44"/>
      <c r="NL47" s="595"/>
      <c r="NM47" s="595"/>
      <c r="NN47" s="1237"/>
      <c r="NO47" s="1425"/>
      <c r="NP47" s="1425"/>
      <c r="NQ47" s="216"/>
      <c r="NR47" s="1425"/>
      <c r="NS47" s="1237"/>
      <c r="NT47" s="1425"/>
      <c r="NU47" s="1425"/>
      <c r="NV47" s="216"/>
      <c r="NW47" s="1425"/>
      <c r="NX47" s="1425"/>
      <c r="NY47" s="44"/>
    </row>
    <row r="48" spans="1:389" ht="23.25" customHeight="1" x14ac:dyDescent="0.2">
      <c r="A48" s="177"/>
      <c r="B48" s="399"/>
      <c r="C48" s="399"/>
      <c r="D48" s="218"/>
      <c r="E48" s="255"/>
      <c r="F48" s="255"/>
      <c r="G48" s="218"/>
      <c r="H48" s="1209"/>
      <c r="I48" s="1209"/>
      <c r="J48" s="1209"/>
      <c r="K48" s="1210"/>
      <c r="L48" s="1209"/>
      <c r="M48" s="1211"/>
      <c r="N48" s="218"/>
      <c r="O48" s="218"/>
      <c r="P48" s="85"/>
      <c r="Q48" s="89"/>
      <c r="R48" s="85"/>
      <c r="S48" s="85"/>
      <c r="T48" s="89"/>
      <c r="U48" s="85"/>
      <c r="V48" s="85"/>
      <c r="W48" s="89"/>
      <c r="X48" s="85"/>
      <c r="Y48" s="1436"/>
      <c r="Z48" s="1041"/>
      <c r="AA48" s="1041" t="s">
        <v>72</v>
      </c>
      <c r="AB48" s="115">
        <v>1.57</v>
      </c>
      <c r="AC48" s="115">
        <v>1.59</v>
      </c>
      <c r="AD48" s="115">
        <v>1.61</v>
      </c>
      <c r="AE48" s="115">
        <v>1.59</v>
      </c>
      <c r="AF48" s="213"/>
      <c r="AG48" s="213"/>
      <c r="AH48" s="213"/>
      <c r="AI48" s="213"/>
      <c r="AJ48" s="1041"/>
      <c r="AK48" s="1436"/>
      <c r="AL48" s="629"/>
      <c r="AM48" s="629"/>
      <c r="AN48" s="629"/>
      <c r="AO48" s="629"/>
      <c r="AP48" s="632"/>
      <c r="AQ48" s="632"/>
      <c r="AR48" s="632"/>
      <c r="AS48" s="632"/>
      <c r="AT48" s="632"/>
      <c r="AU48" s="629"/>
      <c r="AV48" s="629"/>
      <c r="AW48" s="117"/>
      <c r="AX48" s="793"/>
      <c r="AY48" s="1436"/>
      <c r="AZ48" s="1426"/>
      <c r="BA48" s="1214"/>
      <c r="BB48" s="1214"/>
      <c r="BC48" s="1214"/>
      <c r="BD48" s="1214"/>
      <c r="BE48" s="1214"/>
      <c r="BF48" s="1426"/>
      <c r="BG48" s="1426"/>
      <c r="BH48" s="1426"/>
      <c r="BI48" s="1426"/>
      <c r="BJ48" s="1426"/>
      <c r="BK48" s="1426"/>
      <c r="BL48" s="218"/>
      <c r="BM48" s="1"/>
      <c r="BN48" s="1"/>
      <c r="BO48" s="1"/>
      <c r="BP48" s="138"/>
      <c r="BQ48" s="434"/>
      <c r="BR48" s="434"/>
      <c r="BS48" s="434"/>
      <c r="BT48" s="434"/>
      <c r="BU48" s="419"/>
      <c r="BV48" s="419"/>
      <c r="BW48" s="182"/>
      <c r="BX48" s="183"/>
      <c r="BY48" s="183"/>
      <c r="BZ48" s="183"/>
      <c r="CA48" s="176"/>
      <c r="CB48" s="1041"/>
      <c r="CC48" s="1041"/>
      <c r="CD48" s="1041"/>
      <c r="CE48" s="177"/>
      <c r="CF48" s="399"/>
      <c r="CG48" s="399"/>
      <c r="CH48" s="1436"/>
      <c r="CI48" s="255"/>
      <c r="CJ48" s="255"/>
      <c r="CK48" s="159"/>
      <c r="CL48" s="11"/>
      <c r="CM48" s="11"/>
      <c r="CN48" s="11"/>
      <c r="CO48" s="59"/>
      <c r="CP48" s="11"/>
      <c r="CQ48" s="250"/>
      <c r="CR48" s="1041"/>
      <c r="CS48" s="85"/>
      <c r="CT48" s="85"/>
      <c r="CU48" s="89"/>
      <c r="CV48" s="85"/>
      <c r="CW48" s="85"/>
      <c r="CX48" s="89"/>
      <c r="CY48" s="85"/>
      <c r="CZ48" s="85"/>
      <c r="DA48" s="89"/>
      <c r="DB48" s="85"/>
      <c r="DC48" s="1041"/>
      <c r="DD48" s="1041"/>
      <c r="DE48" s="1041" t="s">
        <v>72</v>
      </c>
      <c r="DF48" s="259">
        <v>1.54</v>
      </c>
      <c r="DG48" s="259">
        <v>1.64</v>
      </c>
      <c r="DH48" s="259">
        <v>1.62</v>
      </c>
      <c r="DI48" s="259">
        <v>1.6</v>
      </c>
      <c r="DJ48" s="213"/>
      <c r="DK48" s="213"/>
      <c r="DL48" s="213"/>
      <c r="DM48" s="213"/>
      <c r="DN48" s="1041"/>
      <c r="DO48" s="1041"/>
      <c r="DP48" s="117"/>
      <c r="DQ48" s="179"/>
      <c r="DR48" s="179"/>
      <c r="DS48" s="179"/>
      <c r="DT48" s="179"/>
      <c r="DU48" s="179"/>
      <c r="DV48" s="179"/>
      <c r="DW48" s="179"/>
      <c r="DX48" s="179"/>
      <c r="DY48" s="180"/>
      <c r="DZ48" s="180"/>
      <c r="EA48" s="181"/>
      <c r="EB48" s="623"/>
      <c r="EC48" s="1436"/>
      <c r="ED48" s="117"/>
      <c r="EE48" s="179"/>
      <c r="EF48" s="179"/>
      <c r="EG48" s="179"/>
      <c r="EH48" s="179"/>
      <c r="EI48" s="179"/>
      <c r="EJ48" s="179"/>
      <c r="EK48" s="179"/>
      <c r="EL48" s="179"/>
      <c r="EM48" s="180"/>
      <c r="EN48" s="180"/>
      <c r="EO48" s="181"/>
      <c r="EP48" s="1041"/>
      <c r="EQ48" s="1422"/>
      <c r="ER48" s="1422"/>
      <c r="ES48" s="1422"/>
      <c r="ET48" s="138"/>
      <c r="EU48" s="434"/>
      <c r="EV48" s="434"/>
      <c r="EW48" s="434"/>
      <c r="EX48" s="434"/>
      <c r="EY48" s="419"/>
      <c r="EZ48" s="419"/>
      <c r="FA48" s="182"/>
      <c r="FB48" s="183"/>
      <c r="FC48" s="183"/>
      <c r="FD48" s="183"/>
      <c r="FE48" s="29"/>
      <c r="FF48" s="1436"/>
      <c r="FG48" s="1436"/>
      <c r="FI48" s="177"/>
      <c r="FJ48" s="399"/>
      <c r="FK48" s="399"/>
      <c r="FL48" s="1436"/>
      <c r="FM48" s="255"/>
      <c r="FN48" s="255"/>
      <c r="FO48" s="159"/>
      <c r="FP48" s="11"/>
      <c r="FQ48" s="11"/>
      <c r="FR48" s="11"/>
      <c r="FS48" s="59"/>
      <c r="FT48" s="11"/>
      <c r="FU48" s="250"/>
      <c r="FV48" s="1041"/>
      <c r="FW48" s="85"/>
      <c r="FX48" s="85"/>
      <c r="FY48" s="89"/>
      <c r="FZ48" s="85"/>
      <c r="GA48" s="85"/>
      <c r="GB48" s="89"/>
      <c r="GC48" s="85"/>
      <c r="GD48" s="85"/>
      <c r="GE48" s="89"/>
      <c r="GF48" s="85"/>
      <c r="GG48" s="1041"/>
      <c r="GH48" s="1041"/>
      <c r="GI48" s="1041" t="s">
        <v>72</v>
      </c>
      <c r="GJ48" s="366">
        <v>1.54</v>
      </c>
      <c r="GK48" s="366">
        <v>1.48</v>
      </c>
      <c r="GL48" s="366">
        <v>1.52</v>
      </c>
      <c r="GM48" s="366">
        <v>1.51</v>
      </c>
      <c r="GN48" s="213"/>
      <c r="GO48" s="213"/>
      <c r="GP48" s="213"/>
      <c r="GQ48" s="213"/>
      <c r="GR48" s="1041"/>
      <c r="GS48" s="1041"/>
      <c r="GT48" s="117"/>
      <c r="GU48" s="391"/>
      <c r="GV48" s="391"/>
      <c r="GW48" s="391"/>
      <c r="GX48" s="391"/>
      <c r="GY48" s="391"/>
      <c r="GZ48" s="391"/>
      <c r="HA48" s="391"/>
      <c r="HB48" s="391"/>
      <c r="HC48" s="389"/>
      <c r="HD48" s="389"/>
      <c r="HE48" s="386"/>
      <c r="HF48" s="624"/>
      <c r="HG48" s="1436"/>
      <c r="HH48" s="117"/>
      <c r="HI48" s="391"/>
      <c r="HJ48" s="391"/>
      <c r="HK48" s="391"/>
      <c r="HL48" s="391"/>
      <c r="HM48" s="391"/>
      <c r="HN48" s="391"/>
      <c r="HO48" s="391"/>
      <c r="HP48" s="391"/>
      <c r="HQ48" s="389"/>
      <c r="HR48" s="389"/>
      <c r="HS48" s="386"/>
      <c r="HT48" s="1041"/>
      <c r="HU48" s="1422"/>
      <c r="HV48" s="1422"/>
      <c r="HW48" s="1422"/>
      <c r="HX48" s="138"/>
      <c r="HY48" s="434"/>
      <c r="HZ48" s="434"/>
      <c r="IA48" s="434"/>
      <c r="IB48" s="434"/>
      <c r="IC48" s="419"/>
      <c r="ID48" s="419"/>
      <c r="IE48" s="182"/>
      <c r="IF48" s="183"/>
      <c r="IG48" s="183"/>
      <c r="IH48" s="183"/>
      <c r="II48" s="29"/>
      <c r="IJ48" s="1436"/>
      <c r="IK48" s="1041"/>
      <c r="IM48" s="177"/>
      <c r="IN48" s="399"/>
      <c r="IO48" s="399"/>
      <c r="IP48" s="1436"/>
      <c r="IQ48" s="255"/>
      <c r="IR48" s="255"/>
      <c r="IS48" s="159"/>
      <c r="IT48" s="11"/>
      <c r="IU48" s="11"/>
      <c r="IV48" s="11"/>
      <c r="IW48" s="59"/>
      <c r="IX48" s="11"/>
      <c r="IY48" s="250"/>
      <c r="IZ48" s="1041"/>
      <c r="JA48" s="85"/>
      <c r="JB48" s="85"/>
      <c r="JC48" s="89"/>
      <c r="JD48" s="85"/>
      <c r="JE48" s="85"/>
      <c r="JF48" s="89"/>
      <c r="JG48" s="85"/>
      <c r="JH48" s="85"/>
      <c r="JI48" s="89"/>
      <c r="JJ48" s="85"/>
      <c r="JK48" s="1436"/>
      <c r="JL48" s="1041"/>
      <c r="JM48" s="1041" t="s">
        <v>72</v>
      </c>
      <c r="JN48" s="366">
        <v>1.39</v>
      </c>
      <c r="JO48" s="366">
        <v>1.3</v>
      </c>
      <c r="JP48" s="366">
        <v>1.62</v>
      </c>
      <c r="JQ48" s="366">
        <v>1.44</v>
      </c>
      <c r="JR48" s="213"/>
      <c r="JS48" s="213"/>
      <c r="JT48" s="213"/>
      <c r="JU48" s="213"/>
      <c r="JV48" s="1041"/>
      <c r="JW48" s="1041"/>
      <c r="JX48" s="117"/>
      <c r="JY48" s="391"/>
      <c r="JZ48" s="391"/>
      <c r="KA48" s="391"/>
      <c r="KB48" s="391"/>
      <c r="KC48" s="391"/>
      <c r="KD48" s="391"/>
      <c r="KE48" s="391"/>
      <c r="KF48" s="391"/>
      <c r="KG48" s="389"/>
      <c r="KH48" s="389"/>
      <c r="KI48" s="386"/>
      <c r="KJ48" s="624"/>
      <c r="KK48" s="1436"/>
      <c r="KL48" s="117"/>
      <c r="KM48" s="391"/>
      <c r="KN48" s="391"/>
      <c r="KO48" s="391"/>
      <c r="KP48" s="391"/>
      <c r="KQ48" s="391"/>
      <c r="KR48" s="391"/>
      <c r="KS48" s="391"/>
      <c r="KT48" s="391"/>
      <c r="KU48" s="389"/>
      <c r="KV48" s="389"/>
      <c r="KW48" s="386"/>
      <c r="KX48" s="1041"/>
      <c r="KY48" s="1422"/>
      <c r="KZ48" s="1422"/>
      <c r="LA48" s="1422"/>
      <c r="LB48" s="138"/>
      <c r="LC48" s="434"/>
      <c r="LD48" s="434"/>
      <c r="LE48" s="434"/>
      <c r="LF48" s="434"/>
      <c r="LG48" s="419"/>
      <c r="LH48" s="419"/>
      <c r="LI48" s="182"/>
      <c r="LJ48" s="183"/>
      <c r="LK48" s="183"/>
      <c r="LL48" s="183"/>
      <c r="LM48" s="29"/>
      <c r="LN48" s="1436"/>
      <c r="LO48" s="1436"/>
      <c r="LQ48" s="177"/>
      <c r="LR48" s="31"/>
      <c r="LS48" s="31"/>
      <c r="LT48" s="605"/>
      <c r="LU48" s="348"/>
      <c r="LV48" s="348"/>
      <c r="LW48" s="597"/>
      <c r="LX48" s="597"/>
      <c r="LY48" s="607"/>
      <c r="LZ48" s="597"/>
      <c r="MA48" s="597"/>
      <c r="MB48" s="597"/>
      <c r="MC48" s="87"/>
      <c r="MD48" s="121"/>
      <c r="ME48" s="87"/>
      <c r="MF48" s="87"/>
      <c r="MG48" s="121"/>
      <c r="MH48" s="87"/>
      <c r="MI48" s="87"/>
      <c r="MJ48" s="121"/>
      <c r="MK48" s="87"/>
      <c r="ML48" s="422"/>
      <c r="MM48" s="422"/>
      <c r="MN48" s="422" t="s">
        <v>72</v>
      </c>
      <c r="MO48" s="729">
        <v>1.59</v>
      </c>
      <c r="MP48" s="729">
        <v>1.6</v>
      </c>
      <c r="MQ48" s="729">
        <v>1.51</v>
      </c>
      <c r="MR48" s="729">
        <v>1.44</v>
      </c>
      <c r="MS48" s="729">
        <v>1.53</v>
      </c>
      <c r="MT48" s="594"/>
      <c r="MU48" s="595"/>
      <c r="MV48" s="595"/>
      <c r="MW48" s="601"/>
      <c r="MX48" s="595"/>
      <c r="MY48" s="1236"/>
      <c r="MZ48" s="25"/>
      <c r="NA48" s="31"/>
      <c r="NB48" s="31"/>
      <c r="NC48" s="31"/>
      <c r="ND48" s="31"/>
      <c r="NE48" s="25"/>
      <c r="NF48" s="456"/>
      <c r="NG48" s="456"/>
      <c r="NH48" s="456"/>
      <c r="NI48" s="456"/>
      <c r="NJ48" s="31"/>
      <c r="NK48" s="457"/>
      <c r="NL48" s="595"/>
      <c r="NM48" s="595"/>
      <c r="NN48" s="25"/>
      <c r="NO48" s="31"/>
      <c r="NP48" s="31"/>
      <c r="NQ48" s="31"/>
      <c r="NR48" s="31"/>
      <c r="NS48" s="25"/>
      <c r="NT48" s="456"/>
      <c r="NU48" s="456"/>
      <c r="NV48" s="456"/>
      <c r="NW48" s="456"/>
      <c r="NX48" s="31"/>
      <c r="NY48" s="457"/>
    </row>
    <row r="49" spans="1:390" ht="23.25" customHeight="1" x14ac:dyDescent="0.2">
      <c r="A49" s="177"/>
      <c r="B49" s="399"/>
      <c r="C49" s="399"/>
      <c r="D49" s="218"/>
      <c r="E49" s="255"/>
      <c r="F49" s="255"/>
      <c r="G49" s="218"/>
      <c r="H49" s="1209"/>
      <c r="I49" s="1209"/>
      <c r="J49" s="1209"/>
      <c r="K49" s="1209"/>
      <c r="L49" s="1209"/>
      <c r="M49" s="1211"/>
      <c r="N49" s="218"/>
      <c r="O49" s="218"/>
      <c r="P49" s="85"/>
      <c r="Q49" s="89"/>
      <c r="R49" s="85"/>
      <c r="S49" s="85"/>
      <c r="T49" s="89"/>
      <c r="U49" s="85"/>
      <c r="V49" s="85"/>
      <c r="W49" s="89"/>
      <c r="X49" s="85"/>
      <c r="Y49" s="1436"/>
      <c r="Z49" s="1041"/>
      <c r="AA49" s="1041" t="s">
        <v>76</v>
      </c>
      <c r="AB49" s="115">
        <v>1.42</v>
      </c>
      <c r="AC49" s="115">
        <v>1.35</v>
      </c>
      <c r="AD49" s="115">
        <v>1.34</v>
      </c>
      <c r="AE49" s="115">
        <v>1.37</v>
      </c>
      <c r="AF49" s="213"/>
      <c r="AG49" s="213"/>
      <c r="AH49" s="213"/>
      <c r="AI49" s="213"/>
      <c r="AJ49" s="1041"/>
      <c r="AK49" s="1436"/>
      <c r="AL49" s="1426"/>
      <c r="AM49" s="1426"/>
      <c r="AN49" s="1426"/>
      <c r="AO49" s="1426"/>
      <c r="AP49" s="1426"/>
      <c r="AQ49" s="1426"/>
      <c r="AR49" s="1426"/>
      <c r="AS49" s="1426"/>
      <c r="AT49" s="1426"/>
      <c r="AU49" s="1426"/>
      <c r="AV49" s="1427"/>
      <c r="AW49" s="1427"/>
      <c r="AX49" s="793"/>
      <c r="AY49" s="1436"/>
      <c r="AZ49" s="632"/>
      <c r="BA49" s="630"/>
      <c r="BB49" s="630"/>
      <c r="BC49" s="630"/>
      <c r="BD49" s="630"/>
      <c r="BE49" s="630"/>
      <c r="BF49" s="1215"/>
      <c r="BG49" s="1216"/>
      <c r="BH49" s="1215"/>
      <c r="BI49" s="1216"/>
      <c r="BJ49" s="1217"/>
      <c r="BK49" s="1216"/>
      <c r="BL49" s="218"/>
      <c r="BM49" s="1"/>
      <c r="BN49" s="1"/>
      <c r="BO49" s="1"/>
      <c r="BP49" s="168"/>
      <c r="BQ49" s="458"/>
      <c r="BR49" s="458"/>
      <c r="BS49" s="458"/>
      <c r="BT49" s="364"/>
      <c r="BU49" s="419"/>
      <c r="BV49" s="419"/>
      <c r="BW49" s="182"/>
      <c r="BX49" s="183"/>
      <c r="BY49" s="183"/>
      <c r="BZ49" s="183"/>
      <c r="CA49" s="176"/>
      <c r="CB49" s="1041"/>
      <c r="CC49" s="1041"/>
      <c r="CD49" s="1041"/>
      <c r="CE49" s="177"/>
      <c r="CF49" s="399"/>
      <c r="CG49" s="399"/>
      <c r="CH49" s="1436"/>
      <c r="CI49" s="255"/>
      <c r="CJ49" s="255"/>
      <c r="CK49" s="159"/>
      <c r="CL49" s="11"/>
      <c r="CM49" s="11"/>
      <c r="CN49" s="11"/>
      <c r="CO49" s="11"/>
      <c r="CP49" s="11"/>
      <c r="CQ49" s="250"/>
      <c r="CR49" s="1041"/>
      <c r="CS49" s="85"/>
      <c r="CT49" s="85"/>
      <c r="CU49" s="89"/>
      <c r="CV49" s="85"/>
      <c r="CW49" s="85"/>
      <c r="CX49" s="89"/>
      <c r="CY49" s="85"/>
      <c r="CZ49" s="85"/>
      <c r="DA49" s="89"/>
      <c r="DB49" s="85"/>
      <c r="DC49" s="1041"/>
      <c r="DD49" s="1041"/>
      <c r="DE49" s="1041" t="s">
        <v>76</v>
      </c>
      <c r="DF49" s="259">
        <v>1.39</v>
      </c>
      <c r="DG49" s="259">
        <v>1.27</v>
      </c>
      <c r="DH49" s="259">
        <v>1.38</v>
      </c>
      <c r="DI49" s="259">
        <v>1.35</v>
      </c>
      <c r="DJ49" s="213"/>
      <c r="DK49" s="213"/>
      <c r="DL49" s="213"/>
      <c r="DM49" s="213"/>
      <c r="DN49" s="1041"/>
      <c r="DO49" s="1041"/>
      <c r="DP49" s="117"/>
      <c r="DQ49" s="179"/>
      <c r="DR49" s="179"/>
      <c r="DS49" s="179"/>
      <c r="DT49" s="179"/>
      <c r="DU49" s="179"/>
      <c r="DV49" s="179"/>
      <c r="DW49" s="179"/>
      <c r="DX49" s="179"/>
      <c r="DY49" s="180"/>
      <c r="DZ49" s="180"/>
      <c r="EA49" s="181"/>
      <c r="EB49" s="623"/>
      <c r="EC49" s="1436"/>
      <c r="ED49" s="117"/>
      <c r="EE49" s="179"/>
      <c r="EF49" s="179"/>
      <c r="EG49" s="179"/>
      <c r="EH49" s="179"/>
      <c r="EI49" s="179"/>
      <c r="EJ49" s="179"/>
      <c r="EK49" s="179"/>
      <c r="EL49" s="179"/>
      <c r="EM49" s="180"/>
      <c r="EN49" s="180"/>
      <c r="EO49" s="181"/>
      <c r="EP49" s="1041"/>
      <c r="EQ49" s="1422"/>
      <c r="ER49" s="1422"/>
      <c r="ES49" s="1422"/>
      <c r="ET49" s="168"/>
      <c r="EU49" s="458"/>
      <c r="EV49" s="458"/>
      <c r="EW49" s="458"/>
      <c r="EX49" s="364"/>
      <c r="EY49" s="419"/>
      <c r="EZ49" s="419"/>
      <c r="FA49" s="182"/>
      <c r="FB49" s="183"/>
      <c r="FC49" s="183"/>
      <c r="FD49" s="183"/>
      <c r="FE49" s="29"/>
      <c r="FF49" s="1436"/>
      <c r="FG49" s="1436"/>
      <c r="FI49" s="177"/>
      <c r="FJ49" s="399"/>
      <c r="FK49" s="399"/>
      <c r="FL49" s="1436"/>
      <c r="FM49" s="255"/>
      <c r="FN49" s="255"/>
      <c r="FO49" s="159"/>
      <c r="FP49" s="11"/>
      <c r="FQ49" s="11"/>
      <c r="FR49" s="11"/>
      <c r="FS49" s="11"/>
      <c r="FT49" s="11"/>
      <c r="FU49" s="250"/>
      <c r="FV49" s="1041"/>
      <c r="FW49" s="85"/>
      <c r="FX49" s="85"/>
      <c r="FY49" s="89"/>
      <c r="FZ49" s="85"/>
      <c r="GA49" s="85"/>
      <c r="GB49" s="89"/>
      <c r="GC49" s="85"/>
      <c r="GD49" s="85"/>
      <c r="GE49" s="89"/>
      <c r="GF49" s="85"/>
      <c r="GG49" s="1041"/>
      <c r="GH49" s="1041"/>
      <c r="GI49" s="1041" t="s">
        <v>76</v>
      </c>
      <c r="GJ49" s="366">
        <v>1.62</v>
      </c>
      <c r="GK49" s="366">
        <v>1.55</v>
      </c>
      <c r="GL49" s="366">
        <v>1.59</v>
      </c>
      <c r="GM49" s="366">
        <v>1.59</v>
      </c>
      <c r="GN49" s="213"/>
      <c r="GO49" s="213"/>
      <c r="GP49" s="213"/>
      <c r="GQ49" s="213"/>
      <c r="GR49" s="1041"/>
      <c r="GS49" s="1041"/>
      <c r="GT49" s="117"/>
      <c r="GU49" s="391"/>
      <c r="GV49" s="391"/>
      <c r="GW49" s="391"/>
      <c r="GX49" s="391"/>
      <c r="GY49" s="391"/>
      <c r="GZ49" s="391"/>
      <c r="HA49" s="391"/>
      <c r="HB49" s="391"/>
      <c r="HC49" s="389"/>
      <c r="HD49" s="389"/>
      <c r="HE49" s="386"/>
      <c r="HF49" s="624"/>
      <c r="HG49" s="1436"/>
      <c r="HH49" s="117"/>
      <c r="HI49" s="391"/>
      <c r="HJ49" s="391"/>
      <c r="HK49" s="391"/>
      <c r="HL49" s="391"/>
      <c r="HM49" s="391"/>
      <c r="HN49" s="391"/>
      <c r="HO49" s="391"/>
      <c r="HP49" s="391"/>
      <c r="HQ49" s="389"/>
      <c r="HR49" s="389"/>
      <c r="HS49" s="386"/>
      <c r="HT49" s="1041"/>
      <c r="HU49" s="1422"/>
      <c r="HV49" s="1422"/>
      <c r="HW49" s="1422"/>
      <c r="HX49" s="168"/>
      <c r="HY49" s="458"/>
      <c r="HZ49" s="458"/>
      <c r="IA49" s="458"/>
      <c r="IB49" s="364"/>
      <c r="IC49" s="419"/>
      <c r="ID49" s="419"/>
      <c r="IE49" s="182"/>
      <c r="IF49" s="183"/>
      <c r="IG49" s="183"/>
      <c r="IH49" s="183"/>
      <c r="II49" s="29"/>
      <c r="IJ49" s="1436"/>
      <c r="IK49" s="1041"/>
      <c r="IM49" s="177"/>
      <c r="IN49" s="399"/>
      <c r="IO49" s="399"/>
      <c r="IP49" s="1436"/>
      <c r="IQ49" s="255"/>
      <c r="IR49" s="255"/>
      <c r="IS49" s="159"/>
      <c r="IT49" s="11"/>
      <c r="IU49" s="11"/>
      <c r="IV49" s="11"/>
      <c r="IW49" s="11"/>
      <c r="IX49" s="11"/>
      <c r="IY49" s="250"/>
      <c r="IZ49" s="1041"/>
      <c r="JA49" s="85"/>
      <c r="JB49" s="85"/>
      <c r="JC49" s="89"/>
      <c r="JD49" s="85"/>
      <c r="JE49" s="85"/>
      <c r="JF49" s="89"/>
      <c r="JG49" s="85"/>
      <c r="JH49" s="85"/>
      <c r="JI49" s="89"/>
      <c r="JJ49" s="85"/>
      <c r="JK49" s="1436"/>
      <c r="JL49" s="1041"/>
      <c r="JM49" s="1041" t="s">
        <v>76</v>
      </c>
      <c r="JN49" s="366">
        <v>1.52</v>
      </c>
      <c r="JO49" s="366">
        <v>1.39</v>
      </c>
      <c r="JP49" s="366">
        <v>1.43</v>
      </c>
      <c r="JQ49" s="366">
        <v>1.45</v>
      </c>
      <c r="JR49" s="213"/>
      <c r="JS49" s="213"/>
      <c r="JT49" s="213"/>
      <c r="JU49" s="213"/>
      <c r="JV49" s="1041"/>
      <c r="JW49" s="1041"/>
      <c r="JX49" s="117"/>
      <c r="JY49" s="391"/>
      <c r="JZ49" s="391"/>
      <c r="KA49" s="391"/>
      <c r="KB49" s="391"/>
      <c r="KC49" s="391"/>
      <c r="KD49" s="391"/>
      <c r="KE49" s="391"/>
      <c r="KF49" s="391"/>
      <c r="KG49" s="389"/>
      <c r="KH49" s="389"/>
      <c r="KI49" s="386"/>
      <c r="KJ49" s="624"/>
      <c r="KK49" s="1436"/>
      <c r="KL49" s="117"/>
      <c r="KM49" s="391"/>
      <c r="KN49" s="391"/>
      <c r="KO49" s="391"/>
      <c r="KP49" s="391"/>
      <c r="KQ49" s="391"/>
      <c r="KR49" s="391"/>
      <c r="KS49" s="391"/>
      <c r="KT49" s="391"/>
      <c r="KU49" s="389"/>
      <c r="KV49" s="389"/>
      <c r="KW49" s="386"/>
      <c r="KX49" s="1041"/>
      <c r="KY49" s="1422"/>
      <c r="KZ49" s="1422"/>
      <c r="LA49" s="1422"/>
      <c r="LB49" s="168"/>
      <c r="LC49" s="458"/>
      <c r="LD49" s="458"/>
      <c r="LE49" s="458"/>
      <c r="LF49" s="364"/>
      <c r="LG49" s="419"/>
      <c r="LH49" s="419"/>
      <c r="LI49" s="182"/>
      <c r="LJ49" s="183"/>
      <c r="LK49" s="183"/>
      <c r="LL49" s="183"/>
      <c r="LM49" s="29"/>
      <c r="LN49" s="1436"/>
      <c r="LO49" s="1436"/>
      <c r="LQ49" s="177"/>
      <c r="LR49" s="31"/>
      <c r="LS49" s="31"/>
      <c r="LT49" s="605"/>
      <c r="LU49" s="348"/>
      <c r="LV49" s="348"/>
      <c r="LW49" s="597"/>
      <c r="LX49" s="597"/>
      <c r="LY49" s="607"/>
      <c r="LZ49" s="597"/>
      <c r="MA49" s="597"/>
      <c r="MB49" s="597"/>
      <c r="MC49" s="87"/>
      <c r="MD49" s="121"/>
      <c r="ME49" s="87"/>
      <c r="MF49" s="87"/>
      <c r="MG49" s="121"/>
      <c r="MH49" s="87"/>
      <c r="MI49" s="87"/>
      <c r="MJ49" s="121"/>
      <c r="MK49" s="87"/>
      <c r="ML49" s="422"/>
      <c r="MM49" s="422"/>
      <c r="MN49" s="422" t="s">
        <v>76</v>
      </c>
      <c r="MO49" s="729">
        <v>1.37</v>
      </c>
      <c r="MP49" s="729">
        <v>1.35</v>
      </c>
      <c r="MQ49" s="729">
        <v>1.59</v>
      </c>
      <c r="MR49" s="729">
        <v>1.45</v>
      </c>
      <c r="MS49" s="729">
        <v>1.43</v>
      </c>
      <c r="MT49" s="594"/>
      <c r="MU49" s="595"/>
      <c r="MV49" s="595"/>
      <c r="MW49" s="601"/>
      <c r="MX49" s="595"/>
      <c r="MY49" s="1236"/>
      <c r="MZ49" s="25"/>
      <c r="NA49" s="31"/>
      <c r="NB49" s="31"/>
      <c r="NC49" s="31"/>
      <c r="ND49" s="31"/>
      <c r="NE49" s="25"/>
      <c r="NF49" s="456"/>
      <c r="NG49" s="456"/>
      <c r="NH49" s="456"/>
      <c r="NI49" s="456"/>
      <c r="NJ49" s="31"/>
      <c r="NK49" s="457"/>
      <c r="NL49" s="595"/>
      <c r="NM49" s="595"/>
      <c r="NN49" s="25"/>
      <c r="NO49" s="31"/>
      <c r="NP49" s="31"/>
      <c r="NQ49" s="31"/>
      <c r="NR49" s="31"/>
      <c r="NS49" s="25"/>
      <c r="NT49" s="456"/>
      <c r="NU49" s="456"/>
      <c r="NV49" s="456"/>
      <c r="NW49" s="456"/>
      <c r="NX49" s="31"/>
      <c r="NY49" s="457"/>
    </row>
    <row r="50" spans="1:390" ht="23.25" customHeight="1" x14ac:dyDescent="0.2">
      <c r="A50" s="218"/>
      <c r="B50" s="218"/>
      <c r="C50" s="218"/>
      <c r="D50" s="218"/>
      <c r="E50" s="255"/>
      <c r="F50" s="255"/>
      <c r="G50" s="218"/>
      <c r="H50" s="218"/>
      <c r="I50" s="218"/>
      <c r="J50" s="218"/>
      <c r="K50" s="218"/>
      <c r="L50" s="218"/>
      <c r="M50" s="218"/>
      <c r="N50" s="218"/>
      <c r="O50" s="1213"/>
      <c r="P50" s="1213"/>
      <c r="Q50" s="89"/>
      <c r="R50" s="85"/>
      <c r="S50" s="85"/>
      <c r="T50" s="89"/>
      <c r="U50" s="85"/>
      <c r="V50" s="85"/>
      <c r="W50" s="89"/>
      <c r="X50" s="85"/>
      <c r="Y50" s="1436"/>
      <c r="Z50" s="41" t="s">
        <v>63</v>
      </c>
      <c r="AA50" s="41"/>
      <c r="AB50" s="112">
        <v>2.0499999999999998</v>
      </c>
      <c r="AC50" s="112">
        <v>2.0699999999999998</v>
      </c>
      <c r="AD50" s="112">
        <v>2.0499999999999998</v>
      </c>
      <c r="AE50" s="112">
        <v>2.06</v>
      </c>
      <c r="AF50" s="551"/>
      <c r="AG50" s="551"/>
      <c r="AH50" s="551"/>
      <c r="AI50" s="551"/>
      <c r="AJ50" s="1041"/>
      <c r="AK50" s="1436"/>
      <c r="AL50" s="1426"/>
      <c r="AM50" s="1214"/>
      <c r="AN50" s="1214"/>
      <c r="AO50" s="1214"/>
      <c r="AP50" s="1214"/>
      <c r="AQ50" s="1214"/>
      <c r="AR50" s="1214"/>
      <c r="AS50" s="1214"/>
      <c r="AT50" s="1214"/>
      <c r="AU50" s="1426"/>
      <c r="AV50" s="1426"/>
      <c r="AW50" s="1426"/>
      <c r="AX50" s="793"/>
      <c r="AY50" s="1436"/>
      <c r="AZ50" s="632"/>
      <c r="BA50" s="630"/>
      <c r="BB50" s="630"/>
      <c r="BC50" s="630"/>
      <c r="BD50" s="630"/>
      <c r="BE50" s="630"/>
      <c r="BF50" s="1215"/>
      <c r="BG50" s="1216"/>
      <c r="BH50" s="1215"/>
      <c r="BI50" s="1216"/>
      <c r="BJ50" s="1217"/>
      <c r="BK50" s="1216"/>
      <c r="BL50" s="218"/>
      <c r="BM50" s="1"/>
      <c r="BN50" s="1"/>
      <c r="BO50" s="1"/>
      <c r="BP50" s="168"/>
      <c r="BQ50" s="458"/>
      <c r="BR50" s="458"/>
      <c r="BS50" s="458"/>
      <c r="BT50" s="364"/>
      <c r="BU50" s="419"/>
      <c r="BV50" s="419"/>
      <c r="BW50" s="168"/>
      <c r="BX50" s="46"/>
      <c r="BY50" s="46"/>
      <c r="BZ50" s="46"/>
      <c r="CA50" s="176"/>
      <c r="CB50" s="1041"/>
      <c r="CC50" s="1041"/>
      <c r="CD50" s="1041"/>
      <c r="CE50" s="1436"/>
      <c r="CF50" s="1436"/>
      <c r="CG50" s="1436"/>
      <c r="CH50" s="1436"/>
      <c r="CI50" s="255"/>
      <c r="CJ50" s="255"/>
      <c r="CK50" s="1041"/>
      <c r="CL50" s="1041"/>
      <c r="CM50" s="1041"/>
      <c r="CN50" s="1041"/>
      <c r="CO50" s="1041"/>
      <c r="CP50" s="1041"/>
      <c r="CQ50" s="1436"/>
      <c r="CR50" s="1041"/>
      <c r="CS50" s="85"/>
      <c r="CT50" s="85"/>
      <c r="CU50" s="89"/>
      <c r="CV50" s="85"/>
      <c r="CW50" s="85"/>
      <c r="CX50" s="89"/>
      <c r="CY50" s="85"/>
      <c r="CZ50" s="85"/>
      <c r="DA50" s="89"/>
      <c r="DB50" s="85"/>
      <c r="DC50" s="1041"/>
      <c r="DD50" s="41" t="s">
        <v>63</v>
      </c>
      <c r="DE50" s="41"/>
      <c r="DF50" s="201">
        <v>2.09</v>
      </c>
      <c r="DG50" s="201">
        <v>2.09</v>
      </c>
      <c r="DH50" s="201">
        <v>2.11</v>
      </c>
      <c r="DI50" s="201">
        <v>2.1</v>
      </c>
      <c r="DJ50" s="551"/>
      <c r="DK50" s="551"/>
      <c r="DL50" s="551"/>
      <c r="DM50" s="551"/>
      <c r="DN50" s="1041"/>
      <c r="DO50" s="1041"/>
      <c r="DP50" s="117"/>
      <c r="DQ50" s="179"/>
      <c r="DR50" s="179"/>
      <c r="DS50" s="179"/>
      <c r="DT50" s="179"/>
      <c r="DU50" s="179"/>
      <c r="DV50" s="179"/>
      <c r="DW50" s="179"/>
      <c r="DX50" s="179"/>
      <c r="DY50" s="180"/>
      <c r="DZ50" s="180"/>
      <c r="EA50" s="181"/>
      <c r="EB50" s="623"/>
      <c r="EC50" s="1436"/>
      <c r="ED50" s="117"/>
      <c r="EE50" s="179"/>
      <c r="EF50" s="179"/>
      <c r="EG50" s="179"/>
      <c r="EH50" s="179"/>
      <c r="EI50" s="179"/>
      <c r="EJ50" s="179"/>
      <c r="EK50" s="179"/>
      <c r="EL50" s="179"/>
      <c r="EM50" s="180"/>
      <c r="EN50" s="180"/>
      <c r="EO50" s="181"/>
      <c r="EP50" s="1041"/>
      <c r="EQ50" s="1422"/>
      <c r="ER50" s="1422"/>
      <c r="ES50" s="1422"/>
      <c r="ET50" s="168"/>
      <c r="EU50" s="458"/>
      <c r="EV50" s="458"/>
      <c r="EW50" s="458"/>
      <c r="EX50" s="364"/>
      <c r="EY50" s="419"/>
      <c r="EZ50" s="419"/>
      <c r="FA50" s="168"/>
      <c r="FB50" s="46"/>
      <c r="FC50" s="46"/>
      <c r="FD50" s="46"/>
      <c r="FE50" s="29"/>
      <c r="FF50" s="1436"/>
      <c r="FG50" s="1436"/>
      <c r="FI50" s="1436"/>
      <c r="FJ50" s="1436"/>
      <c r="FK50" s="1436"/>
      <c r="FL50" s="1436"/>
      <c r="FM50" s="255"/>
      <c r="FN50" s="255"/>
      <c r="FO50" s="1041"/>
      <c r="FP50" s="1041"/>
      <c r="FQ50" s="1041"/>
      <c r="FR50" s="1041"/>
      <c r="FS50" s="1041"/>
      <c r="FT50" s="1041"/>
      <c r="FU50" s="1436"/>
      <c r="FV50" s="1041"/>
      <c r="FW50" s="85"/>
      <c r="FX50" s="85"/>
      <c r="FY50" s="89"/>
      <c r="FZ50" s="85"/>
      <c r="GA50" s="85"/>
      <c r="GB50" s="89"/>
      <c r="GC50" s="85"/>
      <c r="GD50" s="85"/>
      <c r="GE50" s="89"/>
      <c r="GF50" s="85"/>
      <c r="GG50" s="1041"/>
      <c r="GH50" s="41" t="s">
        <v>63</v>
      </c>
      <c r="GI50" s="41"/>
      <c r="GJ50" s="395">
        <v>1.94</v>
      </c>
      <c r="GK50" s="395">
        <v>2</v>
      </c>
      <c r="GL50" s="395">
        <v>1.95</v>
      </c>
      <c r="GM50" s="395">
        <v>1.96</v>
      </c>
      <c r="GN50" s="551"/>
      <c r="GO50" s="551"/>
      <c r="GP50" s="551"/>
      <c r="GQ50" s="551"/>
      <c r="GR50" s="1041"/>
      <c r="GS50" s="1041"/>
      <c r="GT50" s="117"/>
      <c r="GU50" s="391"/>
      <c r="GV50" s="391"/>
      <c r="GW50" s="391"/>
      <c r="GX50" s="391"/>
      <c r="GY50" s="391"/>
      <c r="GZ50" s="391"/>
      <c r="HA50" s="391"/>
      <c r="HB50" s="391"/>
      <c r="HC50" s="389"/>
      <c r="HD50" s="389"/>
      <c r="HE50" s="386"/>
      <c r="HF50" s="624"/>
      <c r="HG50" s="1436"/>
      <c r="HH50" s="117"/>
      <c r="HI50" s="391"/>
      <c r="HJ50" s="391"/>
      <c r="HK50" s="391"/>
      <c r="HL50" s="391"/>
      <c r="HM50" s="391"/>
      <c r="HN50" s="391"/>
      <c r="HO50" s="391"/>
      <c r="HP50" s="391"/>
      <c r="HQ50" s="389"/>
      <c r="HR50" s="389"/>
      <c r="HS50" s="386"/>
      <c r="HT50" s="1041"/>
      <c r="HU50" s="1422"/>
      <c r="HV50" s="1422"/>
      <c r="HW50" s="1422"/>
      <c r="HX50" s="168"/>
      <c r="HY50" s="458"/>
      <c r="HZ50" s="458"/>
      <c r="IA50" s="458"/>
      <c r="IB50" s="364"/>
      <c r="IC50" s="419"/>
      <c r="ID50" s="419"/>
      <c r="IE50" s="168"/>
      <c r="IF50" s="46"/>
      <c r="IG50" s="46"/>
      <c r="IH50" s="46"/>
      <c r="II50" s="29"/>
      <c r="IJ50" s="1436"/>
      <c r="IK50" s="1041"/>
      <c r="IM50" s="1436"/>
      <c r="IN50" s="1436"/>
      <c r="IO50" s="1436"/>
      <c r="IP50" s="1436"/>
      <c r="IQ50" s="255"/>
      <c r="IR50" s="255"/>
      <c r="IS50" s="1041"/>
      <c r="IT50" s="1041"/>
      <c r="IU50" s="1041"/>
      <c r="IV50" s="1041"/>
      <c r="IW50" s="1041"/>
      <c r="IX50" s="1041"/>
      <c r="IY50" s="1436"/>
      <c r="IZ50" s="1041"/>
      <c r="JA50" s="85"/>
      <c r="JB50" s="85"/>
      <c r="JC50" s="89"/>
      <c r="JD50" s="85"/>
      <c r="JE50" s="85"/>
      <c r="JF50" s="89"/>
      <c r="JG50" s="85"/>
      <c r="JH50" s="85"/>
      <c r="JI50" s="89"/>
      <c r="JJ50" s="85"/>
      <c r="JK50" s="1436"/>
      <c r="JL50" s="41" t="s">
        <v>63</v>
      </c>
      <c r="JM50" s="41"/>
      <c r="JN50" s="395">
        <v>2.0299999999999998</v>
      </c>
      <c r="JO50" s="395">
        <v>2.17</v>
      </c>
      <c r="JP50" s="395">
        <v>2.12</v>
      </c>
      <c r="JQ50" s="395">
        <v>2.1</v>
      </c>
      <c r="JR50" s="551"/>
      <c r="JS50" s="551"/>
      <c r="JT50" s="551"/>
      <c r="JU50" s="551"/>
      <c r="JV50" s="1041"/>
      <c r="JW50" s="1041"/>
      <c r="JX50" s="117"/>
      <c r="JY50" s="391"/>
      <c r="JZ50" s="391"/>
      <c r="KA50" s="391"/>
      <c r="KB50" s="391"/>
      <c r="KC50" s="391"/>
      <c r="KD50" s="391"/>
      <c r="KE50" s="391"/>
      <c r="KF50" s="391"/>
      <c r="KG50" s="389"/>
      <c r="KH50" s="389"/>
      <c r="KI50" s="386"/>
      <c r="KJ50" s="624"/>
      <c r="KK50" s="1436"/>
      <c r="KL50" s="117"/>
      <c r="KM50" s="391"/>
      <c r="KN50" s="391"/>
      <c r="KO50" s="391"/>
      <c r="KP50" s="391"/>
      <c r="KQ50" s="391"/>
      <c r="KR50" s="391"/>
      <c r="KS50" s="391"/>
      <c r="KT50" s="391"/>
      <c r="KU50" s="389"/>
      <c r="KV50" s="389"/>
      <c r="KW50" s="386"/>
      <c r="KX50" s="1041"/>
      <c r="KY50" s="1422"/>
      <c r="KZ50" s="1422"/>
      <c r="LA50" s="1422"/>
      <c r="LB50" s="168"/>
      <c r="LC50" s="458"/>
      <c r="LD50" s="458"/>
      <c r="LE50" s="458"/>
      <c r="LF50" s="364"/>
      <c r="LG50" s="419"/>
      <c r="LH50" s="419"/>
      <c r="LI50" s="168"/>
      <c r="LJ50" s="46"/>
      <c r="LK50" s="46"/>
      <c r="LL50" s="46"/>
      <c r="LM50" s="29"/>
      <c r="LN50" s="1436"/>
      <c r="LO50" s="1436"/>
      <c r="LQ50" s="605"/>
      <c r="LR50" s="605"/>
      <c r="LS50" s="605"/>
      <c r="LT50" s="605"/>
      <c r="LU50" s="348"/>
      <c r="LV50" s="348"/>
      <c r="LW50" s="597"/>
      <c r="LX50" s="597"/>
      <c r="LY50" s="606"/>
      <c r="LZ50" s="597"/>
      <c r="MA50" s="597"/>
      <c r="MB50" s="597"/>
      <c r="MC50" s="87"/>
      <c r="MD50" s="121"/>
      <c r="ME50" s="87"/>
      <c r="MF50" s="87"/>
      <c r="MG50" s="121"/>
      <c r="MH50" s="87"/>
      <c r="MI50" s="87"/>
      <c r="MJ50" s="121"/>
      <c r="MK50" s="87"/>
      <c r="ML50" s="422"/>
      <c r="MM50" s="1245" t="s">
        <v>63</v>
      </c>
      <c r="MN50" s="1245"/>
      <c r="MO50" s="729">
        <v>2.06</v>
      </c>
      <c r="MP50" s="729">
        <v>2.1</v>
      </c>
      <c r="MQ50" s="729">
        <v>1.96</v>
      </c>
      <c r="MR50" s="729">
        <v>2.1</v>
      </c>
      <c r="MS50" s="729">
        <v>2.06</v>
      </c>
      <c r="MT50" s="594"/>
      <c r="MU50" s="595"/>
      <c r="MV50" s="595"/>
      <c r="MW50" s="601"/>
      <c r="MX50" s="595"/>
      <c r="MY50" s="1236"/>
      <c r="MZ50" s="25"/>
      <c r="NA50" s="31"/>
      <c r="NB50" s="31"/>
      <c r="NC50" s="31"/>
      <c r="ND50" s="31"/>
      <c r="NE50" s="25"/>
      <c r="NF50" s="456"/>
      <c r="NG50" s="456"/>
      <c r="NH50" s="456"/>
      <c r="NI50" s="456"/>
      <c r="NJ50" s="31"/>
      <c r="NK50" s="457"/>
      <c r="NL50" s="595"/>
      <c r="NM50" s="595"/>
      <c r="NN50" s="25"/>
      <c r="NO50" s="31"/>
      <c r="NP50" s="31"/>
      <c r="NQ50" s="31"/>
      <c r="NR50" s="31"/>
      <c r="NS50" s="25"/>
      <c r="NT50" s="456"/>
      <c r="NU50" s="456"/>
      <c r="NV50" s="456"/>
      <c r="NW50" s="456"/>
      <c r="NX50" s="31"/>
      <c r="NY50" s="457"/>
    </row>
    <row r="51" spans="1:390" ht="23.25" customHeight="1" x14ac:dyDescent="0.2">
      <c r="A51" s="362"/>
      <c r="B51" s="400"/>
      <c r="C51" s="400"/>
      <c r="D51" s="250"/>
      <c r="E51" s="255"/>
      <c r="F51" s="255"/>
      <c r="G51" s="218"/>
      <c r="H51" s="1209"/>
      <c r="I51" s="1209"/>
      <c r="J51" s="1209"/>
      <c r="K51" s="1209"/>
      <c r="L51" s="218"/>
      <c r="M51" s="218"/>
      <c r="N51" s="218"/>
      <c r="O51" s="401"/>
      <c r="P51" s="402"/>
      <c r="Q51" s="403"/>
      <c r="R51" s="402"/>
      <c r="S51" s="402"/>
      <c r="T51" s="403"/>
      <c r="U51" s="402"/>
      <c r="V51" s="402"/>
      <c r="W51" s="403"/>
      <c r="X51" s="404"/>
      <c r="Y51" s="1436"/>
      <c r="Z51" s="1041"/>
      <c r="AA51" s="1041" t="s">
        <v>31</v>
      </c>
      <c r="AB51" s="115">
        <v>0</v>
      </c>
      <c r="AC51" s="115">
        <v>0</v>
      </c>
      <c r="AD51" s="115">
        <v>0</v>
      </c>
      <c r="AE51" s="115">
        <v>0</v>
      </c>
      <c r="AF51" s="213"/>
      <c r="AG51" s="213"/>
      <c r="AH51" s="213"/>
      <c r="AI51" s="213"/>
      <c r="AJ51" s="1041"/>
      <c r="AK51" s="1436"/>
      <c r="AL51" s="632"/>
      <c r="AM51" s="630"/>
      <c r="AN51" s="630"/>
      <c r="AO51" s="630"/>
      <c r="AP51" s="630"/>
      <c r="AQ51" s="630"/>
      <c r="AR51" s="630"/>
      <c r="AS51" s="630"/>
      <c r="AT51" s="630"/>
      <c r="AU51" s="1216"/>
      <c r="AV51" s="1217"/>
      <c r="AW51" s="1216"/>
      <c r="AX51" s="793"/>
      <c r="AY51" s="1436"/>
      <c r="AZ51" s="632"/>
      <c r="BA51" s="630"/>
      <c r="BB51" s="630"/>
      <c r="BC51" s="630"/>
      <c r="BD51" s="630"/>
      <c r="BE51" s="630"/>
      <c r="BF51" s="1215"/>
      <c r="BG51" s="1216"/>
      <c r="BH51" s="1215"/>
      <c r="BI51" s="1216"/>
      <c r="BJ51" s="1217"/>
      <c r="BK51" s="1216"/>
      <c r="BL51" s="218"/>
      <c r="BM51" s="1"/>
      <c r="BN51" s="1"/>
      <c r="BO51" s="1"/>
      <c r="BP51" s="138"/>
      <c r="BQ51" s="459"/>
      <c r="BR51" s="459"/>
      <c r="BS51" s="459"/>
      <c r="BT51" s="459"/>
      <c r="BU51" s="419"/>
      <c r="BV51" s="419"/>
      <c r="BW51" s="168"/>
      <c r="BX51" s="46"/>
      <c r="BY51" s="46"/>
      <c r="BZ51" s="46"/>
      <c r="CA51" s="176"/>
      <c r="CB51" s="1041"/>
      <c r="CC51" s="1041"/>
      <c r="CD51" s="1041"/>
      <c r="CE51" s="362"/>
      <c r="CF51" s="400"/>
      <c r="CG51" s="400"/>
      <c r="CH51" s="250"/>
      <c r="CI51" s="255"/>
      <c r="CJ51" s="255"/>
      <c r="CK51" s="1041"/>
      <c r="CL51" s="11"/>
      <c r="CM51" s="11"/>
      <c r="CN51" s="11"/>
      <c r="CO51" s="11"/>
      <c r="CP51" s="1041"/>
      <c r="CQ51" s="1041"/>
      <c r="CR51" s="1041"/>
      <c r="CS51" s="401"/>
      <c r="CT51" s="402"/>
      <c r="CU51" s="403"/>
      <c r="CV51" s="402"/>
      <c r="CW51" s="402"/>
      <c r="CX51" s="403"/>
      <c r="CY51" s="402"/>
      <c r="CZ51" s="402"/>
      <c r="DA51" s="403"/>
      <c r="DB51" s="404"/>
      <c r="DC51" s="1041"/>
      <c r="DD51" s="1041"/>
      <c r="DE51" s="1041" t="s">
        <v>31</v>
      </c>
      <c r="DF51" s="231">
        <v>0</v>
      </c>
      <c r="DG51" s="231">
        <v>0</v>
      </c>
      <c r="DH51" s="231">
        <v>0</v>
      </c>
      <c r="DI51" s="231">
        <v>0</v>
      </c>
      <c r="DJ51" s="213"/>
      <c r="DK51" s="213"/>
      <c r="DL51" s="213"/>
      <c r="DM51" s="213"/>
      <c r="DN51" s="1041"/>
      <c r="DO51" s="1041"/>
      <c r="DP51" s="117"/>
      <c r="DQ51" s="179"/>
      <c r="DR51" s="179"/>
      <c r="DS51" s="179"/>
      <c r="DT51" s="179"/>
      <c r="DU51" s="179"/>
      <c r="DV51" s="179"/>
      <c r="DW51" s="179"/>
      <c r="DX51" s="179"/>
      <c r="DY51" s="180"/>
      <c r="DZ51" s="180"/>
      <c r="EA51" s="181"/>
      <c r="EB51" s="623"/>
      <c r="EC51" s="1436"/>
      <c r="ED51" s="117"/>
      <c r="EE51" s="179"/>
      <c r="EF51" s="179"/>
      <c r="EG51" s="179"/>
      <c r="EH51" s="179"/>
      <c r="EI51" s="179"/>
      <c r="EJ51" s="179"/>
      <c r="EK51" s="179"/>
      <c r="EL51" s="179"/>
      <c r="EM51" s="180"/>
      <c r="EN51" s="180"/>
      <c r="EO51" s="181"/>
      <c r="EP51" s="1041"/>
      <c r="EQ51" s="1422"/>
      <c r="ER51" s="1422"/>
      <c r="ES51" s="1422"/>
      <c r="ET51" s="138"/>
      <c r="EU51" s="459"/>
      <c r="EV51" s="459"/>
      <c r="EW51" s="459"/>
      <c r="EX51" s="459"/>
      <c r="EY51" s="419"/>
      <c r="EZ51" s="419"/>
      <c r="FA51" s="168"/>
      <c r="FB51" s="46"/>
      <c r="FC51" s="46"/>
      <c r="FD51" s="46"/>
      <c r="FE51" s="29"/>
      <c r="FF51" s="1436"/>
      <c r="FG51" s="1436"/>
      <c r="FI51" s="362"/>
      <c r="FJ51" s="400"/>
      <c r="FK51" s="400"/>
      <c r="FL51" s="250"/>
      <c r="FM51" s="255"/>
      <c r="FN51" s="255"/>
      <c r="FO51" s="1041"/>
      <c r="FP51" s="11"/>
      <c r="FQ51" s="11"/>
      <c r="FR51" s="11"/>
      <c r="FS51" s="11"/>
      <c r="FT51" s="1041"/>
      <c r="FU51" s="1041"/>
      <c r="FV51" s="1041"/>
      <c r="FW51" s="401"/>
      <c r="FX51" s="402"/>
      <c r="FY51" s="403"/>
      <c r="FZ51" s="402"/>
      <c r="GA51" s="402"/>
      <c r="GB51" s="403"/>
      <c r="GC51" s="402"/>
      <c r="GD51" s="402"/>
      <c r="GE51" s="403"/>
      <c r="GF51" s="404"/>
      <c r="GG51" s="1041"/>
      <c r="GH51" s="1041"/>
      <c r="GI51" s="1041" t="s">
        <v>31</v>
      </c>
      <c r="GJ51" s="396">
        <v>0</v>
      </c>
      <c r="GK51" s="396">
        <v>0</v>
      </c>
      <c r="GL51" s="396">
        <v>0</v>
      </c>
      <c r="GM51" s="396">
        <v>0</v>
      </c>
      <c r="GN51" s="213"/>
      <c r="GO51" s="213"/>
      <c r="GP51" s="213"/>
      <c r="GQ51" s="213"/>
      <c r="GR51" s="1041"/>
      <c r="GS51" s="1041"/>
      <c r="GT51" s="117"/>
      <c r="GU51" s="391"/>
      <c r="GV51" s="391"/>
      <c r="GW51" s="391"/>
      <c r="GX51" s="391"/>
      <c r="GY51" s="391"/>
      <c r="GZ51" s="391"/>
      <c r="HA51" s="391"/>
      <c r="HB51" s="391"/>
      <c r="HC51" s="389"/>
      <c r="HD51" s="389"/>
      <c r="HE51" s="386"/>
      <c r="HF51" s="624"/>
      <c r="HG51" s="1436"/>
      <c r="HH51" s="117"/>
      <c r="HI51" s="391"/>
      <c r="HJ51" s="391"/>
      <c r="HK51" s="391"/>
      <c r="HL51" s="391"/>
      <c r="HM51" s="391"/>
      <c r="HN51" s="391"/>
      <c r="HO51" s="391"/>
      <c r="HP51" s="391"/>
      <c r="HQ51" s="389"/>
      <c r="HR51" s="389"/>
      <c r="HS51" s="386"/>
      <c r="HT51" s="1041"/>
      <c r="HU51" s="1422"/>
      <c r="HV51" s="1422"/>
      <c r="HW51" s="1422"/>
      <c r="HX51" s="138"/>
      <c r="HY51" s="459"/>
      <c r="HZ51" s="459"/>
      <c r="IA51" s="459"/>
      <c r="IB51" s="459"/>
      <c r="IC51" s="419"/>
      <c r="ID51" s="419"/>
      <c r="IE51" s="168"/>
      <c r="IF51" s="46"/>
      <c r="IG51" s="46"/>
      <c r="IH51" s="46"/>
      <c r="II51" s="29"/>
      <c r="IJ51" s="1436"/>
      <c r="IK51" s="1041"/>
      <c r="IM51" s="362"/>
      <c r="IN51" s="400"/>
      <c r="IO51" s="400"/>
      <c r="IP51" s="250"/>
      <c r="IQ51" s="255"/>
      <c r="IR51" s="255"/>
      <c r="IS51" s="1041"/>
      <c r="IT51" s="11"/>
      <c r="IU51" s="11"/>
      <c r="IV51" s="11"/>
      <c r="IW51" s="11"/>
      <c r="IX51" s="1041"/>
      <c r="IY51" s="1041"/>
      <c r="IZ51" s="1041"/>
      <c r="JA51" s="401"/>
      <c r="JB51" s="402"/>
      <c r="JC51" s="403"/>
      <c r="JD51" s="402"/>
      <c r="JE51" s="402"/>
      <c r="JF51" s="403"/>
      <c r="JG51" s="402"/>
      <c r="JH51" s="402"/>
      <c r="JI51" s="403"/>
      <c r="JJ51" s="404"/>
      <c r="JK51" s="1436"/>
      <c r="JL51" s="1041"/>
      <c r="JM51" s="1041" t="s">
        <v>31</v>
      </c>
      <c r="JN51" s="396">
        <v>0</v>
      </c>
      <c r="JO51" s="396">
        <v>0</v>
      </c>
      <c r="JP51" s="396">
        <v>0</v>
      </c>
      <c r="JQ51" s="396">
        <v>0</v>
      </c>
      <c r="JR51" s="213"/>
      <c r="JS51" s="213"/>
      <c r="JT51" s="213"/>
      <c r="JU51" s="213"/>
      <c r="JV51" s="1041"/>
      <c r="JW51" s="1041"/>
      <c r="JX51" s="117"/>
      <c r="JY51" s="391"/>
      <c r="JZ51" s="391"/>
      <c r="KA51" s="391"/>
      <c r="KB51" s="391"/>
      <c r="KC51" s="391"/>
      <c r="KD51" s="391"/>
      <c r="KE51" s="391"/>
      <c r="KF51" s="391"/>
      <c r="KG51" s="389"/>
      <c r="KH51" s="389"/>
      <c r="KI51" s="386"/>
      <c r="KJ51" s="624"/>
      <c r="KK51" s="1436"/>
      <c r="KL51" s="117"/>
      <c r="KM51" s="391"/>
      <c r="KN51" s="391"/>
      <c r="KO51" s="391"/>
      <c r="KP51" s="391"/>
      <c r="KQ51" s="391"/>
      <c r="KR51" s="391"/>
      <c r="KS51" s="391"/>
      <c r="KT51" s="391"/>
      <c r="KU51" s="389"/>
      <c r="KV51" s="389"/>
      <c r="KW51" s="386"/>
      <c r="KX51" s="1041"/>
      <c r="KY51" s="1422"/>
      <c r="KZ51" s="1422"/>
      <c r="LA51" s="1422"/>
      <c r="LB51" s="138"/>
      <c r="LC51" s="459"/>
      <c r="LD51" s="459"/>
      <c r="LE51" s="459"/>
      <c r="LF51" s="459"/>
      <c r="LG51" s="419"/>
      <c r="LH51" s="419"/>
      <c r="LI51" s="168"/>
      <c r="LJ51" s="46"/>
      <c r="LK51" s="46"/>
      <c r="LL51" s="46"/>
      <c r="LM51" s="29"/>
      <c r="LN51" s="1436"/>
      <c r="LO51" s="1436"/>
      <c r="LQ51" s="362"/>
      <c r="LR51" s="14"/>
      <c r="LS51" s="400"/>
      <c r="LT51" s="250"/>
      <c r="LU51" s="608"/>
      <c r="LV51" s="608"/>
      <c r="LW51" s="597"/>
      <c r="LX51" s="597"/>
      <c r="LY51" s="606"/>
      <c r="LZ51" s="597"/>
      <c r="MA51" s="597"/>
      <c r="MB51" s="401"/>
      <c r="MC51" s="402"/>
      <c r="MD51" s="403"/>
      <c r="ME51" s="402"/>
      <c r="MF51" s="402"/>
      <c r="MG51" s="403"/>
      <c r="MH51" s="402"/>
      <c r="MI51" s="402"/>
      <c r="MJ51" s="403"/>
      <c r="MK51" s="404"/>
      <c r="ML51" s="422"/>
      <c r="MM51" s="422"/>
      <c r="MN51" s="422" t="s">
        <v>31</v>
      </c>
      <c r="MO51" s="729">
        <v>0</v>
      </c>
      <c r="MP51" s="729">
        <v>0</v>
      </c>
      <c r="MQ51" s="729">
        <v>0</v>
      </c>
      <c r="MR51" s="729">
        <v>0</v>
      </c>
      <c r="MS51" s="729" t="s">
        <v>176</v>
      </c>
      <c r="MT51" s="594"/>
      <c r="MU51" s="595"/>
      <c r="MV51" s="595"/>
      <c r="MW51" s="601"/>
      <c r="MX51" s="595"/>
      <c r="MY51" s="1236"/>
      <c r="MZ51" s="25"/>
      <c r="NA51" s="31"/>
      <c r="NB51" s="31"/>
      <c r="NC51" s="31"/>
      <c r="ND51" s="31"/>
      <c r="NE51" s="25"/>
      <c r="NF51" s="456"/>
      <c r="NG51" s="456"/>
      <c r="NH51" s="456"/>
      <c r="NI51" s="456"/>
      <c r="NJ51" s="31"/>
      <c r="NK51" s="457"/>
      <c r="NL51" s="595"/>
      <c r="NM51" s="595"/>
      <c r="NN51" s="25"/>
      <c r="NO51" s="31"/>
      <c r="NP51" s="31"/>
      <c r="NQ51" s="31"/>
      <c r="NR51" s="31"/>
      <c r="NS51" s="25"/>
      <c r="NT51" s="456"/>
      <c r="NU51" s="456"/>
      <c r="NV51" s="456"/>
      <c r="NW51" s="456"/>
      <c r="NX51" s="31"/>
      <c r="NY51" s="457"/>
    </row>
    <row r="52" spans="1:390" ht="23.25" customHeight="1" x14ac:dyDescent="0.2">
      <c r="A52" s="217"/>
      <c r="B52" s="83"/>
      <c r="C52" s="83"/>
      <c r="D52" s="250"/>
      <c r="E52" s="255"/>
      <c r="F52" s="255"/>
      <c r="G52" s="218"/>
      <c r="H52" s="218"/>
      <c r="I52" s="218"/>
      <c r="J52" s="218"/>
      <c r="K52" s="218"/>
      <c r="L52" s="218"/>
      <c r="M52" s="218"/>
      <c r="N52" s="218"/>
      <c r="O52" s="278"/>
      <c r="P52" s="278"/>
      <c r="Q52" s="405"/>
      <c r="R52" s="278"/>
      <c r="S52" s="278"/>
      <c r="T52" s="405"/>
      <c r="U52" s="278"/>
      <c r="V52" s="278"/>
      <c r="W52" s="405"/>
      <c r="X52" s="278"/>
      <c r="Y52" s="1436"/>
      <c r="Z52" s="1041"/>
      <c r="AA52" s="1041" t="s">
        <v>45</v>
      </c>
      <c r="AB52" s="115">
        <v>2.11</v>
      </c>
      <c r="AC52" s="115">
        <v>2.14</v>
      </c>
      <c r="AD52" s="115">
        <v>2.13</v>
      </c>
      <c r="AE52" s="115">
        <v>2.13</v>
      </c>
      <c r="AF52" s="213"/>
      <c r="AG52" s="213"/>
      <c r="AH52" s="213"/>
      <c r="AI52" s="213"/>
      <c r="AJ52" s="1041"/>
      <c r="AK52" s="1436"/>
      <c r="AL52" s="632"/>
      <c r="AM52" s="630"/>
      <c r="AN52" s="630"/>
      <c r="AO52" s="630"/>
      <c r="AP52" s="630"/>
      <c r="AQ52" s="630"/>
      <c r="AR52" s="630"/>
      <c r="AS52" s="630"/>
      <c r="AT52" s="630"/>
      <c r="AU52" s="1216"/>
      <c r="AV52" s="1217"/>
      <c r="AW52" s="1216"/>
      <c r="AX52" s="793"/>
      <c r="AY52" s="1436"/>
      <c r="AZ52" s="632"/>
      <c r="BA52" s="630"/>
      <c r="BB52" s="630"/>
      <c r="BC52" s="630"/>
      <c r="BD52" s="630"/>
      <c r="BE52" s="630"/>
      <c r="BF52" s="1215"/>
      <c r="BG52" s="1216"/>
      <c r="BH52" s="1215"/>
      <c r="BI52" s="1216"/>
      <c r="BJ52" s="1217"/>
      <c r="BK52" s="1216"/>
      <c r="BL52" s="218"/>
      <c r="BM52" s="1"/>
      <c r="BN52" s="1"/>
      <c r="BO52" s="1"/>
      <c r="BP52" s="168"/>
      <c r="BQ52" s="459"/>
      <c r="BR52" s="459"/>
      <c r="BS52" s="459"/>
      <c r="BT52" s="459"/>
      <c r="BU52" s="419"/>
      <c r="BV52" s="419"/>
      <c r="BW52" s="187"/>
      <c r="BX52" s="185"/>
      <c r="BY52" s="188"/>
      <c r="BZ52" s="188"/>
      <c r="CA52" s="176"/>
      <c r="CB52" s="1041"/>
      <c r="CC52" s="1041"/>
      <c r="CD52" s="1041"/>
      <c r="CE52" s="217"/>
      <c r="CF52" s="83"/>
      <c r="CG52" s="83"/>
      <c r="CH52" s="250"/>
      <c r="CI52" s="255"/>
      <c r="CJ52" s="255"/>
      <c r="CK52" s="1041"/>
      <c r="CL52" s="1041"/>
      <c r="CM52" s="1041"/>
      <c r="CN52" s="1041"/>
      <c r="CO52" s="1041"/>
      <c r="CP52" s="1041"/>
      <c r="CQ52" s="1041"/>
      <c r="CR52" s="1041"/>
      <c r="CS52" s="278"/>
      <c r="CT52" s="278"/>
      <c r="CU52" s="405"/>
      <c r="CV52" s="278"/>
      <c r="CW52" s="278"/>
      <c r="CX52" s="405"/>
      <c r="CY52" s="278"/>
      <c r="CZ52" s="278"/>
      <c r="DA52" s="405"/>
      <c r="DB52" s="278"/>
      <c r="DC52" s="1041"/>
      <c r="DD52" s="1041"/>
      <c r="DE52" s="1041" t="s">
        <v>45</v>
      </c>
      <c r="DF52" s="231">
        <v>2.2000000000000002</v>
      </c>
      <c r="DG52" s="231">
        <v>2.16</v>
      </c>
      <c r="DH52" s="231">
        <v>2.2200000000000002</v>
      </c>
      <c r="DI52" s="231">
        <v>2.19</v>
      </c>
      <c r="DJ52" s="213"/>
      <c r="DK52" s="213"/>
      <c r="DL52" s="213"/>
      <c r="DM52" s="213"/>
      <c r="DN52" s="1041"/>
      <c r="DO52" s="1041"/>
      <c r="DP52" s="117"/>
      <c r="DQ52" s="179"/>
      <c r="DR52" s="179"/>
      <c r="DS52" s="179"/>
      <c r="DT52" s="179"/>
      <c r="DU52" s="179"/>
      <c r="DV52" s="179"/>
      <c r="DW52" s="179"/>
      <c r="DX52" s="179"/>
      <c r="DY52" s="180"/>
      <c r="DZ52" s="180"/>
      <c r="EA52" s="181"/>
      <c r="EB52" s="623"/>
      <c r="EC52" s="1436"/>
      <c r="ED52" s="117"/>
      <c r="EE52" s="179"/>
      <c r="EF52" s="179"/>
      <c r="EG52" s="179"/>
      <c r="EH52" s="179"/>
      <c r="EI52" s="179"/>
      <c r="EJ52" s="179"/>
      <c r="EK52" s="179"/>
      <c r="EL52" s="179"/>
      <c r="EM52" s="180"/>
      <c r="EN52" s="180"/>
      <c r="EO52" s="181"/>
      <c r="EP52" s="1041"/>
      <c r="EQ52" s="1422"/>
      <c r="ER52" s="1422"/>
      <c r="ES52" s="1422"/>
      <c r="ET52" s="168"/>
      <c r="EU52" s="459"/>
      <c r="EV52" s="459"/>
      <c r="EW52" s="459"/>
      <c r="EX52" s="459"/>
      <c r="EY52" s="419"/>
      <c r="EZ52" s="419"/>
      <c r="FA52" s="2"/>
      <c r="FB52" s="458"/>
      <c r="FC52" s="164"/>
      <c r="FD52" s="164"/>
      <c r="FE52" s="29"/>
      <c r="FF52" s="1436"/>
      <c r="FG52" s="1436"/>
      <c r="FI52" s="217"/>
      <c r="FJ52" s="83"/>
      <c r="FK52" s="83"/>
      <c r="FL52" s="250"/>
      <c r="FM52" s="255"/>
      <c r="FN52" s="255"/>
      <c r="FO52" s="1041"/>
      <c r="FP52" s="1041"/>
      <c r="FQ52" s="1041"/>
      <c r="FR52" s="1041"/>
      <c r="FS52" s="1041"/>
      <c r="FT52" s="1041"/>
      <c r="FU52" s="1041"/>
      <c r="FV52" s="1041"/>
      <c r="FW52" s="278"/>
      <c r="FX52" s="278"/>
      <c r="FY52" s="405"/>
      <c r="FZ52" s="278"/>
      <c r="GA52" s="278"/>
      <c r="GB52" s="405"/>
      <c r="GC52" s="278"/>
      <c r="GD52" s="278"/>
      <c r="GE52" s="405"/>
      <c r="GF52" s="278"/>
      <c r="GG52" s="1041"/>
      <c r="GH52" s="1041"/>
      <c r="GI52" s="1041" t="s">
        <v>45</v>
      </c>
      <c r="GJ52" s="396">
        <v>1.98</v>
      </c>
      <c r="GK52" s="396">
        <v>2.0299999999999998</v>
      </c>
      <c r="GL52" s="396">
        <v>1.96</v>
      </c>
      <c r="GM52" s="396">
        <v>1.99</v>
      </c>
      <c r="GN52" s="213"/>
      <c r="GO52" s="213"/>
      <c r="GP52" s="213"/>
      <c r="GQ52" s="213"/>
      <c r="GR52" s="1041"/>
      <c r="GS52" s="1041"/>
      <c r="GT52" s="117"/>
      <c r="GU52" s="391"/>
      <c r="GV52" s="391"/>
      <c r="GW52" s="391"/>
      <c r="GX52" s="391"/>
      <c r="GY52" s="391"/>
      <c r="GZ52" s="391"/>
      <c r="HA52" s="391"/>
      <c r="HB52" s="391"/>
      <c r="HC52" s="389"/>
      <c r="HD52" s="389"/>
      <c r="HE52" s="386"/>
      <c r="HF52" s="624"/>
      <c r="HG52" s="1436"/>
      <c r="HH52" s="117"/>
      <c r="HI52" s="391"/>
      <c r="HJ52" s="391"/>
      <c r="HK52" s="391"/>
      <c r="HL52" s="391"/>
      <c r="HM52" s="391"/>
      <c r="HN52" s="391"/>
      <c r="HO52" s="391"/>
      <c r="HP52" s="391"/>
      <c r="HQ52" s="389"/>
      <c r="HR52" s="389"/>
      <c r="HS52" s="386"/>
      <c r="HT52" s="1041"/>
      <c r="HU52" s="1422"/>
      <c r="HV52" s="1422"/>
      <c r="HW52" s="1422"/>
      <c r="HX52" s="168"/>
      <c r="HY52" s="459"/>
      <c r="HZ52" s="459"/>
      <c r="IA52" s="459"/>
      <c r="IB52" s="459"/>
      <c r="IC52" s="419"/>
      <c r="ID52" s="419"/>
      <c r="IE52" s="2"/>
      <c r="IF52" s="458"/>
      <c r="IG52" s="164"/>
      <c r="IH52" s="164"/>
      <c r="II52" s="29"/>
      <c r="IJ52" s="1436"/>
      <c r="IK52" s="1041"/>
      <c r="IM52" s="217"/>
      <c r="IN52" s="83"/>
      <c r="IO52" s="83"/>
      <c r="IP52" s="250"/>
      <c r="IQ52" s="255"/>
      <c r="IR52" s="255"/>
      <c r="IS52" s="1041"/>
      <c r="IT52" s="1041"/>
      <c r="IU52" s="1041"/>
      <c r="IV52" s="1041"/>
      <c r="IW52" s="1041"/>
      <c r="IX52" s="1041"/>
      <c r="IY52" s="1041"/>
      <c r="IZ52" s="1041"/>
      <c r="JA52" s="278"/>
      <c r="JB52" s="278"/>
      <c r="JC52" s="405"/>
      <c r="JD52" s="278"/>
      <c r="JE52" s="278"/>
      <c r="JF52" s="405"/>
      <c r="JG52" s="278"/>
      <c r="JH52" s="278"/>
      <c r="JI52" s="405"/>
      <c r="JJ52" s="278"/>
      <c r="JK52" s="1436"/>
      <c r="JL52" s="1041"/>
      <c r="JM52" s="1041" t="s">
        <v>45</v>
      </c>
      <c r="JN52" s="396">
        <v>2.0299999999999998</v>
      </c>
      <c r="JO52" s="396">
        <v>2.23</v>
      </c>
      <c r="JP52" s="396">
        <v>2.13</v>
      </c>
      <c r="JQ52" s="396">
        <v>2.13</v>
      </c>
      <c r="JR52" s="213"/>
      <c r="JS52" s="213"/>
      <c r="JT52" s="213"/>
      <c r="JU52" s="213"/>
      <c r="JV52" s="1041"/>
      <c r="JW52" s="1041"/>
      <c r="JX52" s="117"/>
      <c r="JY52" s="391"/>
      <c r="JZ52" s="391"/>
      <c r="KA52" s="391"/>
      <c r="KB52" s="391"/>
      <c r="KC52" s="391"/>
      <c r="KD52" s="391"/>
      <c r="KE52" s="391"/>
      <c r="KF52" s="391"/>
      <c r="KG52" s="389"/>
      <c r="KH52" s="389"/>
      <c r="KI52" s="386"/>
      <c r="KJ52" s="624"/>
      <c r="KK52" s="1436"/>
      <c r="KL52" s="117"/>
      <c r="KM52" s="391"/>
      <c r="KN52" s="391"/>
      <c r="KO52" s="391"/>
      <c r="KP52" s="391"/>
      <c r="KQ52" s="391"/>
      <c r="KR52" s="391"/>
      <c r="KS52" s="391"/>
      <c r="KT52" s="391"/>
      <c r="KU52" s="389"/>
      <c r="KV52" s="389"/>
      <c r="KW52" s="386"/>
      <c r="KX52" s="1041"/>
      <c r="KY52" s="1422"/>
      <c r="KZ52" s="1422"/>
      <c r="LA52" s="1422"/>
      <c r="LB52" s="168"/>
      <c r="LC52" s="459"/>
      <c r="LD52" s="459"/>
      <c r="LE52" s="459"/>
      <c r="LF52" s="459"/>
      <c r="LG52" s="419"/>
      <c r="LH52" s="419"/>
      <c r="LI52" s="2"/>
      <c r="LJ52" s="458"/>
      <c r="LK52" s="164"/>
      <c r="LL52" s="164"/>
      <c r="LM52" s="29"/>
      <c r="LN52" s="1436"/>
      <c r="LO52" s="1436"/>
      <c r="LQ52" s="217"/>
      <c r="LR52" s="31"/>
      <c r="LS52" s="83"/>
      <c r="LT52" s="250"/>
      <c r="LU52" s="348"/>
      <c r="LV52" s="348"/>
      <c r="LW52" s="597"/>
      <c r="LX52" s="597"/>
      <c r="LY52" s="606"/>
      <c r="LZ52" s="597"/>
      <c r="MA52" s="597"/>
      <c r="MB52" s="278"/>
      <c r="MC52" s="278"/>
      <c r="MD52" s="405"/>
      <c r="ME52" s="278"/>
      <c r="MF52" s="278"/>
      <c r="MG52" s="405"/>
      <c r="MH52" s="278"/>
      <c r="MI52" s="278"/>
      <c r="MJ52" s="405"/>
      <c r="MK52" s="278"/>
      <c r="ML52" s="422"/>
      <c r="MM52" s="422"/>
      <c r="MN52" s="422" t="s">
        <v>45</v>
      </c>
      <c r="MO52" s="729">
        <v>2.13</v>
      </c>
      <c r="MP52" s="729">
        <v>2.19</v>
      </c>
      <c r="MQ52" s="729">
        <v>1.99</v>
      </c>
      <c r="MR52" s="729">
        <v>2.13</v>
      </c>
      <c r="MS52" s="729">
        <v>2.12</v>
      </c>
      <c r="MT52" s="594"/>
      <c r="MU52" s="595"/>
      <c r="MV52" s="595"/>
      <c r="MW52" s="601"/>
      <c r="MX52" s="595"/>
      <c r="MY52" s="1236"/>
      <c r="MZ52" s="25"/>
      <c r="NA52" s="31"/>
      <c r="NB52" s="31"/>
      <c r="NC52" s="31"/>
      <c r="ND52" s="31"/>
      <c r="NE52" s="25"/>
      <c r="NF52" s="456"/>
      <c r="NG52" s="456"/>
      <c r="NH52" s="456"/>
      <c r="NI52" s="456"/>
      <c r="NJ52" s="31"/>
      <c r="NK52" s="457"/>
      <c r="NL52" s="595"/>
      <c r="NM52" s="595"/>
      <c r="NN52" s="25"/>
      <c r="NO52" s="31"/>
      <c r="NP52" s="31"/>
      <c r="NQ52" s="31"/>
      <c r="NR52" s="31"/>
      <c r="NS52" s="25"/>
      <c r="NT52" s="456"/>
      <c r="NU52" s="456"/>
      <c r="NV52" s="456"/>
      <c r="NW52" s="456"/>
      <c r="NX52" s="31"/>
      <c r="NY52" s="457"/>
    </row>
    <row r="53" spans="1:390" ht="23.25" customHeight="1" x14ac:dyDescent="0.2">
      <c r="A53" s="217"/>
      <c r="B53" s="83"/>
      <c r="C53" s="83"/>
      <c r="D53" s="250"/>
      <c r="E53" s="255"/>
      <c r="F53" s="255"/>
      <c r="G53" s="218"/>
      <c r="H53" s="218"/>
      <c r="I53" s="218"/>
      <c r="J53" s="218"/>
      <c r="K53" s="218"/>
      <c r="L53" s="218"/>
      <c r="M53" s="218"/>
      <c r="N53" s="218"/>
      <c r="O53" s="1433"/>
      <c r="P53" s="1433"/>
      <c r="Q53" s="1433"/>
      <c r="R53" s="1067"/>
      <c r="S53" s="1433"/>
      <c r="T53" s="1433"/>
      <c r="U53" s="1067"/>
      <c r="V53" s="1433"/>
      <c r="W53" s="1433"/>
      <c r="X53" s="1067"/>
      <c r="Y53" s="1436"/>
      <c r="Z53" s="1041"/>
      <c r="AA53" s="1041" t="s">
        <v>51</v>
      </c>
      <c r="AB53" s="115">
        <v>1.97</v>
      </c>
      <c r="AC53" s="115">
        <v>1.97</v>
      </c>
      <c r="AD53" s="115">
        <v>1.95</v>
      </c>
      <c r="AE53" s="115">
        <v>1.96</v>
      </c>
      <c r="AF53" s="213"/>
      <c r="AG53" s="213"/>
      <c r="AH53" s="213"/>
      <c r="AI53" s="213"/>
      <c r="AJ53" s="1041"/>
      <c r="AK53" s="1436"/>
      <c r="AL53" s="632"/>
      <c r="AM53" s="630"/>
      <c r="AN53" s="630"/>
      <c r="AO53" s="630"/>
      <c r="AP53" s="630"/>
      <c r="AQ53" s="630"/>
      <c r="AR53" s="630"/>
      <c r="AS53" s="630"/>
      <c r="AT53" s="630"/>
      <c r="AU53" s="1216"/>
      <c r="AV53" s="1217"/>
      <c r="AW53" s="1216"/>
      <c r="AX53" s="625"/>
      <c r="AY53" s="192"/>
      <c r="AZ53" s="632"/>
      <c r="BA53" s="630"/>
      <c r="BB53" s="630"/>
      <c r="BC53" s="630"/>
      <c r="BD53" s="630"/>
      <c r="BE53" s="630"/>
      <c r="BF53" s="1215"/>
      <c r="BG53" s="1216"/>
      <c r="BH53" s="1215"/>
      <c r="BI53" s="1216"/>
      <c r="BJ53" s="1217"/>
      <c r="BK53" s="1216"/>
      <c r="BL53" s="218"/>
      <c r="BM53" s="1"/>
      <c r="BN53" s="1"/>
      <c r="BO53" s="1"/>
      <c r="BP53" s="138"/>
      <c r="BQ53" s="459"/>
      <c r="BR53" s="459"/>
      <c r="BS53" s="459"/>
      <c r="BT53" s="459"/>
      <c r="BU53" s="419"/>
      <c r="BV53" s="419"/>
      <c r="BW53" s="1041"/>
      <c r="BX53" s="1041"/>
      <c r="BY53" s="139"/>
      <c r="BZ53" s="139"/>
      <c r="CA53" s="176"/>
      <c r="CB53" s="1041"/>
      <c r="CC53" s="1041"/>
      <c r="CD53" s="1041"/>
      <c r="CE53" s="217"/>
      <c r="CF53" s="83"/>
      <c r="CG53" s="83"/>
      <c r="CH53" s="250"/>
      <c r="CI53" s="255"/>
      <c r="CJ53" s="255"/>
      <c r="CK53" s="1041"/>
      <c r="CL53" s="1041"/>
      <c r="CM53" s="1041"/>
      <c r="CN53" s="1041"/>
      <c r="CO53" s="1041"/>
      <c r="CP53" s="1041"/>
      <c r="CQ53" s="1041"/>
      <c r="CR53" s="1041"/>
      <c r="CS53" s="1433"/>
      <c r="CT53" s="1433"/>
      <c r="CU53" s="1433"/>
      <c r="CV53" s="1067"/>
      <c r="CW53" s="1433"/>
      <c r="CX53" s="1433"/>
      <c r="CY53" s="1067"/>
      <c r="CZ53" s="1433"/>
      <c r="DA53" s="1433"/>
      <c r="DB53" s="1067"/>
      <c r="DC53" s="1041"/>
      <c r="DD53" s="1041"/>
      <c r="DE53" s="1041" t="s">
        <v>51</v>
      </c>
      <c r="DF53" s="231">
        <v>1.94</v>
      </c>
      <c r="DG53" s="231">
        <v>2</v>
      </c>
      <c r="DH53" s="231">
        <v>1.96</v>
      </c>
      <c r="DI53" s="231">
        <v>1.97</v>
      </c>
      <c r="DJ53" s="213"/>
      <c r="DK53" s="213"/>
      <c r="DL53" s="213"/>
      <c r="DM53" s="213"/>
      <c r="DN53" s="1041"/>
      <c r="DO53" s="1041"/>
      <c r="DP53" s="1432"/>
      <c r="DQ53" s="180"/>
      <c r="DR53" s="180"/>
      <c r="DS53" s="180"/>
      <c r="DT53" s="180"/>
      <c r="DU53" s="180"/>
      <c r="DV53" s="180"/>
      <c r="DW53" s="180"/>
      <c r="DX53" s="180"/>
      <c r="DY53" s="180"/>
      <c r="DZ53" s="180"/>
      <c r="EA53" s="181"/>
      <c r="EB53" s="625"/>
      <c r="EC53" s="192"/>
      <c r="ED53" s="1432"/>
      <c r="EE53" s="180"/>
      <c r="EF53" s="180"/>
      <c r="EG53" s="180"/>
      <c r="EH53" s="180"/>
      <c r="EI53" s="180"/>
      <c r="EJ53" s="180"/>
      <c r="EK53" s="180"/>
      <c r="EL53" s="180"/>
      <c r="EM53" s="180"/>
      <c r="EN53" s="180"/>
      <c r="EO53" s="181"/>
      <c r="EP53" s="1041"/>
      <c r="EQ53" s="1422"/>
      <c r="ER53" s="1422"/>
      <c r="ES53" s="1422"/>
      <c r="ET53" s="138"/>
      <c r="EU53" s="459"/>
      <c r="EV53" s="459"/>
      <c r="EW53" s="459"/>
      <c r="EX53" s="459"/>
      <c r="EY53" s="419"/>
      <c r="EZ53" s="419"/>
      <c r="FA53" s="1436"/>
      <c r="FB53" s="1436"/>
      <c r="FC53" s="138"/>
      <c r="FD53" s="138"/>
      <c r="FE53" s="29"/>
      <c r="FF53" s="1436"/>
      <c r="FG53" s="1436"/>
      <c r="FI53" s="217"/>
      <c r="FJ53" s="83"/>
      <c r="FK53" s="83"/>
      <c r="FL53" s="250"/>
      <c r="FM53" s="255"/>
      <c r="FN53" s="255"/>
      <c r="FO53" s="1041"/>
      <c r="FP53" s="1041"/>
      <c r="FQ53" s="1041"/>
      <c r="FR53" s="1041"/>
      <c r="FS53" s="1041"/>
      <c r="FT53" s="1041"/>
      <c r="FU53" s="1041"/>
      <c r="FV53" s="1041"/>
      <c r="FW53" s="1433"/>
      <c r="FX53" s="1433"/>
      <c r="FY53" s="1433"/>
      <c r="FZ53" s="1067"/>
      <c r="GA53" s="1433"/>
      <c r="GB53" s="1433"/>
      <c r="GC53" s="1067"/>
      <c r="GD53" s="1433"/>
      <c r="GE53" s="1433"/>
      <c r="GF53" s="1067"/>
      <c r="GG53" s="1041"/>
      <c r="GH53" s="1041"/>
      <c r="GI53" s="1041" t="s">
        <v>51</v>
      </c>
      <c r="GJ53" s="396">
        <v>1.9</v>
      </c>
      <c r="GK53" s="396">
        <v>1.96</v>
      </c>
      <c r="GL53" s="396">
        <v>1.92</v>
      </c>
      <c r="GM53" s="396">
        <v>1.92</v>
      </c>
      <c r="GN53" s="213"/>
      <c r="GO53" s="213"/>
      <c r="GP53" s="213"/>
      <c r="GQ53" s="213"/>
      <c r="GR53" s="1041"/>
      <c r="GS53" s="1041"/>
      <c r="GT53" s="1432"/>
      <c r="GU53" s="389"/>
      <c r="GV53" s="389"/>
      <c r="GW53" s="389"/>
      <c r="GX53" s="389"/>
      <c r="GY53" s="389"/>
      <c r="GZ53" s="389"/>
      <c r="HA53" s="389"/>
      <c r="HB53" s="389"/>
      <c r="HC53" s="389"/>
      <c r="HD53" s="389"/>
      <c r="HE53" s="386"/>
      <c r="HF53" s="625"/>
      <c r="HG53" s="192"/>
      <c r="HH53" s="1432"/>
      <c r="HI53" s="389"/>
      <c r="HJ53" s="389"/>
      <c r="HK53" s="389"/>
      <c r="HL53" s="389"/>
      <c r="HM53" s="389"/>
      <c r="HN53" s="389"/>
      <c r="HO53" s="389"/>
      <c r="HP53" s="389"/>
      <c r="HQ53" s="389"/>
      <c r="HR53" s="389"/>
      <c r="HS53" s="386"/>
      <c r="HT53" s="1041"/>
      <c r="HU53" s="1422"/>
      <c r="HV53" s="1422"/>
      <c r="HW53" s="1422"/>
      <c r="HX53" s="138"/>
      <c r="HY53" s="459"/>
      <c r="HZ53" s="459"/>
      <c r="IA53" s="459"/>
      <c r="IB53" s="459"/>
      <c r="IC53" s="419"/>
      <c r="ID53" s="419"/>
      <c r="IE53" s="1436"/>
      <c r="IF53" s="1436"/>
      <c r="IG53" s="138"/>
      <c r="IH53" s="138"/>
      <c r="II53" s="29"/>
      <c r="IJ53" s="1436"/>
      <c r="IK53" s="1041"/>
      <c r="IM53" s="217"/>
      <c r="IN53" s="83"/>
      <c r="IO53" s="83"/>
      <c r="IP53" s="250"/>
      <c r="IQ53" s="255"/>
      <c r="IR53" s="255"/>
      <c r="IS53" s="1041"/>
      <c r="IT53" s="1041"/>
      <c r="IU53" s="1041"/>
      <c r="IV53" s="1041"/>
      <c r="IW53" s="1041"/>
      <c r="IX53" s="1041"/>
      <c r="IY53" s="1041"/>
      <c r="IZ53" s="1041"/>
      <c r="JA53" s="1433"/>
      <c r="JB53" s="1433"/>
      <c r="JC53" s="1433"/>
      <c r="JD53" s="1067"/>
      <c r="JE53" s="1433"/>
      <c r="JF53" s="1433"/>
      <c r="JG53" s="1067"/>
      <c r="JH53" s="1433"/>
      <c r="JI53" s="1433"/>
      <c r="JJ53" s="1067"/>
      <c r="JK53" s="1436"/>
      <c r="JL53" s="1041"/>
      <c r="JM53" s="1041" t="s">
        <v>51</v>
      </c>
      <c r="JN53" s="396">
        <v>2.02</v>
      </c>
      <c r="JO53" s="396">
        <v>2.0699999999999998</v>
      </c>
      <c r="JP53" s="396">
        <v>2.1</v>
      </c>
      <c r="JQ53" s="396">
        <v>2.06</v>
      </c>
      <c r="JR53" s="213"/>
      <c r="JS53" s="213"/>
      <c r="JT53" s="213"/>
      <c r="JU53" s="213"/>
      <c r="JV53" s="1041"/>
      <c r="JW53" s="1041"/>
      <c r="JX53" s="1432"/>
      <c r="JY53" s="389"/>
      <c r="JZ53" s="389"/>
      <c r="KA53" s="389"/>
      <c r="KB53" s="389"/>
      <c r="KC53" s="389"/>
      <c r="KD53" s="389"/>
      <c r="KE53" s="389"/>
      <c r="KF53" s="389"/>
      <c r="KG53" s="389"/>
      <c r="KH53" s="389"/>
      <c r="KI53" s="386"/>
      <c r="KJ53" s="625"/>
      <c r="KK53" s="192"/>
      <c r="KL53" s="1432"/>
      <c r="KM53" s="389"/>
      <c r="KN53" s="389"/>
      <c r="KO53" s="389"/>
      <c r="KP53" s="389"/>
      <c r="KQ53" s="389"/>
      <c r="KR53" s="389"/>
      <c r="KS53" s="389"/>
      <c r="KT53" s="389"/>
      <c r="KU53" s="389"/>
      <c r="KV53" s="389"/>
      <c r="KW53" s="386"/>
      <c r="KX53" s="1041"/>
      <c r="KY53" s="1422"/>
      <c r="KZ53" s="1422"/>
      <c r="LA53" s="1422"/>
      <c r="LB53" s="138"/>
      <c r="LC53" s="459"/>
      <c r="LD53" s="459"/>
      <c r="LE53" s="459"/>
      <c r="LF53" s="459"/>
      <c r="LG53" s="419"/>
      <c r="LH53" s="419"/>
      <c r="LI53" s="1436"/>
      <c r="LJ53" s="1436"/>
      <c r="LK53" s="138"/>
      <c r="LL53" s="138"/>
      <c r="LM53" s="29"/>
      <c r="LN53" s="1436"/>
      <c r="LO53" s="1436"/>
      <c r="LQ53" s="217"/>
      <c r="LR53" s="31"/>
      <c r="LS53" s="83"/>
      <c r="LT53" s="250"/>
      <c r="LU53" s="348"/>
      <c r="LV53" s="348"/>
      <c r="LW53" s="597"/>
      <c r="LX53" s="597"/>
      <c r="LY53" s="606"/>
      <c r="LZ53" s="597"/>
      <c r="MA53" s="597"/>
      <c r="MB53" s="1433"/>
      <c r="MC53" s="1433"/>
      <c r="MD53" s="1433"/>
      <c r="ME53" s="1067"/>
      <c r="MF53" s="1433"/>
      <c r="MG53" s="1433"/>
      <c r="MH53" s="1067"/>
      <c r="MI53" s="1433"/>
      <c r="MJ53" s="1433"/>
      <c r="MK53" s="1067"/>
      <c r="ML53" s="422"/>
      <c r="MM53" s="422"/>
      <c r="MN53" s="422" t="s">
        <v>51</v>
      </c>
      <c r="MO53" s="729">
        <v>1.96</v>
      </c>
      <c r="MP53" s="729">
        <v>1.97</v>
      </c>
      <c r="MQ53" s="729">
        <v>1.92</v>
      </c>
      <c r="MR53" s="729">
        <v>2.06</v>
      </c>
      <c r="MS53" s="729">
        <v>1.98</v>
      </c>
      <c r="MT53" s="594"/>
      <c r="MU53" s="595"/>
      <c r="MV53" s="595"/>
      <c r="MW53" s="601"/>
      <c r="MX53" s="595"/>
      <c r="MY53" s="1236"/>
      <c r="MZ53" s="1425"/>
      <c r="NA53" s="460"/>
      <c r="NB53" s="460"/>
      <c r="NC53" s="460"/>
      <c r="ND53" s="460"/>
      <c r="NE53" s="1425"/>
      <c r="NF53" s="1238"/>
      <c r="NG53" s="1238"/>
      <c r="NH53" s="1238"/>
      <c r="NI53" s="1238"/>
      <c r="NJ53" s="460"/>
      <c r="NK53" s="460"/>
      <c r="NL53" s="595"/>
      <c r="NM53" s="595"/>
      <c r="NN53" s="1425"/>
      <c r="NO53" s="460"/>
      <c r="NP53" s="460"/>
      <c r="NQ53" s="460"/>
      <c r="NR53" s="460"/>
      <c r="NS53" s="1425"/>
      <c r="NT53" s="1238"/>
      <c r="NU53" s="1238"/>
      <c r="NV53" s="1238"/>
      <c r="NW53" s="1238"/>
      <c r="NX53" s="460"/>
      <c r="NY53" s="460"/>
    </row>
    <row r="54" spans="1:390" ht="23.25" customHeight="1" x14ac:dyDescent="0.2">
      <c r="A54" s="362"/>
      <c r="B54" s="193"/>
      <c r="C54" s="194"/>
      <c r="D54" s="250"/>
      <c r="E54" s="255"/>
      <c r="F54" s="255"/>
      <c r="G54" s="218"/>
      <c r="H54" s="218"/>
      <c r="I54" s="218"/>
      <c r="J54" s="218"/>
      <c r="K54" s="218"/>
      <c r="L54" s="218"/>
      <c r="M54" s="218"/>
      <c r="N54" s="218"/>
      <c r="O54" s="85"/>
      <c r="P54" s="88"/>
      <c r="Q54" s="88"/>
      <c r="R54" s="254"/>
      <c r="S54" s="88"/>
      <c r="T54" s="88"/>
      <c r="U54" s="254"/>
      <c r="V54" s="88"/>
      <c r="W54" s="88"/>
      <c r="X54" s="254"/>
      <c r="Y54" s="1436"/>
      <c r="Z54" s="1041"/>
      <c r="AA54" s="1041" t="s">
        <v>56</v>
      </c>
      <c r="AB54" s="115">
        <v>0</v>
      </c>
      <c r="AC54" s="115">
        <v>0</v>
      </c>
      <c r="AD54" s="115">
        <v>0</v>
      </c>
      <c r="AE54" s="115">
        <v>0</v>
      </c>
      <c r="AF54" s="213"/>
      <c r="AG54" s="213"/>
      <c r="AH54" s="213"/>
      <c r="AI54" s="213"/>
      <c r="AJ54" s="1041"/>
      <c r="AK54" s="1436"/>
      <c r="AL54" s="632"/>
      <c r="AM54" s="630"/>
      <c r="AN54" s="630"/>
      <c r="AO54" s="630"/>
      <c r="AP54" s="630"/>
      <c r="AQ54" s="630"/>
      <c r="AR54" s="630"/>
      <c r="AS54" s="630"/>
      <c r="AT54" s="630"/>
      <c r="AU54" s="1216"/>
      <c r="AV54" s="1217"/>
      <c r="AW54" s="1216"/>
      <c r="AX54" s="1439"/>
      <c r="AY54" s="1436"/>
      <c r="AZ54" s="1426"/>
      <c r="BA54" s="1215"/>
      <c r="BB54" s="1215"/>
      <c r="BC54" s="1215"/>
      <c r="BD54" s="1215"/>
      <c r="BE54" s="1215"/>
      <c r="BF54" s="1215"/>
      <c r="BG54" s="1216"/>
      <c r="BH54" s="1215"/>
      <c r="BI54" s="1216"/>
      <c r="BJ54" s="1217"/>
      <c r="BK54" s="1216"/>
      <c r="BL54" s="218"/>
      <c r="BM54" s="1"/>
      <c r="BN54" s="1"/>
      <c r="BO54" s="1"/>
      <c r="BP54" s="138"/>
      <c r="BQ54" s="459"/>
      <c r="BR54" s="459"/>
      <c r="BS54" s="459"/>
      <c r="BT54" s="459"/>
      <c r="BU54" s="419"/>
      <c r="BV54" s="419"/>
      <c r="BW54" s="187"/>
      <c r="BX54" s="198"/>
      <c r="BY54" s="198"/>
      <c r="BZ54" s="198"/>
      <c r="CA54" s="199"/>
      <c r="CB54" s="184"/>
      <c r="CC54" s="184"/>
      <c r="CD54" s="1041"/>
      <c r="CE54" s="362"/>
      <c r="CF54" s="193"/>
      <c r="CG54" s="194"/>
      <c r="CH54" s="250"/>
      <c r="CI54" s="255"/>
      <c r="CJ54" s="255"/>
      <c r="CK54" s="1041"/>
      <c r="CL54" s="1041"/>
      <c r="CM54" s="1041"/>
      <c r="CN54" s="1041"/>
      <c r="CO54" s="1041"/>
      <c r="CP54" s="1041"/>
      <c r="CQ54" s="1041"/>
      <c r="CR54" s="1041"/>
      <c r="CS54" s="85"/>
      <c r="CT54" s="88"/>
      <c r="CU54" s="88"/>
      <c r="CV54" s="254"/>
      <c r="CW54" s="88"/>
      <c r="CX54" s="88"/>
      <c r="CY54" s="254"/>
      <c r="CZ54" s="88"/>
      <c r="DA54" s="88"/>
      <c r="DB54" s="254"/>
      <c r="DC54" s="1041"/>
      <c r="DD54" s="1041"/>
      <c r="DE54" s="1041" t="s">
        <v>56</v>
      </c>
      <c r="DF54" s="231">
        <v>0</v>
      </c>
      <c r="DG54" s="231">
        <v>0</v>
      </c>
      <c r="DH54" s="231">
        <v>0</v>
      </c>
      <c r="DI54" s="231">
        <v>0</v>
      </c>
      <c r="DJ54" s="213"/>
      <c r="DK54" s="213"/>
      <c r="DL54" s="213"/>
      <c r="DM54" s="213"/>
      <c r="DN54" s="1041"/>
      <c r="DO54" s="1041"/>
      <c r="DP54" s="195"/>
      <c r="DQ54" s="196"/>
      <c r="DR54" s="196"/>
      <c r="DS54" s="196"/>
      <c r="DT54" s="196"/>
      <c r="DU54" s="196"/>
      <c r="DV54" s="196"/>
      <c r="DW54" s="196"/>
      <c r="DX54" s="196"/>
      <c r="DY54" s="196"/>
      <c r="DZ54" s="197"/>
      <c r="EA54" s="197"/>
      <c r="EB54" s="1439"/>
      <c r="EC54" s="1436"/>
      <c r="ED54" s="195"/>
      <c r="EE54" s="196"/>
      <c r="EF54" s="196"/>
      <c r="EG54" s="196"/>
      <c r="EH54" s="196"/>
      <c r="EI54" s="196"/>
      <c r="EJ54" s="196"/>
      <c r="EK54" s="196"/>
      <c r="EL54" s="196"/>
      <c r="EM54" s="196"/>
      <c r="EN54" s="197"/>
      <c r="EO54" s="197"/>
      <c r="EP54" s="1041"/>
      <c r="EQ54" s="1422"/>
      <c r="ER54" s="1422"/>
      <c r="ES54" s="1422"/>
      <c r="ET54" s="138"/>
      <c r="EU54" s="459"/>
      <c r="EV54" s="459"/>
      <c r="EW54" s="459"/>
      <c r="EX54" s="459"/>
      <c r="EY54" s="419"/>
      <c r="EZ54" s="419"/>
      <c r="FA54" s="2"/>
      <c r="FB54" s="1421"/>
      <c r="FC54" s="1421"/>
      <c r="FD54" s="1421"/>
      <c r="FE54" s="1404"/>
      <c r="FF54" s="168"/>
      <c r="FG54" s="168"/>
      <c r="FI54" s="362"/>
      <c r="FJ54" s="193"/>
      <c r="FK54" s="194"/>
      <c r="FL54" s="250"/>
      <c r="FM54" s="255"/>
      <c r="FN54" s="255"/>
      <c r="FO54" s="1041"/>
      <c r="FP54" s="1041"/>
      <c r="FQ54" s="1041"/>
      <c r="FR54" s="1041"/>
      <c r="FS54" s="1041"/>
      <c r="FT54" s="1041"/>
      <c r="FU54" s="1041"/>
      <c r="FV54" s="1041"/>
      <c r="FW54" s="85"/>
      <c r="FX54" s="88"/>
      <c r="FY54" s="88"/>
      <c r="FZ54" s="254"/>
      <c r="GA54" s="88"/>
      <c r="GB54" s="88"/>
      <c r="GC54" s="254"/>
      <c r="GD54" s="88"/>
      <c r="GE54" s="88"/>
      <c r="GF54" s="254"/>
      <c r="GG54" s="1041"/>
      <c r="GH54" s="1041"/>
      <c r="GI54" s="1041" t="s">
        <v>56</v>
      </c>
      <c r="GJ54" s="396">
        <v>0</v>
      </c>
      <c r="GK54" s="396">
        <v>0</v>
      </c>
      <c r="GL54" s="396">
        <v>0</v>
      </c>
      <c r="GM54" s="396">
        <v>0</v>
      </c>
      <c r="GN54" s="213"/>
      <c r="GO54" s="213"/>
      <c r="GP54" s="213"/>
      <c r="GQ54" s="213"/>
      <c r="GR54" s="1041"/>
      <c r="GS54" s="1041"/>
      <c r="GT54" s="195"/>
      <c r="GU54" s="392"/>
      <c r="GV54" s="392"/>
      <c r="GW54" s="392"/>
      <c r="GX54" s="392"/>
      <c r="GY54" s="392"/>
      <c r="GZ54" s="392"/>
      <c r="HA54" s="392"/>
      <c r="HB54" s="392"/>
      <c r="HC54" s="392"/>
      <c r="HD54" s="393"/>
      <c r="HE54" s="393"/>
      <c r="HF54" s="1439"/>
      <c r="HG54" s="1436"/>
      <c r="HH54" s="195"/>
      <c r="HI54" s="392"/>
      <c r="HJ54" s="392"/>
      <c r="HK54" s="392"/>
      <c r="HL54" s="392"/>
      <c r="HM54" s="392"/>
      <c r="HN54" s="392"/>
      <c r="HO54" s="392"/>
      <c r="HP54" s="392"/>
      <c r="HQ54" s="392"/>
      <c r="HR54" s="393"/>
      <c r="HS54" s="393"/>
      <c r="HT54" s="1041"/>
      <c r="HU54" s="1422"/>
      <c r="HV54" s="1422"/>
      <c r="HW54" s="1422"/>
      <c r="HX54" s="138"/>
      <c r="HY54" s="459"/>
      <c r="HZ54" s="459"/>
      <c r="IA54" s="459"/>
      <c r="IB54" s="459"/>
      <c r="IC54" s="419"/>
      <c r="ID54" s="419"/>
      <c r="IE54" s="2"/>
      <c r="IF54" s="1421"/>
      <c r="IG54" s="1421"/>
      <c r="IH54" s="1421"/>
      <c r="II54" s="1404"/>
      <c r="IJ54" s="168"/>
      <c r="IK54" s="184"/>
      <c r="IM54" s="362"/>
      <c r="IN54" s="193"/>
      <c r="IO54" s="194"/>
      <c r="IP54" s="250"/>
      <c r="IQ54" s="255"/>
      <c r="IR54" s="255"/>
      <c r="IS54" s="1041"/>
      <c r="IT54" s="1041"/>
      <c r="IU54" s="1041"/>
      <c r="IV54" s="1041"/>
      <c r="IW54" s="1041"/>
      <c r="IX54" s="1041"/>
      <c r="IY54" s="1041"/>
      <c r="IZ54" s="1041"/>
      <c r="JA54" s="85"/>
      <c r="JB54" s="88"/>
      <c r="JC54" s="88"/>
      <c r="JD54" s="254"/>
      <c r="JE54" s="88"/>
      <c r="JF54" s="88"/>
      <c r="JG54" s="254"/>
      <c r="JH54" s="88"/>
      <c r="JI54" s="88"/>
      <c r="JJ54" s="254"/>
      <c r="JK54" s="1436"/>
      <c r="JL54" s="1041"/>
      <c r="JM54" s="1041" t="s">
        <v>56</v>
      </c>
      <c r="JN54" s="396">
        <v>0</v>
      </c>
      <c r="JO54" s="396">
        <v>0</v>
      </c>
      <c r="JP54" s="396">
        <v>0</v>
      </c>
      <c r="JQ54" s="396">
        <v>0</v>
      </c>
      <c r="JR54" s="213"/>
      <c r="JS54" s="213"/>
      <c r="JT54" s="213"/>
      <c r="JU54" s="213"/>
      <c r="JV54" s="1041"/>
      <c r="JW54" s="1041"/>
      <c r="JX54" s="195"/>
      <c r="JY54" s="392"/>
      <c r="JZ54" s="392"/>
      <c r="KA54" s="392"/>
      <c r="KB54" s="392"/>
      <c r="KC54" s="392"/>
      <c r="KD54" s="392"/>
      <c r="KE54" s="392"/>
      <c r="KF54" s="392"/>
      <c r="KG54" s="392"/>
      <c r="KH54" s="393"/>
      <c r="KI54" s="393"/>
      <c r="KJ54" s="1439"/>
      <c r="KK54" s="1436"/>
      <c r="KL54" s="195"/>
      <c r="KM54" s="392"/>
      <c r="KN54" s="392"/>
      <c r="KO54" s="392"/>
      <c r="KP54" s="392"/>
      <c r="KQ54" s="392"/>
      <c r="KR54" s="392"/>
      <c r="KS54" s="392"/>
      <c r="KT54" s="392"/>
      <c r="KU54" s="392"/>
      <c r="KV54" s="393"/>
      <c r="KW54" s="393"/>
      <c r="KX54" s="1041"/>
      <c r="KY54" s="1422"/>
      <c r="KZ54" s="1422"/>
      <c r="LA54" s="1422"/>
      <c r="LB54" s="138"/>
      <c r="LC54" s="459"/>
      <c r="LD54" s="459"/>
      <c r="LE54" s="459"/>
      <c r="LF54" s="459"/>
      <c r="LG54" s="419"/>
      <c r="LH54" s="419"/>
      <c r="LI54" s="2"/>
      <c r="LJ54" s="1421"/>
      <c r="LK54" s="1421"/>
      <c r="LL54" s="1421"/>
      <c r="LM54" s="1404"/>
      <c r="LN54" s="168"/>
      <c r="LO54" s="168"/>
      <c r="LQ54" s="362"/>
      <c r="LR54" s="193"/>
      <c r="LS54" s="194"/>
      <c r="LT54" s="250"/>
      <c r="LU54" s="348"/>
      <c r="LV54" s="348"/>
      <c r="LW54" s="597"/>
      <c r="LX54" s="597"/>
      <c r="LY54" s="606"/>
      <c r="LZ54" s="597"/>
      <c r="MA54" s="597"/>
      <c r="MB54" s="85"/>
      <c r="MC54" s="106"/>
      <c r="MD54" s="462"/>
      <c r="ME54" s="463"/>
      <c r="MF54" s="106"/>
      <c r="MG54" s="462"/>
      <c r="MH54" s="463"/>
      <c r="MI54" s="106"/>
      <c r="MJ54" s="464"/>
      <c r="MK54" s="85"/>
      <c r="ML54" s="422"/>
      <c r="MM54" s="422"/>
      <c r="MN54" s="422" t="s">
        <v>56</v>
      </c>
      <c r="MO54" s="729">
        <v>0</v>
      </c>
      <c r="MP54" s="729">
        <v>0</v>
      </c>
      <c r="MQ54" s="729">
        <v>0</v>
      </c>
      <c r="MR54" s="729">
        <v>0</v>
      </c>
      <c r="MS54" s="729" t="s">
        <v>176</v>
      </c>
      <c r="MT54" s="594"/>
      <c r="MU54" s="595"/>
      <c r="MV54" s="595"/>
      <c r="MW54" s="601"/>
      <c r="MX54" s="595"/>
      <c r="MY54" s="1236"/>
      <c r="MZ54" s="1236"/>
      <c r="NA54" s="1236"/>
      <c r="NB54" s="1236"/>
      <c r="NC54" s="1236"/>
      <c r="ND54" s="1236"/>
      <c r="NE54" s="1236"/>
      <c r="NF54" s="1236"/>
      <c r="NG54" s="1236"/>
      <c r="NH54" s="1236"/>
      <c r="NI54" s="1236"/>
      <c r="NJ54" s="1236"/>
      <c r="NK54" s="596"/>
      <c r="NL54" s="595"/>
      <c r="NM54" s="595"/>
      <c r="NN54" s="1236"/>
      <c r="NO54" s="1236"/>
      <c r="NP54" s="1236"/>
      <c r="NQ54" s="1236"/>
      <c r="NR54" s="1236"/>
      <c r="NS54" s="1236"/>
      <c r="NT54" s="1236"/>
      <c r="NU54" s="1236"/>
      <c r="NV54" s="1236"/>
      <c r="NW54" s="1236"/>
      <c r="NX54" s="595"/>
      <c r="NY54" s="595"/>
    </row>
    <row r="55" spans="1:390" ht="23.25" customHeight="1" x14ac:dyDescent="0.2">
      <c r="A55" s="362"/>
      <c r="B55" s="102"/>
      <c r="C55" s="102"/>
      <c r="D55" s="250"/>
      <c r="E55" s="255"/>
      <c r="F55" s="255"/>
      <c r="G55" s="218"/>
      <c r="H55" s="218"/>
      <c r="I55" s="218"/>
      <c r="J55" s="218"/>
      <c r="K55" s="218"/>
      <c r="L55" s="218"/>
      <c r="M55" s="218"/>
      <c r="N55" s="218"/>
      <c r="O55" s="85"/>
      <c r="P55" s="88"/>
      <c r="Q55" s="88"/>
      <c r="R55" s="254"/>
      <c r="S55" s="88"/>
      <c r="T55" s="88"/>
      <c r="U55" s="254"/>
      <c r="V55" s="88"/>
      <c r="W55" s="88"/>
      <c r="X55" s="254"/>
      <c r="Y55" s="1436"/>
      <c r="Z55" s="1041"/>
      <c r="AA55" s="1041" t="s">
        <v>62</v>
      </c>
      <c r="AB55" s="115">
        <v>1.95</v>
      </c>
      <c r="AC55" s="115">
        <v>1.96</v>
      </c>
      <c r="AD55" s="115">
        <v>1.94</v>
      </c>
      <c r="AE55" s="115">
        <v>1.95</v>
      </c>
      <c r="AF55" s="213"/>
      <c r="AG55" s="213"/>
      <c r="AH55" s="213"/>
      <c r="AI55" s="213"/>
      <c r="AJ55" s="1041"/>
      <c r="AK55" s="1436"/>
      <c r="AL55" s="632"/>
      <c r="AM55" s="630"/>
      <c r="AN55" s="630"/>
      <c r="AO55" s="630"/>
      <c r="AP55" s="630"/>
      <c r="AQ55" s="630"/>
      <c r="AR55" s="630"/>
      <c r="AS55" s="630"/>
      <c r="AT55" s="630"/>
      <c r="AU55" s="1216"/>
      <c r="AV55" s="1217"/>
      <c r="AW55" s="1216"/>
      <c r="AX55" s="1439"/>
      <c r="AY55" s="1436"/>
      <c r="AZ55" s="1218"/>
      <c r="BA55" s="1219"/>
      <c r="BB55" s="1219"/>
      <c r="BC55" s="1219"/>
      <c r="BD55" s="1219"/>
      <c r="BE55" s="1219"/>
      <c r="BF55" s="1219"/>
      <c r="BG55" s="1220"/>
      <c r="BH55" s="1220"/>
      <c r="BI55" s="1220"/>
      <c r="BJ55" s="1220"/>
      <c r="BK55" s="1220"/>
      <c r="BL55" s="218"/>
      <c r="BM55" s="1"/>
      <c r="BN55" s="1"/>
      <c r="BO55" s="1"/>
      <c r="BP55" s="138"/>
      <c r="BQ55" s="164"/>
      <c r="BR55" s="164"/>
      <c r="BS55" s="164"/>
      <c r="BT55" s="164"/>
      <c r="BU55" s="419"/>
      <c r="BV55" s="419"/>
      <c r="BW55" s="139"/>
      <c r="BX55" s="188"/>
      <c r="BY55" s="188"/>
      <c r="BZ55" s="188"/>
      <c r="CA55" s="234"/>
      <c r="CB55" s="234"/>
      <c r="CC55" s="234"/>
      <c r="CD55" s="1041"/>
      <c r="CE55" s="362"/>
      <c r="CF55" s="102"/>
      <c r="CG55" s="102"/>
      <c r="CH55" s="250"/>
      <c r="CI55" s="255"/>
      <c r="CJ55" s="255"/>
      <c r="CK55" s="1041"/>
      <c r="CL55" s="1041"/>
      <c r="CM55" s="1041"/>
      <c r="CN55" s="1041"/>
      <c r="CO55" s="1041"/>
      <c r="CP55" s="1041"/>
      <c r="CQ55" s="1041"/>
      <c r="CR55" s="1041"/>
      <c r="CS55" s="85"/>
      <c r="CT55" s="88"/>
      <c r="CU55" s="88"/>
      <c r="CV55" s="254"/>
      <c r="CW55" s="88"/>
      <c r="CX55" s="88"/>
      <c r="CY55" s="254"/>
      <c r="CZ55" s="88"/>
      <c r="DA55" s="88"/>
      <c r="DB55" s="254"/>
      <c r="DC55" s="1041"/>
      <c r="DD55" s="1041"/>
      <c r="DE55" s="1041" t="s">
        <v>62</v>
      </c>
      <c r="DF55" s="231">
        <v>1.91</v>
      </c>
      <c r="DG55" s="231">
        <v>1.97</v>
      </c>
      <c r="DH55" s="231">
        <v>1.99</v>
      </c>
      <c r="DI55" s="231">
        <v>1.96</v>
      </c>
      <c r="DJ55" s="213"/>
      <c r="DK55" s="213"/>
      <c r="DL55" s="213"/>
      <c r="DM55" s="213"/>
      <c r="DN55" s="1041"/>
      <c r="DO55" s="1041"/>
      <c r="DP55" s="166"/>
      <c r="DQ55" s="166"/>
      <c r="DR55" s="166"/>
      <c r="DS55" s="166"/>
      <c r="DT55" s="117"/>
      <c r="DU55" s="117"/>
      <c r="DV55" s="117"/>
      <c r="DW55" s="117"/>
      <c r="DX55" s="117"/>
      <c r="DY55" s="118"/>
      <c r="DZ55" s="118"/>
      <c r="EA55" s="93"/>
      <c r="EB55" s="1439"/>
      <c r="EC55" s="1436"/>
      <c r="ED55" s="166"/>
      <c r="EE55" s="166"/>
      <c r="EF55" s="166"/>
      <c r="EG55" s="166"/>
      <c r="EH55" s="117"/>
      <c r="EI55" s="117"/>
      <c r="EJ55" s="117"/>
      <c r="EK55" s="117"/>
      <c r="EL55" s="117"/>
      <c r="EM55" s="118"/>
      <c r="EN55" s="118"/>
      <c r="EO55" s="94"/>
      <c r="EP55" s="1041"/>
      <c r="EQ55" s="1422"/>
      <c r="ER55" s="1422"/>
      <c r="ES55" s="1422"/>
      <c r="ET55" s="138"/>
      <c r="EU55" s="164"/>
      <c r="EV55" s="164"/>
      <c r="EW55" s="164"/>
      <c r="EX55" s="164"/>
      <c r="EY55" s="419"/>
      <c r="EZ55" s="419"/>
      <c r="FA55" s="138"/>
      <c r="FB55" s="164"/>
      <c r="FC55" s="164"/>
      <c r="FD55" s="164"/>
      <c r="FE55" s="29"/>
      <c r="FF55" s="29"/>
      <c r="FG55" s="29"/>
      <c r="FI55" s="362"/>
      <c r="FJ55" s="102"/>
      <c r="FK55" s="102"/>
      <c r="FL55" s="250"/>
      <c r="FM55" s="255"/>
      <c r="FN55" s="255"/>
      <c r="FO55" s="1041"/>
      <c r="FP55" s="1041"/>
      <c r="FQ55" s="1041"/>
      <c r="FR55" s="1041"/>
      <c r="FS55" s="1041"/>
      <c r="FT55" s="1041"/>
      <c r="FU55" s="1041"/>
      <c r="FV55" s="1041"/>
      <c r="FW55" s="85"/>
      <c r="FX55" s="88"/>
      <c r="FY55" s="88"/>
      <c r="FZ55" s="254"/>
      <c r="GA55" s="88"/>
      <c r="GB55" s="88"/>
      <c r="GC55" s="254"/>
      <c r="GD55" s="88"/>
      <c r="GE55" s="88"/>
      <c r="GF55" s="254"/>
      <c r="GG55" s="1041"/>
      <c r="GH55" s="1041"/>
      <c r="GI55" s="1041" t="s">
        <v>62</v>
      </c>
      <c r="GJ55" s="396">
        <v>1.94</v>
      </c>
      <c r="GK55" s="396">
        <v>1.99</v>
      </c>
      <c r="GL55" s="396">
        <v>1.93</v>
      </c>
      <c r="GM55" s="396">
        <v>1.95</v>
      </c>
      <c r="GN55" s="213"/>
      <c r="GO55" s="213"/>
      <c r="GP55" s="213"/>
      <c r="GQ55" s="213"/>
      <c r="GR55" s="1041"/>
      <c r="GS55" s="1041"/>
      <c r="GT55" s="166"/>
      <c r="GU55" s="166"/>
      <c r="GV55" s="166"/>
      <c r="GW55" s="166"/>
      <c r="GX55" s="117"/>
      <c r="GY55" s="117"/>
      <c r="GZ55" s="117"/>
      <c r="HA55" s="117"/>
      <c r="HB55" s="117"/>
      <c r="HC55" s="118"/>
      <c r="HD55" s="118"/>
      <c r="HE55" s="93"/>
      <c r="HF55" s="1439"/>
      <c r="HG55" s="1436"/>
      <c r="HH55" s="166"/>
      <c r="HI55" s="166"/>
      <c r="HJ55" s="166"/>
      <c r="HK55" s="166"/>
      <c r="HL55" s="117"/>
      <c r="HM55" s="117"/>
      <c r="HN55" s="117"/>
      <c r="HO55" s="117"/>
      <c r="HP55" s="117"/>
      <c r="HQ55" s="118"/>
      <c r="HR55" s="118"/>
      <c r="HS55" s="94"/>
      <c r="HT55" s="1041"/>
      <c r="HU55" s="1422"/>
      <c r="HV55" s="1422"/>
      <c r="HW55" s="1422"/>
      <c r="HX55" s="138"/>
      <c r="HY55" s="164"/>
      <c r="HZ55" s="164"/>
      <c r="IA55" s="164"/>
      <c r="IB55" s="164"/>
      <c r="IC55" s="419"/>
      <c r="ID55" s="419"/>
      <c r="IE55" s="138"/>
      <c r="IF55" s="164"/>
      <c r="IG55" s="164"/>
      <c r="IH55" s="164"/>
      <c r="II55" s="29"/>
      <c r="IJ55" s="29"/>
      <c r="IK55" s="176"/>
      <c r="IM55" s="362"/>
      <c r="IN55" s="102"/>
      <c r="IO55" s="102"/>
      <c r="IP55" s="250"/>
      <c r="IQ55" s="255"/>
      <c r="IR55" s="255"/>
      <c r="IS55" s="1041"/>
      <c r="IT55" s="1041"/>
      <c r="IU55" s="1041"/>
      <c r="IV55" s="1041"/>
      <c r="IW55" s="1041"/>
      <c r="IX55" s="1041"/>
      <c r="IY55" s="1041"/>
      <c r="IZ55" s="1041"/>
      <c r="JA55" s="85"/>
      <c r="JB55" s="88"/>
      <c r="JC55" s="88"/>
      <c r="JD55" s="254"/>
      <c r="JE55" s="88"/>
      <c r="JF55" s="88"/>
      <c r="JG55" s="254"/>
      <c r="JH55" s="88"/>
      <c r="JI55" s="88"/>
      <c r="JJ55" s="254"/>
      <c r="JK55" s="1436"/>
      <c r="JL55" s="1041"/>
      <c r="JM55" s="1041" t="s">
        <v>62</v>
      </c>
      <c r="JN55" s="396">
        <v>1.99</v>
      </c>
      <c r="JO55" s="396">
        <v>2.14</v>
      </c>
      <c r="JP55" s="396">
        <v>1.99</v>
      </c>
      <c r="JQ55" s="396">
        <v>2.04</v>
      </c>
      <c r="JR55" s="213"/>
      <c r="JS55" s="213"/>
      <c r="JT55" s="213"/>
      <c r="JU55" s="213"/>
      <c r="JV55" s="1041"/>
      <c r="JW55" s="1041"/>
      <c r="JX55" s="166"/>
      <c r="JY55" s="166"/>
      <c r="JZ55" s="166"/>
      <c r="KA55" s="166"/>
      <c r="KB55" s="117"/>
      <c r="KC55" s="117"/>
      <c r="KD55" s="117"/>
      <c r="KE55" s="117"/>
      <c r="KF55" s="117"/>
      <c r="KG55" s="118"/>
      <c r="KH55" s="118"/>
      <c r="KI55" s="93"/>
      <c r="KJ55" s="1439"/>
      <c r="KK55" s="1436"/>
      <c r="KL55" s="166"/>
      <c r="KM55" s="166"/>
      <c r="KN55" s="166"/>
      <c r="KO55" s="166"/>
      <c r="KP55" s="117"/>
      <c r="KQ55" s="117"/>
      <c r="KR55" s="117"/>
      <c r="KS55" s="117"/>
      <c r="KT55" s="117"/>
      <c r="KU55" s="118"/>
      <c r="KV55" s="118"/>
      <c r="KW55" s="94"/>
      <c r="KX55" s="1041"/>
      <c r="KY55" s="1422"/>
      <c r="KZ55" s="1422"/>
      <c r="LA55" s="1422"/>
      <c r="LB55" s="138"/>
      <c r="LC55" s="164"/>
      <c r="LD55" s="164"/>
      <c r="LE55" s="164"/>
      <c r="LF55" s="164"/>
      <c r="LG55" s="419"/>
      <c r="LH55" s="419"/>
      <c r="LI55" s="138"/>
      <c r="LJ55" s="164"/>
      <c r="LK55" s="164"/>
      <c r="LL55" s="164"/>
      <c r="LM55" s="29"/>
      <c r="LN55" s="29"/>
      <c r="LO55" s="29"/>
      <c r="LQ55" s="362"/>
      <c r="LR55" s="14"/>
      <c r="LS55" s="102"/>
      <c r="LT55" s="250"/>
      <c r="LU55" s="348"/>
      <c r="LV55" s="348"/>
      <c r="LW55" s="597"/>
      <c r="LX55" s="597"/>
      <c r="LY55" s="606"/>
      <c r="LZ55" s="597"/>
      <c r="MA55" s="597"/>
      <c r="MB55" s="85"/>
      <c r="MC55" s="106"/>
      <c r="MD55" s="462"/>
      <c r="ME55" s="463"/>
      <c r="MF55" s="106"/>
      <c r="MG55" s="462"/>
      <c r="MH55" s="463"/>
      <c r="MI55" s="106"/>
      <c r="MJ55" s="464"/>
      <c r="MK55" s="85"/>
      <c r="ML55" s="422"/>
      <c r="MM55" s="422"/>
      <c r="MN55" s="422" t="s">
        <v>62</v>
      </c>
      <c r="MO55" s="729">
        <v>1.95</v>
      </c>
      <c r="MP55" s="729">
        <v>1.96</v>
      </c>
      <c r="MQ55" s="729">
        <v>1.95</v>
      </c>
      <c r="MR55" s="729">
        <v>2.04</v>
      </c>
      <c r="MS55" s="729">
        <v>1.97</v>
      </c>
      <c r="MT55" s="594"/>
      <c r="MU55" s="595"/>
      <c r="MV55" s="595"/>
      <c r="MW55" s="601"/>
      <c r="MX55" s="595"/>
      <c r="MY55" s="595"/>
      <c r="MZ55" s="595"/>
      <c r="NA55" s="595"/>
      <c r="NB55" s="595"/>
      <c r="NC55" s="595"/>
      <c r="ND55" s="595"/>
      <c r="NE55" s="595"/>
      <c r="NF55" s="595"/>
      <c r="NG55" s="595"/>
      <c r="NH55" s="595"/>
      <c r="NI55" s="595"/>
      <c r="NJ55" s="595"/>
      <c r="NK55" s="595"/>
      <c r="NL55" s="595"/>
      <c r="NM55" s="595"/>
      <c r="NN55" s="214"/>
      <c r="NO55" s="214"/>
      <c r="NP55" s="215"/>
      <c r="NQ55" s="215"/>
      <c r="NR55" s="25"/>
      <c r="NS55" s="25"/>
      <c r="NT55" s="25"/>
      <c r="NU55" s="25"/>
      <c r="NV55" s="25"/>
      <c r="NW55" s="25"/>
      <c r="NX55" s="25"/>
      <c r="NY55" s="25"/>
    </row>
    <row r="56" spans="1:390" ht="23.25" customHeight="1" x14ac:dyDescent="0.2">
      <c r="A56" s="217"/>
      <c r="B56" s="106"/>
      <c r="C56" s="106"/>
      <c r="D56" s="250"/>
      <c r="E56" s="255"/>
      <c r="F56" s="255"/>
      <c r="G56" s="218"/>
      <c r="H56" s="218"/>
      <c r="I56" s="218"/>
      <c r="J56" s="218"/>
      <c r="K56" s="218"/>
      <c r="L56" s="218"/>
      <c r="M56" s="218"/>
      <c r="N56" s="218"/>
      <c r="O56" s="85"/>
      <c r="P56" s="88"/>
      <c r="Q56" s="88"/>
      <c r="R56" s="254"/>
      <c r="S56" s="88"/>
      <c r="T56" s="88"/>
      <c r="U56" s="254"/>
      <c r="V56" s="88"/>
      <c r="W56" s="88"/>
      <c r="X56" s="254"/>
      <c r="Y56" s="1436"/>
      <c r="Z56" s="1041"/>
      <c r="AA56" s="1041" t="s">
        <v>67</v>
      </c>
      <c r="AB56" s="115">
        <v>1.97</v>
      </c>
      <c r="AC56" s="115">
        <v>1.99</v>
      </c>
      <c r="AD56" s="115">
        <v>1.93</v>
      </c>
      <c r="AE56" s="115">
        <v>1.96</v>
      </c>
      <c r="AF56" s="213"/>
      <c r="AG56" s="213"/>
      <c r="AH56" s="213"/>
      <c r="AI56" s="213"/>
      <c r="AJ56" s="1041"/>
      <c r="AK56" s="1436"/>
      <c r="AL56" s="1426"/>
      <c r="AM56" s="1215"/>
      <c r="AN56" s="1215"/>
      <c r="AO56" s="1215"/>
      <c r="AP56" s="1215"/>
      <c r="AQ56" s="1215"/>
      <c r="AR56" s="1215"/>
      <c r="AS56" s="1215"/>
      <c r="AT56" s="1215"/>
      <c r="AU56" s="1216"/>
      <c r="AV56" s="1217"/>
      <c r="AW56" s="1216"/>
      <c r="AX56" s="1439"/>
      <c r="AY56" s="1436"/>
      <c r="AZ56" s="629"/>
      <c r="BA56" s="629"/>
      <c r="BB56" s="629"/>
      <c r="BC56" s="629"/>
      <c r="BD56" s="632"/>
      <c r="BE56" s="632"/>
      <c r="BF56" s="629"/>
      <c r="BG56" s="629"/>
      <c r="BH56" s="629"/>
      <c r="BI56" s="629"/>
      <c r="BJ56" s="631"/>
      <c r="BK56" s="631"/>
      <c r="BL56" s="218"/>
      <c r="BM56" s="1"/>
      <c r="BN56" s="1"/>
      <c r="BO56" s="1"/>
      <c r="BP56" s="138"/>
      <c r="BQ56" s="218"/>
      <c r="BR56" s="138"/>
      <c r="BS56" s="138"/>
      <c r="BT56" s="255"/>
      <c r="BU56" s="419"/>
      <c r="BV56" s="419"/>
      <c r="BW56" s="139"/>
      <c r="BX56" s="188"/>
      <c r="BY56" s="188"/>
      <c r="BZ56" s="188"/>
      <c r="CA56" s="234"/>
      <c r="CB56" s="234"/>
      <c r="CC56" s="234"/>
      <c r="CD56" s="1041"/>
      <c r="CE56" s="217"/>
      <c r="CF56" s="106"/>
      <c r="CG56" s="106"/>
      <c r="CH56" s="250"/>
      <c r="CI56" s="255"/>
      <c r="CJ56" s="255"/>
      <c r="CK56" s="1041"/>
      <c r="CL56" s="1041"/>
      <c r="CM56" s="1041"/>
      <c r="CN56" s="1041"/>
      <c r="CO56" s="1041"/>
      <c r="CP56" s="1041"/>
      <c r="CQ56" s="1041"/>
      <c r="CR56" s="1041"/>
      <c r="CS56" s="85"/>
      <c r="CT56" s="88"/>
      <c r="CU56" s="88"/>
      <c r="CV56" s="254"/>
      <c r="CW56" s="88"/>
      <c r="CX56" s="88"/>
      <c r="CY56" s="254"/>
      <c r="CZ56" s="88"/>
      <c r="DA56" s="88"/>
      <c r="DB56" s="254"/>
      <c r="DC56" s="1041"/>
      <c r="DD56" s="1041"/>
      <c r="DE56" s="1041" t="s">
        <v>67</v>
      </c>
      <c r="DF56" s="231">
        <v>1.98</v>
      </c>
      <c r="DG56" s="231">
        <v>2</v>
      </c>
      <c r="DH56" s="231">
        <v>1.96</v>
      </c>
      <c r="DI56" s="231">
        <v>1.98</v>
      </c>
      <c r="DJ56" s="213"/>
      <c r="DK56" s="213"/>
      <c r="DL56" s="213"/>
      <c r="DM56" s="213"/>
      <c r="DN56" s="1041"/>
      <c r="DO56" s="1041"/>
      <c r="DP56" s="166"/>
      <c r="DQ56" s="118"/>
      <c r="DR56" s="118"/>
      <c r="DS56" s="118"/>
      <c r="DT56" s="118"/>
      <c r="DU56" s="118"/>
      <c r="DV56" s="118"/>
      <c r="DW56" s="118"/>
      <c r="DX56" s="118"/>
      <c r="DY56" s="118"/>
      <c r="DZ56" s="1432"/>
      <c r="EA56" s="167"/>
      <c r="EB56" s="1439"/>
      <c r="EC56" s="1436"/>
      <c r="ED56" s="166"/>
      <c r="EE56" s="118"/>
      <c r="EF56" s="118"/>
      <c r="EG56" s="118"/>
      <c r="EH56" s="118"/>
      <c r="EI56" s="118"/>
      <c r="EJ56" s="118"/>
      <c r="EK56" s="118"/>
      <c r="EL56" s="118"/>
      <c r="EM56" s="118"/>
      <c r="EN56" s="1432"/>
      <c r="EO56" s="167"/>
      <c r="EP56" s="1041"/>
      <c r="EQ56" s="1422"/>
      <c r="ER56" s="1422"/>
      <c r="ES56" s="1422"/>
      <c r="ET56" s="138"/>
      <c r="EU56" s="1436"/>
      <c r="EV56" s="138"/>
      <c r="EW56" s="138"/>
      <c r="EX56" s="255"/>
      <c r="EY56" s="419"/>
      <c r="EZ56" s="419"/>
      <c r="FA56" s="138"/>
      <c r="FB56" s="164"/>
      <c r="FC56" s="164"/>
      <c r="FD56" s="164"/>
      <c r="FE56" s="29"/>
      <c r="FF56" s="29"/>
      <c r="FG56" s="29"/>
      <c r="FI56" s="217"/>
      <c r="FJ56" s="106"/>
      <c r="FK56" s="106"/>
      <c r="FL56" s="250"/>
      <c r="FM56" s="255"/>
      <c r="FN56" s="255"/>
      <c r="FO56" s="1041"/>
      <c r="FP56" s="1041"/>
      <c r="FQ56" s="1041"/>
      <c r="FR56" s="1041"/>
      <c r="FS56" s="1041"/>
      <c r="FT56" s="1041"/>
      <c r="FU56" s="1041"/>
      <c r="FV56" s="1041"/>
      <c r="FW56" s="85"/>
      <c r="FX56" s="88"/>
      <c r="FY56" s="88"/>
      <c r="FZ56" s="254"/>
      <c r="GA56" s="88"/>
      <c r="GB56" s="88"/>
      <c r="GC56" s="254"/>
      <c r="GD56" s="88"/>
      <c r="GE56" s="88"/>
      <c r="GF56" s="254"/>
      <c r="GG56" s="1041"/>
      <c r="GH56" s="1041"/>
      <c r="GI56" s="1041" t="s">
        <v>67</v>
      </c>
      <c r="GJ56" s="396">
        <v>1.89</v>
      </c>
      <c r="GK56" s="396">
        <v>1.95</v>
      </c>
      <c r="GL56" s="396">
        <v>1.91</v>
      </c>
      <c r="GM56" s="396">
        <v>1.92</v>
      </c>
      <c r="GN56" s="213"/>
      <c r="GO56" s="213"/>
      <c r="GP56" s="213"/>
      <c r="GQ56" s="213"/>
      <c r="GR56" s="1041"/>
      <c r="GS56" s="1041"/>
      <c r="GT56" s="166"/>
      <c r="GU56" s="118"/>
      <c r="GV56" s="118"/>
      <c r="GW56" s="118"/>
      <c r="GX56" s="118"/>
      <c r="GY56" s="118"/>
      <c r="GZ56" s="118"/>
      <c r="HA56" s="118"/>
      <c r="HB56" s="118"/>
      <c r="HC56" s="118"/>
      <c r="HD56" s="1432"/>
      <c r="HE56" s="167"/>
      <c r="HF56" s="1439"/>
      <c r="HG56" s="1436"/>
      <c r="HH56" s="166"/>
      <c r="HI56" s="118"/>
      <c r="HJ56" s="118"/>
      <c r="HK56" s="118"/>
      <c r="HL56" s="118"/>
      <c r="HM56" s="118"/>
      <c r="HN56" s="118"/>
      <c r="HO56" s="118"/>
      <c r="HP56" s="118"/>
      <c r="HQ56" s="118"/>
      <c r="HR56" s="1432"/>
      <c r="HS56" s="167"/>
      <c r="HT56" s="1041"/>
      <c r="HU56" s="1422"/>
      <c r="HV56" s="1422"/>
      <c r="HW56" s="1422"/>
      <c r="HX56" s="138"/>
      <c r="HY56" s="1436"/>
      <c r="HZ56" s="138"/>
      <c r="IA56" s="138"/>
      <c r="IB56" s="255"/>
      <c r="IC56" s="419"/>
      <c r="ID56" s="419"/>
      <c r="IE56" s="138"/>
      <c r="IF56" s="164"/>
      <c r="IG56" s="164"/>
      <c r="IH56" s="164"/>
      <c r="II56" s="29"/>
      <c r="IJ56" s="29"/>
      <c r="IK56" s="176"/>
      <c r="IM56" s="217"/>
      <c r="IN56" s="106"/>
      <c r="IO56" s="106"/>
      <c r="IP56" s="250"/>
      <c r="IQ56" s="255"/>
      <c r="IR56" s="255"/>
      <c r="IS56" s="1041"/>
      <c r="IT56" s="1041"/>
      <c r="IU56" s="1041"/>
      <c r="IV56" s="1041"/>
      <c r="IW56" s="1041"/>
      <c r="IX56" s="1041"/>
      <c r="IY56" s="1041"/>
      <c r="IZ56" s="1041"/>
      <c r="JA56" s="85"/>
      <c r="JB56" s="88"/>
      <c r="JC56" s="88"/>
      <c r="JD56" s="254"/>
      <c r="JE56" s="88"/>
      <c r="JF56" s="88"/>
      <c r="JG56" s="254"/>
      <c r="JH56" s="88"/>
      <c r="JI56" s="88"/>
      <c r="JJ56" s="254"/>
      <c r="JK56" s="1436"/>
      <c r="JL56" s="1041"/>
      <c r="JM56" s="1041" t="s">
        <v>67</v>
      </c>
      <c r="JN56" s="396">
        <v>2</v>
      </c>
      <c r="JO56" s="396">
        <v>2.08</v>
      </c>
      <c r="JP56" s="396">
        <v>1.91</v>
      </c>
      <c r="JQ56" s="396">
        <v>2</v>
      </c>
      <c r="JR56" s="213"/>
      <c r="JS56" s="213"/>
      <c r="JT56" s="213"/>
      <c r="JU56" s="213"/>
      <c r="JV56" s="1041"/>
      <c r="JW56" s="1041"/>
      <c r="JX56" s="166"/>
      <c r="JY56" s="118"/>
      <c r="JZ56" s="118"/>
      <c r="KA56" s="118"/>
      <c r="KB56" s="118"/>
      <c r="KC56" s="118"/>
      <c r="KD56" s="118"/>
      <c r="KE56" s="118"/>
      <c r="KF56" s="118"/>
      <c r="KG56" s="118"/>
      <c r="KH56" s="1432"/>
      <c r="KI56" s="167"/>
      <c r="KJ56" s="1439"/>
      <c r="KK56" s="1436"/>
      <c r="KL56" s="166"/>
      <c r="KM56" s="118"/>
      <c r="KN56" s="118"/>
      <c r="KO56" s="118"/>
      <c r="KP56" s="118"/>
      <c r="KQ56" s="118"/>
      <c r="KR56" s="118"/>
      <c r="KS56" s="118"/>
      <c r="KT56" s="118"/>
      <c r="KU56" s="118"/>
      <c r="KV56" s="1432"/>
      <c r="KW56" s="167"/>
      <c r="KX56" s="1041"/>
      <c r="KY56" s="1422"/>
      <c r="KZ56" s="1422"/>
      <c r="LA56" s="1422"/>
      <c r="LB56" s="138"/>
      <c r="LC56" s="1436"/>
      <c r="LD56" s="138"/>
      <c r="LE56" s="138"/>
      <c r="LF56" s="255"/>
      <c r="LG56" s="419"/>
      <c r="LH56" s="419"/>
      <c r="LI56" s="138"/>
      <c r="LJ56" s="164"/>
      <c r="LK56" s="164"/>
      <c r="LL56" s="164"/>
      <c r="LM56" s="29"/>
      <c r="LN56" s="29"/>
      <c r="LO56" s="29"/>
      <c r="LQ56" s="217"/>
      <c r="LR56" s="31"/>
      <c r="LS56" s="106"/>
      <c r="LT56" s="250"/>
      <c r="LU56" s="348"/>
      <c r="LV56" s="348"/>
      <c r="LW56" s="597"/>
      <c r="LX56" s="597"/>
      <c r="LY56" s="606"/>
      <c r="LZ56" s="597"/>
      <c r="MA56" s="597"/>
      <c r="MB56" s="85"/>
      <c r="MC56" s="106"/>
      <c r="MD56" s="462"/>
      <c r="ME56" s="463"/>
      <c r="MF56" s="106"/>
      <c r="MG56" s="462"/>
      <c r="MH56" s="463"/>
      <c r="MI56" s="106"/>
      <c r="MJ56" s="464"/>
      <c r="MK56" s="85"/>
      <c r="ML56" s="422"/>
      <c r="MM56" s="422"/>
      <c r="MN56" s="422" t="s">
        <v>67</v>
      </c>
      <c r="MO56" s="729">
        <v>1.96</v>
      </c>
      <c r="MP56" s="729">
        <v>1.98</v>
      </c>
      <c r="MQ56" s="729">
        <v>1.92</v>
      </c>
      <c r="MR56" s="729">
        <v>2</v>
      </c>
      <c r="MS56" s="729">
        <v>1.97</v>
      </c>
      <c r="MT56" s="594"/>
      <c r="MU56" s="595"/>
      <c r="MV56" s="595"/>
      <c r="MW56" s="601"/>
      <c r="MX56" s="595"/>
      <c r="MY56" s="595"/>
      <c r="MZ56" s="595"/>
      <c r="NA56" s="595"/>
      <c r="NB56" s="595"/>
      <c r="NC56" s="595"/>
      <c r="ND56" s="595"/>
      <c r="NE56" s="595"/>
      <c r="NF56" s="595"/>
      <c r="NG56" s="595"/>
      <c r="NH56" s="595"/>
      <c r="NI56" s="595"/>
      <c r="NJ56" s="595"/>
      <c r="NK56" s="595"/>
      <c r="NL56" s="595"/>
      <c r="NM56" s="595"/>
      <c r="NN56" s="1237"/>
      <c r="NO56" s="1425"/>
      <c r="NP56" s="1425"/>
      <c r="NQ56" s="1425"/>
      <c r="NR56" s="1425"/>
      <c r="NS56" s="1237"/>
      <c r="NT56" s="1425"/>
      <c r="NU56" s="1425"/>
      <c r="NV56" s="1425"/>
      <c r="NW56" s="1425"/>
      <c r="NX56" s="1425"/>
      <c r="NY56" s="44"/>
    </row>
    <row r="57" spans="1:390" ht="23.25" customHeight="1" x14ac:dyDescent="0.2">
      <c r="A57" s="217"/>
      <c r="B57" s="106"/>
      <c r="C57" s="106"/>
      <c r="D57" s="250"/>
      <c r="E57" s="255"/>
      <c r="F57" s="255"/>
      <c r="G57" s="218"/>
      <c r="H57" s="218"/>
      <c r="I57" s="218"/>
      <c r="J57" s="218"/>
      <c r="K57" s="218"/>
      <c r="L57" s="218"/>
      <c r="M57" s="218"/>
      <c r="N57" s="218"/>
      <c r="O57" s="85"/>
      <c r="P57" s="88"/>
      <c r="Q57" s="88"/>
      <c r="R57" s="254"/>
      <c r="S57" s="88"/>
      <c r="T57" s="88"/>
      <c r="U57" s="254"/>
      <c r="V57" s="88"/>
      <c r="W57" s="88"/>
      <c r="X57" s="254"/>
      <c r="Y57" s="1436"/>
      <c r="Z57" s="1041"/>
      <c r="AA57" s="1041" t="s">
        <v>72</v>
      </c>
      <c r="AB57" s="115">
        <v>1.92</v>
      </c>
      <c r="AC57" s="115">
        <v>1.94</v>
      </c>
      <c r="AD57" s="115">
        <v>1.89</v>
      </c>
      <c r="AE57" s="115">
        <v>1.92</v>
      </c>
      <c r="AF57" s="213"/>
      <c r="AG57" s="213"/>
      <c r="AH57" s="213"/>
      <c r="AI57" s="213"/>
      <c r="AJ57" s="1041"/>
      <c r="AK57" s="1436"/>
      <c r="AL57" s="1218"/>
      <c r="AM57" s="1219"/>
      <c r="AN57" s="1219"/>
      <c r="AO57" s="1219"/>
      <c r="AP57" s="1219"/>
      <c r="AQ57" s="1219"/>
      <c r="AR57" s="1219"/>
      <c r="AS57" s="1219"/>
      <c r="AT57" s="1219"/>
      <c r="AU57" s="1220"/>
      <c r="AV57" s="1220"/>
      <c r="AW57" s="1220"/>
      <c r="AX57" s="1439"/>
      <c r="AY57" s="1436"/>
      <c r="AZ57" s="1426"/>
      <c r="BA57" s="1482"/>
      <c r="BB57" s="1482"/>
      <c r="BC57" s="1482"/>
      <c r="BD57" s="1482"/>
      <c r="BE57" s="1482"/>
      <c r="BF57" s="1482"/>
      <c r="BG57" s="1482"/>
      <c r="BH57" s="1482"/>
      <c r="BI57" s="1482"/>
      <c r="BJ57" s="1483"/>
      <c r="BK57" s="1483"/>
      <c r="BL57" s="218"/>
      <c r="BM57" s="1"/>
      <c r="BN57" s="1"/>
      <c r="BO57" s="1"/>
      <c r="BP57" s="138"/>
      <c r="BQ57" s="138"/>
      <c r="BR57" s="465"/>
      <c r="BS57" s="466"/>
      <c r="BT57" s="1405"/>
      <c r="BU57" s="419"/>
      <c r="BV57" s="419"/>
      <c r="BW57" s="139"/>
      <c r="BX57" s="188"/>
      <c r="BY57" s="188"/>
      <c r="BZ57" s="188"/>
      <c r="CA57" s="234"/>
      <c r="CB57" s="234"/>
      <c r="CC57" s="234"/>
      <c r="CD57" s="1041"/>
      <c r="CE57" s="217"/>
      <c r="CF57" s="106"/>
      <c r="CG57" s="106"/>
      <c r="CH57" s="250"/>
      <c r="CI57" s="255"/>
      <c r="CJ57" s="255"/>
      <c r="CK57" s="1041"/>
      <c r="CL57" s="1041"/>
      <c r="CM57" s="1041"/>
      <c r="CN57" s="1041"/>
      <c r="CO57" s="1041"/>
      <c r="CP57" s="1041"/>
      <c r="CQ57" s="1041"/>
      <c r="CR57" s="1041"/>
      <c r="CS57" s="85"/>
      <c r="CT57" s="88"/>
      <c r="CU57" s="88"/>
      <c r="CV57" s="254"/>
      <c r="CW57" s="88"/>
      <c r="CX57" s="88"/>
      <c r="CY57" s="254"/>
      <c r="CZ57" s="88"/>
      <c r="DA57" s="88"/>
      <c r="DB57" s="254"/>
      <c r="DC57" s="1041"/>
      <c r="DD57" s="1041"/>
      <c r="DE57" s="1041" t="s">
        <v>72</v>
      </c>
      <c r="DF57" s="231">
        <v>1.95</v>
      </c>
      <c r="DG57" s="231">
        <v>1.96</v>
      </c>
      <c r="DH57" s="231">
        <v>1.94</v>
      </c>
      <c r="DI57" s="231">
        <v>1.95</v>
      </c>
      <c r="DJ57" s="213"/>
      <c r="DK57" s="213"/>
      <c r="DL57" s="213"/>
      <c r="DM57" s="213"/>
      <c r="DN57" s="1041"/>
      <c r="DO57" s="1041"/>
      <c r="DP57" s="169"/>
      <c r="DQ57" s="170"/>
      <c r="DR57" s="170"/>
      <c r="DS57" s="171"/>
      <c r="DT57" s="170"/>
      <c r="DU57" s="170"/>
      <c r="DV57" s="170"/>
      <c r="DW57" s="170"/>
      <c r="DX57" s="170"/>
      <c r="DY57" s="1432"/>
      <c r="DZ57" s="1432"/>
      <c r="EA57" s="172"/>
      <c r="EB57" s="1439"/>
      <c r="EC57" s="1436"/>
      <c r="ED57" s="173"/>
      <c r="EE57" s="170"/>
      <c r="EF57" s="170"/>
      <c r="EG57" s="171"/>
      <c r="EH57" s="170"/>
      <c r="EI57" s="170"/>
      <c r="EJ57" s="170"/>
      <c r="EK57" s="170"/>
      <c r="EL57" s="170"/>
      <c r="EM57" s="1432"/>
      <c r="EN57" s="1432"/>
      <c r="EO57" s="167"/>
      <c r="EP57" s="1041"/>
      <c r="EQ57" s="1422"/>
      <c r="ER57" s="1422"/>
      <c r="ES57" s="1422"/>
      <c r="ET57" s="138"/>
      <c r="EU57" s="138"/>
      <c r="EV57" s="465"/>
      <c r="EW57" s="466"/>
      <c r="EX57" s="762"/>
      <c r="EY57" s="419"/>
      <c r="EZ57" s="419"/>
      <c r="FA57" s="138"/>
      <c r="FB57" s="164"/>
      <c r="FC57" s="164"/>
      <c r="FD57" s="164"/>
      <c r="FE57" s="29"/>
      <c r="FF57" s="29"/>
      <c r="FG57" s="29"/>
      <c r="FI57" s="217"/>
      <c r="FJ57" s="106"/>
      <c r="FK57" s="106"/>
      <c r="FL57" s="250"/>
      <c r="FM57" s="255"/>
      <c r="FN57" s="255"/>
      <c r="FO57" s="1041"/>
      <c r="FP57" s="1041"/>
      <c r="FQ57" s="1041"/>
      <c r="FR57" s="1041"/>
      <c r="FS57" s="1041"/>
      <c r="FT57" s="1041"/>
      <c r="FU57" s="1041"/>
      <c r="FV57" s="1041"/>
      <c r="FW57" s="85"/>
      <c r="FX57" s="88"/>
      <c r="FY57" s="88"/>
      <c r="FZ57" s="254"/>
      <c r="GA57" s="88"/>
      <c r="GB57" s="88"/>
      <c r="GC57" s="254"/>
      <c r="GD57" s="88"/>
      <c r="GE57" s="88"/>
      <c r="GF57" s="254"/>
      <c r="GG57" s="1041"/>
      <c r="GH57" s="1041"/>
      <c r="GI57" s="1041" t="s">
        <v>72</v>
      </c>
      <c r="GJ57" s="396">
        <v>1.86</v>
      </c>
      <c r="GK57" s="396">
        <v>1.93</v>
      </c>
      <c r="GL57" s="396">
        <v>1.87</v>
      </c>
      <c r="GM57" s="396">
        <v>1.89</v>
      </c>
      <c r="GN57" s="213"/>
      <c r="GO57" s="213"/>
      <c r="GP57" s="213"/>
      <c r="GQ57" s="213"/>
      <c r="GR57" s="1041"/>
      <c r="GS57" s="1041"/>
      <c r="GT57" s="169"/>
      <c r="GU57" s="170"/>
      <c r="GV57" s="170"/>
      <c r="GW57" s="171"/>
      <c r="GX57" s="170"/>
      <c r="GY57" s="170"/>
      <c r="GZ57" s="170"/>
      <c r="HA57" s="170"/>
      <c r="HB57" s="170"/>
      <c r="HC57" s="1432"/>
      <c r="HD57" s="1432"/>
      <c r="HE57" s="172"/>
      <c r="HF57" s="1439"/>
      <c r="HG57" s="1436"/>
      <c r="HH57" s="173"/>
      <c r="HI57" s="170"/>
      <c r="HJ57" s="170"/>
      <c r="HK57" s="171"/>
      <c r="HL57" s="170"/>
      <c r="HM57" s="170"/>
      <c r="HN57" s="170"/>
      <c r="HO57" s="170"/>
      <c r="HP57" s="170"/>
      <c r="HQ57" s="1432"/>
      <c r="HR57" s="1432"/>
      <c r="HS57" s="167"/>
      <c r="HT57" s="1041"/>
      <c r="HU57" s="1422"/>
      <c r="HV57" s="1422"/>
      <c r="HW57" s="1422"/>
      <c r="HX57" s="138"/>
      <c r="HY57" s="138"/>
      <c r="HZ57" s="465"/>
      <c r="IA57" s="466"/>
      <c r="IB57" s="762"/>
      <c r="IC57" s="419"/>
      <c r="ID57" s="419"/>
      <c r="IE57" s="138"/>
      <c r="IF57" s="164"/>
      <c r="IG57" s="164"/>
      <c r="IH57" s="164"/>
      <c r="II57" s="29"/>
      <c r="IJ57" s="29"/>
      <c r="IK57" s="176"/>
      <c r="IM57" s="217"/>
      <c r="IN57" s="106"/>
      <c r="IO57" s="106"/>
      <c r="IP57" s="250"/>
      <c r="IQ57" s="255"/>
      <c r="IR57" s="255"/>
      <c r="IS57" s="1041"/>
      <c r="IT57" s="1041"/>
      <c r="IU57" s="1041"/>
      <c r="IV57" s="1041"/>
      <c r="IW57" s="1041"/>
      <c r="IX57" s="1041"/>
      <c r="IY57" s="1041"/>
      <c r="IZ57" s="1041"/>
      <c r="JA57" s="85"/>
      <c r="JB57" s="88"/>
      <c r="JC57" s="88"/>
      <c r="JD57" s="254"/>
      <c r="JE57" s="88"/>
      <c r="JF57" s="88"/>
      <c r="JG57" s="254"/>
      <c r="JH57" s="88"/>
      <c r="JI57" s="88"/>
      <c r="JJ57" s="254"/>
      <c r="JK57" s="1436"/>
      <c r="JL57" s="1041"/>
      <c r="JM57" s="1041" t="s">
        <v>72</v>
      </c>
      <c r="JN57" s="396">
        <v>2.0299999999999998</v>
      </c>
      <c r="JO57" s="396">
        <v>2.11</v>
      </c>
      <c r="JP57" s="396">
        <v>2.12</v>
      </c>
      <c r="JQ57" s="396">
        <v>2.09</v>
      </c>
      <c r="JR57" s="213"/>
      <c r="JS57" s="213"/>
      <c r="JT57" s="213"/>
      <c r="JU57" s="213"/>
      <c r="JV57" s="1041"/>
      <c r="JW57" s="1041"/>
      <c r="JX57" s="169"/>
      <c r="JY57" s="170"/>
      <c r="JZ57" s="170"/>
      <c r="KA57" s="171"/>
      <c r="KB57" s="170"/>
      <c r="KC57" s="170"/>
      <c r="KD57" s="170"/>
      <c r="KE57" s="170"/>
      <c r="KF57" s="170"/>
      <c r="KG57" s="1432"/>
      <c r="KH57" s="1432"/>
      <c r="KI57" s="172"/>
      <c r="KJ57" s="1439"/>
      <c r="KK57" s="1436"/>
      <c r="KL57" s="173"/>
      <c r="KM57" s="170"/>
      <c r="KN57" s="170"/>
      <c r="KO57" s="171"/>
      <c r="KP57" s="170"/>
      <c r="KQ57" s="170"/>
      <c r="KR57" s="170"/>
      <c r="KS57" s="170"/>
      <c r="KT57" s="170"/>
      <c r="KU57" s="1432"/>
      <c r="KV57" s="1432"/>
      <c r="KW57" s="167"/>
      <c r="KX57" s="1041"/>
      <c r="KY57" s="1422"/>
      <c r="KZ57" s="1422"/>
      <c r="LA57" s="1422"/>
      <c r="LB57" s="138"/>
      <c r="LC57" s="138"/>
      <c r="LD57" s="465"/>
      <c r="LE57" s="466"/>
      <c r="LF57" s="762"/>
      <c r="LG57" s="419"/>
      <c r="LH57" s="419"/>
      <c r="LI57" s="138"/>
      <c r="LJ57" s="164"/>
      <c r="LK57" s="164"/>
      <c r="LL57" s="164"/>
      <c r="LM57" s="29"/>
      <c r="LN57" s="29"/>
      <c r="LO57" s="29"/>
      <c r="LQ57" s="217"/>
      <c r="LR57" s="31"/>
      <c r="LS57" s="106"/>
      <c r="LT57" s="250"/>
      <c r="LU57" s="348"/>
      <c r="LV57" s="348"/>
      <c r="LW57" s="597"/>
      <c r="LX57" s="597"/>
      <c r="LY57" s="606"/>
      <c r="LZ57" s="597"/>
      <c r="MA57" s="597"/>
      <c r="MB57" s="85"/>
      <c r="MC57" s="106"/>
      <c r="MD57" s="462"/>
      <c r="ME57" s="463"/>
      <c r="MF57" s="106"/>
      <c r="MG57" s="462"/>
      <c r="MH57" s="463"/>
      <c r="MI57" s="106"/>
      <c r="MJ57" s="464"/>
      <c r="MK57" s="85"/>
      <c r="ML57" s="422"/>
      <c r="MM57" s="422"/>
      <c r="MN57" s="422" t="s">
        <v>72</v>
      </c>
      <c r="MO57" s="729">
        <v>1.92</v>
      </c>
      <c r="MP57" s="729">
        <v>1.95</v>
      </c>
      <c r="MQ57" s="729">
        <v>1.89</v>
      </c>
      <c r="MR57" s="729">
        <v>2.09</v>
      </c>
      <c r="MS57" s="729">
        <v>1.96</v>
      </c>
      <c r="MT57" s="594"/>
      <c r="MU57" s="595"/>
      <c r="MV57" s="381"/>
      <c r="MW57" s="382"/>
      <c r="MX57" s="595"/>
      <c r="MY57" s="595"/>
      <c r="MZ57" s="595"/>
      <c r="NA57" s="595"/>
      <c r="NB57" s="595"/>
      <c r="NC57" s="595"/>
      <c r="ND57" s="595"/>
      <c r="NE57" s="595"/>
      <c r="NF57" s="595"/>
      <c r="NG57" s="595"/>
      <c r="NH57" s="595"/>
      <c r="NI57" s="595"/>
      <c r="NJ57" s="595"/>
      <c r="NK57" s="595"/>
      <c r="NL57" s="595"/>
      <c r="NM57" s="595"/>
      <c r="NN57" s="1237"/>
      <c r="NO57" s="1425"/>
      <c r="NP57" s="1425"/>
      <c r="NQ57" s="216"/>
      <c r="NR57" s="1425"/>
      <c r="NS57" s="1237"/>
      <c r="NT57" s="1425"/>
      <c r="NU57" s="1425"/>
      <c r="NV57" s="216"/>
      <c r="NW57" s="1425"/>
      <c r="NX57" s="1425"/>
      <c r="NY57" s="44"/>
    </row>
    <row r="58" spans="1:390" ht="23.25" customHeight="1" x14ac:dyDescent="0.2">
      <c r="A58" s="408"/>
      <c r="B58" s="102"/>
      <c r="C58" s="102"/>
      <c r="D58" s="250"/>
      <c r="E58" s="255"/>
      <c r="F58" s="255"/>
      <c r="G58" s="482"/>
      <c r="H58" s="482"/>
      <c r="I58" s="482"/>
      <c r="J58" s="482"/>
      <c r="K58" s="482"/>
      <c r="L58" s="482"/>
      <c r="M58" s="482"/>
      <c r="N58" s="85"/>
      <c r="O58" s="85"/>
      <c r="P58" s="88"/>
      <c r="Q58" s="88"/>
      <c r="R58" s="254"/>
      <c r="S58" s="88"/>
      <c r="T58" s="88"/>
      <c r="U58" s="254"/>
      <c r="V58" s="88"/>
      <c r="W58" s="88"/>
      <c r="X58" s="254"/>
      <c r="Y58" s="1436"/>
      <c r="Z58" s="1041"/>
      <c r="AA58" s="1041" t="s">
        <v>76</v>
      </c>
      <c r="AB58" s="115">
        <v>2</v>
      </c>
      <c r="AC58" s="115">
        <v>1.98</v>
      </c>
      <c r="AD58" s="115">
        <v>1.97</v>
      </c>
      <c r="AE58" s="115">
        <v>1.98</v>
      </c>
      <c r="AF58" s="213"/>
      <c r="AG58" s="213"/>
      <c r="AH58" s="213"/>
      <c r="AI58" s="213"/>
      <c r="AJ58" s="1041"/>
      <c r="AK58" s="1436"/>
      <c r="AL58" s="629"/>
      <c r="AM58" s="629"/>
      <c r="AN58" s="629"/>
      <c r="AO58" s="629"/>
      <c r="AP58" s="632"/>
      <c r="AQ58" s="632"/>
      <c r="AR58" s="632"/>
      <c r="AS58" s="632"/>
      <c r="AT58" s="632"/>
      <c r="AU58" s="629"/>
      <c r="AV58" s="631"/>
      <c r="AW58" s="631"/>
      <c r="AX58" s="793"/>
      <c r="AY58" s="1436"/>
      <c r="AZ58" s="1426"/>
      <c r="BA58" s="1214"/>
      <c r="BB58" s="1214"/>
      <c r="BC58" s="1214"/>
      <c r="BD58" s="1214"/>
      <c r="BE58" s="1214"/>
      <c r="BF58" s="1426"/>
      <c r="BG58" s="1426"/>
      <c r="BH58" s="1426"/>
      <c r="BI58" s="1426"/>
      <c r="BJ58" s="1426"/>
      <c r="BK58" s="1426"/>
      <c r="BL58" s="212"/>
      <c r="BM58" s="1"/>
      <c r="BN58" s="1"/>
      <c r="BO58" s="1"/>
      <c r="BP58" s="138"/>
      <c r="BQ58" s="138"/>
      <c r="BR58" s="465"/>
      <c r="BS58" s="466"/>
      <c r="BT58" s="1405"/>
      <c r="BU58" s="419"/>
      <c r="BV58" s="419"/>
      <c r="BW58" s="139"/>
      <c r="BX58" s="188"/>
      <c r="BY58" s="188"/>
      <c r="BZ58" s="188"/>
      <c r="CA58" s="234"/>
      <c r="CB58" s="234"/>
      <c r="CC58" s="234"/>
      <c r="CD58" s="1041"/>
      <c r="CE58" s="408"/>
      <c r="CF58" s="102"/>
      <c r="CG58" s="102"/>
      <c r="CH58" s="250"/>
      <c r="CI58" s="255"/>
      <c r="CJ58" s="255"/>
      <c r="CK58" s="1041"/>
      <c r="CL58" s="1041"/>
      <c r="CM58" s="1041"/>
      <c r="CN58" s="1041"/>
      <c r="CO58" s="1041"/>
      <c r="CP58" s="1041"/>
      <c r="CQ58" s="1041"/>
      <c r="CR58" s="1041"/>
      <c r="CS58" s="85"/>
      <c r="CT58" s="88"/>
      <c r="CU58" s="88"/>
      <c r="CV58" s="254"/>
      <c r="CW58" s="88"/>
      <c r="CX58" s="88"/>
      <c r="CY58" s="254"/>
      <c r="CZ58" s="88"/>
      <c r="DA58" s="88"/>
      <c r="DB58" s="254"/>
      <c r="DC58" s="1041"/>
      <c r="DD58" s="1041"/>
      <c r="DE58" s="1041" t="s">
        <v>76</v>
      </c>
      <c r="DF58" s="259">
        <v>1.94</v>
      </c>
      <c r="DG58" s="259">
        <v>2.02</v>
      </c>
      <c r="DH58" s="259">
        <v>1.97</v>
      </c>
      <c r="DI58" s="224">
        <v>1.98</v>
      </c>
      <c r="DJ58" s="213"/>
      <c r="DK58" s="213"/>
      <c r="DL58" s="213"/>
      <c r="DM58" s="213"/>
      <c r="DN58" s="1041"/>
      <c r="DO58" s="1041"/>
      <c r="DP58" s="117"/>
      <c r="DQ58" s="179"/>
      <c r="DR58" s="179"/>
      <c r="DS58" s="179"/>
      <c r="DT58" s="179"/>
      <c r="DU58" s="179"/>
      <c r="DV58" s="179"/>
      <c r="DW58" s="179"/>
      <c r="DX58" s="179"/>
      <c r="DY58" s="180"/>
      <c r="DZ58" s="180"/>
      <c r="EA58" s="181"/>
      <c r="EB58" s="623"/>
      <c r="EC58" s="1436"/>
      <c r="ED58" s="117"/>
      <c r="EE58" s="179"/>
      <c r="EF58" s="179"/>
      <c r="EG58" s="179"/>
      <c r="EH58" s="179"/>
      <c r="EI58" s="179"/>
      <c r="EJ58" s="179"/>
      <c r="EK58" s="179"/>
      <c r="EL58" s="179"/>
      <c r="EM58" s="180"/>
      <c r="EN58" s="180"/>
      <c r="EO58" s="181"/>
      <c r="EP58" s="202"/>
      <c r="EQ58" s="1422"/>
      <c r="ER58" s="1422"/>
      <c r="ES58" s="1422"/>
      <c r="ET58" s="138"/>
      <c r="EU58" s="138"/>
      <c r="EV58" s="465"/>
      <c r="EW58" s="466"/>
      <c r="EX58" s="762"/>
      <c r="EY58" s="419"/>
      <c r="EZ58" s="419"/>
      <c r="FA58" s="138"/>
      <c r="FB58" s="164"/>
      <c r="FC58" s="164"/>
      <c r="FD58" s="164"/>
      <c r="FE58" s="29"/>
      <c r="FF58" s="29"/>
      <c r="FG58" s="29"/>
      <c r="FI58" s="408"/>
      <c r="FJ58" s="102"/>
      <c r="FK58" s="102"/>
      <c r="FL58" s="250"/>
      <c r="FM58" s="255"/>
      <c r="FN58" s="255"/>
      <c r="FO58" s="1041"/>
      <c r="FP58" s="1041"/>
      <c r="FQ58" s="1041"/>
      <c r="FR58" s="1041"/>
      <c r="FS58" s="1041"/>
      <c r="FT58" s="1041"/>
      <c r="FU58" s="1041"/>
      <c r="FV58" s="1041"/>
      <c r="FW58" s="85"/>
      <c r="FX58" s="88"/>
      <c r="FY58" s="88"/>
      <c r="FZ58" s="254"/>
      <c r="GA58" s="88"/>
      <c r="GB58" s="88"/>
      <c r="GC58" s="254"/>
      <c r="GD58" s="88"/>
      <c r="GE58" s="88"/>
      <c r="GF58" s="254"/>
      <c r="GG58" s="1041"/>
      <c r="GH58" s="1041"/>
      <c r="GI58" s="1041" t="s">
        <v>76</v>
      </c>
      <c r="GJ58" s="366">
        <v>1.9</v>
      </c>
      <c r="GK58" s="366">
        <v>1.97</v>
      </c>
      <c r="GL58" s="366">
        <v>1.94</v>
      </c>
      <c r="GM58" s="224">
        <v>1.94</v>
      </c>
      <c r="GN58" s="213"/>
      <c r="GO58" s="213"/>
      <c r="GP58" s="213"/>
      <c r="GQ58" s="213"/>
      <c r="GR58" s="1041"/>
      <c r="GS58" s="1041"/>
      <c r="GT58" s="117"/>
      <c r="GU58" s="391"/>
      <c r="GV58" s="391"/>
      <c r="GW58" s="391"/>
      <c r="GX58" s="391"/>
      <c r="GY58" s="391"/>
      <c r="GZ58" s="391"/>
      <c r="HA58" s="391"/>
      <c r="HB58" s="391"/>
      <c r="HC58" s="389"/>
      <c r="HD58" s="389"/>
      <c r="HE58" s="386"/>
      <c r="HF58" s="624"/>
      <c r="HG58" s="1436"/>
      <c r="HH58" s="117"/>
      <c r="HI58" s="391"/>
      <c r="HJ58" s="391"/>
      <c r="HK58" s="391"/>
      <c r="HL58" s="391"/>
      <c r="HM58" s="391"/>
      <c r="HN58" s="391"/>
      <c r="HO58" s="391"/>
      <c r="HP58" s="391"/>
      <c r="HQ58" s="389"/>
      <c r="HR58" s="389"/>
      <c r="HS58" s="386"/>
      <c r="HT58" s="202"/>
      <c r="HU58" s="1422"/>
      <c r="HV58" s="1422"/>
      <c r="HW58" s="1422"/>
      <c r="HX58" s="138"/>
      <c r="HY58" s="138"/>
      <c r="HZ58" s="465"/>
      <c r="IA58" s="466"/>
      <c r="IB58" s="762"/>
      <c r="IC58" s="419"/>
      <c r="ID58" s="419"/>
      <c r="IE58" s="138"/>
      <c r="IF58" s="164"/>
      <c r="IG58" s="164"/>
      <c r="IH58" s="164"/>
      <c r="II58" s="29"/>
      <c r="IJ58" s="29"/>
      <c r="IK58" s="176"/>
      <c r="IM58" s="408"/>
      <c r="IN58" s="102"/>
      <c r="IO58" s="102"/>
      <c r="IP58" s="250"/>
      <c r="IQ58" s="255"/>
      <c r="IR58" s="255"/>
      <c r="IS58" s="1041"/>
      <c r="IT58" s="1041"/>
      <c r="IU58" s="1041"/>
      <c r="IV58" s="1041"/>
      <c r="IW58" s="1041"/>
      <c r="IX58" s="1041"/>
      <c r="IY58" s="1041"/>
      <c r="IZ58" s="1041"/>
      <c r="JA58" s="85"/>
      <c r="JB58" s="88"/>
      <c r="JC58" s="88"/>
      <c r="JD58" s="254"/>
      <c r="JE58" s="88"/>
      <c r="JF58" s="88"/>
      <c r="JG58" s="254"/>
      <c r="JH58" s="88"/>
      <c r="JI58" s="88"/>
      <c r="JJ58" s="254"/>
      <c r="JK58" s="1436"/>
      <c r="JL58" s="1041"/>
      <c r="JM58" s="1041" t="s">
        <v>76</v>
      </c>
      <c r="JN58" s="366">
        <v>2.02</v>
      </c>
      <c r="JO58" s="366">
        <v>2.0499999999999998</v>
      </c>
      <c r="JP58" s="366">
        <v>2.15</v>
      </c>
      <c r="JQ58" s="224">
        <v>2.0699999999999998</v>
      </c>
      <c r="JR58" s="213"/>
      <c r="JS58" s="213"/>
      <c r="JT58" s="213"/>
      <c r="JU58" s="213"/>
      <c r="JV58" s="1041"/>
      <c r="JW58" s="1041"/>
      <c r="JX58" s="117"/>
      <c r="JY58" s="391"/>
      <c r="JZ58" s="391"/>
      <c r="KA58" s="391"/>
      <c r="KB58" s="391"/>
      <c r="KC58" s="391"/>
      <c r="KD58" s="391"/>
      <c r="KE58" s="391"/>
      <c r="KF58" s="391"/>
      <c r="KG58" s="389"/>
      <c r="KH58" s="389"/>
      <c r="KI58" s="386"/>
      <c r="KJ58" s="624"/>
      <c r="KK58" s="1436"/>
      <c r="KL58" s="117"/>
      <c r="KM58" s="391"/>
      <c r="KN58" s="391"/>
      <c r="KO58" s="391"/>
      <c r="KP58" s="391"/>
      <c r="KQ58" s="391"/>
      <c r="KR58" s="391"/>
      <c r="KS58" s="391"/>
      <c r="KT58" s="391"/>
      <c r="KU58" s="389"/>
      <c r="KV58" s="389"/>
      <c r="KW58" s="386"/>
      <c r="KX58" s="202"/>
      <c r="KY58" s="1422"/>
      <c r="KZ58" s="1422"/>
      <c r="LA58" s="1422"/>
      <c r="LB58" s="138"/>
      <c r="LC58" s="138"/>
      <c r="LD58" s="465"/>
      <c r="LE58" s="466"/>
      <c r="LF58" s="762"/>
      <c r="LG58" s="419"/>
      <c r="LH58" s="419"/>
      <c r="LI58" s="138"/>
      <c r="LJ58" s="164"/>
      <c r="LK58" s="164"/>
      <c r="LL58" s="164"/>
      <c r="LM58" s="29"/>
      <c r="LN58" s="29"/>
      <c r="LO58" s="29"/>
      <c r="LQ58" s="408"/>
      <c r="LR58" s="14"/>
      <c r="LS58" s="102"/>
      <c r="LT58" s="250"/>
      <c r="LU58" s="760"/>
      <c r="LV58" s="760"/>
      <c r="LW58" s="760"/>
      <c r="LX58" s="760"/>
      <c r="LY58" s="760"/>
      <c r="LZ58" s="760"/>
      <c r="MA58" s="760"/>
      <c r="MB58" s="85"/>
      <c r="MC58" s="106"/>
      <c r="MD58" s="462"/>
      <c r="ME58" s="463"/>
      <c r="MF58" s="106"/>
      <c r="MG58" s="462"/>
      <c r="MH58" s="463"/>
      <c r="MI58" s="106"/>
      <c r="MJ58" s="464"/>
      <c r="MK58" s="85"/>
      <c r="ML58" s="761"/>
      <c r="MM58" s="761"/>
      <c r="MN58" s="420" t="s">
        <v>76</v>
      </c>
      <c r="MO58" s="729">
        <v>1.98</v>
      </c>
      <c r="MP58" s="729">
        <v>1.98</v>
      </c>
      <c r="MQ58" s="729">
        <v>1.94</v>
      </c>
      <c r="MR58" s="729">
        <v>2.0699999999999998</v>
      </c>
      <c r="MS58" s="729">
        <v>1.99</v>
      </c>
      <c r="MT58" s="594"/>
      <c r="MU58" s="595"/>
      <c r="MV58" s="381"/>
      <c r="MW58" s="382"/>
      <c r="MX58" s="595"/>
      <c r="MY58" s="595"/>
      <c r="MZ58" s="595"/>
      <c r="NA58" s="595"/>
      <c r="NB58" s="595"/>
      <c r="NC58" s="595"/>
      <c r="ND58" s="595"/>
      <c r="NE58" s="595"/>
      <c r="NF58" s="595"/>
      <c r="NG58" s="595"/>
      <c r="NH58" s="595"/>
      <c r="NI58" s="595"/>
      <c r="NJ58" s="595"/>
      <c r="NK58" s="595"/>
      <c r="NL58" s="595"/>
      <c r="NM58" s="595"/>
      <c r="NN58" s="25"/>
      <c r="NO58" s="31"/>
      <c r="NP58" s="31"/>
      <c r="NQ58" s="31"/>
      <c r="NR58" s="31"/>
      <c r="NS58" s="25"/>
      <c r="NT58" s="456"/>
      <c r="NU58" s="456"/>
      <c r="NV58" s="456"/>
      <c r="NW58" s="456"/>
      <c r="NX58" s="31"/>
      <c r="NY58" s="457"/>
    </row>
    <row r="59" spans="1:390" ht="23.25" customHeight="1" x14ac:dyDescent="0.2">
      <c r="A59" s="217"/>
      <c r="B59" s="106"/>
      <c r="C59" s="106"/>
      <c r="D59" s="250"/>
      <c r="E59" s="255"/>
      <c r="F59" s="255"/>
      <c r="G59" s="482"/>
      <c r="H59" s="482"/>
      <c r="I59" s="482"/>
      <c r="J59" s="482"/>
      <c r="K59" s="482"/>
      <c r="L59" s="482"/>
      <c r="M59" s="482"/>
      <c r="N59" s="85"/>
      <c r="O59" s="85"/>
      <c r="P59" s="88"/>
      <c r="Q59" s="88"/>
      <c r="R59" s="254"/>
      <c r="S59" s="88"/>
      <c r="T59" s="88"/>
      <c r="U59" s="254"/>
      <c r="V59" s="88"/>
      <c r="W59" s="88"/>
      <c r="X59" s="254"/>
      <c r="Y59" s="212"/>
      <c r="Z59" s="202"/>
      <c r="AA59" s="202"/>
      <c r="AB59" s="203"/>
      <c r="AC59" s="203"/>
      <c r="AD59" s="204"/>
      <c r="AE59" s="203"/>
      <c r="AF59" s="202"/>
      <c r="AG59" s="205"/>
      <c r="AH59" s="206"/>
      <c r="AI59" s="207"/>
      <c r="AJ59" s="202"/>
      <c r="AK59" s="1062"/>
      <c r="AL59" s="1426"/>
      <c r="AM59" s="1426"/>
      <c r="AN59" s="1426"/>
      <c r="AO59" s="1426"/>
      <c r="AP59" s="1426"/>
      <c r="AQ59" s="1426"/>
      <c r="AR59" s="1426"/>
      <c r="AS59" s="1426"/>
      <c r="AT59" s="1426"/>
      <c r="AU59" s="1426"/>
      <c r="AV59" s="1427"/>
      <c r="AW59" s="1427"/>
      <c r="AX59" s="793"/>
      <c r="AY59" s="1436"/>
      <c r="AZ59" s="632"/>
      <c r="BA59" s="630"/>
      <c r="BB59" s="630"/>
      <c r="BC59" s="630"/>
      <c r="BD59" s="630"/>
      <c r="BE59" s="630"/>
      <c r="BF59" s="1215"/>
      <c r="BG59" s="1216"/>
      <c r="BH59" s="1215"/>
      <c r="BI59" s="1216"/>
      <c r="BJ59" s="1217"/>
      <c r="BK59" s="1216"/>
      <c r="BL59" s="212"/>
      <c r="BM59" s="1"/>
      <c r="BN59" s="1"/>
      <c r="BO59" s="1"/>
      <c r="BP59" s="138"/>
      <c r="BQ59" s="138"/>
      <c r="BR59" s="138"/>
      <c r="BS59" s="138"/>
      <c r="BT59" s="255"/>
      <c r="BU59" s="419"/>
      <c r="BV59" s="419"/>
      <c r="BW59" s="139"/>
      <c r="BX59" s="188"/>
      <c r="BY59" s="188"/>
      <c r="BZ59" s="188"/>
      <c r="CA59" s="234"/>
      <c r="CB59" s="234"/>
      <c r="CC59" s="234"/>
      <c r="CD59" s="202"/>
      <c r="CE59" s="217"/>
      <c r="CF59" s="106"/>
      <c r="CG59" s="106"/>
      <c r="CH59" s="250"/>
      <c r="CI59" s="255"/>
      <c r="CJ59" s="255"/>
      <c r="CK59" s="1041"/>
      <c r="CL59" s="1041"/>
      <c r="CM59" s="1041"/>
      <c r="CN59" s="1041"/>
      <c r="CO59" s="1041"/>
      <c r="CP59" s="1041"/>
      <c r="CQ59" s="1041"/>
      <c r="CR59" s="1041"/>
      <c r="CS59" s="85"/>
      <c r="CT59" s="88"/>
      <c r="CU59" s="88"/>
      <c r="CV59" s="254"/>
      <c r="CW59" s="88"/>
      <c r="CX59" s="88"/>
      <c r="CY59" s="254"/>
      <c r="CZ59" s="88"/>
      <c r="DA59" s="88"/>
      <c r="DB59" s="254"/>
      <c r="DC59" s="1041"/>
      <c r="DD59" s="1041"/>
      <c r="DE59" s="1041"/>
      <c r="DF59" s="137"/>
      <c r="DG59" s="137"/>
      <c r="DH59" s="137"/>
      <c r="DI59" s="137"/>
      <c r="DJ59" s="1041"/>
      <c r="DK59" s="1041"/>
      <c r="DL59" s="10"/>
      <c r="DM59" s="247"/>
      <c r="DN59" s="1041"/>
      <c r="DO59" s="1041"/>
      <c r="DP59" s="117"/>
      <c r="DQ59" s="179"/>
      <c r="DR59" s="179"/>
      <c r="DS59" s="179"/>
      <c r="DT59" s="179"/>
      <c r="DU59" s="179"/>
      <c r="DV59" s="179"/>
      <c r="DW59" s="179"/>
      <c r="DX59" s="179"/>
      <c r="DY59" s="180"/>
      <c r="DZ59" s="180"/>
      <c r="EA59" s="181"/>
      <c r="EB59" s="623"/>
      <c r="EC59" s="1436"/>
      <c r="ED59" s="117"/>
      <c r="EE59" s="179"/>
      <c r="EF59" s="179"/>
      <c r="EG59" s="179"/>
      <c r="EH59" s="179"/>
      <c r="EI59" s="179"/>
      <c r="EJ59" s="179"/>
      <c r="EK59" s="179"/>
      <c r="EL59" s="179"/>
      <c r="EM59" s="180"/>
      <c r="EN59" s="180"/>
      <c r="EO59" s="181"/>
      <c r="EP59" s="202"/>
      <c r="EQ59" s="1422"/>
      <c r="ER59" s="1422"/>
      <c r="ES59" s="1422"/>
      <c r="ET59" s="138"/>
      <c r="EU59" s="138"/>
      <c r="EV59" s="138"/>
      <c r="EW59" s="138"/>
      <c r="EX59" s="255"/>
      <c r="EY59" s="419"/>
      <c r="EZ59" s="419"/>
      <c r="FA59" s="138"/>
      <c r="FB59" s="164"/>
      <c r="FC59" s="164"/>
      <c r="FD59" s="164"/>
      <c r="FE59" s="29"/>
      <c r="FF59" s="29"/>
      <c r="FG59" s="29"/>
      <c r="FI59" s="217"/>
      <c r="FJ59" s="106"/>
      <c r="FK59" s="106"/>
      <c r="FL59" s="250"/>
      <c r="FM59" s="255"/>
      <c r="FN59" s="255"/>
      <c r="FO59" s="1041"/>
      <c r="FP59" s="1041"/>
      <c r="FQ59" s="1041"/>
      <c r="FR59" s="1041"/>
      <c r="FS59" s="1041"/>
      <c r="FT59" s="1041"/>
      <c r="FU59" s="1041"/>
      <c r="FV59" s="1041"/>
      <c r="FW59" s="85"/>
      <c r="FX59" s="88"/>
      <c r="FY59" s="88"/>
      <c r="FZ59" s="254"/>
      <c r="GA59" s="88"/>
      <c r="GB59" s="88"/>
      <c r="GC59" s="254"/>
      <c r="GD59" s="88"/>
      <c r="GE59" s="88"/>
      <c r="GF59" s="254"/>
      <c r="GG59" s="1041"/>
      <c r="GH59" s="1041"/>
      <c r="GI59" s="1041"/>
      <c r="GJ59" s="333"/>
      <c r="GK59" s="333"/>
      <c r="GL59" s="333"/>
      <c r="GM59" s="333"/>
      <c r="GN59" s="1436"/>
      <c r="GO59" s="1436"/>
      <c r="GP59" s="386"/>
      <c r="GQ59" s="588"/>
      <c r="GR59" s="1041"/>
      <c r="GS59" s="1041"/>
      <c r="GT59" s="117"/>
      <c r="GU59" s="391"/>
      <c r="GV59" s="391"/>
      <c r="GW59" s="391"/>
      <c r="GX59" s="391"/>
      <c r="GY59" s="391"/>
      <c r="GZ59" s="391"/>
      <c r="HA59" s="391"/>
      <c r="HB59" s="391"/>
      <c r="HC59" s="389"/>
      <c r="HD59" s="389"/>
      <c r="HE59" s="386"/>
      <c r="HF59" s="624"/>
      <c r="HG59" s="1436"/>
      <c r="HH59" s="117"/>
      <c r="HI59" s="391"/>
      <c r="HJ59" s="391"/>
      <c r="HK59" s="391"/>
      <c r="HL59" s="391"/>
      <c r="HM59" s="391"/>
      <c r="HN59" s="391"/>
      <c r="HO59" s="391"/>
      <c r="HP59" s="391"/>
      <c r="HQ59" s="389"/>
      <c r="HR59" s="389"/>
      <c r="HS59" s="386"/>
      <c r="HT59" s="202"/>
      <c r="HU59" s="1422"/>
      <c r="HV59" s="1422"/>
      <c r="HW59" s="1422"/>
      <c r="HX59" s="138"/>
      <c r="HY59" s="138"/>
      <c r="HZ59" s="138"/>
      <c r="IA59" s="138"/>
      <c r="IB59" s="255"/>
      <c r="IC59" s="419"/>
      <c r="ID59" s="419"/>
      <c r="IE59" s="138"/>
      <c r="IF59" s="164"/>
      <c r="IG59" s="164"/>
      <c r="IH59" s="164"/>
      <c r="II59" s="29"/>
      <c r="IJ59" s="29"/>
      <c r="IK59" s="176"/>
      <c r="IM59" s="217"/>
      <c r="IN59" s="106"/>
      <c r="IO59" s="106"/>
      <c r="IP59" s="250"/>
      <c r="IQ59" s="255"/>
      <c r="IR59" s="255"/>
      <c r="IS59" s="1041"/>
      <c r="IT59" s="1041"/>
      <c r="IU59" s="1041"/>
      <c r="IV59" s="1041"/>
      <c r="IW59" s="1041"/>
      <c r="IX59" s="1041"/>
      <c r="IY59" s="1041"/>
      <c r="IZ59" s="1041"/>
      <c r="JA59" s="85"/>
      <c r="JB59" s="88"/>
      <c r="JC59" s="88"/>
      <c r="JD59" s="254"/>
      <c r="JE59" s="88"/>
      <c r="JF59" s="88"/>
      <c r="JG59" s="254"/>
      <c r="JH59" s="88"/>
      <c r="JI59" s="88"/>
      <c r="JJ59" s="254"/>
      <c r="JK59" s="1436"/>
      <c r="JL59" s="1041"/>
      <c r="JM59" s="1041"/>
      <c r="JN59" s="333"/>
      <c r="JO59" s="333"/>
      <c r="JP59" s="333"/>
      <c r="JQ59" s="333"/>
      <c r="JR59" s="1041"/>
      <c r="JS59" s="1041"/>
      <c r="JT59" s="271"/>
      <c r="JU59" s="375"/>
      <c r="JV59" s="1041"/>
      <c r="JW59" s="1041"/>
      <c r="JX59" s="117"/>
      <c r="JY59" s="391"/>
      <c r="JZ59" s="391"/>
      <c r="KA59" s="391"/>
      <c r="KB59" s="391"/>
      <c r="KC59" s="391"/>
      <c r="KD59" s="391"/>
      <c r="KE59" s="391"/>
      <c r="KF59" s="391"/>
      <c r="KG59" s="389"/>
      <c r="KH59" s="389"/>
      <c r="KI59" s="386"/>
      <c r="KJ59" s="624"/>
      <c r="KK59" s="1436"/>
      <c r="KL59" s="117"/>
      <c r="KM59" s="391"/>
      <c r="KN59" s="391"/>
      <c r="KO59" s="391"/>
      <c r="KP59" s="391"/>
      <c r="KQ59" s="391"/>
      <c r="KR59" s="391"/>
      <c r="KS59" s="391"/>
      <c r="KT59" s="391"/>
      <c r="KU59" s="389"/>
      <c r="KV59" s="389"/>
      <c r="KW59" s="386"/>
      <c r="KX59" s="202"/>
      <c r="KY59" s="1422"/>
      <c r="KZ59" s="1422"/>
      <c r="LA59" s="1422"/>
      <c r="LB59" s="138"/>
      <c r="LC59" s="138"/>
      <c r="LD59" s="138"/>
      <c r="LE59" s="138"/>
      <c r="LF59" s="255"/>
      <c r="LG59" s="419"/>
      <c r="LH59" s="419"/>
      <c r="LI59" s="138"/>
      <c r="LJ59" s="164"/>
      <c r="LK59" s="164"/>
      <c r="LL59" s="164"/>
      <c r="LM59" s="29"/>
      <c r="LN59" s="29"/>
      <c r="LO59" s="29"/>
      <c r="LQ59" s="217"/>
      <c r="LR59" s="31"/>
      <c r="LS59" s="106"/>
      <c r="LT59" s="250"/>
      <c r="LU59" s="265"/>
      <c r="LV59" s="265"/>
      <c r="LW59" s="265"/>
      <c r="LX59" s="265"/>
      <c r="LY59" s="265"/>
      <c r="LZ59" s="265"/>
      <c r="MA59" s="265"/>
      <c r="MB59" s="85"/>
      <c r="MC59" s="106"/>
      <c r="MD59" s="462"/>
      <c r="ME59" s="463"/>
      <c r="MF59" s="106"/>
      <c r="MG59" s="462"/>
      <c r="MH59" s="463"/>
      <c r="MI59" s="106"/>
      <c r="MJ59" s="464"/>
      <c r="MK59" s="85"/>
      <c r="ML59" s="420"/>
      <c r="MM59" s="420"/>
      <c r="MN59" s="469"/>
      <c r="MO59" s="469"/>
      <c r="MP59" s="469"/>
      <c r="MQ59" s="469"/>
      <c r="MR59" s="469"/>
      <c r="MS59" s="470"/>
      <c r="MT59" s="593"/>
      <c r="MU59" s="595"/>
      <c r="MV59" s="381"/>
      <c r="MW59" s="382"/>
      <c r="MX59" s="595"/>
      <c r="MY59" s="595"/>
      <c r="MZ59" s="595"/>
      <c r="NA59" s="595"/>
      <c r="NB59" s="595"/>
      <c r="NC59" s="595"/>
      <c r="ND59" s="595"/>
      <c r="NE59" s="595"/>
      <c r="NF59" s="595"/>
      <c r="NG59" s="595"/>
      <c r="NH59" s="595"/>
      <c r="NI59" s="595"/>
      <c r="NJ59" s="595"/>
      <c r="NK59" s="595"/>
      <c r="NL59" s="595"/>
      <c r="NM59" s="595"/>
      <c r="NN59" s="25"/>
      <c r="NO59" s="31"/>
      <c r="NP59" s="31"/>
      <c r="NQ59" s="31"/>
      <c r="NR59" s="31"/>
      <c r="NS59" s="25"/>
      <c r="NT59" s="456"/>
      <c r="NU59" s="456"/>
      <c r="NV59" s="456"/>
      <c r="NW59" s="456"/>
      <c r="NX59" s="31"/>
      <c r="NY59" s="457"/>
    </row>
    <row r="60" spans="1:390" ht="23.25" customHeight="1" x14ac:dyDescent="0.2">
      <c r="A60" s="217"/>
      <c r="B60" s="106"/>
      <c r="C60" s="106"/>
      <c r="D60" s="250"/>
      <c r="E60" s="255"/>
      <c r="F60" s="255"/>
      <c r="G60" s="482"/>
      <c r="H60" s="482"/>
      <c r="I60" s="482"/>
      <c r="J60" s="482"/>
      <c r="K60" s="482"/>
      <c r="L60" s="482"/>
      <c r="M60" s="482"/>
      <c r="N60" s="85"/>
      <c r="O60" s="85"/>
      <c r="P60" s="88"/>
      <c r="Q60" s="88"/>
      <c r="R60" s="254"/>
      <c r="S60" s="88"/>
      <c r="T60" s="88"/>
      <c r="U60" s="254"/>
      <c r="V60" s="88"/>
      <c r="W60" s="88"/>
      <c r="X60" s="254"/>
      <c r="Y60" s="212"/>
      <c r="Z60" s="202"/>
      <c r="AA60" s="202"/>
      <c r="AB60" s="203"/>
      <c r="AC60" s="203"/>
      <c r="AD60" s="204"/>
      <c r="AE60" s="203"/>
      <c r="AF60" s="202"/>
      <c r="AG60" s="205"/>
      <c r="AH60" s="206"/>
      <c r="AI60" s="207"/>
      <c r="AJ60" s="202"/>
      <c r="AK60" s="1062"/>
      <c r="AL60" s="1426"/>
      <c r="AM60" s="1214"/>
      <c r="AN60" s="1214"/>
      <c r="AO60" s="1214"/>
      <c r="AP60" s="1214"/>
      <c r="AQ60" s="1214"/>
      <c r="AR60" s="1214"/>
      <c r="AS60" s="1214"/>
      <c r="AT60" s="1214"/>
      <c r="AU60" s="1426"/>
      <c r="AV60" s="1426"/>
      <c r="AW60" s="1426"/>
      <c r="AX60" s="793"/>
      <c r="AY60" s="1436"/>
      <c r="AZ60" s="632"/>
      <c r="BA60" s="630"/>
      <c r="BB60" s="630"/>
      <c r="BC60" s="630"/>
      <c r="BD60" s="630"/>
      <c r="BE60" s="630"/>
      <c r="BF60" s="1215"/>
      <c r="BG60" s="1216"/>
      <c r="BH60" s="1215"/>
      <c r="BI60" s="1216"/>
      <c r="BJ60" s="1217"/>
      <c r="BK60" s="1216"/>
      <c r="BL60" s="212"/>
      <c r="BM60" s="1"/>
      <c r="BN60" s="1"/>
      <c r="BO60" s="1"/>
      <c r="BP60" s="138"/>
      <c r="BQ60" s="138"/>
      <c r="BR60" s="138"/>
      <c r="BS60" s="138"/>
      <c r="BT60" s="255"/>
      <c r="BU60" s="419"/>
      <c r="BV60" s="419"/>
      <c r="BW60" s="184"/>
      <c r="BX60" s="188"/>
      <c r="BY60" s="188"/>
      <c r="BZ60" s="188"/>
      <c r="CA60" s="234"/>
      <c r="CB60" s="234"/>
      <c r="CC60" s="234"/>
      <c r="CD60" s="202"/>
      <c r="CE60" s="217"/>
      <c r="CF60" s="106"/>
      <c r="CG60" s="106"/>
      <c r="CH60" s="250"/>
      <c r="CI60" s="255"/>
      <c r="CJ60" s="255"/>
      <c r="CK60" s="1041"/>
      <c r="CL60" s="1041"/>
      <c r="CM60" s="1041"/>
      <c r="CN60" s="1041"/>
      <c r="CO60" s="1041"/>
      <c r="CP60" s="1041"/>
      <c r="CQ60" s="1041"/>
      <c r="CR60" s="1041"/>
      <c r="CS60" s="85"/>
      <c r="CT60" s="88"/>
      <c r="CU60" s="88"/>
      <c r="CV60" s="254"/>
      <c r="CW60" s="88"/>
      <c r="CX60" s="88"/>
      <c r="CY60" s="254"/>
      <c r="CZ60" s="88"/>
      <c r="DA60" s="88"/>
      <c r="DB60" s="254"/>
      <c r="DC60" s="1041"/>
      <c r="DD60" s="1041"/>
      <c r="DE60" s="1041"/>
      <c r="DF60" s="137"/>
      <c r="DG60" s="137"/>
      <c r="DH60" s="137"/>
      <c r="DI60" s="137"/>
      <c r="DJ60" s="1041"/>
      <c r="DK60" s="1041"/>
      <c r="DL60" s="10"/>
      <c r="DM60" s="247"/>
      <c r="DN60" s="1041"/>
      <c r="DO60" s="1041"/>
      <c r="DP60" s="117"/>
      <c r="DQ60" s="179"/>
      <c r="DR60" s="179"/>
      <c r="DS60" s="179"/>
      <c r="DT60" s="179"/>
      <c r="DU60" s="179"/>
      <c r="DV60" s="179"/>
      <c r="DW60" s="179"/>
      <c r="DX60" s="179"/>
      <c r="DY60" s="180"/>
      <c r="DZ60" s="180"/>
      <c r="EA60" s="181"/>
      <c r="EB60" s="623"/>
      <c r="EC60" s="1436"/>
      <c r="ED60" s="117"/>
      <c r="EE60" s="179"/>
      <c r="EF60" s="179"/>
      <c r="EG60" s="179"/>
      <c r="EH60" s="179"/>
      <c r="EI60" s="179"/>
      <c r="EJ60" s="179"/>
      <c r="EK60" s="179"/>
      <c r="EL60" s="179"/>
      <c r="EM60" s="180"/>
      <c r="EN60" s="180"/>
      <c r="EO60" s="181"/>
      <c r="EP60" s="202"/>
      <c r="EQ60" s="1422"/>
      <c r="ER60" s="1422"/>
      <c r="ES60" s="1422"/>
      <c r="ET60" s="138"/>
      <c r="EU60" s="138"/>
      <c r="EV60" s="138"/>
      <c r="EW60" s="138"/>
      <c r="EX60" s="255"/>
      <c r="EY60" s="419"/>
      <c r="EZ60" s="419"/>
      <c r="FA60" s="168"/>
      <c r="FB60" s="164"/>
      <c r="FC60" s="164"/>
      <c r="FD60" s="164"/>
      <c r="FE60" s="29"/>
      <c r="FF60" s="29"/>
      <c r="FG60" s="29"/>
      <c r="FI60" s="217"/>
      <c r="FJ60" s="106"/>
      <c r="FK60" s="106"/>
      <c r="FL60" s="250"/>
      <c r="FM60" s="255"/>
      <c r="FN60" s="255"/>
      <c r="FO60" s="6"/>
      <c r="FP60" s="6"/>
      <c r="FQ60" s="6"/>
      <c r="FR60" s="6"/>
      <c r="FS60" s="6"/>
      <c r="FT60" s="1041"/>
      <c r="FU60" s="1041"/>
      <c r="FV60" s="1041"/>
      <c r="FW60" s="85"/>
      <c r="FX60" s="88"/>
      <c r="FY60" s="88"/>
      <c r="FZ60" s="254"/>
      <c r="GA60" s="88"/>
      <c r="GB60" s="88"/>
      <c r="GC60" s="254"/>
      <c r="GD60" s="88"/>
      <c r="GE60" s="88"/>
      <c r="GF60" s="254"/>
      <c r="GG60" s="1041"/>
      <c r="GH60" s="1041"/>
      <c r="GI60" s="1041"/>
      <c r="GJ60" s="333"/>
      <c r="GK60" s="333"/>
      <c r="GL60" s="333"/>
      <c r="GM60" s="333"/>
      <c r="GN60" s="1436"/>
      <c r="GO60" s="1436"/>
      <c r="GP60" s="386"/>
      <c r="GQ60" s="588"/>
      <c r="GR60" s="1041"/>
      <c r="GS60" s="1041"/>
      <c r="GT60" s="117"/>
      <c r="GU60" s="391"/>
      <c r="GV60" s="391"/>
      <c r="GW60" s="391"/>
      <c r="GX60" s="391"/>
      <c r="GY60" s="391"/>
      <c r="GZ60" s="391"/>
      <c r="HA60" s="391"/>
      <c r="HB60" s="391"/>
      <c r="HC60" s="389"/>
      <c r="HD60" s="389"/>
      <c r="HE60" s="386"/>
      <c r="HF60" s="624"/>
      <c r="HG60" s="1436"/>
      <c r="HH60" s="117"/>
      <c r="HI60" s="391"/>
      <c r="HJ60" s="391"/>
      <c r="HK60" s="391"/>
      <c r="HL60" s="391"/>
      <c r="HM60" s="391"/>
      <c r="HN60" s="391"/>
      <c r="HO60" s="391"/>
      <c r="HP60" s="391"/>
      <c r="HQ60" s="389"/>
      <c r="HR60" s="389"/>
      <c r="HS60" s="386"/>
      <c r="HT60" s="202"/>
      <c r="HU60" s="1422"/>
      <c r="HV60" s="1422"/>
      <c r="HW60" s="1422"/>
      <c r="HX60" s="138"/>
      <c r="HY60" s="138"/>
      <c r="HZ60" s="138"/>
      <c r="IA60" s="138"/>
      <c r="IB60" s="255"/>
      <c r="IC60" s="419"/>
      <c r="ID60" s="419"/>
      <c r="IE60" s="168"/>
      <c r="IF60" s="164"/>
      <c r="IG60" s="164"/>
      <c r="IH60" s="164"/>
      <c r="II60" s="29"/>
      <c r="IJ60" s="29"/>
      <c r="IK60" s="176"/>
      <c r="IM60" s="217"/>
      <c r="IN60" s="106"/>
      <c r="IO60" s="106"/>
      <c r="IP60" s="250"/>
      <c r="IQ60" s="255"/>
      <c r="IR60" s="255"/>
      <c r="IS60" s="1041"/>
      <c r="IT60" s="1041"/>
      <c r="IU60" s="1041"/>
      <c r="IV60" s="1041"/>
      <c r="IW60" s="1041"/>
      <c r="IX60" s="1041"/>
      <c r="IY60" s="1041"/>
      <c r="IZ60" s="1041"/>
      <c r="JA60" s="85"/>
      <c r="JB60" s="88"/>
      <c r="JC60" s="88"/>
      <c r="JD60" s="254"/>
      <c r="JE60" s="88"/>
      <c r="JF60" s="88"/>
      <c r="JG60" s="254"/>
      <c r="JH60" s="88"/>
      <c r="JI60" s="88"/>
      <c r="JJ60" s="254"/>
      <c r="JK60" s="1436"/>
      <c r="JL60" s="1041"/>
      <c r="JM60" s="1041"/>
      <c r="JN60" s="333"/>
      <c r="JO60" s="333"/>
      <c r="JP60" s="333"/>
      <c r="JQ60" s="333"/>
      <c r="JR60" s="1041"/>
      <c r="JS60" s="1041"/>
      <c r="JT60" s="271"/>
      <c r="JU60" s="375"/>
      <c r="JV60" s="1041"/>
      <c r="JW60" s="1041"/>
      <c r="JX60" s="117"/>
      <c r="JY60" s="391"/>
      <c r="JZ60" s="391"/>
      <c r="KA60" s="391"/>
      <c r="KB60" s="391"/>
      <c r="KC60" s="391"/>
      <c r="KD60" s="391"/>
      <c r="KE60" s="391"/>
      <c r="KF60" s="391"/>
      <c r="KG60" s="389"/>
      <c r="KH60" s="389"/>
      <c r="KI60" s="386"/>
      <c r="KJ60" s="624"/>
      <c r="KK60" s="1436"/>
      <c r="KL60" s="117"/>
      <c r="KM60" s="391"/>
      <c r="KN60" s="391"/>
      <c r="KO60" s="391"/>
      <c r="KP60" s="391"/>
      <c r="KQ60" s="391"/>
      <c r="KR60" s="391"/>
      <c r="KS60" s="391"/>
      <c r="KT60" s="391"/>
      <c r="KU60" s="389"/>
      <c r="KV60" s="389"/>
      <c r="KW60" s="386"/>
      <c r="KX60" s="202"/>
      <c r="KY60" s="1422"/>
      <c r="KZ60" s="1422"/>
      <c r="LA60" s="1422"/>
      <c r="LB60" s="138"/>
      <c r="LC60" s="138"/>
      <c r="LD60" s="138"/>
      <c r="LE60" s="138"/>
      <c r="LF60" s="255"/>
      <c r="LG60" s="419"/>
      <c r="LH60" s="419"/>
      <c r="LI60" s="168"/>
      <c r="LJ60" s="164"/>
      <c r="LK60" s="164"/>
      <c r="LL60" s="164"/>
      <c r="LM60" s="29"/>
      <c r="LN60" s="29"/>
      <c r="LO60" s="29"/>
      <c r="LQ60" s="217"/>
      <c r="LR60" s="31"/>
      <c r="LS60" s="106"/>
      <c r="LT60" s="250"/>
      <c r="LU60" s="760"/>
      <c r="LV60" s="760"/>
      <c r="LW60" s="760"/>
      <c r="LX60" s="760"/>
      <c r="LY60" s="760"/>
      <c r="LZ60" s="760"/>
      <c r="MA60" s="760"/>
      <c r="MB60" s="85"/>
      <c r="MC60" s="106"/>
      <c r="MD60" s="462"/>
      <c r="ME60" s="463"/>
      <c r="MF60" s="106"/>
      <c r="MG60" s="462"/>
      <c r="MH60" s="463"/>
      <c r="MI60" s="106"/>
      <c r="MJ60" s="464"/>
      <c r="MK60" s="85"/>
      <c r="ML60" s="761"/>
      <c r="MM60" s="761"/>
      <c r="MN60" s="761"/>
      <c r="MO60" s="761"/>
      <c r="MP60" s="761"/>
      <c r="MQ60" s="471"/>
      <c r="MR60" s="471"/>
      <c r="MS60" s="761"/>
      <c r="MT60" s="593"/>
      <c r="MU60" s="595"/>
      <c r="MV60" s="381"/>
      <c r="MW60" s="382"/>
      <c r="MX60" s="595"/>
      <c r="MY60" s="595"/>
      <c r="MZ60" s="595"/>
      <c r="NA60" s="595"/>
      <c r="NB60" s="595"/>
      <c r="NC60" s="595"/>
      <c r="ND60" s="595"/>
      <c r="NE60" s="595"/>
      <c r="NF60" s="595"/>
      <c r="NG60" s="595"/>
      <c r="NH60" s="595"/>
      <c r="NI60" s="595"/>
      <c r="NJ60" s="595"/>
      <c r="NK60" s="595"/>
      <c r="NL60" s="595"/>
      <c r="NM60" s="595"/>
      <c r="NN60" s="25"/>
      <c r="NO60" s="31"/>
      <c r="NP60" s="31"/>
      <c r="NQ60" s="31"/>
      <c r="NR60" s="31"/>
      <c r="NS60" s="25"/>
      <c r="NT60" s="456"/>
      <c r="NU60" s="456"/>
      <c r="NV60" s="456"/>
      <c r="NW60" s="456"/>
      <c r="NX60" s="31"/>
      <c r="NY60" s="457"/>
    </row>
    <row r="61" spans="1:390" s="491" customFormat="1" ht="23.25" customHeight="1" x14ac:dyDescent="0.2">
      <c r="A61" s="217"/>
      <c r="B61" s="31"/>
      <c r="C61" s="32"/>
      <c r="D61" s="250"/>
      <c r="E61" s="255"/>
      <c r="F61" s="255"/>
      <c r="G61" s="529"/>
      <c r="H61" s="523"/>
      <c r="I61" s="523"/>
      <c r="J61" s="523"/>
      <c r="K61" s="523"/>
      <c r="L61" s="524"/>
      <c r="M61" s="165"/>
      <c r="N61" s="1436"/>
      <c r="O61" s="85"/>
      <c r="P61" s="493"/>
      <c r="Q61" s="493"/>
      <c r="R61" s="493"/>
      <c r="S61" s="493"/>
      <c r="T61" s="870"/>
      <c r="U61" s="493"/>
      <c r="V61" s="85"/>
      <c r="W61" s="89"/>
      <c r="X61" s="85"/>
      <c r="Y61" s="1436"/>
      <c r="Z61" s="1436"/>
      <c r="AA61" s="1436"/>
      <c r="AB61" s="1436"/>
      <c r="AC61" s="1436"/>
      <c r="AD61" s="1436"/>
      <c r="AE61" s="181"/>
      <c r="AF61" s="1436"/>
      <c r="AG61" s="1436"/>
      <c r="AH61" s="181"/>
      <c r="AI61" s="509"/>
      <c r="AJ61" s="1436"/>
      <c r="AK61" s="1436"/>
      <c r="AL61" s="212"/>
      <c r="AM61" s="212"/>
      <c r="AN61" s="212"/>
      <c r="AO61" s="212"/>
      <c r="AP61" s="212"/>
      <c r="AQ61" s="212"/>
      <c r="AR61" s="212"/>
      <c r="AS61" s="212"/>
      <c r="AT61" s="212"/>
      <c r="AU61" s="212"/>
      <c r="AV61" s="212"/>
      <c r="AW61" s="212"/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212"/>
      <c r="BN61" s="212"/>
      <c r="BO61" s="212"/>
      <c r="BP61" s="212"/>
      <c r="BQ61" s="212"/>
      <c r="BR61" s="212"/>
      <c r="BS61" s="212"/>
      <c r="BT61" s="212"/>
      <c r="BU61" s="212"/>
      <c r="BV61" s="212"/>
      <c r="BW61" s="212"/>
      <c r="BX61" s="212"/>
      <c r="BY61" s="212"/>
      <c r="BZ61" s="212"/>
      <c r="CA61" s="212"/>
      <c r="CB61" s="212"/>
      <c r="CC61" s="212"/>
      <c r="CD61" s="212"/>
      <c r="CE61" s="217"/>
      <c r="CF61" s="31"/>
      <c r="CG61" s="32"/>
      <c r="CH61" s="250"/>
      <c r="CI61" s="255"/>
      <c r="CJ61" s="255"/>
      <c r="CK61" s="529"/>
      <c r="CL61" s="523"/>
      <c r="CM61" s="523"/>
      <c r="CN61" s="523"/>
      <c r="CO61" s="523"/>
      <c r="CP61" s="524"/>
      <c r="CQ61" s="645"/>
      <c r="CR61" s="1436"/>
      <c r="CS61" s="85"/>
      <c r="CT61" s="88"/>
      <c r="CU61" s="88"/>
      <c r="CV61" s="88"/>
      <c r="CW61" s="85"/>
      <c r="CX61" s="641"/>
      <c r="CY61" s="85"/>
      <c r="CZ61" s="85"/>
      <c r="DA61" s="641"/>
      <c r="DB61" s="85"/>
      <c r="DC61" s="1436"/>
      <c r="DD61" s="1436"/>
      <c r="DE61" s="1436"/>
      <c r="DF61" s="1436"/>
      <c r="DG61" s="1436"/>
      <c r="DH61" s="1436"/>
      <c r="DI61" s="181"/>
      <c r="DJ61" s="1436"/>
      <c r="DK61" s="1436"/>
      <c r="DL61" s="181"/>
      <c r="DM61" s="509"/>
      <c r="DN61" s="1436"/>
      <c r="DO61" s="1436"/>
      <c r="DP61" s="646"/>
      <c r="DQ61" s="646"/>
      <c r="DR61" s="646"/>
      <c r="DS61" s="646"/>
      <c r="DT61" s="646"/>
      <c r="DU61" s="646"/>
      <c r="DV61" s="646"/>
      <c r="DW61" s="646"/>
      <c r="DX61" s="646"/>
      <c r="DY61" s="646"/>
      <c r="DZ61" s="646"/>
      <c r="EA61" s="646"/>
      <c r="EB61" s="646"/>
      <c r="EC61" s="646"/>
      <c r="ED61" s="646"/>
      <c r="EE61" s="646"/>
      <c r="EF61" s="646"/>
      <c r="EG61" s="646"/>
      <c r="EH61" s="646"/>
      <c r="EI61" s="646"/>
      <c r="EJ61" s="646"/>
      <c r="EK61" s="646"/>
      <c r="EL61" s="646"/>
      <c r="EM61" s="646"/>
      <c r="EN61" s="646"/>
      <c r="EO61" s="646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6"/>
      <c r="FB61" s="1436"/>
      <c r="FC61" s="1436"/>
      <c r="FD61" s="1436"/>
      <c r="FE61" s="1436"/>
      <c r="FF61" s="1436"/>
      <c r="FG61" s="212"/>
      <c r="FH61" s="212"/>
      <c r="FI61" s="217"/>
      <c r="FJ61" s="31"/>
      <c r="FK61" s="32"/>
      <c r="FL61" s="250"/>
      <c r="FM61" s="255"/>
      <c r="FN61" s="255"/>
      <c r="FO61" s="529"/>
      <c r="FP61" s="523"/>
      <c r="FQ61" s="523"/>
      <c r="FR61" s="523"/>
      <c r="FS61" s="523"/>
      <c r="FT61" s="524"/>
      <c r="FU61" s="165"/>
      <c r="FV61" s="1436"/>
      <c r="FW61" s="85"/>
      <c r="FX61" s="88"/>
      <c r="FY61" s="88"/>
      <c r="FZ61" s="88"/>
      <c r="GA61" s="1436"/>
      <c r="GB61" s="212"/>
      <c r="GC61" s="212"/>
      <c r="GD61" s="212"/>
      <c r="GE61" s="212"/>
      <c r="GF61" s="212"/>
      <c r="GG61" s="212"/>
      <c r="GH61" s="1436"/>
      <c r="GI61" s="1436"/>
      <c r="GJ61" s="197"/>
      <c r="GK61" s="197"/>
      <c r="GL61" s="197"/>
      <c r="GM61" s="181"/>
      <c r="GN61" s="212"/>
      <c r="GO61" s="212"/>
      <c r="GP61" s="212"/>
      <c r="GQ61" s="212"/>
      <c r="GR61" s="212"/>
      <c r="GS61" s="212"/>
      <c r="GT61" s="212"/>
      <c r="GU61" s="212"/>
      <c r="GV61" s="212"/>
      <c r="GW61" s="212"/>
      <c r="GX61" s="212"/>
      <c r="GY61" s="212"/>
      <c r="GZ61" s="212"/>
      <c r="HA61" s="212"/>
      <c r="HB61" s="212"/>
      <c r="HC61" s="212"/>
      <c r="HD61" s="212"/>
      <c r="HE61" s="212"/>
      <c r="HF61" s="212"/>
      <c r="HG61" s="212"/>
      <c r="HH61" s="212"/>
      <c r="HI61" s="212"/>
      <c r="HJ61" s="212"/>
      <c r="HK61" s="212"/>
      <c r="HL61" s="212"/>
      <c r="HM61" s="212"/>
      <c r="HN61" s="212"/>
      <c r="HO61" s="212"/>
      <c r="HP61" s="212"/>
      <c r="HQ61" s="212"/>
      <c r="HR61" s="212"/>
      <c r="HS61" s="212"/>
      <c r="HT61" s="212"/>
      <c r="HU61" s="212"/>
      <c r="HV61" s="212"/>
      <c r="HW61" s="212"/>
      <c r="HX61" s="212"/>
      <c r="HY61" s="212"/>
      <c r="HZ61" s="212"/>
      <c r="IA61" s="212"/>
      <c r="IB61" s="212"/>
      <c r="IC61" s="212"/>
      <c r="ID61" s="212"/>
      <c r="IE61" s="212"/>
      <c r="IF61" s="212"/>
      <c r="IG61" s="212"/>
      <c r="IH61" s="212"/>
      <c r="II61" s="212"/>
      <c r="IJ61" s="212"/>
      <c r="IK61" s="212"/>
      <c r="IL61" s="212"/>
      <c r="IM61" s="217"/>
      <c r="IN61" s="31"/>
      <c r="IO61" s="514"/>
      <c r="IP61" s="250"/>
      <c r="IQ61" s="650"/>
      <c r="IR61" s="650"/>
      <c r="IS61" s="529"/>
      <c r="IT61" s="523"/>
      <c r="IU61" s="523"/>
      <c r="IV61" s="523"/>
      <c r="IW61" s="523"/>
      <c r="IX61" s="524"/>
      <c r="IY61" s="165"/>
      <c r="IZ61" s="1436"/>
      <c r="JA61" s="85"/>
      <c r="JB61" s="88"/>
      <c r="JC61" s="88"/>
      <c r="JD61" s="88"/>
      <c r="JE61" s="1436"/>
      <c r="JF61" s="1436"/>
      <c r="JG61" s="1436"/>
      <c r="JH61" s="1436"/>
      <c r="JI61" s="1436"/>
      <c r="JJ61" s="1436"/>
      <c r="JK61" s="1436"/>
      <c r="JL61" s="1436"/>
      <c r="JM61" s="1436"/>
      <c r="JN61" s="196"/>
      <c r="JO61" s="196"/>
      <c r="JP61" s="196"/>
      <c r="JQ61" s="181"/>
      <c r="JR61" s="1436"/>
      <c r="JS61" s="1436"/>
      <c r="JT61" s="181"/>
      <c r="JU61" s="509"/>
      <c r="JV61" s="1436"/>
      <c r="JW61" s="1436"/>
      <c r="JX61" s="212"/>
      <c r="JY61" s="212"/>
      <c r="JZ61" s="212"/>
      <c r="KA61" s="212"/>
      <c r="KB61" s="212"/>
      <c r="KC61" s="212"/>
      <c r="KD61" s="212"/>
      <c r="KE61" s="212"/>
      <c r="KF61" s="212"/>
      <c r="KG61" s="212"/>
      <c r="KH61" s="212"/>
      <c r="KI61" s="212"/>
      <c r="KJ61" s="212"/>
      <c r="KK61" s="212"/>
      <c r="KL61" s="212"/>
      <c r="KM61" s="212"/>
      <c r="KN61" s="212"/>
      <c r="KO61" s="212"/>
      <c r="KP61" s="212"/>
      <c r="KQ61" s="212"/>
      <c r="KR61" s="212"/>
      <c r="KS61" s="212"/>
      <c r="KT61" s="212"/>
      <c r="KU61" s="212"/>
      <c r="KV61" s="212"/>
      <c r="KW61" s="212"/>
      <c r="KX61" s="212"/>
      <c r="KY61" s="212"/>
      <c r="KZ61" s="212"/>
      <c r="LA61" s="212"/>
      <c r="LB61" s="212"/>
      <c r="LC61" s="212"/>
      <c r="LD61" s="212"/>
      <c r="LE61" s="212"/>
      <c r="LF61" s="212"/>
      <c r="LG61" s="212"/>
      <c r="LH61" s="212"/>
      <c r="LI61" s="212"/>
      <c r="LJ61" s="212"/>
      <c r="LK61" s="212"/>
      <c r="LL61" s="212"/>
      <c r="LM61" s="212"/>
      <c r="LN61" s="212"/>
      <c r="LO61" s="212"/>
      <c r="LP61" s="212"/>
      <c r="LQ61" s="362"/>
      <c r="LR61" s="562"/>
      <c r="LS61" s="15"/>
      <c r="LT61" s="1065"/>
      <c r="LU61" s="255"/>
      <c r="LV61" s="255"/>
      <c r="LW61" s="529"/>
      <c r="LX61" s="523"/>
      <c r="LY61" s="523"/>
      <c r="LZ61" s="165"/>
      <c r="MA61" s="1436"/>
      <c r="MB61" s="220"/>
      <c r="MC61" s="410"/>
      <c r="MD61" s="410"/>
      <c r="ME61" s="410"/>
      <c r="MF61" s="212"/>
      <c r="MG61" s="212"/>
      <c r="MH61" s="212"/>
      <c r="MI61" s="212"/>
      <c r="MJ61" s="212"/>
      <c r="MK61" s="212"/>
      <c r="ML61" s="212"/>
      <c r="MM61" s="212"/>
      <c r="MN61" s="212"/>
      <c r="MO61" s="212"/>
      <c r="MP61" s="212"/>
      <c r="MQ61" s="212"/>
      <c r="MR61" s="212"/>
      <c r="MS61" s="212"/>
      <c r="MT61" s="480"/>
      <c r="MU61" s="792"/>
      <c r="MV61" s="792"/>
      <c r="MW61" s="792"/>
      <c r="MX61" s="792"/>
      <c r="MY61" s="792"/>
      <c r="MZ61" s="792"/>
      <c r="NA61" s="792"/>
      <c r="NB61" s="792"/>
      <c r="NC61" s="792"/>
      <c r="ND61" s="792"/>
      <c r="NE61" s="792"/>
      <c r="NF61" s="792"/>
      <c r="NG61" s="792"/>
      <c r="NH61" s="792"/>
      <c r="NI61" s="792"/>
      <c r="NJ61" s="792"/>
      <c r="NK61" s="792"/>
      <c r="NL61" s="792"/>
      <c r="NM61" s="792"/>
      <c r="NN61" s="792"/>
      <c r="NO61" s="792"/>
      <c r="NP61" s="792"/>
      <c r="NQ61" s="792"/>
      <c r="NR61" s="792"/>
      <c r="NS61" s="792"/>
      <c r="NT61" s="792"/>
      <c r="NU61" s="792"/>
      <c r="NV61" s="792"/>
      <c r="NW61" s="792"/>
      <c r="NX61" s="792"/>
      <c r="NY61" s="792"/>
      <c r="NZ61" s="212"/>
    </row>
    <row r="62" spans="1:390" s="491" customFormat="1" ht="23.25" customHeight="1" x14ac:dyDescent="0.2">
      <c r="A62" s="217"/>
      <c r="B62" s="83"/>
      <c r="C62" s="84"/>
      <c r="D62" s="250"/>
      <c r="E62" s="255"/>
      <c r="F62" s="255"/>
      <c r="G62" s="529"/>
      <c r="H62" s="523"/>
      <c r="I62" s="523"/>
      <c r="J62" s="523"/>
      <c r="K62" s="523"/>
      <c r="L62" s="524"/>
      <c r="M62" s="165"/>
      <c r="N62" s="1436"/>
      <c r="O62" s="408"/>
      <c r="P62" s="1104"/>
      <c r="Q62" s="1104"/>
      <c r="R62" s="1104"/>
      <c r="S62" s="493"/>
      <c r="T62" s="870"/>
      <c r="U62" s="493"/>
      <c r="V62" s="85"/>
      <c r="W62" s="89"/>
      <c r="X62" s="85"/>
      <c r="Y62" s="1436"/>
      <c r="Z62" s="1436"/>
      <c r="AA62" s="1436"/>
      <c r="AB62" s="1436"/>
      <c r="AC62" s="1436"/>
      <c r="AD62" s="1436"/>
      <c r="AE62" s="181"/>
      <c r="AF62" s="1436"/>
      <c r="AG62" s="1436"/>
      <c r="AH62" s="181"/>
      <c r="AI62" s="509"/>
      <c r="AJ62" s="1436"/>
      <c r="AK62" s="1436"/>
      <c r="AL62" s="212"/>
      <c r="AM62" s="212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212"/>
      <c r="BS62" s="212"/>
      <c r="BT62" s="212"/>
      <c r="BU62" s="212"/>
      <c r="BV62" s="212"/>
      <c r="BW62" s="212"/>
      <c r="BX62" s="212"/>
      <c r="BY62" s="212"/>
      <c r="BZ62" s="212"/>
      <c r="CA62" s="212"/>
      <c r="CB62" s="212"/>
      <c r="CC62" s="212"/>
      <c r="CD62" s="212"/>
      <c r="CE62" s="217"/>
      <c r="CF62" s="83"/>
      <c r="CG62" s="107"/>
      <c r="CH62" s="250"/>
      <c r="CI62" s="255"/>
      <c r="CJ62" s="255"/>
      <c r="CK62" s="529"/>
      <c r="CL62" s="523"/>
      <c r="CM62" s="523"/>
      <c r="CN62" s="523"/>
      <c r="CO62" s="523"/>
      <c r="CP62" s="524"/>
      <c r="CQ62" s="645"/>
      <c r="CR62" s="1436"/>
      <c r="CS62" s="408"/>
      <c r="CT62" s="945"/>
      <c r="CU62" s="945"/>
      <c r="CV62" s="945"/>
      <c r="CW62" s="85"/>
      <c r="CX62" s="641"/>
      <c r="CY62" s="85"/>
      <c r="CZ62" s="85"/>
      <c r="DA62" s="641"/>
      <c r="DB62" s="85"/>
      <c r="DC62" s="1436"/>
      <c r="DD62" s="1436"/>
      <c r="DE62" s="1436"/>
      <c r="DF62" s="1436"/>
      <c r="DG62" s="1436"/>
      <c r="DH62" s="1436"/>
      <c r="DI62" s="181"/>
      <c r="DJ62" s="1436"/>
      <c r="DK62" s="1436"/>
      <c r="DL62" s="181"/>
      <c r="DM62" s="509"/>
      <c r="DN62" s="1436"/>
      <c r="DO62" s="1436"/>
      <c r="DP62" s="646"/>
      <c r="DQ62" s="646"/>
      <c r="DR62" s="646"/>
      <c r="DS62" s="646"/>
      <c r="DT62" s="646"/>
      <c r="DU62" s="646"/>
      <c r="DV62" s="646"/>
      <c r="DW62" s="646"/>
      <c r="DX62" s="646"/>
      <c r="DY62" s="646"/>
      <c r="DZ62" s="646"/>
      <c r="EA62" s="646"/>
      <c r="EB62" s="646"/>
      <c r="EC62" s="646"/>
      <c r="ED62" s="646"/>
      <c r="EE62" s="646"/>
      <c r="EF62" s="646"/>
      <c r="EG62" s="646"/>
      <c r="EH62" s="646"/>
      <c r="EI62" s="646"/>
      <c r="EJ62" s="646"/>
      <c r="EK62" s="646"/>
      <c r="EL62" s="646"/>
      <c r="EM62" s="646"/>
      <c r="EN62" s="646"/>
      <c r="EO62" s="646"/>
      <c r="EP62" s="1436"/>
      <c r="EQ62" s="1436"/>
      <c r="ER62" s="1436"/>
      <c r="ES62" s="1436"/>
      <c r="ET62" s="1436"/>
      <c r="EU62" s="1436"/>
      <c r="EV62" s="1436"/>
      <c r="EW62" s="1436"/>
      <c r="EX62" s="1436"/>
      <c r="EY62" s="1436"/>
      <c r="EZ62" s="1436"/>
      <c r="FA62" s="1436"/>
      <c r="FB62" s="1436"/>
      <c r="FC62" s="1436"/>
      <c r="FD62" s="1436"/>
      <c r="FE62" s="1436"/>
      <c r="FF62" s="1436"/>
      <c r="FG62" s="212"/>
      <c r="FH62" s="212"/>
      <c r="FI62" s="217"/>
      <c r="FJ62" s="83"/>
      <c r="FK62" s="1153"/>
      <c r="FL62" s="250"/>
      <c r="FM62" s="255"/>
      <c r="FN62" s="255"/>
      <c r="FO62" s="529"/>
      <c r="FP62" s="523"/>
      <c r="FQ62" s="523"/>
      <c r="FR62" s="523"/>
      <c r="FS62" s="523"/>
      <c r="FT62" s="524"/>
      <c r="FU62" s="165"/>
      <c r="FV62" s="1436"/>
      <c r="FW62" s="408"/>
      <c r="FX62" s="945"/>
      <c r="FY62" s="945"/>
      <c r="FZ62" s="945"/>
      <c r="GA62" s="1436"/>
      <c r="GB62" s="212"/>
      <c r="GC62" s="212"/>
      <c r="GD62" s="212"/>
      <c r="GE62" s="212"/>
      <c r="GF62" s="212"/>
      <c r="GG62" s="212"/>
      <c r="GH62" s="1436"/>
      <c r="GI62" s="1436"/>
      <c r="GJ62" s="197"/>
      <c r="GK62" s="197"/>
      <c r="GL62" s="197"/>
      <c r="GM62" s="181"/>
      <c r="GN62" s="212"/>
      <c r="GO62" s="212"/>
      <c r="GP62" s="212"/>
      <c r="GQ62" s="212"/>
      <c r="GR62" s="212"/>
      <c r="GS62" s="212"/>
      <c r="GT62" s="212"/>
      <c r="GU62" s="212"/>
      <c r="GV62" s="212"/>
      <c r="GW62" s="212"/>
      <c r="GX62" s="212"/>
      <c r="GY62" s="212"/>
      <c r="GZ62" s="212"/>
      <c r="HA62" s="212"/>
      <c r="HB62" s="212"/>
      <c r="HC62" s="212"/>
      <c r="HD62" s="212"/>
      <c r="HE62" s="212"/>
      <c r="HF62" s="212"/>
      <c r="HG62" s="212"/>
      <c r="HH62" s="212"/>
      <c r="HI62" s="212"/>
      <c r="HJ62" s="212"/>
      <c r="HK62" s="212"/>
      <c r="HL62" s="212"/>
      <c r="HM62" s="212"/>
      <c r="HN62" s="212"/>
      <c r="HO62" s="212"/>
      <c r="HP62" s="212"/>
      <c r="HQ62" s="212"/>
      <c r="HR62" s="212"/>
      <c r="HS62" s="212"/>
      <c r="HT62" s="212"/>
      <c r="HU62" s="212"/>
      <c r="HV62" s="212"/>
      <c r="HW62" s="212"/>
      <c r="HX62" s="212"/>
      <c r="HY62" s="212"/>
      <c r="HZ62" s="212"/>
      <c r="IA62" s="212"/>
      <c r="IB62" s="212"/>
      <c r="IC62" s="212"/>
      <c r="ID62" s="212"/>
      <c r="IE62" s="212"/>
      <c r="IF62" s="212"/>
      <c r="IG62" s="212"/>
      <c r="IH62" s="212"/>
      <c r="II62" s="212"/>
      <c r="IJ62" s="212"/>
      <c r="IK62" s="212"/>
      <c r="IL62" s="212"/>
      <c r="IM62" s="217"/>
      <c r="IN62" s="83"/>
      <c r="IO62" s="1142"/>
      <c r="IP62" s="250"/>
      <c r="IQ62" s="650"/>
      <c r="IR62" s="650"/>
      <c r="IS62" s="529"/>
      <c r="IT62" s="523"/>
      <c r="IU62" s="523"/>
      <c r="IV62" s="523"/>
      <c r="IW62" s="523"/>
      <c r="IX62" s="524"/>
      <c r="IY62" s="165"/>
      <c r="IZ62" s="1436"/>
      <c r="JA62" s="408"/>
      <c r="JB62" s="945"/>
      <c r="JC62" s="945"/>
      <c r="JD62" s="945"/>
      <c r="JE62" s="1436"/>
      <c r="JF62" s="1436"/>
      <c r="JG62" s="1436"/>
      <c r="JH62" s="1436"/>
      <c r="JI62" s="1436"/>
      <c r="JJ62" s="1436"/>
      <c r="JK62" s="1436"/>
      <c r="JL62" s="1436"/>
      <c r="JM62" s="1436"/>
      <c r="JN62" s="197"/>
      <c r="JO62" s="197"/>
      <c r="JP62" s="197"/>
      <c r="JQ62" s="181"/>
      <c r="JR62" s="1436"/>
      <c r="JS62" s="1436"/>
      <c r="JT62" s="181"/>
      <c r="JU62" s="509"/>
      <c r="JV62" s="1436"/>
      <c r="JW62" s="1436"/>
      <c r="JX62" s="212"/>
      <c r="JY62" s="212"/>
      <c r="JZ62" s="212"/>
      <c r="KA62" s="212"/>
      <c r="KB62" s="212"/>
      <c r="KC62" s="212"/>
      <c r="KD62" s="212"/>
      <c r="KE62" s="212"/>
      <c r="KF62" s="212"/>
      <c r="KG62" s="212"/>
      <c r="KH62" s="212"/>
      <c r="KI62" s="212"/>
      <c r="KJ62" s="212"/>
      <c r="KK62" s="212"/>
      <c r="KL62" s="212"/>
      <c r="KM62" s="212"/>
      <c r="KN62" s="212"/>
      <c r="KO62" s="212"/>
      <c r="KP62" s="212"/>
      <c r="KQ62" s="212"/>
      <c r="KR62" s="212"/>
      <c r="KS62" s="212"/>
      <c r="KT62" s="212"/>
      <c r="KU62" s="212"/>
      <c r="KV62" s="212"/>
      <c r="KW62" s="212"/>
      <c r="KX62" s="212"/>
      <c r="KY62" s="212"/>
      <c r="KZ62" s="212"/>
      <c r="LA62" s="212"/>
      <c r="LB62" s="212"/>
      <c r="LC62" s="212"/>
      <c r="LD62" s="212"/>
      <c r="LE62" s="212"/>
      <c r="LF62" s="212"/>
      <c r="LG62" s="212"/>
      <c r="LH62" s="212"/>
      <c r="LI62" s="212"/>
      <c r="LJ62" s="212"/>
      <c r="LK62" s="212"/>
      <c r="LL62" s="212"/>
      <c r="LM62" s="212"/>
      <c r="LN62" s="212"/>
      <c r="LO62" s="212"/>
      <c r="LP62" s="212"/>
      <c r="LQ62" s="217"/>
      <c r="LR62" s="399"/>
      <c r="LS62" s="32"/>
      <c r="LT62" s="250"/>
      <c r="LU62" s="255"/>
      <c r="LV62" s="255"/>
      <c r="LW62" s="529"/>
      <c r="LX62" s="523"/>
      <c r="LY62" s="523"/>
      <c r="LZ62" s="165"/>
      <c r="MA62" s="1436"/>
      <c r="MB62" s="85"/>
      <c r="MC62" s="88"/>
      <c r="MD62" s="88"/>
      <c r="ME62" s="88"/>
      <c r="MF62" s="212"/>
      <c r="MG62" s="212"/>
      <c r="MH62" s="212"/>
      <c r="MI62" s="212"/>
      <c r="MJ62" s="212"/>
      <c r="MK62" s="212"/>
      <c r="ML62" s="212"/>
      <c r="MM62" s="212"/>
      <c r="MN62" s="212"/>
      <c r="MO62" s="212"/>
      <c r="MP62" s="212"/>
      <c r="MQ62" s="212"/>
      <c r="MR62" s="212"/>
      <c r="MS62" s="212"/>
      <c r="MT62" s="480"/>
      <c r="MU62" s="792"/>
      <c r="MV62" s="792"/>
      <c r="MW62" s="792"/>
      <c r="MX62" s="792"/>
      <c r="MY62" s="792"/>
      <c r="MZ62" s="792"/>
      <c r="NA62" s="792"/>
      <c r="NB62" s="792"/>
      <c r="NC62" s="792"/>
      <c r="ND62" s="792"/>
      <c r="NE62" s="792"/>
      <c r="NF62" s="792"/>
      <c r="NG62" s="792"/>
      <c r="NH62" s="792"/>
      <c r="NI62" s="792"/>
      <c r="NJ62" s="792"/>
      <c r="NK62" s="792"/>
      <c r="NL62" s="792"/>
      <c r="NM62" s="792"/>
      <c r="NN62" s="792"/>
      <c r="NO62" s="792"/>
      <c r="NP62" s="792"/>
      <c r="NQ62" s="792"/>
      <c r="NR62" s="792"/>
      <c r="NS62" s="792"/>
      <c r="NT62" s="792"/>
      <c r="NU62" s="792"/>
      <c r="NV62" s="792"/>
      <c r="NW62" s="792"/>
      <c r="NX62" s="792"/>
      <c r="NY62" s="792"/>
      <c r="NZ62" s="212"/>
    </row>
    <row r="63" spans="1:390" s="491" customFormat="1" ht="23.25" customHeight="1" x14ac:dyDescent="0.2">
      <c r="A63" s="362"/>
      <c r="B63" s="400"/>
      <c r="C63" s="440"/>
      <c r="D63" s="250"/>
      <c r="E63" s="255"/>
      <c r="F63" s="255"/>
      <c r="G63" s="529"/>
      <c r="H63" s="523"/>
      <c r="I63" s="523"/>
      <c r="J63" s="523"/>
      <c r="K63" s="523"/>
      <c r="L63" s="524"/>
      <c r="M63" s="165"/>
      <c r="N63" s="1436"/>
      <c r="O63" s="1433"/>
      <c r="P63" s="1435"/>
      <c r="Q63" s="1435"/>
      <c r="R63" s="1435"/>
      <c r="S63" s="493"/>
      <c r="T63" s="870"/>
      <c r="U63" s="493"/>
      <c r="V63" s="85"/>
      <c r="W63" s="89"/>
      <c r="X63" s="85"/>
      <c r="Y63" s="1436"/>
      <c r="Z63" s="1436"/>
      <c r="AA63" s="1436"/>
      <c r="AB63" s="1436"/>
      <c r="AC63" s="1436"/>
      <c r="AD63" s="1436"/>
      <c r="AE63" s="181"/>
      <c r="AF63" s="1436"/>
      <c r="AG63" s="1436"/>
      <c r="AH63" s="181"/>
      <c r="AI63" s="509"/>
      <c r="AJ63" s="1436"/>
      <c r="AK63" s="1436"/>
      <c r="AL63" s="212"/>
      <c r="AM63" s="212"/>
      <c r="AN63" s="212"/>
      <c r="AO63" s="212"/>
      <c r="AP63" s="212"/>
      <c r="AQ63" s="212"/>
      <c r="AR63" s="212"/>
      <c r="AS63" s="212"/>
      <c r="AT63" s="212"/>
      <c r="AU63" s="212"/>
      <c r="AV63" s="212"/>
      <c r="AW63" s="212"/>
      <c r="AX63" s="212"/>
      <c r="AY63" s="212"/>
      <c r="AZ63" s="212"/>
      <c r="BA63" s="212"/>
      <c r="BB63" s="212"/>
      <c r="BC63" s="212"/>
      <c r="BD63" s="212"/>
      <c r="BE63" s="212"/>
      <c r="BF63" s="212"/>
      <c r="BG63" s="212"/>
      <c r="BH63" s="212"/>
      <c r="BI63" s="212"/>
      <c r="BJ63" s="212"/>
      <c r="BK63" s="212"/>
      <c r="BL63" s="212"/>
      <c r="BM63" s="212"/>
      <c r="BN63" s="212"/>
      <c r="BO63" s="212"/>
      <c r="BP63" s="212"/>
      <c r="BQ63" s="212"/>
      <c r="BR63" s="212"/>
      <c r="BS63" s="212"/>
      <c r="BT63" s="212"/>
      <c r="BU63" s="212"/>
      <c r="BV63" s="212"/>
      <c r="BW63" s="212"/>
      <c r="BX63" s="212"/>
      <c r="BY63" s="212"/>
      <c r="BZ63" s="212"/>
      <c r="CA63" s="212"/>
      <c r="CB63" s="212"/>
      <c r="CC63" s="212"/>
      <c r="CD63" s="212"/>
      <c r="CE63" s="362"/>
      <c r="CF63" s="400"/>
      <c r="CG63" s="103"/>
      <c r="CH63" s="250"/>
      <c r="CI63" s="255"/>
      <c r="CJ63" s="255"/>
      <c r="CK63" s="529"/>
      <c r="CL63" s="523"/>
      <c r="CM63" s="523"/>
      <c r="CN63" s="523"/>
      <c r="CO63" s="523"/>
      <c r="CP63" s="524"/>
      <c r="CQ63" s="645"/>
      <c r="CR63" s="1436"/>
      <c r="CS63" s="1433"/>
      <c r="CT63" s="1433"/>
      <c r="CU63" s="1435"/>
      <c r="CV63" s="1435"/>
      <c r="CW63" s="85"/>
      <c r="CX63" s="641"/>
      <c r="CY63" s="85"/>
      <c r="CZ63" s="85"/>
      <c r="DA63" s="641"/>
      <c r="DB63" s="85"/>
      <c r="DC63" s="1436"/>
      <c r="DD63" s="1436"/>
      <c r="DE63" s="1436"/>
      <c r="DF63" s="1436"/>
      <c r="DG63" s="1436"/>
      <c r="DH63" s="1436"/>
      <c r="DI63" s="181"/>
      <c r="DJ63" s="1436"/>
      <c r="DK63" s="1436"/>
      <c r="DL63" s="181"/>
      <c r="DM63" s="509"/>
      <c r="DN63" s="1436"/>
      <c r="DO63" s="1436"/>
      <c r="DP63" s="646"/>
      <c r="DQ63" s="646"/>
      <c r="DR63" s="646"/>
      <c r="DS63" s="646"/>
      <c r="DT63" s="646"/>
      <c r="DU63" s="646"/>
      <c r="DV63" s="646"/>
      <c r="DW63" s="646"/>
      <c r="DX63" s="646"/>
      <c r="DY63" s="646"/>
      <c r="DZ63" s="646"/>
      <c r="EA63" s="646"/>
      <c r="EB63" s="646"/>
      <c r="EC63" s="646"/>
      <c r="ED63" s="646"/>
      <c r="EE63" s="646"/>
      <c r="EF63" s="646"/>
      <c r="EG63" s="646"/>
      <c r="EH63" s="646"/>
      <c r="EI63" s="646"/>
      <c r="EJ63" s="646"/>
      <c r="EK63" s="646"/>
      <c r="EL63" s="646"/>
      <c r="EM63" s="646"/>
      <c r="EN63" s="646"/>
      <c r="EO63" s="646"/>
      <c r="EP63" s="1436"/>
      <c r="EQ63" s="1436"/>
      <c r="ER63" s="1436"/>
      <c r="ES63" s="1436"/>
      <c r="ET63" s="1436"/>
      <c r="EU63" s="1436"/>
      <c r="EV63" s="1436"/>
      <c r="EW63" s="1436"/>
      <c r="EX63" s="1436"/>
      <c r="EY63" s="1436"/>
      <c r="EZ63" s="1436"/>
      <c r="FA63" s="1436"/>
      <c r="FB63" s="1436"/>
      <c r="FC63" s="1436"/>
      <c r="FD63" s="1436"/>
      <c r="FE63" s="1436"/>
      <c r="FF63" s="1436"/>
      <c r="FG63" s="212"/>
      <c r="FH63" s="212"/>
      <c r="FI63" s="362"/>
      <c r="FJ63" s="83"/>
      <c r="FK63" s="84"/>
      <c r="FL63" s="250"/>
      <c r="FM63" s="255"/>
      <c r="FN63" s="255"/>
      <c r="FO63" s="529"/>
      <c r="FP63" s="523"/>
      <c r="FQ63" s="523"/>
      <c r="FR63" s="523"/>
      <c r="FS63" s="523"/>
      <c r="FT63" s="524"/>
      <c r="FU63" s="165"/>
      <c r="FV63" s="1436"/>
      <c r="FW63" s="1433"/>
      <c r="FX63" s="1433"/>
      <c r="FY63" s="1435"/>
      <c r="FZ63" s="1435"/>
      <c r="GA63" s="1436"/>
      <c r="GB63" s="212"/>
      <c r="GC63" s="212"/>
      <c r="GD63" s="212"/>
      <c r="GE63" s="212"/>
      <c r="GF63" s="212"/>
      <c r="GG63" s="212"/>
      <c r="GH63" s="1436"/>
      <c r="GI63" s="1436"/>
      <c r="GJ63" s="197"/>
      <c r="GK63" s="197"/>
      <c r="GL63" s="197"/>
      <c r="GM63" s="181"/>
      <c r="GN63" s="212"/>
      <c r="GO63" s="212"/>
      <c r="GP63" s="212"/>
      <c r="GQ63" s="212"/>
      <c r="GR63" s="212"/>
      <c r="GS63" s="212"/>
      <c r="GT63" s="212"/>
      <c r="GU63" s="212"/>
      <c r="GV63" s="212"/>
      <c r="GW63" s="212"/>
      <c r="GX63" s="212"/>
      <c r="GY63" s="212"/>
      <c r="GZ63" s="212"/>
      <c r="HA63" s="212"/>
      <c r="HB63" s="212"/>
      <c r="HC63" s="212"/>
      <c r="HD63" s="212"/>
      <c r="HE63" s="212"/>
      <c r="HF63" s="212"/>
      <c r="HG63" s="212"/>
      <c r="HH63" s="212"/>
      <c r="HI63" s="212"/>
      <c r="HJ63" s="212"/>
      <c r="HK63" s="212"/>
      <c r="HL63" s="212"/>
      <c r="HM63" s="212"/>
      <c r="HN63" s="212"/>
      <c r="HO63" s="212"/>
      <c r="HP63" s="212"/>
      <c r="HQ63" s="212"/>
      <c r="HR63" s="212"/>
      <c r="HS63" s="212"/>
      <c r="HT63" s="212"/>
      <c r="HU63" s="212"/>
      <c r="HV63" s="212"/>
      <c r="HW63" s="212"/>
      <c r="HX63" s="212"/>
      <c r="HY63" s="212"/>
      <c r="HZ63" s="212"/>
      <c r="IA63" s="212"/>
      <c r="IB63" s="212"/>
      <c r="IC63" s="212"/>
      <c r="ID63" s="212"/>
      <c r="IE63" s="212"/>
      <c r="IF63" s="212"/>
      <c r="IG63" s="212"/>
      <c r="IH63" s="212"/>
      <c r="II63" s="212"/>
      <c r="IJ63" s="212"/>
      <c r="IK63" s="212"/>
      <c r="IL63" s="212"/>
      <c r="IM63" s="362"/>
      <c r="IN63" s="83"/>
      <c r="IO63" s="1142"/>
      <c r="IP63" s="250"/>
      <c r="IQ63" s="650"/>
      <c r="IR63" s="650"/>
      <c r="IS63" s="529"/>
      <c r="IT63" s="523"/>
      <c r="IU63" s="523"/>
      <c r="IV63" s="523"/>
      <c r="IW63" s="523"/>
      <c r="IX63" s="524"/>
      <c r="IY63" s="165"/>
      <c r="IZ63" s="1436"/>
      <c r="JA63" s="1433"/>
      <c r="JB63" s="1433"/>
      <c r="JC63" s="1435"/>
      <c r="JD63" s="1435"/>
      <c r="JE63" s="1436"/>
      <c r="JF63" s="1436"/>
      <c r="JG63" s="1436"/>
      <c r="JH63" s="1436"/>
      <c r="JI63" s="1436"/>
      <c r="JJ63" s="1436"/>
      <c r="JK63" s="1436"/>
      <c r="JL63" s="1436"/>
      <c r="JM63" s="1436"/>
      <c r="JN63" s="197"/>
      <c r="JO63" s="197"/>
      <c r="JP63" s="197"/>
      <c r="JQ63" s="181"/>
      <c r="JR63" s="1436"/>
      <c r="JS63" s="1436"/>
      <c r="JT63" s="181"/>
      <c r="JU63" s="509"/>
      <c r="JV63" s="1436"/>
      <c r="JW63" s="1436"/>
      <c r="JX63" s="212"/>
      <c r="JY63" s="212"/>
      <c r="JZ63" s="212"/>
      <c r="KA63" s="212"/>
      <c r="KB63" s="212"/>
      <c r="KC63" s="212"/>
      <c r="KD63" s="212"/>
      <c r="KE63" s="212"/>
      <c r="KF63" s="212"/>
      <c r="KG63" s="212"/>
      <c r="KH63" s="212"/>
      <c r="KI63" s="212"/>
      <c r="KJ63" s="212"/>
      <c r="KK63" s="212"/>
      <c r="KL63" s="212"/>
      <c r="KM63" s="212"/>
      <c r="KN63" s="212"/>
      <c r="KO63" s="212"/>
      <c r="KP63" s="212"/>
      <c r="KQ63" s="212"/>
      <c r="KR63" s="212"/>
      <c r="KS63" s="212"/>
      <c r="KT63" s="212"/>
      <c r="KU63" s="212"/>
      <c r="KV63" s="212"/>
      <c r="KW63" s="212"/>
      <c r="KX63" s="212"/>
      <c r="KY63" s="212"/>
      <c r="KZ63" s="212"/>
      <c r="LA63" s="212"/>
      <c r="LB63" s="212"/>
      <c r="LC63" s="212"/>
      <c r="LD63" s="212"/>
      <c r="LE63" s="212"/>
      <c r="LF63" s="212"/>
      <c r="LG63" s="212"/>
      <c r="LH63" s="212"/>
      <c r="LI63" s="212"/>
      <c r="LJ63" s="212"/>
      <c r="LK63" s="212"/>
      <c r="LL63" s="212"/>
      <c r="LM63" s="212"/>
      <c r="LN63" s="212"/>
      <c r="LO63" s="212"/>
      <c r="LP63" s="212"/>
      <c r="LQ63" s="217"/>
      <c r="LR63" s="83"/>
      <c r="LS63" s="84"/>
      <c r="LT63" s="250"/>
      <c r="LU63" s="255"/>
      <c r="LV63" s="255"/>
      <c r="LW63" s="529"/>
      <c r="LX63" s="523"/>
      <c r="LY63" s="523"/>
      <c r="LZ63" s="165"/>
      <c r="MA63" s="1436"/>
      <c r="MB63" s="408"/>
      <c r="MC63" s="945"/>
      <c r="MD63" s="945"/>
      <c r="ME63" s="945"/>
      <c r="MF63" s="212"/>
      <c r="MG63" s="212"/>
      <c r="MH63" s="212"/>
      <c r="MI63" s="212"/>
      <c r="MJ63" s="212"/>
      <c r="MK63" s="212"/>
      <c r="ML63" s="212"/>
      <c r="MM63" s="212"/>
      <c r="MN63" s="212"/>
      <c r="MO63" s="212"/>
      <c r="MP63" s="212"/>
      <c r="MQ63" s="212"/>
      <c r="MR63" s="212"/>
      <c r="MS63" s="212"/>
      <c r="MT63" s="480"/>
      <c r="MU63" s="792"/>
      <c r="MV63" s="792"/>
      <c r="MW63" s="792"/>
      <c r="MX63" s="792"/>
      <c r="MY63" s="792"/>
      <c r="MZ63" s="792"/>
      <c r="NA63" s="792"/>
      <c r="NB63" s="792"/>
      <c r="NC63" s="792"/>
      <c r="ND63" s="792"/>
      <c r="NE63" s="792"/>
      <c r="NF63" s="792"/>
      <c r="NG63" s="792"/>
      <c r="NH63" s="792"/>
      <c r="NI63" s="792"/>
      <c r="NJ63" s="792"/>
      <c r="NK63" s="792"/>
      <c r="NL63" s="792"/>
      <c r="NM63" s="792"/>
      <c r="NN63" s="792"/>
      <c r="NO63" s="792"/>
      <c r="NP63" s="792"/>
      <c r="NQ63" s="792"/>
      <c r="NR63" s="792"/>
      <c r="NS63" s="792"/>
      <c r="NT63" s="792"/>
      <c r="NU63" s="792"/>
      <c r="NV63" s="792"/>
      <c r="NW63" s="792"/>
      <c r="NX63" s="792"/>
      <c r="NY63" s="792"/>
      <c r="NZ63" s="212"/>
    </row>
    <row r="64" spans="1:390" s="491" customFormat="1" ht="23.25" customHeight="1" x14ac:dyDescent="0.2">
      <c r="A64" s="362"/>
      <c r="B64" s="400"/>
      <c r="C64" s="440"/>
      <c r="D64" s="1065"/>
      <c r="E64" s="255"/>
      <c r="F64" s="255"/>
      <c r="G64" s="529"/>
      <c r="H64" s="523"/>
      <c r="I64" s="523"/>
      <c r="J64" s="523"/>
      <c r="K64" s="523"/>
      <c r="L64" s="524"/>
      <c r="M64" s="165"/>
      <c r="N64" s="1436"/>
      <c r="O64" s="1433"/>
      <c r="P64" s="1433"/>
      <c r="Q64" s="1433"/>
      <c r="R64" s="1433"/>
      <c r="S64" s="493"/>
      <c r="T64" s="870"/>
      <c r="U64" s="493"/>
      <c r="V64" s="85"/>
      <c r="W64" s="89"/>
      <c r="X64" s="85"/>
      <c r="Y64" s="1436"/>
      <c r="Z64" s="1436"/>
      <c r="AA64" s="1436"/>
      <c r="AB64" s="1436"/>
      <c r="AC64" s="1436"/>
      <c r="AD64" s="1436"/>
      <c r="AE64" s="181"/>
      <c r="AF64" s="1436"/>
      <c r="AG64" s="1436"/>
      <c r="AH64" s="181"/>
      <c r="AI64" s="509"/>
      <c r="AJ64" s="1436"/>
      <c r="AK64" s="1436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  <c r="CA64" s="212"/>
      <c r="CB64" s="212"/>
      <c r="CC64" s="212"/>
      <c r="CD64" s="212"/>
      <c r="CE64" s="362"/>
      <c r="CF64" s="400"/>
      <c r="CG64" s="103"/>
      <c r="CH64" s="1065"/>
      <c r="CI64" s="255"/>
      <c r="CJ64" s="255"/>
      <c r="CK64" s="529"/>
      <c r="CL64" s="523"/>
      <c r="CM64" s="523"/>
      <c r="CN64" s="523"/>
      <c r="CO64" s="523"/>
      <c r="CP64" s="524"/>
      <c r="CQ64" s="645"/>
      <c r="CR64" s="1436"/>
      <c r="CS64" s="1433"/>
      <c r="CT64" s="1433"/>
      <c r="CU64" s="1433"/>
      <c r="CV64" s="1433"/>
      <c r="CW64" s="85"/>
      <c r="CX64" s="641"/>
      <c r="CY64" s="85"/>
      <c r="CZ64" s="85"/>
      <c r="DA64" s="641"/>
      <c r="DB64" s="85"/>
      <c r="DC64" s="1436"/>
      <c r="DD64" s="1436"/>
      <c r="DE64" s="1436"/>
      <c r="DF64" s="1436"/>
      <c r="DG64" s="1436"/>
      <c r="DH64" s="1436"/>
      <c r="DI64" s="181"/>
      <c r="DJ64" s="1436"/>
      <c r="DK64" s="1436"/>
      <c r="DL64" s="181"/>
      <c r="DM64" s="509"/>
      <c r="DN64" s="1436"/>
      <c r="DO64" s="1436"/>
      <c r="DP64" s="646"/>
      <c r="DQ64" s="646"/>
      <c r="DR64" s="646"/>
      <c r="DS64" s="646"/>
      <c r="DT64" s="646"/>
      <c r="DU64" s="646"/>
      <c r="DV64" s="646"/>
      <c r="DW64" s="646"/>
      <c r="DX64" s="646"/>
      <c r="DY64" s="646"/>
      <c r="DZ64" s="646"/>
      <c r="EA64" s="646"/>
      <c r="EB64" s="646"/>
      <c r="EC64" s="646"/>
      <c r="ED64" s="646"/>
      <c r="EE64" s="646"/>
      <c r="EF64" s="646"/>
      <c r="EG64" s="646"/>
      <c r="EH64" s="646"/>
      <c r="EI64" s="646"/>
      <c r="EJ64" s="646"/>
      <c r="EK64" s="646"/>
      <c r="EL64" s="646"/>
      <c r="EM64" s="646"/>
      <c r="EN64" s="646"/>
      <c r="EO64" s="646"/>
      <c r="EP64" s="1436"/>
      <c r="EQ64" s="1436"/>
      <c r="ER64" s="1436"/>
      <c r="ES64" s="1436"/>
      <c r="ET64" s="1436"/>
      <c r="EU64" s="1436"/>
      <c r="EV64" s="1436"/>
      <c r="EW64" s="1436"/>
      <c r="EX64" s="1436"/>
      <c r="EY64" s="1436"/>
      <c r="EZ64" s="1436"/>
      <c r="FA64" s="1436"/>
      <c r="FB64" s="1436"/>
      <c r="FC64" s="1436"/>
      <c r="FD64" s="1436"/>
      <c r="FE64" s="1436"/>
      <c r="FF64" s="1436"/>
      <c r="FG64" s="212"/>
      <c r="FH64" s="212"/>
      <c r="FI64" s="362"/>
      <c r="FJ64" s="400"/>
      <c r="FK64" s="440"/>
      <c r="FL64" s="1065"/>
      <c r="FM64" s="626"/>
      <c r="FN64" s="255"/>
      <c r="FO64" s="529"/>
      <c r="FP64" s="523"/>
      <c r="FQ64" s="523"/>
      <c r="FR64" s="523"/>
      <c r="FS64" s="523"/>
      <c r="FT64" s="524"/>
      <c r="FU64" s="165"/>
      <c r="FV64" s="1436"/>
      <c r="FW64" s="1433"/>
      <c r="FX64" s="1433"/>
      <c r="FY64" s="1433"/>
      <c r="FZ64" s="1433"/>
      <c r="GA64" s="1436"/>
      <c r="GB64" s="212"/>
      <c r="GC64" s="212"/>
      <c r="GD64" s="212"/>
      <c r="GE64" s="212"/>
      <c r="GF64" s="212"/>
      <c r="GG64" s="212"/>
      <c r="GH64" s="1436"/>
      <c r="GI64" s="1436"/>
      <c r="GJ64" s="197"/>
      <c r="GK64" s="197"/>
      <c r="GL64" s="197"/>
      <c r="GM64" s="181"/>
      <c r="GN64" s="212"/>
      <c r="GO64" s="212"/>
      <c r="GP64" s="212"/>
      <c r="GQ64" s="212"/>
      <c r="GR64" s="212"/>
      <c r="GS64" s="212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212"/>
      <c r="HV64" s="212"/>
      <c r="HW64" s="212"/>
      <c r="HX64" s="212"/>
      <c r="HY64" s="212"/>
      <c r="HZ64" s="212"/>
      <c r="IA64" s="212"/>
      <c r="IB64" s="212"/>
      <c r="IC64" s="212"/>
      <c r="ID64" s="212"/>
      <c r="IE64" s="212"/>
      <c r="IF64" s="212"/>
      <c r="IG64" s="212"/>
      <c r="IH64" s="212"/>
      <c r="II64" s="212"/>
      <c r="IJ64" s="212"/>
      <c r="IK64" s="212"/>
      <c r="IL64" s="212"/>
      <c r="IM64" s="362"/>
      <c r="IN64" s="400"/>
      <c r="IO64" s="923"/>
      <c r="IP64" s="1065"/>
      <c r="IQ64" s="626"/>
      <c r="IR64" s="650"/>
      <c r="IS64" s="529"/>
      <c r="IT64" s="523"/>
      <c r="IU64" s="523"/>
      <c r="IV64" s="523"/>
      <c r="IW64" s="523"/>
      <c r="IX64" s="524"/>
      <c r="IY64" s="165"/>
      <c r="IZ64" s="1436"/>
      <c r="JA64" s="1433"/>
      <c r="JB64" s="1433"/>
      <c r="JC64" s="1433"/>
      <c r="JD64" s="1433"/>
      <c r="JE64" s="1436"/>
      <c r="JF64" s="1436"/>
      <c r="JG64" s="1436"/>
      <c r="JH64" s="1436"/>
      <c r="JI64" s="1436"/>
      <c r="JJ64" s="1436"/>
      <c r="JK64" s="1436"/>
      <c r="JL64" s="1436"/>
      <c r="JM64" s="1436"/>
      <c r="JN64" s="197"/>
      <c r="JO64" s="197"/>
      <c r="JP64" s="197"/>
      <c r="JQ64" s="181"/>
      <c r="JR64" s="1436"/>
      <c r="JS64" s="1436"/>
      <c r="JT64" s="181"/>
      <c r="JU64" s="509"/>
      <c r="JV64" s="1436"/>
      <c r="JW64" s="1436"/>
      <c r="JX64" s="212"/>
      <c r="JY64" s="212"/>
      <c r="JZ64" s="212"/>
      <c r="KA64" s="212"/>
      <c r="KB64" s="212"/>
      <c r="KC64" s="212"/>
      <c r="KD64" s="212"/>
      <c r="KE64" s="212"/>
      <c r="KF64" s="212"/>
      <c r="KG64" s="212"/>
      <c r="KH64" s="212"/>
      <c r="KI64" s="212"/>
      <c r="KJ64" s="212"/>
      <c r="KK64" s="212"/>
      <c r="KL64" s="212"/>
      <c r="KM64" s="212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212"/>
      <c r="KZ64" s="212"/>
      <c r="LA64" s="212"/>
      <c r="LB64" s="212"/>
      <c r="LC64" s="212"/>
      <c r="LD64" s="212"/>
      <c r="LE64" s="212"/>
      <c r="LF64" s="212"/>
      <c r="LG64" s="212"/>
      <c r="LH64" s="212"/>
      <c r="LI64" s="212"/>
      <c r="LJ64" s="212"/>
      <c r="LK64" s="212"/>
      <c r="LL64" s="212"/>
      <c r="LM64" s="212"/>
      <c r="LN64" s="212"/>
      <c r="LO64" s="212"/>
      <c r="LP64" s="212"/>
      <c r="LQ64" s="362"/>
      <c r="LR64" s="83"/>
      <c r="LS64" s="84"/>
      <c r="LT64" s="250"/>
      <c r="LU64" s="255"/>
      <c r="LV64" s="255"/>
      <c r="LW64" s="529"/>
      <c r="LX64" s="523"/>
      <c r="LY64" s="523"/>
      <c r="LZ64" s="165"/>
      <c r="MA64" s="1436"/>
      <c r="MB64" s="1433"/>
      <c r="MC64" s="1433"/>
      <c r="MD64" s="1435"/>
      <c r="ME64" s="1435"/>
      <c r="MF64" s="212"/>
      <c r="MG64" s="212"/>
      <c r="MH64" s="212"/>
      <c r="MI64" s="212"/>
      <c r="MJ64" s="212"/>
      <c r="MK64" s="212"/>
      <c r="ML64" s="212"/>
      <c r="MM64" s="212"/>
      <c r="MN64" s="212"/>
      <c r="MO64" s="212"/>
      <c r="MP64" s="212"/>
      <c r="MQ64" s="212"/>
      <c r="MR64" s="212"/>
      <c r="MS64" s="212"/>
      <c r="MT64" s="480"/>
      <c r="MU64" s="792"/>
      <c r="MV64" s="792"/>
      <c r="MW64" s="792"/>
      <c r="MX64" s="792"/>
      <c r="MY64" s="792"/>
      <c r="MZ64" s="792"/>
      <c r="NA64" s="792"/>
      <c r="NB64" s="792"/>
      <c r="NC64" s="792"/>
      <c r="ND64" s="792"/>
      <c r="NE64" s="792"/>
      <c r="NF64" s="792"/>
      <c r="NG64" s="792"/>
      <c r="NH64" s="792"/>
      <c r="NI64" s="792"/>
      <c r="NJ64" s="792"/>
      <c r="NK64" s="792"/>
      <c r="NL64" s="792"/>
      <c r="NM64" s="792"/>
      <c r="NN64" s="792"/>
      <c r="NO64" s="792"/>
      <c r="NP64" s="792"/>
      <c r="NQ64" s="792"/>
      <c r="NR64" s="792"/>
      <c r="NS64" s="792"/>
      <c r="NT64" s="792"/>
      <c r="NU64" s="792"/>
      <c r="NV64" s="792"/>
      <c r="NW64" s="792"/>
      <c r="NX64" s="792"/>
      <c r="NY64" s="792"/>
      <c r="NZ64" s="212"/>
    </row>
    <row r="65" spans="1:390" s="491" customFormat="1" ht="23.25" customHeight="1" x14ac:dyDescent="0.2">
      <c r="A65" s="217"/>
      <c r="B65" s="193"/>
      <c r="C65" s="194"/>
      <c r="D65" s="250"/>
      <c r="E65" s="255"/>
      <c r="F65" s="255"/>
      <c r="G65" s="529"/>
      <c r="H65" s="523"/>
      <c r="I65" s="523"/>
      <c r="J65" s="523"/>
      <c r="K65" s="523"/>
      <c r="L65" s="524"/>
      <c r="M65" s="165"/>
      <c r="N65" s="1436"/>
      <c r="O65" s="85"/>
      <c r="P65" s="85"/>
      <c r="Q65" s="85"/>
      <c r="R65" s="85"/>
      <c r="S65" s="493"/>
      <c r="T65" s="870"/>
      <c r="U65" s="493"/>
      <c r="V65" s="85"/>
      <c r="W65" s="89"/>
      <c r="X65" s="85"/>
      <c r="Y65" s="1436"/>
      <c r="Z65" s="1436"/>
      <c r="AA65" s="1436"/>
      <c r="AB65" s="1436"/>
      <c r="AC65" s="1436"/>
      <c r="AD65" s="1436"/>
      <c r="AE65" s="181"/>
      <c r="AF65" s="1436"/>
      <c r="AG65" s="1436"/>
      <c r="AH65" s="181"/>
      <c r="AI65" s="509"/>
      <c r="AJ65" s="1436"/>
      <c r="AK65" s="1436"/>
      <c r="AL65" s="212"/>
      <c r="AM65" s="212"/>
      <c r="AN65" s="212"/>
      <c r="AO65" s="212"/>
      <c r="AP65" s="212"/>
      <c r="AQ65" s="212"/>
      <c r="AR65" s="212"/>
      <c r="AS65" s="212"/>
      <c r="AT65" s="212"/>
      <c r="AU65" s="212"/>
      <c r="AV65" s="212"/>
      <c r="AW65" s="212"/>
      <c r="AX65" s="212"/>
      <c r="AY65" s="212"/>
      <c r="AZ65" s="212"/>
      <c r="BA65" s="212"/>
      <c r="BB65" s="212"/>
      <c r="BC65" s="212"/>
      <c r="BD65" s="212"/>
      <c r="BE65" s="212"/>
      <c r="BF65" s="212"/>
      <c r="BG65" s="212"/>
      <c r="BH65" s="212"/>
      <c r="BI65" s="212"/>
      <c r="BJ65" s="212"/>
      <c r="BK65" s="212"/>
      <c r="BL65" s="212"/>
      <c r="BM65" s="212"/>
      <c r="BN65" s="212"/>
      <c r="BO65" s="212"/>
      <c r="BP65" s="212"/>
      <c r="BQ65" s="212"/>
      <c r="BR65" s="212"/>
      <c r="BS65" s="212"/>
      <c r="BT65" s="212"/>
      <c r="BU65" s="212"/>
      <c r="BV65" s="212"/>
      <c r="BW65" s="212"/>
      <c r="BX65" s="212"/>
      <c r="BY65" s="212"/>
      <c r="BZ65" s="212"/>
      <c r="CA65" s="212"/>
      <c r="CB65" s="212"/>
      <c r="CC65" s="212"/>
      <c r="CD65" s="212"/>
      <c r="CE65" s="217"/>
      <c r="CF65" s="193"/>
      <c r="CG65" s="896"/>
      <c r="CH65" s="250"/>
      <c r="CI65" s="255"/>
      <c r="CJ65" s="255"/>
      <c r="CK65" s="529"/>
      <c r="CL65" s="523"/>
      <c r="CM65" s="523"/>
      <c r="CN65" s="523"/>
      <c r="CO65" s="523"/>
      <c r="CP65" s="524"/>
      <c r="CQ65" s="645"/>
      <c r="CR65" s="1436"/>
      <c r="CS65" s="85"/>
      <c r="CT65" s="85"/>
      <c r="CU65" s="85"/>
      <c r="CV65" s="85"/>
      <c r="CW65" s="85"/>
      <c r="CX65" s="641"/>
      <c r="CY65" s="85"/>
      <c r="CZ65" s="85"/>
      <c r="DA65" s="641"/>
      <c r="DB65" s="85"/>
      <c r="DC65" s="1436"/>
      <c r="DD65" s="1436"/>
      <c r="DE65" s="1436"/>
      <c r="DF65" s="1436"/>
      <c r="DG65" s="1436"/>
      <c r="DH65" s="1436"/>
      <c r="DI65" s="181"/>
      <c r="DJ65" s="1436"/>
      <c r="DK65" s="1436"/>
      <c r="DL65" s="181"/>
      <c r="DM65" s="509"/>
      <c r="DN65" s="1436"/>
      <c r="DO65" s="1436"/>
      <c r="DP65" s="646"/>
      <c r="DQ65" s="646"/>
      <c r="DR65" s="646"/>
      <c r="DS65" s="646"/>
      <c r="DT65" s="646"/>
      <c r="DU65" s="646"/>
      <c r="DV65" s="646"/>
      <c r="DW65" s="646"/>
      <c r="DX65" s="646"/>
      <c r="DY65" s="646"/>
      <c r="DZ65" s="646"/>
      <c r="EA65" s="646"/>
      <c r="EB65" s="646"/>
      <c r="EC65" s="646"/>
      <c r="ED65" s="646"/>
      <c r="EE65" s="646"/>
      <c r="EF65" s="646"/>
      <c r="EG65" s="646"/>
      <c r="EH65" s="646"/>
      <c r="EI65" s="646"/>
      <c r="EJ65" s="646"/>
      <c r="EK65" s="646"/>
      <c r="EL65" s="646"/>
      <c r="EM65" s="646"/>
      <c r="EN65" s="646"/>
      <c r="EO65" s="646"/>
      <c r="EP65" s="1436"/>
      <c r="EQ65" s="1436"/>
      <c r="ER65" s="1436"/>
      <c r="ES65" s="1436"/>
      <c r="ET65" s="1436"/>
      <c r="EU65" s="1436"/>
      <c r="EV65" s="1436"/>
      <c r="EW65" s="1436"/>
      <c r="EX65" s="1436"/>
      <c r="EY65" s="1436"/>
      <c r="EZ65" s="1436"/>
      <c r="FA65" s="1436"/>
      <c r="FB65" s="1436"/>
      <c r="FC65" s="1436"/>
      <c r="FD65" s="1436"/>
      <c r="FE65" s="1436"/>
      <c r="FF65" s="1436"/>
      <c r="FG65" s="212"/>
      <c r="FH65" s="212"/>
      <c r="FI65" s="217"/>
      <c r="FJ65" s="193"/>
      <c r="FK65" s="194"/>
      <c r="FL65" s="250"/>
      <c r="FM65" s="626"/>
      <c r="FN65" s="255"/>
      <c r="FO65" s="529"/>
      <c r="FP65" s="523"/>
      <c r="FQ65" s="523"/>
      <c r="FR65" s="523"/>
      <c r="FS65" s="523"/>
      <c r="FT65" s="524"/>
      <c r="FU65" s="165"/>
      <c r="FV65" s="1436"/>
      <c r="FW65" s="85"/>
      <c r="FX65" s="85"/>
      <c r="FY65" s="85"/>
      <c r="FZ65" s="85"/>
      <c r="GA65" s="1436"/>
      <c r="GB65" s="212"/>
      <c r="GC65" s="212"/>
      <c r="GD65" s="212"/>
      <c r="GE65" s="212"/>
      <c r="GF65" s="212"/>
      <c r="GG65" s="212"/>
      <c r="GH65" s="1436"/>
      <c r="GI65" s="1436"/>
      <c r="GJ65" s="197"/>
      <c r="GK65" s="197"/>
      <c r="GL65" s="197"/>
      <c r="GM65" s="181"/>
      <c r="GN65" s="212"/>
      <c r="GO65" s="212"/>
      <c r="GP65" s="212"/>
      <c r="GQ65" s="212"/>
      <c r="GR65" s="212"/>
      <c r="GS65" s="212"/>
      <c r="GT65" s="212"/>
      <c r="GU65" s="212"/>
      <c r="GV65" s="212"/>
      <c r="GW65" s="212"/>
      <c r="GX65" s="212"/>
      <c r="GY65" s="212"/>
      <c r="GZ65" s="212"/>
      <c r="HA65" s="212"/>
      <c r="HB65" s="212"/>
      <c r="HC65" s="212"/>
      <c r="HD65" s="212"/>
      <c r="HE65" s="212"/>
      <c r="HF65" s="212"/>
      <c r="HG65" s="212"/>
      <c r="HH65" s="212"/>
      <c r="HI65" s="212"/>
      <c r="HJ65" s="212"/>
      <c r="HK65" s="212"/>
      <c r="HL65" s="212"/>
      <c r="HM65" s="212"/>
      <c r="HN65" s="212"/>
      <c r="HO65" s="212"/>
      <c r="HP65" s="212"/>
      <c r="HQ65" s="212"/>
      <c r="HR65" s="212"/>
      <c r="HS65" s="212"/>
      <c r="HT65" s="212"/>
      <c r="HU65" s="212"/>
      <c r="HV65" s="212"/>
      <c r="HW65" s="212"/>
      <c r="HX65" s="212"/>
      <c r="HY65" s="212"/>
      <c r="HZ65" s="212"/>
      <c r="IA65" s="212"/>
      <c r="IB65" s="212"/>
      <c r="IC65" s="212"/>
      <c r="ID65" s="212"/>
      <c r="IE65" s="212"/>
      <c r="IF65" s="212"/>
      <c r="IG65" s="212"/>
      <c r="IH65" s="212"/>
      <c r="II65" s="212"/>
      <c r="IJ65" s="212"/>
      <c r="IK65" s="212"/>
      <c r="IL65" s="212"/>
      <c r="IM65" s="217"/>
      <c r="IN65" s="193"/>
      <c r="IO65" s="924"/>
      <c r="IP65" s="250"/>
      <c r="IQ65" s="626"/>
      <c r="IR65" s="650"/>
      <c r="IS65" s="529"/>
      <c r="IT65" s="523"/>
      <c r="IU65" s="523"/>
      <c r="IV65" s="523"/>
      <c r="IW65" s="523"/>
      <c r="IX65" s="524"/>
      <c r="IY65" s="165"/>
      <c r="IZ65" s="1436"/>
      <c r="JA65" s="85"/>
      <c r="JB65" s="85"/>
      <c r="JC65" s="85"/>
      <c r="JD65" s="85"/>
      <c r="JE65" s="1436"/>
      <c r="JF65" s="1436"/>
      <c r="JG65" s="1436"/>
      <c r="JH65" s="1436"/>
      <c r="JI65" s="1436"/>
      <c r="JJ65" s="1436"/>
      <c r="JK65" s="1436"/>
      <c r="JL65" s="1436"/>
      <c r="JM65" s="1436"/>
      <c r="JN65" s="197"/>
      <c r="JO65" s="197"/>
      <c r="JP65" s="197"/>
      <c r="JQ65" s="181"/>
      <c r="JR65" s="1436"/>
      <c r="JS65" s="1436"/>
      <c r="JT65" s="181"/>
      <c r="JU65" s="509"/>
      <c r="JV65" s="1436"/>
      <c r="JW65" s="1436"/>
      <c r="JX65" s="212"/>
      <c r="JY65" s="212"/>
      <c r="JZ65" s="212"/>
      <c r="KA65" s="212"/>
      <c r="KB65" s="212"/>
      <c r="KC65" s="212"/>
      <c r="KD65" s="212"/>
      <c r="KE65" s="212"/>
      <c r="KF65" s="212"/>
      <c r="KG65" s="212"/>
      <c r="KH65" s="212"/>
      <c r="KI65" s="212"/>
      <c r="KJ65" s="212"/>
      <c r="KK65" s="212"/>
      <c r="KL65" s="212"/>
      <c r="KM65" s="212"/>
      <c r="KN65" s="212"/>
      <c r="KO65" s="212"/>
      <c r="KP65" s="212"/>
      <c r="KQ65" s="212"/>
      <c r="KR65" s="212"/>
      <c r="KS65" s="212"/>
      <c r="KT65" s="212"/>
      <c r="KU65" s="212"/>
      <c r="KV65" s="212"/>
      <c r="KW65" s="212"/>
      <c r="KX65" s="212"/>
      <c r="KY65" s="212"/>
      <c r="KZ65" s="212"/>
      <c r="LA65" s="212"/>
      <c r="LB65" s="212"/>
      <c r="LC65" s="212"/>
      <c r="LD65" s="212"/>
      <c r="LE65" s="212"/>
      <c r="LF65" s="212"/>
      <c r="LG65" s="212"/>
      <c r="LH65" s="212"/>
      <c r="LI65" s="212"/>
      <c r="LJ65" s="212"/>
      <c r="LK65" s="212"/>
      <c r="LL65" s="212"/>
      <c r="LM65" s="212"/>
      <c r="LN65" s="212"/>
      <c r="LO65" s="212"/>
      <c r="LP65" s="212"/>
      <c r="LQ65" s="362"/>
      <c r="LR65" s="400"/>
      <c r="LS65" s="440"/>
      <c r="LT65" s="1065"/>
      <c r="LU65" s="626"/>
      <c r="LV65" s="255"/>
      <c r="LW65" s="529"/>
      <c r="LX65" s="523"/>
      <c r="LY65" s="523"/>
      <c r="LZ65" s="165"/>
      <c r="MA65" s="1436"/>
      <c r="MB65" s="1433"/>
      <c r="MC65" s="1433"/>
      <c r="MD65" s="1433"/>
      <c r="ME65" s="1433"/>
      <c r="MF65" s="212"/>
      <c r="MG65" s="212"/>
      <c r="MH65" s="212"/>
      <c r="MI65" s="212"/>
      <c r="MJ65" s="212"/>
      <c r="MK65" s="212"/>
      <c r="ML65" s="212"/>
      <c r="MM65" s="212"/>
      <c r="MN65" s="212"/>
      <c r="MO65" s="212"/>
      <c r="MP65" s="212"/>
      <c r="MQ65" s="212"/>
      <c r="MR65" s="212"/>
      <c r="MS65" s="212"/>
      <c r="MT65" s="480"/>
      <c r="MU65" s="792"/>
      <c r="MV65" s="792"/>
      <c r="MW65" s="792"/>
      <c r="MX65" s="792"/>
      <c r="MY65" s="792"/>
      <c r="MZ65" s="792"/>
      <c r="NA65" s="792"/>
      <c r="NB65" s="792"/>
      <c r="NC65" s="792"/>
      <c r="ND65" s="792"/>
      <c r="NE65" s="792"/>
      <c r="NF65" s="792"/>
      <c r="NG65" s="792"/>
      <c r="NH65" s="792"/>
      <c r="NI65" s="792"/>
      <c r="NJ65" s="792"/>
      <c r="NK65" s="792"/>
      <c r="NL65" s="792"/>
      <c r="NM65" s="792"/>
      <c r="NN65" s="792"/>
      <c r="NO65" s="792"/>
      <c r="NP65" s="792"/>
      <c r="NQ65" s="792"/>
      <c r="NR65" s="792"/>
      <c r="NS65" s="792"/>
      <c r="NT65" s="792"/>
      <c r="NU65" s="792"/>
      <c r="NV65" s="792"/>
      <c r="NW65" s="792"/>
      <c r="NX65" s="792"/>
      <c r="NY65" s="792"/>
      <c r="NZ65" s="212"/>
    </row>
    <row r="66" spans="1:390" s="491" customFormat="1" ht="23.25" customHeight="1" x14ac:dyDescent="0.2">
      <c r="A66" s="217"/>
      <c r="B66" s="106"/>
      <c r="C66" s="107"/>
      <c r="D66" s="250"/>
      <c r="E66" s="255"/>
      <c r="F66" s="255"/>
      <c r="G66" s="529"/>
      <c r="H66" s="523"/>
      <c r="I66" s="523"/>
      <c r="J66" s="523"/>
      <c r="K66" s="523"/>
      <c r="L66" s="524"/>
      <c r="M66" s="165"/>
      <c r="N66" s="1436"/>
      <c r="O66" s="85"/>
      <c r="P66" s="85"/>
      <c r="Q66" s="85"/>
      <c r="R66" s="85"/>
      <c r="S66" s="493"/>
      <c r="T66" s="870"/>
      <c r="U66" s="493"/>
      <c r="V66" s="85"/>
      <c r="W66" s="89"/>
      <c r="X66" s="85"/>
      <c r="Y66" s="1436"/>
      <c r="Z66" s="1436"/>
      <c r="AA66" s="1436"/>
      <c r="AB66" s="1436"/>
      <c r="AC66" s="1436"/>
      <c r="AD66" s="1436"/>
      <c r="AE66" s="181"/>
      <c r="AF66" s="1436"/>
      <c r="AG66" s="1436"/>
      <c r="AH66" s="181"/>
      <c r="AI66" s="509"/>
      <c r="AJ66" s="1436"/>
      <c r="AK66" s="1436"/>
      <c r="AL66" s="212"/>
      <c r="AM66" s="212"/>
      <c r="AN66" s="212"/>
      <c r="AO66" s="212"/>
      <c r="AP66" s="212"/>
      <c r="AQ66" s="212"/>
      <c r="AR66" s="212"/>
      <c r="AS66" s="212"/>
      <c r="AT66" s="212"/>
      <c r="AU66" s="212"/>
      <c r="AV66" s="212"/>
      <c r="AW66" s="212"/>
      <c r="AX66" s="212"/>
      <c r="AY66" s="212"/>
      <c r="AZ66" s="212"/>
      <c r="BA66" s="212"/>
      <c r="BB66" s="212"/>
      <c r="BC66" s="212"/>
      <c r="BD66" s="212"/>
      <c r="BE66" s="212"/>
      <c r="BF66" s="212"/>
      <c r="BG66" s="212"/>
      <c r="BH66" s="212"/>
      <c r="BI66" s="212"/>
      <c r="BJ66" s="212"/>
      <c r="BK66" s="212"/>
      <c r="BL66" s="212"/>
      <c r="BM66" s="212"/>
      <c r="BN66" s="212"/>
      <c r="BO66" s="212"/>
      <c r="BP66" s="212"/>
      <c r="BQ66" s="212"/>
      <c r="BR66" s="212"/>
      <c r="BS66" s="212"/>
      <c r="BT66" s="212"/>
      <c r="BU66" s="212"/>
      <c r="BV66" s="212"/>
      <c r="BW66" s="212"/>
      <c r="BX66" s="212"/>
      <c r="BY66" s="212"/>
      <c r="BZ66" s="212"/>
      <c r="CA66" s="212"/>
      <c r="CB66" s="212"/>
      <c r="CC66" s="212"/>
      <c r="CD66" s="212"/>
      <c r="CE66" s="217"/>
      <c r="CF66" s="106"/>
      <c r="CG66" s="107"/>
      <c r="CH66" s="250"/>
      <c r="CI66" s="255"/>
      <c r="CJ66" s="255"/>
      <c r="CK66" s="529"/>
      <c r="CL66" s="523"/>
      <c r="CM66" s="523"/>
      <c r="CN66" s="523"/>
      <c r="CO66" s="523"/>
      <c r="CP66" s="524"/>
      <c r="CQ66" s="645"/>
      <c r="CR66" s="1436"/>
      <c r="CS66" s="85"/>
      <c r="CT66" s="85"/>
      <c r="CU66" s="85"/>
      <c r="CV66" s="85"/>
      <c r="CW66" s="85"/>
      <c r="CX66" s="641"/>
      <c r="CY66" s="85"/>
      <c r="CZ66" s="85"/>
      <c r="DA66" s="641"/>
      <c r="DB66" s="85"/>
      <c r="DC66" s="1436"/>
      <c r="DD66" s="1436"/>
      <c r="DE66" s="1436"/>
      <c r="DF66" s="1436"/>
      <c r="DG66" s="1436"/>
      <c r="DH66" s="1436"/>
      <c r="DI66" s="181"/>
      <c r="DJ66" s="1436"/>
      <c r="DK66" s="1436"/>
      <c r="DL66" s="181"/>
      <c r="DM66" s="509"/>
      <c r="DN66" s="1436"/>
      <c r="DO66" s="1436"/>
      <c r="DP66" s="646"/>
      <c r="DQ66" s="646"/>
      <c r="DR66" s="646"/>
      <c r="DS66" s="646"/>
      <c r="DT66" s="646"/>
      <c r="DU66" s="646"/>
      <c r="DV66" s="646"/>
      <c r="DW66" s="646"/>
      <c r="DX66" s="646"/>
      <c r="DY66" s="646"/>
      <c r="DZ66" s="646"/>
      <c r="EA66" s="646"/>
      <c r="EB66" s="646"/>
      <c r="EC66" s="646"/>
      <c r="ED66" s="646"/>
      <c r="EE66" s="646"/>
      <c r="EF66" s="646"/>
      <c r="EG66" s="646"/>
      <c r="EH66" s="646"/>
      <c r="EI66" s="646"/>
      <c r="EJ66" s="646"/>
      <c r="EK66" s="646"/>
      <c r="EL66" s="646"/>
      <c r="EM66" s="646"/>
      <c r="EN66" s="646"/>
      <c r="EO66" s="646"/>
      <c r="EP66" s="1436"/>
      <c r="EQ66" s="1436"/>
      <c r="ER66" s="1436"/>
      <c r="ES66" s="1436"/>
      <c r="ET66" s="1436"/>
      <c r="EU66" s="1436"/>
      <c r="EV66" s="1436"/>
      <c r="EW66" s="1436"/>
      <c r="EX66" s="1436"/>
      <c r="EY66" s="1436"/>
      <c r="EZ66" s="1436"/>
      <c r="FA66" s="1436"/>
      <c r="FB66" s="1436"/>
      <c r="FC66" s="1436"/>
      <c r="FD66" s="1436"/>
      <c r="FE66" s="1436"/>
      <c r="FF66" s="1436"/>
      <c r="FG66" s="212"/>
      <c r="FH66" s="212"/>
      <c r="FI66" s="217"/>
      <c r="FJ66" s="106"/>
      <c r="FK66" s="1154"/>
      <c r="FL66" s="1096"/>
      <c r="FM66" s="1069"/>
      <c r="FN66" s="255"/>
      <c r="FO66" s="529"/>
      <c r="FP66" s="523"/>
      <c r="FQ66" s="523"/>
      <c r="FR66" s="523"/>
      <c r="FS66" s="523"/>
      <c r="FT66" s="524"/>
      <c r="FU66" s="165"/>
      <c r="FV66" s="1436"/>
      <c r="FW66" s="85"/>
      <c r="FX66" s="85"/>
      <c r="FY66" s="85"/>
      <c r="FZ66" s="85"/>
      <c r="GA66" s="1436"/>
      <c r="GB66" s="212"/>
      <c r="GC66" s="212"/>
      <c r="GD66" s="212"/>
      <c r="GE66" s="212"/>
      <c r="GF66" s="212"/>
      <c r="GG66" s="212"/>
      <c r="GH66" s="1436"/>
      <c r="GI66" s="1436"/>
      <c r="GJ66" s="197"/>
      <c r="GK66" s="197"/>
      <c r="GL66" s="197"/>
      <c r="GM66" s="181"/>
      <c r="GN66" s="212"/>
      <c r="GO66" s="212"/>
      <c r="GP66" s="212"/>
      <c r="GQ66" s="212"/>
      <c r="GR66" s="212"/>
      <c r="GS66" s="212"/>
      <c r="GT66" s="212"/>
      <c r="GU66" s="212"/>
      <c r="GV66" s="212"/>
      <c r="GW66" s="212"/>
      <c r="GX66" s="212"/>
      <c r="GY66" s="212"/>
      <c r="GZ66" s="212"/>
      <c r="HA66" s="212"/>
      <c r="HB66" s="212"/>
      <c r="HC66" s="212"/>
      <c r="HD66" s="212"/>
      <c r="HE66" s="212"/>
      <c r="HF66" s="212"/>
      <c r="HG66" s="212"/>
      <c r="HH66" s="212"/>
      <c r="HI66" s="212"/>
      <c r="HJ66" s="212"/>
      <c r="HK66" s="212"/>
      <c r="HL66" s="212"/>
      <c r="HM66" s="212"/>
      <c r="HN66" s="212"/>
      <c r="HO66" s="212"/>
      <c r="HP66" s="212"/>
      <c r="HQ66" s="212"/>
      <c r="HR66" s="212"/>
      <c r="HS66" s="212"/>
      <c r="HT66" s="212"/>
      <c r="HU66" s="212"/>
      <c r="HV66" s="212"/>
      <c r="HW66" s="212"/>
      <c r="HX66" s="212"/>
      <c r="HY66" s="212"/>
      <c r="HZ66" s="212"/>
      <c r="IA66" s="212"/>
      <c r="IB66" s="212"/>
      <c r="IC66" s="212"/>
      <c r="ID66" s="212"/>
      <c r="IE66" s="212"/>
      <c r="IF66" s="212"/>
      <c r="IG66" s="212"/>
      <c r="IH66" s="212"/>
      <c r="II66" s="212"/>
      <c r="IJ66" s="212"/>
      <c r="IK66" s="212"/>
      <c r="IL66" s="212"/>
      <c r="IM66" s="217"/>
      <c r="IN66" s="106"/>
      <c r="IO66" s="518"/>
      <c r="IP66" s="1096"/>
      <c r="IQ66" s="1069"/>
      <c r="IR66" s="650"/>
      <c r="IS66" s="529"/>
      <c r="IT66" s="523"/>
      <c r="IU66" s="523"/>
      <c r="IV66" s="523"/>
      <c r="IW66" s="523"/>
      <c r="IX66" s="524"/>
      <c r="IY66" s="165"/>
      <c r="IZ66" s="1436"/>
      <c r="JA66" s="85"/>
      <c r="JB66" s="85"/>
      <c r="JC66" s="85"/>
      <c r="JD66" s="85"/>
      <c r="JE66" s="1436"/>
      <c r="JF66" s="1436"/>
      <c r="JG66" s="1436"/>
      <c r="JH66" s="1436"/>
      <c r="JI66" s="1436"/>
      <c r="JJ66" s="1436"/>
      <c r="JK66" s="1436"/>
      <c r="JL66" s="1436"/>
      <c r="JM66" s="1436"/>
      <c r="JN66" s="197"/>
      <c r="JO66" s="197"/>
      <c r="JP66" s="197"/>
      <c r="JQ66" s="181"/>
      <c r="JR66" s="1436"/>
      <c r="JS66" s="1436"/>
      <c r="JT66" s="181"/>
      <c r="JU66" s="509"/>
      <c r="JV66" s="1436"/>
      <c r="JW66" s="1436"/>
      <c r="JX66" s="212"/>
      <c r="JY66" s="212"/>
      <c r="JZ66" s="212"/>
      <c r="KA66" s="212"/>
      <c r="KB66" s="212"/>
      <c r="KC66" s="212"/>
      <c r="KD66" s="212"/>
      <c r="KE66" s="212"/>
      <c r="KF66" s="212"/>
      <c r="KG66" s="212"/>
      <c r="KH66" s="212"/>
      <c r="KI66" s="212"/>
      <c r="KJ66" s="212"/>
      <c r="KK66" s="212"/>
      <c r="KL66" s="212"/>
      <c r="KM66" s="212"/>
      <c r="KN66" s="212"/>
      <c r="KO66" s="212"/>
      <c r="KP66" s="212"/>
      <c r="KQ66" s="212"/>
      <c r="KR66" s="212"/>
      <c r="KS66" s="212"/>
      <c r="KT66" s="212"/>
      <c r="KU66" s="212"/>
      <c r="KV66" s="212"/>
      <c r="KW66" s="212"/>
      <c r="KX66" s="212"/>
      <c r="KY66" s="212"/>
      <c r="KZ66" s="212"/>
      <c r="LA66" s="212"/>
      <c r="LB66" s="212"/>
      <c r="LC66" s="212"/>
      <c r="LD66" s="212"/>
      <c r="LE66" s="212"/>
      <c r="LF66" s="212"/>
      <c r="LG66" s="212"/>
      <c r="LH66" s="212"/>
      <c r="LI66" s="212"/>
      <c r="LJ66" s="212"/>
      <c r="LK66" s="212"/>
      <c r="LL66" s="212"/>
      <c r="LM66" s="212"/>
      <c r="LN66" s="212"/>
      <c r="LO66" s="212"/>
      <c r="LP66" s="212"/>
      <c r="LQ66" s="217"/>
      <c r="LR66" s="193"/>
      <c r="LS66" s="194"/>
      <c r="LT66" s="250"/>
      <c r="LU66" s="626"/>
      <c r="LV66" s="255"/>
      <c r="LW66" s="529"/>
      <c r="LX66" s="523"/>
      <c r="LY66" s="523"/>
      <c r="LZ66" s="165"/>
      <c r="MA66" s="1436"/>
      <c r="MB66" s="85"/>
      <c r="MC66" s="85"/>
      <c r="MD66" s="85"/>
      <c r="ME66" s="85"/>
      <c r="MF66" s="212"/>
      <c r="MG66" s="212"/>
      <c r="MH66" s="212"/>
      <c r="MI66" s="212"/>
      <c r="MJ66" s="212"/>
      <c r="MK66" s="212"/>
      <c r="ML66" s="212"/>
      <c r="MM66" s="212"/>
      <c r="MN66" s="212"/>
      <c r="MO66" s="212"/>
      <c r="MP66" s="212"/>
      <c r="MQ66" s="212"/>
      <c r="MR66" s="212"/>
      <c r="MS66" s="212"/>
      <c r="MT66" s="480"/>
      <c r="MU66" s="792"/>
      <c r="MV66" s="792"/>
      <c r="MW66" s="792"/>
      <c r="MX66" s="792"/>
      <c r="MY66" s="792"/>
      <c r="MZ66" s="792"/>
      <c r="NA66" s="792"/>
      <c r="NB66" s="792"/>
      <c r="NC66" s="792"/>
      <c r="ND66" s="792"/>
      <c r="NE66" s="792"/>
      <c r="NF66" s="792"/>
      <c r="NG66" s="792"/>
      <c r="NH66" s="792"/>
      <c r="NI66" s="792"/>
      <c r="NJ66" s="792"/>
      <c r="NK66" s="792"/>
      <c r="NL66" s="792"/>
      <c r="NM66" s="792"/>
      <c r="NN66" s="792"/>
      <c r="NO66" s="792"/>
      <c r="NP66" s="792"/>
      <c r="NQ66" s="792"/>
      <c r="NR66" s="792"/>
      <c r="NS66" s="792"/>
      <c r="NT66" s="792"/>
      <c r="NU66" s="792"/>
      <c r="NV66" s="792"/>
      <c r="NW66" s="792"/>
      <c r="NX66" s="792"/>
      <c r="NY66" s="792"/>
      <c r="NZ66" s="212"/>
    </row>
    <row r="67" spans="1:390" s="491" customFormat="1" ht="23.25" customHeight="1" x14ac:dyDescent="0.2">
      <c r="A67" s="408"/>
      <c r="B67" s="102"/>
      <c r="C67" s="103"/>
      <c r="D67" s="1065"/>
      <c r="E67" s="255"/>
      <c r="F67" s="255"/>
      <c r="G67" s="529"/>
      <c r="H67" s="523"/>
      <c r="I67" s="523"/>
      <c r="J67" s="523"/>
      <c r="K67" s="523"/>
      <c r="L67" s="524"/>
      <c r="M67" s="165"/>
      <c r="N67" s="1436"/>
      <c r="O67" s="85"/>
      <c r="P67" s="493"/>
      <c r="Q67" s="493"/>
      <c r="R67" s="493"/>
      <c r="S67" s="493"/>
      <c r="T67" s="870"/>
      <c r="U67" s="493"/>
      <c r="V67" s="85"/>
      <c r="W67" s="89"/>
      <c r="X67" s="85"/>
      <c r="Y67" s="1436"/>
      <c r="Z67" s="1436"/>
      <c r="AA67" s="1436"/>
      <c r="AB67" s="1436"/>
      <c r="AC67" s="1436"/>
      <c r="AD67" s="1436"/>
      <c r="AE67" s="181"/>
      <c r="AF67" s="1436"/>
      <c r="AG67" s="1436"/>
      <c r="AH67" s="181"/>
      <c r="AI67" s="509"/>
      <c r="AJ67" s="1436"/>
      <c r="AK67" s="1436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212"/>
      <c r="BD67" s="212"/>
      <c r="BE67" s="212"/>
      <c r="BF67" s="212"/>
      <c r="BG67" s="212"/>
      <c r="BH67" s="212"/>
      <c r="BI67" s="212"/>
      <c r="BJ67" s="212"/>
      <c r="BK67" s="212"/>
      <c r="BL67" s="212"/>
      <c r="BM67" s="212"/>
      <c r="BN67" s="212"/>
      <c r="BO67" s="212"/>
      <c r="BP67" s="212"/>
      <c r="BQ67" s="212"/>
      <c r="BR67" s="212"/>
      <c r="BS67" s="212"/>
      <c r="BT67" s="212"/>
      <c r="BU67" s="212"/>
      <c r="BV67" s="212"/>
      <c r="BW67" s="212"/>
      <c r="BX67" s="212"/>
      <c r="BY67" s="212"/>
      <c r="BZ67" s="212"/>
      <c r="CA67" s="212"/>
      <c r="CB67" s="212"/>
      <c r="CC67" s="212"/>
      <c r="CD67" s="212"/>
      <c r="CE67" s="408"/>
      <c r="CF67" s="102"/>
      <c r="CG67" s="103"/>
      <c r="CH67" s="1065"/>
      <c r="CI67" s="255"/>
      <c r="CJ67" s="255"/>
      <c r="CK67" s="529"/>
      <c r="CL67" s="523"/>
      <c r="CM67" s="523"/>
      <c r="CN67" s="523"/>
      <c r="CO67" s="523"/>
      <c r="CP67" s="524"/>
      <c r="CQ67" s="645"/>
      <c r="CR67" s="1436"/>
      <c r="CS67" s="85"/>
      <c r="CT67" s="88"/>
      <c r="CU67" s="88"/>
      <c r="CV67" s="88"/>
      <c r="CW67" s="85"/>
      <c r="CX67" s="641"/>
      <c r="CY67" s="85"/>
      <c r="CZ67" s="85"/>
      <c r="DA67" s="641"/>
      <c r="DB67" s="85"/>
      <c r="DC67" s="1436"/>
      <c r="DD67" s="1436"/>
      <c r="DE67" s="1436"/>
      <c r="DF67" s="1436"/>
      <c r="DG67" s="1436"/>
      <c r="DH67" s="1436"/>
      <c r="DI67" s="181"/>
      <c r="DJ67" s="1436"/>
      <c r="DK67" s="1436"/>
      <c r="DL67" s="181"/>
      <c r="DM67" s="509"/>
      <c r="DN67" s="1436"/>
      <c r="DO67" s="1436"/>
      <c r="DP67" s="646"/>
      <c r="DQ67" s="646"/>
      <c r="DR67" s="646"/>
      <c r="DS67" s="646"/>
      <c r="DT67" s="646"/>
      <c r="DU67" s="646"/>
      <c r="DV67" s="646"/>
      <c r="DW67" s="646"/>
      <c r="DX67" s="646"/>
      <c r="DY67" s="646"/>
      <c r="DZ67" s="646"/>
      <c r="EA67" s="646"/>
      <c r="EB67" s="646"/>
      <c r="EC67" s="646"/>
      <c r="ED67" s="646"/>
      <c r="EE67" s="646"/>
      <c r="EF67" s="646"/>
      <c r="EG67" s="646"/>
      <c r="EH67" s="646"/>
      <c r="EI67" s="646"/>
      <c r="EJ67" s="646"/>
      <c r="EK67" s="646"/>
      <c r="EL67" s="646"/>
      <c r="EM67" s="646"/>
      <c r="EN67" s="646"/>
      <c r="EO67" s="646"/>
      <c r="EP67" s="1436"/>
      <c r="EQ67" s="1436"/>
      <c r="ER67" s="1436"/>
      <c r="ES67" s="1436"/>
      <c r="ET67" s="1436"/>
      <c r="EU67" s="1436"/>
      <c r="EV67" s="1436"/>
      <c r="EW67" s="1436"/>
      <c r="EX67" s="1436"/>
      <c r="EY67" s="1436"/>
      <c r="EZ67" s="1436"/>
      <c r="FA67" s="1436"/>
      <c r="FB67" s="1436"/>
      <c r="FC67" s="1436"/>
      <c r="FD67" s="1436"/>
      <c r="FE67" s="1436"/>
      <c r="FF67" s="1436"/>
      <c r="FG67" s="212"/>
      <c r="FH67" s="212"/>
      <c r="FI67" s="408"/>
      <c r="FJ67" s="102"/>
      <c r="FK67" s="103"/>
      <c r="FL67" s="1065"/>
      <c r="FM67" s="1069"/>
      <c r="FN67" s="255"/>
      <c r="FO67" s="529"/>
      <c r="FP67" s="523"/>
      <c r="FQ67" s="523"/>
      <c r="FR67" s="523"/>
      <c r="FS67" s="523"/>
      <c r="FT67" s="524"/>
      <c r="FU67" s="165"/>
      <c r="FV67" s="1436"/>
      <c r="FW67" s="85"/>
      <c r="FX67" s="88"/>
      <c r="FY67" s="88"/>
      <c r="FZ67" s="88"/>
      <c r="GA67" s="1436"/>
      <c r="GB67" s="212"/>
      <c r="GC67" s="212"/>
      <c r="GD67" s="212"/>
      <c r="GE67" s="212"/>
      <c r="GF67" s="212"/>
      <c r="GG67" s="212"/>
      <c r="GH67" s="1436"/>
      <c r="GI67" s="1436"/>
      <c r="GJ67" s="197"/>
      <c r="GK67" s="197"/>
      <c r="GL67" s="197"/>
      <c r="GM67" s="181"/>
      <c r="GN67" s="212"/>
      <c r="GO67" s="212"/>
      <c r="GP67" s="212"/>
      <c r="GQ67" s="212"/>
      <c r="GR67" s="212"/>
      <c r="GS67" s="212"/>
      <c r="GT67" s="212"/>
      <c r="GU67" s="212"/>
      <c r="GV67" s="212"/>
      <c r="GW67" s="212"/>
      <c r="GX67" s="212"/>
      <c r="GY67" s="212"/>
      <c r="GZ67" s="212"/>
      <c r="HA67" s="212"/>
      <c r="HB67" s="212"/>
      <c r="HC67" s="212"/>
      <c r="HD67" s="212"/>
      <c r="HE67" s="212"/>
      <c r="HF67" s="212"/>
      <c r="HG67" s="212"/>
      <c r="HH67" s="212"/>
      <c r="HI67" s="212"/>
      <c r="HJ67" s="212"/>
      <c r="HK67" s="212"/>
      <c r="HL67" s="212"/>
      <c r="HM67" s="212"/>
      <c r="HN67" s="212"/>
      <c r="HO67" s="212"/>
      <c r="HP67" s="212"/>
      <c r="HQ67" s="212"/>
      <c r="HR67" s="212"/>
      <c r="HS67" s="212"/>
      <c r="HT67" s="212"/>
      <c r="HU67" s="212"/>
      <c r="HV67" s="212"/>
      <c r="HW67" s="212"/>
      <c r="HX67" s="212"/>
      <c r="HY67" s="212"/>
      <c r="HZ67" s="212"/>
      <c r="IA67" s="212"/>
      <c r="IB67" s="212"/>
      <c r="IC67" s="212"/>
      <c r="ID67" s="212"/>
      <c r="IE67" s="212"/>
      <c r="IF67" s="212"/>
      <c r="IG67" s="212"/>
      <c r="IH67" s="212"/>
      <c r="II67" s="212"/>
      <c r="IJ67" s="212"/>
      <c r="IK67" s="212"/>
      <c r="IL67" s="212"/>
      <c r="IM67" s="408"/>
      <c r="IN67" s="102"/>
      <c r="IO67" s="517"/>
      <c r="IP67" s="1065"/>
      <c r="IQ67" s="1069"/>
      <c r="IR67" s="650"/>
      <c r="IS67" s="529"/>
      <c r="IT67" s="523"/>
      <c r="IU67" s="523"/>
      <c r="IV67" s="523"/>
      <c r="IW67" s="523"/>
      <c r="IX67" s="524"/>
      <c r="IY67" s="165"/>
      <c r="IZ67" s="1436"/>
      <c r="JA67" s="85"/>
      <c r="JB67" s="88"/>
      <c r="JC67" s="88"/>
      <c r="JD67" s="88"/>
      <c r="JE67" s="1436"/>
      <c r="JF67" s="1436"/>
      <c r="JG67" s="1436"/>
      <c r="JH67" s="1436"/>
      <c r="JI67" s="1436"/>
      <c r="JJ67" s="1436"/>
      <c r="JK67" s="1436"/>
      <c r="JL67" s="1436"/>
      <c r="JM67" s="1436"/>
      <c r="JN67" s="197"/>
      <c r="JO67" s="197"/>
      <c r="JP67" s="197"/>
      <c r="JQ67" s="181"/>
      <c r="JR67" s="1436"/>
      <c r="JS67" s="1436"/>
      <c r="JT67" s="181"/>
      <c r="JU67" s="509"/>
      <c r="JV67" s="1436"/>
      <c r="JW67" s="1436"/>
      <c r="JX67" s="212"/>
      <c r="JY67" s="212"/>
      <c r="JZ67" s="212"/>
      <c r="KA67" s="212"/>
      <c r="KB67" s="212"/>
      <c r="KC67" s="212"/>
      <c r="KD67" s="212"/>
      <c r="KE67" s="212"/>
      <c r="KF67" s="212"/>
      <c r="KG67" s="212"/>
      <c r="KH67" s="212"/>
      <c r="KI67" s="212"/>
      <c r="KJ67" s="212"/>
      <c r="KK67" s="212"/>
      <c r="KL67" s="212"/>
      <c r="KM67" s="212"/>
      <c r="KN67" s="212"/>
      <c r="KO67" s="212"/>
      <c r="KP67" s="212"/>
      <c r="KQ67" s="212"/>
      <c r="KR67" s="212"/>
      <c r="KS67" s="212"/>
      <c r="KT67" s="212"/>
      <c r="KU67" s="212"/>
      <c r="KV67" s="212"/>
      <c r="KW67" s="212"/>
      <c r="KX67" s="212"/>
      <c r="KY67" s="212"/>
      <c r="KZ67" s="212"/>
      <c r="LA67" s="212"/>
      <c r="LB67" s="212"/>
      <c r="LC67" s="212"/>
      <c r="LD67" s="212"/>
      <c r="LE67" s="212"/>
      <c r="LF67" s="212"/>
      <c r="LG67" s="212"/>
      <c r="LH67" s="212"/>
      <c r="LI67" s="212"/>
      <c r="LJ67" s="212"/>
      <c r="LK67" s="212"/>
      <c r="LL67" s="212"/>
      <c r="LM67" s="212"/>
      <c r="LN67" s="212"/>
      <c r="LO67" s="212"/>
      <c r="LP67" s="212"/>
      <c r="LQ67" s="217"/>
      <c r="LR67" s="106"/>
      <c r="LS67" s="107"/>
      <c r="LT67" s="250"/>
      <c r="LU67" s="1069"/>
      <c r="LV67" s="255"/>
      <c r="LW67" s="529"/>
      <c r="LX67" s="523"/>
      <c r="LY67" s="523"/>
      <c r="LZ67" s="165"/>
      <c r="MA67" s="1436"/>
      <c r="MB67" s="85"/>
      <c r="MC67" s="85"/>
      <c r="MD67" s="85"/>
      <c r="ME67" s="85"/>
      <c r="MF67" s="212"/>
      <c r="MG67" s="212"/>
      <c r="MH67" s="212"/>
      <c r="MI67" s="212"/>
      <c r="MJ67" s="212"/>
      <c r="MK67" s="212"/>
      <c r="ML67" s="212"/>
      <c r="MM67" s="212"/>
      <c r="MN67" s="212"/>
      <c r="MO67" s="212"/>
      <c r="MP67" s="212"/>
      <c r="MQ67" s="212"/>
      <c r="MR67" s="212"/>
      <c r="MS67" s="212"/>
      <c r="MT67" s="480"/>
      <c r="MU67" s="792"/>
      <c r="MV67" s="792"/>
      <c r="MW67" s="792"/>
      <c r="MX67" s="792"/>
      <c r="MY67" s="792"/>
      <c r="MZ67" s="792"/>
      <c r="NA67" s="792"/>
      <c r="NB67" s="792"/>
      <c r="NC67" s="792"/>
      <c r="ND67" s="792"/>
      <c r="NE67" s="792"/>
      <c r="NF67" s="792"/>
      <c r="NG67" s="792"/>
      <c r="NH67" s="792"/>
      <c r="NI67" s="792"/>
      <c r="NJ67" s="792"/>
      <c r="NK67" s="792"/>
      <c r="NL67" s="792"/>
      <c r="NM67" s="792"/>
      <c r="NN67" s="792"/>
      <c r="NO67" s="792"/>
      <c r="NP67" s="792"/>
      <c r="NQ67" s="792"/>
      <c r="NR67" s="792"/>
      <c r="NS67" s="792"/>
      <c r="NT67" s="792"/>
      <c r="NU67" s="792"/>
      <c r="NV67" s="792"/>
      <c r="NW67" s="792"/>
      <c r="NX67" s="792"/>
      <c r="NY67" s="792"/>
      <c r="NZ67" s="212"/>
    </row>
    <row r="68" spans="1:390" s="491" customFormat="1" ht="23.25" customHeight="1" x14ac:dyDescent="0.2">
      <c r="A68" s="217"/>
      <c r="B68" s="106"/>
      <c r="C68" s="107"/>
      <c r="D68" s="250"/>
      <c r="E68" s="255"/>
      <c r="F68" s="255"/>
      <c r="G68" s="529"/>
      <c r="H68" s="523"/>
      <c r="I68" s="523"/>
      <c r="J68" s="523"/>
      <c r="K68" s="523"/>
      <c r="L68" s="524"/>
      <c r="M68" s="165"/>
      <c r="N68" s="1436"/>
      <c r="O68" s="85"/>
      <c r="P68" s="493"/>
      <c r="Q68" s="493"/>
      <c r="R68" s="493"/>
      <c r="S68" s="493"/>
      <c r="T68" s="870"/>
      <c r="U68" s="493"/>
      <c r="V68" s="85"/>
      <c r="W68" s="89"/>
      <c r="X68" s="85"/>
      <c r="Y68" s="1436"/>
      <c r="Z68" s="1436"/>
      <c r="AA68" s="1436"/>
      <c r="AB68" s="1436"/>
      <c r="AC68" s="1436"/>
      <c r="AD68" s="1436"/>
      <c r="AE68" s="181"/>
      <c r="AF68" s="1436"/>
      <c r="AG68" s="1436"/>
      <c r="AH68" s="181"/>
      <c r="AI68" s="509"/>
      <c r="AJ68" s="1436"/>
      <c r="AK68" s="1436"/>
      <c r="AL68" s="212"/>
      <c r="AM68" s="212"/>
      <c r="AN68" s="212"/>
      <c r="AO68" s="212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/>
      <c r="BE68" s="212"/>
      <c r="BF68" s="212"/>
      <c r="BG68" s="212"/>
      <c r="BH68" s="212"/>
      <c r="BI68" s="212"/>
      <c r="BJ68" s="212"/>
      <c r="BK68" s="212"/>
      <c r="BL68" s="212"/>
      <c r="BM68" s="212"/>
      <c r="BN68" s="212"/>
      <c r="BO68" s="212"/>
      <c r="BP68" s="212"/>
      <c r="BQ68" s="212"/>
      <c r="BR68" s="212"/>
      <c r="BS68" s="212"/>
      <c r="BT68" s="212"/>
      <c r="BU68" s="212"/>
      <c r="BV68" s="212"/>
      <c r="BW68" s="212"/>
      <c r="BX68" s="212"/>
      <c r="BY68" s="212"/>
      <c r="BZ68" s="212"/>
      <c r="CA68" s="212"/>
      <c r="CB68" s="212"/>
      <c r="CC68" s="212"/>
      <c r="CD68" s="212"/>
      <c r="CE68" s="217"/>
      <c r="CF68" s="106"/>
      <c r="CG68" s="107"/>
      <c r="CH68" s="250"/>
      <c r="CI68" s="255"/>
      <c r="CJ68" s="255"/>
      <c r="CK68" s="529"/>
      <c r="CL68" s="523"/>
      <c r="CM68" s="523"/>
      <c r="CN68" s="523"/>
      <c r="CO68" s="523"/>
      <c r="CP68" s="524"/>
      <c r="CQ68" s="645"/>
      <c r="CR68" s="1436"/>
      <c r="CS68" s="85"/>
      <c r="CT68" s="88"/>
      <c r="CU68" s="88"/>
      <c r="CV68" s="88"/>
      <c r="CW68" s="85"/>
      <c r="CX68" s="641"/>
      <c r="CY68" s="85"/>
      <c r="CZ68" s="85"/>
      <c r="DA68" s="641"/>
      <c r="DB68" s="85"/>
      <c r="DC68" s="1436"/>
      <c r="DD68" s="1436"/>
      <c r="DE68" s="1436"/>
      <c r="DF68" s="1436"/>
      <c r="DG68" s="1436"/>
      <c r="DH68" s="1436"/>
      <c r="DI68" s="181"/>
      <c r="DJ68" s="1436"/>
      <c r="DK68" s="1436"/>
      <c r="DL68" s="181"/>
      <c r="DM68" s="509"/>
      <c r="DN68" s="1436"/>
      <c r="DO68" s="1436"/>
      <c r="DP68" s="646"/>
      <c r="DQ68" s="646"/>
      <c r="DR68" s="646"/>
      <c r="DS68" s="646"/>
      <c r="DT68" s="646"/>
      <c r="DU68" s="646"/>
      <c r="DV68" s="646"/>
      <c r="DW68" s="646"/>
      <c r="DX68" s="646"/>
      <c r="DY68" s="646"/>
      <c r="DZ68" s="646"/>
      <c r="EA68" s="646"/>
      <c r="EB68" s="646"/>
      <c r="EC68" s="646"/>
      <c r="ED68" s="646"/>
      <c r="EE68" s="646"/>
      <c r="EF68" s="646"/>
      <c r="EG68" s="646"/>
      <c r="EH68" s="646"/>
      <c r="EI68" s="646"/>
      <c r="EJ68" s="646"/>
      <c r="EK68" s="646"/>
      <c r="EL68" s="646"/>
      <c r="EM68" s="646"/>
      <c r="EN68" s="646"/>
      <c r="EO68" s="646"/>
      <c r="EP68" s="1436"/>
      <c r="EQ68" s="1436"/>
      <c r="ER68" s="1436"/>
      <c r="ES68" s="1436"/>
      <c r="ET68" s="1436"/>
      <c r="EU68" s="1436"/>
      <c r="EV68" s="1436"/>
      <c r="EW68" s="1436"/>
      <c r="EX68" s="1436"/>
      <c r="EY68" s="1436"/>
      <c r="EZ68" s="1436"/>
      <c r="FA68" s="1436"/>
      <c r="FB68" s="1436"/>
      <c r="FC68" s="1436"/>
      <c r="FD68" s="1436"/>
      <c r="FE68" s="1436"/>
      <c r="FF68" s="1436"/>
      <c r="FG68" s="212"/>
      <c r="FH68" s="212"/>
      <c r="FI68" s="217"/>
      <c r="FJ68" s="106"/>
      <c r="FK68" s="107"/>
      <c r="FL68" s="250"/>
      <c r="FM68" s="1069"/>
      <c r="FN68" s="255"/>
      <c r="FO68" s="529"/>
      <c r="FP68" s="523"/>
      <c r="FQ68" s="523"/>
      <c r="FR68" s="523"/>
      <c r="FS68" s="523"/>
      <c r="FT68" s="524"/>
      <c r="FU68" s="165"/>
      <c r="FV68" s="1436"/>
      <c r="FW68" s="85"/>
      <c r="FX68" s="88"/>
      <c r="FY68" s="88"/>
      <c r="FZ68" s="88"/>
      <c r="GA68" s="1436"/>
      <c r="GB68" s="212"/>
      <c r="GC68" s="212"/>
      <c r="GD68" s="212"/>
      <c r="GE68" s="212"/>
      <c r="GF68" s="212"/>
      <c r="GG68" s="212"/>
      <c r="GH68" s="1436"/>
      <c r="GI68" s="1436"/>
      <c r="GJ68" s="197"/>
      <c r="GK68" s="197"/>
      <c r="GL68" s="197"/>
      <c r="GM68" s="181"/>
      <c r="GN68" s="212"/>
      <c r="GO68" s="212"/>
      <c r="GP68" s="212"/>
      <c r="GQ68" s="212"/>
      <c r="GR68" s="212"/>
      <c r="GS68" s="212"/>
      <c r="GT68" s="212"/>
      <c r="GU68" s="212"/>
      <c r="GV68" s="212"/>
      <c r="GW68" s="212"/>
      <c r="GX68" s="212"/>
      <c r="GY68" s="212"/>
      <c r="GZ68" s="212"/>
      <c r="HA68" s="212"/>
      <c r="HB68" s="212"/>
      <c r="HC68" s="212"/>
      <c r="HD68" s="212"/>
      <c r="HE68" s="212"/>
      <c r="HF68" s="212"/>
      <c r="HG68" s="212"/>
      <c r="HH68" s="212"/>
      <c r="HI68" s="212"/>
      <c r="HJ68" s="212"/>
      <c r="HK68" s="212"/>
      <c r="HL68" s="212"/>
      <c r="HM68" s="212"/>
      <c r="HN68" s="212"/>
      <c r="HO68" s="212"/>
      <c r="HP68" s="212"/>
      <c r="HQ68" s="212"/>
      <c r="HR68" s="212"/>
      <c r="HS68" s="212"/>
      <c r="HT68" s="212"/>
      <c r="HU68" s="212"/>
      <c r="HV68" s="212"/>
      <c r="HW68" s="212"/>
      <c r="HX68" s="212"/>
      <c r="HY68" s="212"/>
      <c r="HZ68" s="212"/>
      <c r="IA68" s="212"/>
      <c r="IB68" s="212"/>
      <c r="IC68" s="212"/>
      <c r="ID68" s="212"/>
      <c r="IE68" s="212"/>
      <c r="IF68" s="212"/>
      <c r="IG68" s="212"/>
      <c r="IH68" s="212"/>
      <c r="II68" s="212"/>
      <c r="IJ68" s="212"/>
      <c r="IK68" s="212"/>
      <c r="IL68" s="212"/>
      <c r="IM68" s="217"/>
      <c r="IN68" s="106"/>
      <c r="IO68" s="518"/>
      <c r="IP68" s="250"/>
      <c r="IQ68" s="1069"/>
      <c r="IR68" s="650"/>
      <c r="IS68" s="529"/>
      <c r="IT68" s="523"/>
      <c r="IU68" s="523"/>
      <c r="IV68" s="523"/>
      <c r="IW68" s="523"/>
      <c r="IX68" s="524"/>
      <c r="IY68" s="165"/>
      <c r="IZ68" s="1436"/>
      <c r="JA68" s="85"/>
      <c r="JB68" s="88"/>
      <c r="JC68" s="88"/>
      <c r="JD68" s="88"/>
      <c r="JE68" s="1436"/>
      <c r="JF68" s="1436"/>
      <c r="JG68" s="1436"/>
      <c r="JH68" s="1436"/>
      <c r="JI68" s="1436"/>
      <c r="JJ68" s="1436"/>
      <c r="JK68" s="1436"/>
      <c r="JL68" s="1436"/>
      <c r="JM68" s="1436"/>
      <c r="JN68" s="197"/>
      <c r="JO68" s="197"/>
      <c r="JP68" s="197"/>
      <c r="JQ68" s="181"/>
      <c r="JR68" s="1436"/>
      <c r="JS68" s="1436"/>
      <c r="JT68" s="181"/>
      <c r="JU68" s="509"/>
      <c r="JV68" s="1436"/>
      <c r="JW68" s="1436"/>
      <c r="JX68" s="212"/>
      <c r="JY68" s="212"/>
      <c r="JZ68" s="212"/>
      <c r="KA68" s="212"/>
      <c r="KB68" s="212"/>
      <c r="KC68" s="212"/>
      <c r="KD68" s="212"/>
      <c r="KE68" s="212"/>
      <c r="KF68" s="212"/>
      <c r="KG68" s="212"/>
      <c r="KH68" s="212"/>
      <c r="KI68" s="212"/>
      <c r="KJ68" s="212"/>
      <c r="KK68" s="212"/>
      <c r="KL68" s="212"/>
      <c r="KM68" s="212"/>
      <c r="KN68" s="212"/>
      <c r="KO68" s="212"/>
      <c r="KP68" s="212"/>
      <c r="KQ68" s="212"/>
      <c r="KR68" s="212"/>
      <c r="KS68" s="212"/>
      <c r="KT68" s="212"/>
      <c r="KU68" s="212"/>
      <c r="KV68" s="212"/>
      <c r="KW68" s="212"/>
      <c r="KX68" s="212"/>
      <c r="KY68" s="212"/>
      <c r="KZ68" s="212"/>
      <c r="LA68" s="212"/>
      <c r="LB68" s="212"/>
      <c r="LC68" s="212"/>
      <c r="LD68" s="212"/>
      <c r="LE68" s="212"/>
      <c r="LF68" s="212"/>
      <c r="LG68" s="212"/>
      <c r="LH68" s="212"/>
      <c r="LI68" s="212"/>
      <c r="LJ68" s="212"/>
      <c r="LK68" s="212"/>
      <c r="LL68" s="212"/>
      <c r="LM68" s="212"/>
      <c r="LN68" s="212"/>
      <c r="LO68" s="212"/>
      <c r="LP68" s="212"/>
      <c r="LQ68" s="408"/>
      <c r="LR68" s="102"/>
      <c r="LS68" s="103"/>
      <c r="LT68" s="1065"/>
      <c r="LU68" s="1069"/>
      <c r="LV68" s="255"/>
      <c r="LW68" s="529"/>
      <c r="LX68" s="523"/>
      <c r="LY68" s="523"/>
      <c r="LZ68" s="165"/>
      <c r="MA68" s="1436"/>
      <c r="MB68" s="85"/>
      <c r="MC68" s="88"/>
      <c r="MD68" s="88"/>
      <c r="ME68" s="88"/>
      <c r="MF68" s="212"/>
      <c r="MG68" s="212"/>
      <c r="MH68" s="212"/>
      <c r="MI68" s="212"/>
      <c r="MJ68" s="212"/>
      <c r="MK68" s="212"/>
      <c r="ML68" s="212"/>
      <c r="MM68" s="212"/>
      <c r="MN68" s="212"/>
      <c r="MO68" s="212"/>
      <c r="MP68" s="212"/>
      <c r="MQ68" s="212"/>
      <c r="MR68" s="212"/>
      <c r="MS68" s="212"/>
      <c r="MT68" s="480"/>
      <c r="MU68" s="792"/>
      <c r="MV68" s="792"/>
      <c r="MW68" s="792"/>
      <c r="MX68" s="792"/>
      <c r="MY68" s="792"/>
      <c r="MZ68" s="792"/>
      <c r="NA68" s="792"/>
      <c r="NB68" s="792"/>
      <c r="NC68" s="792"/>
      <c r="ND68" s="792"/>
      <c r="NE68" s="792"/>
      <c r="NF68" s="792"/>
      <c r="NG68" s="792"/>
      <c r="NH68" s="792"/>
      <c r="NI68" s="792"/>
      <c r="NJ68" s="792"/>
      <c r="NK68" s="792"/>
      <c r="NL68" s="792"/>
      <c r="NM68" s="792"/>
      <c r="NN68" s="792"/>
      <c r="NO68" s="792"/>
      <c r="NP68" s="792"/>
      <c r="NQ68" s="792"/>
      <c r="NR68" s="792"/>
      <c r="NS68" s="792"/>
      <c r="NT68" s="792"/>
      <c r="NU68" s="792"/>
      <c r="NV68" s="792"/>
      <c r="NW68" s="792"/>
      <c r="NX68" s="792"/>
      <c r="NY68" s="792"/>
      <c r="NZ68" s="212"/>
    </row>
    <row r="69" spans="1:390" s="491" customFormat="1" ht="23.25" customHeight="1" x14ac:dyDescent="0.2">
      <c r="A69" s="217"/>
      <c r="B69" s="106"/>
      <c r="C69" s="107"/>
      <c r="D69" s="250"/>
      <c r="E69" s="255"/>
      <c r="F69" s="255"/>
      <c r="G69" s="900"/>
      <c r="H69" s="523"/>
      <c r="I69" s="523"/>
      <c r="J69" s="523"/>
      <c r="K69" s="523"/>
      <c r="L69" s="524"/>
      <c r="M69" s="165"/>
      <c r="N69" s="1436"/>
      <c r="O69" s="85"/>
      <c r="P69" s="493"/>
      <c r="Q69" s="493"/>
      <c r="R69" s="493"/>
      <c r="S69" s="493"/>
      <c r="T69" s="870"/>
      <c r="U69" s="493"/>
      <c r="V69" s="85"/>
      <c r="W69" s="89"/>
      <c r="X69" s="85"/>
      <c r="Y69" s="1436"/>
      <c r="Z69" s="1436"/>
      <c r="AA69" s="1436"/>
      <c r="AB69" s="1436"/>
      <c r="AC69" s="1436"/>
      <c r="AD69" s="1436"/>
      <c r="AE69" s="181"/>
      <c r="AF69" s="1436"/>
      <c r="AG69" s="1436"/>
      <c r="AH69" s="181"/>
      <c r="AI69" s="509"/>
      <c r="AJ69" s="1436"/>
      <c r="AK69" s="1436"/>
      <c r="AL69" s="212"/>
      <c r="AM69" s="212"/>
      <c r="AN69" s="212"/>
      <c r="AO69" s="212"/>
      <c r="AP69" s="212"/>
      <c r="AQ69" s="212"/>
      <c r="AR69" s="212"/>
      <c r="AS69" s="212"/>
      <c r="AT69" s="212"/>
      <c r="AU69" s="212"/>
      <c r="AV69" s="212"/>
      <c r="AW69" s="212"/>
      <c r="AX69" s="212"/>
      <c r="AY69" s="212"/>
      <c r="AZ69" s="212"/>
      <c r="BA69" s="212"/>
      <c r="BB69" s="212"/>
      <c r="BC69" s="212"/>
      <c r="BD69" s="212"/>
      <c r="BE69" s="212"/>
      <c r="BF69" s="212"/>
      <c r="BG69" s="212"/>
      <c r="BH69" s="212"/>
      <c r="BI69" s="212"/>
      <c r="BJ69" s="212"/>
      <c r="BK69" s="212"/>
      <c r="BL69" s="212"/>
      <c r="BM69" s="212"/>
      <c r="BN69" s="212"/>
      <c r="BO69" s="212"/>
      <c r="BP69" s="212"/>
      <c r="BQ69" s="212"/>
      <c r="BR69" s="212"/>
      <c r="BS69" s="212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7"/>
      <c r="CF69" s="106"/>
      <c r="CG69" s="107"/>
      <c r="CH69" s="250"/>
      <c r="CI69" s="255"/>
      <c r="CJ69" s="255"/>
      <c r="CK69" s="900"/>
      <c r="CL69" s="523"/>
      <c r="CM69" s="523"/>
      <c r="CN69" s="523"/>
      <c r="CO69" s="523"/>
      <c r="CP69" s="524"/>
      <c r="CQ69" s="645"/>
      <c r="CR69" s="1436"/>
      <c r="CS69" s="85"/>
      <c r="CT69" s="88"/>
      <c r="CU69" s="88"/>
      <c r="CV69" s="88"/>
      <c r="CW69" s="85"/>
      <c r="CX69" s="641"/>
      <c r="CY69" s="85"/>
      <c r="CZ69" s="85"/>
      <c r="DA69" s="641"/>
      <c r="DB69" s="85"/>
      <c r="DC69" s="1436"/>
      <c r="DD69" s="1436"/>
      <c r="DE69" s="1436"/>
      <c r="DF69" s="1436"/>
      <c r="DG69" s="1436"/>
      <c r="DH69" s="1436"/>
      <c r="DI69" s="181"/>
      <c r="DJ69" s="1436"/>
      <c r="DK69" s="1436"/>
      <c r="DL69" s="181"/>
      <c r="DM69" s="509"/>
      <c r="DN69" s="1436"/>
      <c r="DO69" s="1436"/>
      <c r="DP69" s="646"/>
      <c r="DQ69" s="646"/>
      <c r="DR69" s="646"/>
      <c r="DS69" s="646"/>
      <c r="DT69" s="646"/>
      <c r="DU69" s="646"/>
      <c r="DV69" s="646"/>
      <c r="DW69" s="646"/>
      <c r="DX69" s="646"/>
      <c r="DY69" s="646"/>
      <c r="DZ69" s="646"/>
      <c r="EA69" s="646"/>
      <c r="EB69" s="646"/>
      <c r="EC69" s="646"/>
      <c r="ED69" s="646"/>
      <c r="EE69" s="646"/>
      <c r="EF69" s="646"/>
      <c r="EG69" s="646"/>
      <c r="EH69" s="646"/>
      <c r="EI69" s="646"/>
      <c r="EJ69" s="646"/>
      <c r="EK69" s="646"/>
      <c r="EL69" s="646"/>
      <c r="EM69" s="646"/>
      <c r="EN69" s="646"/>
      <c r="EO69" s="646"/>
      <c r="EP69" s="1436"/>
      <c r="EQ69" s="1436"/>
      <c r="ER69" s="1436"/>
      <c r="ES69" s="1436"/>
      <c r="ET69" s="1436"/>
      <c r="EU69" s="1436"/>
      <c r="EV69" s="1436"/>
      <c r="EW69" s="1436"/>
      <c r="EX69" s="1436"/>
      <c r="EY69" s="1436"/>
      <c r="EZ69" s="1436"/>
      <c r="FA69" s="1436"/>
      <c r="FB69" s="1436"/>
      <c r="FC69" s="1436"/>
      <c r="FD69" s="1436"/>
      <c r="FE69" s="1436"/>
      <c r="FF69" s="1436"/>
      <c r="FG69" s="212"/>
      <c r="FH69" s="212"/>
      <c r="FI69" s="217"/>
      <c r="FJ69" s="106"/>
      <c r="FK69" s="1154"/>
      <c r="FL69" s="1096"/>
      <c r="FM69" s="1069"/>
      <c r="FN69" s="255"/>
      <c r="FO69" s="900"/>
      <c r="FP69" s="523"/>
      <c r="FQ69" s="523"/>
      <c r="FR69" s="523"/>
      <c r="FS69" s="523"/>
      <c r="FT69" s="524"/>
      <c r="FU69" s="165"/>
      <c r="FV69" s="1436"/>
      <c r="FW69" s="85"/>
      <c r="FX69" s="88"/>
      <c r="FY69" s="88"/>
      <c r="FZ69" s="88"/>
      <c r="GA69" s="1436"/>
      <c r="GB69" s="212"/>
      <c r="GC69" s="212"/>
      <c r="GD69" s="212"/>
      <c r="GE69" s="212"/>
      <c r="GF69" s="212"/>
      <c r="GG69" s="212"/>
      <c r="GH69" s="192"/>
      <c r="GI69" s="192"/>
      <c r="GJ69" s="636"/>
      <c r="GK69" s="636"/>
      <c r="GL69" s="636"/>
      <c r="GM69" s="636"/>
      <c r="GN69" s="212"/>
      <c r="GO69" s="212"/>
      <c r="GP69" s="212"/>
      <c r="GQ69" s="212"/>
      <c r="GR69" s="212"/>
      <c r="GS69" s="212"/>
      <c r="GT69" s="212"/>
      <c r="GU69" s="212"/>
      <c r="GV69" s="212"/>
      <c r="GW69" s="212"/>
      <c r="GX69" s="212"/>
      <c r="GY69" s="212"/>
      <c r="GZ69" s="212"/>
      <c r="HA69" s="212"/>
      <c r="HB69" s="212"/>
      <c r="HC69" s="212"/>
      <c r="HD69" s="212"/>
      <c r="HE69" s="212"/>
      <c r="HF69" s="212"/>
      <c r="HG69" s="212"/>
      <c r="HH69" s="212"/>
      <c r="HI69" s="212"/>
      <c r="HJ69" s="212"/>
      <c r="HK69" s="212"/>
      <c r="HL69" s="212"/>
      <c r="HM69" s="212"/>
      <c r="HN69" s="212"/>
      <c r="HO69" s="212"/>
      <c r="HP69" s="212"/>
      <c r="HQ69" s="212"/>
      <c r="HR69" s="212"/>
      <c r="HS69" s="212"/>
      <c r="HT69" s="212"/>
      <c r="HU69" s="212"/>
      <c r="HV69" s="212"/>
      <c r="HW69" s="212"/>
      <c r="HX69" s="212"/>
      <c r="HY69" s="212"/>
      <c r="HZ69" s="212"/>
      <c r="IA69" s="212"/>
      <c r="IB69" s="212"/>
      <c r="IC69" s="212"/>
      <c r="ID69" s="212"/>
      <c r="IE69" s="212"/>
      <c r="IF69" s="212"/>
      <c r="IG69" s="212"/>
      <c r="IH69" s="212"/>
      <c r="II69" s="212"/>
      <c r="IJ69" s="212"/>
      <c r="IK69" s="212"/>
      <c r="IL69" s="212"/>
      <c r="IM69" s="217"/>
      <c r="IN69" s="106"/>
      <c r="IO69" s="518"/>
      <c r="IP69" s="1096"/>
      <c r="IQ69" s="1069"/>
      <c r="IR69" s="650"/>
      <c r="IS69" s="900"/>
      <c r="IT69" s="523"/>
      <c r="IU69" s="523"/>
      <c r="IV69" s="523"/>
      <c r="IW69" s="523"/>
      <c r="IX69" s="524"/>
      <c r="IY69" s="165"/>
      <c r="IZ69" s="1436"/>
      <c r="JA69" s="85"/>
      <c r="JB69" s="88"/>
      <c r="JC69" s="88"/>
      <c r="JD69" s="88"/>
      <c r="JE69" s="1436"/>
      <c r="JF69" s="1436"/>
      <c r="JG69" s="1436"/>
      <c r="JH69" s="1436"/>
      <c r="JI69" s="1436"/>
      <c r="JJ69" s="1436"/>
      <c r="JK69" s="1436"/>
      <c r="JL69" s="192"/>
      <c r="JM69" s="192"/>
      <c r="JN69" s="636"/>
      <c r="JO69" s="636"/>
      <c r="JP69" s="636"/>
      <c r="JQ69" s="636"/>
      <c r="JR69" s="1436"/>
      <c r="JS69" s="1436"/>
      <c r="JT69" s="181"/>
      <c r="JU69" s="509"/>
      <c r="JV69" s="1436"/>
      <c r="JW69" s="1436"/>
      <c r="JX69" s="212"/>
      <c r="JY69" s="212"/>
      <c r="JZ69" s="212"/>
      <c r="KA69" s="212"/>
      <c r="KB69" s="212"/>
      <c r="KC69" s="212"/>
      <c r="KD69" s="212"/>
      <c r="KE69" s="212"/>
      <c r="KF69" s="212"/>
      <c r="KG69" s="212"/>
      <c r="KH69" s="212"/>
      <c r="KI69" s="212"/>
      <c r="KJ69" s="212"/>
      <c r="KK69" s="212"/>
      <c r="KL69" s="212"/>
      <c r="KM69" s="212"/>
      <c r="KN69" s="212"/>
      <c r="KO69" s="212"/>
      <c r="KP69" s="212"/>
      <c r="KQ69" s="212"/>
      <c r="KR69" s="212"/>
      <c r="KS69" s="212"/>
      <c r="KT69" s="212"/>
      <c r="KU69" s="212"/>
      <c r="KV69" s="212"/>
      <c r="KW69" s="212"/>
      <c r="KX69" s="212"/>
      <c r="KY69" s="212"/>
      <c r="KZ69" s="212"/>
      <c r="LA69" s="212"/>
      <c r="LB69" s="212"/>
      <c r="LC69" s="212"/>
      <c r="LD69" s="212"/>
      <c r="LE69" s="212"/>
      <c r="LF69" s="212"/>
      <c r="LG69" s="212"/>
      <c r="LH69" s="212"/>
      <c r="LI69" s="212"/>
      <c r="LJ69" s="212"/>
      <c r="LK69" s="212"/>
      <c r="LL69" s="212"/>
      <c r="LM69" s="212"/>
      <c r="LN69" s="212"/>
      <c r="LO69" s="212"/>
      <c r="LP69" s="212"/>
      <c r="LQ69" s="217"/>
      <c r="LR69" s="106"/>
      <c r="LS69" s="107"/>
      <c r="LT69" s="250"/>
      <c r="LU69" s="1069"/>
      <c r="LV69" s="255"/>
      <c r="LW69" s="529"/>
      <c r="LX69" s="523"/>
      <c r="LY69" s="523"/>
      <c r="LZ69" s="165"/>
      <c r="MA69" s="1436"/>
      <c r="MB69" s="85"/>
      <c r="MC69" s="88"/>
      <c r="MD69" s="88"/>
      <c r="ME69" s="88"/>
      <c r="MF69" s="212"/>
      <c r="MG69" s="212"/>
      <c r="MH69" s="212"/>
      <c r="MI69" s="212"/>
      <c r="MJ69" s="212"/>
      <c r="MK69" s="212"/>
      <c r="ML69" s="212"/>
      <c r="MM69" s="212"/>
      <c r="MN69" s="212"/>
      <c r="MO69" s="212"/>
      <c r="MP69" s="212"/>
      <c r="MQ69" s="212"/>
      <c r="MR69" s="212"/>
      <c r="MS69" s="212"/>
      <c r="MT69" s="480"/>
      <c r="MU69" s="792"/>
      <c r="MV69" s="792"/>
      <c r="MW69" s="792"/>
      <c r="MX69" s="792"/>
      <c r="MY69" s="792"/>
      <c r="MZ69" s="792"/>
      <c r="NA69" s="792"/>
      <c r="NB69" s="792"/>
      <c r="NC69" s="792"/>
      <c r="ND69" s="792"/>
      <c r="NE69" s="792"/>
      <c r="NF69" s="792"/>
      <c r="NG69" s="792"/>
      <c r="NH69" s="792"/>
      <c r="NI69" s="792"/>
      <c r="NJ69" s="792"/>
      <c r="NK69" s="792"/>
      <c r="NL69" s="792"/>
      <c r="NM69" s="792"/>
      <c r="NN69" s="792"/>
      <c r="NO69" s="792"/>
      <c r="NP69" s="792"/>
      <c r="NQ69" s="792"/>
      <c r="NR69" s="792"/>
      <c r="NS69" s="792"/>
      <c r="NT69" s="792"/>
      <c r="NU69" s="792"/>
      <c r="NV69" s="792"/>
      <c r="NW69" s="792"/>
      <c r="NX69" s="792"/>
      <c r="NY69" s="792"/>
      <c r="NZ69" s="212"/>
    </row>
    <row r="70" spans="1:390" s="491" customFormat="1" ht="23.25" customHeight="1" x14ac:dyDescent="0.2">
      <c r="A70" s="362"/>
      <c r="B70" s="102"/>
      <c r="C70" s="103"/>
      <c r="D70" s="1065"/>
      <c r="E70" s="255"/>
      <c r="F70" s="255"/>
      <c r="G70" s="900"/>
      <c r="H70" s="523"/>
      <c r="I70" s="523"/>
      <c r="J70" s="523"/>
      <c r="K70" s="523"/>
      <c r="L70" s="524"/>
      <c r="M70" s="165"/>
      <c r="N70" s="1436"/>
      <c r="O70" s="85"/>
      <c r="P70" s="493"/>
      <c r="Q70" s="493"/>
      <c r="R70" s="493"/>
      <c r="S70" s="493"/>
      <c r="T70" s="870"/>
      <c r="U70" s="493"/>
      <c r="V70" s="85"/>
      <c r="W70" s="89"/>
      <c r="X70" s="85"/>
      <c r="Y70" s="1436"/>
      <c r="Z70" s="1436"/>
      <c r="AA70" s="1436"/>
      <c r="AB70" s="1436"/>
      <c r="AC70" s="1436"/>
      <c r="AD70" s="1436"/>
      <c r="AE70" s="181"/>
      <c r="AF70" s="1436"/>
      <c r="AG70" s="1436"/>
      <c r="AH70" s="181"/>
      <c r="AI70" s="509"/>
      <c r="AJ70" s="1436"/>
      <c r="AK70" s="1436"/>
      <c r="AL70" s="212"/>
      <c r="AM70" s="212"/>
      <c r="AN70" s="212"/>
      <c r="AO70" s="212"/>
      <c r="AP70" s="212"/>
      <c r="AQ70" s="212"/>
      <c r="AR70" s="212"/>
      <c r="AS70" s="212"/>
      <c r="AT70" s="212"/>
      <c r="AU70" s="212"/>
      <c r="AV70" s="212"/>
      <c r="AW70" s="212"/>
      <c r="AX70" s="212"/>
      <c r="AY70" s="212"/>
      <c r="AZ70" s="212"/>
      <c r="BA70" s="212"/>
      <c r="BB70" s="212"/>
      <c r="BC70" s="212"/>
      <c r="BD70" s="212"/>
      <c r="BE70" s="212"/>
      <c r="BF70" s="212"/>
      <c r="BG70" s="212"/>
      <c r="BH70" s="212"/>
      <c r="BI70" s="212"/>
      <c r="BJ70" s="212"/>
      <c r="BK70" s="212"/>
      <c r="BL70" s="212"/>
      <c r="BM70" s="212"/>
      <c r="BN70" s="212"/>
      <c r="BO70" s="212"/>
      <c r="BP70" s="212"/>
      <c r="BQ70" s="212"/>
      <c r="BR70" s="212"/>
      <c r="BS70" s="212"/>
      <c r="BT70" s="212"/>
      <c r="BU70" s="212"/>
      <c r="BV70" s="212"/>
      <c r="BW70" s="212"/>
      <c r="BX70" s="212"/>
      <c r="BY70" s="212"/>
      <c r="BZ70" s="212"/>
      <c r="CA70" s="212"/>
      <c r="CB70" s="212"/>
      <c r="CC70" s="212"/>
      <c r="CD70" s="212"/>
      <c r="CE70" s="362"/>
      <c r="CF70" s="102"/>
      <c r="CG70" s="103"/>
      <c r="CH70" s="1065"/>
      <c r="CI70" s="255"/>
      <c r="CJ70" s="255"/>
      <c r="CK70" s="900"/>
      <c r="CL70" s="523"/>
      <c r="CM70" s="523"/>
      <c r="CN70" s="523"/>
      <c r="CO70" s="523"/>
      <c r="CP70" s="524"/>
      <c r="CQ70" s="645"/>
      <c r="CR70" s="1436"/>
      <c r="CS70" s="85"/>
      <c r="CT70" s="88"/>
      <c r="CU70" s="88"/>
      <c r="CV70" s="88"/>
      <c r="CW70" s="85"/>
      <c r="CX70" s="641"/>
      <c r="CY70" s="85"/>
      <c r="CZ70" s="85"/>
      <c r="DA70" s="641"/>
      <c r="DB70" s="85"/>
      <c r="DC70" s="1436"/>
      <c r="DD70" s="1436"/>
      <c r="DE70" s="1436"/>
      <c r="DF70" s="1436"/>
      <c r="DG70" s="1436"/>
      <c r="DH70" s="1436"/>
      <c r="DI70" s="181"/>
      <c r="DJ70" s="1436"/>
      <c r="DK70" s="1436"/>
      <c r="DL70" s="181"/>
      <c r="DM70" s="509"/>
      <c r="DN70" s="1436"/>
      <c r="DO70" s="1436"/>
      <c r="DP70" s="646"/>
      <c r="DQ70" s="646"/>
      <c r="DR70" s="646"/>
      <c r="DS70" s="646"/>
      <c r="DT70" s="646"/>
      <c r="DU70" s="646"/>
      <c r="DV70" s="646"/>
      <c r="DW70" s="646"/>
      <c r="DX70" s="646"/>
      <c r="DY70" s="646"/>
      <c r="DZ70" s="646"/>
      <c r="EA70" s="646"/>
      <c r="EB70" s="646"/>
      <c r="EC70" s="646"/>
      <c r="ED70" s="646"/>
      <c r="EE70" s="646"/>
      <c r="EF70" s="646"/>
      <c r="EG70" s="646"/>
      <c r="EH70" s="646"/>
      <c r="EI70" s="646"/>
      <c r="EJ70" s="646"/>
      <c r="EK70" s="646"/>
      <c r="EL70" s="646"/>
      <c r="EM70" s="646"/>
      <c r="EN70" s="646"/>
      <c r="EO70" s="646"/>
      <c r="EP70" s="1436"/>
      <c r="EQ70" s="1436"/>
      <c r="ER70" s="1436"/>
      <c r="ES70" s="1436"/>
      <c r="ET70" s="1436"/>
      <c r="EU70" s="1436"/>
      <c r="EV70" s="1436"/>
      <c r="EW70" s="1436"/>
      <c r="EX70" s="1436"/>
      <c r="EY70" s="1436"/>
      <c r="EZ70" s="1436"/>
      <c r="FA70" s="1436"/>
      <c r="FB70" s="1436"/>
      <c r="FC70" s="1436"/>
      <c r="FD70" s="1436"/>
      <c r="FE70" s="1436"/>
      <c r="FF70" s="1436"/>
      <c r="FG70" s="212"/>
      <c r="FH70" s="212"/>
      <c r="FI70" s="362"/>
      <c r="FJ70" s="102"/>
      <c r="FK70" s="103"/>
      <c r="FL70" s="1065"/>
      <c r="FM70" s="1069"/>
      <c r="FN70" s="255"/>
      <c r="FO70" s="900"/>
      <c r="FP70" s="523"/>
      <c r="FQ70" s="523"/>
      <c r="FR70" s="523"/>
      <c r="FS70" s="523"/>
      <c r="FT70" s="524"/>
      <c r="FU70" s="165"/>
      <c r="FV70" s="1436"/>
      <c r="FW70" s="85"/>
      <c r="FX70" s="88"/>
      <c r="FY70" s="88"/>
      <c r="FZ70" s="88"/>
      <c r="GA70" s="1436"/>
      <c r="GB70" s="212"/>
      <c r="GC70" s="212"/>
      <c r="GD70" s="212"/>
      <c r="GE70" s="212"/>
      <c r="GF70" s="212"/>
      <c r="GG70" s="212"/>
      <c r="GH70" s="1436"/>
      <c r="GI70" s="1436"/>
      <c r="GJ70" s="364"/>
      <c r="GK70" s="364"/>
      <c r="GL70" s="364"/>
      <c r="GM70" s="364"/>
      <c r="GN70" s="212"/>
      <c r="GO70" s="212"/>
      <c r="GP70" s="212"/>
      <c r="GQ70" s="212"/>
      <c r="GR70" s="212"/>
      <c r="GS70" s="212"/>
      <c r="GT70" s="212"/>
      <c r="GU70" s="212"/>
      <c r="GV70" s="212"/>
      <c r="GW70" s="212"/>
      <c r="GX70" s="212"/>
      <c r="GY70" s="212"/>
      <c r="GZ70" s="212"/>
      <c r="HA70" s="212"/>
      <c r="HB70" s="212"/>
      <c r="HC70" s="212"/>
      <c r="HD70" s="212"/>
      <c r="HE70" s="212"/>
      <c r="HF70" s="212"/>
      <c r="HG70" s="212"/>
      <c r="HH70" s="212"/>
      <c r="HI70" s="212"/>
      <c r="HJ70" s="212"/>
      <c r="HK70" s="212"/>
      <c r="HL70" s="212"/>
      <c r="HM70" s="212"/>
      <c r="HN70" s="212"/>
      <c r="HO70" s="212"/>
      <c r="HP70" s="212"/>
      <c r="HQ70" s="212"/>
      <c r="HR70" s="212"/>
      <c r="HS70" s="212"/>
      <c r="HT70" s="212"/>
      <c r="HU70" s="212"/>
      <c r="HV70" s="212"/>
      <c r="HW70" s="212"/>
      <c r="HX70" s="212"/>
      <c r="HY70" s="212"/>
      <c r="HZ70" s="212"/>
      <c r="IA70" s="212"/>
      <c r="IB70" s="212"/>
      <c r="IC70" s="212"/>
      <c r="ID70" s="212"/>
      <c r="IE70" s="212"/>
      <c r="IF70" s="212"/>
      <c r="IG70" s="212"/>
      <c r="IH70" s="212"/>
      <c r="II70" s="212"/>
      <c r="IJ70" s="212"/>
      <c r="IK70" s="212"/>
      <c r="IL70" s="212"/>
      <c r="IM70" s="362"/>
      <c r="IN70" s="102"/>
      <c r="IO70" s="517"/>
      <c r="IP70" s="1065"/>
      <c r="IQ70" s="1069"/>
      <c r="IR70" s="650"/>
      <c r="IS70" s="900"/>
      <c r="IT70" s="523"/>
      <c r="IU70" s="523"/>
      <c r="IV70" s="523"/>
      <c r="IW70" s="523"/>
      <c r="IX70" s="524"/>
      <c r="IY70" s="165"/>
      <c r="IZ70" s="1436"/>
      <c r="JA70" s="85"/>
      <c r="JB70" s="88"/>
      <c r="JC70" s="88"/>
      <c r="JD70" s="88"/>
      <c r="JE70" s="1436"/>
      <c r="JF70" s="1436"/>
      <c r="JG70" s="1436"/>
      <c r="JH70" s="1436"/>
      <c r="JI70" s="1436"/>
      <c r="JJ70" s="1436"/>
      <c r="JK70" s="1436"/>
      <c r="JL70" s="1436"/>
      <c r="JM70" s="1436"/>
      <c r="JN70" s="364"/>
      <c r="JO70" s="364"/>
      <c r="JP70" s="364"/>
      <c r="JQ70" s="364"/>
      <c r="JR70" s="1436"/>
      <c r="JS70" s="1436"/>
      <c r="JT70" s="181"/>
      <c r="JU70" s="509"/>
      <c r="JV70" s="1436"/>
      <c r="JW70" s="1436"/>
      <c r="JX70" s="212"/>
      <c r="JY70" s="212"/>
      <c r="JZ70" s="212"/>
      <c r="KA70" s="212"/>
      <c r="KB70" s="212"/>
      <c r="KC70" s="212"/>
      <c r="KD70" s="212"/>
      <c r="KE70" s="212"/>
      <c r="KF70" s="212"/>
      <c r="KG70" s="212"/>
      <c r="KH70" s="212"/>
      <c r="KI70" s="212"/>
      <c r="KJ70" s="212"/>
      <c r="KK70" s="212"/>
      <c r="KL70" s="212"/>
      <c r="KM70" s="212"/>
      <c r="KN70" s="212"/>
      <c r="KO70" s="212"/>
      <c r="KP70" s="212"/>
      <c r="KQ70" s="212"/>
      <c r="KR70" s="212"/>
      <c r="KS70" s="212"/>
      <c r="KT70" s="212"/>
      <c r="KU70" s="212"/>
      <c r="KV70" s="212"/>
      <c r="KW70" s="212"/>
      <c r="KX70" s="212"/>
      <c r="KY70" s="212"/>
      <c r="KZ70" s="212"/>
      <c r="LA70" s="212"/>
      <c r="LB70" s="212"/>
      <c r="LC70" s="212"/>
      <c r="LD70" s="212"/>
      <c r="LE70" s="212"/>
      <c r="LF70" s="212"/>
      <c r="LG70" s="212"/>
      <c r="LH70" s="212"/>
      <c r="LI70" s="212"/>
      <c r="LJ70" s="212"/>
      <c r="LK70" s="212"/>
      <c r="LL70" s="212"/>
      <c r="LM70" s="212"/>
      <c r="LN70" s="212"/>
      <c r="LO70" s="212"/>
      <c r="LP70" s="212"/>
      <c r="LQ70" s="217"/>
      <c r="LR70" s="106"/>
      <c r="LS70" s="107"/>
      <c r="LT70" s="250"/>
      <c r="LU70" s="1069"/>
      <c r="LV70" s="255"/>
      <c r="LW70" s="900"/>
      <c r="LX70" s="523"/>
      <c r="LY70" s="523"/>
      <c r="LZ70" s="165"/>
      <c r="MA70" s="1436"/>
      <c r="MB70" s="85"/>
      <c r="MC70" s="88"/>
      <c r="MD70" s="88"/>
      <c r="ME70" s="88"/>
      <c r="MF70" s="212"/>
      <c r="MG70" s="212"/>
      <c r="MH70" s="212"/>
      <c r="MI70" s="212"/>
      <c r="MJ70" s="212"/>
      <c r="MK70" s="212"/>
      <c r="ML70" s="212"/>
      <c r="MM70" s="212"/>
      <c r="MN70" s="212"/>
      <c r="MO70" s="212"/>
      <c r="MP70" s="212"/>
      <c r="MQ70" s="212"/>
      <c r="MR70" s="212"/>
      <c r="MS70" s="212"/>
      <c r="MT70" s="480"/>
      <c r="MU70" s="792"/>
      <c r="MV70" s="792"/>
      <c r="MW70" s="792"/>
      <c r="MX70" s="792"/>
      <c r="MY70" s="792"/>
      <c r="MZ70" s="792"/>
      <c r="NA70" s="792"/>
      <c r="NB70" s="792"/>
      <c r="NC70" s="792"/>
      <c r="ND70" s="792"/>
      <c r="NE70" s="792"/>
      <c r="NF70" s="792"/>
      <c r="NG70" s="792"/>
      <c r="NH70" s="792"/>
      <c r="NI70" s="792"/>
      <c r="NJ70" s="792"/>
      <c r="NK70" s="792"/>
      <c r="NL70" s="792"/>
      <c r="NM70" s="792"/>
      <c r="NN70" s="792"/>
      <c r="NO70" s="792"/>
      <c r="NP70" s="792"/>
      <c r="NQ70" s="792"/>
      <c r="NR70" s="792"/>
      <c r="NS70" s="792"/>
      <c r="NT70" s="792"/>
      <c r="NU70" s="792"/>
      <c r="NV70" s="792"/>
      <c r="NW70" s="792"/>
      <c r="NX70" s="792"/>
      <c r="NY70" s="792"/>
      <c r="NZ70" s="212"/>
    </row>
    <row r="71" spans="1:390" s="491" customFormat="1" ht="23.25" customHeight="1" x14ac:dyDescent="0.2">
      <c r="A71" s="217"/>
      <c r="B71" s="106"/>
      <c r="C71" s="107"/>
      <c r="D71" s="250"/>
      <c r="E71" s="255"/>
      <c r="F71" s="495"/>
      <c r="G71" s="637"/>
      <c r="H71" s="523"/>
      <c r="I71" s="523"/>
      <c r="J71" s="523"/>
      <c r="K71" s="523"/>
      <c r="L71" s="524"/>
      <c r="M71" s="165"/>
      <c r="N71" s="1436"/>
      <c r="O71" s="85"/>
      <c r="P71" s="493"/>
      <c r="Q71" s="493"/>
      <c r="R71" s="493"/>
      <c r="S71" s="493"/>
      <c r="T71" s="870"/>
      <c r="U71" s="493"/>
      <c r="V71" s="85"/>
      <c r="W71" s="89"/>
      <c r="X71" s="85"/>
      <c r="Y71" s="1436"/>
      <c r="Z71" s="1436"/>
      <c r="AA71" s="1436"/>
      <c r="AB71" s="1436"/>
      <c r="AC71" s="1436"/>
      <c r="AD71" s="1436"/>
      <c r="AE71" s="181"/>
      <c r="AF71" s="1436"/>
      <c r="AG71" s="1436"/>
      <c r="AH71" s="181"/>
      <c r="AI71" s="509"/>
      <c r="AJ71" s="1436"/>
      <c r="AK71" s="1436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212"/>
      <c r="BN71" s="212"/>
      <c r="BO71" s="212"/>
      <c r="BP71" s="212"/>
      <c r="BQ71" s="212"/>
      <c r="BR71" s="212"/>
      <c r="BS71" s="212"/>
      <c r="BT71" s="212"/>
      <c r="BU71" s="212"/>
      <c r="BV71" s="212"/>
      <c r="BW71" s="212"/>
      <c r="BX71" s="212"/>
      <c r="BY71" s="212"/>
      <c r="BZ71" s="212"/>
      <c r="CA71" s="212"/>
      <c r="CB71" s="212"/>
      <c r="CC71" s="212"/>
      <c r="CD71" s="212"/>
      <c r="CE71" s="217"/>
      <c r="CF71" s="106"/>
      <c r="CG71" s="107"/>
      <c r="CH71" s="250"/>
      <c r="CI71" s="255"/>
      <c r="CJ71" s="772"/>
      <c r="CK71" s="637"/>
      <c r="CL71" s="523"/>
      <c r="CM71" s="523"/>
      <c r="CN71" s="523"/>
      <c r="CO71" s="523"/>
      <c r="CP71" s="524"/>
      <c r="CQ71" s="645"/>
      <c r="CR71" s="1436"/>
      <c r="CS71" s="85"/>
      <c r="CT71" s="88"/>
      <c r="CU71" s="88"/>
      <c r="CV71" s="88"/>
      <c r="CW71" s="85"/>
      <c r="CX71" s="641"/>
      <c r="CY71" s="85"/>
      <c r="CZ71" s="85"/>
      <c r="DA71" s="641"/>
      <c r="DB71" s="85"/>
      <c r="DC71" s="1436"/>
      <c r="DD71" s="1436"/>
      <c r="DE71" s="1436"/>
      <c r="DF71" s="1436"/>
      <c r="DG71" s="1436"/>
      <c r="DH71" s="1436"/>
      <c r="DI71" s="181"/>
      <c r="DJ71" s="1436"/>
      <c r="DK71" s="1436"/>
      <c r="DL71" s="181"/>
      <c r="DM71" s="509"/>
      <c r="DN71" s="1436"/>
      <c r="DO71" s="1436"/>
      <c r="DP71" s="646"/>
      <c r="DQ71" s="646"/>
      <c r="DR71" s="646"/>
      <c r="DS71" s="646"/>
      <c r="DT71" s="646"/>
      <c r="DU71" s="646"/>
      <c r="DV71" s="646"/>
      <c r="DW71" s="646"/>
      <c r="DX71" s="646"/>
      <c r="DY71" s="646"/>
      <c r="DZ71" s="646"/>
      <c r="EA71" s="646"/>
      <c r="EB71" s="646"/>
      <c r="EC71" s="646"/>
      <c r="ED71" s="646"/>
      <c r="EE71" s="646"/>
      <c r="EF71" s="646"/>
      <c r="EG71" s="646"/>
      <c r="EH71" s="646"/>
      <c r="EI71" s="646"/>
      <c r="EJ71" s="646"/>
      <c r="EK71" s="646"/>
      <c r="EL71" s="646"/>
      <c r="EM71" s="646"/>
      <c r="EN71" s="646"/>
      <c r="EO71" s="646"/>
      <c r="EP71" s="1436"/>
      <c r="EQ71" s="1436"/>
      <c r="ER71" s="1436"/>
      <c r="ES71" s="1436"/>
      <c r="ET71" s="1436"/>
      <c r="EU71" s="1436"/>
      <c r="EV71" s="1436"/>
      <c r="EW71" s="1436"/>
      <c r="EX71" s="1436"/>
      <c r="EY71" s="1436"/>
      <c r="EZ71" s="1436"/>
      <c r="FA71" s="1436"/>
      <c r="FB71" s="1436"/>
      <c r="FC71" s="1436"/>
      <c r="FD71" s="1436"/>
      <c r="FE71" s="1436"/>
      <c r="FF71" s="1436"/>
      <c r="FG71" s="212"/>
      <c r="FH71" s="212"/>
      <c r="FI71" s="217"/>
      <c r="FJ71" s="106"/>
      <c r="FK71" s="107"/>
      <c r="FL71" s="250"/>
      <c r="FM71" s="1069"/>
      <c r="FN71" s="255"/>
      <c r="FO71" s="637"/>
      <c r="FP71" s="523"/>
      <c r="FQ71" s="523"/>
      <c r="FR71" s="523"/>
      <c r="FS71" s="523"/>
      <c r="FT71" s="524"/>
      <c r="FU71" s="165"/>
      <c r="FV71" s="1436"/>
      <c r="FW71" s="85"/>
      <c r="FX71" s="88"/>
      <c r="FY71" s="88"/>
      <c r="FZ71" s="88"/>
      <c r="GA71" s="1436"/>
      <c r="GB71" s="212"/>
      <c r="GC71" s="212"/>
      <c r="GD71" s="212"/>
      <c r="GE71" s="212"/>
      <c r="GF71" s="212"/>
      <c r="GG71" s="212"/>
      <c r="GH71" s="1436"/>
      <c r="GI71" s="1436"/>
      <c r="GJ71" s="481"/>
      <c r="GK71" s="481"/>
      <c r="GL71" s="481"/>
      <c r="GM71" s="481"/>
      <c r="GN71" s="212"/>
      <c r="GO71" s="212"/>
      <c r="GP71" s="212"/>
      <c r="GQ71" s="212"/>
      <c r="GR71" s="212"/>
      <c r="GS71" s="212"/>
      <c r="GT71" s="212"/>
      <c r="GU71" s="212"/>
      <c r="GV71" s="212"/>
      <c r="GW71" s="212"/>
      <c r="GX71" s="212"/>
      <c r="GY71" s="212"/>
      <c r="GZ71" s="212"/>
      <c r="HA71" s="212"/>
      <c r="HB71" s="212"/>
      <c r="HC71" s="212"/>
      <c r="HD71" s="212"/>
      <c r="HE71" s="212"/>
      <c r="HF71" s="212"/>
      <c r="HG71" s="212"/>
      <c r="HH71" s="212"/>
      <c r="HI71" s="212"/>
      <c r="HJ71" s="212"/>
      <c r="HK71" s="212"/>
      <c r="HL71" s="212"/>
      <c r="HM71" s="212"/>
      <c r="HN71" s="212"/>
      <c r="HO71" s="212"/>
      <c r="HP71" s="212"/>
      <c r="HQ71" s="212"/>
      <c r="HR71" s="212"/>
      <c r="HS71" s="212"/>
      <c r="HT71" s="212"/>
      <c r="HU71" s="212"/>
      <c r="HV71" s="212"/>
      <c r="HW71" s="212"/>
      <c r="HX71" s="212"/>
      <c r="HY71" s="212"/>
      <c r="HZ71" s="212"/>
      <c r="IA71" s="212"/>
      <c r="IB71" s="212"/>
      <c r="IC71" s="212"/>
      <c r="ID71" s="212"/>
      <c r="IE71" s="212"/>
      <c r="IF71" s="212"/>
      <c r="IG71" s="212"/>
      <c r="IH71" s="212"/>
      <c r="II71" s="212"/>
      <c r="IJ71" s="212"/>
      <c r="IK71" s="212"/>
      <c r="IL71" s="212"/>
      <c r="IM71" s="217"/>
      <c r="IN71" s="106"/>
      <c r="IO71" s="518"/>
      <c r="IP71" s="250"/>
      <c r="IQ71" s="1069"/>
      <c r="IR71" s="576"/>
      <c r="IS71" s="637"/>
      <c r="IT71" s="523"/>
      <c r="IU71" s="523"/>
      <c r="IV71" s="523"/>
      <c r="IW71" s="523"/>
      <c r="IX71" s="524"/>
      <c r="IY71" s="165"/>
      <c r="IZ71" s="1436"/>
      <c r="JA71" s="85"/>
      <c r="JB71" s="88"/>
      <c r="JC71" s="88"/>
      <c r="JD71" s="88"/>
      <c r="JE71" s="1436"/>
      <c r="JF71" s="1436"/>
      <c r="JG71" s="1436"/>
      <c r="JH71" s="1436"/>
      <c r="JI71" s="1436"/>
      <c r="JJ71" s="1436"/>
      <c r="JK71" s="1436"/>
      <c r="JL71" s="1436"/>
      <c r="JM71" s="1436"/>
      <c r="JN71" s="248"/>
      <c r="JO71" s="248"/>
      <c r="JP71" s="248"/>
      <c r="JQ71" s="248"/>
      <c r="JR71" s="1436"/>
      <c r="JS71" s="1436"/>
      <c r="JT71" s="181"/>
      <c r="JU71" s="509"/>
      <c r="JV71" s="1436"/>
      <c r="JW71" s="1436"/>
      <c r="JX71" s="212"/>
      <c r="JY71" s="212"/>
      <c r="JZ71" s="212"/>
      <c r="KA71" s="212"/>
      <c r="KB71" s="212"/>
      <c r="KC71" s="212"/>
      <c r="KD71" s="212"/>
      <c r="KE71" s="212"/>
      <c r="KF71" s="212"/>
      <c r="KG71" s="212"/>
      <c r="KH71" s="212"/>
      <c r="KI71" s="212"/>
      <c r="KJ71" s="212"/>
      <c r="KK71" s="212"/>
      <c r="KL71" s="212"/>
      <c r="KM71" s="212"/>
      <c r="KN71" s="212"/>
      <c r="KO71" s="212"/>
      <c r="KP71" s="212"/>
      <c r="KQ71" s="212"/>
      <c r="KR71" s="212"/>
      <c r="KS71" s="212"/>
      <c r="KT71" s="212"/>
      <c r="KU71" s="212"/>
      <c r="KV71" s="212"/>
      <c r="KW71" s="212"/>
      <c r="KX71" s="212"/>
      <c r="KY71" s="212"/>
      <c r="KZ71" s="212"/>
      <c r="LA71" s="212"/>
      <c r="LB71" s="212"/>
      <c r="LC71" s="212"/>
      <c r="LD71" s="212"/>
      <c r="LE71" s="212"/>
      <c r="LF71" s="212"/>
      <c r="LG71" s="212"/>
      <c r="LH71" s="212"/>
      <c r="LI71" s="212"/>
      <c r="LJ71" s="212"/>
      <c r="LK71" s="212"/>
      <c r="LL71" s="212"/>
      <c r="LM71" s="212"/>
      <c r="LN71" s="212"/>
      <c r="LO71" s="212"/>
      <c r="LP71" s="212"/>
      <c r="LQ71" s="362"/>
      <c r="LR71" s="102"/>
      <c r="LS71" s="103"/>
      <c r="LT71" s="1065"/>
      <c r="LU71" s="1069"/>
      <c r="LV71" s="255"/>
      <c r="LW71" s="900"/>
      <c r="LX71" s="523"/>
      <c r="LY71" s="523"/>
      <c r="LZ71" s="165"/>
      <c r="MA71" s="1436"/>
      <c r="MB71" s="85"/>
      <c r="MC71" s="88"/>
      <c r="MD71" s="88"/>
      <c r="ME71" s="88"/>
      <c r="MF71" s="212"/>
      <c r="MG71" s="212"/>
      <c r="MH71" s="212"/>
      <c r="MI71" s="212"/>
      <c r="MJ71" s="212"/>
      <c r="MK71" s="212"/>
      <c r="ML71" s="212"/>
      <c r="MM71" s="212"/>
      <c r="MN71" s="212"/>
      <c r="MO71" s="212"/>
      <c r="MP71" s="212"/>
      <c r="MQ71" s="212"/>
      <c r="MR71" s="212"/>
      <c r="MS71" s="212"/>
      <c r="MT71" s="480"/>
      <c r="MU71" s="792"/>
      <c r="MV71" s="792"/>
      <c r="MW71" s="792"/>
      <c r="MX71" s="792"/>
      <c r="MY71" s="792"/>
      <c r="MZ71" s="792"/>
      <c r="NA71" s="792"/>
      <c r="NB71" s="792"/>
      <c r="NC71" s="792"/>
      <c r="ND71" s="792"/>
      <c r="NE71" s="792"/>
      <c r="NF71" s="792"/>
      <c r="NG71" s="792"/>
      <c r="NH71" s="792"/>
      <c r="NI71" s="792"/>
      <c r="NJ71" s="792"/>
      <c r="NK71" s="792"/>
      <c r="NL71" s="792"/>
      <c r="NM71" s="792"/>
      <c r="NN71" s="792"/>
      <c r="NO71" s="792"/>
      <c r="NP71" s="792"/>
      <c r="NQ71" s="792"/>
      <c r="NR71" s="792"/>
      <c r="NS71" s="792"/>
      <c r="NT71" s="792"/>
      <c r="NU71" s="792"/>
      <c r="NV71" s="792"/>
      <c r="NW71" s="792"/>
      <c r="NX71" s="792"/>
      <c r="NY71" s="792"/>
      <c r="NZ71" s="212"/>
    </row>
    <row r="72" spans="1:390" s="491" customFormat="1" ht="23.25" customHeight="1" x14ac:dyDescent="0.2">
      <c r="A72" s="217"/>
      <c r="B72" s="106"/>
      <c r="C72" s="107"/>
      <c r="D72" s="250"/>
      <c r="E72" s="255"/>
      <c r="F72" s="255"/>
      <c r="G72" s="451"/>
      <c r="H72" s="523"/>
      <c r="I72" s="523"/>
      <c r="J72" s="523"/>
      <c r="K72" s="523"/>
      <c r="L72" s="524"/>
      <c r="M72" s="165"/>
      <c r="N72" s="1436"/>
      <c r="O72" s="220"/>
      <c r="P72" s="785"/>
      <c r="Q72" s="785"/>
      <c r="R72" s="785"/>
      <c r="S72" s="493"/>
      <c r="T72" s="870"/>
      <c r="U72" s="493"/>
      <c r="V72" s="85"/>
      <c r="W72" s="89"/>
      <c r="X72" s="85"/>
      <c r="Y72" s="1436"/>
      <c r="Z72" s="1436"/>
      <c r="AA72" s="1436"/>
      <c r="AB72" s="1436"/>
      <c r="AC72" s="1436"/>
      <c r="AD72" s="1436"/>
      <c r="AE72" s="181"/>
      <c r="AF72" s="1436"/>
      <c r="AG72" s="1436"/>
      <c r="AH72" s="181"/>
      <c r="AI72" s="509"/>
      <c r="AJ72" s="1436"/>
      <c r="AK72" s="1436"/>
      <c r="AL72" s="212"/>
      <c r="AM72" s="212"/>
      <c r="AN72" s="212"/>
      <c r="AO72" s="212"/>
      <c r="AP72" s="212"/>
      <c r="AQ72" s="212"/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  <c r="BD72" s="212"/>
      <c r="BE72" s="212"/>
      <c r="BF72" s="212"/>
      <c r="BG72" s="212"/>
      <c r="BH72" s="212"/>
      <c r="BI72" s="212"/>
      <c r="BJ72" s="212"/>
      <c r="BK72" s="212"/>
      <c r="BL72" s="212"/>
      <c r="BM72" s="212"/>
      <c r="BN72" s="212"/>
      <c r="BO72" s="212"/>
      <c r="BP72" s="212"/>
      <c r="BQ72" s="212"/>
      <c r="BR72" s="212"/>
      <c r="BS72" s="212"/>
      <c r="BT72" s="212"/>
      <c r="BU72" s="212"/>
      <c r="BV72" s="212"/>
      <c r="BW72" s="212"/>
      <c r="BX72" s="212"/>
      <c r="BY72" s="212"/>
      <c r="BZ72" s="212"/>
      <c r="CA72" s="212"/>
      <c r="CB72" s="212"/>
      <c r="CC72" s="212"/>
      <c r="CD72" s="212"/>
      <c r="CE72" s="217"/>
      <c r="CF72" s="106"/>
      <c r="CG72" s="107"/>
      <c r="CH72" s="250"/>
      <c r="CI72" s="255"/>
      <c r="CJ72" s="255"/>
      <c r="CK72" s="451"/>
      <c r="CL72" s="523"/>
      <c r="CM72" s="523"/>
      <c r="CN72" s="523"/>
      <c r="CO72" s="523"/>
      <c r="CP72" s="524"/>
      <c r="CQ72" s="645"/>
      <c r="CR72" s="1436"/>
      <c r="CS72" s="220"/>
      <c r="CT72" s="410"/>
      <c r="CU72" s="410"/>
      <c r="CV72" s="410"/>
      <c r="CW72" s="85"/>
      <c r="CX72" s="641"/>
      <c r="CY72" s="85"/>
      <c r="CZ72" s="85"/>
      <c r="DA72" s="641"/>
      <c r="DB72" s="85"/>
      <c r="DC72" s="1436"/>
      <c r="DD72" s="1436"/>
      <c r="DE72" s="1436"/>
      <c r="DF72" s="1436"/>
      <c r="DG72" s="1436"/>
      <c r="DH72" s="1436"/>
      <c r="DI72" s="181"/>
      <c r="DJ72" s="1436"/>
      <c r="DK72" s="1436"/>
      <c r="DL72" s="181"/>
      <c r="DM72" s="509"/>
      <c r="DN72" s="1436"/>
      <c r="DO72" s="1436"/>
      <c r="DP72" s="646"/>
      <c r="DQ72" s="646"/>
      <c r="DR72" s="646"/>
      <c r="DS72" s="646"/>
      <c r="DT72" s="646"/>
      <c r="DU72" s="646"/>
      <c r="DV72" s="646"/>
      <c r="DW72" s="646"/>
      <c r="DX72" s="646"/>
      <c r="DY72" s="646"/>
      <c r="DZ72" s="646"/>
      <c r="EA72" s="646"/>
      <c r="EB72" s="646"/>
      <c r="EC72" s="646"/>
      <c r="ED72" s="646"/>
      <c r="EE72" s="646"/>
      <c r="EF72" s="646"/>
      <c r="EG72" s="646"/>
      <c r="EH72" s="646"/>
      <c r="EI72" s="646"/>
      <c r="EJ72" s="646"/>
      <c r="EK72" s="646"/>
      <c r="EL72" s="646"/>
      <c r="EM72" s="646"/>
      <c r="EN72" s="646"/>
      <c r="EO72" s="646"/>
      <c r="EP72" s="1436"/>
      <c r="EQ72" s="1436"/>
      <c r="ER72" s="1436"/>
      <c r="ES72" s="1436"/>
      <c r="ET72" s="1436"/>
      <c r="EU72" s="1436"/>
      <c r="EV72" s="1436"/>
      <c r="EW72" s="1436"/>
      <c r="EX72" s="1436"/>
      <c r="EY72" s="1436"/>
      <c r="EZ72" s="1436"/>
      <c r="FA72" s="1436"/>
      <c r="FB72" s="1436"/>
      <c r="FC72" s="1436"/>
      <c r="FD72" s="1436"/>
      <c r="FE72" s="1436"/>
      <c r="FF72" s="1436"/>
      <c r="FG72" s="212"/>
      <c r="FH72" s="212"/>
      <c r="FI72" s="217"/>
      <c r="FJ72" s="106"/>
      <c r="FK72" s="1154"/>
      <c r="FL72" s="1096"/>
      <c r="FM72" s="1069"/>
      <c r="FN72" s="255"/>
      <c r="FO72" s="451"/>
      <c r="FP72" s="523"/>
      <c r="FQ72" s="523"/>
      <c r="FR72" s="523"/>
      <c r="FS72" s="523"/>
      <c r="FT72" s="524"/>
      <c r="FU72" s="165"/>
      <c r="FV72" s="1436"/>
      <c r="FW72" s="220"/>
      <c r="FX72" s="410"/>
      <c r="FY72" s="410"/>
      <c r="FZ72" s="410"/>
      <c r="GA72" s="1436"/>
      <c r="GB72" s="212"/>
      <c r="GC72" s="212"/>
      <c r="GD72" s="212"/>
      <c r="GE72" s="212"/>
      <c r="GF72" s="212"/>
      <c r="GG72" s="212"/>
      <c r="GH72" s="1436"/>
      <c r="GI72" s="1436"/>
      <c r="GJ72" s="481"/>
      <c r="GK72" s="481"/>
      <c r="GL72" s="481"/>
      <c r="GM72" s="481"/>
      <c r="GN72" s="212"/>
      <c r="GO72" s="212"/>
      <c r="GP72" s="212"/>
      <c r="GQ72" s="212"/>
      <c r="GR72" s="212"/>
      <c r="GS72" s="212"/>
      <c r="GT72" s="212"/>
      <c r="GU72" s="212"/>
      <c r="GV72" s="212"/>
      <c r="GW72" s="212"/>
      <c r="GX72" s="212"/>
      <c r="GY72" s="212"/>
      <c r="GZ72" s="212"/>
      <c r="HA72" s="212"/>
      <c r="HB72" s="212"/>
      <c r="HC72" s="212"/>
      <c r="HD72" s="212"/>
      <c r="HE72" s="212"/>
      <c r="HF72" s="212"/>
      <c r="HG72" s="212"/>
      <c r="HH72" s="212"/>
      <c r="HI72" s="212"/>
      <c r="HJ72" s="212"/>
      <c r="HK72" s="212"/>
      <c r="HL72" s="212"/>
      <c r="HM72" s="212"/>
      <c r="HN72" s="212"/>
      <c r="HO72" s="212"/>
      <c r="HP72" s="212"/>
      <c r="HQ72" s="212"/>
      <c r="HR72" s="212"/>
      <c r="HS72" s="212"/>
      <c r="HT72" s="212"/>
      <c r="HU72" s="212"/>
      <c r="HV72" s="212"/>
      <c r="HW72" s="212"/>
      <c r="HX72" s="212"/>
      <c r="HY72" s="212"/>
      <c r="HZ72" s="212"/>
      <c r="IA72" s="212"/>
      <c r="IB72" s="212"/>
      <c r="IC72" s="212"/>
      <c r="ID72" s="212"/>
      <c r="IE72" s="212"/>
      <c r="IF72" s="212"/>
      <c r="IG72" s="212"/>
      <c r="IH72" s="212"/>
      <c r="II72" s="212"/>
      <c r="IJ72" s="212"/>
      <c r="IK72" s="212"/>
      <c r="IL72" s="212"/>
      <c r="IM72" s="217"/>
      <c r="IN72" s="106"/>
      <c r="IO72" s="518"/>
      <c r="IP72" s="1096"/>
      <c r="IQ72" s="1069"/>
      <c r="IR72" s="650"/>
      <c r="IS72" s="451"/>
      <c r="IT72" s="523"/>
      <c r="IU72" s="523"/>
      <c r="IV72" s="523"/>
      <c r="IW72" s="523"/>
      <c r="IX72" s="524"/>
      <c r="IY72" s="165"/>
      <c r="IZ72" s="1436"/>
      <c r="JA72" s="220"/>
      <c r="JB72" s="410"/>
      <c r="JC72" s="410"/>
      <c r="JD72" s="410"/>
      <c r="JE72" s="1436"/>
      <c r="JF72" s="1436"/>
      <c r="JG72" s="1436"/>
      <c r="JH72" s="1436"/>
      <c r="JI72" s="1436"/>
      <c r="JJ72" s="1436"/>
      <c r="JK72" s="1436"/>
      <c r="JL72" s="1436"/>
      <c r="JM72" s="1436"/>
      <c r="JN72" s="248"/>
      <c r="JO72" s="248"/>
      <c r="JP72" s="248"/>
      <c r="JQ72" s="248"/>
      <c r="JR72" s="1436"/>
      <c r="JS72" s="1436"/>
      <c r="JT72" s="181"/>
      <c r="JU72" s="509"/>
      <c r="JV72" s="1436"/>
      <c r="JW72" s="1436"/>
      <c r="JX72" s="212"/>
      <c r="JY72" s="212"/>
      <c r="JZ72" s="212"/>
      <c r="KA72" s="212"/>
      <c r="KB72" s="212"/>
      <c r="KC72" s="212"/>
      <c r="KD72" s="212"/>
      <c r="KE72" s="212"/>
      <c r="KF72" s="212"/>
      <c r="KG72" s="212"/>
      <c r="KH72" s="212"/>
      <c r="KI72" s="212"/>
      <c r="KJ72" s="212"/>
      <c r="KK72" s="212"/>
      <c r="KL72" s="212"/>
      <c r="KM72" s="212"/>
      <c r="KN72" s="212"/>
      <c r="KO72" s="212"/>
      <c r="KP72" s="212"/>
      <c r="KQ72" s="212"/>
      <c r="KR72" s="212"/>
      <c r="KS72" s="212"/>
      <c r="KT72" s="212"/>
      <c r="KU72" s="212"/>
      <c r="KV72" s="212"/>
      <c r="KW72" s="212"/>
      <c r="KX72" s="212"/>
      <c r="KY72" s="212"/>
      <c r="KZ72" s="212"/>
      <c r="LA72" s="212"/>
      <c r="LB72" s="212"/>
      <c r="LC72" s="212"/>
      <c r="LD72" s="212"/>
      <c r="LE72" s="212"/>
      <c r="LF72" s="212"/>
      <c r="LG72" s="212"/>
      <c r="LH72" s="212"/>
      <c r="LI72" s="212"/>
      <c r="LJ72" s="212"/>
      <c r="LK72" s="212"/>
      <c r="LL72" s="212"/>
      <c r="LM72" s="212"/>
      <c r="LN72" s="212"/>
      <c r="LO72" s="212"/>
      <c r="LP72" s="212"/>
      <c r="LQ72" s="217"/>
      <c r="LR72" s="106"/>
      <c r="LS72" s="107"/>
      <c r="LT72" s="250"/>
      <c r="LU72" s="1069"/>
      <c r="LV72" s="495"/>
      <c r="LW72" s="637"/>
      <c r="LX72" s="523"/>
      <c r="LY72" s="523"/>
      <c r="LZ72" s="165"/>
      <c r="MA72" s="1436"/>
      <c r="MB72" s="85"/>
      <c r="MC72" s="88"/>
      <c r="MD72" s="88"/>
      <c r="ME72" s="88"/>
      <c r="MF72" s="212"/>
      <c r="MG72" s="212"/>
      <c r="MH72" s="212"/>
      <c r="MI72" s="212"/>
      <c r="MJ72" s="212"/>
      <c r="MK72" s="212"/>
      <c r="ML72" s="212"/>
      <c r="MM72" s="212"/>
      <c r="MN72" s="212"/>
      <c r="MO72" s="212"/>
      <c r="MP72" s="212"/>
      <c r="MQ72" s="212"/>
      <c r="MR72" s="212"/>
      <c r="MS72" s="212"/>
      <c r="MT72" s="480"/>
      <c r="MU72" s="792"/>
      <c r="MV72" s="792"/>
      <c r="MW72" s="792"/>
      <c r="MX72" s="792"/>
      <c r="MY72" s="792"/>
      <c r="MZ72" s="792"/>
      <c r="NA72" s="792"/>
      <c r="NB72" s="792"/>
      <c r="NC72" s="792"/>
      <c r="ND72" s="792"/>
      <c r="NE72" s="792"/>
      <c r="NF72" s="792"/>
      <c r="NG72" s="792"/>
      <c r="NH72" s="792"/>
      <c r="NI72" s="792"/>
      <c r="NJ72" s="792"/>
      <c r="NK72" s="792"/>
      <c r="NL72" s="792"/>
      <c r="NM72" s="792"/>
      <c r="NN72" s="792"/>
      <c r="NO72" s="792"/>
      <c r="NP72" s="792"/>
      <c r="NQ72" s="792"/>
      <c r="NR72" s="792"/>
      <c r="NS72" s="792"/>
      <c r="NT72" s="792"/>
      <c r="NU72" s="792"/>
      <c r="NV72" s="792"/>
      <c r="NW72" s="792"/>
      <c r="NX72" s="792"/>
      <c r="NY72" s="792"/>
      <c r="NZ72" s="212"/>
    </row>
    <row r="73" spans="1:390" s="491" customFormat="1" ht="23.25" customHeight="1" x14ac:dyDescent="0.2">
      <c r="A73" s="362"/>
      <c r="B73" s="102"/>
      <c r="C73" s="103"/>
      <c r="D73" s="250"/>
      <c r="E73" s="255"/>
      <c r="F73" s="255"/>
      <c r="G73" s="900"/>
      <c r="H73" s="523"/>
      <c r="I73" s="523"/>
      <c r="J73" s="523"/>
      <c r="K73" s="523"/>
      <c r="L73" s="524"/>
      <c r="M73" s="165"/>
      <c r="N73" s="1436"/>
      <c r="O73" s="85"/>
      <c r="P73" s="493"/>
      <c r="Q73" s="493"/>
      <c r="R73" s="493"/>
      <c r="S73" s="493"/>
      <c r="T73" s="870"/>
      <c r="U73" s="493"/>
      <c r="V73" s="85"/>
      <c r="W73" s="89"/>
      <c r="X73" s="85"/>
      <c r="Y73" s="1436"/>
      <c r="Z73" s="1436"/>
      <c r="AA73" s="1436"/>
      <c r="AB73" s="1436"/>
      <c r="AC73" s="1436"/>
      <c r="AD73" s="1436"/>
      <c r="AE73" s="181"/>
      <c r="AF73" s="1436"/>
      <c r="AG73" s="1436"/>
      <c r="AH73" s="181"/>
      <c r="AI73" s="509"/>
      <c r="AJ73" s="1436"/>
      <c r="AK73" s="1436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  <c r="BD73" s="212"/>
      <c r="BE73" s="212"/>
      <c r="BF73" s="212"/>
      <c r="BG73" s="212"/>
      <c r="BH73" s="212"/>
      <c r="BI73" s="212"/>
      <c r="BJ73" s="212"/>
      <c r="BK73" s="212"/>
      <c r="BL73" s="212"/>
      <c r="BM73" s="212"/>
      <c r="BN73" s="212"/>
      <c r="BO73" s="212"/>
      <c r="BP73" s="212"/>
      <c r="BQ73" s="212"/>
      <c r="BR73" s="212"/>
      <c r="BS73" s="212"/>
      <c r="BT73" s="212"/>
      <c r="BU73" s="212"/>
      <c r="BV73" s="212"/>
      <c r="BW73" s="212"/>
      <c r="BX73" s="212"/>
      <c r="BY73" s="212"/>
      <c r="BZ73" s="212"/>
      <c r="CA73" s="212"/>
      <c r="CB73" s="212"/>
      <c r="CC73" s="212"/>
      <c r="CD73" s="212"/>
      <c r="CE73" s="362"/>
      <c r="CF73" s="102"/>
      <c r="CG73" s="103"/>
      <c r="CH73" s="250"/>
      <c r="CI73" s="255"/>
      <c r="CJ73" s="255"/>
      <c r="CK73" s="900"/>
      <c r="CL73" s="523"/>
      <c r="CM73" s="523"/>
      <c r="CN73" s="523"/>
      <c r="CO73" s="523"/>
      <c r="CP73" s="524"/>
      <c r="CQ73" s="645"/>
      <c r="CR73" s="1436"/>
      <c r="CS73" s="85"/>
      <c r="CT73" s="88"/>
      <c r="CU73" s="88"/>
      <c r="CV73" s="88"/>
      <c r="CW73" s="85"/>
      <c r="CX73" s="641"/>
      <c r="CY73" s="85"/>
      <c r="CZ73" s="85"/>
      <c r="DA73" s="641"/>
      <c r="DB73" s="85"/>
      <c r="DC73" s="1436"/>
      <c r="DD73" s="1436"/>
      <c r="DE73" s="1436"/>
      <c r="DF73" s="1436"/>
      <c r="DG73" s="1436"/>
      <c r="DH73" s="1436"/>
      <c r="DI73" s="181"/>
      <c r="DJ73" s="1436"/>
      <c r="DK73" s="1436"/>
      <c r="DL73" s="181"/>
      <c r="DM73" s="509"/>
      <c r="DN73" s="1436"/>
      <c r="DO73" s="1436"/>
      <c r="DP73" s="646"/>
      <c r="DQ73" s="646"/>
      <c r="DR73" s="646"/>
      <c r="DS73" s="646"/>
      <c r="DT73" s="646"/>
      <c r="DU73" s="646"/>
      <c r="DV73" s="646"/>
      <c r="DW73" s="646"/>
      <c r="DX73" s="646"/>
      <c r="DY73" s="646"/>
      <c r="DZ73" s="646"/>
      <c r="EA73" s="646"/>
      <c r="EB73" s="646"/>
      <c r="EC73" s="646"/>
      <c r="ED73" s="646"/>
      <c r="EE73" s="646"/>
      <c r="EF73" s="646"/>
      <c r="EG73" s="646"/>
      <c r="EH73" s="646"/>
      <c r="EI73" s="646"/>
      <c r="EJ73" s="646"/>
      <c r="EK73" s="646"/>
      <c r="EL73" s="646"/>
      <c r="EM73" s="646"/>
      <c r="EN73" s="646"/>
      <c r="EO73" s="646"/>
      <c r="EP73" s="1436"/>
      <c r="EQ73" s="1436"/>
      <c r="ER73" s="1436"/>
      <c r="ES73" s="1436"/>
      <c r="ET73" s="1436"/>
      <c r="EU73" s="1436"/>
      <c r="EV73" s="1436"/>
      <c r="EW73" s="1436"/>
      <c r="EX73" s="1436"/>
      <c r="EY73" s="1436"/>
      <c r="EZ73" s="1436"/>
      <c r="FA73" s="1436"/>
      <c r="FB73" s="1436"/>
      <c r="FC73" s="1436"/>
      <c r="FD73" s="1436"/>
      <c r="FE73" s="1436"/>
      <c r="FF73" s="1436"/>
      <c r="FG73" s="212"/>
      <c r="FH73" s="212"/>
      <c r="FI73" s="362"/>
      <c r="FJ73" s="106"/>
      <c r="FK73" s="107"/>
      <c r="FL73" s="250"/>
      <c r="FM73" s="941"/>
      <c r="FN73" s="255"/>
      <c r="FO73" s="900"/>
      <c r="FP73" s="523"/>
      <c r="FQ73" s="523"/>
      <c r="FR73" s="523"/>
      <c r="FS73" s="523"/>
      <c r="FT73" s="524"/>
      <c r="FU73" s="165"/>
      <c r="FV73" s="1436"/>
      <c r="FW73" s="85"/>
      <c r="FX73" s="88"/>
      <c r="FY73" s="88"/>
      <c r="FZ73" s="88"/>
      <c r="GA73" s="1436"/>
      <c r="GB73" s="212"/>
      <c r="GC73" s="212"/>
      <c r="GD73" s="212"/>
      <c r="GE73" s="212"/>
      <c r="GF73" s="212"/>
      <c r="GG73" s="212"/>
      <c r="GH73" s="1436"/>
      <c r="GI73" s="1436"/>
      <c r="GJ73" s="481"/>
      <c r="GK73" s="481"/>
      <c r="GL73" s="481"/>
      <c r="GM73" s="481"/>
      <c r="GN73" s="212"/>
      <c r="GO73" s="212"/>
      <c r="GP73" s="212"/>
      <c r="GQ73" s="212"/>
      <c r="GR73" s="212"/>
      <c r="GS73" s="212"/>
      <c r="GT73" s="212"/>
      <c r="GU73" s="212"/>
      <c r="GV73" s="212"/>
      <c r="GW73" s="212"/>
      <c r="GX73" s="212"/>
      <c r="GY73" s="212"/>
      <c r="GZ73" s="212"/>
      <c r="HA73" s="212"/>
      <c r="HB73" s="212"/>
      <c r="HC73" s="212"/>
      <c r="HD73" s="212"/>
      <c r="HE73" s="212"/>
      <c r="HF73" s="212"/>
      <c r="HG73" s="212"/>
      <c r="HH73" s="212"/>
      <c r="HI73" s="212"/>
      <c r="HJ73" s="212"/>
      <c r="HK73" s="212"/>
      <c r="HL73" s="212"/>
      <c r="HM73" s="212"/>
      <c r="HN73" s="212"/>
      <c r="HO73" s="212"/>
      <c r="HP73" s="212"/>
      <c r="HQ73" s="212"/>
      <c r="HR73" s="212"/>
      <c r="HS73" s="212"/>
      <c r="HT73" s="212"/>
      <c r="HU73" s="212"/>
      <c r="HV73" s="212"/>
      <c r="HW73" s="212"/>
      <c r="HX73" s="212"/>
      <c r="HY73" s="212"/>
      <c r="HZ73" s="212"/>
      <c r="IA73" s="212"/>
      <c r="IB73" s="212"/>
      <c r="IC73" s="212"/>
      <c r="ID73" s="212"/>
      <c r="IE73" s="212"/>
      <c r="IF73" s="212"/>
      <c r="IG73" s="212"/>
      <c r="IH73" s="212"/>
      <c r="II73" s="212"/>
      <c r="IJ73" s="212"/>
      <c r="IK73" s="212"/>
      <c r="IL73" s="212"/>
      <c r="IM73" s="362"/>
      <c r="IN73" s="106"/>
      <c r="IO73" s="518"/>
      <c r="IP73" s="250"/>
      <c r="IQ73" s="942"/>
      <c r="IR73" s="650"/>
      <c r="IS73" s="900"/>
      <c r="IT73" s="523"/>
      <c r="IU73" s="523"/>
      <c r="IV73" s="523"/>
      <c r="IW73" s="523"/>
      <c r="IX73" s="524"/>
      <c r="IY73" s="165"/>
      <c r="IZ73" s="1436"/>
      <c r="JA73" s="85"/>
      <c r="JB73" s="88"/>
      <c r="JC73" s="88"/>
      <c r="JD73" s="88"/>
      <c r="JE73" s="1436"/>
      <c r="JF73" s="1436"/>
      <c r="JG73" s="1436"/>
      <c r="JH73" s="1436"/>
      <c r="JI73" s="1436"/>
      <c r="JJ73" s="1436"/>
      <c r="JK73" s="1436"/>
      <c r="JL73" s="1436"/>
      <c r="JM73" s="1436"/>
      <c r="JN73" s="248"/>
      <c r="JO73" s="248"/>
      <c r="JP73" s="248"/>
      <c r="JQ73" s="248"/>
      <c r="JR73" s="1436"/>
      <c r="JS73" s="1436"/>
      <c r="JT73" s="181"/>
      <c r="JU73" s="509"/>
      <c r="JV73" s="1436"/>
      <c r="JW73" s="1436"/>
      <c r="JX73" s="212"/>
      <c r="JY73" s="212"/>
      <c r="JZ73" s="212"/>
      <c r="KA73" s="212"/>
      <c r="KB73" s="212"/>
      <c r="KC73" s="212"/>
      <c r="KD73" s="212"/>
      <c r="KE73" s="212"/>
      <c r="KF73" s="212"/>
      <c r="KG73" s="212"/>
      <c r="KH73" s="212"/>
      <c r="KI73" s="212"/>
      <c r="KJ73" s="212"/>
      <c r="KK73" s="212"/>
      <c r="KL73" s="212"/>
      <c r="KM73" s="212"/>
      <c r="KN73" s="212"/>
      <c r="KO73" s="212"/>
      <c r="KP73" s="212"/>
      <c r="KQ73" s="212"/>
      <c r="KR73" s="212"/>
      <c r="KS73" s="212"/>
      <c r="KT73" s="212"/>
      <c r="KU73" s="212"/>
      <c r="KV73" s="212"/>
      <c r="KW73" s="212"/>
      <c r="KX73" s="212"/>
      <c r="KY73" s="212"/>
      <c r="KZ73" s="212"/>
      <c r="LA73" s="212"/>
      <c r="LB73" s="212"/>
      <c r="LC73" s="212"/>
      <c r="LD73" s="212"/>
      <c r="LE73" s="212"/>
      <c r="LF73" s="212"/>
      <c r="LG73" s="212"/>
      <c r="LH73" s="212"/>
      <c r="LI73" s="212"/>
      <c r="LJ73" s="212"/>
      <c r="LK73" s="212"/>
      <c r="LL73" s="212"/>
      <c r="LM73" s="212"/>
      <c r="LN73" s="212"/>
      <c r="LO73" s="212"/>
      <c r="LP73" s="212"/>
      <c r="LQ73" s="217"/>
      <c r="LR73" s="106"/>
      <c r="LS73" s="107"/>
      <c r="LT73" s="250"/>
      <c r="LU73" s="1069"/>
      <c r="LV73" s="255"/>
      <c r="LW73" s="451"/>
      <c r="LX73" s="523"/>
      <c r="LY73" s="523"/>
      <c r="LZ73" s="165"/>
      <c r="MA73" s="1436"/>
      <c r="MB73" s="220"/>
      <c r="MC73" s="410"/>
      <c r="MD73" s="410"/>
      <c r="ME73" s="410"/>
      <c r="MF73" s="212"/>
      <c r="MG73" s="212"/>
      <c r="MH73" s="212"/>
      <c r="MI73" s="212"/>
      <c r="MJ73" s="212"/>
      <c r="MK73" s="212"/>
      <c r="ML73" s="212"/>
      <c r="MM73" s="212"/>
      <c r="MN73" s="212"/>
      <c r="MO73" s="212"/>
      <c r="MP73" s="212"/>
      <c r="MQ73" s="212"/>
      <c r="MR73" s="212"/>
      <c r="MS73" s="212"/>
      <c r="MT73" s="480"/>
      <c r="MU73" s="792"/>
      <c r="MV73" s="792"/>
      <c r="MW73" s="792"/>
      <c r="MX73" s="792"/>
      <c r="MY73" s="792"/>
      <c r="MZ73" s="792"/>
      <c r="NA73" s="792"/>
      <c r="NB73" s="792"/>
      <c r="NC73" s="792"/>
      <c r="ND73" s="792"/>
      <c r="NE73" s="792"/>
      <c r="NF73" s="792"/>
      <c r="NG73" s="792"/>
      <c r="NH73" s="792"/>
      <c r="NI73" s="792"/>
      <c r="NJ73" s="792"/>
      <c r="NK73" s="792"/>
      <c r="NL73" s="792"/>
      <c r="NM73" s="792"/>
      <c r="NN73" s="792"/>
      <c r="NO73" s="792"/>
      <c r="NP73" s="792"/>
      <c r="NQ73" s="792"/>
      <c r="NR73" s="792"/>
      <c r="NS73" s="792"/>
      <c r="NT73" s="792"/>
      <c r="NU73" s="792"/>
      <c r="NV73" s="792"/>
      <c r="NW73" s="792"/>
      <c r="NX73" s="792"/>
      <c r="NY73" s="792"/>
      <c r="NZ73" s="212"/>
    </row>
    <row r="74" spans="1:390" s="491" customFormat="1" ht="23.25" customHeight="1" x14ac:dyDescent="0.2">
      <c r="A74" s="362"/>
      <c r="B74" s="102"/>
      <c r="C74" s="103"/>
      <c r="D74" s="1065"/>
      <c r="E74" s="255"/>
      <c r="F74" s="255"/>
      <c r="G74" s="451"/>
      <c r="H74" s="523"/>
      <c r="I74" s="523"/>
      <c r="J74" s="523"/>
      <c r="K74" s="523"/>
      <c r="L74" s="524"/>
      <c r="M74" s="165"/>
      <c r="N74" s="1436"/>
      <c r="O74" s="408"/>
      <c r="P74" s="1104"/>
      <c r="Q74" s="1104"/>
      <c r="R74" s="1104"/>
      <c r="S74" s="493"/>
      <c r="T74" s="870"/>
      <c r="U74" s="493"/>
      <c r="V74" s="85"/>
      <c r="W74" s="89"/>
      <c r="X74" s="85"/>
      <c r="Y74" s="1436"/>
      <c r="Z74" s="1436"/>
      <c r="AA74" s="1436"/>
      <c r="AB74" s="1436"/>
      <c r="AC74" s="1436"/>
      <c r="AD74" s="1436"/>
      <c r="AE74" s="181"/>
      <c r="AF74" s="1436"/>
      <c r="AG74" s="1436"/>
      <c r="AH74" s="181"/>
      <c r="AI74" s="509"/>
      <c r="AJ74" s="1436"/>
      <c r="AK74" s="1436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2"/>
      <c r="BB74" s="212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2"/>
      <c r="BS74" s="212"/>
      <c r="BT74" s="212"/>
      <c r="BU74" s="212"/>
      <c r="BV74" s="212"/>
      <c r="BW74" s="212"/>
      <c r="BX74" s="212"/>
      <c r="BY74" s="212"/>
      <c r="BZ74" s="212"/>
      <c r="CA74" s="212"/>
      <c r="CB74" s="212"/>
      <c r="CC74" s="212"/>
      <c r="CD74" s="212"/>
      <c r="CE74" s="362"/>
      <c r="CF74" s="102"/>
      <c r="CG74" s="103"/>
      <c r="CH74" s="1065"/>
      <c r="CI74" s="255"/>
      <c r="CJ74" s="255"/>
      <c r="CK74" s="451"/>
      <c r="CL74" s="523"/>
      <c r="CM74" s="523"/>
      <c r="CN74" s="523"/>
      <c r="CO74" s="523"/>
      <c r="CP74" s="524"/>
      <c r="CQ74" s="645"/>
      <c r="CR74" s="1436"/>
      <c r="CS74" s="408"/>
      <c r="CT74" s="945"/>
      <c r="CU74" s="945"/>
      <c r="CV74" s="945"/>
      <c r="CW74" s="85"/>
      <c r="CX74" s="641"/>
      <c r="CY74" s="85"/>
      <c r="CZ74" s="85"/>
      <c r="DA74" s="641"/>
      <c r="DB74" s="85"/>
      <c r="DC74" s="1436"/>
      <c r="DD74" s="1436"/>
      <c r="DE74" s="1436"/>
      <c r="DF74" s="1436"/>
      <c r="DG74" s="1436"/>
      <c r="DH74" s="1436"/>
      <c r="DI74" s="181"/>
      <c r="DJ74" s="1436"/>
      <c r="DK74" s="1436"/>
      <c r="DL74" s="181"/>
      <c r="DM74" s="509"/>
      <c r="DN74" s="1436"/>
      <c r="DO74" s="1436"/>
      <c r="DP74" s="646"/>
      <c r="DQ74" s="646"/>
      <c r="DR74" s="646"/>
      <c r="DS74" s="646"/>
      <c r="DT74" s="646"/>
      <c r="DU74" s="646"/>
      <c r="DV74" s="646"/>
      <c r="DW74" s="646"/>
      <c r="DX74" s="646"/>
      <c r="DY74" s="646"/>
      <c r="DZ74" s="646"/>
      <c r="EA74" s="646"/>
      <c r="EB74" s="646"/>
      <c r="EC74" s="646"/>
      <c r="ED74" s="646"/>
      <c r="EE74" s="646"/>
      <c r="EF74" s="646"/>
      <c r="EG74" s="646"/>
      <c r="EH74" s="646"/>
      <c r="EI74" s="646"/>
      <c r="EJ74" s="646"/>
      <c r="EK74" s="646"/>
      <c r="EL74" s="646"/>
      <c r="EM74" s="646"/>
      <c r="EN74" s="646"/>
      <c r="EO74" s="646"/>
      <c r="EP74" s="1436"/>
      <c r="EQ74" s="1436"/>
      <c r="ER74" s="1436"/>
      <c r="ES74" s="1436"/>
      <c r="ET74" s="1436"/>
      <c r="EU74" s="1436"/>
      <c r="EV74" s="1436"/>
      <c r="EW74" s="1436"/>
      <c r="EX74" s="1436"/>
      <c r="EY74" s="1436"/>
      <c r="EZ74" s="1436"/>
      <c r="FA74" s="1436"/>
      <c r="FB74" s="1436"/>
      <c r="FC74" s="1436"/>
      <c r="FD74" s="1436"/>
      <c r="FE74" s="1436"/>
      <c r="FF74" s="1436"/>
      <c r="FG74" s="212"/>
      <c r="FH74" s="212"/>
      <c r="FI74" s="362"/>
      <c r="FJ74" s="102"/>
      <c r="FK74" s="103"/>
      <c r="FL74" s="1065"/>
      <c r="FM74" s="941"/>
      <c r="FN74" s="255"/>
      <c r="FO74" s="451"/>
      <c r="FP74" s="523"/>
      <c r="FQ74" s="523"/>
      <c r="FR74" s="523"/>
      <c r="FS74" s="523"/>
      <c r="FT74" s="524"/>
      <c r="FU74" s="165"/>
      <c r="FV74" s="1436"/>
      <c r="FW74" s="408"/>
      <c r="FX74" s="945"/>
      <c r="FY74" s="945"/>
      <c r="FZ74" s="945"/>
      <c r="GA74" s="1436"/>
      <c r="GB74" s="212"/>
      <c r="GC74" s="212"/>
      <c r="GD74" s="212"/>
      <c r="GE74" s="212"/>
      <c r="GF74" s="212"/>
      <c r="GG74" s="212"/>
      <c r="GH74" s="1436"/>
      <c r="GI74" s="1436"/>
      <c r="GJ74" s="481"/>
      <c r="GK74" s="481"/>
      <c r="GL74" s="481"/>
      <c r="GM74" s="481"/>
      <c r="GN74" s="212"/>
      <c r="GO74" s="212"/>
      <c r="GP74" s="212"/>
      <c r="GQ74" s="212"/>
      <c r="GR74" s="212"/>
      <c r="GS74" s="212"/>
      <c r="GT74" s="212"/>
      <c r="GU74" s="212"/>
      <c r="GV74" s="212"/>
      <c r="GW74" s="212"/>
      <c r="GX74" s="212"/>
      <c r="GY74" s="212"/>
      <c r="GZ74" s="212"/>
      <c r="HA74" s="212"/>
      <c r="HB74" s="212"/>
      <c r="HC74" s="212"/>
      <c r="HD74" s="212"/>
      <c r="HE74" s="212"/>
      <c r="HF74" s="212"/>
      <c r="HG74" s="212"/>
      <c r="HH74" s="212"/>
      <c r="HI74" s="212"/>
      <c r="HJ74" s="212"/>
      <c r="HK74" s="212"/>
      <c r="HL74" s="212"/>
      <c r="HM74" s="212"/>
      <c r="HN74" s="212"/>
      <c r="HO74" s="212"/>
      <c r="HP74" s="212"/>
      <c r="HQ74" s="212"/>
      <c r="HR74" s="212"/>
      <c r="HS74" s="212"/>
      <c r="HT74" s="212"/>
      <c r="HU74" s="212"/>
      <c r="HV74" s="212"/>
      <c r="HW74" s="212"/>
      <c r="HX74" s="212"/>
      <c r="HY74" s="212"/>
      <c r="HZ74" s="212"/>
      <c r="IA74" s="212"/>
      <c r="IB74" s="212"/>
      <c r="IC74" s="212"/>
      <c r="ID74" s="212"/>
      <c r="IE74" s="212"/>
      <c r="IF74" s="212"/>
      <c r="IG74" s="212"/>
      <c r="IH74" s="212"/>
      <c r="II74" s="212"/>
      <c r="IJ74" s="212"/>
      <c r="IK74" s="212"/>
      <c r="IL74" s="212"/>
      <c r="IM74" s="362"/>
      <c r="IN74" s="102"/>
      <c r="IO74" s="517"/>
      <c r="IP74" s="1065"/>
      <c r="IQ74" s="942"/>
      <c r="IR74" s="650"/>
      <c r="IS74" s="451"/>
      <c r="IT74" s="523"/>
      <c r="IU74" s="523"/>
      <c r="IV74" s="523"/>
      <c r="IW74" s="523"/>
      <c r="IX74" s="524"/>
      <c r="IY74" s="165"/>
      <c r="IZ74" s="1436"/>
      <c r="JA74" s="408"/>
      <c r="JB74" s="945"/>
      <c r="JC74" s="945"/>
      <c r="JD74" s="945"/>
      <c r="JE74" s="1436"/>
      <c r="JF74" s="1436"/>
      <c r="JG74" s="1436"/>
      <c r="JH74" s="1436"/>
      <c r="JI74" s="1436"/>
      <c r="JJ74" s="1436"/>
      <c r="JK74" s="1436"/>
      <c r="JL74" s="1436"/>
      <c r="JM74" s="1436"/>
      <c r="JN74" s="248"/>
      <c r="JO74" s="248"/>
      <c r="JP74" s="248"/>
      <c r="JQ74" s="248"/>
      <c r="JR74" s="1436"/>
      <c r="JS74" s="1436"/>
      <c r="JT74" s="181"/>
      <c r="JU74" s="509"/>
      <c r="JV74" s="1436"/>
      <c r="JW74" s="1436"/>
      <c r="JX74" s="212"/>
      <c r="JY74" s="212"/>
      <c r="JZ74" s="212"/>
      <c r="KA74" s="212"/>
      <c r="KB74" s="212"/>
      <c r="KC74" s="212"/>
      <c r="KD74" s="212"/>
      <c r="KE74" s="212"/>
      <c r="KF74" s="212"/>
      <c r="KG74" s="212"/>
      <c r="KH74" s="212"/>
      <c r="KI74" s="212"/>
      <c r="KJ74" s="212"/>
      <c r="KK74" s="212"/>
      <c r="KL74" s="212"/>
      <c r="KM74" s="212"/>
      <c r="KN74" s="212"/>
      <c r="KO74" s="212"/>
      <c r="KP74" s="212"/>
      <c r="KQ74" s="212"/>
      <c r="KR74" s="212"/>
      <c r="KS74" s="212"/>
      <c r="KT74" s="212"/>
      <c r="KU74" s="212"/>
      <c r="KV74" s="212"/>
      <c r="KW74" s="212"/>
      <c r="KX74" s="212"/>
      <c r="KY74" s="212"/>
      <c r="KZ74" s="212"/>
      <c r="LA74" s="212"/>
      <c r="LB74" s="212"/>
      <c r="LC74" s="212"/>
      <c r="LD74" s="212"/>
      <c r="LE74" s="212"/>
      <c r="LF74" s="212"/>
      <c r="LG74" s="212"/>
      <c r="LH74" s="212"/>
      <c r="LI74" s="212"/>
      <c r="LJ74" s="212"/>
      <c r="LK74" s="212"/>
      <c r="LL74" s="212"/>
      <c r="LM74" s="212"/>
      <c r="LN74" s="212"/>
      <c r="LO74" s="212"/>
      <c r="LP74" s="212"/>
      <c r="LQ74" s="362"/>
      <c r="LR74" s="106"/>
      <c r="LS74" s="107"/>
      <c r="LT74" s="250"/>
      <c r="LU74" s="941"/>
      <c r="LV74" s="255"/>
      <c r="LW74" s="900"/>
      <c r="LX74" s="523"/>
      <c r="LY74" s="523"/>
      <c r="LZ74" s="165"/>
      <c r="MA74" s="1436"/>
      <c r="MB74" s="85"/>
      <c r="MC74" s="88"/>
      <c r="MD74" s="88"/>
      <c r="ME74" s="88"/>
      <c r="MF74" s="212"/>
      <c r="MG74" s="212"/>
      <c r="MH74" s="212"/>
      <c r="MI74" s="212"/>
      <c r="MJ74" s="212"/>
      <c r="MK74" s="212"/>
      <c r="ML74" s="212"/>
      <c r="MM74" s="212"/>
      <c r="MN74" s="212"/>
      <c r="MO74" s="212"/>
      <c r="MP74" s="212"/>
      <c r="MQ74" s="212"/>
      <c r="MR74" s="212"/>
      <c r="MS74" s="212"/>
      <c r="MT74" s="480"/>
      <c r="MU74" s="792"/>
      <c r="MV74" s="792"/>
      <c r="MW74" s="792"/>
      <c r="MX74" s="792"/>
      <c r="MY74" s="792"/>
      <c r="MZ74" s="792"/>
      <c r="NA74" s="792"/>
      <c r="NB74" s="792"/>
      <c r="NC74" s="792"/>
      <c r="ND74" s="792"/>
      <c r="NE74" s="792"/>
      <c r="NF74" s="792"/>
      <c r="NG74" s="792"/>
      <c r="NH74" s="792"/>
      <c r="NI74" s="792"/>
      <c r="NJ74" s="792"/>
      <c r="NK74" s="792"/>
      <c r="NL74" s="792"/>
      <c r="NM74" s="792"/>
      <c r="NN74" s="792"/>
      <c r="NO74" s="792"/>
      <c r="NP74" s="792"/>
      <c r="NQ74" s="792"/>
      <c r="NR74" s="792"/>
      <c r="NS74" s="792"/>
      <c r="NT74" s="792"/>
      <c r="NU74" s="792"/>
      <c r="NV74" s="792"/>
      <c r="NW74" s="792"/>
      <c r="NX74" s="792"/>
      <c r="NY74" s="792"/>
      <c r="NZ74" s="212"/>
    </row>
    <row r="75" spans="1:390" s="491" customFormat="1" ht="23.25" customHeight="1" x14ac:dyDescent="0.2">
      <c r="A75" s="217"/>
      <c r="B75" s="193"/>
      <c r="C75" s="194"/>
      <c r="D75" s="250"/>
      <c r="E75" s="255"/>
      <c r="F75" s="255"/>
      <c r="G75" s="451"/>
      <c r="H75" s="523"/>
      <c r="I75" s="523"/>
      <c r="J75" s="523"/>
      <c r="K75" s="523"/>
      <c r="L75" s="524"/>
      <c r="M75" s="165"/>
      <c r="N75" s="1436"/>
      <c r="O75" s="1433"/>
      <c r="P75" s="1435"/>
      <c r="Q75" s="1435"/>
      <c r="R75" s="1435"/>
      <c r="S75" s="493"/>
      <c r="T75" s="870"/>
      <c r="U75" s="493"/>
      <c r="V75" s="85"/>
      <c r="W75" s="89"/>
      <c r="X75" s="85"/>
      <c r="Y75" s="1436"/>
      <c r="Z75" s="1436"/>
      <c r="AA75" s="1436"/>
      <c r="AB75" s="1436"/>
      <c r="AC75" s="1436"/>
      <c r="AD75" s="1436"/>
      <c r="AE75" s="181"/>
      <c r="AF75" s="1436"/>
      <c r="AG75" s="1436"/>
      <c r="AH75" s="181"/>
      <c r="AI75" s="509"/>
      <c r="AJ75" s="1436"/>
      <c r="AK75" s="1436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2"/>
      <c r="BS75" s="212"/>
      <c r="BT75" s="212"/>
      <c r="BU75" s="212"/>
      <c r="BV75" s="212"/>
      <c r="BW75" s="212"/>
      <c r="BX75" s="212"/>
      <c r="BY75" s="212"/>
      <c r="BZ75" s="212"/>
      <c r="CA75" s="212"/>
      <c r="CB75" s="212"/>
      <c r="CC75" s="212"/>
      <c r="CD75" s="212"/>
      <c r="CE75" s="217"/>
      <c r="CF75" s="193"/>
      <c r="CG75" s="896"/>
      <c r="CH75" s="250"/>
      <c r="CI75" s="255"/>
      <c r="CJ75" s="255"/>
      <c r="CK75" s="451"/>
      <c r="CL75" s="523"/>
      <c r="CM75" s="523"/>
      <c r="CN75" s="523"/>
      <c r="CO75" s="523"/>
      <c r="CP75" s="524"/>
      <c r="CQ75" s="645"/>
      <c r="CR75" s="1436"/>
      <c r="CS75" s="1433"/>
      <c r="CT75" s="1433"/>
      <c r="CU75" s="1435"/>
      <c r="CV75" s="1435"/>
      <c r="CW75" s="85"/>
      <c r="CX75" s="641"/>
      <c r="CY75" s="85"/>
      <c r="CZ75" s="85"/>
      <c r="DA75" s="641"/>
      <c r="DB75" s="85"/>
      <c r="DC75" s="1436"/>
      <c r="DD75" s="1436"/>
      <c r="DE75" s="1436"/>
      <c r="DF75" s="1436"/>
      <c r="DG75" s="1436"/>
      <c r="DH75" s="1436"/>
      <c r="DI75" s="181"/>
      <c r="DJ75" s="1436"/>
      <c r="DK75" s="1436"/>
      <c r="DL75" s="181"/>
      <c r="DM75" s="509"/>
      <c r="DN75" s="1436"/>
      <c r="DO75" s="1436"/>
      <c r="DP75" s="646"/>
      <c r="DQ75" s="646"/>
      <c r="DR75" s="646"/>
      <c r="DS75" s="646"/>
      <c r="DT75" s="646"/>
      <c r="DU75" s="646"/>
      <c r="DV75" s="646"/>
      <c r="DW75" s="646"/>
      <c r="DX75" s="646"/>
      <c r="DY75" s="646"/>
      <c r="DZ75" s="646"/>
      <c r="EA75" s="646"/>
      <c r="EB75" s="646"/>
      <c r="EC75" s="646"/>
      <c r="ED75" s="646"/>
      <c r="EE75" s="646"/>
      <c r="EF75" s="646"/>
      <c r="EG75" s="646"/>
      <c r="EH75" s="646"/>
      <c r="EI75" s="646"/>
      <c r="EJ75" s="646"/>
      <c r="EK75" s="646"/>
      <c r="EL75" s="646"/>
      <c r="EM75" s="646"/>
      <c r="EN75" s="646"/>
      <c r="EO75" s="646"/>
      <c r="EP75" s="1436"/>
      <c r="EQ75" s="1436"/>
      <c r="ER75" s="1436"/>
      <c r="ES75" s="1436"/>
      <c r="ET75" s="1436"/>
      <c r="EU75" s="1436"/>
      <c r="EV75" s="1436"/>
      <c r="EW75" s="1436"/>
      <c r="EX75" s="1436"/>
      <c r="EY75" s="1436"/>
      <c r="EZ75" s="1436"/>
      <c r="FA75" s="1436"/>
      <c r="FB75" s="1436"/>
      <c r="FC75" s="1436"/>
      <c r="FD75" s="1436"/>
      <c r="FE75" s="1436"/>
      <c r="FF75" s="1436"/>
      <c r="FG75" s="212"/>
      <c r="FH75" s="212"/>
      <c r="FI75" s="217"/>
      <c r="FJ75" s="193"/>
      <c r="FK75" s="194"/>
      <c r="FL75" s="250"/>
      <c r="FM75" s="255"/>
      <c r="FN75" s="255"/>
      <c r="FO75" s="451"/>
      <c r="FP75" s="523"/>
      <c r="FQ75" s="523"/>
      <c r="FR75" s="523"/>
      <c r="FS75" s="523"/>
      <c r="FT75" s="524"/>
      <c r="FU75" s="165"/>
      <c r="FV75" s="1436"/>
      <c r="FW75" s="1433"/>
      <c r="FX75" s="1433"/>
      <c r="FY75" s="1435"/>
      <c r="FZ75" s="1435"/>
      <c r="GA75" s="1436"/>
      <c r="GB75" s="212"/>
      <c r="GC75" s="212"/>
      <c r="GD75" s="212"/>
      <c r="GE75" s="212"/>
      <c r="GF75" s="212"/>
      <c r="GG75" s="212"/>
      <c r="GH75" s="1436"/>
      <c r="GI75" s="1436"/>
      <c r="GJ75" s="481"/>
      <c r="GK75" s="481"/>
      <c r="GL75" s="481"/>
      <c r="GM75" s="481"/>
      <c r="GN75" s="212"/>
      <c r="GO75" s="212"/>
      <c r="GP75" s="212"/>
      <c r="GQ75" s="212"/>
      <c r="GR75" s="212"/>
      <c r="GS75" s="212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212"/>
      <c r="HV75" s="212"/>
      <c r="HW75" s="212"/>
      <c r="HX75" s="212"/>
      <c r="HY75" s="212"/>
      <c r="HZ75" s="212"/>
      <c r="IA75" s="212"/>
      <c r="IB75" s="212"/>
      <c r="IC75" s="212"/>
      <c r="ID75" s="212"/>
      <c r="IE75" s="212"/>
      <c r="IF75" s="212"/>
      <c r="IG75" s="212"/>
      <c r="IH75" s="212"/>
      <c r="II75" s="212"/>
      <c r="IJ75" s="212"/>
      <c r="IK75" s="212"/>
      <c r="IL75" s="212"/>
      <c r="IM75" s="217"/>
      <c r="IN75" s="193"/>
      <c r="IO75" s="924"/>
      <c r="IP75" s="250"/>
      <c r="IQ75" s="650"/>
      <c r="IR75" s="650"/>
      <c r="IS75" s="451"/>
      <c r="IT75" s="523"/>
      <c r="IU75" s="523"/>
      <c r="IV75" s="523"/>
      <c r="IW75" s="523"/>
      <c r="IX75" s="524"/>
      <c r="IY75" s="165"/>
      <c r="IZ75" s="1436"/>
      <c r="JA75" s="1433"/>
      <c r="JB75" s="1433"/>
      <c r="JC75" s="1435"/>
      <c r="JD75" s="1435"/>
      <c r="JE75" s="1436"/>
      <c r="JF75" s="1436"/>
      <c r="JG75" s="1436"/>
      <c r="JH75" s="1436"/>
      <c r="JI75" s="1436"/>
      <c r="JJ75" s="1436"/>
      <c r="JK75" s="1436"/>
      <c r="JL75" s="1436"/>
      <c r="JM75" s="1436"/>
      <c r="JN75" s="248"/>
      <c r="JO75" s="248"/>
      <c r="JP75" s="248"/>
      <c r="JQ75" s="248"/>
      <c r="JR75" s="1436"/>
      <c r="JS75" s="1436"/>
      <c r="JT75" s="181"/>
      <c r="JU75" s="509"/>
      <c r="JV75" s="1436"/>
      <c r="JW75" s="1436"/>
      <c r="JX75" s="212"/>
      <c r="JY75" s="212"/>
      <c r="JZ75" s="212"/>
      <c r="KA75" s="212"/>
      <c r="KB75" s="212"/>
      <c r="KC75" s="212"/>
      <c r="KD75" s="212"/>
      <c r="KE75" s="212"/>
      <c r="KF75" s="212"/>
      <c r="KG75" s="212"/>
      <c r="KH75" s="212"/>
      <c r="KI75" s="212"/>
      <c r="KJ75" s="212"/>
      <c r="KK75" s="212"/>
      <c r="KL75" s="212"/>
      <c r="KM75" s="212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212"/>
      <c r="KZ75" s="212"/>
      <c r="LA75" s="212"/>
      <c r="LB75" s="212"/>
      <c r="LC75" s="212"/>
      <c r="LD75" s="212"/>
      <c r="LE75" s="212"/>
      <c r="LF75" s="212"/>
      <c r="LG75" s="212"/>
      <c r="LH75" s="212"/>
      <c r="LI75" s="212"/>
      <c r="LJ75" s="212"/>
      <c r="LK75" s="212"/>
      <c r="LL75" s="212"/>
      <c r="LM75" s="212"/>
      <c r="LN75" s="212"/>
      <c r="LO75" s="212"/>
      <c r="LP75" s="212"/>
      <c r="LQ75" s="362"/>
      <c r="LR75" s="1105"/>
      <c r="LS75" s="103"/>
      <c r="LT75" s="1065"/>
      <c r="LU75" s="941"/>
      <c r="LV75" s="255"/>
      <c r="LW75" s="451"/>
      <c r="LX75" s="523"/>
      <c r="LY75" s="523"/>
      <c r="LZ75" s="165"/>
      <c r="MA75" s="1436"/>
      <c r="MB75" s="408"/>
      <c r="MC75" s="945"/>
      <c r="MD75" s="945"/>
      <c r="ME75" s="945"/>
      <c r="MF75" s="212"/>
      <c r="MG75" s="212"/>
      <c r="MH75" s="212"/>
      <c r="MI75" s="212"/>
      <c r="MJ75" s="212"/>
      <c r="MK75" s="212"/>
      <c r="ML75" s="212"/>
      <c r="MM75" s="212"/>
      <c r="MN75" s="212"/>
      <c r="MO75" s="212"/>
      <c r="MP75" s="212"/>
      <c r="MQ75" s="212"/>
      <c r="MR75" s="212"/>
      <c r="MS75" s="212"/>
      <c r="MT75" s="480"/>
      <c r="MU75" s="792"/>
      <c r="MV75" s="792"/>
      <c r="MW75" s="792"/>
      <c r="MX75" s="792"/>
      <c r="MY75" s="792"/>
      <c r="MZ75" s="792"/>
      <c r="NA75" s="792"/>
      <c r="NB75" s="792"/>
      <c r="NC75" s="792"/>
      <c r="ND75" s="792"/>
      <c r="NE75" s="792"/>
      <c r="NF75" s="792"/>
      <c r="NG75" s="792"/>
      <c r="NH75" s="792"/>
      <c r="NI75" s="792"/>
      <c r="NJ75" s="792"/>
      <c r="NK75" s="792"/>
      <c r="NL75" s="792"/>
      <c r="NM75" s="792"/>
      <c r="NN75" s="792"/>
      <c r="NO75" s="792"/>
      <c r="NP75" s="792"/>
      <c r="NQ75" s="792"/>
      <c r="NR75" s="792"/>
      <c r="NS75" s="792"/>
      <c r="NT75" s="792"/>
      <c r="NU75" s="792"/>
      <c r="NV75" s="792"/>
      <c r="NW75" s="792"/>
      <c r="NX75" s="792"/>
      <c r="NY75" s="792"/>
      <c r="NZ75" s="212"/>
    </row>
    <row r="76" spans="1:390" s="491" customFormat="1" ht="23.25" customHeight="1" x14ac:dyDescent="0.2">
      <c r="A76" s="217"/>
      <c r="B76" s="106"/>
      <c r="C76" s="107"/>
      <c r="D76" s="250"/>
      <c r="E76" s="255"/>
      <c r="F76" s="255"/>
      <c r="G76" s="451"/>
      <c r="H76" s="523"/>
      <c r="I76" s="523"/>
      <c r="J76" s="523"/>
      <c r="K76" s="523"/>
      <c r="L76" s="524"/>
      <c r="M76" s="165"/>
      <c r="N76" s="1436"/>
      <c r="O76" s="1433"/>
      <c r="P76" s="1433"/>
      <c r="Q76" s="1433"/>
      <c r="R76" s="1433"/>
      <c r="S76" s="493"/>
      <c r="T76" s="870"/>
      <c r="U76" s="493"/>
      <c r="V76" s="85"/>
      <c r="W76" s="89"/>
      <c r="X76" s="85"/>
      <c r="Y76" s="1436"/>
      <c r="Z76" s="1436"/>
      <c r="AA76" s="1436"/>
      <c r="AB76" s="1436"/>
      <c r="AC76" s="1436"/>
      <c r="AD76" s="1436"/>
      <c r="AE76" s="181"/>
      <c r="AF76" s="1436"/>
      <c r="AG76" s="1436"/>
      <c r="AH76" s="181"/>
      <c r="AI76" s="509"/>
      <c r="AJ76" s="1436"/>
      <c r="AK76" s="1436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2"/>
      <c r="BS76" s="212"/>
      <c r="BT76" s="212"/>
      <c r="BU76" s="212"/>
      <c r="BV76" s="212"/>
      <c r="BW76" s="212"/>
      <c r="BX76" s="212"/>
      <c r="BY76" s="212"/>
      <c r="BZ76" s="212"/>
      <c r="CA76" s="212"/>
      <c r="CB76" s="212"/>
      <c r="CC76" s="212"/>
      <c r="CD76" s="212"/>
      <c r="CE76" s="217"/>
      <c r="CF76" s="106"/>
      <c r="CG76" s="107"/>
      <c r="CH76" s="250"/>
      <c r="CI76" s="255"/>
      <c r="CJ76" s="255"/>
      <c r="CK76" s="451"/>
      <c r="CL76" s="523"/>
      <c r="CM76" s="523"/>
      <c r="CN76" s="523"/>
      <c r="CO76" s="523"/>
      <c r="CP76" s="524"/>
      <c r="CQ76" s="645"/>
      <c r="CR76" s="1436"/>
      <c r="CS76" s="1433"/>
      <c r="CT76" s="1433"/>
      <c r="CU76" s="1433"/>
      <c r="CV76" s="1433"/>
      <c r="CW76" s="85"/>
      <c r="CX76" s="641"/>
      <c r="CY76" s="85"/>
      <c r="CZ76" s="85"/>
      <c r="DA76" s="641"/>
      <c r="DB76" s="85"/>
      <c r="DC76" s="1436"/>
      <c r="DD76" s="1436"/>
      <c r="DE76" s="1436"/>
      <c r="DF76" s="1436"/>
      <c r="DG76" s="1436"/>
      <c r="DH76" s="1436"/>
      <c r="DI76" s="181"/>
      <c r="DJ76" s="1436"/>
      <c r="DK76" s="1436"/>
      <c r="DL76" s="181"/>
      <c r="DM76" s="509"/>
      <c r="DN76" s="1436"/>
      <c r="DO76" s="1436"/>
      <c r="DP76" s="646"/>
      <c r="DQ76" s="646"/>
      <c r="DR76" s="646"/>
      <c r="DS76" s="646"/>
      <c r="DT76" s="646"/>
      <c r="DU76" s="646"/>
      <c r="DV76" s="646"/>
      <c r="DW76" s="646"/>
      <c r="DX76" s="646"/>
      <c r="DY76" s="646"/>
      <c r="DZ76" s="646"/>
      <c r="EA76" s="646"/>
      <c r="EB76" s="646"/>
      <c r="EC76" s="646"/>
      <c r="ED76" s="646"/>
      <c r="EE76" s="646"/>
      <c r="EF76" s="646"/>
      <c r="EG76" s="646"/>
      <c r="EH76" s="646"/>
      <c r="EI76" s="646"/>
      <c r="EJ76" s="646"/>
      <c r="EK76" s="646"/>
      <c r="EL76" s="646"/>
      <c r="EM76" s="646"/>
      <c r="EN76" s="646"/>
      <c r="EO76" s="646"/>
      <c r="EP76" s="1436"/>
      <c r="EQ76" s="1436"/>
      <c r="ER76" s="1436"/>
      <c r="ES76" s="1436"/>
      <c r="ET76" s="1436"/>
      <c r="EU76" s="1436"/>
      <c r="EV76" s="1436"/>
      <c r="EW76" s="1436"/>
      <c r="EX76" s="1436"/>
      <c r="EY76" s="1436"/>
      <c r="EZ76" s="1436"/>
      <c r="FA76" s="1436"/>
      <c r="FB76" s="1436"/>
      <c r="FC76" s="1436"/>
      <c r="FD76" s="1436"/>
      <c r="FE76" s="1436"/>
      <c r="FF76" s="1436"/>
      <c r="FG76" s="212"/>
      <c r="FH76" s="212"/>
      <c r="FI76" s="217"/>
      <c r="FJ76" s="106"/>
      <c r="FK76" s="1154"/>
      <c r="FL76" s="1096"/>
      <c r="FM76" s="255"/>
      <c r="FN76" s="255"/>
      <c r="FO76" s="451"/>
      <c r="FP76" s="523"/>
      <c r="FQ76" s="523"/>
      <c r="FR76" s="523"/>
      <c r="FS76" s="523"/>
      <c r="FT76" s="524"/>
      <c r="FU76" s="165"/>
      <c r="FV76" s="1436"/>
      <c r="FW76" s="1433"/>
      <c r="FX76" s="1433"/>
      <c r="FY76" s="1433"/>
      <c r="FZ76" s="1433"/>
      <c r="GA76" s="1436"/>
      <c r="GB76" s="212"/>
      <c r="GC76" s="212"/>
      <c r="GD76" s="212"/>
      <c r="GE76" s="212"/>
      <c r="GF76" s="212"/>
      <c r="GG76" s="212"/>
      <c r="GH76" s="1436"/>
      <c r="GI76" s="1436"/>
      <c r="GJ76" s="481"/>
      <c r="GK76" s="481"/>
      <c r="GL76" s="481"/>
      <c r="GM76" s="481"/>
      <c r="GN76" s="212"/>
      <c r="GO76" s="212"/>
      <c r="GP76" s="212"/>
      <c r="GQ76" s="212"/>
      <c r="GR76" s="212"/>
      <c r="GS76" s="212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2"/>
      <c r="HV76" s="212"/>
      <c r="HW76" s="212"/>
      <c r="HX76" s="212"/>
      <c r="HY76" s="212"/>
      <c r="HZ76" s="212"/>
      <c r="IA76" s="212"/>
      <c r="IB76" s="212"/>
      <c r="IC76" s="212"/>
      <c r="ID76" s="212"/>
      <c r="IE76" s="212"/>
      <c r="IF76" s="212"/>
      <c r="IG76" s="212"/>
      <c r="IH76" s="212"/>
      <c r="II76" s="212"/>
      <c r="IJ76" s="212"/>
      <c r="IK76" s="212"/>
      <c r="IL76" s="212"/>
      <c r="IM76" s="217"/>
      <c r="IN76" s="106"/>
      <c r="IO76" s="518"/>
      <c r="IP76" s="1096"/>
      <c r="IQ76" s="650"/>
      <c r="IR76" s="650"/>
      <c r="IS76" s="451"/>
      <c r="IT76" s="523"/>
      <c r="IU76" s="523"/>
      <c r="IV76" s="523"/>
      <c r="IW76" s="523"/>
      <c r="IX76" s="524"/>
      <c r="IY76" s="165"/>
      <c r="IZ76" s="1436"/>
      <c r="JA76" s="1433"/>
      <c r="JB76" s="1433"/>
      <c r="JC76" s="1433"/>
      <c r="JD76" s="1433"/>
      <c r="JE76" s="1436"/>
      <c r="JF76" s="1436"/>
      <c r="JG76" s="1436"/>
      <c r="JH76" s="1436"/>
      <c r="JI76" s="1436"/>
      <c r="JJ76" s="1436"/>
      <c r="JK76" s="1436"/>
      <c r="JL76" s="1436"/>
      <c r="JM76" s="1436"/>
      <c r="JN76" s="248"/>
      <c r="JO76" s="248"/>
      <c r="JP76" s="248"/>
      <c r="JQ76" s="248"/>
      <c r="JR76" s="1436"/>
      <c r="JS76" s="1436"/>
      <c r="JT76" s="181"/>
      <c r="JU76" s="509"/>
      <c r="JV76" s="1436"/>
      <c r="JW76" s="1436"/>
      <c r="JX76" s="212"/>
      <c r="JY76" s="212"/>
      <c r="JZ76" s="212"/>
      <c r="KA76" s="212"/>
      <c r="KB76" s="212"/>
      <c r="KC76" s="212"/>
      <c r="KD76" s="212"/>
      <c r="KE76" s="212"/>
      <c r="KF76" s="212"/>
      <c r="KG76" s="212"/>
      <c r="KH76" s="212"/>
      <c r="KI76" s="212"/>
      <c r="KJ76" s="212"/>
      <c r="KK76" s="212"/>
      <c r="KL76" s="212"/>
      <c r="KM76" s="212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2"/>
      <c r="KZ76" s="212"/>
      <c r="LA76" s="212"/>
      <c r="LB76" s="212"/>
      <c r="LC76" s="212"/>
      <c r="LD76" s="212"/>
      <c r="LE76" s="212"/>
      <c r="LF76" s="212"/>
      <c r="LG76" s="212"/>
      <c r="LH76" s="212"/>
      <c r="LI76" s="212"/>
      <c r="LJ76" s="212"/>
      <c r="LK76" s="212"/>
      <c r="LL76" s="212"/>
      <c r="LM76" s="212"/>
      <c r="LN76" s="212"/>
      <c r="LO76" s="212"/>
      <c r="LP76" s="212"/>
      <c r="LQ76" s="217"/>
      <c r="LR76" s="1106"/>
      <c r="LS76" s="194"/>
      <c r="LT76" s="250"/>
      <c r="LU76" s="255"/>
      <c r="LV76" s="255"/>
      <c r="LW76" s="451"/>
      <c r="LX76" s="523"/>
      <c r="LY76" s="523"/>
      <c r="LZ76" s="165"/>
      <c r="MA76" s="1436"/>
      <c r="MB76" s="1433"/>
      <c r="MC76" s="1433"/>
      <c r="MD76" s="1435"/>
      <c r="ME76" s="1435"/>
      <c r="MF76" s="212"/>
      <c r="MG76" s="212"/>
      <c r="MH76" s="212"/>
      <c r="MI76" s="212"/>
      <c r="MJ76" s="212"/>
      <c r="MK76" s="212"/>
      <c r="ML76" s="212"/>
      <c r="MM76" s="212"/>
      <c r="MN76" s="212"/>
      <c r="MO76" s="212"/>
      <c r="MP76" s="212"/>
      <c r="MQ76" s="212"/>
      <c r="MR76" s="212"/>
      <c r="MS76" s="212"/>
      <c r="MT76" s="480"/>
      <c r="MU76" s="792"/>
      <c r="MV76" s="792"/>
      <c r="MW76" s="792"/>
      <c r="MX76" s="792"/>
      <c r="MY76" s="792"/>
      <c r="MZ76" s="792"/>
      <c r="NA76" s="792"/>
      <c r="NB76" s="792"/>
      <c r="NC76" s="792"/>
      <c r="ND76" s="792"/>
      <c r="NE76" s="792"/>
      <c r="NF76" s="792"/>
      <c r="NG76" s="792"/>
      <c r="NH76" s="792"/>
      <c r="NI76" s="792"/>
      <c r="NJ76" s="792"/>
      <c r="NK76" s="792"/>
      <c r="NL76" s="792"/>
      <c r="NM76" s="792"/>
      <c r="NN76" s="792"/>
      <c r="NO76" s="792"/>
      <c r="NP76" s="792"/>
      <c r="NQ76" s="792"/>
      <c r="NR76" s="792"/>
      <c r="NS76" s="792"/>
      <c r="NT76" s="792"/>
      <c r="NU76" s="792"/>
      <c r="NV76" s="792"/>
      <c r="NW76" s="792"/>
      <c r="NX76" s="792"/>
      <c r="NY76" s="792"/>
      <c r="NZ76" s="212"/>
    </row>
    <row r="77" spans="1:390" s="491" customFormat="1" ht="23.25" customHeight="1" x14ac:dyDescent="0.2">
      <c r="A77" s="362"/>
      <c r="B77" s="102"/>
      <c r="C77" s="103"/>
      <c r="D77" s="250"/>
      <c r="E77" s="255"/>
      <c r="F77" s="255"/>
      <c r="G77" s="451"/>
      <c r="H77" s="523"/>
      <c r="I77" s="523"/>
      <c r="J77" s="523"/>
      <c r="K77" s="523"/>
      <c r="L77" s="524"/>
      <c r="M77" s="165"/>
      <c r="N77" s="1436"/>
      <c r="O77" s="85"/>
      <c r="P77" s="85"/>
      <c r="Q77" s="85"/>
      <c r="R77" s="85"/>
      <c r="S77" s="493"/>
      <c r="T77" s="870"/>
      <c r="U77" s="493"/>
      <c r="V77" s="85"/>
      <c r="W77" s="89"/>
      <c r="X77" s="85"/>
      <c r="Y77" s="1436"/>
      <c r="Z77" s="1436"/>
      <c r="AA77" s="1436"/>
      <c r="AB77" s="1436"/>
      <c r="AC77" s="1436"/>
      <c r="AD77" s="1436"/>
      <c r="AE77" s="181"/>
      <c r="AF77" s="1436"/>
      <c r="AG77" s="1436"/>
      <c r="AH77" s="181"/>
      <c r="AI77" s="509"/>
      <c r="AJ77" s="1436"/>
      <c r="AK77" s="1436"/>
      <c r="AL77" s="212"/>
      <c r="AM77" s="212"/>
      <c r="AN77" s="212"/>
      <c r="AO77" s="212"/>
      <c r="AP77" s="212"/>
      <c r="AQ77" s="212"/>
      <c r="AR77" s="212"/>
      <c r="AS77" s="212"/>
      <c r="AT77" s="212"/>
      <c r="AU77" s="212"/>
      <c r="AV77" s="212"/>
      <c r="AW77" s="212"/>
      <c r="AX77" s="212"/>
      <c r="AY77" s="212"/>
      <c r="AZ77" s="212"/>
      <c r="BA77" s="212"/>
      <c r="BB77" s="212"/>
      <c r="BC77" s="212"/>
      <c r="BD77" s="212"/>
      <c r="BE77" s="212"/>
      <c r="BF77" s="212"/>
      <c r="BG77" s="212"/>
      <c r="BH77" s="212"/>
      <c r="BI77" s="212"/>
      <c r="BJ77" s="212"/>
      <c r="BK77" s="212"/>
      <c r="BL77" s="212"/>
      <c r="BM77" s="212"/>
      <c r="BN77" s="212"/>
      <c r="BO77" s="212"/>
      <c r="BP77" s="212"/>
      <c r="BQ77" s="212"/>
      <c r="BR77" s="212"/>
      <c r="BS77" s="212"/>
      <c r="BT77" s="212"/>
      <c r="BU77" s="212"/>
      <c r="BV77" s="212"/>
      <c r="BW77" s="212"/>
      <c r="BX77" s="212"/>
      <c r="BY77" s="212"/>
      <c r="BZ77" s="212"/>
      <c r="CA77" s="212"/>
      <c r="CB77" s="212"/>
      <c r="CC77" s="212"/>
      <c r="CD77" s="212"/>
      <c r="CE77" s="362"/>
      <c r="CF77" s="102"/>
      <c r="CG77" s="103"/>
      <c r="CH77" s="250"/>
      <c r="CI77" s="255"/>
      <c r="CJ77" s="255"/>
      <c r="CK77" s="451"/>
      <c r="CL77" s="523"/>
      <c r="CM77" s="523"/>
      <c r="CN77" s="523"/>
      <c r="CO77" s="523"/>
      <c r="CP77" s="524"/>
      <c r="CQ77" s="645"/>
      <c r="CR77" s="1436"/>
      <c r="CS77" s="85"/>
      <c r="CT77" s="85"/>
      <c r="CU77" s="85"/>
      <c r="CV77" s="85"/>
      <c r="CW77" s="85"/>
      <c r="CX77" s="641"/>
      <c r="CY77" s="85"/>
      <c r="CZ77" s="85"/>
      <c r="DA77" s="641"/>
      <c r="DB77" s="85"/>
      <c r="DC77" s="1436"/>
      <c r="DD77" s="1436"/>
      <c r="DE77" s="1436"/>
      <c r="DF77" s="1436"/>
      <c r="DG77" s="1436"/>
      <c r="DH77" s="1436"/>
      <c r="DI77" s="181"/>
      <c r="DJ77" s="1436"/>
      <c r="DK77" s="1436"/>
      <c r="DL77" s="181"/>
      <c r="DM77" s="509"/>
      <c r="DN77" s="1436"/>
      <c r="DO77" s="1436"/>
      <c r="DP77" s="646"/>
      <c r="DQ77" s="646"/>
      <c r="DR77" s="646"/>
      <c r="DS77" s="646"/>
      <c r="DT77" s="646"/>
      <c r="DU77" s="646"/>
      <c r="DV77" s="646"/>
      <c r="DW77" s="646"/>
      <c r="DX77" s="646"/>
      <c r="DY77" s="646"/>
      <c r="DZ77" s="646"/>
      <c r="EA77" s="646"/>
      <c r="EB77" s="646"/>
      <c r="EC77" s="646"/>
      <c r="ED77" s="646"/>
      <c r="EE77" s="646"/>
      <c r="EF77" s="646"/>
      <c r="EG77" s="646"/>
      <c r="EH77" s="646"/>
      <c r="EI77" s="646"/>
      <c r="EJ77" s="646"/>
      <c r="EK77" s="646"/>
      <c r="EL77" s="646"/>
      <c r="EM77" s="646"/>
      <c r="EN77" s="646"/>
      <c r="EO77" s="646"/>
      <c r="EP77" s="1436"/>
      <c r="EQ77" s="1436"/>
      <c r="ER77" s="1436"/>
      <c r="ES77" s="1436"/>
      <c r="ET77" s="1436"/>
      <c r="EU77" s="1436"/>
      <c r="EV77" s="1436"/>
      <c r="EW77" s="1436"/>
      <c r="EX77" s="1436"/>
      <c r="EY77" s="1436"/>
      <c r="EZ77" s="1436"/>
      <c r="FA77" s="1436"/>
      <c r="FB77" s="1436"/>
      <c r="FC77" s="1436"/>
      <c r="FD77" s="1436"/>
      <c r="FE77" s="1436"/>
      <c r="FF77" s="1436"/>
      <c r="FG77" s="212"/>
      <c r="FH77" s="212"/>
      <c r="FI77" s="362"/>
      <c r="FJ77" s="106"/>
      <c r="FK77" s="107"/>
      <c r="FL77" s="250"/>
      <c r="FM77" s="255"/>
      <c r="FN77" s="255"/>
      <c r="FO77" s="451"/>
      <c r="FP77" s="523"/>
      <c r="FQ77" s="523"/>
      <c r="FR77" s="523"/>
      <c r="FS77" s="523"/>
      <c r="FT77" s="524"/>
      <c r="FU77" s="165"/>
      <c r="FV77" s="1436"/>
      <c r="FW77" s="85"/>
      <c r="FX77" s="85"/>
      <c r="FY77" s="85"/>
      <c r="FZ77" s="85"/>
      <c r="GA77" s="1436"/>
      <c r="GB77" s="212"/>
      <c r="GC77" s="212"/>
      <c r="GD77" s="212"/>
      <c r="GE77" s="212"/>
      <c r="GF77" s="212"/>
      <c r="GG77" s="212"/>
      <c r="GH77" s="1436"/>
      <c r="GI77" s="1436"/>
      <c r="GJ77" s="481"/>
      <c r="GK77" s="481"/>
      <c r="GL77" s="481"/>
      <c r="GM77" s="481"/>
      <c r="GN77" s="212"/>
      <c r="GO77" s="212"/>
      <c r="GP77" s="212"/>
      <c r="GQ77" s="212"/>
      <c r="GR77" s="212"/>
      <c r="GS77" s="212"/>
      <c r="GT77" s="212"/>
      <c r="GU77" s="212"/>
      <c r="GV77" s="212"/>
      <c r="GW77" s="212"/>
      <c r="GX77" s="212"/>
      <c r="GY77" s="212"/>
      <c r="GZ77" s="212"/>
      <c r="HA77" s="212"/>
      <c r="HB77" s="212"/>
      <c r="HC77" s="212"/>
      <c r="HD77" s="212"/>
      <c r="HE77" s="212"/>
      <c r="HF77" s="212"/>
      <c r="HG77" s="212"/>
      <c r="HH77" s="212"/>
      <c r="HI77" s="212"/>
      <c r="HJ77" s="212"/>
      <c r="HK77" s="212"/>
      <c r="HL77" s="212"/>
      <c r="HM77" s="212"/>
      <c r="HN77" s="212"/>
      <c r="HO77" s="212"/>
      <c r="HP77" s="212"/>
      <c r="HQ77" s="212"/>
      <c r="HR77" s="212"/>
      <c r="HS77" s="212"/>
      <c r="HT77" s="212"/>
      <c r="HU77" s="212"/>
      <c r="HV77" s="212"/>
      <c r="HW77" s="212"/>
      <c r="HX77" s="212"/>
      <c r="HY77" s="212"/>
      <c r="HZ77" s="212"/>
      <c r="IA77" s="212"/>
      <c r="IB77" s="212"/>
      <c r="IC77" s="212"/>
      <c r="ID77" s="212"/>
      <c r="IE77" s="212"/>
      <c r="IF77" s="212"/>
      <c r="IG77" s="212"/>
      <c r="IH77" s="212"/>
      <c r="II77" s="212"/>
      <c r="IJ77" s="212"/>
      <c r="IK77" s="212"/>
      <c r="IL77" s="212"/>
      <c r="IM77" s="362"/>
      <c r="IN77" s="106"/>
      <c r="IO77" s="518"/>
      <c r="IP77" s="250"/>
      <c r="IQ77" s="650"/>
      <c r="IR77" s="650"/>
      <c r="IS77" s="451"/>
      <c r="IT77" s="523"/>
      <c r="IU77" s="523"/>
      <c r="IV77" s="523"/>
      <c r="IW77" s="523"/>
      <c r="IX77" s="524"/>
      <c r="IY77" s="165"/>
      <c r="IZ77" s="1436"/>
      <c r="JA77" s="85"/>
      <c r="JB77" s="85"/>
      <c r="JC77" s="85"/>
      <c r="JD77" s="85"/>
      <c r="JE77" s="1436"/>
      <c r="JF77" s="1436"/>
      <c r="JG77" s="1436"/>
      <c r="JH77" s="1436"/>
      <c r="JI77" s="1436"/>
      <c r="JJ77" s="1436"/>
      <c r="JK77" s="1436"/>
      <c r="JL77" s="1436"/>
      <c r="JM77" s="1436"/>
      <c r="JN77" s="248"/>
      <c r="JO77" s="248"/>
      <c r="JP77" s="248"/>
      <c r="JQ77" s="248"/>
      <c r="JR77" s="1436"/>
      <c r="JS77" s="1436"/>
      <c r="JT77" s="181"/>
      <c r="JU77" s="509"/>
      <c r="JV77" s="1436"/>
      <c r="JW77" s="1436"/>
      <c r="JX77" s="212"/>
      <c r="JY77" s="212"/>
      <c r="JZ77" s="212"/>
      <c r="KA77" s="212"/>
      <c r="KB77" s="212"/>
      <c r="KC77" s="212"/>
      <c r="KD77" s="212"/>
      <c r="KE77" s="212"/>
      <c r="KF77" s="212"/>
      <c r="KG77" s="212"/>
      <c r="KH77" s="212"/>
      <c r="KI77" s="212"/>
      <c r="KJ77" s="212"/>
      <c r="KK77" s="212"/>
      <c r="KL77" s="212"/>
      <c r="KM77" s="212"/>
      <c r="KN77" s="212"/>
      <c r="KO77" s="212"/>
      <c r="KP77" s="212"/>
      <c r="KQ77" s="212"/>
      <c r="KR77" s="212"/>
      <c r="KS77" s="212"/>
      <c r="KT77" s="212"/>
      <c r="KU77" s="212"/>
      <c r="KV77" s="212"/>
      <c r="KW77" s="212"/>
      <c r="KX77" s="212"/>
      <c r="KY77" s="212"/>
      <c r="KZ77" s="212"/>
      <c r="LA77" s="212"/>
      <c r="LB77" s="212"/>
      <c r="LC77" s="212"/>
      <c r="LD77" s="212"/>
      <c r="LE77" s="212"/>
      <c r="LF77" s="212"/>
      <c r="LG77" s="212"/>
      <c r="LH77" s="212"/>
      <c r="LI77" s="212"/>
      <c r="LJ77" s="212"/>
      <c r="LK77" s="212"/>
      <c r="LL77" s="212"/>
      <c r="LM77" s="212"/>
      <c r="LN77" s="212"/>
      <c r="LO77" s="212"/>
      <c r="LP77" s="212"/>
      <c r="LQ77" s="217"/>
      <c r="LR77" s="495"/>
      <c r="LS77" s="107"/>
      <c r="LT77" s="250"/>
      <c r="LU77" s="255"/>
      <c r="LV77" s="255"/>
      <c r="LW77" s="451"/>
      <c r="LX77" s="523"/>
      <c r="LY77" s="523"/>
      <c r="LZ77" s="165"/>
      <c r="MA77" s="1436"/>
      <c r="MB77" s="1433"/>
      <c r="MC77" s="1433"/>
      <c r="MD77" s="1433"/>
      <c r="ME77" s="1433"/>
      <c r="MF77" s="212"/>
      <c r="MG77" s="212"/>
      <c r="MH77" s="212"/>
      <c r="MI77" s="212"/>
      <c r="MJ77" s="212"/>
      <c r="MK77" s="212"/>
      <c r="ML77" s="212"/>
      <c r="MM77" s="212"/>
      <c r="MN77" s="212"/>
      <c r="MO77" s="212"/>
      <c r="MP77" s="212"/>
      <c r="MQ77" s="212"/>
      <c r="MR77" s="212"/>
      <c r="MS77" s="212"/>
      <c r="MT77" s="480"/>
      <c r="MU77" s="792"/>
      <c r="MV77" s="792"/>
      <c r="MW77" s="792"/>
      <c r="MX77" s="792"/>
      <c r="MY77" s="792"/>
      <c r="MZ77" s="792"/>
      <c r="NA77" s="792"/>
      <c r="NB77" s="792"/>
      <c r="NC77" s="792"/>
      <c r="ND77" s="792"/>
      <c r="NE77" s="792"/>
      <c r="NF77" s="792"/>
      <c r="NG77" s="792"/>
      <c r="NH77" s="792"/>
      <c r="NI77" s="792"/>
      <c r="NJ77" s="792"/>
      <c r="NK77" s="792"/>
      <c r="NL77" s="792"/>
      <c r="NM77" s="792"/>
      <c r="NN77" s="792"/>
      <c r="NO77" s="792"/>
      <c r="NP77" s="792"/>
      <c r="NQ77" s="792"/>
      <c r="NR77" s="792"/>
      <c r="NS77" s="792"/>
      <c r="NT77" s="792"/>
      <c r="NU77" s="792"/>
      <c r="NV77" s="792"/>
      <c r="NW77" s="792"/>
      <c r="NX77" s="792"/>
      <c r="NY77" s="792"/>
      <c r="NZ77" s="212"/>
    </row>
    <row r="78" spans="1:390" s="491" customFormat="1" ht="23.25" customHeight="1" x14ac:dyDescent="0.2">
      <c r="A78" s="362"/>
      <c r="B78" s="102"/>
      <c r="C78" s="103"/>
      <c r="D78" s="1065"/>
      <c r="E78" s="255"/>
      <c r="F78" s="255"/>
      <c r="G78" s="451"/>
      <c r="H78" s="523"/>
      <c r="I78" s="523"/>
      <c r="J78" s="523"/>
      <c r="K78" s="523"/>
      <c r="L78" s="524"/>
      <c r="M78" s="165"/>
      <c r="N78" s="1436"/>
      <c r="O78" s="85"/>
      <c r="P78" s="85"/>
      <c r="Q78" s="85"/>
      <c r="R78" s="85"/>
      <c r="S78" s="493"/>
      <c r="T78" s="870"/>
      <c r="U78" s="493"/>
      <c r="V78" s="85"/>
      <c r="W78" s="89"/>
      <c r="X78" s="85"/>
      <c r="Y78" s="1436"/>
      <c r="Z78" s="1436"/>
      <c r="AA78" s="1436"/>
      <c r="AB78" s="1436"/>
      <c r="AC78" s="1436"/>
      <c r="AD78" s="1436"/>
      <c r="AE78" s="181"/>
      <c r="AF78" s="1436"/>
      <c r="AG78" s="1436"/>
      <c r="AH78" s="181"/>
      <c r="AI78" s="509"/>
      <c r="AJ78" s="1436"/>
      <c r="AK78" s="1436"/>
      <c r="AL78" s="212"/>
      <c r="AM78" s="212"/>
      <c r="AN78" s="212"/>
      <c r="AO78" s="212"/>
      <c r="AP78" s="212"/>
      <c r="AQ78" s="212"/>
      <c r="AR78" s="212"/>
      <c r="AS78" s="212"/>
      <c r="AT78" s="212"/>
      <c r="AU78" s="212"/>
      <c r="AV78" s="212"/>
      <c r="AW78" s="212"/>
      <c r="AX78" s="212"/>
      <c r="AY78" s="212"/>
      <c r="AZ78" s="212"/>
      <c r="BA78" s="212"/>
      <c r="BB78" s="212"/>
      <c r="BC78" s="212"/>
      <c r="BD78" s="212"/>
      <c r="BE78" s="212"/>
      <c r="BF78" s="212"/>
      <c r="BG78" s="212"/>
      <c r="BH78" s="212"/>
      <c r="BI78" s="212"/>
      <c r="BJ78" s="212"/>
      <c r="BK78" s="212"/>
      <c r="BL78" s="212"/>
      <c r="BM78" s="212"/>
      <c r="BN78" s="212"/>
      <c r="BO78" s="212"/>
      <c r="BP78" s="212"/>
      <c r="BQ78" s="212"/>
      <c r="BR78" s="212"/>
      <c r="BS78" s="212"/>
      <c r="BT78" s="212"/>
      <c r="BU78" s="212"/>
      <c r="BV78" s="212"/>
      <c r="BW78" s="212"/>
      <c r="BX78" s="212"/>
      <c r="BY78" s="212"/>
      <c r="BZ78" s="212"/>
      <c r="CA78" s="212"/>
      <c r="CB78" s="212"/>
      <c r="CC78" s="212"/>
      <c r="CD78" s="212"/>
      <c r="CE78" s="362"/>
      <c r="CF78" s="102"/>
      <c r="CG78" s="103"/>
      <c r="CH78" s="1065"/>
      <c r="CI78" s="255"/>
      <c r="CJ78" s="255"/>
      <c r="CK78" s="451"/>
      <c r="CL78" s="523"/>
      <c r="CM78" s="523"/>
      <c r="CN78" s="523"/>
      <c r="CO78" s="523"/>
      <c r="CP78" s="524"/>
      <c r="CQ78" s="645"/>
      <c r="CR78" s="1436"/>
      <c r="CS78" s="85"/>
      <c r="CT78" s="85"/>
      <c r="CU78" s="85"/>
      <c r="CV78" s="85"/>
      <c r="CW78" s="85"/>
      <c r="CX78" s="641"/>
      <c r="CY78" s="85"/>
      <c r="CZ78" s="85"/>
      <c r="DA78" s="641"/>
      <c r="DB78" s="85"/>
      <c r="DC78" s="1436"/>
      <c r="DD78" s="1436"/>
      <c r="DE78" s="1436"/>
      <c r="DF78" s="1436"/>
      <c r="DG78" s="1436"/>
      <c r="DH78" s="1436"/>
      <c r="DI78" s="181"/>
      <c r="DJ78" s="1436"/>
      <c r="DK78" s="1436"/>
      <c r="DL78" s="181"/>
      <c r="DM78" s="509"/>
      <c r="DN78" s="1436"/>
      <c r="DO78" s="1436"/>
      <c r="DP78" s="646"/>
      <c r="DQ78" s="646"/>
      <c r="DR78" s="646"/>
      <c r="DS78" s="646"/>
      <c r="DT78" s="646"/>
      <c r="DU78" s="646"/>
      <c r="DV78" s="646"/>
      <c r="DW78" s="646"/>
      <c r="DX78" s="646"/>
      <c r="DY78" s="646"/>
      <c r="DZ78" s="646"/>
      <c r="EA78" s="646"/>
      <c r="EB78" s="646"/>
      <c r="EC78" s="646"/>
      <c r="ED78" s="646"/>
      <c r="EE78" s="646"/>
      <c r="EF78" s="646"/>
      <c r="EG78" s="646"/>
      <c r="EH78" s="646"/>
      <c r="EI78" s="646"/>
      <c r="EJ78" s="646"/>
      <c r="EK78" s="646"/>
      <c r="EL78" s="646"/>
      <c r="EM78" s="646"/>
      <c r="EN78" s="646"/>
      <c r="EO78" s="646"/>
      <c r="EP78" s="1436"/>
      <c r="EQ78" s="1436"/>
      <c r="ER78" s="1436"/>
      <c r="ES78" s="1436"/>
      <c r="ET78" s="1436"/>
      <c r="EU78" s="1436"/>
      <c r="EV78" s="1436"/>
      <c r="EW78" s="1436"/>
      <c r="EX78" s="1436"/>
      <c r="EY78" s="1436"/>
      <c r="EZ78" s="1436"/>
      <c r="FA78" s="1436"/>
      <c r="FB78" s="1436"/>
      <c r="FC78" s="1436"/>
      <c r="FD78" s="1436"/>
      <c r="FE78" s="1436"/>
      <c r="FF78" s="1436"/>
      <c r="FG78" s="212"/>
      <c r="FH78" s="212"/>
      <c r="FI78" s="362"/>
      <c r="FJ78" s="519"/>
      <c r="FK78" s="129"/>
      <c r="FL78" s="1065"/>
      <c r="FM78" s="255"/>
      <c r="FN78" s="255"/>
      <c r="FO78" s="451"/>
      <c r="FP78" s="523"/>
      <c r="FQ78" s="523"/>
      <c r="FR78" s="523"/>
      <c r="FS78" s="523"/>
      <c r="FT78" s="524"/>
      <c r="FU78" s="165"/>
      <c r="FV78" s="1436"/>
      <c r="FW78" s="85"/>
      <c r="FX78" s="85"/>
      <c r="FY78" s="85"/>
      <c r="FZ78" s="85"/>
      <c r="GA78" s="1436"/>
      <c r="GB78" s="212"/>
      <c r="GC78" s="212"/>
      <c r="GD78" s="212"/>
      <c r="GE78" s="212"/>
      <c r="GF78" s="212"/>
      <c r="GG78" s="212"/>
      <c r="GH78" s="192"/>
      <c r="GI78" s="192"/>
      <c r="GJ78" s="551"/>
      <c r="GK78" s="551"/>
      <c r="GL78" s="551"/>
      <c r="GM78" s="551"/>
      <c r="GN78" s="212"/>
      <c r="GO78" s="212"/>
      <c r="GP78" s="212"/>
      <c r="GQ78" s="212"/>
      <c r="GR78" s="212"/>
      <c r="GS78" s="212"/>
      <c r="GT78" s="212"/>
      <c r="GU78" s="212"/>
      <c r="GV78" s="212"/>
      <c r="GW78" s="212"/>
      <c r="GX78" s="212"/>
      <c r="GY78" s="212"/>
      <c r="GZ78" s="212"/>
      <c r="HA78" s="212"/>
      <c r="HB78" s="212"/>
      <c r="HC78" s="212"/>
      <c r="HD78" s="212"/>
      <c r="HE78" s="212"/>
      <c r="HF78" s="212"/>
      <c r="HG78" s="212"/>
      <c r="HH78" s="212"/>
      <c r="HI78" s="212"/>
      <c r="HJ78" s="212"/>
      <c r="HK78" s="212"/>
      <c r="HL78" s="212"/>
      <c r="HM78" s="212"/>
      <c r="HN78" s="212"/>
      <c r="HO78" s="212"/>
      <c r="HP78" s="212"/>
      <c r="HQ78" s="212"/>
      <c r="HR78" s="212"/>
      <c r="HS78" s="212"/>
      <c r="HT78" s="212"/>
      <c r="HU78" s="212"/>
      <c r="HV78" s="212"/>
      <c r="HW78" s="212"/>
      <c r="HX78" s="212"/>
      <c r="HY78" s="212"/>
      <c r="HZ78" s="212"/>
      <c r="IA78" s="212"/>
      <c r="IB78" s="212"/>
      <c r="IC78" s="212"/>
      <c r="ID78" s="212"/>
      <c r="IE78" s="212"/>
      <c r="IF78" s="212"/>
      <c r="IG78" s="212"/>
      <c r="IH78" s="212"/>
      <c r="II78" s="212"/>
      <c r="IJ78" s="212"/>
      <c r="IK78" s="212"/>
      <c r="IL78" s="212"/>
      <c r="IM78" s="362"/>
      <c r="IN78" s="748"/>
      <c r="IO78" s="540"/>
      <c r="IP78" s="1065"/>
      <c r="IQ78" s="650"/>
      <c r="IR78" s="650"/>
      <c r="IS78" s="451"/>
      <c r="IT78" s="523"/>
      <c r="IU78" s="523"/>
      <c r="IV78" s="523"/>
      <c r="IW78" s="523"/>
      <c r="IX78" s="524"/>
      <c r="IY78" s="165"/>
      <c r="IZ78" s="1436"/>
      <c r="JA78" s="85"/>
      <c r="JB78" s="85"/>
      <c r="JC78" s="85"/>
      <c r="JD78" s="85"/>
      <c r="JE78" s="1436"/>
      <c r="JF78" s="1436"/>
      <c r="JG78" s="1436"/>
      <c r="JH78" s="1436"/>
      <c r="JI78" s="1436"/>
      <c r="JJ78" s="1436"/>
      <c r="JK78" s="1436"/>
      <c r="JL78" s="192"/>
      <c r="JM78" s="192"/>
      <c r="JN78" s="128"/>
      <c r="JO78" s="128"/>
      <c r="JP78" s="128"/>
      <c r="JQ78" s="128"/>
      <c r="JR78" s="1436"/>
      <c r="JS78" s="1436"/>
      <c r="JT78" s="181"/>
      <c r="JU78" s="509"/>
      <c r="JV78" s="1436"/>
      <c r="JW78" s="1436"/>
      <c r="JX78" s="212"/>
      <c r="JY78" s="212"/>
      <c r="JZ78" s="212"/>
      <c r="KA78" s="212"/>
      <c r="KB78" s="212"/>
      <c r="KC78" s="212"/>
      <c r="KD78" s="212"/>
      <c r="KE78" s="212"/>
      <c r="KF78" s="212"/>
      <c r="KG78" s="212"/>
      <c r="KH78" s="212"/>
      <c r="KI78" s="212"/>
      <c r="KJ78" s="212"/>
      <c r="KK78" s="212"/>
      <c r="KL78" s="212"/>
      <c r="KM78" s="212"/>
      <c r="KN78" s="212"/>
      <c r="KO78" s="212"/>
      <c r="KP78" s="212"/>
      <c r="KQ78" s="212"/>
      <c r="KR78" s="212"/>
      <c r="KS78" s="212"/>
      <c r="KT78" s="212"/>
      <c r="KU78" s="212"/>
      <c r="KV78" s="212"/>
      <c r="KW78" s="212"/>
      <c r="KX78" s="212"/>
      <c r="KY78" s="212"/>
      <c r="KZ78" s="212"/>
      <c r="LA78" s="212"/>
      <c r="LB78" s="212"/>
      <c r="LC78" s="212"/>
      <c r="LD78" s="212"/>
      <c r="LE78" s="212"/>
      <c r="LF78" s="212"/>
      <c r="LG78" s="212"/>
      <c r="LH78" s="212"/>
      <c r="LI78" s="212"/>
      <c r="LJ78" s="212"/>
      <c r="LK78" s="212"/>
      <c r="LL78" s="212"/>
      <c r="LM78" s="212"/>
      <c r="LN78" s="212"/>
      <c r="LO78" s="212"/>
      <c r="LP78" s="212"/>
      <c r="LQ78" s="362"/>
      <c r="LR78" s="493"/>
      <c r="LS78" s="107"/>
      <c r="LT78" s="250"/>
      <c r="LU78" s="255"/>
      <c r="LV78" s="255"/>
      <c r="LW78" s="451"/>
      <c r="LX78" s="523"/>
      <c r="LY78" s="523"/>
      <c r="LZ78" s="165"/>
      <c r="MA78" s="1436"/>
      <c r="MB78" s="85"/>
      <c r="MC78" s="85"/>
      <c r="MD78" s="85"/>
      <c r="ME78" s="85"/>
      <c r="MF78" s="212"/>
      <c r="MG78" s="212"/>
      <c r="MH78" s="212"/>
      <c r="MI78" s="212"/>
      <c r="MJ78" s="212"/>
      <c r="MK78" s="212"/>
      <c r="ML78" s="212"/>
      <c r="MM78" s="212"/>
      <c r="MN78" s="212"/>
      <c r="MO78" s="212"/>
      <c r="MP78" s="212"/>
      <c r="MQ78" s="212"/>
      <c r="MR78" s="212"/>
      <c r="MS78" s="212"/>
      <c r="MT78" s="480"/>
      <c r="MU78" s="792"/>
      <c r="MV78" s="792"/>
      <c r="MW78" s="792"/>
      <c r="MX78" s="792"/>
      <c r="MY78" s="792"/>
      <c r="MZ78" s="792"/>
      <c r="NA78" s="792"/>
      <c r="NB78" s="792"/>
      <c r="NC78" s="792"/>
      <c r="ND78" s="792"/>
      <c r="NE78" s="792"/>
      <c r="NF78" s="792"/>
      <c r="NG78" s="792"/>
      <c r="NH78" s="792"/>
      <c r="NI78" s="792"/>
      <c r="NJ78" s="792"/>
      <c r="NK78" s="792"/>
      <c r="NL78" s="792"/>
      <c r="NM78" s="792"/>
      <c r="NN78" s="792"/>
      <c r="NO78" s="792"/>
      <c r="NP78" s="792"/>
      <c r="NQ78" s="792"/>
      <c r="NR78" s="792"/>
      <c r="NS78" s="792"/>
      <c r="NT78" s="792"/>
      <c r="NU78" s="792"/>
      <c r="NV78" s="792"/>
      <c r="NW78" s="792"/>
      <c r="NX78" s="792"/>
      <c r="NY78" s="792"/>
      <c r="NZ78" s="212"/>
    </row>
    <row r="79" spans="1:390" s="491" customFormat="1" ht="23.25" customHeight="1" x14ac:dyDescent="0.2">
      <c r="A79" s="362"/>
      <c r="B79" s="763"/>
      <c r="C79" s="554"/>
      <c r="D79" s="1065"/>
      <c r="E79" s="255"/>
      <c r="F79" s="255"/>
      <c r="G79" s="451"/>
      <c r="H79" s="523"/>
      <c r="I79" s="523"/>
      <c r="J79" s="523"/>
      <c r="K79" s="523"/>
      <c r="L79" s="524"/>
      <c r="M79" s="165"/>
      <c r="N79" s="1436"/>
      <c r="O79" s="85"/>
      <c r="P79" s="493"/>
      <c r="Q79" s="493"/>
      <c r="R79" s="493"/>
      <c r="S79" s="493"/>
      <c r="T79" s="870"/>
      <c r="U79" s="493"/>
      <c r="V79" s="85"/>
      <c r="W79" s="89"/>
      <c r="X79" s="85"/>
      <c r="Y79" s="1436"/>
      <c r="Z79" s="1436"/>
      <c r="AA79" s="1436"/>
      <c r="AB79" s="1436"/>
      <c r="AC79" s="1436"/>
      <c r="AD79" s="1436"/>
      <c r="AE79" s="181"/>
      <c r="AF79" s="1436"/>
      <c r="AG79" s="1436"/>
      <c r="AH79" s="181"/>
      <c r="AI79" s="509"/>
      <c r="AJ79" s="1436"/>
      <c r="AK79" s="1436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212"/>
      <c r="BN79" s="212"/>
      <c r="BO79" s="212"/>
      <c r="BP79" s="212"/>
      <c r="BQ79" s="212"/>
      <c r="BR79" s="212"/>
      <c r="BS79" s="212"/>
      <c r="BT79" s="212"/>
      <c r="BU79" s="212"/>
      <c r="BV79" s="212"/>
      <c r="BW79" s="212"/>
      <c r="BX79" s="212"/>
      <c r="BY79" s="212"/>
      <c r="BZ79" s="212"/>
      <c r="CA79" s="212"/>
      <c r="CB79" s="212"/>
      <c r="CC79" s="212"/>
      <c r="CD79" s="212"/>
      <c r="CE79" s="362"/>
      <c r="CF79" s="763"/>
      <c r="CG79" s="764"/>
      <c r="CH79" s="1065"/>
      <c r="CI79" s="255"/>
      <c r="CJ79" s="255"/>
      <c r="CK79" s="451"/>
      <c r="CL79" s="523"/>
      <c r="CM79" s="523"/>
      <c r="CN79" s="523"/>
      <c r="CO79" s="523"/>
      <c r="CP79" s="524"/>
      <c r="CQ79" s="645"/>
      <c r="CR79" s="1436"/>
      <c r="CS79" s="85"/>
      <c r="CT79" s="88"/>
      <c r="CU79" s="88"/>
      <c r="CV79" s="88"/>
      <c r="CW79" s="85"/>
      <c r="CX79" s="641"/>
      <c r="CY79" s="85"/>
      <c r="CZ79" s="85"/>
      <c r="DA79" s="641"/>
      <c r="DB79" s="85"/>
      <c r="DC79" s="1436"/>
      <c r="DD79" s="1436"/>
      <c r="DE79" s="1436"/>
      <c r="DF79" s="1436"/>
      <c r="DG79" s="1436"/>
      <c r="DH79" s="1436"/>
      <c r="DI79" s="181"/>
      <c r="DJ79" s="1436"/>
      <c r="DK79" s="1436"/>
      <c r="DL79" s="181"/>
      <c r="DM79" s="509"/>
      <c r="DN79" s="1436"/>
      <c r="DO79" s="1436"/>
      <c r="DP79" s="646"/>
      <c r="DQ79" s="646"/>
      <c r="DR79" s="646"/>
      <c r="DS79" s="646"/>
      <c r="DT79" s="646"/>
      <c r="DU79" s="646"/>
      <c r="DV79" s="646"/>
      <c r="DW79" s="646"/>
      <c r="DX79" s="646"/>
      <c r="DY79" s="646"/>
      <c r="DZ79" s="646"/>
      <c r="EA79" s="646"/>
      <c r="EB79" s="646"/>
      <c r="EC79" s="646"/>
      <c r="ED79" s="646"/>
      <c r="EE79" s="646"/>
      <c r="EF79" s="646"/>
      <c r="EG79" s="646"/>
      <c r="EH79" s="646"/>
      <c r="EI79" s="646"/>
      <c r="EJ79" s="646"/>
      <c r="EK79" s="646"/>
      <c r="EL79" s="646"/>
      <c r="EM79" s="646"/>
      <c r="EN79" s="646"/>
      <c r="EO79" s="646"/>
      <c r="EP79" s="1436"/>
      <c r="EQ79" s="1436"/>
      <c r="ER79" s="1436"/>
      <c r="ES79" s="1436"/>
      <c r="ET79" s="1436"/>
      <c r="EU79" s="1436"/>
      <c r="EV79" s="1436"/>
      <c r="EW79" s="1436"/>
      <c r="EX79" s="1436"/>
      <c r="EY79" s="1436"/>
      <c r="EZ79" s="1436"/>
      <c r="FA79" s="1436"/>
      <c r="FB79" s="1436"/>
      <c r="FC79" s="1436"/>
      <c r="FD79" s="1436"/>
      <c r="FE79" s="1436"/>
      <c r="FF79" s="1436"/>
      <c r="FG79" s="212"/>
      <c r="FH79" s="212"/>
      <c r="FI79" s="362"/>
      <c r="FJ79" s="885"/>
      <c r="FK79" s="818"/>
      <c r="FL79" s="1065"/>
      <c r="FM79" s="255"/>
      <c r="FN79" s="255"/>
      <c r="FO79" s="451"/>
      <c r="FP79" s="523"/>
      <c r="FQ79" s="523"/>
      <c r="FR79" s="523"/>
      <c r="FS79" s="523"/>
      <c r="FT79" s="524"/>
      <c r="FU79" s="165"/>
      <c r="FV79" s="1436"/>
      <c r="FW79" s="85"/>
      <c r="FX79" s="88"/>
      <c r="FY79" s="88"/>
      <c r="FZ79" s="88"/>
      <c r="GA79" s="1436"/>
      <c r="GB79" s="212"/>
      <c r="GC79" s="212"/>
      <c r="GD79" s="212"/>
      <c r="GE79" s="212"/>
      <c r="GF79" s="212"/>
      <c r="GG79" s="212"/>
      <c r="GH79" s="1436"/>
      <c r="GI79" s="1436"/>
      <c r="GJ79" s="213"/>
      <c r="GK79" s="213"/>
      <c r="GL79" s="213"/>
      <c r="GM79" s="551"/>
      <c r="GN79" s="212"/>
      <c r="GO79" s="212"/>
      <c r="GP79" s="212"/>
      <c r="GQ79" s="212"/>
      <c r="GR79" s="212"/>
      <c r="GS79" s="212"/>
      <c r="GT79" s="212"/>
      <c r="GU79" s="212"/>
      <c r="GV79" s="212"/>
      <c r="GW79" s="212"/>
      <c r="GX79" s="212"/>
      <c r="GY79" s="212"/>
      <c r="GZ79" s="212"/>
      <c r="HA79" s="212"/>
      <c r="HB79" s="212"/>
      <c r="HC79" s="212"/>
      <c r="HD79" s="212"/>
      <c r="HE79" s="212"/>
      <c r="HF79" s="212"/>
      <c r="HG79" s="212"/>
      <c r="HH79" s="212"/>
      <c r="HI79" s="212"/>
      <c r="HJ79" s="212"/>
      <c r="HK79" s="212"/>
      <c r="HL79" s="212"/>
      <c r="HM79" s="212"/>
      <c r="HN79" s="212"/>
      <c r="HO79" s="212"/>
      <c r="HP79" s="212"/>
      <c r="HQ79" s="212"/>
      <c r="HR79" s="212"/>
      <c r="HS79" s="212"/>
      <c r="HT79" s="212"/>
      <c r="HU79" s="212"/>
      <c r="HV79" s="212"/>
      <c r="HW79" s="212"/>
      <c r="HX79" s="212"/>
      <c r="HY79" s="212"/>
      <c r="HZ79" s="212"/>
      <c r="IA79" s="212"/>
      <c r="IB79" s="212"/>
      <c r="IC79" s="212"/>
      <c r="ID79" s="212"/>
      <c r="IE79" s="212"/>
      <c r="IF79" s="212"/>
      <c r="IG79" s="212"/>
      <c r="IH79" s="212"/>
      <c r="II79" s="212"/>
      <c r="IJ79" s="212"/>
      <c r="IK79" s="212"/>
      <c r="IL79" s="212"/>
      <c r="IM79" s="362"/>
      <c r="IN79" s="897"/>
      <c r="IO79" s="925"/>
      <c r="IP79" s="1065"/>
      <c r="IQ79" s="650"/>
      <c r="IR79" s="650"/>
      <c r="IS79" s="451"/>
      <c r="IT79" s="523"/>
      <c r="IU79" s="523"/>
      <c r="IV79" s="523"/>
      <c r="IW79" s="523"/>
      <c r="IX79" s="524"/>
      <c r="IY79" s="165"/>
      <c r="IZ79" s="1436"/>
      <c r="JA79" s="85"/>
      <c r="JB79" s="88"/>
      <c r="JC79" s="88"/>
      <c r="JD79" s="88"/>
      <c r="JE79" s="1436"/>
      <c r="JF79" s="1436"/>
      <c r="JG79" s="1436"/>
      <c r="JH79" s="1436"/>
      <c r="JI79" s="1436"/>
      <c r="JJ79" s="1436"/>
      <c r="JK79" s="1436"/>
      <c r="JL79" s="1436"/>
      <c r="JM79" s="1436"/>
      <c r="JN79" s="447"/>
      <c r="JO79" s="447"/>
      <c r="JP79" s="447"/>
      <c r="JQ79" s="128"/>
      <c r="JR79" s="1436"/>
      <c r="JS79" s="1436"/>
      <c r="JT79" s="181"/>
      <c r="JU79" s="509"/>
      <c r="JV79" s="1436"/>
      <c r="JW79" s="1436"/>
      <c r="JX79" s="212"/>
      <c r="JY79" s="212"/>
      <c r="JZ79" s="212"/>
      <c r="KA79" s="212"/>
      <c r="KB79" s="212"/>
      <c r="KC79" s="212"/>
      <c r="KD79" s="212"/>
      <c r="KE79" s="212"/>
      <c r="KF79" s="212"/>
      <c r="KG79" s="212"/>
      <c r="KH79" s="212"/>
      <c r="KI79" s="212"/>
      <c r="KJ79" s="212"/>
      <c r="KK79" s="212"/>
      <c r="KL79" s="212"/>
      <c r="KM79" s="212"/>
      <c r="KN79" s="212"/>
      <c r="KO79" s="212"/>
      <c r="KP79" s="212"/>
      <c r="KQ79" s="212"/>
      <c r="KR79" s="212"/>
      <c r="KS79" s="212"/>
      <c r="KT79" s="212"/>
      <c r="KU79" s="212"/>
      <c r="KV79" s="212"/>
      <c r="KW79" s="212"/>
      <c r="KX79" s="212"/>
      <c r="KY79" s="212"/>
      <c r="KZ79" s="212"/>
      <c r="LA79" s="212"/>
      <c r="LB79" s="212"/>
      <c r="LC79" s="212"/>
      <c r="LD79" s="212"/>
      <c r="LE79" s="212"/>
      <c r="LF79" s="212"/>
      <c r="LG79" s="212"/>
      <c r="LH79" s="212"/>
      <c r="LI79" s="212"/>
      <c r="LJ79" s="212"/>
      <c r="LK79" s="212"/>
      <c r="LL79" s="212"/>
      <c r="LM79" s="212"/>
      <c r="LN79" s="212"/>
      <c r="LO79" s="212"/>
      <c r="LP79" s="212"/>
      <c r="LQ79" s="362"/>
      <c r="LR79" s="551"/>
      <c r="LS79" s="129"/>
      <c r="LT79" s="1065"/>
      <c r="LU79" s="255"/>
      <c r="LV79" s="255"/>
      <c r="LW79" s="451"/>
      <c r="LX79" s="523"/>
      <c r="LY79" s="523"/>
      <c r="LZ79" s="165"/>
      <c r="MA79" s="1436"/>
      <c r="MB79" s="85"/>
      <c r="MC79" s="85"/>
      <c r="MD79" s="85"/>
      <c r="ME79" s="85"/>
      <c r="MF79" s="212"/>
      <c r="MG79" s="212"/>
      <c r="MH79" s="212"/>
      <c r="MI79" s="212"/>
      <c r="MJ79" s="212"/>
      <c r="MK79" s="212"/>
      <c r="ML79" s="212"/>
      <c r="MM79" s="212"/>
      <c r="MN79" s="212"/>
      <c r="MO79" s="212"/>
      <c r="MP79" s="212"/>
      <c r="MQ79" s="212"/>
      <c r="MR79" s="212"/>
      <c r="MS79" s="212"/>
      <c r="MT79" s="480"/>
      <c r="MU79" s="792"/>
      <c r="MV79" s="792"/>
      <c r="MW79" s="792"/>
      <c r="MX79" s="792"/>
      <c r="MY79" s="792"/>
      <c r="MZ79" s="792"/>
      <c r="NA79" s="792"/>
      <c r="NB79" s="792"/>
      <c r="NC79" s="792"/>
      <c r="ND79" s="792"/>
      <c r="NE79" s="792"/>
      <c r="NF79" s="792"/>
      <c r="NG79" s="792"/>
      <c r="NH79" s="792"/>
      <c r="NI79" s="792"/>
      <c r="NJ79" s="792"/>
      <c r="NK79" s="792"/>
      <c r="NL79" s="792"/>
      <c r="NM79" s="792"/>
      <c r="NN79" s="792"/>
      <c r="NO79" s="792"/>
      <c r="NP79" s="792"/>
      <c r="NQ79" s="792"/>
      <c r="NR79" s="792"/>
      <c r="NS79" s="792"/>
      <c r="NT79" s="792"/>
      <c r="NU79" s="792"/>
      <c r="NV79" s="792"/>
      <c r="NW79" s="792"/>
      <c r="NX79" s="792"/>
      <c r="NY79" s="792"/>
      <c r="NZ79" s="212"/>
    </row>
    <row r="80" spans="1:390" s="491" customFormat="1" ht="23.25" customHeight="1" x14ac:dyDescent="0.2">
      <c r="A80" s="362"/>
      <c r="B80" s="14"/>
      <c r="C80" s="15"/>
      <c r="D80" s="1065"/>
      <c r="E80" s="255"/>
      <c r="F80" s="255"/>
      <c r="G80" s="451"/>
      <c r="H80" s="523"/>
      <c r="I80" s="523"/>
      <c r="J80" s="523"/>
      <c r="K80" s="523"/>
      <c r="L80" s="524"/>
      <c r="M80" s="165"/>
      <c r="N80" s="1436"/>
      <c r="O80" s="85"/>
      <c r="P80" s="493"/>
      <c r="Q80" s="493"/>
      <c r="R80" s="493"/>
      <c r="S80" s="493"/>
      <c r="T80" s="870"/>
      <c r="U80" s="493"/>
      <c r="V80" s="85"/>
      <c r="W80" s="89"/>
      <c r="X80" s="85"/>
      <c r="Y80" s="1436"/>
      <c r="Z80" s="1436"/>
      <c r="AA80" s="1436"/>
      <c r="AB80" s="1436"/>
      <c r="AC80" s="1436"/>
      <c r="AD80" s="1436"/>
      <c r="AE80" s="181"/>
      <c r="AF80" s="1436"/>
      <c r="AG80" s="1436"/>
      <c r="AH80" s="181"/>
      <c r="AI80" s="509"/>
      <c r="AJ80" s="1436"/>
      <c r="AK80" s="1436"/>
      <c r="AL80" s="212"/>
      <c r="AM80" s="212"/>
      <c r="AN80" s="212"/>
      <c r="AO80" s="212"/>
      <c r="AP80" s="212"/>
      <c r="AQ80" s="212"/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  <c r="BK80" s="212"/>
      <c r="BL80" s="212"/>
      <c r="BM80" s="212"/>
      <c r="BN80" s="212"/>
      <c r="BO80" s="212"/>
      <c r="BP80" s="212"/>
      <c r="BQ80" s="212"/>
      <c r="BR80" s="212"/>
      <c r="BS80" s="212"/>
      <c r="BT80" s="212"/>
      <c r="BU80" s="212"/>
      <c r="BV80" s="212"/>
      <c r="BW80" s="212"/>
      <c r="BX80" s="212"/>
      <c r="BY80" s="212"/>
      <c r="BZ80" s="212"/>
      <c r="CA80" s="212"/>
      <c r="CB80" s="212"/>
      <c r="CC80" s="212"/>
      <c r="CD80" s="212"/>
      <c r="CE80" s="362"/>
      <c r="CF80" s="446"/>
      <c r="CG80" s="15"/>
      <c r="CH80" s="1065"/>
      <c r="CI80" s="255"/>
      <c r="CJ80" s="255"/>
      <c r="CK80" s="451"/>
      <c r="CL80" s="523"/>
      <c r="CM80" s="523"/>
      <c r="CN80" s="523"/>
      <c r="CO80" s="523"/>
      <c r="CP80" s="524"/>
      <c r="CQ80" s="645"/>
      <c r="CR80" s="1436"/>
      <c r="CS80" s="85"/>
      <c r="CT80" s="88"/>
      <c r="CU80" s="88"/>
      <c r="CV80" s="88"/>
      <c r="CW80" s="85"/>
      <c r="CX80" s="641"/>
      <c r="CY80" s="85"/>
      <c r="CZ80" s="85"/>
      <c r="DA80" s="641"/>
      <c r="DB80" s="85"/>
      <c r="DC80" s="1436"/>
      <c r="DD80" s="1436"/>
      <c r="DE80" s="1436"/>
      <c r="DF80" s="1436"/>
      <c r="DG80" s="1436"/>
      <c r="DH80" s="1436"/>
      <c r="DI80" s="181"/>
      <c r="DJ80" s="1436"/>
      <c r="DK80" s="1436"/>
      <c r="DL80" s="181"/>
      <c r="DM80" s="509"/>
      <c r="DN80" s="1436"/>
      <c r="DO80" s="1436"/>
      <c r="DP80" s="646"/>
      <c r="DQ80" s="646"/>
      <c r="DR80" s="646"/>
      <c r="DS80" s="646"/>
      <c r="DT80" s="646"/>
      <c r="DU80" s="646"/>
      <c r="DV80" s="646"/>
      <c r="DW80" s="646"/>
      <c r="DX80" s="646"/>
      <c r="DY80" s="646"/>
      <c r="DZ80" s="646"/>
      <c r="EA80" s="646"/>
      <c r="EB80" s="646"/>
      <c r="EC80" s="646"/>
      <c r="ED80" s="646"/>
      <c r="EE80" s="646"/>
      <c r="EF80" s="646"/>
      <c r="EG80" s="646"/>
      <c r="EH80" s="646"/>
      <c r="EI80" s="646"/>
      <c r="EJ80" s="646"/>
      <c r="EK80" s="646"/>
      <c r="EL80" s="646"/>
      <c r="EM80" s="646"/>
      <c r="EN80" s="646"/>
      <c r="EO80" s="646"/>
      <c r="EP80" s="1436"/>
      <c r="EQ80" s="1436"/>
      <c r="ER80" s="1436"/>
      <c r="ES80" s="1436"/>
      <c r="ET80" s="1436"/>
      <c r="EU80" s="1436"/>
      <c r="EV80" s="1436"/>
      <c r="EW80" s="1436"/>
      <c r="EX80" s="1436"/>
      <c r="EY80" s="1436"/>
      <c r="EZ80" s="1436"/>
      <c r="FA80" s="1436"/>
      <c r="FB80" s="1436"/>
      <c r="FC80" s="1436"/>
      <c r="FD80" s="1436"/>
      <c r="FE80" s="1436"/>
      <c r="FF80" s="1436"/>
      <c r="FG80" s="212"/>
      <c r="FH80" s="212"/>
      <c r="FI80" s="362"/>
      <c r="FJ80" s="126"/>
      <c r="FK80" s="127"/>
      <c r="FL80" s="1065"/>
      <c r="FM80" s="255"/>
      <c r="FN80" s="255"/>
      <c r="FO80" s="451"/>
      <c r="FP80" s="523"/>
      <c r="FQ80" s="523"/>
      <c r="FR80" s="523"/>
      <c r="FS80" s="523"/>
      <c r="FT80" s="524"/>
      <c r="FU80" s="165"/>
      <c r="FV80" s="1436"/>
      <c r="FW80" s="85"/>
      <c r="FX80" s="88"/>
      <c r="FY80" s="88"/>
      <c r="FZ80" s="88"/>
      <c r="GA80" s="1436"/>
      <c r="GB80" s="212"/>
      <c r="GC80" s="212"/>
      <c r="GD80" s="212"/>
      <c r="GE80" s="212"/>
      <c r="GF80" s="212"/>
      <c r="GG80" s="212"/>
      <c r="GH80" s="1436"/>
      <c r="GI80" s="1436"/>
      <c r="GJ80" s="197"/>
      <c r="GK80" s="197"/>
      <c r="GL80" s="197"/>
      <c r="GM80" s="181"/>
      <c r="GN80" s="212"/>
      <c r="GO80" s="212"/>
      <c r="GP80" s="212"/>
      <c r="GQ80" s="212"/>
      <c r="GR80" s="212"/>
      <c r="GS80" s="212"/>
      <c r="GT80" s="212"/>
      <c r="GU80" s="212"/>
      <c r="GV80" s="212"/>
      <c r="GW80" s="212"/>
      <c r="GX80" s="212"/>
      <c r="GY80" s="212"/>
      <c r="GZ80" s="212"/>
      <c r="HA80" s="212"/>
      <c r="HB80" s="212"/>
      <c r="HC80" s="212"/>
      <c r="HD80" s="212"/>
      <c r="HE80" s="212"/>
      <c r="HF80" s="212"/>
      <c r="HG80" s="212"/>
      <c r="HH80" s="212"/>
      <c r="HI80" s="212"/>
      <c r="HJ80" s="212"/>
      <c r="HK80" s="212"/>
      <c r="HL80" s="212"/>
      <c r="HM80" s="212"/>
      <c r="HN80" s="212"/>
      <c r="HO80" s="212"/>
      <c r="HP80" s="212"/>
      <c r="HQ80" s="212"/>
      <c r="HR80" s="212"/>
      <c r="HS80" s="212"/>
      <c r="HT80" s="212"/>
      <c r="HU80" s="212"/>
      <c r="HV80" s="212"/>
      <c r="HW80" s="212"/>
      <c r="HX80" s="212"/>
      <c r="HY80" s="212"/>
      <c r="HZ80" s="212"/>
      <c r="IA80" s="212"/>
      <c r="IB80" s="212"/>
      <c r="IC80" s="212"/>
      <c r="ID80" s="212"/>
      <c r="IE80" s="212"/>
      <c r="IF80" s="212"/>
      <c r="IG80" s="212"/>
      <c r="IH80" s="212"/>
      <c r="II80" s="212"/>
      <c r="IJ80" s="212"/>
      <c r="IK80" s="212"/>
      <c r="IL80" s="212"/>
      <c r="IM80" s="362"/>
      <c r="IN80" s="126"/>
      <c r="IO80" s="968"/>
      <c r="IP80" s="1065"/>
      <c r="IQ80" s="650"/>
      <c r="IR80" s="650"/>
      <c r="IS80" s="451"/>
      <c r="IT80" s="523"/>
      <c r="IU80" s="523"/>
      <c r="IV80" s="523"/>
      <c r="IW80" s="523"/>
      <c r="IX80" s="524"/>
      <c r="IY80" s="165"/>
      <c r="IZ80" s="1436"/>
      <c r="JA80" s="85"/>
      <c r="JB80" s="88"/>
      <c r="JC80" s="88"/>
      <c r="JD80" s="88"/>
      <c r="JE80" s="1436"/>
      <c r="JF80" s="1436"/>
      <c r="JG80" s="1436"/>
      <c r="JH80" s="1436"/>
      <c r="JI80" s="1436"/>
      <c r="JJ80" s="1436"/>
      <c r="JK80" s="1436"/>
      <c r="JL80" s="1436"/>
      <c r="JM80" s="1436"/>
      <c r="JN80" s="197"/>
      <c r="JO80" s="197"/>
      <c r="JP80" s="197"/>
      <c r="JQ80" s="181"/>
      <c r="JR80" s="1436"/>
      <c r="JS80" s="1436"/>
      <c r="JT80" s="181"/>
      <c r="JU80" s="509"/>
      <c r="JV80" s="1436"/>
      <c r="JW80" s="1436"/>
      <c r="JX80" s="212"/>
      <c r="JY80" s="212"/>
      <c r="JZ80" s="212"/>
      <c r="KA80" s="212"/>
      <c r="KB80" s="212"/>
      <c r="KC80" s="212"/>
      <c r="KD80" s="212"/>
      <c r="KE80" s="212"/>
      <c r="KF80" s="212"/>
      <c r="KG80" s="212"/>
      <c r="KH80" s="212"/>
      <c r="KI80" s="212"/>
      <c r="KJ80" s="212"/>
      <c r="KK80" s="212"/>
      <c r="KL80" s="212"/>
      <c r="KM80" s="212"/>
      <c r="KN80" s="212"/>
      <c r="KO80" s="212"/>
      <c r="KP80" s="212"/>
      <c r="KQ80" s="212"/>
      <c r="KR80" s="212"/>
      <c r="KS80" s="212"/>
      <c r="KT80" s="212"/>
      <c r="KU80" s="212"/>
      <c r="KV80" s="212"/>
      <c r="KW80" s="212"/>
      <c r="KX80" s="212"/>
      <c r="KY80" s="212"/>
      <c r="KZ80" s="212"/>
      <c r="LA80" s="212"/>
      <c r="LB80" s="212"/>
      <c r="LC80" s="212"/>
      <c r="LD80" s="212"/>
      <c r="LE80" s="212"/>
      <c r="LF80" s="212"/>
      <c r="LG80" s="212"/>
      <c r="LH80" s="212"/>
      <c r="LI80" s="212"/>
      <c r="LJ80" s="212"/>
      <c r="LK80" s="212"/>
      <c r="LL80" s="212"/>
      <c r="LM80" s="212"/>
      <c r="LN80" s="212"/>
      <c r="LO80" s="212"/>
      <c r="LP80" s="212"/>
      <c r="LQ80" s="362"/>
      <c r="LR80" s="885"/>
      <c r="LS80" s="818"/>
      <c r="LT80" s="1065"/>
      <c r="LU80" s="255"/>
      <c r="LV80" s="255"/>
      <c r="LW80" s="451"/>
      <c r="LX80" s="523"/>
      <c r="LY80" s="523"/>
      <c r="LZ80" s="165"/>
      <c r="MA80" s="1436"/>
      <c r="MB80" s="85"/>
      <c r="MC80" s="88"/>
      <c r="MD80" s="88"/>
      <c r="ME80" s="88"/>
      <c r="MF80" s="212"/>
      <c r="MG80" s="212"/>
      <c r="MH80" s="212"/>
      <c r="MI80" s="212"/>
      <c r="MJ80" s="212"/>
      <c r="MK80" s="212"/>
      <c r="ML80" s="212"/>
      <c r="MM80" s="212"/>
      <c r="MN80" s="212"/>
      <c r="MO80" s="212"/>
      <c r="MP80" s="212"/>
      <c r="MQ80" s="212"/>
      <c r="MR80" s="212"/>
      <c r="MS80" s="212"/>
      <c r="MT80" s="480"/>
      <c r="MU80" s="792"/>
      <c r="MV80" s="792"/>
      <c r="MW80" s="792"/>
      <c r="MX80" s="792"/>
      <c r="MY80" s="792"/>
      <c r="MZ80" s="792"/>
      <c r="NA80" s="792"/>
      <c r="NB80" s="792"/>
      <c r="NC80" s="792"/>
      <c r="ND80" s="792"/>
      <c r="NE80" s="792"/>
      <c r="NF80" s="792"/>
      <c r="NG80" s="792"/>
      <c r="NH80" s="792"/>
      <c r="NI80" s="792"/>
      <c r="NJ80" s="792"/>
      <c r="NK80" s="792"/>
      <c r="NL80" s="792"/>
      <c r="NM80" s="792"/>
      <c r="NN80" s="792"/>
      <c r="NO80" s="792"/>
      <c r="NP80" s="792"/>
      <c r="NQ80" s="792"/>
      <c r="NR80" s="792"/>
      <c r="NS80" s="792"/>
      <c r="NT80" s="792"/>
      <c r="NU80" s="792"/>
      <c r="NV80" s="792"/>
      <c r="NW80" s="792"/>
      <c r="NX80" s="792"/>
      <c r="NY80" s="792"/>
      <c r="NZ80" s="212"/>
    </row>
    <row r="81" spans="1:390" s="491" customFormat="1" ht="23.25" customHeight="1" x14ac:dyDescent="0.2">
      <c r="A81" s="217"/>
      <c r="B81" s="106"/>
      <c r="C81" s="107"/>
      <c r="D81" s="250"/>
      <c r="E81" s="255"/>
      <c r="F81" s="255"/>
      <c r="G81" s="451"/>
      <c r="H81" s="523"/>
      <c r="I81" s="523"/>
      <c r="J81" s="523"/>
      <c r="K81" s="523"/>
      <c r="L81" s="524"/>
      <c r="M81" s="165"/>
      <c r="N81" s="1436"/>
      <c r="O81" s="85"/>
      <c r="P81" s="493"/>
      <c r="Q81" s="493"/>
      <c r="R81" s="493"/>
      <c r="S81" s="493"/>
      <c r="T81" s="870"/>
      <c r="U81" s="493"/>
      <c r="V81" s="85"/>
      <c r="W81" s="89"/>
      <c r="X81" s="85"/>
      <c r="Y81" s="1436"/>
      <c r="Z81" s="1436"/>
      <c r="AA81" s="1436"/>
      <c r="AB81" s="1436"/>
      <c r="AC81" s="1436"/>
      <c r="AD81" s="1436"/>
      <c r="AE81" s="181"/>
      <c r="AF81" s="1436"/>
      <c r="AG81" s="1436"/>
      <c r="AH81" s="181"/>
      <c r="AI81" s="509"/>
      <c r="AJ81" s="1436"/>
      <c r="AK81" s="1436"/>
      <c r="AL81" s="212"/>
      <c r="AM81" s="212"/>
      <c r="AN81" s="212"/>
      <c r="AO81" s="212"/>
      <c r="AP81" s="212"/>
      <c r="AQ81" s="212"/>
      <c r="AR81" s="212"/>
      <c r="AS81" s="212"/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F81" s="212"/>
      <c r="BG81" s="212"/>
      <c r="BH81" s="212"/>
      <c r="BI81" s="212"/>
      <c r="BJ81" s="212"/>
      <c r="BK81" s="212"/>
      <c r="BL81" s="212"/>
      <c r="BM81" s="212"/>
      <c r="BN81" s="212"/>
      <c r="BO81" s="212"/>
      <c r="BP81" s="212"/>
      <c r="BQ81" s="212"/>
      <c r="BR81" s="212"/>
      <c r="BS81" s="212"/>
      <c r="BT81" s="212"/>
      <c r="BU81" s="212"/>
      <c r="BV81" s="212"/>
      <c r="BW81" s="212"/>
      <c r="BX81" s="212"/>
      <c r="BY81" s="212"/>
      <c r="BZ81" s="212"/>
      <c r="CA81" s="212"/>
      <c r="CB81" s="212"/>
      <c r="CC81" s="212"/>
      <c r="CD81" s="212"/>
      <c r="CE81" s="217"/>
      <c r="CF81" s="85"/>
      <c r="CG81" s="107"/>
      <c r="CH81" s="250"/>
      <c r="CI81" s="255"/>
      <c r="CJ81" s="255"/>
      <c r="CK81" s="451"/>
      <c r="CL81" s="523"/>
      <c r="CM81" s="523"/>
      <c r="CN81" s="523"/>
      <c r="CO81" s="523"/>
      <c r="CP81" s="524"/>
      <c r="CQ81" s="645"/>
      <c r="CR81" s="1436"/>
      <c r="CS81" s="85"/>
      <c r="CT81" s="88"/>
      <c r="CU81" s="88"/>
      <c r="CV81" s="88"/>
      <c r="CW81" s="85"/>
      <c r="CX81" s="641"/>
      <c r="CY81" s="85"/>
      <c r="CZ81" s="85"/>
      <c r="DA81" s="641"/>
      <c r="DB81" s="85"/>
      <c r="DC81" s="1436"/>
      <c r="DD81" s="1436"/>
      <c r="DE81" s="1436"/>
      <c r="DF81" s="1436"/>
      <c r="DG81" s="1436"/>
      <c r="DH81" s="1436"/>
      <c r="DI81" s="181"/>
      <c r="DJ81" s="1436"/>
      <c r="DK81" s="1436"/>
      <c r="DL81" s="181"/>
      <c r="DM81" s="509"/>
      <c r="DN81" s="1436"/>
      <c r="DO81" s="1436"/>
      <c r="DP81" s="646"/>
      <c r="DQ81" s="646"/>
      <c r="DR81" s="646"/>
      <c r="DS81" s="646"/>
      <c r="DT81" s="646"/>
      <c r="DU81" s="646"/>
      <c r="DV81" s="646"/>
      <c r="DW81" s="646"/>
      <c r="DX81" s="646"/>
      <c r="DY81" s="646"/>
      <c r="DZ81" s="646"/>
      <c r="EA81" s="646"/>
      <c r="EB81" s="646"/>
      <c r="EC81" s="646"/>
      <c r="ED81" s="646"/>
      <c r="EE81" s="646"/>
      <c r="EF81" s="646"/>
      <c r="EG81" s="646"/>
      <c r="EH81" s="646"/>
      <c r="EI81" s="646"/>
      <c r="EJ81" s="646"/>
      <c r="EK81" s="646"/>
      <c r="EL81" s="646"/>
      <c r="EM81" s="646"/>
      <c r="EN81" s="646"/>
      <c r="EO81" s="646"/>
      <c r="EP81" s="1436"/>
      <c r="EQ81" s="1436"/>
      <c r="ER81" s="1436"/>
      <c r="ES81" s="1436"/>
      <c r="ET81" s="1436"/>
      <c r="EU81" s="1436"/>
      <c r="EV81" s="1436"/>
      <c r="EW81" s="1436"/>
      <c r="EX81" s="1436"/>
      <c r="EY81" s="1436"/>
      <c r="EZ81" s="1436"/>
      <c r="FA81" s="1436"/>
      <c r="FB81" s="1436"/>
      <c r="FC81" s="1436"/>
      <c r="FD81" s="1436"/>
      <c r="FE81" s="1436"/>
      <c r="FF81" s="1436"/>
      <c r="FG81" s="212"/>
      <c r="FH81" s="212"/>
      <c r="FI81" s="217"/>
      <c r="FJ81" s="196"/>
      <c r="FK81" s="448"/>
      <c r="FL81" s="250"/>
      <c r="FM81" s="255"/>
      <c r="FN81" s="255"/>
      <c r="FO81" s="451"/>
      <c r="FP81" s="523"/>
      <c r="FQ81" s="523"/>
      <c r="FR81" s="523"/>
      <c r="FS81" s="523"/>
      <c r="FT81" s="524"/>
      <c r="FU81" s="165"/>
      <c r="FV81" s="1436"/>
      <c r="FW81" s="85"/>
      <c r="FX81" s="88"/>
      <c r="FY81" s="88"/>
      <c r="FZ81" s="88"/>
      <c r="GA81" s="1436"/>
      <c r="GB81" s="212"/>
      <c r="GC81" s="212"/>
      <c r="GD81" s="212"/>
      <c r="GE81" s="212"/>
      <c r="GF81" s="212"/>
      <c r="GG81" s="212"/>
      <c r="GH81" s="1436"/>
      <c r="GI81" s="1436"/>
      <c r="GJ81" s="197"/>
      <c r="GK81" s="197"/>
      <c r="GL81" s="197"/>
      <c r="GM81" s="181"/>
      <c r="GN81" s="212"/>
      <c r="GO81" s="212"/>
      <c r="GP81" s="212"/>
      <c r="GQ81" s="212"/>
      <c r="GR81" s="212"/>
      <c r="GS81" s="212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F81" s="212"/>
      <c r="HG81" s="212"/>
      <c r="HH81" s="212"/>
      <c r="HI81" s="212"/>
      <c r="HJ81" s="212"/>
      <c r="HK81" s="212"/>
      <c r="HL81" s="212"/>
      <c r="HM81" s="212"/>
      <c r="HN81" s="212"/>
      <c r="HO81" s="212"/>
      <c r="HP81" s="212"/>
      <c r="HQ81" s="212"/>
      <c r="HR81" s="212"/>
      <c r="HS81" s="212"/>
      <c r="HT81" s="212"/>
      <c r="HU81" s="212"/>
      <c r="HV81" s="212"/>
      <c r="HW81" s="212"/>
      <c r="HX81" s="212"/>
      <c r="HY81" s="212"/>
      <c r="HZ81" s="212"/>
      <c r="IA81" s="212"/>
      <c r="IB81" s="212"/>
      <c r="IC81" s="212"/>
      <c r="ID81" s="212"/>
      <c r="IE81" s="212"/>
      <c r="IF81" s="212"/>
      <c r="IG81" s="212"/>
      <c r="IH81" s="212"/>
      <c r="II81" s="212"/>
      <c r="IJ81" s="212"/>
      <c r="IK81" s="212"/>
      <c r="IL81" s="212"/>
      <c r="IM81" s="217"/>
      <c r="IN81" s="520"/>
      <c r="IO81" s="543"/>
      <c r="IP81" s="250"/>
      <c r="IQ81" s="650"/>
      <c r="IR81" s="650"/>
      <c r="IS81" s="451"/>
      <c r="IT81" s="523"/>
      <c r="IU81" s="523"/>
      <c r="IV81" s="523"/>
      <c r="IW81" s="523"/>
      <c r="IX81" s="524"/>
      <c r="IY81" s="165"/>
      <c r="IZ81" s="1436"/>
      <c r="JA81" s="85"/>
      <c r="JB81" s="88"/>
      <c r="JC81" s="88"/>
      <c r="JD81" s="88"/>
      <c r="JE81" s="1436"/>
      <c r="JF81" s="1436"/>
      <c r="JG81" s="1436"/>
      <c r="JH81" s="1436"/>
      <c r="JI81" s="1436"/>
      <c r="JJ81" s="1436"/>
      <c r="JK81" s="1436"/>
      <c r="JL81" s="1436"/>
      <c r="JM81" s="1436"/>
      <c r="JN81" s="197"/>
      <c r="JO81" s="197"/>
      <c r="JP81" s="197"/>
      <c r="JQ81" s="181"/>
      <c r="JR81" s="1436"/>
      <c r="JS81" s="1436"/>
      <c r="JT81" s="181"/>
      <c r="JU81" s="509"/>
      <c r="JV81" s="1436"/>
      <c r="JW81" s="1436"/>
      <c r="JX81" s="212"/>
      <c r="JY81" s="212"/>
      <c r="JZ81" s="212"/>
      <c r="KA81" s="212"/>
      <c r="KB81" s="212"/>
      <c r="KC81" s="212"/>
      <c r="KD81" s="212"/>
      <c r="KE81" s="212"/>
      <c r="KF81" s="212"/>
      <c r="KG81" s="212"/>
      <c r="KH81" s="212"/>
      <c r="KI81" s="212"/>
      <c r="KJ81" s="212"/>
      <c r="KK81" s="212"/>
      <c r="KL81" s="212"/>
      <c r="KM81" s="212"/>
      <c r="KN81" s="212"/>
      <c r="KO81" s="212"/>
      <c r="KP81" s="212"/>
      <c r="KQ81" s="212"/>
      <c r="KR81" s="212"/>
      <c r="KS81" s="212"/>
      <c r="KT81" s="212"/>
      <c r="KU81" s="212"/>
      <c r="KV81" s="212"/>
      <c r="KW81" s="212"/>
      <c r="KX81" s="212"/>
      <c r="KY81" s="212"/>
      <c r="KZ81" s="212"/>
      <c r="LA81" s="212"/>
      <c r="LB81" s="212"/>
      <c r="LC81" s="212"/>
      <c r="LD81" s="212"/>
      <c r="LE81" s="212"/>
      <c r="LF81" s="212"/>
      <c r="LG81" s="212"/>
      <c r="LH81" s="212"/>
      <c r="LI81" s="212"/>
      <c r="LJ81" s="212"/>
      <c r="LK81" s="212"/>
      <c r="LL81" s="212"/>
      <c r="LM81" s="212"/>
      <c r="LN81" s="212"/>
      <c r="LO81" s="212"/>
      <c r="LP81" s="212"/>
      <c r="LQ81" s="362"/>
      <c r="LR81" s="1107"/>
      <c r="LS81" s="127"/>
      <c r="LT81" s="1065"/>
      <c r="LU81" s="255"/>
      <c r="LV81" s="255"/>
      <c r="LW81" s="451"/>
      <c r="LX81" s="523"/>
      <c r="LY81" s="523"/>
      <c r="LZ81" s="165"/>
      <c r="MA81" s="1436"/>
      <c r="MB81" s="85"/>
      <c r="MC81" s="88"/>
      <c r="MD81" s="88"/>
      <c r="ME81" s="88"/>
      <c r="MF81" s="212"/>
      <c r="MG81" s="212"/>
      <c r="MH81" s="212"/>
      <c r="MI81" s="212"/>
      <c r="MJ81" s="212"/>
      <c r="MK81" s="212"/>
      <c r="ML81" s="212"/>
      <c r="MM81" s="212"/>
      <c r="MN81" s="212"/>
      <c r="MO81" s="212"/>
      <c r="MP81" s="212"/>
      <c r="MQ81" s="212"/>
      <c r="MR81" s="212"/>
      <c r="MS81" s="212"/>
      <c r="MT81" s="480"/>
      <c r="MU81" s="792"/>
      <c r="MV81" s="792"/>
      <c r="MW81" s="792"/>
      <c r="MX81" s="792"/>
      <c r="MY81" s="792"/>
      <c r="MZ81" s="792"/>
      <c r="NA81" s="792"/>
      <c r="NB81" s="792"/>
      <c r="NC81" s="792"/>
      <c r="ND81" s="792"/>
      <c r="NE81" s="792"/>
      <c r="NF81" s="792"/>
      <c r="NG81" s="792"/>
      <c r="NH81" s="792"/>
      <c r="NI81" s="792"/>
      <c r="NJ81" s="792"/>
      <c r="NK81" s="792"/>
      <c r="NL81" s="792"/>
      <c r="NM81" s="792"/>
      <c r="NN81" s="792"/>
      <c r="NO81" s="792"/>
      <c r="NP81" s="792"/>
      <c r="NQ81" s="792"/>
      <c r="NR81" s="792"/>
      <c r="NS81" s="792"/>
      <c r="NT81" s="792"/>
      <c r="NU81" s="792"/>
      <c r="NV81" s="792"/>
      <c r="NW81" s="792"/>
      <c r="NX81" s="792"/>
      <c r="NY81" s="792"/>
      <c r="NZ81" s="212"/>
    </row>
    <row r="82" spans="1:390" s="491" customFormat="1" ht="23.25" customHeight="1" x14ac:dyDescent="0.2">
      <c r="A82" s="217"/>
      <c r="B82" s="31"/>
      <c r="C82" s="32"/>
      <c r="D82" s="250"/>
      <c r="E82" s="255"/>
      <c r="F82" s="255"/>
      <c r="G82" s="451"/>
      <c r="H82" s="523"/>
      <c r="I82" s="523"/>
      <c r="J82" s="523"/>
      <c r="K82" s="523"/>
      <c r="L82" s="524"/>
      <c r="M82" s="165"/>
      <c r="N82" s="1436"/>
      <c r="O82" s="85"/>
      <c r="P82" s="493"/>
      <c r="Q82" s="493"/>
      <c r="R82" s="493"/>
      <c r="S82" s="493"/>
      <c r="T82" s="870"/>
      <c r="U82" s="493"/>
      <c r="V82" s="85"/>
      <c r="W82" s="89"/>
      <c r="X82" s="85"/>
      <c r="Y82" s="1436"/>
      <c r="Z82" s="1436"/>
      <c r="AA82" s="1436"/>
      <c r="AB82" s="1436"/>
      <c r="AC82" s="1436"/>
      <c r="AD82" s="1436"/>
      <c r="AE82" s="181"/>
      <c r="AF82" s="1436"/>
      <c r="AG82" s="1436"/>
      <c r="AH82" s="181"/>
      <c r="AI82" s="509"/>
      <c r="AJ82" s="1436"/>
      <c r="AK82" s="1436"/>
      <c r="AL82" s="212"/>
      <c r="AM82" s="212"/>
      <c r="AN82" s="212"/>
      <c r="AO82" s="212"/>
      <c r="AP82" s="212"/>
      <c r="AQ82" s="212"/>
      <c r="AR82" s="212"/>
      <c r="AS82" s="212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2"/>
      <c r="BS82" s="212"/>
      <c r="BT82" s="212"/>
      <c r="BU82" s="212"/>
      <c r="BV82" s="212"/>
      <c r="BW82" s="212"/>
      <c r="BX82" s="212"/>
      <c r="BY82" s="212"/>
      <c r="BZ82" s="212"/>
      <c r="CA82" s="212"/>
      <c r="CB82" s="212"/>
      <c r="CC82" s="212"/>
      <c r="CD82" s="212"/>
      <c r="CE82" s="217"/>
      <c r="CF82" s="31"/>
      <c r="CG82" s="32"/>
      <c r="CH82" s="250"/>
      <c r="CI82" s="255"/>
      <c r="CJ82" s="255"/>
      <c r="CK82" s="451"/>
      <c r="CL82" s="523"/>
      <c r="CM82" s="523"/>
      <c r="CN82" s="523"/>
      <c r="CO82" s="523"/>
      <c r="CP82" s="524"/>
      <c r="CQ82" s="645"/>
      <c r="CR82" s="1436"/>
      <c r="CS82" s="85"/>
      <c r="CT82" s="88"/>
      <c r="CU82" s="88"/>
      <c r="CV82" s="88"/>
      <c r="CW82" s="85"/>
      <c r="CX82" s="641"/>
      <c r="CY82" s="85"/>
      <c r="CZ82" s="85"/>
      <c r="DA82" s="641"/>
      <c r="DB82" s="85"/>
      <c r="DC82" s="1436"/>
      <c r="DD82" s="1436"/>
      <c r="DE82" s="1436"/>
      <c r="DF82" s="1436"/>
      <c r="DG82" s="1436"/>
      <c r="DH82" s="1436"/>
      <c r="DI82" s="181"/>
      <c r="DJ82" s="1436"/>
      <c r="DK82" s="1436"/>
      <c r="DL82" s="181"/>
      <c r="DM82" s="509"/>
      <c r="DN82" s="1436"/>
      <c r="DO82" s="1436"/>
      <c r="DP82" s="646"/>
      <c r="DQ82" s="646"/>
      <c r="DR82" s="646"/>
      <c r="DS82" s="646"/>
      <c r="DT82" s="646"/>
      <c r="DU82" s="646"/>
      <c r="DV82" s="646"/>
      <c r="DW82" s="646"/>
      <c r="DX82" s="646"/>
      <c r="DY82" s="646"/>
      <c r="DZ82" s="646"/>
      <c r="EA82" s="646"/>
      <c r="EB82" s="646"/>
      <c r="EC82" s="646"/>
      <c r="ED82" s="646"/>
      <c r="EE82" s="646"/>
      <c r="EF82" s="646"/>
      <c r="EG82" s="646"/>
      <c r="EH82" s="646"/>
      <c r="EI82" s="646"/>
      <c r="EJ82" s="646"/>
      <c r="EK82" s="646"/>
      <c r="EL82" s="646"/>
      <c r="EM82" s="646"/>
      <c r="EN82" s="646"/>
      <c r="EO82" s="646"/>
      <c r="EP82" s="1436"/>
      <c r="EQ82" s="1436"/>
      <c r="ER82" s="1436"/>
      <c r="ES82" s="1436"/>
      <c r="ET82" s="1436"/>
      <c r="EU82" s="1436"/>
      <c r="EV82" s="1436"/>
      <c r="EW82" s="1436"/>
      <c r="EX82" s="1436"/>
      <c r="EY82" s="1436"/>
      <c r="EZ82" s="1436"/>
      <c r="FA82" s="1436"/>
      <c r="FB82" s="1436"/>
      <c r="FC82" s="1436"/>
      <c r="FD82" s="1436"/>
      <c r="FE82" s="1436"/>
      <c r="FF82" s="1436"/>
      <c r="FG82" s="212"/>
      <c r="FH82" s="212"/>
      <c r="FI82" s="217"/>
      <c r="FJ82" s="777"/>
      <c r="FK82" s="1155"/>
      <c r="FL82" s="1096"/>
      <c r="FM82" s="255"/>
      <c r="FN82" s="255"/>
      <c r="FO82" s="451"/>
      <c r="FP82" s="523"/>
      <c r="FQ82" s="523"/>
      <c r="FR82" s="523"/>
      <c r="FS82" s="523"/>
      <c r="FT82" s="524"/>
      <c r="FU82" s="165"/>
      <c r="FV82" s="1436"/>
      <c r="FW82" s="85"/>
      <c r="FX82" s="88"/>
      <c r="FY82" s="88"/>
      <c r="FZ82" s="88"/>
      <c r="GA82" s="1436"/>
      <c r="GB82" s="212"/>
      <c r="GC82" s="212"/>
      <c r="GD82" s="212"/>
      <c r="GE82" s="212"/>
      <c r="GF82" s="212"/>
      <c r="GG82" s="212"/>
      <c r="GH82" s="1436"/>
      <c r="GI82" s="1436"/>
      <c r="GJ82" s="197"/>
      <c r="GK82" s="197"/>
      <c r="GL82" s="197"/>
      <c r="GM82" s="181"/>
      <c r="GN82" s="212"/>
      <c r="GO82" s="212"/>
      <c r="GP82" s="212"/>
      <c r="GQ82" s="212"/>
      <c r="GR82" s="212"/>
      <c r="GS82" s="212"/>
      <c r="GT82" s="212"/>
      <c r="GU82" s="212"/>
      <c r="GV82" s="212"/>
      <c r="GW82" s="212"/>
      <c r="GX82" s="212"/>
      <c r="GY82" s="212"/>
      <c r="GZ82" s="212"/>
      <c r="HA82" s="212"/>
      <c r="HB82" s="212"/>
      <c r="HC82" s="212"/>
      <c r="HD82" s="212"/>
      <c r="HE82" s="212"/>
      <c r="HF82" s="212"/>
      <c r="HG82" s="212"/>
      <c r="HH82" s="212"/>
      <c r="HI82" s="212"/>
      <c r="HJ82" s="212"/>
      <c r="HK82" s="212"/>
      <c r="HL82" s="212"/>
      <c r="HM82" s="212"/>
      <c r="HN82" s="212"/>
      <c r="HO82" s="212"/>
      <c r="HP82" s="212"/>
      <c r="HQ82" s="212"/>
      <c r="HR82" s="212"/>
      <c r="HS82" s="212"/>
      <c r="HT82" s="212"/>
      <c r="HU82" s="212"/>
      <c r="HV82" s="212"/>
      <c r="HW82" s="212"/>
      <c r="HX82" s="212"/>
      <c r="HY82" s="212"/>
      <c r="HZ82" s="212"/>
      <c r="IA82" s="212"/>
      <c r="IB82" s="212"/>
      <c r="IC82" s="212"/>
      <c r="ID82" s="212"/>
      <c r="IE82" s="212"/>
      <c r="IF82" s="212"/>
      <c r="IG82" s="212"/>
      <c r="IH82" s="212"/>
      <c r="II82" s="212"/>
      <c r="IJ82" s="212"/>
      <c r="IK82" s="212"/>
      <c r="IL82" s="212"/>
      <c r="IM82" s="217"/>
      <c r="IN82" s="777"/>
      <c r="IO82" s="539"/>
      <c r="IP82" s="1096"/>
      <c r="IQ82" s="650"/>
      <c r="IR82" s="650"/>
      <c r="IS82" s="451"/>
      <c r="IT82" s="523"/>
      <c r="IU82" s="523"/>
      <c r="IV82" s="523"/>
      <c r="IW82" s="523"/>
      <c r="IX82" s="524"/>
      <c r="IY82" s="165"/>
      <c r="IZ82" s="1436"/>
      <c r="JA82" s="85"/>
      <c r="JB82" s="88"/>
      <c r="JC82" s="88"/>
      <c r="JD82" s="88"/>
      <c r="JE82" s="1436"/>
      <c r="JF82" s="1436"/>
      <c r="JG82" s="1436"/>
      <c r="JH82" s="1436"/>
      <c r="JI82" s="1436"/>
      <c r="JJ82" s="1436"/>
      <c r="JK82" s="1436"/>
      <c r="JL82" s="1436"/>
      <c r="JM82" s="1436"/>
      <c r="JN82" s="197"/>
      <c r="JO82" s="197"/>
      <c r="JP82" s="197"/>
      <c r="JQ82" s="181"/>
      <c r="JR82" s="1436"/>
      <c r="JS82" s="1436"/>
      <c r="JT82" s="181"/>
      <c r="JU82" s="509"/>
      <c r="JV82" s="1436"/>
      <c r="JW82" s="1436"/>
      <c r="JX82" s="212"/>
      <c r="JY82" s="212"/>
      <c r="JZ82" s="212"/>
      <c r="KA82" s="212"/>
      <c r="KB82" s="212"/>
      <c r="KC82" s="212"/>
      <c r="KD82" s="212"/>
      <c r="KE82" s="212"/>
      <c r="KF82" s="212"/>
      <c r="KG82" s="212"/>
      <c r="KH82" s="212"/>
      <c r="KI82" s="212"/>
      <c r="KJ82" s="212"/>
      <c r="KK82" s="212"/>
      <c r="KL82" s="212"/>
      <c r="KM82" s="212"/>
      <c r="KN82" s="212"/>
      <c r="KO82" s="212"/>
      <c r="KP82" s="212"/>
      <c r="KQ82" s="212"/>
      <c r="KR82" s="212"/>
      <c r="KS82" s="212"/>
      <c r="KT82" s="212"/>
      <c r="KU82" s="212"/>
      <c r="KV82" s="212"/>
      <c r="KW82" s="212"/>
      <c r="KX82" s="212"/>
      <c r="KY82" s="212"/>
      <c r="KZ82" s="212"/>
      <c r="LA82" s="212"/>
      <c r="LB82" s="212"/>
      <c r="LC82" s="212"/>
      <c r="LD82" s="212"/>
      <c r="LE82" s="212"/>
      <c r="LF82" s="212"/>
      <c r="LG82" s="212"/>
      <c r="LH82" s="212"/>
      <c r="LI82" s="212"/>
      <c r="LJ82" s="212"/>
      <c r="LK82" s="212"/>
      <c r="LL82" s="212"/>
      <c r="LM82" s="212"/>
      <c r="LN82" s="212"/>
      <c r="LO82" s="212"/>
      <c r="LP82" s="212"/>
      <c r="LQ82" s="217"/>
      <c r="LR82" s="1108"/>
      <c r="LS82" s="582"/>
      <c r="LT82" s="250"/>
      <c r="LU82" s="255"/>
      <c r="LV82" s="255"/>
      <c r="LW82" s="451"/>
      <c r="LX82" s="523"/>
      <c r="LY82" s="523"/>
      <c r="LZ82" s="165"/>
      <c r="MA82" s="1436"/>
      <c r="MB82" s="85"/>
      <c r="MC82" s="88"/>
      <c r="MD82" s="88"/>
      <c r="ME82" s="88"/>
      <c r="MF82" s="212"/>
      <c r="MG82" s="212"/>
      <c r="MH82" s="212"/>
      <c r="MI82" s="212"/>
      <c r="MJ82" s="212"/>
      <c r="MK82" s="212"/>
      <c r="ML82" s="212"/>
      <c r="MM82" s="212"/>
      <c r="MN82" s="212"/>
      <c r="MO82" s="212"/>
      <c r="MP82" s="212"/>
      <c r="MQ82" s="212"/>
      <c r="MR82" s="212"/>
      <c r="MS82" s="212"/>
      <c r="MT82" s="480"/>
      <c r="MU82" s="792"/>
      <c r="MV82" s="792"/>
      <c r="MW82" s="792"/>
      <c r="MX82" s="792"/>
      <c r="MY82" s="792"/>
      <c r="MZ82" s="792"/>
      <c r="NA82" s="792"/>
      <c r="NB82" s="792"/>
      <c r="NC82" s="792"/>
      <c r="ND82" s="792"/>
      <c r="NE82" s="792"/>
      <c r="NF82" s="792"/>
      <c r="NG82" s="792"/>
      <c r="NH82" s="792"/>
      <c r="NI82" s="792"/>
      <c r="NJ82" s="792"/>
      <c r="NK82" s="792"/>
      <c r="NL82" s="792"/>
      <c r="NM82" s="792"/>
      <c r="NN82" s="792"/>
      <c r="NO82" s="792"/>
      <c r="NP82" s="792"/>
      <c r="NQ82" s="792"/>
      <c r="NR82" s="792"/>
      <c r="NS82" s="792"/>
      <c r="NT82" s="792"/>
      <c r="NU82" s="792"/>
      <c r="NV82" s="792"/>
      <c r="NW82" s="792"/>
      <c r="NX82" s="792"/>
      <c r="NY82" s="792"/>
      <c r="NZ82" s="212"/>
    </row>
    <row r="83" spans="1:390" s="491" customFormat="1" ht="23.25" customHeight="1" x14ac:dyDescent="0.2">
      <c r="A83" s="1436"/>
      <c r="B83" s="544"/>
      <c r="C83" s="544"/>
      <c r="D83" s="868"/>
      <c r="E83" s="255"/>
      <c r="F83" s="626"/>
      <c r="G83" s="451"/>
      <c r="H83" s="523"/>
      <c r="I83" s="523"/>
      <c r="J83" s="523"/>
      <c r="K83" s="523"/>
      <c r="L83" s="524"/>
      <c r="M83" s="165"/>
      <c r="N83" s="1436"/>
      <c r="O83" s="85"/>
      <c r="P83" s="493"/>
      <c r="Q83" s="493"/>
      <c r="R83" s="493"/>
      <c r="S83" s="493"/>
      <c r="T83" s="870"/>
      <c r="U83" s="493"/>
      <c r="V83" s="85"/>
      <c r="W83" s="89"/>
      <c r="X83" s="85"/>
      <c r="Y83" s="1436"/>
      <c r="Z83" s="1436"/>
      <c r="AA83" s="1436"/>
      <c r="AB83" s="1436"/>
      <c r="AC83" s="1436"/>
      <c r="AD83" s="1436"/>
      <c r="AE83" s="181"/>
      <c r="AF83" s="1436"/>
      <c r="AG83" s="1436"/>
      <c r="AH83" s="181"/>
      <c r="AI83" s="509"/>
      <c r="AJ83" s="1436"/>
      <c r="AK83" s="1436"/>
      <c r="AL83" s="212"/>
      <c r="AM83" s="212"/>
      <c r="AN83" s="212"/>
      <c r="AO83" s="212"/>
      <c r="AP83" s="212"/>
      <c r="AQ83" s="212"/>
      <c r="AR83" s="212"/>
      <c r="AS83" s="212"/>
      <c r="AT83" s="212"/>
      <c r="AU83" s="212"/>
      <c r="AV83" s="212"/>
      <c r="AW83" s="212"/>
      <c r="AX83" s="212"/>
      <c r="AY83" s="212"/>
      <c r="AZ83" s="212"/>
      <c r="BA83" s="212"/>
      <c r="BB83" s="212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2"/>
      <c r="BS83" s="212"/>
      <c r="BT83" s="212"/>
      <c r="BU83" s="212"/>
      <c r="BV83" s="212"/>
      <c r="BW83" s="212"/>
      <c r="BX83" s="212"/>
      <c r="BY83" s="212"/>
      <c r="BZ83" s="212"/>
      <c r="CA83" s="212"/>
      <c r="CB83" s="212"/>
      <c r="CC83" s="212"/>
      <c r="CD83" s="212"/>
      <c r="CE83" s="1436"/>
      <c r="CF83" s="927"/>
      <c r="CG83" s="544"/>
      <c r="CH83" s="868"/>
      <c r="CI83" s="255"/>
      <c r="CJ83" s="648"/>
      <c r="CK83" s="451"/>
      <c r="CL83" s="523"/>
      <c r="CM83" s="523"/>
      <c r="CN83" s="523"/>
      <c r="CO83" s="523"/>
      <c r="CP83" s="524"/>
      <c r="CQ83" s="645"/>
      <c r="CR83" s="1436"/>
      <c r="CS83" s="85"/>
      <c r="CT83" s="88"/>
      <c r="CU83" s="88"/>
      <c r="CV83" s="88"/>
      <c r="CW83" s="85"/>
      <c r="CX83" s="641"/>
      <c r="CY83" s="85"/>
      <c r="CZ83" s="85"/>
      <c r="DA83" s="641"/>
      <c r="DB83" s="85"/>
      <c r="DC83" s="1436"/>
      <c r="DD83" s="1436"/>
      <c r="DE83" s="1436"/>
      <c r="DF83" s="1436"/>
      <c r="DG83" s="1436"/>
      <c r="DH83" s="1436"/>
      <c r="DI83" s="181"/>
      <c r="DJ83" s="1436"/>
      <c r="DK83" s="1436"/>
      <c r="DL83" s="181"/>
      <c r="DM83" s="509"/>
      <c r="DN83" s="1436"/>
      <c r="DO83" s="1436"/>
      <c r="DP83" s="646"/>
      <c r="DQ83" s="646"/>
      <c r="DR83" s="646"/>
      <c r="DS83" s="646"/>
      <c r="DT83" s="646"/>
      <c r="DU83" s="646"/>
      <c r="DV83" s="646"/>
      <c r="DW83" s="646"/>
      <c r="DX83" s="646"/>
      <c r="DY83" s="646"/>
      <c r="DZ83" s="646"/>
      <c r="EA83" s="646"/>
      <c r="EB83" s="646"/>
      <c r="EC83" s="646"/>
      <c r="ED83" s="646"/>
      <c r="EE83" s="646"/>
      <c r="EF83" s="646"/>
      <c r="EG83" s="646"/>
      <c r="EH83" s="646"/>
      <c r="EI83" s="646"/>
      <c r="EJ83" s="646"/>
      <c r="EK83" s="646"/>
      <c r="EL83" s="646"/>
      <c r="EM83" s="646"/>
      <c r="EN83" s="646"/>
      <c r="EO83" s="646"/>
      <c r="EP83" s="1436"/>
      <c r="EQ83" s="1436"/>
      <c r="ER83" s="1436"/>
      <c r="ES83" s="1436"/>
      <c r="ET83" s="1436"/>
      <c r="EU83" s="1436"/>
      <c r="EV83" s="1436"/>
      <c r="EW83" s="1436"/>
      <c r="EX83" s="1436"/>
      <c r="EY83" s="1436"/>
      <c r="EZ83" s="1436"/>
      <c r="FA83" s="1436"/>
      <c r="FB83" s="1436"/>
      <c r="FC83" s="1436"/>
      <c r="FD83" s="1436"/>
      <c r="FE83" s="1436"/>
      <c r="FF83" s="1436"/>
      <c r="FG83" s="212"/>
      <c r="FH83" s="212"/>
      <c r="FI83" s="85"/>
      <c r="FJ83" s="541"/>
      <c r="FK83" s="31"/>
      <c r="FL83" s="250"/>
      <c r="FM83" s="255"/>
      <c r="FN83" s="255"/>
      <c r="FO83" s="451"/>
      <c r="FP83" s="523"/>
      <c r="FQ83" s="523"/>
      <c r="FR83" s="523"/>
      <c r="FS83" s="523"/>
      <c r="FT83" s="524"/>
      <c r="FU83" s="165"/>
      <c r="FV83" s="1436"/>
      <c r="FW83" s="85"/>
      <c r="FX83" s="88"/>
      <c r="FY83" s="88"/>
      <c r="FZ83" s="88"/>
      <c r="GA83" s="1436"/>
      <c r="GB83" s="212"/>
      <c r="GC83" s="212"/>
      <c r="GD83" s="212"/>
      <c r="GE83" s="212"/>
      <c r="GF83" s="212"/>
      <c r="GG83" s="212"/>
      <c r="GH83" s="1436"/>
      <c r="GI83" s="1436"/>
      <c r="GJ83" s="197"/>
      <c r="GK83" s="197"/>
      <c r="GL83" s="197"/>
      <c r="GM83" s="181"/>
      <c r="GN83" s="212"/>
      <c r="GO83" s="212"/>
      <c r="GP83" s="212"/>
      <c r="GQ83" s="212"/>
      <c r="GR83" s="212"/>
      <c r="GS83" s="212"/>
      <c r="GT83" s="212"/>
      <c r="GU83" s="212"/>
      <c r="GV83" s="212"/>
      <c r="GW83" s="212"/>
      <c r="GX83" s="212"/>
      <c r="GY83" s="212"/>
      <c r="GZ83" s="212"/>
      <c r="HA83" s="212"/>
      <c r="HB83" s="212"/>
      <c r="HC83" s="212"/>
      <c r="HD83" s="212"/>
      <c r="HE83" s="212"/>
      <c r="HF83" s="212"/>
      <c r="HG83" s="212"/>
      <c r="HH83" s="212"/>
      <c r="HI83" s="212"/>
      <c r="HJ83" s="212"/>
      <c r="HK83" s="212"/>
      <c r="HL83" s="212"/>
      <c r="HM83" s="212"/>
      <c r="HN83" s="212"/>
      <c r="HO83" s="212"/>
      <c r="HP83" s="212"/>
      <c r="HQ83" s="212"/>
      <c r="HR83" s="212"/>
      <c r="HS83" s="212"/>
      <c r="HT83" s="212"/>
      <c r="HU83" s="212"/>
      <c r="HV83" s="212"/>
      <c r="HW83" s="212"/>
      <c r="HX83" s="212"/>
      <c r="HY83" s="212"/>
      <c r="HZ83" s="212"/>
      <c r="IA83" s="212"/>
      <c r="IB83" s="212"/>
      <c r="IC83" s="212"/>
      <c r="ID83" s="212"/>
      <c r="IE83" s="212"/>
      <c r="IF83" s="212"/>
      <c r="IG83" s="212"/>
      <c r="IH83" s="212"/>
      <c r="II83" s="212"/>
      <c r="IJ83" s="212"/>
      <c r="IK83" s="212"/>
      <c r="IL83" s="212"/>
      <c r="IM83" s="1436"/>
      <c r="IN83" s="927"/>
      <c r="IO83" s="927"/>
      <c r="IP83" s="868"/>
      <c r="IQ83" s="1128"/>
      <c r="IR83" s="1128"/>
      <c r="IS83" s="451"/>
      <c r="IT83" s="523"/>
      <c r="IU83" s="523"/>
      <c r="IV83" s="523"/>
      <c r="IW83" s="523"/>
      <c r="IX83" s="524"/>
      <c r="IY83" s="165"/>
      <c r="IZ83" s="1436"/>
      <c r="JA83" s="85"/>
      <c r="JB83" s="88"/>
      <c r="JC83" s="88"/>
      <c r="JD83" s="88"/>
      <c r="JE83" s="1436"/>
      <c r="JF83" s="1436"/>
      <c r="JG83" s="1436"/>
      <c r="JH83" s="1436"/>
      <c r="JI83" s="1436"/>
      <c r="JJ83" s="1436"/>
      <c r="JK83" s="1436"/>
      <c r="JL83" s="1436"/>
      <c r="JM83" s="1436"/>
      <c r="JN83" s="197"/>
      <c r="JO83" s="197"/>
      <c r="JP83" s="197"/>
      <c r="JQ83" s="181"/>
      <c r="JR83" s="1436"/>
      <c r="JS83" s="1436"/>
      <c r="JT83" s="181"/>
      <c r="JU83" s="509"/>
      <c r="JV83" s="1436"/>
      <c r="JW83" s="1436"/>
      <c r="JX83" s="212"/>
      <c r="JY83" s="212"/>
      <c r="JZ83" s="212"/>
      <c r="KA83" s="212"/>
      <c r="KB83" s="212"/>
      <c r="KC83" s="212"/>
      <c r="KD83" s="212"/>
      <c r="KE83" s="212"/>
      <c r="KF83" s="212"/>
      <c r="KG83" s="212"/>
      <c r="KH83" s="212"/>
      <c r="KI83" s="212"/>
      <c r="KJ83" s="212"/>
      <c r="KK83" s="212"/>
      <c r="KL83" s="212"/>
      <c r="KM83" s="212"/>
      <c r="KN83" s="212"/>
      <c r="KO83" s="212"/>
      <c r="KP83" s="212"/>
      <c r="KQ83" s="212"/>
      <c r="KR83" s="212"/>
      <c r="KS83" s="212"/>
      <c r="KT83" s="212"/>
      <c r="KU83" s="212"/>
      <c r="KV83" s="212"/>
      <c r="KW83" s="212"/>
      <c r="KX83" s="212"/>
      <c r="KY83" s="212"/>
      <c r="KZ83" s="212"/>
      <c r="LA83" s="212"/>
      <c r="LB83" s="212"/>
      <c r="LC83" s="212"/>
      <c r="LD83" s="212"/>
      <c r="LE83" s="212"/>
      <c r="LF83" s="212"/>
      <c r="LG83" s="212"/>
      <c r="LH83" s="212"/>
      <c r="LI83" s="212"/>
      <c r="LJ83" s="212"/>
      <c r="LK83" s="212"/>
      <c r="LL83" s="212"/>
      <c r="LM83" s="212"/>
      <c r="LN83" s="212"/>
      <c r="LO83" s="212"/>
      <c r="LP83" s="212"/>
      <c r="LQ83" s="217"/>
      <c r="LR83" s="419"/>
      <c r="LS83" s="133"/>
      <c r="LT83" s="250"/>
      <c r="LU83" s="255"/>
      <c r="LV83" s="255"/>
      <c r="LW83" s="451"/>
      <c r="LX83" s="523"/>
      <c r="LY83" s="523"/>
      <c r="LZ83" s="165"/>
      <c r="MA83" s="1436"/>
      <c r="MB83" s="85"/>
      <c r="MC83" s="88"/>
      <c r="MD83" s="88"/>
      <c r="ME83" s="88"/>
      <c r="MF83" s="212"/>
      <c r="MG83" s="212"/>
      <c r="MH83" s="212"/>
      <c r="MI83" s="212"/>
      <c r="MJ83" s="212"/>
      <c r="MK83" s="212"/>
      <c r="ML83" s="212"/>
      <c r="MM83" s="212"/>
      <c r="MN83" s="212"/>
      <c r="MO83" s="212"/>
      <c r="MP83" s="212"/>
      <c r="MQ83" s="212"/>
      <c r="MR83" s="212"/>
      <c r="MS83" s="212"/>
      <c r="MT83" s="480"/>
      <c r="MU83" s="792"/>
      <c r="MV83" s="792"/>
      <c r="MW83" s="792"/>
      <c r="MX83" s="792"/>
      <c r="MY83" s="792"/>
      <c r="MZ83" s="792"/>
      <c r="NA83" s="792"/>
      <c r="NB83" s="792"/>
      <c r="NC83" s="792"/>
      <c r="ND83" s="792"/>
      <c r="NE83" s="792"/>
      <c r="NF83" s="792"/>
      <c r="NG83" s="792"/>
      <c r="NH83" s="792"/>
      <c r="NI83" s="792"/>
      <c r="NJ83" s="792"/>
      <c r="NK83" s="792"/>
      <c r="NL83" s="792"/>
      <c r="NM83" s="792"/>
      <c r="NN83" s="792"/>
      <c r="NO83" s="792"/>
      <c r="NP83" s="792"/>
      <c r="NQ83" s="792"/>
      <c r="NR83" s="792"/>
      <c r="NS83" s="792"/>
      <c r="NT83" s="792"/>
      <c r="NU83" s="792"/>
      <c r="NV83" s="792"/>
      <c r="NW83" s="792"/>
      <c r="NX83" s="792"/>
      <c r="NY83" s="792"/>
      <c r="NZ83" s="212"/>
    </row>
    <row r="84" spans="1:390" s="491" customFormat="1" ht="23.25" customHeight="1" x14ac:dyDescent="0.2">
      <c r="A84" s="1436"/>
      <c r="B84" s="544"/>
      <c r="C84" s="544"/>
      <c r="D84" s="868"/>
      <c r="E84" s="255"/>
      <c r="F84" s="626"/>
      <c r="G84" s="451"/>
      <c r="H84" s="523"/>
      <c r="I84" s="523"/>
      <c r="J84" s="523"/>
      <c r="K84" s="523"/>
      <c r="L84" s="524"/>
      <c r="M84" s="165"/>
      <c r="N84" s="1436"/>
      <c r="O84" s="220"/>
      <c r="P84" s="785"/>
      <c r="Q84" s="785"/>
      <c r="R84" s="785"/>
      <c r="S84" s="493"/>
      <c r="T84" s="870"/>
      <c r="U84" s="493"/>
      <c r="V84" s="85"/>
      <c r="W84" s="89"/>
      <c r="X84" s="85"/>
      <c r="Y84" s="1436"/>
      <c r="Z84" s="1436"/>
      <c r="AA84" s="1436"/>
      <c r="AB84" s="1436"/>
      <c r="AC84" s="1436"/>
      <c r="AD84" s="1436"/>
      <c r="AE84" s="181"/>
      <c r="AF84" s="1436"/>
      <c r="AG84" s="1436"/>
      <c r="AH84" s="181"/>
      <c r="AI84" s="509"/>
      <c r="AJ84" s="1436"/>
      <c r="AK84" s="1436"/>
      <c r="AL84" s="212"/>
      <c r="AM84" s="212"/>
      <c r="AN84" s="212"/>
      <c r="AO84" s="212"/>
      <c r="AP84" s="212"/>
      <c r="AQ84" s="212"/>
      <c r="AR84" s="212"/>
      <c r="AS84" s="212"/>
      <c r="AT84" s="212"/>
      <c r="AU84" s="212"/>
      <c r="AV84" s="212"/>
      <c r="AW84" s="212"/>
      <c r="AX84" s="212"/>
      <c r="AY84" s="212"/>
      <c r="AZ84" s="212"/>
      <c r="BA84" s="212"/>
      <c r="BB84" s="212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2"/>
      <c r="BS84" s="212"/>
      <c r="BT84" s="212"/>
      <c r="BU84" s="212"/>
      <c r="BV84" s="212"/>
      <c r="BW84" s="212"/>
      <c r="BX84" s="212"/>
      <c r="BY84" s="212"/>
      <c r="BZ84" s="212"/>
      <c r="CA84" s="212"/>
      <c r="CB84" s="212"/>
      <c r="CC84" s="212"/>
      <c r="CD84" s="212"/>
      <c r="CE84" s="1436"/>
      <c r="CF84" s="927"/>
      <c r="CG84" s="544"/>
      <c r="CH84" s="868"/>
      <c r="CI84" s="255"/>
      <c r="CJ84" s="648"/>
      <c r="CK84" s="451"/>
      <c r="CL84" s="523"/>
      <c r="CM84" s="523"/>
      <c r="CN84" s="523"/>
      <c r="CO84" s="523"/>
      <c r="CP84" s="524"/>
      <c r="CQ84" s="645"/>
      <c r="CR84" s="1436"/>
      <c r="CS84" s="220"/>
      <c r="CT84" s="410"/>
      <c r="CU84" s="410"/>
      <c r="CV84" s="410"/>
      <c r="CW84" s="85"/>
      <c r="CX84" s="641"/>
      <c r="CY84" s="85"/>
      <c r="CZ84" s="85"/>
      <c r="DA84" s="641"/>
      <c r="DB84" s="85"/>
      <c r="DC84" s="1436"/>
      <c r="DD84" s="1436"/>
      <c r="DE84" s="1436"/>
      <c r="DF84" s="1436"/>
      <c r="DG84" s="1436"/>
      <c r="DH84" s="1436"/>
      <c r="DI84" s="181"/>
      <c r="DJ84" s="1436"/>
      <c r="DK84" s="1436"/>
      <c r="DL84" s="181"/>
      <c r="DM84" s="509"/>
      <c r="DN84" s="1436"/>
      <c r="DO84" s="1436"/>
      <c r="DP84" s="646"/>
      <c r="DQ84" s="646"/>
      <c r="DR84" s="646"/>
      <c r="DS84" s="646"/>
      <c r="DT84" s="646"/>
      <c r="DU84" s="646"/>
      <c r="DV84" s="646"/>
      <c r="DW84" s="646"/>
      <c r="DX84" s="646"/>
      <c r="DY84" s="646"/>
      <c r="DZ84" s="646"/>
      <c r="EA84" s="646"/>
      <c r="EB84" s="646"/>
      <c r="EC84" s="646"/>
      <c r="ED84" s="646"/>
      <c r="EE84" s="646"/>
      <c r="EF84" s="646"/>
      <c r="EG84" s="646"/>
      <c r="EH84" s="646"/>
      <c r="EI84" s="646"/>
      <c r="EJ84" s="646"/>
      <c r="EK84" s="646"/>
      <c r="EL84" s="646"/>
      <c r="EM84" s="646"/>
      <c r="EN84" s="646"/>
      <c r="EO84" s="646"/>
      <c r="EP84" s="1436"/>
      <c r="EQ84" s="1436"/>
      <c r="ER84" s="1436"/>
      <c r="ES84" s="1436"/>
      <c r="ET84" s="1436"/>
      <c r="EU84" s="1436"/>
      <c r="EV84" s="1436"/>
      <c r="EW84" s="1436"/>
      <c r="EX84" s="1436"/>
      <c r="EY84" s="1436"/>
      <c r="EZ84" s="1436"/>
      <c r="FA84" s="1436"/>
      <c r="FB84" s="1436"/>
      <c r="FC84" s="1436"/>
      <c r="FD84" s="1436"/>
      <c r="FE84" s="1436"/>
      <c r="FF84" s="1436"/>
      <c r="FG84" s="212"/>
      <c r="FH84" s="212"/>
      <c r="FI84" s="1436"/>
      <c r="FJ84" s="927"/>
      <c r="FK84" s="544"/>
      <c r="FL84" s="868"/>
      <c r="FM84" s="255"/>
      <c r="FN84" s="255"/>
      <c r="FO84" s="451"/>
      <c r="FP84" s="523"/>
      <c r="FQ84" s="523"/>
      <c r="FR84" s="523"/>
      <c r="FS84" s="523"/>
      <c r="FT84" s="524"/>
      <c r="FU84" s="165"/>
      <c r="FV84" s="1436"/>
      <c r="FW84" s="220"/>
      <c r="FX84" s="410"/>
      <c r="FY84" s="410"/>
      <c r="FZ84" s="410"/>
      <c r="GA84" s="1436"/>
      <c r="GB84" s="212"/>
      <c r="GC84" s="212"/>
      <c r="GD84" s="212"/>
      <c r="GE84" s="212"/>
      <c r="GF84" s="212"/>
      <c r="GG84" s="212"/>
      <c r="GH84" s="1436"/>
      <c r="GI84" s="1436"/>
      <c r="GJ84" s="197"/>
      <c r="GK84" s="197"/>
      <c r="GL84" s="197"/>
      <c r="GM84" s="181"/>
      <c r="GN84" s="212"/>
      <c r="GO84" s="212"/>
      <c r="GP84" s="212"/>
      <c r="GQ84" s="212"/>
      <c r="GR84" s="212"/>
      <c r="GS84" s="212"/>
      <c r="GT84" s="212"/>
      <c r="GU84" s="212"/>
      <c r="GV84" s="212"/>
      <c r="GW84" s="212"/>
      <c r="GX84" s="212"/>
      <c r="GY84" s="212"/>
      <c r="GZ84" s="212"/>
      <c r="HA84" s="212"/>
      <c r="HB84" s="212"/>
      <c r="HC84" s="212"/>
      <c r="HD84" s="212"/>
      <c r="HE84" s="212"/>
      <c r="HF84" s="212"/>
      <c r="HG84" s="212"/>
      <c r="HH84" s="212"/>
      <c r="HI84" s="212"/>
      <c r="HJ84" s="212"/>
      <c r="HK84" s="212"/>
      <c r="HL84" s="212"/>
      <c r="HM84" s="212"/>
      <c r="HN84" s="212"/>
      <c r="HO84" s="212"/>
      <c r="HP84" s="212"/>
      <c r="HQ84" s="212"/>
      <c r="HR84" s="212"/>
      <c r="HS84" s="212"/>
      <c r="HT84" s="212"/>
      <c r="HU84" s="212"/>
      <c r="HV84" s="212"/>
      <c r="HW84" s="212"/>
      <c r="HX84" s="212"/>
      <c r="HY84" s="212"/>
      <c r="HZ84" s="212"/>
      <c r="IA84" s="212"/>
      <c r="IB84" s="212"/>
      <c r="IC84" s="212"/>
      <c r="ID84" s="212"/>
      <c r="IE84" s="212"/>
      <c r="IF84" s="212"/>
      <c r="IG84" s="212"/>
      <c r="IH84" s="212"/>
      <c r="II84" s="212"/>
      <c r="IJ84" s="212"/>
      <c r="IK84" s="212"/>
      <c r="IL84" s="212"/>
      <c r="IM84" s="1436"/>
      <c r="IN84" s="927"/>
      <c r="IO84" s="927"/>
      <c r="IP84" s="868"/>
      <c r="IQ84" s="1128"/>
      <c r="IR84" s="1128"/>
      <c r="IS84" s="451"/>
      <c r="IT84" s="523"/>
      <c r="IU84" s="523"/>
      <c r="IV84" s="523"/>
      <c r="IW84" s="523"/>
      <c r="IX84" s="524"/>
      <c r="IY84" s="165"/>
      <c r="IZ84" s="1436"/>
      <c r="JA84" s="220"/>
      <c r="JB84" s="410"/>
      <c r="JC84" s="410"/>
      <c r="JD84" s="410"/>
      <c r="JE84" s="1436"/>
      <c r="JF84" s="1436"/>
      <c r="JG84" s="1436"/>
      <c r="JH84" s="1436"/>
      <c r="JI84" s="1436"/>
      <c r="JJ84" s="1436"/>
      <c r="JK84" s="1436"/>
      <c r="JL84" s="1436"/>
      <c r="JM84" s="1436"/>
      <c r="JN84" s="197"/>
      <c r="JO84" s="197"/>
      <c r="JP84" s="197"/>
      <c r="JQ84" s="181"/>
      <c r="JR84" s="1436"/>
      <c r="JS84" s="1436"/>
      <c r="JT84" s="181"/>
      <c r="JU84" s="509"/>
      <c r="JV84" s="1436"/>
      <c r="JW84" s="1436"/>
      <c r="JX84" s="212"/>
      <c r="JY84" s="212"/>
      <c r="JZ84" s="212"/>
      <c r="KA84" s="212"/>
      <c r="KB84" s="212"/>
      <c r="KC84" s="212"/>
      <c r="KD84" s="212"/>
      <c r="KE84" s="212"/>
      <c r="KF84" s="212"/>
      <c r="KG84" s="212"/>
      <c r="KH84" s="212"/>
      <c r="KI84" s="212"/>
      <c r="KJ84" s="212"/>
      <c r="KK84" s="212"/>
      <c r="KL84" s="212"/>
      <c r="KM84" s="212"/>
      <c r="KN84" s="212"/>
      <c r="KO84" s="212"/>
      <c r="KP84" s="212"/>
      <c r="KQ84" s="212"/>
      <c r="KR84" s="212"/>
      <c r="KS84" s="212"/>
      <c r="KT84" s="212"/>
      <c r="KU84" s="212"/>
      <c r="KV84" s="212"/>
      <c r="KW84" s="212"/>
      <c r="KX84" s="212"/>
      <c r="KY84" s="212"/>
      <c r="KZ84" s="212"/>
      <c r="LA84" s="212"/>
      <c r="LB84" s="212"/>
      <c r="LC84" s="212"/>
      <c r="LD84" s="212"/>
      <c r="LE84" s="212"/>
      <c r="LF84" s="212"/>
      <c r="LG84" s="212"/>
      <c r="LH84" s="212"/>
      <c r="LI84" s="212"/>
      <c r="LJ84" s="212"/>
      <c r="LK84" s="212"/>
      <c r="LL84" s="212"/>
      <c r="LM84" s="212"/>
      <c r="LN84" s="212"/>
      <c r="LO84" s="212"/>
      <c r="LP84" s="212"/>
      <c r="LQ84" s="85"/>
      <c r="LR84" s="399"/>
      <c r="LS84" s="31"/>
      <c r="LT84" s="250"/>
      <c r="LU84" s="255"/>
      <c r="LV84" s="255"/>
      <c r="LW84" s="451"/>
      <c r="LX84" s="523"/>
      <c r="LY84" s="523"/>
      <c r="LZ84" s="165"/>
      <c r="MA84" s="1436"/>
      <c r="MB84" s="85"/>
      <c r="MC84" s="88"/>
      <c r="MD84" s="88"/>
      <c r="ME84" s="88"/>
      <c r="MF84" s="212"/>
      <c r="MG84" s="212"/>
      <c r="MH84" s="212"/>
      <c r="MI84" s="212"/>
      <c r="MJ84" s="212"/>
      <c r="MK84" s="212"/>
      <c r="ML84" s="212"/>
      <c r="MM84" s="212"/>
      <c r="MN84" s="212"/>
      <c r="MO84" s="212"/>
      <c r="MP84" s="212"/>
      <c r="MQ84" s="212"/>
      <c r="MR84" s="212"/>
      <c r="MS84" s="212"/>
      <c r="MT84" s="480"/>
      <c r="MU84" s="792"/>
      <c r="MV84" s="792"/>
      <c r="MW84" s="792"/>
      <c r="MX84" s="792"/>
      <c r="MY84" s="792"/>
      <c r="MZ84" s="792"/>
      <c r="NA84" s="792"/>
      <c r="NB84" s="792"/>
      <c r="NC84" s="792"/>
      <c r="ND84" s="792"/>
      <c r="NE84" s="792"/>
      <c r="NF84" s="792"/>
      <c r="NG84" s="792"/>
      <c r="NH84" s="792"/>
      <c r="NI84" s="792"/>
      <c r="NJ84" s="792"/>
      <c r="NK84" s="792"/>
      <c r="NL84" s="792"/>
      <c r="NM84" s="792"/>
      <c r="NN84" s="792"/>
      <c r="NO84" s="792"/>
      <c r="NP84" s="792"/>
      <c r="NQ84" s="792"/>
      <c r="NR84" s="792"/>
      <c r="NS84" s="792"/>
      <c r="NT84" s="792"/>
      <c r="NU84" s="792"/>
      <c r="NV84" s="792"/>
      <c r="NW84" s="792"/>
      <c r="NX84" s="792"/>
      <c r="NY84" s="792"/>
      <c r="NZ84" s="212"/>
    </row>
    <row r="85" spans="1:390" s="491" customFormat="1" ht="23.25" customHeight="1" x14ac:dyDescent="0.2">
      <c r="A85" s="1436"/>
      <c r="B85" s="85"/>
      <c r="C85" s="1436"/>
      <c r="D85" s="1436"/>
      <c r="E85" s="255"/>
      <c r="F85" s="211"/>
      <c r="G85" s="451"/>
      <c r="H85" s="523"/>
      <c r="I85" s="523"/>
      <c r="J85" s="523"/>
      <c r="K85" s="523"/>
      <c r="L85" s="524"/>
      <c r="M85" s="165"/>
      <c r="N85" s="1436"/>
      <c r="O85" s="85"/>
      <c r="P85" s="493"/>
      <c r="Q85" s="493"/>
      <c r="R85" s="493"/>
      <c r="S85" s="493"/>
      <c r="T85" s="870"/>
      <c r="U85" s="493"/>
      <c r="V85" s="85"/>
      <c r="W85" s="89"/>
      <c r="X85" s="85"/>
      <c r="Y85" s="1436"/>
      <c r="Z85" s="1436"/>
      <c r="AA85" s="1436"/>
      <c r="AB85" s="1436"/>
      <c r="AC85" s="1436"/>
      <c r="AD85" s="1436"/>
      <c r="AE85" s="181"/>
      <c r="AF85" s="1436"/>
      <c r="AG85" s="1436"/>
      <c r="AH85" s="181"/>
      <c r="AI85" s="509"/>
      <c r="AJ85" s="1436"/>
      <c r="AK85" s="1436"/>
      <c r="AL85" s="212"/>
      <c r="AM85" s="212"/>
      <c r="AN85" s="212"/>
      <c r="AO85" s="212"/>
      <c r="AP85" s="212"/>
      <c r="AQ85" s="212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212"/>
      <c r="BH85" s="212"/>
      <c r="BI85" s="212"/>
      <c r="BJ85" s="212"/>
      <c r="BK85" s="212"/>
      <c r="BL85" s="212"/>
      <c r="BM85" s="212"/>
      <c r="BN85" s="212"/>
      <c r="BO85" s="212"/>
      <c r="BP85" s="212"/>
      <c r="BQ85" s="212"/>
      <c r="BR85" s="212"/>
      <c r="BS85" s="212"/>
      <c r="BT85" s="212"/>
      <c r="BU85" s="212"/>
      <c r="BV85" s="212"/>
      <c r="BW85" s="212"/>
      <c r="BX85" s="212"/>
      <c r="BY85" s="212"/>
      <c r="BZ85" s="212"/>
      <c r="CA85" s="212"/>
      <c r="CB85" s="212"/>
      <c r="CC85" s="212"/>
      <c r="CD85" s="212"/>
      <c r="CE85" s="1436"/>
      <c r="CF85" s="85"/>
      <c r="CG85" s="1436"/>
      <c r="CH85" s="1436"/>
      <c r="CI85" s="634"/>
      <c r="CJ85" s="646"/>
      <c r="CK85" s="451"/>
      <c r="CL85" s="523"/>
      <c r="CM85" s="523"/>
      <c r="CN85" s="523"/>
      <c r="CO85" s="523"/>
      <c r="CP85" s="524"/>
      <c r="CQ85" s="645"/>
      <c r="CR85" s="1436"/>
      <c r="CS85" s="85"/>
      <c r="CT85" s="88"/>
      <c r="CU85" s="88"/>
      <c r="CV85" s="88"/>
      <c r="CW85" s="85"/>
      <c r="CX85" s="641"/>
      <c r="CY85" s="85"/>
      <c r="CZ85" s="85"/>
      <c r="DA85" s="641"/>
      <c r="DB85" s="85"/>
      <c r="DC85" s="1436"/>
      <c r="DD85" s="1436"/>
      <c r="DE85" s="1436"/>
      <c r="DF85" s="1436"/>
      <c r="DG85" s="1436"/>
      <c r="DH85" s="1436"/>
      <c r="DI85" s="181"/>
      <c r="DJ85" s="1436"/>
      <c r="DK85" s="1436"/>
      <c r="DL85" s="181"/>
      <c r="DM85" s="509"/>
      <c r="DN85" s="1436"/>
      <c r="DO85" s="1436"/>
      <c r="DP85" s="646"/>
      <c r="DQ85" s="646"/>
      <c r="DR85" s="646"/>
      <c r="DS85" s="646"/>
      <c r="DT85" s="646"/>
      <c r="DU85" s="646"/>
      <c r="DV85" s="646"/>
      <c r="DW85" s="646"/>
      <c r="DX85" s="646"/>
      <c r="DY85" s="646"/>
      <c r="DZ85" s="646"/>
      <c r="EA85" s="646"/>
      <c r="EB85" s="646"/>
      <c r="EC85" s="646"/>
      <c r="ED85" s="646"/>
      <c r="EE85" s="646"/>
      <c r="EF85" s="646"/>
      <c r="EG85" s="646"/>
      <c r="EH85" s="646"/>
      <c r="EI85" s="646"/>
      <c r="EJ85" s="646"/>
      <c r="EK85" s="646"/>
      <c r="EL85" s="646"/>
      <c r="EM85" s="646"/>
      <c r="EN85" s="646"/>
      <c r="EO85" s="646"/>
      <c r="EP85" s="1436"/>
      <c r="EQ85" s="1436"/>
      <c r="ER85" s="1436"/>
      <c r="ES85" s="1436"/>
      <c r="ET85" s="1436"/>
      <c r="EU85" s="1436"/>
      <c r="EV85" s="1436"/>
      <c r="EW85" s="1436"/>
      <c r="EX85" s="1436"/>
      <c r="EY85" s="1436"/>
      <c r="EZ85" s="1436"/>
      <c r="FA85" s="1436"/>
      <c r="FB85" s="1436"/>
      <c r="FC85" s="1436"/>
      <c r="FD85" s="1436"/>
      <c r="FE85" s="1436"/>
      <c r="FF85" s="1436"/>
      <c r="FG85" s="212"/>
      <c r="FH85" s="212"/>
      <c r="FI85" s="1436"/>
      <c r="FJ85" s="85"/>
      <c r="FK85" s="1436"/>
      <c r="FL85" s="1436"/>
      <c r="FM85" s="255"/>
      <c r="FN85" s="255"/>
      <c r="FO85" s="451"/>
      <c r="FP85" s="523"/>
      <c r="FQ85" s="523"/>
      <c r="FR85" s="523"/>
      <c r="FS85" s="523"/>
      <c r="FT85" s="524"/>
      <c r="FU85" s="165"/>
      <c r="FV85" s="1436"/>
      <c r="FW85" s="85"/>
      <c r="FX85" s="88"/>
      <c r="FY85" s="88"/>
      <c r="FZ85" s="88"/>
      <c r="GA85" s="1436"/>
      <c r="GB85" s="212"/>
      <c r="GC85" s="212"/>
      <c r="GD85" s="212"/>
      <c r="GE85" s="212"/>
      <c r="GF85" s="212"/>
      <c r="GG85" s="212"/>
      <c r="GH85" s="1436"/>
      <c r="GI85" s="1436"/>
      <c r="GJ85" s="197"/>
      <c r="GK85" s="197"/>
      <c r="GL85" s="197"/>
      <c r="GM85" s="181"/>
      <c r="GN85" s="212"/>
      <c r="GO85" s="212"/>
      <c r="GP85" s="212"/>
      <c r="GQ85" s="212"/>
      <c r="GR85" s="212"/>
      <c r="GS85" s="212"/>
      <c r="GT85" s="212"/>
      <c r="GU85" s="212"/>
      <c r="GV85" s="212"/>
      <c r="GW85" s="212"/>
      <c r="GX85" s="212"/>
      <c r="GY85" s="212"/>
      <c r="GZ85" s="212"/>
      <c r="HA85" s="212"/>
      <c r="HB85" s="212"/>
      <c r="HC85" s="212"/>
      <c r="HD85" s="212"/>
      <c r="HE85" s="212"/>
      <c r="HF85" s="212"/>
      <c r="HG85" s="212"/>
      <c r="HH85" s="212"/>
      <c r="HI85" s="212"/>
      <c r="HJ85" s="212"/>
      <c r="HK85" s="212"/>
      <c r="HL85" s="212"/>
      <c r="HM85" s="212"/>
      <c r="HN85" s="212"/>
      <c r="HO85" s="212"/>
      <c r="HP85" s="212"/>
      <c r="HQ85" s="212"/>
      <c r="HR85" s="212"/>
      <c r="HS85" s="212"/>
      <c r="HT85" s="212"/>
      <c r="HU85" s="212"/>
      <c r="HV85" s="212"/>
      <c r="HW85" s="212"/>
      <c r="HX85" s="212"/>
      <c r="HY85" s="212"/>
      <c r="HZ85" s="212"/>
      <c r="IA85" s="212"/>
      <c r="IB85" s="212"/>
      <c r="IC85" s="212"/>
      <c r="ID85" s="212"/>
      <c r="IE85" s="212"/>
      <c r="IF85" s="212"/>
      <c r="IG85" s="212"/>
      <c r="IH85" s="212"/>
      <c r="II85" s="212"/>
      <c r="IJ85" s="212"/>
      <c r="IK85" s="212"/>
      <c r="IL85" s="212"/>
      <c r="IM85" s="1436"/>
      <c r="IN85" s="85"/>
      <c r="IO85" s="1436"/>
      <c r="IP85" s="1436"/>
      <c r="IQ85" s="1128"/>
      <c r="IR85" s="1128"/>
      <c r="IS85" s="451"/>
      <c r="IT85" s="523"/>
      <c r="IU85" s="523"/>
      <c r="IV85" s="523"/>
      <c r="IW85" s="523"/>
      <c r="IX85" s="524"/>
      <c r="IY85" s="165"/>
      <c r="IZ85" s="1436"/>
      <c r="JA85" s="85"/>
      <c r="JB85" s="88"/>
      <c r="JC85" s="88"/>
      <c r="JD85" s="88"/>
      <c r="JE85" s="1436"/>
      <c r="JF85" s="1436"/>
      <c r="JG85" s="1436"/>
      <c r="JH85" s="1436"/>
      <c r="JI85" s="1436"/>
      <c r="JJ85" s="1436"/>
      <c r="JK85" s="1436"/>
      <c r="JL85" s="1436"/>
      <c r="JM85" s="1436"/>
      <c r="JN85" s="197"/>
      <c r="JO85" s="197"/>
      <c r="JP85" s="197"/>
      <c r="JQ85" s="181"/>
      <c r="JR85" s="1436"/>
      <c r="JS85" s="1436"/>
      <c r="JT85" s="181"/>
      <c r="JU85" s="509"/>
      <c r="JV85" s="1436"/>
      <c r="JW85" s="1436"/>
      <c r="JX85" s="212"/>
      <c r="JY85" s="212"/>
      <c r="JZ85" s="212"/>
      <c r="KA85" s="212"/>
      <c r="KB85" s="212"/>
      <c r="KC85" s="212"/>
      <c r="KD85" s="212"/>
      <c r="KE85" s="212"/>
      <c r="KF85" s="212"/>
      <c r="KG85" s="212"/>
      <c r="KH85" s="212"/>
      <c r="KI85" s="212"/>
      <c r="KJ85" s="212"/>
      <c r="KK85" s="212"/>
      <c r="KL85" s="212"/>
      <c r="KM85" s="212"/>
      <c r="KN85" s="212"/>
      <c r="KO85" s="212"/>
      <c r="KP85" s="212"/>
      <c r="KQ85" s="212"/>
      <c r="KR85" s="212"/>
      <c r="KS85" s="212"/>
      <c r="KT85" s="212"/>
      <c r="KU85" s="212"/>
      <c r="KV85" s="212"/>
      <c r="KW85" s="212"/>
      <c r="KX85" s="212"/>
      <c r="KY85" s="212"/>
      <c r="KZ85" s="212"/>
      <c r="LA85" s="212"/>
      <c r="LB85" s="212"/>
      <c r="LC85" s="212"/>
      <c r="LD85" s="212"/>
      <c r="LE85" s="212"/>
      <c r="LF85" s="212"/>
      <c r="LG85" s="212"/>
      <c r="LH85" s="212"/>
      <c r="LI85" s="212"/>
      <c r="LJ85" s="212"/>
      <c r="LK85" s="212"/>
      <c r="LL85" s="212"/>
      <c r="LM85" s="212"/>
      <c r="LN85" s="212"/>
      <c r="LO85" s="212"/>
      <c r="LP85" s="212"/>
      <c r="LQ85" s="85"/>
      <c r="LR85" s="399"/>
      <c r="LS85" s="31"/>
      <c r="LT85" s="250"/>
      <c r="LU85" s="255"/>
      <c r="LV85" s="255"/>
      <c r="LW85" s="451"/>
      <c r="LX85" s="523"/>
      <c r="LY85" s="523"/>
      <c r="LZ85" s="165"/>
      <c r="MA85" s="1436"/>
      <c r="MB85" s="220"/>
      <c r="MC85" s="410"/>
      <c r="MD85" s="410"/>
      <c r="ME85" s="410"/>
      <c r="MF85" s="212"/>
      <c r="MG85" s="212"/>
      <c r="MH85" s="212"/>
      <c r="MI85" s="212"/>
      <c r="MJ85" s="212"/>
      <c r="MK85" s="212"/>
      <c r="ML85" s="212"/>
      <c r="MM85" s="212"/>
      <c r="MN85" s="212"/>
      <c r="MO85" s="212"/>
      <c r="MP85" s="212"/>
      <c r="MQ85" s="212"/>
      <c r="MR85" s="212"/>
      <c r="MS85" s="212"/>
      <c r="MT85" s="480"/>
      <c r="MU85" s="792"/>
      <c r="MV85" s="792"/>
      <c r="MW85" s="792"/>
      <c r="MX85" s="792"/>
      <c r="MY85" s="792"/>
      <c r="MZ85" s="792"/>
      <c r="NA85" s="792"/>
      <c r="NB85" s="792"/>
      <c r="NC85" s="792"/>
      <c r="ND85" s="792"/>
      <c r="NE85" s="792"/>
      <c r="NF85" s="792"/>
      <c r="NG85" s="792"/>
      <c r="NH85" s="792"/>
      <c r="NI85" s="792"/>
      <c r="NJ85" s="792"/>
      <c r="NK85" s="792"/>
      <c r="NL85" s="792"/>
      <c r="NM85" s="792"/>
      <c r="NN85" s="792"/>
      <c r="NO85" s="792"/>
      <c r="NP85" s="792"/>
      <c r="NQ85" s="792"/>
      <c r="NR85" s="792"/>
      <c r="NS85" s="792"/>
      <c r="NT85" s="792"/>
      <c r="NU85" s="792"/>
      <c r="NV85" s="792"/>
      <c r="NW85" s="792"/>
      <c r="NX85" s="792"/>
      <c r="NY85" s="792"/>
      <c r="NZ85" s="212"/>
    </row>
    <row r="86" spans="1:390" s="491" customFormat="1" ht="23.25" customHeight="1" x14ac:dyDescent="0.2">
      <c r="A86" s="1436"/>
      <c r="B86" s="85"/>
      <c r="C86" s="1436"/>
      <c r="D86" s="1436"/>
      <c r="E86" s="255"/>
      <c r="F86" s="211"/>
      <c r="G86" s="451"/>
      <c r="H86" s="523"/>
      <c r="I86" s="523"/>
      <c r="J86" s="523"/>
      <c r="K86" s="523"/>
      <c r="L86" s="524"/>
      <c r="M86" s="165"/>
      <c r="N86" s="1436"/>
      <c r="O86" s="85"/>
      <c r="P86" s="493"/>
      <c r="Q86" s="493"/>
      <c r="R86" s="493"/>
      <c r="S86" s="493"/>
      <c r="T86" s="870"/>
      <c r="U86" s="493"/>
      <c r="V86" s="85"/>
      <c r="W86" s="89"/>
      <c r="X86" s="85"/>
      <c r="Y86" s="1436"/>
      <c r="Z86" s="1436"/>
      <c r="AA86" s="1436"/>
      <c r="AB86" s="1436"/>
      <c r="AC86" s="1436"/>
      <c r="AD86" s="1436"/>
      <c r="AE86" s="181"/>
      <c r="AF86" s="1436"/>
      <c r="AG86" s="1436"/>
      <c r="AH86" s="181"/>
      <c r="AI86" s="509"/>
      <c r="AJ86" s="1436"/>
      <c r="AK86" s="1436"/>
      <c r="AL86" s="212"/>
      <c r="AM86" s="212"/>
      <c r="AN86" s="212"/>
      <c r="AO86" s="212"/>
      <c r="AP86" s="212"/>
      <c r="AQ86" s="212"/>
      <c r="AR86" s="212"/>
      <c r="AS86" s="212"/>
      <c r="AT86" s="212"/>
      <c r="AU86" s="212"/>
      <c r="AV86" s="212"/>
      <c r="AW86" s="212"/>
      <c r="AX86" s="212"/>
      <c r="AY86" s="212"/>
      <c r="AZ86" s="212"/>
      <c r="BA86" s="212"/>
      <c r="BB86" s="212"/>
      <c r="BC86" s="212"/>
      <c r="BD86" s="212"/>
      <c r="BE86" s="212"/>
      <c r="BF86" s="212"/>
      <c r="BG86" s="212"/>
      <c r="BH86" s="212"/>
      <c r="BI86" s="212"/>
      <c r="BJ86" s="212"/>
      <c r="BK86" s="212"/>
      <c r="BL86" s="212"/>
      <c r="BM86" s="212"/>
      <c r="BN86" s="212"/>
      <c r="BO86" s="212"/>
      <c r="BP86" s="212"/>
      <c r="BQ86" s="212"/>
      <c r="BR86" s="212"/>
      <c r="BS86" s="212"/>
      <c r="BT86" s="212"/>
      <c r="BU86" s="212"/>
      <c r="BV86" s="212"/>
      <c r="BW86" s="212"/>
      <c r="BX86" s="212"/>
      <c r="BY86" s="212"/>
      <c r="BZ86" s="212"/>
      <c r="CA86" s="212"/>
      <c r="CB86" s="212"/>
      <c r="CC86" s="212"/>
      <c r="CD86" s="212"/>
      <c r="CE86" s="1436"/>
      <c r="CF86" s="85"/>
      <c r="CG86" s="1436"/>
      <c r="CH86" s="1436"/>
      <c r="CI86" s="634"/>
      <c r="CJ86" s="646"/>
      <c r="CK86" s="451"/>
      <c r="CL86" s="523"/>
      <c r="CM86" s="523"/>
      <c r="CN86" s="523"/>
      <c r="CO86" s="523"/>
      <c r="CP86" s="524"/>
      <c r="CQ86" s="645"/>
      <c r="CR86" s="1436"/>
      <c r="CS86" s="85"/>
      <c r="CT86" s="88"/>
      <c r="CU86" s="88"/>
      <c r="CV86" s="88"/>
      <c r="CW86" s="85"/>
      <c r="CX86" s="641"/>
      <c r="CY86" s="85"/>
      <c r="CZ86" s="85"/>
      <c r="DA86" s="641"/>
      <c r="DB86" s="85"/>
      <c r="DC86" s="1436"/>
      <c r="DD86" s="1436"/>
      <c r="DE86" s="1436"/>
      <c r="DF86" s="1436"/>
      <c r="DG86" s="1436"/>
      <c r="DH86" s="1436"/>
      <c r="DI86" s="181"/>
      <c r="DJ86" s="1436"/>
      <c r="DK86" s="1436"/>
      <c r="DL86" s="181"/>
      <c r="DM86" s="509"/>
      <c r="DN86" s="1436"/>
      <c r="DO86" s="1436"/>
      <c r="DP86" s="646"/>
      <c r="DQ86" s="646"/>
      <c r="DR86" s="646"/>
      <c r="DS86" s="646"/>
      <c r="DT86" s="646"/>
      <c r="DU86" s="646"/>
      <c r="DV86" s="646"/>
      <c r="DW86" s="646"/>
      <c r="DX86" s="646"/>
      <c r="DY86" s="646"/>
      <c r="DZ86" s="646"/>
      <c r="EA86" s="646"/>
      <c r="EB86" s="646"/>
      <c r="EC86" s="646"/>
      <c r="ED86" s="646"/>
      <c r="EE86" s="646"/>
      <c r="EF86" s="646"/>
      <c r="EG86" s="646"/>
      <c r="EH86" s="646"/>
      <c r="EI86" s="646"/>
      <c r="EJ86" s="646"/>
      <c r="EK86" s="646"/>
      <c r="EL86" s="646"/>
      <c r="EM86" s="646"/>
      <c r="EN86" s="646"/>
      <c r="EO86" s="646"/>
      <c r="EP86" s="1436"/>
      <c r="EQ86" s="1436"/>
      <c r="ER86" s="1436"/>
      <c r="ES86" s="1436"/>
      <c r="ET86" s="1436"/>
      <c r="EU86" s="1436"/>
      <c r="EV86" s="1436"/>
      <c r="EW86" s="1436"/>
      <c r="EX86" s="1436"/>
      <c r="EY86" s="1436"/>
      <c r="EZ86" s="1436"/>
      <c r="FA86" s="1436"/>
      <c r="FB86" s="1436"/>
      <c r="FC86" s="1436"/>
      <c r="FD86" s="1436"/>
      <c r="FE86" s="1436"/>
      <c r="FF86" s="1436"/>
      <c r="FG86" s="212"/>
      <c r="FH86" s="212"/>
      <c r="FI86" s="1436"/>
      <c r="FJ86" s="85"/>
      <c r="FK86" s="1436"/>
      <c r="FL86" s="1436"/>
      <c r="FM86" s="255"/>
      <c r="FN86" s="255"/>
      <c r="FO86" s="451"/>
      <c r="FP86" s="523"/>
      <c r="FQ86" s="523"/>
      <c r="FR86" s="523"/>
      <c r="FS86" s="523"/>
      <c r="FT86" s="524"/>
      <c r="FU86" s="165"/>
      <c r="FV86" s="1436"/>
      <c r="FW86" s="85"/>
      <c r="FX86" s="88"/>
      <c r="FY86" s="88"/>
      <c r="FZ86" s="88"/>
      <c r="GA86" s="1436"/>
      <c r="GB86" s="212"/>
      <c r="GC86" s="212"/>
      <c r="GD86" s="212"/>
      <c r="GE86" s="212"/>
      <c r="GF86" s="212"/>
      <c r="GG86" s="212"/>
      <c r="GH86" s="1436"/>
      <c r="GI86" s="1436"/>
      <c r="GJ86" s="197"/>
      <c r="GK86" s="197"/>
      <c r="GL86" s="197"/>
      <c r="GM86" s="181"/>
      <c r="GN86" s="212"/>
      <c r="GO86" s="212"/>
      <c r="GP86" s="212"/>
      <c r="GQ86" s="212"/>
      <c r="GR86" s="212"/>
      <c r="GS86" s="212"/>
      <c r="GT86" s="212"/>
      <c r="GU86" s="212"/>
      <c r="GV86" s="212"/>
      <c r="GW86" s="212"/>
      <c r="GX86" s="212"/>
      <c r="GY86" s="212"/>
      <c r="GZ86" s="212"/>
      <c r="HA86" s="212"/>
      <c r="HB86" s="212"/>
      <c r="HC86" s="212"/>
      <c r="HD86" s="212"/>
      <c r="HE86" s="212"/>
      <c r="HF86" s="212"/>
      <c r="HG86" s="212"/>
      <c r="HH86" s="212"/>
      <c r="HI86" s="212"/>
      <c r="HJ86" s="212"/>
      <c r="HK86" s="212"/>
      <c r="HL86" s="212"/>
      <c r="HM86" s="212"/>
      <c r="HN86" s="212"/>
      <c r="HO86" s="212"/>
      <c r="HP86" s="212"/>
      <c r="HQ86" s="212"/>
      <c r="HR86" s="212"/>
      <c r="HS86" s="212"/>
      <c r="HT86" s="212"/>
      <c r="HU86" s="212"/>
      <c r="HV86" s="212"/>
      <c r="HW86" s="212"/>
      <c r="HX86" s="212"/>
      <c r="HY86" s="212"/>
      <c r="HZ86" s="212"/>
      <c r="IA86" s="212"/>
      <c r="IB86" s="212"/>
      <c r="IC86" s="212"/>
      <c r="ID86" s="212"/>
      <c r="IE86" s="212"/>
      <c r="IF86" s="212"/>
      <c r="IG86" s="212"/>
      <c r="IH86" s="212"/>
      <c r="II86" s="212"/>
      <c r="IJ86" s="212"/>
      <c r="IK86" s="212"/>
      <c r="IL86" s="212"/>
      <c r="IM86" s="1436"/>
      <c r="IN86" s="85"/>
      <c r="IO86" s="1436"/>
      <c r="IP86" s="1436"/>
      <c r="IQ86" s="1128"/>
      <c r="IR86" s="1128"/>
      <c r="IS86" s="451"/>
      <c r="IT86" s="523"/>
      <c r="IU86" s="523"/>
      <c r="IV86" s="523"/>
      <c r="IW86" s="523"/>
      <c r="IX86" s="524"/>
      <c r="IY86" s="165"/>
      <c r="IZ86" s="1436"/>
      <c r="JA86" s="85"/>
      <c r="JB86" s="88"/>
      <c r="JC86" s="88"/>
      <c r="JD86" s="88"/>
      <c r="JE86" s="1436"/>
      <c r="JF86" s="1436"/>
      <c r="JG86" s="1436"/>
      <c r="JH86" s="1436"/>
      <c r="JI86" s="1436"/>
      <c r="JJ86" s="1436"/>
      <c r="JK86" s="1436"/>
      <c r="JL86" s="1436"/>
      <c r="JM86" s="1436"/>
      <c r="JN86" s="197"/>
      <c r="JO86" s="197"/>
      <c r="JP86" s="197"/>
      <c r="JQ86" s="181"/>
      <c r="JR86" s="1436"/>
      <c r="JS86" s="1436"/>
      <c r="JT86" s="181"/>
      <c r="JU86" s="509"/>
      <c r="JV86" s="1436"/>
      <c r="JW86" s="1436"/>
      <c r="JX86" s="212"/>
      <c r="JY86" s="212"/>
      <c r="JZ86" s="212"/>
      <c r="KA86" s="212"/>
      <c r="KB86" s="212"/>
      <c r="KC86" s="212"/>
      <c r="KD86" s="212"/>
      <c r="KE86" s="212"/>
      <c r="KF86" s="212"/>
      <c r="KG86" s="212"/>
      <c r="KH86" s="212"/>
      <c r="KI86" s="212"/>
      <c r="KJ86" s="212"/>
      <c r="KK86" s="212"/>
      <c r="KL86" s="212"/>
      <c r="KM86" s="212"/>
      <c r="KN86" s="212"/>
      <c r="KO86" s="212"/>
      <c r="KP86" s="212"/>
      <c r="KQ86" s="212"/>
      <c r="KR86" s="212"/>
      <c r="KS86" s="212"/>
      <c r="KT86" s="212"/>
      <c r="KU86" s="212"/>
      <c r="KV86" s="212"/>
      <c r="KW86" s="212"/>
      <c r="KX86" s="212"/>
      <c r="KY86" s="212"/>
      <c r="KZ86" s="212"/>
      <c r="LA86" s="212"/>
      <c r="LB86" s="212"/>
      <c r="LC86" s="212"/>
      <c r="LD86" s="212"/>
      <c r="LE86" s="212"/>
      <c r="LF86" s="212"/>
      <c r="LG86" s="212"/>
      <c r="LH86" s="212"/>
      <c r="LI86" s="212"/>
      <c r="LJ86" s="212"/>
      <c r="LK86" s="212"/>
      <c r="LL86" s="212"/>
      <c r="LM86" s="212"/>
      <c r="LN86" s="212"/>
      <c r="LO86" s="212"/>
      <c r="LP86" s="212"/>
      <c r="LQ86" s="85"/>
      <c r="LR86" s="85"/>
      <c r="LS86" s="85"/>
      <c r="LT86" s="85"/>
      <c r="LU86" s="255"/>
      <c r="LV86" s="255"/>
      <c r="LW86" s="451"/>
      <c r="LX86" s="523"/>
      <c r="LY86" s="523"/>
      <c r="LZ86" s="165"/>
      <c r="MA86" s="1436"/>
      <c r="MB86" s="85"/>
      <c r="MC86" s="88"/>
      <c r="MD86" s="88"/>
      <c r="ME86" s="88"/>
      <c r="MF86" s="212"/>
      <c r="MG86" s="212"/>
      <c r="MH86" s="212"/>
      <c r="MI86" s="212"/>
      <c r="MJ86" s="212"/>
      <c r="MK86" s="212"/>
      <c r="ML86" s="212"/>
      <c r="MM86" s="212"/>
      <c r="MN86" s="212"/>
      <c r="MO86" s="212"/>
      <c r="MP86" s="212"/>
      <c r="MQ86" s="212"/>
      <c r="MR86" s="212"/>
      <c r="MS86" s="212"/>
      <c r="MT86" s="480"/>
      <c r="MU86" s="792"/>
      <c r="MV86" s="792"/>
      <c r="MW86" s="792"/>
      <c r="MX86" s="792"/>
      <c r="MY86" s="792"/>
      <c r="MZ86" s="792"/>
      <c r="NA86" s="792"/>
      <c r="NB86" s="792"/>
      <c r="NC86" s="792"/>
      <c r="ND86" s="792"/>
      <c r="NE86" s="792"/>
      <c r="NF86" s="792"/>
      <c r="NG86" s="792"/>
      <c r="NH86" s="792"/>
      <c r="NI86" s="792"/>
      <c r="NJ86" s="792"/>
      <c r="NK86" s="792"/>
      <c r="NL86" s="792"/>
      <c r="NM86" s="792"/>
      <c r="NN86" s="792"/>
      <c r="NO86" s="792"/>
      <c r="NP86" s="792"/>
      <c r="NQ86" s="792"/>
      <c r="NR86" s="792"/>
      <c r="NS86" s="792"/>
      <c r="NT86" s="792"/>
      <c r="NU86" s="792"/>
      <c r="NV86" s="792"/>
      <c r="NW86" s="792"/>
      <c r="NX86" s="792"/>
      <c r="NY86" s="792"/>
      <c r="NZ86" s="212"/>
    </row>
    <row r="87" spans="1:390" s="491" customFormat="1" ht="23.25" customHeight="1" x14ac:dyDescent="0.2">
      <c r="A87" s="1436"/>
      <c r="B87" s="31"/>
      <c r="C87" s="1436"/>
      <c r="D87" s="1436"/>
      <c r="E87" s="255"/>
      <c r="F87" s="211"/>
      <c r="G87" s="451"/>
      <c r="H87" s="523"/>
      <c r="I87" s="523"/>
      <c r="J87" s="523"/>
      <c r="K87" s="523"/>
      <c r="L87" s="524"/>
      <c r="M87" s="165"/>
      <c r="N87" s="1436"/>
      <c r="O87" s="85"/>
      <c r="P87" s="85"/>
      <c r="Q87" s="85"/>
      <c r="R87" s="85"/>
      <c r="S87" s="85"/>
      <c r="T87" s="89"/>
      <c r="U87" s="85"/>
      <c r="V87" s="85"/>
      <c r="W87" s="89"/>
      <c r="X87" s="85"/>
      <c r="Y87" s="1436"/>
      <c r="Z87" s="1436"/>
      <c r="AA87" s="1436"/>
      <c r="AB87" s="1436"/>
      <c r="AC87" s="1436"/>
      <c r="AD87" s="1436"/>
      <c r="AE87" s="181"/>
      <c r="AF87" s="1436"/>
      <c r="AG87" s="1436"/>
      <c r="AH87" s="181"/>
      <c r="AI87" s="509"/>
      <c r="AJ87" s="1436"/>
      <c r="AK87" s="1436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2"/>
      <c r="BB87" s="212"/>
      <c r="BC87" s="212"/>
      <c r="BD87" s="212"/>
      <c r="BE87" s="212"/>
      <c r="BF87" s="212"/>
      <c r="BG87" s="212"/>
      <c r="BH87" s="212"/>
      <c r="BI87" s="212"/>
      <c r="BJ87" s="212"/>
      <c r="BK87" s="212"/>
      <c r="BL87" s="212"/>
      <c r="BM87" s="212"/>
      <c r="BN87" s="212"/>
      <c r="BO87" s="212"/>
      <c r="BP87" s="212"/>
      <c r="BQ87" s="212"/>
      <c r="BR87" s="212"/>
      <c r="BS87" s="212"/>
      <c r="BT87" s="212"/>
      <c r="BU87" s="212"/>
      <c r="BV87" s="212"/>
      <c r="BW87" s="212"/>
      <c r="BX87" s="212"/>
      <c r="BY87" s="212"/>
      <c r="BZ87" s="212"/>
      <c r="CA87" s="212"/>
      <c r="CB87" s="212"/>
      <c r="CC87" s="212"/>
      <c r="CD87" s="212"/>
      <c r="CE87" s="1436"/>
      <c r="CF87" s="31"/>
      <c r="CG87" s="1436"/>
      <c r="CH87" s="1436"/>
      <c r="CI87" s="634"/>
      <c r="CJ87" s="646"/>
      <c r="CK87" s="451"/>
      <c r="CL87" s="523"/>
      <c r="CM87" s="523"/>
      <c r="CN87" s="523"/>
      <c r="CO87" s="523"/>
      <c r="CP87" s="524"/>
      <c r="CQ87" s="645"/>
      <c r="CR87" s="1436"/>
      <c r="CS87" s="85"/>
      <c r="CT87" s="85"/>
      <c r="CU87" s="85"/>
      <c r="CV87" s="85"/>
      <c r="CW87" s="85"/>
      <c r="CX87" s="641"/>
      <c r="CY87" s="85"/>
      <c r="CZ87" s="85"/>
      <c r="DA87" s="641"/>
      <c r="DB87" s="85"/>
      <c r="DC87" s="1436"/>
      <c r="DD87" s="1436"/>
      <c r="DE87" s="1436"/>
      <c r="DF87" s="1436"/>
      <c r="DG87" s="1436"/>
      <c r="DH87" s="1436"/>
      <c r="DI87" s="181"/>
      <c r="DJ87" s="1436"/>
      <c r="DK87" s="1436"/>
      <c r="DL87" s="181"/>
      <c r="DM87" s="509"/>
      <c r="DN87" s="1436"/>
      <c r="DO87" s="1436"/>
      <c r="DP87" s="646"/>
      <c r="DQ87" s="646"/>
      <c r="DR87" s="646"/>
      <c r="DS87" s="646"/>
      <c r="DT87" s="646"/>
      <c r="DU87" s="646"/>
      <c r="DV87" s="646"/>
      <c r="DW87" s="646"/>
      <c r="DX87" s="646"/>
      <c r="DY87" s="646"/>
      <c r="DZ87" s="646"/>
      <c r="EA87" s="646"/>
      <c r="EB87" s="646"/>
      <c r="EC87" s="646"/>
      <c r="ED87" s="646"/>
      <c r="EE87" s="646"/>
      <c r="EF87" s="646"/>
      <c r="EG87" s="646"/>
      <c r="EH87" s="646"/>
      <c r="EI87" s="646"/>
      <c r="EJ87" s="646"/>
      <c r="EK87" s="646"/>
      <c r="EL87" s="646"/>
      <c r="EM87" s="646"/>
      <c r="EN87" s="646"/>
      <c r="EO87" s="646"/>
      <c r="EP87" s="1436"/>
      <c r="EQ87" s="1436"/>
      <c r="ER87" s="1436"/>
      <c r="ES87" s="1436"/>
      <c r="ET87" s="1436"/>
      <c r="EU87" s="1436"/>
      <c r="EV87" s="1436"/>
      <c r="EW87" s="1436"/>
      <c r="EX87" s="1436"/>
      <c r="EY87" s="1436"/>
      <c r="EZ87" s="1436"/>
      <c r="FA87" s="1436"/>
      <c r="FB87" s="1436"/>
      <c r="FC87" s="1436"/>
      <c r="FD87" s="1436"/>
      <c r="FE87" s="1436"/>
      <c r="FF87" s="1436"/>
      <c r="FG87" s="212"/>
      <c r="FH87" s="212"/>
      <c r="FI87" s="1436"/>
      <c r="FJ87" s="31"/>
      <c r="FK87" s="1436"/>
      <c r="FL87" s="1436"/>
      <c r="FM87" s="255"/>
      <c r="FN87" s="255"/>
      <c r="FO87" s="451"/>
      <c r="FP87" s="523"/>
      <c r="FQ87" s="523"/>
      <c r="FR87" s="523"/>
      <c r="FS87" s="523"/>
      <c r="FT87" s="524"/>
      <c r="FU87" s="165"/>
      <c r="FV87" s="1436"/>
      <c r="FW87" s="85"/>
      <c r="FX87" s="85"/>
      <c r="FY87" s="85"/>
      <c r="FZ87" s="85"/>
      <c r="GA87" s="1436"/>
      <c r="GB87" s="212"/>
      <c r="GC87" s="212"/>
      <c r="GD87" s="212"/>
      <c r="GE87" s="212"/>
      <c r="GF87" s="212"/>
      <c r="GG87" s="212"/>
      <c r="GH87" s="192"/>
      <c r="GI87" s="192"/>
      <c r="GJ87" s="181"/>
      <c r="GK87" s="181"/>
      <c r="GL87" s="181"/>
      <c r="GM87" s="181"/>
      <c r="GN87" s="212"/>
      <c r="GO87" s="212"/>
      <c r="GP87" s="212"/>
      <c r="GQ87" s="212"/>
      <c r="GR87" s="212"/>
      <c r="GS87" s="212"/>
      <c r="GT87" s="212"/>
      <c r="GU87" s="212"/>
      <c r="GV87" s="212"/>
      <c r="GW87" s="212"/>
      <c r="GX87" s="212"/>
      <c r="GY87" s="212"/>
      <c r="GZ87" s="212"/>
      <c r="HA87" s="212"/>
      <c r="HB87" s="212"/>
      <c r="HC87" s="212"/>
      <c r="HD87" s="212"/>
      <c r="HE87" s="212"/>
      <c r="HF87" s="212"/>
      <c r="HG87" s="212"/>
      <c r="HH87" s="212"/>
      <c r="HI87" s="212"/>
      <c r="HJ87" s="212"/>
      <c r="HK87" s="212"/>
      <c r="HL87" s="212"/>
      <c r="HM87" s="212"/>
      <c r="HN87" s="212"/>
      <c r="HO87" s="212"/>
      <c r="HP87" s="212"/>
      <c r="HQ87" s="212"/>
      <c r="HR87" s="212"/>
      <c r="HS87" s="212"/>
      <c r="HT87" s="212"/>
      <c r="HU87" s="212"/>
      <c r="HV87" s="212"/>
      <c r="HW87" s="212"/>
      <c r="HX87" s="212"/>
      <c r="HY87" s="212"/>
      <c r="HZ87" s="212"/>
      <c r="IA87" s="212"/>
      <c r="IB87" s="212"/>
      <c r="IC87" s="212"/>
      <c r="ID87" s="212"/>
      <c r="IE87" s="212"/>
      <c r="IF87" s="212"/>
      <c r="IG87" s="212"/>
      <c r="IH87" s="212"/>
      <c r="II87" s="212"/>
      <c r="IJ87" s="212"/>
      <c r="IK87" s="212"/>
      <c r="IL87" s="212"/>
      <c r="IM87" s="1436"/>
      <c r="IN87" s="31"/>
      <c r="IO87" s="1436"/>
      <c r="IP87" s="1436"/>
      <c r="IQ87" s="1128"/>
      <c r="IR87" s="1128"/>
      <c r="IS87" s="451"/>
      <c r="IT87" s="523"/>
      <c r="IU87" s="523"/>
      <c r="IV87" s="523"/>
      <c r="IW87" s="523"/>
      <c r="IX87" s="524"/>
      <c r="IY87" s="165"/>
      <c r="IZ87" s="1436"/>
      <c r="JA87" s="85"/>
      <c r="JB87" s="85"/>
      <c r="JC87" s="85"/>
      <c r="JD87" s="85"/>
      <c r="JE87" s="1436"/>
      <c r="JF87" s="1436"/>
      <c r="JG87" s="1436"/>
      <c r="JH87" s="1436"/>
      <c r="JI87" s="1436"/>
      <c r="JJ87" s="1436"/>
      <c r="JK87" s="1436"/>
      <c r="JL87" s="192"/>
      <c r="JM87" s="192"/>
      <c r="JN87" s="181"/>
      <c r="JO87" s="181"/>
      <c r="JP87" s="181"/>
      <c r="JQ87" s="181"/>
      <c r="JR87" s="1436"/>
      <c r="JS87" s="1436"/>
      <c r="JT87" s="181"/>
      <c r="JU87" s="509"/>
      <c r="JV87" s="1436"/>
      <c r="JW87" s="1436"/>
      <c r="JX87" s="212"/>
      <c r="JY87" s="212"/>
      <c r="JZ87" s="212"/>
      <c r="KA87" s="212"/>
      <c r="KB87" s="212"/>
      <c r="KC87" s="212"/>
      <c r="KD87" s="212"/>
      <c r="KE87" s="212"/>
      <c r="KF87" s="212"/>
      <c r="KG87" s="212"/>
      <c r="KH87" s="212"/>
      <c r="KI87" s="212"/>
      <c r="KJ87" s="212"/>
      <c r="KK87" s="212"/>
      <c r="KL87" s="212"/>
      <c r="KM87" s="212"/>
      <c r="KN87" s="212"/>
      <c r="KO87" s="212"/>
      <c r="KP87" s="212"/>
      <c r="KQ87" s="212"/>
      <c r="KR87" s="212"/>
      <c r="KS87" s="212"/>
      <c r="KT87" s="212"/>
      <c r="KU87" s="212"/>
      <c r="KV87" s="212"/>
      <c r="KW87" s="212"/>
      <c r="KX87" s="212"/>
      <c r="KY87" s="212"/>
      <c r="KZ87" s="212"/>
      <c r="LA87" s="212"/>
      <c r="LB87" s="212"/>
      <c r="LC87" s="212"/>
      <c r="LD87" s="212"/>
      <c r="LE87" s="212"/>
      <c r="LF87" s="212"/>
      <c r="LG87" s="212"/>
      <c r="LH87" s="212"/>
      <c r="LI87" s="212"/>
      <c r="LJ87" s="212"/>
      <c r="LK87" s="212"/>
      <c r="LL87" s="212"/>
      <c r="LM87" s="212"/>
      <c r="LN87" s="212"/>
      <c r="LO87" s="212"/>
      <c r="LP87" s="212"/>
      <c r="LQ87" s="85"/>
      <c r="LR87" s="85"/>
      <c r="LS87" s="85"/>
      <c r="LT87" s="85"/>
      <c r="LU87" s="255"/>
      <c r="LV87" s="255"/>
      <c r="LW87" s="451"/>
      <c r="LX87" s="523"/>
      <c r="LY87" s="523"/>
      <c r="LZ87" s="165"/>
      <c r="MA87" s="1436"/>
      <c r="MB87" s="85"/>
      <c r="MC87" s="88"/>
      <c r="MD87" s="88"/>
      <c r="ME87" s="88"/>
      <c r="MF87" s="212"/>
      <c r="MG87" s="212"/>
      <c r="MH87" s="212"/>
      <c r="MI87" s="212"/>
      <c r="MJ87" s="212"/>
      <c r="MK87" s="212"/>
      <c r="ML87" s="212"/>
      <c r="MM87" s="212"/>
      <c r="MN87" s="212"/>
      <c r="MO87" s="212"/>
      <c r="MP87" s="212"/>
      <c r="MQ87" s="212"/>
      <c r="MR87" s="212"/>
      <c r="MS87" s="212"/>
      <c r="MT87" s="480"/>
      <c r="MU87" s="792"/>
      <c r="MV87" s="792"/>
      <c r="MW87" s="792"/>
      <c r="MX87" s="792"/>
      <c r="MY87" s="792"/>
      <c r="MZ87" s="792"/>
      <c r="NA87" s="792"/>
      <c r="NB87" s="792"/>
      <c r="NC87" s="792"/>
      <c r="ND87" s="792"/>
      <c r="NE87" s="792"/>
      <c r="NF87" s="792"/>
      <c r="NG87" s="792"/>
      <c r="NH87" s="792"/>
      <c r="NI87" s="792"/>
      <c r="NJ87" s="792"/>
      <c r="NK87" s="792"/>
      <c r="NL87" s="792"/>
      <c r="NM87" s="792"/>
      <c r="NN87" s="792"/>
      <c r="NO87" s="792"/>
      <c r="NP87" s="792"/>
      <c r="NQ87" s="792"/>
      <c r="NR87" s="792"/>
      <c r="NS87" s="792"/>
      <c r="NT87" s="792"/>
      <c r="NU87" s="792"/>
      <c r="NV87" s="792"/>
      <c r="NW87" s="792"/>
      <c r="NX87" s="792"/>
      <c r="NY87" s="792"/>
      <c r="NZ87" s="212"/>
    </row>
    <row r="88" spans="1:390" s="491" customFormat="1" ht="23.25" customHeight="1" x14ac:dyDescent="0.2">
      <c r="A88" s="1436"/>
      <c r="B88" s="548"/>
      <c r="C88" s="1436"/>
      <c r="D88" s="1436"/>
      <c r="E88" s="255"/>
      <c r="F88" s="211"/>
      <c r="G88" s="451"/>
      <c r="H88" s="523"/>
      <c r="I88" s="523"/>
      <c r="J88" s="523"/>
      <c r="K88" s="523"/>
      <c r="L88" s="524"/>
      <c r="M88" s="165"/>
      <c r="N88" s="1436"/>
      <c r="O88" s="85"/>
      <c r="P88" s="85"/>
      <c r="Q88" s="85"/>
      <c r="R88" s="85"/>
      <c r="S88" s="85"/>
      <c r="T88" s="89"/>
      <c r="U88" s="85"/>
      <c r="V88" s="85"/>
      <c r="W88" s="89"/>
      <c r="X88" s="85"/>
      <c r="Y88" s="1436"/>
      <c r="Z88" s="1436"/>
      <c r="AA88" s="1436"/>
      <c r="AB88" s="1436"/>
      <c r="AC88" s="1436"/>
      <c r="AD88" s="1436"/>
      <c r="AE88" s="181"/>
      <c r="AF88" s="1436"/>
      <c r="AG88" s="1436"/>
      <c r="AH88" s="181"/>
      <c r="AI88" s="509"/>
      <c r="AJ88" s="1436"/>
      <c r="AK88" s="1436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1436"/>
      <c r="CF88" s="548"/>
      <c r="CG88" s="1436"/>
      <c r="CH88" s="1436"/>
      <c r="CI88" s="634"/>
      <c r="CJ88" s="646"/>
      <c r="CK88" s="451"/>
      <c r="CL88" s="523"/>
      <c r="CM88" s="523"/>
      <c r="CN88" s="523"/>
      <c r="CO88" s="523"/>
      <c r="CP88" s="524"/>
      <c r="CQ88" s="645"/>
      <c r="CR88" s="1436"/>
      <c r="CS88" s="85"/>
      <c r="CT88" s="85"/>
      <c r="CU88" s="85"/>
      <c r="CV88" s="85"/>
      <c r="CW88" s="85"/>
      <c r="CX88" s="641"/>
      <c r="CY88" s="85"/>
      <c r="CZ88" s="85"/>
      <c r="DA88" s="641"/>
      <c r="DB88" s="85"/>
      <c r="DC88" s="1436"/>
      <c r="DD88" s="1436"/>
      <c r="DE88" s="1436"/>
      <c r="DF88" s="1436"/>
      <c r="DG88" s="1436"/>
      <c r="DH88" s="1436"/>
      <c r="DI88" s="181"/>
      <c r="DJ88" s="1436"/>
      <c r="DK88" s="1436"/>
      <c r="DL88" s="181"/>
      <c r="DM88" s="509"/>
      <c r="DN88" s="1436"/>
      <c r="DO88" s="1436"/>
      <c r="DP88" s="646"/>
      <c r="DQ88" s="646"/>
      <c r="DR88" s="646"/>
      <c r="DS88" s="646"/>
      <c r="DT88" s="646"/>
      <c r="DU88" s="646"/>
      <c r="DV88" s="646"/>
      <c r="DW88" s="646"/>
      <c r="DX88" s="646"/>
      <c r="DY88" s="646"/>
      <c r="DZ88" s="646"/>
      <c r="EA88" s="646"/>
      <c r="EB88" s="646"/>
      <c r="EC88" s="646"/>
      <c r="ED88" s="646"/>
      <c r="EE88" s="646"/>
      <c r="EF88" s="646"/>
      <c r="EG88" s="646"/>
      <c r="EH88" s="646"/>
      <c r="EI88" s="646"/>
      <c r="EJ88" s="646"/>
      <c r="EK88" s="646"/>
      <c r="EL88" s="646"/>
      <c r="EM88" s="646"/>
      <c r="EN88" s="646"/>
      <c r="EO88" s="646"/>
      <c r="EP88" s="1436"/>
      <c r="EQ88" s="1436"/>
      <c r="ER88" s="1436"/>
      <c r="ES88" s="1436"/>
      <c r="ET88" s="1436"/>
      <c r="EU88" s="1436"/>
      <c r="EV88" s="1436"/>
      <c r="EW88" s="1436"/>
      <c r="EX88" s="1436"/>
      <c r="EY88" s="1436"/>
      <c r="EZ88" s="1436"/>
      <c r="FA88" s="1436"/>
      <c r="FB88" s="1436"/>
      <c r="FC88" s="1436"/>
      <c r="FD88" s="1436"/>
      <c r="FE88" s="1436"/>
      <c r="FF88" s="1436"/>
      <c r="FG88" s="212"/>
      <c r="FH88" s="212"/>
      <c r="FI88" s="1436"/>
      <c r="FJ88" s="548"/>
      <c r="FK88" s="1436"/>
      <c r="FL88" s="1436"/>
      <c r="FM88" s="255"/>
      <c r="FN88" s="255"/>
      <c r="FO88" s="451"/>
      <c r="FP88" s="523"/>
      <c r="FQ88" s="523"/>
      <c r="FR88" s="523"/>
      <c r="FS88" s="523"/>
      <c r="FT88" s="524"/>
      <c r="FU88" s="165"/>
      <c r="FV88" s="1436"/>
      <c r="FW88" s="85"/>
      <c r="FX88" s="85"/>
      <c r="FY88" s="85"/>
      <c r="FZ88" s="85"/>
      <c r="GA88" s="1436"/>
      <c r="GB88" s="212"/>
      <c r="GC88" s="212"/>
      <c r="GD88" s="212"/>
      <c r="GE88" s="212"/>
      <c r="GF88" s="212"/>
      <c r="GG88" s="212"/>
      <c r="GH88" s="1436"/>
      <c r="GI88" s="1436"/>
      <c r="GJ88" s="197"/>
      <c r="GK88" s="197"/>
      <c r="GL88" s="197"/>
      <c r="GM88" s="197"/>
      <c r="GN88" s="212"/>
      <c r="GO88" s="212"/>
      <c r="GP88" s="212"/>
      <c r="GQ88" s="212"/>
      <c r="GR88" s="212"/>
      <c r="GS88" s="212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212"/>
      <c r="IM88" s="1436"/>
      <c r="IN88" s="548"/>
      <c r="IO88" s="1436"/>
      <c r="IP88" s="1436"/>
      <c r="IQ88" s="1128"/>
      <c r="IR88" s="1128"/>
      <c r="IS88" s="451"/>
      <c r="IT88" s="523"/>
      <c r="IU88" s="523"/>
      <c r="IV88" s="523"/>
      <c r="IW88" s="523"/>
      <c r="IX88" s="524"/>
      <c r="IY88" s="165"/>
      <c r="IZ88" s="1436"/>
      <c r="JA88" s="85"/>
      <c r="JB88" s="85"/>
      <c r="JC88" s="85"/>
      <c r="JD88" s="85"/>
      <c r="JE88" s="1436"/>
      <c r="JF88" s="1436"/>
      <c r="JG88" s="1436"/>
      <c r="JH88" s="1436"/>
      <c r="JI88" s="1436"/>
      <c r="JJ88" s="1436"/>
      <c r="JK88" s="1436"/>
      <c r="JL88" s="1436"/>
      <c r="JM88" s="1436"/>
      <c r="JN88" s="197"/>
      <c r="JO88" s="197"/>
      <c r="JP88" s="197"/>
      <c r="JQ88" s="197"/>
      <c r="JR88" s="1436"/>
      <c r="JS88" s="1436"/>
      <c r="JT88" s="181"/>
      <c r="JU88" s="509"/>
      <c r="JV88" s="1436"/>
      <c r="JW88" s="1436"/>
      <c r="JX88" s="212"/>
      <c r="JY88" s="212"/>
      <c r="JZ88" s="212"/>
      <c r="KA88" s="212"/>
      <c r="KB88" s="212"/>
      <c r="KC88" s="212"/>
      <c r="KD88" s="212"/>
      <c r="KE88" s="212"/>
      <c r="KF88" s="212"/>
      <c r="KG88" s="212"/>
      <c r="KH88" s="212"/>
      <c r="KI88" s="212"/>
      <c r="KJ88" s="212"/>
      <c r="KK88" s="212"/>
      <c r="KL88" s="212"/>
      <c r="KM88" s="212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2"/>
      <c r="LI88" s="212"/>
      <c r="LJ88" s="212"/>
      <c r="LK88" s="212"/>
      <c r="LL88" s="212"/>
      <c r="LM88" s="212"/>
      <c r="LN88" s="212"/>
      <c r="LO88" s="212"/>
      <c r="LP88" s="212"/>
      <c r="LQ88" s="85"/>
      <c r="LR88" s="85"/>
      <c r="LS88" s="85"/>
      <c r="LT88" s="85"/>
      <c r="LU88" s="255"/>
      <c r="LV88" s="255"/>
      <c r="LW88" s="451"/>
      <c r="LX88" s="523"/>
      <c r="LY88" s="523"/>
      <c r="LZ88" s="165"/>
      <c r="MA88" s="1436"/>
      <c r="MB88" s="85"/>
      <c r="MC88" s="85"/>
      <c r="MD88" s="85"/>
      <c r="ME88" s="85"/>
      <c r="MF88" s="212"/>
      <c r="MG88" s="212"/>
      <c r="MH88" s="212"/>
      <c r="MI88" s="212"/>
      <c r="MJ88" s="212"/>
      <c r="MK88" s="212"/>
      <c r="ML88" s="212"/>
      <c r="MM88" s="212"/>
      <c r="MN88" s="212"/>
      <c r="MO88" s="212"/>
      <c r="MP88" s="212"/>
      <c r="MQ88" s="212"/>
      <c r="MR88" s="212"/>
      <c r="MS88" s="212"/>
      <c r="MT88" s="480"/>
      <c r="MU88" s="792"/>
      <c r="MV88" s="792"/>
      <c r="MW88" s="792"/>
      <c r="MX88" s="792"/>
      <c r="MY88" s="792"/>
      <c r="MZ88" s="792"/>
      <c r="NA88" s="792"/>
      <c r="NB88" s="792"/>
      <c r="NC88" s="792"/>
      <c r="ND88" s="792"/>
      <c r="NE88" s="792"/>
      <c r="NF88" s="792"/>
      <c r="NG88" s="792"/>
      <c r="NH88" s="792"/>
      <c r="NI88" s="792"/>
      <c r="NJ88" s="792"/>
      <c r="NK88" s="792"/>
      <c r="NL88" s="792"/>
      <c r="NM88" s="792"/>
      <c r="NN88" s="792"/>
      <c r="NO88" s="792"/>
      <c r="NP88" s="792"/>
      <c r="NQ88" s="792"/>
      <c r="NR88" s="792"/>
      <c r="NS88" s="792"/>
      <c r="NT88" s="792"/>
      <c r="NU88" s="792"/>
      <c r="NV88" s="792"/>
      <c r="NW88" s="792"/>
      <c r="NX88" s="792"/>
      <c r="NY88" s="792"/>
      <c r="NZ88" s="212"/>
    </row>
    <row r="89" spans="1:390" s="491" customFormat="1" ht="23.25" customHeight="1" x14ac:dyDescent="0.2">
      <c r="A89" s="1436"/>
      <c r="B89" s="544"/>
      <c r="C89" s="1436"/>
      <c r="D89" s="1436"/>
      <c r="E89" s="255"/>
      <c r="F89" s="211"/>
      <c r="G89" s="637"/>
      <c r="H89" s="523"/>
      <c r="I89" s="523"/>
      <c r="J89" s="523"/>
      <c r="K89" s="523"/>
      <c r="L89" s="524"/>
      <c r="M89" s="165"/>
      <c r="N89" s="1436"/>
      <c r="O89" s="85"/>
      <c r="P89" s="85"/>
      <c r="Q89" s="85"/>
      <c r="R89" s="85"/>
      <c r="S89" s="85"/>
      <c r="T89" s="89"/>
      <c r="U89" s="85"/>
      <c r="V89" s="85"/>
      <c r="W89" s="89"/>
      <c r="X89" s="85"/>
      <c r="Y89" s="1436"/>
      <c r="Z89" s="1436"/>
      <c r="AA89" s="1436"/>
      <c r="AB89" s="1436"/>
      <c r="AC89" s="1436"/>
      <c r="AD89" s="1436"/>
      <c r="AE89" s="181"/>
      <c r="AF89" s="1436"/>
      <c r="AG89" s="1436"/>
      <c r="AH89" s="181"/>
      <c r="AI89" s="509"/>
      <c r="AJ89" s="1436"/>
      <c r="AK89" s="1436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1436"/>
      <c r="CF89" s="544"/>
      <c r="CG89" s="1436"/>
      <c r="CH89" s="1436"/>
      <c r="CI89" s="634"/>
      <c r="CJ89" s="646"/>
      <c r="CK89" s="637"/>
      <c r="CL89" s="523"/>
      <c r="CM89" s="523"/>
      <c r="CN89" s="523"/>
      <c r="CO89" s="523"/>
      <c r="CP89" s="524"/>
      <c r="CQ89" s="645"/>
      <c r="CR89" s="1436"/>
      <c r="CS89" s="85"/>
      <c r="CT89" s="85"/>
      <c r="CU89" s="85"/>
      <c r="CV89" s="85"/>
      <c r="CW89" s="85"/>
      <c r="CX89" s="641"/>
      <c r="CY89" s="85"/>
      <c r="CZ89" s="85"/>
      <c r="DA89" s="641"/>
      <c r="DB89" s="85"/>
      <c r="DC89" s="1436"/>
      <c r="DD89" s="1436"/>
      <c r="DE89" s="1436"/>
      <c r="DF89" s="1436"/>
      <c r="DG89" s="1436"/>
      <c r="DH89" s="1436"/>
      <c r="DI89" s="181"/>
      <c r="DJ89" s="1436"/>
      <c r="DK89" s="1436"/>
      <c r="DL89" s="181"/>
      <c r="DM89" s="509"/>
      <c r="DN89" s="1436"/>
      <c r="DO89" s="1436"/>
      <c r="DP89" s="646"/>
      <c r="DQ89" s="646"/>
      <c r="DR89" s="646"/>
      <c r="DS89" s="646"/>
      <c r="DT89" s="646"/>
      <c r="DU89" s="646"/>
      <c r="DV89" s="646"/>
      <c r="DW89" s="646"/>
      <c r="DX89" s="646"/>
      <c r="DY89" s="646"/>
      <c r="DZ89" s="646"/>
      <c r="EA89" s="646"/>
      <c r="EB89" s="646"/>
      <c r="EC89" s="646"/>
      <c r="ED89" s="646"/>
      <c r="EE89" s="646"/>
      <c r="EF89" s="646"/>
      <c r="EG89" s="646"/>
      <c r="EH89" s="646"/>
      <c r="EI89" s="646"/>
      <c r="EJ89" s="646"/>
      <c r="EK89" s="646"/>
      <c r="EL89" s="646"/>
      <c r="EM89" s="646"/>
      <c r="EN89" s="646"/>
      <c r="EO89" s="646"/>
      <c r="EP89" s="1436"/>
      <c r="EQ89" s="1436"/>
      <c r="ER89" s="1436"/>
      <c r="ES89" s="1436"/>
      <c r="ET89" s="1436"/>
      <c r="EU89" s="1436"/>
      <c r="EV89" s="1436"/>
      <c r="EW89" s="1436"/>
      <c r="EX89" s="1436"/>
      <c r="EY89" s="1436"/>
      <c r="EZ89" s="1436"/>
      <c r="FA89" s="1436"/>
      <c r="FB89" s="1436"/>
      <c r="FC89" s="1436"/>
      <c r="FD89" s="1436"/>
      <c r="FE89" s="1436"/>
      <c r="FF89" s="1436"/>
      <c r="FG89" s="212"/>
      <c r="FH89" s="212"/>
      <c r="FI89" s="1436"/>
      <c r="FJ89" s="544"/>
      <c r="FK89" s="1436"/>
      <c r="FL89" s="1436"/>
      <c r="FM89" s="255"/>
      <c r="FN89" s="255"/>
      <c r="FO89" s="637"/>
      <c r="FP89" s="523"/>
      <c r="FQ89" s="523"/>
      <c r="FR89" s="523"/>
      <c r="FS89" s="523"/>
      <c r="FT89" s="524"/>
      <c r="FU89" s="165"/>
      <c r="FV89" s="1436"/>
      <c r="FW89" s="85"/>
      <c r="FX89" s="85"/>
      <c r="FY89" s="85"/>
      <c r="FZ89" s="85"/>
      <c r="GA89" s="1436"/>
      <c r="GB89" s="212"/>
      <c r="GC89" s="212"/>
      <c r="GD89" s="212"/>
      <c r="GE89" s="212"/>
      <c r="GF89" s="212"/>
      <c r="GG89" s="212"/>
      <c r="GH89" s="1436"/>
      <c r="GI89" s="1436"/>
      <c r="GJ89" s="213"/>
      <c r="GK89" s="213"/>
      <c r="GL89" s="213"/>
      <c r="GM89" s="213"/>
      <c r="GN89" s="212"/>
      <c r="GO89" s="212"/>
      <c r="GP89" s="212"/>
      <c r="GQ89" s="212"/>
      <c r="GR89" s="212"/>
      <c r="GS89" s="212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212"/>
      <c r="IM89" s="1436"/>
      <c r="IN89" s="544"/>
      <c r="IO89" s="1436"/>
      <c r="IP89" s="1436"/>
      <c r="IQ89" s="1128"/>
      <c r="IR89" s="1128"/>
      <c r="IS89" s="637"/>
      <c r="IT89" s="523"/>
      <c r="IU89" s="523"/>
      <c r="IV89" s="523"/>
      <c r="IW89" s="523"/>
      <c r="IX89" s="524"/>
      <c r="IY89" s="165"/>
      <c r="IZ89" s="1436"/>
      <c r="JA89" s="85"/>
      <c r="JB89" s="85"/>
      <c r="JC89" s="85"/>
      <c r="JD89" s="85"/>
      <c r="JE89" s="1436"/>
      <c r="JF89" s="1436"/>
      <c r="JG89" s="1436"/>
      <c r="JH89" s="1436"/>
      <c r="JI89" s="1436"/>
      <c r="JJ89" s="1436"/>
      <c r="JK89" s="1436"/>
      <c r="JL89" s="1436"/>
      <c r="JM89" s="1436"/>
      <c r="JN89" s="213"/>
      <c r="JO89" s="213"/>
      <c r="JP89" s="213"/>
      <c r="JQ89" s="213"/>
      <c r="JR89" s="1436"/>
      <c r="JS89" s="1436"/>
      <c r="JT89" s="181"/>
      <c r="JU89" s="509"/>
      <c r="JV89" s="1436"/>
      <c r="JW89" s="1436"/>
      <c r="JX89" s="212"/>
      <c r="JY89" s="212"/>
      <c r="JZ89" s="212"/>
      <c r="KA89" s="212"/>
      <c r="KB89" s="212"/>
      <c r="KC89" s="212"/>
      <c r="KD89" s="212"/>
      <c r="KE89" s="212"/>
      <c r="KF89" s="212"/>
      <c r="KG89" s="212"/>
      <c r="KH89" s="212"/>
      <c r="KI89" s="212"/>
      <c r="KJ89" s="212"/>
      <c r="KK89" s="212"/>
      <c r="KL89" s="212"/>
      <c r="KM89" s="212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2"/>
      <c r="LI89" s="212"/>
      <c r="LJ89" s="212"/>
      <c r="LK89" s="212"/>
      <c r="LL89" s="212"/>
      <c r="LM89" s="212"/>
      <c r="LN89" s="212"/>
      <c r="LO89" s="212"/>
      <c r="LP89" s="212"/>
      <c r="LQ89" s="85"/>
      <c r="LR89" s="106"/>
      <c r="LS89" s="106"/>
      <c r="LT89" s="85"/>
      <c r="LU89" s="255"/>
      <c r="LV89" s="255"/>
      <c r="LW89" s="451"/>
      <c r="LX89" s="523"/>
      <c r="LY89" s="523"/>
      <c r="LZ89" s="165"/>
      <c r="MA89" s="1436"/>
      <c r="MB89" s="85"/>
      <c r="MC89" s="85"/>
      <c r="MD89" s="85"/>
      <c r="ME89" s="85"/>
      <c r="MF89" s="212"/>
      <c r="MG89" s="212"/>
      <c r="MH89" s="212"/>
      <c r="MI89" s="212"/>
      <c r="MJ89" s="212"/>
      <c r="MK89" s="212"/>
      <c r="ML89" s="212"/>
      <c r="MM89" s="212"/>
      <c r="MN89" s="212"/>
      <c r="MO89" s="212"/>
      <c r="MP89" s="212"/>
      <c r="MQ89" s="212"/>
      <c r="MR89" s="212"/>
      <c r="MS89" s="212"/>
      <c r="MT89" s="480"/>
      <c r="MU89" s="792"/>
      <c r="MV89" s="792"/>
      <c r="MW89" s="792"/>
      <c r="MX89" s="792"/>
      <c r="MY89" s="792"/>
      <c r="MZ89" s="792"/>
      <c r="NA89" s="792"/>
      <c r="NB89" s="792"/>
      <c r="NC89" s="792"/>
      <c r="ND89" s="792"/>
      <c r="NE89" s="792"/>
      <c r="NF89" s="792"/>
      <c r="NG89" s="792"/>
      <c r="NH89" s="792"/>
      <c r="NI89" s="792"/>
      <c r="NJ89" s="792"/>
      <c r="NK89" s="792"/>
      <c r="NL89" s="792"/>
      <c r="NM89" s="792"/>
      <c r="NN89" s="792"/>
      <c r="NO89" s="792"/>
      <c r="NP89" s="792"/>
      <c r="NQ89" s="792"/>
      <c r="NR89" s="792"/>
      <c r="NS89" s="792"/>
      <c r="NT89" s="792"/>
      <c r="NU89" s="792"/>
      <c r="NV89" s="792"/>
      <c r="NW89" s="792"/>
      <c r="NX89" s="792"/>
      <c r="NY89" s="792"/>
      <c r="NZ89" s="212"/>
    </row>
    <row r="90" spans="1:390" s="491" customFormat="1" ht="23.25" customHeight="1" x14ac:dyDescent="0.2">
      <c r="A90" s="1436"/>
      <c r="B90" s="1436"/>
      <c r="C90" s="1436"/>
      <c r="D90" s="1436"/>
      <c r="E90" s="255"/>
      <c r="F90" s="211"/>
      <c r="G90" s="1056"/>
      <c r="H90" s="523"/>
      <c r="I90" s="523"/>
      <c r="J90" s="523"/>
      <c r="K90" s="523"/>
      <c r="L90" s="524"/>
      <c r="M90" s="1075"/>
      <c r="N90" s="1436"/>
      <c r="O90" s="85"/>
      <c r="P90" s="85"/>
      <c r="Q90" s="85"/>
      <c r="R90" s="85"/>
      <c r="S90" s="85"/>
      <c r="T90" s="89"/>
      <c r="U90" s="85"/>
      <c r="V90" s="85"/>
      <c r="W90" s="89"/>
      <c r="X90" s="85"/>
      <c r="Y90" s="1436"/>
      <c r="Z90" s="1436"/>
      <c r="AA90" s="1436"/>
      <c r="AB90" s="1436"/>
      <c r="AC90" s="1436"/>
      <c r="AD90" s="1436"/>
      <c r="AE90" s="181"/>
      <c r="AF90" s="1436"/>
      <c r="AG90" s="1436"/>
      <c r="AH90" s="181"/>
      <c r="AI90" s="509"/>
      <c r="AJ90" s="1436"/>
      <c r="AK90" s="1436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2"/>
      <c r="BB90" s="212"/>
      <c r="BC90" s="212"/>
      <c r="BD90" s="212"/>
      <c r="BE90" s="212"/>
      <c r="BF90" s="212"/>
      <c r="BG90" s="212"/>
      <c r="BH90" s="212"/>
      <c r="BI90" s="212"/>
      <c r="BJ90" s="212"/>
      <c r="BK90" s="212"/>
      <c r="BL90" s="212"/>
      <c r="BM90" s="212"/>
      <c r="BN90" s="212"/>
      <c r="BO90" s="212"/>
      <c r="BP90" s="212"/>
      <c r="BQ90" s="212"/>
      <c r="BR90" s="212"/>
      <c r="BS90" s="212"/>
      <c r="BT90" s="212"/>
      <c r="BU90" s="212"/>
      <c r="BV90" s="212"/>
      <c r="BW90" s="212"/>
      <c r="BX90" s="212"/>
      <c r="BY90" s="212"/>
      <c r="BZ90" s="212"/>
      <c r="CA90" s="212"/>
      <c r="CB90" s="212"/>
      <c r="CC90" s="212"/>
      <c r="CD90" s="212"/>
      <c r="CE90" s="1436"/>
      <c r="CF90" s="1436"/>
      <c r="CG90" s="1436"/>
      <c r="CH90" s="1436"/>
      <c r="CI90" s="634"/>
      <c r="CJ90" s="646"/>
      <c r="CK90" s="1056"/>
      <c r="CL90" s="523"/>
      <c r="CM90" s="523"/>
      <c r="CN90" s="523"/>
      <c r="CO90" s="523"/>
      <c r="CP90" s="524"/>
      <c r="CQ90" s="1152"/>
      <c r="CR90" s="1436"/>
      <c r="CS90" s="85"/>
      <c r="CT90" s="85"/>
      <c r="CU90" s="85"/>
      <c r="CV90" s="85"/>
      <c r="CW90" s="85"/>
      <c r="CX90" s="641"/>
      <c r="CY90" s="85"/>
      <c r="CZ90" s="85"/>
      <c r="DA90" s="641"/>
      <c r="DB90" s="85"/>
      <c r="DC90" s="1436"/>
      <c r="DD90" s="1436"/>
      <c r="DE90" s="1436"/>
      <c r="DF90" s="1436"/>
      <c r="DG90" s="1436"/>
      <c r="DH90" s="1436"/>
      <c r="DI90" s="181"/>
      <c r="DJ90" s="1436"/>
      <c r="DK90" s="1436"/>
      <c r="DL90" s="181"/>
      <c r="DM90" s="509"/>
      <c r="DN90" s="1436"/>
      <c r="DO90" s="1436"/>
      <c r="DP90" s="646"/>
      <c r="DQ90" s="646"/>
      <c r="DR90" s="646"/>
      <c r="DS90" s="646"/>
      <c r="DT90" s="646"/>
      <c r="DU90" s="646"/>
      <c r="DV90" s="646"/>
      <c r="DW90" s="646"/>
      <c r="DX90" s="646"/>
      <c r="DY90" s="646"/>
      <c r="DZ90" s="646"/>
      <c r="EA90" s="646"/>
      <c r="EB90" s="646"/>
      <c r="EC90" s="646"/>
      <c r="ED90" s="646"/>
      <c r="EE90" s="646"/>
      <c r="EF90" s="646"/>
      <c r="EG90" s="646"/>
      <c r="EH90" s="646"/>
      <c r="EI90" s="646"/>
      <c r="EJ90" s="646"/>
      <c r="EK90" s="646"/>
      <c r="EL90" s="646"/>
      <c r="EM90" s="646"/>
      <c r="EN90" s="646"/>
      <c r="EO90" s="646"/>
      <c r="EP90" s="1436"/>
      <c r="EQ90" s="1436"/>
      <c r="ER90" s="1436"/>
      <c r="ES90" s="1436"/>
      <c r="ET90" s="1436"/>
      <c r="EU90" s="1436"/>
      <c r="EV90" s="1436"/>
      <c r="EW90" s="1436"/>
      <c r="EX90" s="1436"/>
      <c r="EY90" s="1436"/>
      <c r="EZ90" s="1436"/>
      <c r="FA90" s="1436"/>
      <c r="FB90" s="1436"/>
      <c r="FC90" s="1436"/>
      <c r="FD90" s="1436"/>
      <c r="FE90" s="1436"/>
      <c r="FF90" s="1436"/>
      <c r="FG90" s="212"/>
      <c r="FH90" s="212"/>
      <c r="FI90" s="1436"/>
      <c r="FJ90" s="1436"/>
      <c r="FK90" s="1436"/>
      <c r="FL90" s="1436"/>
      <c r="FM90" s="255"/>
      <c r="FN90" s="255"/>
      <c r="FO90" s="1056"/>
      <c r="FP90" s="1073"/>
      <c r="FQ90" s="1073"/>
      <c r="FR90" s="1073"/>
      <c r="FS90" s="1073"/>
      <c r="FT90" s="1074"/>
      <c r="FU90" s="1075"/>
      <c r="FV90" s="1436"/>
      <c r="FW90" s="85"/>
      <c r="FX90" s="85"/>
      <c r="FY90" s="85"/>
      <c r="FZ90" s="85"/>
      <c r="GA90" s="1436"/>
      <c r="GB90" s="212"/>
      <c r="GC90" s="212"/>
      <c r="GD90" s="212"/>
      <c r="GE90" s="212"/>
      <c r="GF90" s="212"/>
      <c r="GG90" s="212"/>
      <c r="GH90" s="1436"/>
      <c r="GI90" s="1436"/>
      <c r="GJ90" s="213"/>
      <c r="GK90" s="213"/>
      <c r="GL90" s="213"/>
      <c r="GM90" s="213"/>
      <c r="GN90" s="212"/>
      <c r="GO90" s="212"/>
      <c r="GP90" s="212"/>
      <c r="GQ90" s="212"/>
      <c r="GR90" s="212"/>
      <c r="GS90" s="212"/>
      <c r="GT90" s="212"/>
      <c r="GU90" s="212"/>
      <c r="GV90" s="212"/>
      <c r="GW90" s="212"/>
      <c r="GX90" s="212"/>
      <c r="GY90" s="212"/>
      <c r="GZ90" s="212"/>
      <c r="HA90" s="212"/>
      <c r="HB90" s="212"/>
      <c r="HC90" s="212"/>
      <c r="HD90" s="212"/>
      <c r="HE90" s="212"/>
      <c r="HF90" s="212"/>
      <c r="HG90" s="212"/>
      <c r="HH90" s="212"/>
      <c r="HI90" s="212"/>
      <c r="HJ90" s="212"/>
      <c r="HK90" s="212"/>
      <c r="HL90" s="212"/>
      <c r="HM90" s="212"/>
      <c r="HN90" s="212"/>
      <c r="HO90" s="212"/>
      <c r="HP90" s="212"/>
      <c r="HQ90" s="212"/>
      <c r="HR90" s="212"/>
      <c r="HS90" s="212"/>
      <c r="HT90" s="212"/>
      <c r="HU90" s="212"/>
      <c r="HV90" s="212"/>
      <c r="HW90" s="212"/>
      <c r="HX90" s="212"/>
      <c r="HY90" s="212"/>
      <c r="HZ90" s="212"/>
      <c r="IA90" s="212"/>
      <c r="IB90" s="212"/>
      <c r="IC90" s="212"/>
      <c r="ID90" s="212"/>
      <c r="IE90" s="212"/>
      <c r="IF90" s="212"/>
      <c r="IG90" s="212"/>
      <c r="IH90" s="212"/>
      <c r="II90" s="212"/>
      <c r="IJ90" s="212"/>
      <c r="IK90" s="212"/>
      <c r="IL90" s="212"/>
      <c r="IM90" s="1436"/>
      <c r="IN90" s="1436"/>
      <c r="IO90" s="1436"/>
      <c r="IP90" s="1436"/>
      <c r="IQ90" s="1128"/>
      <c r="IR90" s="1128"/>
      <c r="IS90" s="1056"/>
      <c r="IT90" s="1073"/>
      <c r="IU90" s="1073"/>
      <c r="IV90" s="1073"/>
      <c r="IW90" s="1073"/>
      <c r="IX90" s="1074"/>
      <c r="IY90" s="1075"/>
      <c r="IZ90" s="1436"/>
      <c r="JA90" s="85"/>
      <c r="JB90" s="85"/>
      <c r="JC90" s="85"/>
      <c r="JD90" s="85"/>
      <c r="JE90" s="1436"/>
      <c r="JF90" s="1436"/>
      <c r="JG90" s="1436"/>
      <c r="JH90" s="1436"/>
      <c r="JI90" s="1436"/>
      <c r="JJ90" s="1436"/>
      <c r="JK90" s="1436"/>
      <c r="JL90" s="1436"/>
      <c r="JM90" s="1436"/>
      <c r="JN90" s="213"/>
      <c r="JO90" s="213"/>
      <c r="JP90" s="213"/>
      <c r="JQ90" s="213"/>
      <c r="JR90" s="1436"/>
      <c r="JS90" s="1436"/>
      <c r="JT90" s="181"/>
      <c r="JU90" s="509"/>
      <c r="JV90" s="1436"/>
      <c r="JW90" s="1436"/>
      <c r="JX90" s="212"/>
      <c r="JY90" s="212"/>
      <c r="JZ90" s="212"/>
      <c r="KA90" s="212"/>
      <c r="KB90" s="212"/>
      <c r="KC90" s="212"/>
      <c r="KD90" s="212"/>
      <c r="KE90" s="212"/>
      <c r="KF90" s="212"/>
      <c r="KG90" s="212"/>
      <c r="KH90" s="212"/>
      <c r="KI90" s="212"/>
      <c r="KJ90" s="212"/>
      <c r="KK90" s="212"/>
      <c r="KL90" s="212"/>
      <c r="KM90" s="212"/>
      <c r="KN90" s="212"/>
      <c r="KO90" s="212"/>
      <c r="KP90" s="212"/>
      <c r="KQ90" s="212"/>
      <c r="KR90" s="212"/>
      <c r="KS90" s="212"/>
      <c r="KT90" s="212"/>
      <c r="KU90" s="212"/>
      <c r="KV90" s="212"/>
      <c r="KW90" s="212"/>
      <c r="KX90" s="212"/>
      <c r="KY90" s="212"/>
      <c r="KZ90" s="212"/>
      <c r="LA90" s="212"/>
      <c r="LB90" s="212"/>
      <c r="LC90" s="212"/>
      <c r="LD90" s="212"/>
      <c r="LE90" s="212"/>
      <c r="LF90" s="212"/>
      <c r="LG90" s="212"/>
      <c r="LH90" s="212"/>
      <c r="LI90" s="212"/>
      <c r="LJ90" s="212"/>
      <c r="LK90" s="212"/>
      <c r="LL90" s="212"/>
      <c r="LM90" s="212"/>
      <c r="LN90" s="212"/>
      <c r="LO90" s="212"/>
      <c r="LP90" s="212"/>
      <c r="LQ90" s="85"/>
      <c r="LR90" s="251"/>
      <c r="LS90" s="251"/>
      <c r="LT90" s="85"/>
      <c r="LU90" s="255"/>
      <c r="LV90" s="255"/>
      <c r="LW90" s="637"/>
      <c r="LX90" s="523"/>
      <c r="LY90" s="523"/>
      <c r="LZ90" s="165"/>
      <c r="MA90" s="1436"/>
      <c r="MB90" s="85"/>
      <c r="MC90" s="85"/>
      <c r="MD90" s="85"/>
      <c r="ME90" s="85"/>
      <c r="MF90" s="212"/>
      <c r="MG90" s="212"/>
      <c r="MH90" s="212"/>
      <c r="MI90" s="212"/>
      <c r="MJ90" s="212"/>
      <c r="MK90" s="212"/>
      <c r="ML90" s="212"/>
      <c r="MM90" s="212"/>
      <c r="MN90" s="212"/>
      <c r="MO90" s="212"/>
      <c r="MP90" s="212"/>
      <c r="MQ90" s="212"/>
      <c r="MR90" s="212"/>
      <c r="MS90" s="212"/>
      <c r="MT90" s="480"/>
      <c r="MU90" s="792"/>
      <c r="MV90" s="792"/>
      <c r="MW90" s="792"/>
      <c r="MX90" s="792"/>
      <c r="MY90" s="792"/>
      <c r="MZ90" s="792"/>
      <c r="NA90" s="792"/>
      <c r="NB90" s="792"/>
      <c r="NC90" s="792"/>
      <c r="ND90" s="792"/>
      <c r="NE90" s="792"/>
      <c r="NF90" s="792"/>
      <c r="NG90" s="792"/>
      <c r="NH90" s="792"/>
      <c r="NI90" s="792"/>
      <c r="NJ90" s="792"/>
      <c r="NK90" s="792"/>
      <c r="NL90" s="792"/>
      <c r="NM90" s="792"/>
      <c r="NN90" s="792"/>
      <c r="NO90" s="792"/>
      <c r="NP90" s="792"/>
      <c r="NQ90" s="792"/>
      <c r="NR90" s="792"/>
      <c r="NS90" s="792"/>
      <c r="NT90" s="792"/>
      <c r="NU90" s="792"/>
      <c r="NV90" s="792"/>
      <c r="NW90" s="792"/>
      <c r="NX90" s="792"/>
      <c r="NY90" s="792"/>
      <c r="NZ90" s="212"/>
    </row>
    <row r="91" spans="1:390" s="491" customFormat="1" ht="23.25" customHeight="1" x14ac:dyDescent="0.2">
      <c r="A91" s="1436"/>
      <c r="B91" s="544"/>
      <c r="C91" s="544"/>
      <c r="D91" s="1436"/>
      <c r="E91" s="255"/>
      <c r="F91" s="211"/>
      <c r="G91" s="900"/>
      <c r="H91" s="523"/>
      <c r="I91" s="523"/>
      <c r="J91" s="523"/>
      <c r="K91" s="523"/>
      <c r="L91" s="524"/>
      <c r="M91" s="165"/>
      <c r="N91" s="1436"/>
      <c r="O91" s="85"/>
      <c r="P91" s="85"/>
      <c r="Q91" s="85"/>
      <c r="R91" s="85"/>
      <c r="S91" s="85"/>
      <c r="T91" s="89"/>
      <c r="U91" s="85"/>
      <c r="V91" s="85"/>
      <c r="W91" s="89"/>
      <c r="X91" s="85"/>
      <c r="Y91" s="1436"/>
      <c r="Z91" s="1436"/>
      <c r="AA91" s="1436"/>
      <c r="AB91" s="1436"/>
      <c r="AC91" s="1436"/>
      <c r="AD91" s="1436"/>
      <c r="AE91" s="181"/>
      <c r="AF91" s="1436"/>
      <c r="AG91" s="1436"/>
      <c r="AH91" s="181"/>
      <c r="AI91" s="509"/>
      <c r="AJ91" s="1436"/>
      <c r="AK91" s="1436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2"/>
      <c r="BB91" s="212"/>
      <c r="BC91" s="212"/>
      <c r="BD91" s="212"/>
      <c r="BE91" s="212"/>
      <c r="BF91" s="212"/>
      <c r="BG91" s="212"/>
      <c r="BH91" s="212"/>
      <c r="BI91" s="212"/>
      <c r="BJ91" s="212"/>
      <c r="BK91" s="212"/>
      <c r="BL91" s="212"/>
      <c r="BM91" s="212"/>
      <c r="BN91" s="212"/>
      <c r="BO91" s="212"/>
      <c r="BP91" s="212"/>
      <c r="BQ91" s="212"/>
      <c r="BR91" s="212"/>
      <c r="BS91" s="212"/>
      <c r="BT91" s="212"/>
      <c r="BU91" s="212"/>
      <c r="BV91" s="212"/>
      <c r="BW91" s="212"/>
      <c r="BX91" s="212"/>
      <c r="BY91" s="212"/>
      <c r="BZ91" s="212"/>
      <c r="CA91" s="212"/>
      <c r="CB91" s="212"/>
      <c r="CC91" s="212"/>
      <c r="CD91" s="212"/>
      <c r="CE91" s="1436"/>
      <c r="CF91" s="544"/>
      <c r="CG91" s="544"/>
      <c r="CH91" s="1436"/>
      <c r="CI91" s="634"/>
      <c r="CJ91" s="646"/>
      <c r="CK91" s="900"/>
      <c r="CL91" s="523"/>
      <c r="CM91" s="523"/>
      <c r="CN91" s="523"/>
      <c r="CO91" s="523"/>
      <c r="CP91" s="524"/>
      <c r="CQ91" s="645"/>
      <c r="CR91" s="1436"/>
      <c r="CS91" s="85"/>
      <c r="CT91" s="85"/>
      <c r="CU91" s="85"/>
      <c r="CV91" s="85"/>
      <c r="CW91" s="85"/>
      <c r="CX91" s="641"/>
      <c r="CY91" s="85"/>
      <c r="CZ91" s="85"/>
      <c r="DA91" s="641"/>
      <c r="DB91" s="85"/>
      <c r="DC91" s="1436"/>
      <c r="DD91" s="1436"/>
      <c r="DE91" s="1436"/>
      <c r="DF91" s="1436"/>
      <c r="DG91" s="1436"/>
      <c r="DH91" s="1436"/>
      <c r="DI91" s="181"/>
      <c r="DJ91" s="1436"/>
      <c r="DK91" s="1436"/>
      <c r="DL91" s="181"/>
      <c r="DM91" s="509"/>
      <c r="DN91" s="1436"/>
      <c r="DO91" s="1436"/>
      <c r="DP91" s="646"/>
      <c r="DQ91" s="646"/>
      <c r="DR91" s="646"/>
      <c r="DS91" s="646"/>
      <c r="DT91" s="646"/>
      <c r="DU91" s="646"/>
      <c r="DV91" s="646"/>
      <c r="DW91" s="646"/>
      <c r="DX91" s="646"/>
      <c r="DY91" s="646"/>
      <c r="DZ91" s="646"/>
      <c r="EA91" s="646"/>
      <c r="EB91" s="646"/>
      <c r="EC91" s="646"/>
      <c r="ED91" s="646"/>
      <c r="EE91" s="646"/>
      <c r="EF91" s="646"/>
      <c r="EG91" s="646"/>
      <c r="EH91" s="646"/>
      <c r="EI91" s="646"/>
      <c r="EJ91" s="646"/>
      <c r="EK91" s="646"/>
      <c r="EL91" s="646"/>
      <c r="EM91" s="646"/>
      <c r="EN91" s="646"/>
      <c r="EO91" s="64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6"/>
      <c r="FB91" s="1436"/>
      <c r="FC91" s="1436"/>
      <c r="FD91" s="1436"/>
      <c r="FE91" s="1436"/>
      <c r="FF91" s="1436"/>
      <c r="FG91" s="212"/>
      <c r="FH91" s="212"/>
      <c r="FI91" s="1436"/>
      <c r="FJ91" s="544"/>
      <c r="FK91" s="544"/>
      <c r="FL91" s="1436"/>
      <c r="FM91" s="255"/>
      <c r="FN91" s="255"/>
      <c r="FO91" s="900"/>
      <c r="FP91" s="364"/>
      <c r="FQ91" s="364"/>
      <c r="FR91" s="364"/>
      <c r="FS91" s="364"/>
      <c r="FT91" s="373"/>
      <c r="FU91" s="165"/>
      <c r="FV91" s="1436"/>
      <c r="FW91" s="85"/>
      <c r="FX91" s="85"/>
      <c r="FY91" s="85"/>
      <c r="FZ91" s="85"/>
      <c r="GA91" s="1436"/>
      <c r="GB91" s="212"/>
      <c r="GC91" s="212"/>
      <c r="GD91" s="212"/>
      <c r="GE91" s="212"/>
      <c r="GF91" s="212"/>
      <c r="GG91" s="212"/>
      <c r="GH91" s="1436"/>
      <c r="GI91" s="1436"/>
      <c r="GJ91" s="213"/>
      <c r="GK91" s="213"/>
      <c r="GL91" s="213"/>
      <c r="GM91" s="213"/>
      <c r="GN91" s="212"/>
      <c r="GO91" s="212"/>
      <c r="GP91" s="212"/>
      <c r="GQ91" s="212"/>
      <c r="GR91" s="212"/>
      <c r="GS91" s="212"/>
      <c r="GT91" s="212"/>
      <c r="GU91" s="212"/>
      <c r="GV91" s="212"/>
      <c r="GW91" s="212"/>
      <c r="GX91" s="212"/>
      <c r="GY91" s="212"/>
      <c r="GZ91" s="212"/>
      <c r="HA91" s="212"/>
      <c r="HB91" s="212"/>
      <c r="HC91" s="212"/>
      <c r="HD91" s="212"/>
      <c r="HE91" s="212"/>
      <c r="HF91" s="212"/>
      <c r="HG91" s="212"/>
      <c r="HH91" s="212"/>
      <c r="HI91" s="212"/>
      <c r="HJ91" s="212"/>
      <c r="HK91" s="212"/>
      <c r="HL91" s="212"/>
      <c r="HM91" s="212"/>
      <c r="HN91" s="212"/>
      <c r="HO91" s="212"/>
      <c r="HP91" s="212"/>
      <c r="HQ91" s="212"/>
      <c r="HR91" s="212"/>
      <c r="HS91" s="212"/>
      <c r="HT91" s="212"/>
      <c r="HU91" s="212"/>
      <c r="HV91" s="212"/>
      <c r="HW91" s="212"/>
      <c r="HX91" s="212"/>
      <c r="HY91" s="212"/>
      <c r="HZ91" s="212"/>
      <c r="IA91" s="212"/>
      <c r="IB91" s="212"/>
      <c r="IC91" s="212"/>
      <c r="ID91" s="212"/>
      <c r="IE91" s="212"/>
      <c r="IF91" s="212"/>
      <c r="IG91" s="212"/>
      <c r="IH91" s="212"/>
      <c r="II91" s="212"/>
      <c r="IJ91" s="212"/>
      <c r="IK91" s="212"/>
      <c r="IL91" s="212"/>
      <c r="IM91" s="1436"/>
      <c r="IN91" s="544"/>
      <c r="IO91" s="544"/>
      <c r="IP91" s="1436"/>
      <c r="IQ91" s="1128"/>
      <c r="IR91" s="1128"/>
      <c r="IS91" s="900"/>
      <c r="IT91" s="364"/>
      <c r="IU91" s="364"/>
      <c r="IV91" s="364"/>
      <c r="IW91" s="364"/>
      <c r="IX91" s="373"/>
      <c r="IY91" s="165"/>
      <c r="IZ91" s="1436"/>
      <c r="JA91" s="85"/>
      <c r="JB91" s="85"/>
      <c r="JC91" s="85"/>
      <c r="JD91" s="85"/>
      <c r="JE91" s="1436"/>
      <c r="JF91" s="1436"/>
      <c r="JG91" s="1436"/>
      <c r="JH91" s="1436"/>
      <c r="JI91" s="1436"/>
      <c r="JJ91" s="1436"/>
      <c r="JK91" s="1436"/>
      <c r="JL91" s="1436"/>
      <c r="JM91" s="1436"/>
      <c r="JN91" s="213"/>
      <c r="JO91" s="213"/>
      <c r="JP91" s="213"/>
      <c r="JQ91" s="213"/>
      <c r="JR91" s="1436"/>
      <c r="JS91" s="1436"/>
      <c r="JT91" s="181"/>
      <c r="JU91" s="509"/>
      <c r="JV91" s="1436"/>
      <c r="JW91" s="1436"/>
      <c r="JX91" s="212"/>
      <c r="JY91" s="212"/>
      <c r="JZ91" s="212"/>
      <c r="KA91" s="212"/>
      <c r="KB91" s="212"/>
      <c r="KC91" s="212"/>
      <c r="KD91" s="212"/>
      <c r="KE91" s="212"/>
      <c r="KF91" s="212"/>
      <c r="KG91" s="212"/>
      <c r="KH91" s="212"/>
      <c r="KI91" s="212"/>
      <c r="KJ91" s="212"/>
      <c r="KK91" s="212"/>
      <c r="KL91" s="212"/>
      <c r="KM91" s="212"/>
      <c r="KN91" s="212"/>
      <c r="KO91" s="212"/>
      <c r="KP91" s="212"/>
      <c r="KQ91" s="212"/>
      <c r="KR91" s="212"/>
      <c r="KS91" s="212"/>
      <c r="KT91" s="212"/>
      <c r="KU91" s="212"/>
      <c r="KV91" s="212"/>
      <c r="KW91" s="212"/>
      <c r="KX91" s="212"/>
      <c r="KY91" s="212"/>
      <c r="KZ91" s="212"/>
      <c r="LA91" s="212"/>
      <c r="LB91" s="212"/>
      <c r="LC91" s="212"/>
      <c r="LD91" s="212"/>
      <c r="LE91" s="212"/>
      <c r="LF91" s="212"/>
      <c r="LG91" s="212"/>
      <c r="LH91" s="212"/>
      <c r="LI91" s="212"/>
      <c r="LJ91" s="212"/>
      <c r="LK91" s="212"/>
      <c r="LL91" s="212"/>
      <c r="LM91" s="212"/>
      <c r="LN91" s="212"/>
      <c r="LO91" s="212"/>
      <c r="LP91" s="212"/>
      <c r="LQ91" s="85"/>
      <c r="LR91" s="251"/>
      <c r="LS91" s="251"/>
      <c r="LT91" s="85"/>
      <c r="LU91" s="255"/>
      <c r="LV91" s="255"/>
      <c r="LW91" s="1056"/>
      <c r="LX91" s="1073"/>
      <c r="LY91" s="1073"/>
      <c r="LZ91" s="1075"/>
      <c r="MA91" s="1436"/>
      <c r="MB91" s="85"/>
      <c r="MC91" s="85"/>
      <c r="MD91" s="85"/>
      <c r="ME91" s="85"/>
      <c r="MF91" s="212"/>
      <c r="MG91" s="212"/>
      <c r="MH91" s="212"/>
      <c r="MI91" s="212"/>
      <c r="MJ91" s="212"/>
      <c r="MK91" s="212"/>
      <c r="ML91" s="212"/>
      <c r="MM91" s="212"/>
      <c r="MN91" s="212"/>
      <c r="MO91" s="212"/>
      <c r="MP91" s="212"/>
      <c r="MQ91" s="212"/>
      <c r="MR91" s="212"/>
      <c r="MS91" s="212"/>
      <c r="MT91" s="480"/>
      <c r="MU91" s="792"/>
      <c r="MV91" s="792"/>
      <c r="MW91" s="792"/>
      <c r="MX91" s="792"/>
      <c r="MY91" s="792"/>
      <c r="MZ91" s="792"/>
      <c r="NA91" s="792"/>
      <c r="NB91" s="792"/>
      <c r="NC91" s="792"/>
      <c r="ND91" s="792"/>
      <c r="NE91" s="792"/>
      <c r="NF91" s="792"/>
      <c r="NG91" s="792"/>
      <c r="NH91" s="792"/>
      <c r="NI91" s="792"/>
      <c r="NJ91" s="792"/>
      <c r="NK91" s="792"/>
      <c r="NL91" s="792"/>
      <c r="NM91" s="792"/>
      <c r="NN91" s="792"/>
      <c r="NO91" s="792"/>
      <c r="NP91" s="792"/>
      <c r="NQ91" s="792"/>
      <c r="NR91" s="792"/>
      <c r="NS91" s="792"/>
      <c r="NT91" s="792"/>
      <c r="NU91" s="792"/>
      <c r="NV91" s="792"/>
      <c r="NW91" s="792"/>
      <c r="NX91" s="792"/>
      <c r="NY91" s="792"/>
      <c r="NZ91" s="212"/>
    </row>
    <row r="92" spans="1:390" s="491" customFormat="1" ht="23.25" customHeight="1" x14ac:dyDescent="0.2">
      <c r="A92" s="1436"/>
      <c r="B92" s="544"/>
      <c r="C92" s="544"/>
      <c r="D92" s="1436"/>
      <c r="E92" s="255"/>
      <c r="F92" s="211"/>
      <c r="G92" s="451"/>
      <c r="H92" s="523"/>
      <c r="I92" s="523"/>
      <c r="J92" s="523"/>
      <c r="K92" s="523"/>
      <c r="L92" s="524"/>
      <c r="M92" s="165"/>
      <c r="N92" s="1436"/>
      <c r="O92" s="85"/>
      <c r="P92" s="85"/>
      <c r="Q92" s="85"/>
      <c r="R92" s="85"/>
      <c r="S92" s="85"/>
      <c r="T92" s="89"/>
      <c r="U92" s="85"/>
      <c r="V92" s="85"/>
      <c r="W92" s="89"/>
      <c r="X92" s="85"/>
      <c r="Y92" s="1436"/>
      <c r="Z92" s="1436"/>
      <c r="AA92" s="1436"/>
      <c r="AB92" s="1436"/>
      <c r="AC92" s="1436"/>
      <c r="AD92" s="1436"/>
      <c r="AE92" s="181"/>
      <c r="AF92" s="1436"/>
      <c r="AG92" s="1436"/>
      <c r="AH92" s="181"/>
      <c r="AI92" s="509"/>
      <c r="AJ92" s="1436"/>
      <c r="AK92" s="1436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2"/>
      <c r="BB92" s="212"/>
      <c r="BC92" s="212"/>
      <c r="BD92" s="212"/>
      <c r="BE92" s="212"/>
      <c r="BF92" s="212"/>
      <c r="BG92" s="212"/>
      <c r="BH92" s="212"/>
      <c r="BI92" s="212"/>
      <c r="BJ92" s="212"/>
      <c r="BK92" s="212"/>
      <c r="BL92" s="212"/>
      <c r="BM92" s="212"/>
      <c r="BN92" s="212"/>
      <c r="BO92" s="212"/>
      <c r="BP92" s="212"/>
      <c r="BQ92" s="212"/>
      <c r="BR92" s="212"/>
      <c r="BS92" s="212"/>
      <c r="BT92" s="212"/>
      <c r="BU92" s="212"/>
      <c r="BV92" s="212"/>
      <c r="BW92" s="212"/>
      <c r="BX92" s="212"/>
      <c r="BY92" s="212"/>
      <c r="BZ92" s="212"/>
      <c r="CA92" s="212"/>
      <c r="CB92" s="212"/>
      <c r="CC92" s="212"/>
      <c r="CD92" s="212"/>
      <c r="CE92" s="1436"/>
      <c r="CF92" s="544"/>
      <c r="CG92" s="544"/>
      <c r="CH92" s="1436"/>
      <c r="CI92" s="634"/>
      <c r="CJ92" s="646"/>
      <c r="CK92" s="451"/>
      <c r="CL92" s="523"/>
      <c r="CM92" s="523"/>
      <c r="CN92" s="523"/>
      <c r="CO92" s="523"/>
      <c r="CP92" s="524"/>
      <c r="CQ92" s="645"/>
      <c r="CR92" s="1436"/>
      <c r="CS92" s="85"/>
      <c r="CT92" s="85"/>
      <c r="CU92" s="85"/>
      <c r="CV92" s="85"/>
      <c r="CW92" s="85"/>
      <c r="CX92" s="641"/>
      <c r="CY92" s="85"/>
      <c r="CZ92" s="85"/>
      <c r="DA92" s="641"/>
      <c r="DB92" s="85"/>
      <c r="DC92" s="1436"/>
      <c r="DD92" s="1436"/>
      <c r="DE92" s="1436"/>
      <c r="DF92" s="1436"/>
      <c r="DG92" s="1436"/>
      <c r="DH92" s="1436"/>
      <c r="DI92" s="181"/>
      <c r="DJ92" s="1436"/>
      <c r="DK92" s="1436"/>
      <c r="DL92" s="181"/>
      <c r="DM92" s="509"/>
      <c r="DN92" s="1436"/>
      <c r="DO92" s="1436"/>
      <c r="DP92" s="646"/>
      <c r="DQ92" s="646"/>
      <c r="DR92" s="646"/>
      <c r="DS92" s="646"/>
      <c r="DT92" s="646"/>
      <c r="DU92" s="646"/>
      <c r="DV92" s="646"/>
      <c r="DW92" s="646"/>
      <c r="DX92" s="646"/>
      <c r="DY92" s="646"/>
      <c r="DZ92" s="646"/>
      <c r="EA92" s="646"/>
      <c r="EB92" s="646"/>
      <c r="EC92" s="646"/>
      <c r="ED92" s="646"/>
      <c r="EE92" s="646"/>
      <c r="EF92" s="646"/>
      <c r="EG92" s="646"/>
      <c r="EH92" s="646"/>
      <c r="EI92" s="646"/>
      <c r="EJ92" s="646"/>
      <c r="EK92" s="646"/>
      <c r="EL92" s="646"/>
      <c r="EM92" s="646"/>
      <c r="EN92" s="646"/>
      <c r="EO92" s="646"/>
      <c r="EP92" s="1436"/>
      <c r="EQ92" s="1436"/>
      <c r="ER92" s="1436"/>
      <c r="ES92" s="1436"/>
      <c r="ET92" s="1436"/>
      <c r="EU92" s="1436"/>
      <c r="EV92" s="1436"/>
      <c r="EW92" s="1436"/>
      <c r="EX92" s="1436"/>
      <c r="EY92" s="1436"/>
      <c r="EZ92" s="1436"/>
      <c r="FA92" s="1436"/>
      <c r="FB92" s="1436"/>
      <c r="FC92" s="1436"/>
      <c r="FD92" s="1436"/>
      <c r="FE92" s="1436"/>
      <c r="FF92" s="1436"/>
      <c r="FG92" s="212"/>
      <c r="FH92" s="212"/>
      <c r="FI92" s="1436"/>
      <c r="FJ92" s="544"/>
      <c r="FK92" s="544"/>
      <c r="FL92" s="1436"/>
      <c r="FM92" s="255"/>
      <c r="FN92" s="255"/>
      <c r="FO92" s="451"/>
      <c r="FP92" s="364"/>
      <c r="FQ92" s="364"/>
      <c r="FR92" s="364"/>
      <c r="FS92" s="364"/>
      <c r="FT92" s="373"/>
      <c r="FU92" s="165"/>
      <c r="FV92" s="1436"/>
      <c r="FW92" s="85"/>
      <c r="FX92" s="85"/>
      <c r="FY92" s="85"/>
      <c r="FZ92" s="85"/>
      <c r="GA92" s="1436"/>
      <c r="GB92" s="212"/>
      <c r="GC92" s="212"/>
      <c r="GD92" s="212"/>
      <c r="GE92" s="212"/>
      <c r="GF92" s="212"/>
      <c r="GG92" s="212"/>
      <c r="GH92" s="1436"/>
      <c r="GI92" s="1436"/>
      <c r="GJ92" s="213"/>
      <c r="GK92" s="213"/>
      <c r="GL92" s="213"/>
      <c r="GM92" s="213"/>
      <c r="GN92" s="212"/>
      <c r="GO92" s="212"/>
      <c r="GP92" s="212"/>
      <c r="GQ92" s="212"/>
      <c r="GR92" s="212"/>
      <c r="GS92" s="212"/>
      <c r="GT92" s="212"/>
      <c r="GU92" s="212"/>
      <c r="GV92" s="212"/>
      <c r="GW92" s="212"/>
      <c r="GX92" s="212"/>
      <c r="GY92" s="212"/>
      <c r="GZ92" s="212"/>
      <c r="HA92" s="212"/>
      <c r="HB92" s="212"/>
      <c r="HC92" s="212"/>
      <c r="HD92" s="212"/>
      <c r="HE92" s="212"/>
      <c r="HF92" s="212"/>
      <c r="HG92" s="212"/>
      <c r="HH92" s="212"/>
      <c r="HI92" s="212"/>
      <c r="HJ92" s="212"/>
      <c r="HK92" s="212"/>
      <c r="HL92" s="212"/>
      <c r="HM92" s="212"/>
      <c r="HN92" s="212"/>
      <c r="HO92" s="212"/>
      <c r="HP92" s="212"/>
      <c r="HQ92" s="212"/>
      <c r="HR92" s="212"/>
      <c r="HS92" s="212"/>
      <c r="HT92" s="212"/>
      <c r="HU92" s="212"/>
      <c r="HV92" s="212"/>
      <c r="HW92" s="212"/>
      <c r="HX92" s="212"/>
      <c r="HY92" s="212"/>
      <c r="HZ92" s="212"/>
      <c r="IA92" s="212"/>
      <c r="IB92" s="212"/>
      <c r="IC92" s="212"/>
      <c r="ID92" s="212"/>
      <c r="IE92" s="212"/>
      <c r="IF92" s="212"/>
      <c r="IG92" s="212"/>
      <c r="IH92" s="212"/>
      <c r="II92" s="212"/>
      <c r="IJ92" s="212"/>
      <c r="IK92" s="212"/>
      <c r="IL92" s="212"/>
      <c r="IM92" s="1436"/>
      <c r="IN92" s="544"/>
      <c r="IO92" s="544"/>
      <c r="IP92" s="1436"/>
      <c r="IQ92" s="1128"/>
      <c r="IR92" s="1128"/>
      <c r="IS92" s="451"/>
      <c r="IT92" s="364"/>
      <c r="IU92" s="364"/>
      <c r="IV92" s="364"/>
      <c r="IW92" s="364"/>
      <c r="IX92" s="373"/>
      <c r="IY92" s="165"/>
      <c r="IZ92" s="1436"/>
      <c r="JA92" s="85"/>
      <c r="JB92" s="85"/>
      <c r="JC92" s="85"/>
      <c r="JD92" s="85"/>
      <c r="JE92" s="1436"/>
      <c r="JF92" s="1436"/>
      <c r="JG92" s="1436"/>
      <c r="JH92" s="1436"/>
      <c r="JI92" s="1436"/>
      <c r="JJ92" s="1436"/>
      <c r="JK92" s="1436"/>
      <c r="JL92" s="1436"/>
      <c r="JM92" s="1436"/>
      <c r="JN92" s="213"/>
      <c r="JO92" s="213"/>
      <c r="JP92" s="213"/>
      <c r="JQ92" s="213"/>
      <c r="JR92" s="1436"/>
      <c r="JS92" s="1436"/>
      <c r="JT92" s="181"/>
      <c r="JU92" s="509"/>
      <c r="JV92" s="1436"/>
      <c r="JW92" s="1436"/>
      <c r="JX92" s="212"/>
      <c r="JY92" s="212"/>
      <c r="JZ92" s="212"/>
      <c r="KA92" s="212"/>
      <c r="KB92" s="212"/>
      <c r="KC92" s="212"/>
      <c r="KD92" s="212"/>
      <c r="KE92" s="212"/>
      <c r="KF92" s="212"/>
      <c r="KG92" s="212"/>
      <c r="KH92" s="212"/>
      <c r="KI92" s="212"/>
      <c r="KJ92" s="212"/>
      <c r="KK92" s="212"/>
      <c r="KL92" s="212"/>
      <c r="KM92" s="212"/>
      <c r="KN92" s="212"/>
      <c r="KO92" s="212"/>
      <c r="KP92" s="212"/>
      <c r="KQ92" s="212"/>
      <c r="KR92" s="212"/>
      <c r="KS92" s="212"/>
      <c r="KT92" s="212"/>
      <c r="KU92" s="212"/>
      <c r="KV92" s="212"/>
      <c r="KW92" s="212"/>
      <c r="KX92" s="212"/>
      <c r="KY92" s="212"/>
      <c r="KZ92" s="212"/>
      <c r="LA92" s="212"/>
      <c r="LB92" s="212"/>
      <c r="LC92" s="212"/>
      <c r="LD92" s="212"/>
      <c r="LE92" s="212"/>
      <c r="LF92" s="212"/>
      <c r="LG92" s="212"/>
      <c r="LH92" s="212"/>
      <c r="LI92" s="212"/>
      <c r="LJ92" s="212"/>
      <c r="LK92" s="212"/>
      <c r="LL92" s="212"/>
      <c r="LM92" s="212"/>
      <c r="LN92" s="212"/>
      <c r="LO92" s="212"/>
      <c r="LP92" s="212"/>
      <c r="LQ92" s="85"/>
      <c r="LR92" s="544"/>
      <c r="LS92" s="544"/>
      <c r="LT92" s="85"/>
      <c r="LU92" s="255"/>
      <c r="LV92" s="255"/>
      <c r="LW92" s="900"/>
      <c r="LX92" s="364"/>
      <c r="LY92" s="364"/>
      <c r="LZ92" s="165"/>
      <c r="MA92" s="1436"/>
      <c r="MB92" s="85"/>
      <c r="MC92" s="85"/>
      <c r="MD92" s="85"/>
      <c r="ME92" s="85"/>
      <c r="MF92" s="212"/>
      <c r="MG92" s="212"/>
      <c r="MH92" s="212"/>
      <c r="MI92" s="212"/>
      <c r="MJ92" s="212"/>
      <c r="MK92" s="212"/>
      <c r="ML92" s="212"/>
      <c r="MM92" s="212"/>
      <c r="MN92" s="212"/>
      <c r="MO92" s="212"/>
      <c r="MP92" s="212"/>
      <c r="MQ92" s="212"/>
      <c r="MR92" s="212"/>
      <c r="MS92" s="212"/>
      <c r="MT92" s="480"/>
      <c r="MU92" s="792"/>
      <c r="MV92" s="792"/>
      <c r="MW92" s="792"/>
      <c r="MX92" s="792"/>
      <c r="MY92" s="792"/>
      <c r="MZ92" s="792"/>
      <c r="NA92" s="792"/>
      <c r="NB92" s="792"/>
      <c r="NC92" s="792"/>
      <c r="ND92" s="792"/>
      <c r="NE92" s="792"/>
      <c r="NF92" s="792"/>
      <c r="NG92" s="792"/>
      <c r="NH92" s="792"/>
      <c r="NI92" s="792"/>
      <c r="NJ92" s="792"/>
      <c r="NK92" s="792"/>
      <c r="NL92" s="792"/>
      <c r="NM92" s="792"/>
      <c r="NN92" s="792"/>
      <c r="NO92" s="792"/>
      <c r="NP92" s="792"/>
      <c r="NQ92" s="792"/>
      <c r="NR92" s="792"/>
      <c r="NS92" s="792"/>
      <c r="NT92" s="792"/>
      <c r="NU92" s="792"/>
      <c r="NV92" s="792"/>
      <c r="NW92" s="792"/>
      <c r="NX92" s="792"/>
      <c r="NY92" s="792"/>
      <c r="NZ92" s="212"/>
    </row>
    <row r="93" spans="1:390" s="491" customFormat="1" ht="23.25" customHeight="1" x14ac:dyDescent="0.2">
      <c r="A93" s="1436"/>
      <c r="B93" s="544"/>
      <c r="C93" s="544"/>
      <c r="D93" s="1436"/>
      <c r="E93" s="255"/>
      <c r="F93" s="211"/>
      <c r="G93" s="211"/>
      <c r="H93" s="902"/>
      <c r="I93" s="902"/>
      <c r="J93" s="902"/>
      <c r="K93" s="490"/>
      <c r="L93" s="373"/>
      <c r="M93" s="1109"/>
      <c r="N93" s="85"/>
      <c r="O93" s="196"/>
      <c r="P93" s="196"/>
      <c r="Q93" s="196"/>
      <c r="R93" s="212"/>
      <c r="S93" s="85"/>
      <c r="T93" s="89"/>
      <c r="U93" s="85"/>
      <c r="V93" s="85"/>
      <c r="W93" s="89"/>
      <c r="X93" s="85"/>
      <c r="Y93" s="1436"/>
      <c r="Z93" s="1436"/>
      <c r="AA93" s="1436"/>
      <c r="AB93" s="1436"/>
      <c r="AC93" s="1436"/>
      <c r="AD93" s="1436"/>
      <c r="AE93" s="181"/>
      <c r="AF93" s="1436"/>
      <c r="AG93" s="1436"/>
      <c r="AH93" s="181"/>
      <c r="AI93" s="509"/>
      <c r="AJ93" s="1436"/>
      <c r="AK93" s="1436"/>
      <c r="AL93" s="212"/>
      <c r="AM93" s="212"/>
      <c r="AN93" s="212"/>
      <c r="AO93" s="212"/>
      <c r="AP93" s="212"/>
      <c r="AQ93" s="212"/>
      <c r="AR93" s="212"/>
      <c r="AS93" s="212"/>
      <c r="AT93" s="212"/>
      <c r="AU93" s="212"/>
      <c r="AV93" s="212"/>
      <c r="AW93" s="212"/>
      <c r="AX93" s="212"/>
      <c r="AY93" s="212"/>
      <c r="AZ93" s="212"/>
      <c r="BA93" s="212"/>
      <c r="BB93" s="212"/>
      <c r="BC93" s="212"/>
      <c r="BD93" s="212"/>
      <c r="BE93" s="212"/>
      <c r="BF93" s="212"/>
      <c r="BG93" s="212"/>
      <c r="BH93" s="212"/>
      <c r="BI93" s="212"/>
      <c r="BJ93" s="212"/>
      <c r="BK93" s="212"/>
      <c r="BL93" s="212"/>
      <c r="BM93" s="212"/>
      <c r="BN93" s="212"/>
      <c r="BO93" s="212"/>
      <c r="BP93" s="212"/>
      <c r="BQ93" s="212"/>
      <c r="BR93" s="212"/>
      <c r="BS93" s="212"/>
      <c r="BT93" s="212"/>
      <c r="BU93" s="212"/>
      <c r="BV93" s="212"/>
      <c r="BW93" s="212"/>
      <c r="BX93" s="212"/>
      <c r="BY93" s="212"/>
      <c r="BZ93" s="212"/>
      <c r="CA93" s="212"/>
      <c r="CB93" s="212"/>
      <c r="CC93" s="212"/>
      <c r="CD93" s="212"/>
      <c r="CE93" s="1436"/>
      <c r="CF93" s="544"/>
      <c r="CG93" s="544"/>
      <c r="CH93" s="1436"/>
      <c r="CI93" s="634"/>
      <c r="CJ93" s="646"/>
      <c r="CK93" s="646"/>
      <c r="CL93" s="647"/>
      <c r="CM93" s="647"/>
      <c r="CN93" s="647"/>
      <c r="CO93" s="652"/>
      <c r="CP93" s="373"/>
      <c r="CQ93" s="946"/>
      <c r="CR93" s="85"/>
      <c r="CS93" s="196"/>
      <c r="CT93" s="196"/>
      <c r="CU93" s="196"/>
      <c r="CV93" s="646"/>
      <c r="CW93" s="85"/>
      <c r="CX93" s="641"/>
      <c r="CY93" s="85"/>
      <c r="CZ93" s="85"/>
      <c r="DA93" s="641"/>
      <c r="DB93" s="85"/>
      <c r="DC93" s="1436"/>
      <c r="DD93" s="1436"/>
      <c r="DE93" s="1436"/>
      <c r="DF93" s="1436"/>
      <c r="DG93" s="1436"/>
      <c r="DH93" s="1436"/>
      <c r="DI93" s="181"/>
      <c r="DJ93" s="1436"/>
      <c r="DK93" s="1436"/>
      <c r="DL93" s="181"/>
      <c r="DM93" s="509"/>
      <c r="DN93" s="1436"/>
      <c r="DO93" s="1436"/>
      <c r="DP93" s="646"/>
      <c r="DQ93" s="646"/>
      <c r="DR93" s="646"/>
      <c r="DS93" s="646"/>
      <c r="DT93" s="646"/>
      <c r="DU93" s="646"/>
      <c r="DV93" s="646"/>
      <c r="DW93" s="646"/>
      <c r="DX93" s="646"/>
      <c r="DY93" s="646"/>
      <c r="DZ93" s="646"/>
      <c r="EA93" s="646"/>
      <c r="EB93" s="646"/>
      <c r="EC93" s="646"/>
      <c r="ED93" s="646"/>
      <c r="EE93" s="646"/>
      <c r="EF93" s="646"/>
      <c r="EG93" s="646"/>
      <c r="EH93" s="646"/>
      <c r="EI93" s="646"/>
      <c r="EJ93" s="646"/>
      <c r="EK93" s="646"/>
      <c r="EL93" s="646"/>
      <c r="EM93" s="646"/>
      <c r="EN93" s="646"/>
      <c r="EO93" s="646"/>
      <c r="EP93" s="1436"/>
      <c r="EQ93" s="1436"/>
      <c r="ER93" s="1436"/>
      <c r="ES93" s="1436"/>
      <c r="ET93" s="1436"/>
      <c r="EU93" s="1436"/>
      <c r="EV93" s="1436"/>
      <c r="EW93" s="1436"/>
      <c r="EX93" s="1436"/>
      <c r="EY93" s="1436"/>
      <c r="EZ93" s="1436"/>
      <c r="FA93" s="1436"/>
      <c r="FB93" s="1436"/>
      <c r="FC93" s="1436"/>
      <c r="FD93" s="1436"/>
      <c r="FE93" s="1436"/>
      <c r="FF93" s="1436"/>
      <c r="FG93" s="212"/>
      <c r="FH93" s="212"/>
      <c r="FI93" s="1436"/>
      <c r="FJ93" s="544"/>
      <c r="FK93" s="544"/>
      <c r="FL93" s="1436"/>
      <c r="FM93" s="255"/>
      <c r="FN93" s="255"/>
      <c r="FO93" s="1436"/>
      <c r="FP93" s="364"/>
      <c r="FQ93" s="364"/>
      <c r="FR93" s="364"/>
      <c r="FS93" s="364"/>
      <c r="FT93" s="364"/>
      <c r="FU93" s="651"/>
      <c r="FV93" s="1436"/>
      <c r="FW93" s="1436"/>
      <c r="FX93" s="1436"/>
      <c r="FY93" s="1436"/>
      <c r="FZ93" s="1436"/>
      <c r="GA93" s="1436"/>
      <c r="GB93" s="212"/>
      <c r="GC93" s="212"/>
      <c r="GD93" s="212"/>
      <c r="GE93" s="212"/>
      <c r="GF93" s="212"/>
      <c r="GG93" s="212"/>
      <c r="GH93" s="1436"/>
      <c r="GI93" s="1436"/>
      <c r="GJ93" s="213"/>
      <c r="GK93" s="213"/>
      <c r="GL93" s="213"/>
      <c r="GM93" s="213"/>
      <c r="GN93" s="212"/>
      <c r="GO93" s="212"/>
      <c r="GP93" s="212"/>
      <c r="GQ93" s="212"/>
      <c r="GR93" s="212"/>
      <c r="GS93" s="212"/>
      <c r="GT93" s="212"/>
      <c r="GU93" s="212"/>
      <c r="GV93" s="212"/>
      <c r="GW93" s="212"/>
      <c r="GX93" s="212"/>
      <c r="GY93" s="212"/>
      <c r="GZ93" s="212"/>
      <c r="HA93" s="212"/>
      <c r="HB93" s="212"/>
      <c r="HC93" s="212"/>
      <c r="HD93" s="212"/>
      <c r="HE93" s="212"/>
      <c r="HF93" s="212"/>
      <c r="HG93" s="212"/>
      <c r="HH93" s="212"/>
      <c r="HI93" s="212"/>
      <c r="HJ93" s="212"/>
      <c r="HK93" s="212"/>
      <c r="HL93" s="212"/>
      <c r="HM93" s="212"/>
      <c r="HN93" s="212"/>
      <c r="HO93" s="212"/>
      <c r="HP93" s="212"/>
      <c r="HQ93" s="212"/>
      <c r="HR93" s="212"/>
      <c r="HS93" s="212"/>
      <c r="HT93" s="212"/>
      <c r="HU93" s="212"/>
      <c r="HV93" s="212"/>
      <c r="HW93" s="212"/>
      <c r="HX93" s="212"/>
      <c r="HY93" s="212"/>
      <c r="HZ93" s="212"/>
      <c r="IA93" s="212"/>
      <c r="IB93" s="212"/>
      <c r="IC93" s="212"/>
      <c r="ID93" s="212"/>
      <c r="IE93" s="212"/>
      <c r="IF93" s="212"/>
      <c r="IG93" s="212"/>
      <c r="IH93" s="212"/>
      <c r="II93" s="212"/>
      <c r="IJ93" s="212"/>
      <c r="IK93" s="212"/>
      <c r="IL93" s="212"/>
      <c r="IM93" s="1436"/>
      <c r="IN93" s="544"/>
      <c r="IO93" s="544"/>
      <c r="IP93" s="1436"/>
      <c r="IQ93" s="1128"/>
      <c r="IR93" s="1128"/>
      <c r="IS93" s="1436"/>
      <c r="IT93" s="364"/>
      <c r="IU93" s="364"/>
      <c r="IV93" s="364"/>
      <c r="IW93" s="364"/>
      <c r="IX93" s="364"/>
      <c r="IY93" s="651"/>
      <c r="IZ93" s="1436"/>
      <c r="JA93" s="1436"/>
      <c r="JB93" s="1436"/>
      <c r="JC93" s="1436"/>
      <c r="JD93" s="1436"/>
      <c r="JE93" s="1436"/>
      <c r="JF93" s="1436"/>
      <c r="JG93" s="1436"/>
      <c r="JH93" s="1436"/>
      <c r="JI93" s="1436"/>
      <c r="JJ93" s="1436"/>
      <c r="JK93" s="1436"/>
      <c r="JL93" s="1436"/>
      <c r="JM93" s="1436"/>
      <c r="JN93" s="213"/>
      <c r="JO93" s="213"/>
      <c r="JP93" s="213"/>
      <c r="JQ93" s="213"/>
      <c r="JR93" s="1436"/>
      <c r="JS93" s="1436"/>
      <c r="JT93" s="181"/>
      <c r="JU93" s="509"/>
      <c r="JV93" s="1436"/>
      <c r="JW93" s="1436"/>
      <c r="JX93" s="212"/>
      <c r="JY93" s="212"/>
      <c r="JZ93" s="212"/>
      <c r="KA93" s="212"/>
      <c r="KB93" s="212"/>
      <c r="KC93" s="212"/>
      <c r="KD93" s="212"/>
      <c r="KE93" s="212"/>
      <c r="KF93" s="212"/>
      <c r="KG93" s="212"/>
      <c r="KH93" s="212"/>
      <c r="KI93" s="212"/>
      <c r="KJ93" s="212"/>
      <c r="KK93" s="212"/>
      <c r="KL93" s="212"/>
      <c r="KM93" s="212"/>
      <c r="KN93" s="212"/>
      <c r="KO93" s="212"/>
      <c r="KP93" s="212"/>
      <c r="KQ93" s="212"/>
      <c r="KR93" s="212"/>
      <c r="KS93" s="212"/>
      <c r="KT93" s="212"/>
      <c r="KU93" s="212"/>
      <c r="KV93" s="212"/>
      <c r="KW93" s="212"/>
      <c r="KX93" s="212"/>
      <c r="KY93" s="212"/>
      <c r="KZ93" s="212"/>
      <c r="LA93" s="212"/>
      <c r="LB93" s="212"/>
      <c r="LC93" s="212"/>
      <c r="LD93" s="212"/>
      <c r="LE93" s="212"/>
      <c r="LF93" s="212"/>
      <c r="LG93" s="212"/>
      <c r="LH93" s="212"/>
      <c r="LI93" s="212"/>
      <c r="LJ93" s="212"/>
      <c r="LK93" s="212"/>
      <c r="LL93" s="212"/>
      <c r="LM93" s="212"/>
      <c r="LN93" s="212"/>
      <c r="LO93" s="212"/>
      <c r="LP93" s="212"/>
      <c r="LQ93" s="85"/>
      <c r="LR93" s="31"/>
      <c r="LS93" s="31"/>
      <c r="LT93" s="85"/>
      <c r="LU93" s="255"/>
      <c r="LV93" s="255"/>
      <c r="LW93" s="451"/>
      <c r="LX93" s="364"/>
      <c r="LY93" s="364"/>
      <c r="LZ93" s="165"/>
      <c r="MA93" s="1436"/>
      <c r="MB93" s="85"/>
      <c r="MC93" s="85"/>
      <c r="MD93" s="85"/>
      <c r="ME93" s="85"/>
      <c r="MF93" s="212"/>
      <c r="MG93" s="212"/>
      <c r="MH93" s="212"/>
      <c r="MI93" s="212"/>
      <c r="MJ93" s="212"/>
      <c r="MK93" s="212"/>
      <c r="ML93" s="212"/>
      <c r="MM93" s="212"/>
      <c r="MN93" s="212"/>
      <c r="MO93" s="212"/>
      <c r="MP93" s="212"/>
      <c r="MQ93" s="212"/>
      <c r="MR93" s="212"/>
      <c r="MS93" s="212"/>
      <c r="MT93" s="480"/>
      <c r="MU93" s="792"/>
      <c r="MV93" s="792"/>
      <c r="MW93" s="792"/>
      <c r="MX93" s="792"/>
      <c r="MY93" s="792"/>
      <c r="MZ93" s="792"/>
      <c r="NA93" s="792"/>
      <c r="NB93" s="792"/>
      <c r="NC93" s="792"/>
      <c r="ND93" s="792"/>
      <c r="NE93" s="792"/>
      <c r="NF93" s="792"/>
      <c r="NG93" s="792"/>
      <c r="NH93" s="792"/>
      <c r="NI93" s="792"/>
      <c r="NJ93" s="792"/>
      <c r="NK93" s="792"/>
      <c r="NL93" s="792"/>
      <c r="NM93" s="792"/>
      <c r="NN93" s="792"/>
      <c r="NO93" s="792"/>
      <c r="NP93" s="792"/>
      <c r="NQ93" s="792"/>
      <c r="NR93" s="792"/>
      <c r="NS93" s="792"/>
      <c r="NT93" s="792"/>
      <c r="NU93" s="792"/>
      <c r="NV93" s="792"/>
      <c r="NW93" s="792"/>
      <c r="NX93" s="792"/>
      <c r="NY93" s="792"/>
      <c r="NZ93" s="212"/>
    </row>
    <row r="94" spans="1:390" s="491" customFormat="1" ht="23.25" customHeight="1" x14ac:dyDescent="0.2">
      <c r="E94" s="1087"/>
      <c r="H94" s="890"/>
      <c r="I94" s="890"/>
      <c r="J94" s="890"/>
      <c r="K94" s="890"/>
      <c r="L94" s="890"/>
      <c r="M94" s="1110"/>
      <c r="AE94" s="890"/>
      <c r="AH94" s="890"/>
      <c r="AI94" s="890"/>
      <c r="CL94" s="890"/>
      <c r="CM94" s="890"/>
      <c r="CN94" s="890"/>
      <c r="CO94" s="890"/>
      <c r="CP94" s="890"/>
      <c r="CQ94" s="1110"/>
      <c r="DI94" s="890"/>
      <c r="DL94" s="890"/>
      <c r="DM94" s="890"/>
      <c r="FM94" s="1087"/>
      <c r="FN94" s="1087"/>
      <c r="FP94" s="890"/>
      <c r="FQ94" s="890"/>
      <c r="FR94" s="890"/>
      <c r="FS94" s="890"/>
      <c r="FT94" s="890"/>
      <c r="FU94" s="1110"/>
      <c r="GJ94" s="1087"/>
      <c r="GK94" s="1087"/>
      <c r="GL94" s="1087"/>
      <c r="GM94" s="1087"/>
      <c r="IQ94" s="1087"/>
      <c r="IR94" s="1087"/>
      <c r="IT94" s="890"/>
      <c r="IU94" s="890"/>
      <c r="IV94" s="890"/>
      <c r="IW94" s="890"/>
      <c r="IX94" s="890"/>
      <c r="IY94" s="1110"/>
      <c r="JN94" s="1087"/>
      <c r="JO94" s="1087"/>
      <c r="JP94" s="1087"/>
      <c r="JQ94" s="1087"/>
      <c r="JT94" s="890"/>
      <c r="JU94" s="890"/>
      <c r="LR94" s="830"/>
      <c r="LS94" s="830"/>
      <c r="LU94" s="1087"/>
      <c r="LV94" s="1087"/>
      <c r="LX94" s="890"/>
      <c r="LY94" s="890"/>
      <c r="LZ94" s="1110"/>
    </row>
    <row r="95" spans="1:390" s="491" customFormat="1" ht="23.25" customHeight="1" x14ac:dyDescent="0.2">
      <c r="A95" s="1436"/>
      <c r="B95" s="1436"/>
      <c r="C95" s="1436"/>
      <c r="D95" s="1436"/>
      <c r="E95" s="626"/>
      <c r="F95" s="634"/>
      <c r="G95" s="211"/>
      <c r="H95" s="211"/>
      <c r="I95" s="211"/>
      <c r="J95" s="211"/>
      <c r="K95" s="902"/>
      <c r="L95" s="1436"/>
      <c r="M95" s="1436"/>
      <c r="N95" s="1436"/>
      <c r="O95" s="85"/>
      <c r="P95" s="85"/>
      <c r="Q95" s="85"/>
      <c r="R95" s="85"/>
      <c r="S95" s="85"/>
      <c r="T95" s="89"/>
      <c r="U95" s="85"/>
      <c r="V95" s="85"/>
      <c r="W95" s="89"/>
      <c r="X95" s="85"/>
      <c r="Y95" s="1436"/>
      <c r="Z95" s="1436"/>
      <c r="AA95" s="1436"/>
      <c r="AB95" s="1436"/>
      <c r="AC95" s="1436"/>
      <c r="AD95" s="1436"/>
      <c r="AE95" s="181"/>
      <c r="AF95" s="1436"/>
      <c r="AG95" s="1436"/>
      <c r="AH95" s="181"/>
      <c r="AI95" s="509"/>
      <c r="AJ95" s="1436"/>
      <c r="AK95" s="1436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2"/>
      <c r="BB95" s="212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2"/>
      <c r="BS95" s="212"/>
      <c r="BT95" s="212"/>
      <c r="BU95" s="212"/>
      <c r="BV95" s="212"/>
      <c r="BW95" s="212"/>
      <c r="BX95" s="212"/>
      <c r="BY95" s="212"/>
      <c r="BZ95" s="212"/>
      <c r="CA95" s="212"/>
      <c r="CB95" s="212"/>
      <c r="CC95" s="212"/>
      <c r="CD95" s="212"/>
      <c r="CE95" s="1436"/>
      <c r="CF95" s="1436"/>
      <c r="CG95" s="1436"/>
      <c r="CH95" s="1436"/>
      <c r="CI95" s="646"/>
      <c r="CJ95" s="634"/>
      <c r="CK95" s="646"/>
      <c r="CL95" s="646"/>
      <c r="CM95" s="646"/>
      <c r="CN95" s="646"/>
      <c r="CO95" s="647"/>
      <c r="CP95" s="1436"/>
      <c r="CQ95" s="1436"/>
      <c r="CR95" s="1436"/>
      <c r="CS95" s="85"/>
      <c r="CT95" s="85"/>
      <c r="CU95" s="85"/>
      <c r="CV95" s="85"/>
      <c r="CW95" s="85"/>
      <c r="CX95" s="641"/>
      <c r="CY95" s="85"/>
      <c r="CZ95" s="85"/>
      <c r="DA95" s="641"/>
      <c r="DB95" s="85"/>
      <c r="DC95" s="1436"/>
      <c r="DD95" s="1436"/>
      <c r="DE95" s="1436"/>
      <c r="DF95" s="1436"/>
      <c r="DG95" s="1436"/>
      <c r="DH95" s="1436"/>
      <c r="DI95" s="181"/>
      <c r="DJ95" s="1436"/>
      <c r="DK95" s="1436"/>
      <c r="DL95" s="181"/>
      <c r="DM95" s="509"/>
      <c r="DN95" s="1436"/>
      <c r="DO95" s="1436"/>
      <c r="DP95" s="646"/>
      <c r="DQ95" s="646"/>
      <c r="DR95" s="646"/>
      <c r="DS95" s="646"/>
      <c r="DT95" s="646"/>
      <c r="DU95" s="646"/>
      <c r="DV95" s="646"/>
      <c r="DW95" s="646"/>
      <c r="DX95" s="646"/>
      <c r="DY95" s="646"/>
      <c r="DZ95" s="646"/>
      <c r="EA95" s="646"/>
      <c r="EB95" s="646"/>
      <c r="EC95" s="646"/>
      <c r="ED95" s="646"/>
      <c r="EE95" s="646"/>
      <c r="EF95" s="646"/>
      <c r="EG95" s="646"/>
      <c r="EH95" s="646"/>
      <c r="EI95" s="646"/>
      <c r="EJ95" s="646"/>
      <c r="EK95" s="646"/>
      <c r="EL95" s="646"/>
      <c r="EM95" s="646"/>
      <c r="EN95" s="646"/>
      <c r="EO95" s="646"/>
      <c r="EP95" s="1436"/>
      <c r="EQ95" s="1436"/>
      <c r="ER95" s="1436"/>
      <c r="ES95" s="1436"/>
      <c r="ET95" s="1436"/>
      <c r="EU95" s="1436"/>
      <c r="EV95" s="1436"/>
      <c r="EW95" s="1436"/>
      <c r="EX95" s="1436"/>
      <c r="EY95" s="1436"/>
      <c r="EZ95" s="1436"/>
      <c r="FA95" s="1436"/>
      <c r="FB95" s="1436"/>
      <c r="FC95" s="1436"/>
      <c r="FD95" s="1436"/>
      <c r="FE95" s="1436"/>
      <c r="FF95" s="1436"/>
      <c r="FG95" s="212"/>
      <c r="FH95" s="212"/>
      <c r="FI95" s="1436"/>
      <c r="FJ95" s="1436"/>
      <c r="FK95" s="1436"/>
      <c r="FL95" s="1436"/>
      <c r="FM95" s="255"/>
      <c r="FN95" s="255"/>
      <c r="FO95" s="1436"/>
      <c r="FP95" s="1436"/>
      <c r="FQ95" s="364"/>
      <c r="FR95" s="1436"/>
      <c r="FS95" s="1436"/>
      <c r="FT95" s="1436"/>
      <c r="FU95" s="1436"/>
      <c r="FV95" s="1436"/>
      <c r="FW95" s="1436"/>
      <c r="FX95" s="1436"/>
      <c r="FY95" s="1436"/>
      <c r="FZ95" s="1436"/>
      <c r="GA95" s="1436"/>
      <c r="GB95" s="212"/>
      <c r="GC95" s="212"/>
      <c r="GD95" s="212"/>
      <c r="GE95" s="212"/>
      <c r="GF95" s="212"/>
      <c r="GG95" s="212"/>
      <c r="GH95" s="1436"/>
      <c r="GI95" s="1436"/>
      <c r="GJ95" s="213"/>
      <c r="GK95" s="213"/>
      <c r="GL95" s="213"/>
      <c r="GM95" s="213"/>
      <c r="GN95" s="212"/>
      <c r="GO95" s="212"/>
      <c r="GP95" s="212"/>
      <c r="GQ95" s="212"/>
      <c r="GR95" s="212"/>
      <c r="GS95" s="212"/>
      <c r="GT95" s="212"/>
      <c r="GU95" s="212"/>
      <c r="GV95" s="212"/>
      <c r="GW95" s="212"/>
      <c r="GX95" s="212"/>
      <c r="GY95" s="212"/>
      <c r="GZ95" s="212"/>
      <c r="HA95" s="212"/>
      <c r="HB95" s="212"/>
      <c r="HC95" s="212"/>
      <c r="HD95" s="212"/>
      <c r="HE95" s="212"/>
      <c r="HF95" s="212"/>
      <c r="HG95" s="212"/>
      <c r="HH95" s="212"/>
      <c r="HI95" s="212"/>
      <c r="HJ95" s="212"/>
      <c r="HK95" s="212"/>
      <c r="HL95" s="212"/>
      <c r="HM95" s="212"/>
      <c r="HN95" s="212"/>
      <c r="HO95" s="212"/>
      <c r="HP95" s="212"/>
      <c r="HQ95" s="212"/>
      <c r="HR95" s="212"/>
      <c r="HS95" s="212"/>
      <c r="HT95" s="212"/>
      <c r="HU95" s="212"/>
      <c r="HV95" s="212"/>
      <c r="HW95" s="212"/>
      <c r="HX95" s="212"/>
      <c r="HY95" s="212"/>
      <c r="HZ95" s="212"/>
      <c r="IA95" s="212"/>
      <c r="IB95" s="212"/>
      <c r="IC95" s="212"/>
      <c r="ID95" s="212"/>
      <c r="IE95" s="212"/>
      <c r="IF95" s="212"/>
      <c r="IG95" s="212"/>
      <c r="IH95" s="212"/>
      <c r="II95" s="212"/>
      <c r="IJ95" s="212"/>
      <c r="IK95" s="212"/>
      <c r="IL95" s="212"/>
      <c r="IM95" s="1436"/>
      <c r="IN95" s="1436"/>
      <c r="IO95" s="1436"/>
      <c r="IP95" s="1436"/>
      <c r="IQ95" s="1128"/>
      <c r="IR95" s="1128"/>
      <c r="IS95" s="211"/>
      <c r="IT95" s="211"/>
      <c r="IU95" s="211"/>
      <c r="IV95" s="211"/>
      <c r="IW95" s="211"/>
      <c r="IX95" s="1436"/>
      <c r="IY95" s="1436"/>
      <c r="IZ95" s="1436"/>
      <c r="JA95" s="1436"/>
      <c r="JB95" s="1436"/>
      <c r="JC95" s="1436"/>
      <c r="JD95" s="1436"/>
      <c r="JE95" s="1436"/>
      <c r="JF95" s="1436"/>
      <c r="JG95" s="1436"/>
      <c r="JH95" s="1436"/>
      <c r="JI95" s="1436"/>
      <c r="JJ95" s="1436"/>
      <c r="JK95" s="1436"/>
      <c r="JL95" s="1436"/>
      <c r="JM95" s="1436"/>
      <c r="JN95" s="213"/>
      <c r="JO95" s="213"/>
      <c r="JP95" s="213"/>
      <c r="JQ95" s="213"/>
      <c r="JR95" s="1436"/>
      <c r="JS95" s="1436"/>
      <c r="JT95" s="181"/>
      <c r="JU95" s="509"/>
      <c r="JV95" s="1436"/>
      <c r="JW95" s="1436"/>
      <c r="JX95" s="212"/>
      <c r="JY95" s="212"/>
      <c r="JZ95" s="212"/>
      <c r="KA95" s="212"/>
      <c r="KB95" s="212"/>
      <c r="KC95" s="212"/>
      <c r="KD95" s="212"/>
      <c r="KE95" s="212"/>
      <c r="KF95" s="212"/>
      <c r="KG95" s="212"/>
      <c r="KH95" s="212"/>
      <c r="KI95" s="212"/>
      <c r="KJ95" s="212"/>
      <c r="KK95" s="212"/>
      <c r="KL95" s="212"/>
      <c r="KM95" s="212"/>
      <c r="KN95" s="212"/>
      <c r="KO95" s="212"/>
      <c r="KP95" s="212"/>
      <c r="KQ95" s="212"/>
      <c r="KR95" s="212"/>
      <c r="KS95" s="212"/>
      <c r="KT95" s="212"/>
      <c r="KU95" s="212"/>
      <c r="KV95" s="212"/>
      <c r="KW95" s="212"/>
      <c r="KX95" s="212"/>
      <c r="KY95" s="212"/>
      <c r="KZ95" s="212"/>
      <c r="LA95" s="212"/>
      <c r="LB95" s="212"/>
      <c r="LC95" s="212"/>
      <c r="LD95" s="212"/>
      <c r="LE95" s="212"/>
      <c r="LF95" s="212"/>
      <c r="LG95" s="212"/>
      <c r="LH95" s="212"/>
      <c r="LI95" s="212"/>
      <c r="LJ95" s="212"/>
      <c r="LK95" s="212"/>
      <c r="LL95" s="212"/>
      <c r="LM95" s="212"/>
      <c r="LN95" s="212"/>
      <c r="LO95" s="212"/>
      <c r="LP95" s="212"/>
      <c r="LQ95" s="85"/>
      <c r="LR95" s="106"/>
      <c r="LS95" s="106"/>
      <c r="LT95" s="85"/>
      <c r="LU95" s="255"/>
      <c r="LV95" s="255"/>
      <c r="LW95" s="1436"/>
      <c r="LX95" s="364"/>
      <c r="LY95" s="364"/>
      <c r="LZ95" s="651"/>
      <c r="MA95" s="1436"/>
      <c r="MB95" s="1436"/>
      <c r="MC95" s="1436"/>
      <c r="MD95" s="1436"/>
      <c r="ME95" s="1436"/>
      <c r="MF95" s="212"/>
      <c r="MG95" s="212"/>
      <c r="MH95" s="212"/>
      <c r="MI95" s="212"/>
      <c r="MJ95" s="212"/>
      <c r="MK95" s="212"/>
      <c r="ML95" s="212"/>
      <c r="MM95" s="212"/>
      <c r="MN95" s="212"/>
      <c r="MO95" s="212"/>
      <c r="MP95" s="212"/>
      <c r="MQ95" s="212"/>
      <c r="MR95" s="212"/>
      <c r="MS95" s="212"/>
      <c r="MT95" s="480"/>
      <c r="MU95" s="792"/>
      <c r="MV95" s="792"/>
      <c r="MW95" s="792"/>
      <c r="MX95" s="792"/>
      <c r="MY95" s="792"/>
      <c r="MZ95" s="792"/>
      <c r="NA95" s="792"/>
      <c r="NB95" s="792"/>
      <c r="NC95" s="792"/>
      <c r="ND95" s="792"/>
      <c r="NE95" s="792"/>
      <c r="NF95" s="792"/>
      <c r="NG95" s="792"/>
      <c r="NH95" s="792"/>
      <c r="NI95" s="792"/>
      <c r="NJ95" s="792"/>
      <c r="NK95" s="792"/>
      <c r="NL95" s="792"/>
      <c r="NM95" s="792"/>
      <c r="NN95" s="792"/>
      <c r="NO95" s="792"/>
      <c r="NP95" s="792"/>
      <c r="NQ95" s="792"/>
      <c r="NR95" s="792"/>
      <c r="NS95" s="792"/>
      <c r="NT95" s="792"/>
      <c r="NU95" s="792"/>
      <c r="NV95" s="792"/>
      <c r="NW95" s="792"/>
      <c r="NX95" s="792"/>
      <c r="NY95" s="792"/>
      <c r="NZ95" s="212"/>
    </row>
    <row r="96" spans="1:390" s="491" customFormat="1" ht="23.25" customHeight="1" x14ac:dyDescent="0.2">
      <c r="A96" s="1436"/>
      <c r="B96" s="1436"/>
      <c r="C96" s="1436"/>
      <c r="D96" s="1436"/>
      <c r="E96" s="211"/>
      <c r="F96" s="255"/>
      <c r="G96" s="219"/>
      <c r="H96" s="219"/>
      <c r="I96" s="219"/>
      <c r="J96" s="219"/>
      <c r="K96" s="219"/>
      <c r="L96" s="219"/>
      <c r="M96" s="219"/>
      <c r="N96" s="1436"/>
      <c r="O96" s="85"/>
      <c r="P96" s="85"/>
      <c r="Q96" s="85"/>
      <c r="R96" s="85"/>
      <c r="S96" s="85"/>
      <c r="T96" s="89"/>
      <c r="U96" s="85"/>
      <c r="V96" s="85"/>
      <c r="W96" s="89"/>
      <c r="X96" s="85"/>
      <c r="Y96" s="1436"/>
      <c r="Z96" s="1436"/>
      <c r="AA96" s="1436"/>
      <c r="AB96" s="1436"/>
      <c r="AC96" s="1436"/>
      <c r="AD96" s="1436"/>
      <c r="AE96" s="181"/>
      <c r="AF96" s="1436"/>
      <c r="AG96" s="1436"/>
      <c r="AH96" s="181"/>
      <c r="AI96" s="509"/>
      <c r="AJ96" s="1436"/>
      <c r="AK96" s="1436"/>
      <c r="AL96" s="212"/>
      <c r="AM96" s="212"/>
      <c r="AN96" s="212"/>
      <c r="AO96" s="212"/>
      <c r="AP96" s="212"/>
      <c r="AQ96" s="212"/>
      <c r="AR96" s="212"/>
      <c r="AS96" s="212"/>
      <c r="AT96" s="212"/>
      <c r="AU96" s="212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212"/>
      <c r="BH96" s="212"/>
      <c r="BI96" s="212"/>
      <c r="BJ96" s="212"/>
      <c r="BK96" s="212"/>
      <c r="BL96" s="212"/>
      <c r="BM96" s="212"/>
      <c r="BN96" s="212"/>
      <c r="BO96" s="212"/>
      <c r="BP96" s="212"/>
      <c r="BQ96" s="212"/>
      <c r="BR96" s="212"/>
      <c r="BS96" s="212"/>
      <c r="BT96" s="212"/>
      <c r="BU96" s="212"/>
      <c r="BV96" s="212"/>
      <c r="BW96" s="212"/>
      <c r="BX96" s="212"/>
      <c r="BY96" s="212"/>
      <c r="BZ96" s="212"/>
      <c r="CA96" s="212"/>
      <c r="CB96" s="212"/>
      <c r="CC96" s="212"/>
      <c r="CD96" s="212"/>
      <c r="CE96" s="1436"/>
      <c r="CF96" s="1436"/>
      <c r="CG96" s="1436"/>
      <c r="CH96" s="1436"/>
      <c r="CI96" s="646"/>
      <c r="CJ96" s="634"/>
      <c r="CK96" s="649"/>
      <c r="CL96" s="649"/>
      <c r="CM96" s="649"/>
      <c r="CN96" s="649"/>
      <c r="CO96" s="649"/>
      <c r="CP96" s="653"/>
      <c r="CQ96" s="649"/>
      <c r="CR96" s="1436"/>
      <c r="CS96" s="85"/>
      <c r="CT96" s="85"/>
      <c r="CU96" s="85"/>
      <c r="CV96" s="85"/>
      <c r="CW96" s="85"/>
      <c r="CX96" s="641"/>
      <c r="CY96" s="85"/>
      <c r="CZ96" s="85"/>
      <c r="DA96" s="641"/>
      <c r="DB96" s="85"/>
      <c r="DC96" s="1436"/>
      <c r="DD96" s="1436"/>
      <c r="DE96" s="1436"/>
      <c r="DF96" s="1436"/>
      <c r="DG96" s="1436"/>
      <c r="DH96" s="1436"/>
      <c r="DI96" s="181"/>
      <c r="DJ96" s="1436"/>
      <c r="DK96" s="1436"/>
      <c r="DL96" s="181"/>
      <c r="DM96" s="509"/>
      <c r="DN96" s="1436"/>
      <c r="DO96" s="1436"/>
      <c r="DP96" s="646"/>
      <c r="DQ96" s="646"/>
      <c r="DR96" s="646"/>
      <c r="DS96" s="646"/>
      <c r="DT96" s="646"/>
      <c r="DU96" s="646"/>
      <c r="DV96" s="646"/>
      <c r="DW96" s="646"/>
      <c r="DX96" s="646"/>
      <c r="DY96" s="646"/>
      <c r="DZ96" s="646"/>
      <c r="EA96" s="646"/>
      <c r="EB96" s="646"/>
      <c r="EC96" s="646"/>
      <c r="ED96" s="646"/>
      <c r="EE96" s="646"/>
      <c r="EF96" s="646"/>
      <c r="EG96" s="646"/>
      <c r="EH96" s="646"/>
      <c r="EI96" s="646"/>
      <c r="EJ96" s="646"/>
      <c r="EK96" s="646"/>
      <c r="EL96" s="646"/>
      <c r="EM96" s="646"/>
      <c r="EN96" s="646"/>
      <c r="EO96" s="646"/>
      <c r="EP96" s="1436"/>
      <c r="EQ96" s="1436"/>
      <c r="ER96" s="1436"/>
      <c r="ES96" s="1436"/>
      <c r="ET96" s="1436"/>
      <c r="EU96" s="1436"/>
      <c r="EV96" s="1436"/>
      <c r="EW96" s="1436"/>
      <c r="EX96" s="1436"/>
      <c r="EY96" s="1436"/>
      <c r="EZ96" s="1436"/>
      <c r="FA96" s="1436"/>
      <c r="FB96" s="1436"/>
      <c r="FC96" s="1436"/>
      <c r="FD96" s="1436"/>
      <c r="FE96" s="1436"/>
      <c r="FF96" s="1436"/>
      <c r="FG96" s="212"/>
      <c r="FH96" s="212"/>
      <c r="FI96" s="1436"/>
      <c r="FJ96" s="1436"/>
      <c r="FK96" s="1436"/>
      <c r="FL96" s="1436"/>
      <c r="FM96" s="212"/>
      <c r="FN96" s="212"/>
      <c r="FO96" s="212"/>
      <c r="FP96" s="212"/>
      <c r="FQ96" s="212"/>
      <c r="FR96" s="212"/>
      <c r="FS96" s="212"/>
      <c r="FT96" s="373"/>
      <c r="FU96" s="212"/>
      <c r="FV96" s="1436"/>
      <c r="FW96" s="1436"/>
      <c r="FX96" s="1436"/>
      <c r="FY96" s="1436"/>
      <c r="FZ96" s="1436"/>
      <c r="GA96" s="1436"/>
      <c r="GB96" s="212"/>
      <c r="GC96" s="212"/>
      <c r="GD96" s="212"/>
      <c r="GE96" s="212"/>
      <c r="GF96" s="212"/>
      <c r="GG96" s="212"/>
      <c r="GH96" s="1436"/>
      <c r="GI96" s="1436"/>
      <c r="GJ96" s="213"/>
      <c r="GK96" s="213"/>
      <c r="GL96" s="213"/>
      <c r="GM96" s="213"/>
      <c r="GN96" s="212"/>
      <c r="GO96" s="212"/>
      <c r="GP96" s="212"/>
      <c r="GQ96" s="212"/>
      <c r="GR96" s="212"/>
      <c r="GS96" s="212"/>
      <c r="GT96" s="212"/>
      <c r="GU96" s="212"/>
      <c r="GV96" s="212"/>
      <c r="GW96" s="212"/>
      <c r="GX96" s="212"/>
      <c r="GY96" s="212"/>
      <c r="GZ96" s="212"/>
      <c r="HA96" s="212"/>
      <c r="HB96" s="212"/>
      <c r="HC96" s="212"/>
      <c r="HD96" s="212"/>
      <c r="HE96" s="212"/>
      <c r="HF96" s="212"/>
      <c r="HG96" s="212"/>
      <c r="HH96" s="212"/>
      <c r="HI96" s="212"/>
      <c r="HJ96" s="212"/>
      <c r="HK96" s="212"/>
      <c r="HL96" s="212"/>
      <c r="HM96" s="212"/>
      <c r="HN96" s="212"/>
      <c r="HO96" s="212"/>
      <c r="HP96" s="212"/>
      <c r="HQ96" s="212"/>
      <c r="HR96" s="212"/>
      <c r="HS96" s="212"/>
      <c r="HT96" s="212"/>
      <c r="HU96" s="212"/>
      <c r="HV96" s="212"/>
      <c r="HW96" s="212"/>
      <c r="HX96" s="212"/>
      <c r="HY96" s="212"/>
      <c r="HZ96" s="212"/>
      <c r="IA96" s="212"/>
      <c r="IB96" s="212"/>
      <c r="IC96" s="212"/>
      <c r="ID96" s="212"/>
      <c r="IE96" s="212"/>
      <c r="IF96" s="212"/>
      <c r="IG96" s="212"/>
      <c r="IH96" s="212"/>
      <c r="II96" s="212"/>
      <c r="IJ96" s="212"/>
      <c r="IK96" s="212"/>
      <c r="IL96" s="212"/>
      <c r="IM96" s="1436"/>
      <c r="IN96" s="1436"/>
      <c r="IO96" s="1436"/>
      <c r="IP96" s="1436"/>
      <c r="IQ96" s="1128"/>
      <c r="IR96" s="1128"/>
      <c r="IS96" s="451"/>
      <c r="IT96" s="211"/>
      <c r="IU96" s="211"/>
      <c r="IV96" s="211"/>
      <c r="IW96" s="526"/>
      <c r="IX96" s="364"/>
      <c r="IY96" s="1436"/>
      <c r="IZ96" s="1436"/>
      <c r="JA96" s="85"/>
      <c r="JB96" s="85"/>
      <c r="JC96" s="85"/>
      <c r="JD96" s="85"/>
      <c r="JE96" s="1436"/>
      <c r="JF96" s="1436"/>
      <c r="JG96" s="1436"/>
      <c r="JH96" s="1436"/>
      <c r="JI96" s="1436"/>
      <c r="JJ96" s="1436"/>
      <c r="JK96" s="1436"/>
      <c r="JL96" s="1436"/>
      <c r="JM96" s="1436"/>
      <c r="JN96" s="213"/>
      <c r="JO96" s="213"/>
      <c r="JP96" s="213"/>
      <c r="JQ96" s="213"/>
      <c r="JR96" s="1436"/>
      <c r="JS96" s="1436"/>
      <c r="JT96" s="181"/>
      <c r="JU96" s="509"/>
      <c r="JV96" s="1436"/>
      <c r="JW96" s="1436"/>
      <c r="JX96" s="212"/>
      <c r="JY96" s="212"/>
      <c r="JZ96" s="212"/>
      <c r="KA96" s="212"/>
      <c r="KB96" s="212"/>
      <c r="KC96" s="212"/>
      <c r="KD96" s="212"/>
      <c r="KE96" s="212"/>
      <c r="KF96" s="212"/>
      <c r="KG96" s="212"/>
      <c r="KH96" s="212"/>
      <c r="KI96" s="212"/>
      <c r="KJ96" s="212"/>
      <c r="KK96" s="212"/>
      <c r="KL96" s="212"/>
      <c r="KM96" s="212"/>
      <c r="KN96" s="212"/>
      <c r="KO96" s="212"/>
      <c r="KP96" s="212"/>
      <c r="KQ96" s="212"/>
      <c r="KR96" s="212"/>
      <c r="KS96" s="212"/>
      <c r="KT96" s="212"/>
      <c r="KU96" s="212"/>
      <c r="KV96" s="212"/>
      <c r="KW96" s="212"/>
      <c r="KX96" s="212"/>
      <c r="KY96" s="212"/>
      <c r="KZ96" s="212"/>
      <c r="LA96" s="212"/>
      <c r="LB96" s="212"/>
      <c r="LC96" s="212"/>
      <c r="LD96" s="212"/>
      <c r="LE96" s="212"/>
      <c r="LF96" s="212"/>
      <c r="LG96" s="212"/>
      <c r="LH96" s="212"/>
      <c r="LI96" s="212"/>
      <c r="LJ96" s="212"/>
      <c r="LK96" s="212"/>
      <c r="LL96" s="212"/>
      <c r="LM96" s="212"/>
      <c r="LN96" s="212"/>
      <c r="LO96" s="212"/>
      <c r="LP96" s="212"/>
      <c r="LQ96" s="85"/>
      <c r="LR96" s="85"/>
      <c r="LS96" s="85"/>
      <c r="LT96" s="85"/>
      <c r="LU96" s="634"/>
      <c r="LV96" s="634"/>
      <c r="LW96" s="1436"/>
      <c r="LX96" s="1436"/>
      <c r="LY96" s="1436"/>
      <c r="LZ96" s="1436"/>
      <c r="MA96" s="1436"/>
      <c r="MB96" s="1436"/>
      <c r="MC96" s="1436"/>
      <c r="MD96" s="1436"/>
      <c r="ME96" s="1436"/>
      <c r="MF96" s="212"/>
      <c r="MG96" s="212"/>
      <c r="MH96" s="212"/>
      <c r="MI96" s="212"/>
      <c r="MJ96" s="212"/>
      <c r="MK96" s="212"/>
      <c r="ML96" s="212"/>
      <c r="MM96" s="212"/>
      <c r="MN96" s="212"/>
      <c r="MO96" s="212"/>
      <c r="MP96" s="212"/>
      <c r="MQ96" s="212"/>
      <c r="MR96" s="212"/>
      <c r="MS96" s="212"/>
      <c r="MT96" s="480"/>
      <c r="MU96" s="792"/>
      <c r="MV96" s="792"/>
      <c r="MW96" s="792"/>
      <c r="MX96" s="792"/>
      <c r="MY96" s="792"/>
      <c r="MZ96" s="792"/>
      <c r="NA96" s="792"/>
      <c r="NB96" s="792"/>
      <c r="NC96" s="792"/>
      <c r="ND96" s="792"/>
      <c r="NE96" s="792"/>
      <c r="NF96" s="792"/>
      <c r="NG96" s="792"/>
      <c r="NH96" s="792"/>
      <c r="NI96" s="792"/>
      <c r="NJ96" s="792"/>
      <c r="NK96" s="792"/>
      <c r="NL96" s="792"/>
      <c r="NM96" s="792"/>
      <c r="NN96" s="792"/>
      <c r="NO96" s="792"/>
      <c r="NP96" s="792"/>
      <c r="NQ96" s="792"/>
      <c r="NR96" s="792"/>
      <c r="NS96" s="792"/>
      <c r="NT96" s="792"/>
      <c r="NU96" s="792"/>
      <c r="NV96" s="792"/>
      <c r="NW96" s="792"/>
      <c r="NX96" s="792"/>
      <c r="NY96" s="792"/>
      <c r="NZ96" s="212"/>
    </row>
    <row r="97" spans="1:390" s="491" customFormat="1" ht="23.25" customHeight="1" x14ac:dyDescent="0.2">
      <c r="A97" s="1436"/>
      <c r="B97" s="1436"/>
      <c r="C97" s="1436"/>
      <c r="D97" s="1436"/>
      <c r="E97" s="212"/>
      <c r="F97" s="255"/>
      <c r="G97" s="527"/>
      <c r="H97" s="192"/>
      <c r="I97" s="192"/>
      <c r="J97" s="192"/>
      <c r="K97" s="192"/>
      <c r="L97" s="192"/>
      <c r="M97" s="528"/>
      <c r="N97" s="1436"/>
      <c r="O97" s="85"/>
      <c r="P97" s="85"/>
      <c r="Q97" s="85"/>
      <c r="R97" s="85"/>
      <c r="S97" s="85"/>
      <c r="T97" s="89"/>
      <c r="U97" s="85"/>
      <c r="V97" s="85"/>
      <c r="W97" s="89"/>
      <c r="X97" s="85"/>
      <c r="Y97" s="1436"/>
      <c r="Z97" s="1436"/>
      <c r="AA97" s="1436"/>
      <c r="AB97" s="1436"/>
      <c r="AC97" s="1436"/>
      <c r="AD97" s="1436"/>
      <c r="AE97" s="181"/>
      <c r="AF97" s="1436"/>
      <c r="AG97" s="1436"/>
      <c r="AH97" s="181"/>
      <c r="AI97" s="509"/>
      <c r="AJ97" s="1436"/>
      <c r="AK97" s="1436"/>
      <c r="AL97" s="212"/>
      <c r="AM97" s="212"/>
      <c r="AN97" s="212"/>
      <c r="AO97" s="212"/>
      <c r="AP97" s="212"/>
      <c r="AQ97" s="212"/>
      <c r="AR97" s="212"/>
      <c r="AS97" s="212"/>
      <c r="AT97" s="212"/>
      <c r="AU97" s="212"/>
      <c r="AV97" s="212"/>
      <c r="AW97" s="212"/>
      <c r="AX97" s="212"/>
      <c r="AY97" s="212"/>
      <c r="AZ97" s="212"/>
      <c r="BA97" s="212"/>
      <c r="BB97" s="212"/>
      <c r="BC97" s="212"/>
      <c r="BD97" s="212"/>
      <c r="BE97" s="212"/>
      <c r="BF97" s="212"/>
      <c r="BG97" s="212"/>
      <c r="BH97" s="212"/>
      <c r="BI97" s="212"/>
      <c r="BJ97" s="212"/>
      <c r="BK97" s="212"/>
      <c r="BL97" s="212"/>
      <c r="BM97" s="212"/>
      <c r="BN97" s="212"/>
      <c r="BO97" s="212"/>
      <c r="BP97" s="212"/>
      <c r="BQ97" s="212"/>
      <c r="BR97" s="212"/>
      <c r="BS97" s="212"/>
      <c r="BT97" s="212"/>
      <c r="BU97" s="212"/>
      <c r="BV97" s="212"/>
      <c r="BW97" s="212"/>
      <c r="BX97" s="212"/>
      <c r="BY97" s="212"/>
      <c r="BZ97" s="212"/>
      <c r="CA97" s="212"/>
      <c r="CB97" s="212"/>
      <c r="CC97" s="212"/>
      <c r="CD97" s="212"/>
      <c r="CE97" s="1436"/>
      <c r="CF97" s="1436"/>
      <c r="CG97" s="1436"/>
      <c r="CH97" s="1436"/>
      <c r="CI97" s="646"/>
      <c r="CJ97" s="634"/>
      <c r="CK97" s="527"/>
      <c r="CL97" s="192"/>
      <c r="CM97" s="192"/>
      <c r="CN97" s="192"/>
      <c r="CO97" s="192"/>
      <c r="CP97" s="636"/>
      <c r="CQ97" s="1420"/>
      <c r="CR97" s="1436"/>
      <c r="CS97" s="85"/>
      <c r="CT97" s="85"/>
      <c r="CU97" s="85"/>
      <c r="CV97" s="85"/>
      <c r="CW97" s="85"/>
      <c r="CX97" s="641"/>
      <c r="CY97" s="85"/>
      <c r="CZ97" s="85"/>
      <c r="DA97" s="641"/>
      <c r="DB97" s="85"/>
      <c r="DC97" s="1436"/>
      <c r="DD97" s="1436"/>
      <c r="DE97" s="1436"/>
      <c r="DF97" s="1436"/>
      <c r="DG97" s="1436"/>
      <c r="DH97" s="1436"/>
      <c r="DI97" s="181"/>
      <c r="DJ97" s="1436"/>
      <c r="DK97" s="1436"/>
      <c r="DL97" s="181"/>
      <c r="DM97" s="509"/>
      <c r="DN97" s="1436"/>
      <c r="DO97" s="1436"/>
      <c r="DP97" s="646"/>
      <c r="DQ97" s="646"/>
      <c r="DR97" s="646"/>
      <c r="DS97" s="646"/>
      <c r="DT97" s="646"/>
      <c r="DU97" s="646"/>
      <c r="DV97" s="646"/>
      <c r="DW97" s="646"/>
      <c r="DX97" s="646"/>
      <c r="DY97" s="646"/>
      <c r="DZ97" s="646"/>
      <c r="EA97" s="646"/>
      <c r="EB97" s="646"/>
      <c r="EC97" s="646"/>
      <c r="ED97" s="646"/>
      <c r="EE97" s="646"/>
      <c r="EF97" s="646"/>
      <c r="EG97" s="646"/>
      <c r="EH97" s="646"/>
      <c r="EI97" s="646"/>
      <c r="EJ97" s="646"/>
      <c r="EK97" s="646"/>
      <c r="EL97" s="646"/>
      <c r="EM97" s="646"/>
      <c r="EN97" s="646"/>
      <c r="EO97" s="646"/>
      <c r="EP97" s="1436"/>
      <c r="EQ97" s="1436"/>
      <c r="ER97" s="1436"/>
      <c r="ES97" s="1436"/>
      <c r="ET97" s="1436"/>
      <c r="EU97" s="1436"/>
      <c r="EV97" s="1436"/>
      <c r="EW97" s="1436"/>
      <c r="EX97" s="1436"/>
      <c r="EY97" s="1436"/>
      <c r="EZ97" s="1436"/>
      <c r="FA97" s="1436"/>
      <c r="FB97" s="1436"/>
      <c r="FC97" s="1436"/>
      <c r="FD97" s="1436"/>
      <c r="FE97" s="1436"/>
      <c r="FF97" s="1436"/>
      <c r="FG97" s="212"/>
      <c r="FH97" s="212"/>
      <c r="FI97" s="1436"/>
      <c r="FJ97" s="1436"/>
      <c r="FK97" s="1436"/>
      <c r="FL97" s="1436"/>
      <c r="FM97" s="212"/>
      <c r="FN97" s="212"/>
      <c r="FO97" s="212"/>
      <c r="FP97" s="212"/>
      <c r="FQ97" s="212"/>
      <c r="FR97" s="212"/>
      <c r="FS97" s="212"/>
      <c r="FT97" s="373"/>
      <c r="FU97" s="212"/>
      <c r="FV97" s="1436"/>
      <c r="FW97" s="1436"/>
      <c r="FX97" s="1436"/>
      <c r="FY97" s="1436"/>
      <c r="FZ97" s="1436"/>
      <c r="GA97" s="1436"/>
      <c r="GB97" s="212"/>
      <c r="GC97" s="212"/>
      <c r="GD97" s="212"/>
      <c r="GE97" s="212"/>
      <c r="GF97" s="212"/>
      <c r="GG97" s="212"/>
      <c r="GH97" s="192"/>
      <c r="GI97" s="192"/>
      <c r="GJ97" s="551"/>
      <c r="GK97" s="551"/>
      <c r="GL97" s="551"/>
      <c r="GM97" s="551"/>
      <c r="GN97" s="212"/>
      <c r="GO97" s="212"/>
      <c r="GP97" s="212"/>
      <c r="GQ97" s="212"/>
      <c r="GR97" s="212"/>
      <c r="GS97" s="212"/>
      <c r="GT97" s="212"/>
      <c r="GU97" s="212"/>
      <c r="GV97" s="212"/>
      <c r="GW97" s="212"/>
      <c r="GX97" s="212"/>
      <c r="GY97" s="212"/>
      <c r="GZ97" s="212"/>
      <c r="HA97" s="212"/>
      <c r="HB97" s="212"/>
      <c r="HC97" s="212"/>
      <c r="HD97" s="212"/>
      <c r="HE97" s="212"/>
      <c r="HF97" s="212"/>
      <c r="HG97" s="212"/>
      <c r="HH97" s="212"/>
      <c r="HI97" s="212"/>
      <c r="HJ97" s="212"/>
      <c r="HK97" s="212"/>
      <c r="HL97" s="212"/>
      <c r="HM97" s="212"/>
      <c r="HN97" s="212"/>
      <c r="HO97" s="212"/>
      <c r="HP97" s="212"/>
      <c r="HQ97" s="212"/>
      <c r="HR97" s="212"/>
      <c r="HS97" s="212"/>
      <c r="HT97" s="212"/>
      <c r="HU97" s="212"/>
      <c r="HV97" s="212"/>
      <c r="HW97" s="212"/>
      <c r="HX97" s="212"/>
      <c r="HY97" s="212"/>
      <c r="HZ97" s="212"/>
      <c r="IA97" s="212"/>
      <c r="IB97" s="212"/>
      <c r="IC97" s="212"/>
      <c r="ID97" s="212"/>
      <c r="IE97" s="212"/>
      <c r="IF97" s="212"/>
      <c r="IG97" s="212"/>
      <c r="IH97" s="212"/>
      <c r="II97" s="212"/>
      <c r="IJ97" s="212"/>
      <c r="IK97" s="212"/>
      <c r="IL97" s="212"/>
      <c r="IM97" s="1436"/>
      <c r="IN97" s="1436"/>
      <c r="IO97" s="1436"/>
      <c r="IP97" s="1436"/>
      <c r="IQ97" s="1128"/>
      <c r="IR97" s="1128"/>
      <c r="IS97" s="451"/>
      <c r="IT97" s="211"/>
      <c r="IU97" s="211"/>
      <c r="IV97" s="211"/>
      <c r="IW97" s="526"/>
      <c r="IX97" s="364"/>
      <c r="IY97" s="1436"/>
      <c r="IZ97" s="1436"/>
      <c r="JA97" s="85"/>
      <c r="JB97" s="85"/>
      <c r="JC97" s="85"/>
      <c r="JD97" s="85"/>
      <c r="JE97" s="1436"/>
      <c r="JF97" s="1436"/>
      <c r="JG97" s="1436"/>
      <c r="JH97" s="1436"/>
      <c r="JI97" s="1436"/>
      <c r="JJ97" s="1436"/>
      <c r="JK97" s="1436"/>
      <c r="JL97" s="192"/>
      <c r="JM97" s="192"/>
      <c r="JN97" s="551"/>
      <c r="JO97" s="551"/>
      <c r="JP97" s="551"/>
      <c r="JQ97" s="551"/>
      <c r="JR97" s="1436"/>
      <c r="JS97" s="1436"/>
      <c r="JT97" s="181"/>
      <c r="JU97" s="509"/>
      <c r="JV97" s="1436"/>
      <c r="JW97" s="1436"/>
      <c r="JX97" s="212"/>
      <c r="JY97" s="212"/>
      <c r="JZ97" s="212"/>
      <c r="KA97" s="212"/>
      <c r="KB97" s="212"/>
      <c r="KC97" s="212"/>
      <c r="KD97" s="212"/>
      <c r="KE97" s="212"/>
      <c r="KF97" s="212"/>
      <c r="KG97" s="212"/>
      <c r="KH97" s="212"/>
      <c r="KI97" s="212"/>
      <c r="KJ97" s="212"/>
      <c r="KK97" s="212"/>
      <c r="KL97" s="212"/>
      <c r="KM97" s="212"/>
      <c r="KN97" s="212"/>
      <c r="KO97" s="212"/>
      <c r="KP97" s="212"/>
      <c r="KQ97" s="212"/>
      <c r="KR97" s="212"/>
      <c r="KS97" s="212"/>
      <c r="KT97" s="212"/>
      <c r="KU97" s="212"/>
      <c r="KV97" s="212"/>
      <c r="KW97" s="212"/>
      <c r="KX97" s="212"/>
      <c r="KY97" s="212"/>
      <c r="KZ97" s="212"/>
      <c r="LA97" s="212"/>
      <c r="LB97" s="212"/>
      <c r="LC97" s="212"/>
      <c r="LD97" s="212"/>
      <c r="LE97" s="212"/>
      <c r="LF97" s="212"/>
      <c r="LG97" s="212"/>
      <c r="LH97" s="212"/>
      <c r="LI97" s="212"/>
      <c r="LJ97" s="212"/>
      <c r="LK97" s="212"/>
      <c r="LL97" s="212"/>
      <c r="LM97" s="212"/>
      <c r="LN97" s="212"/>
      <c r="LO97" s="212"/>
      <c r="LP97" s="212"/>
      <c r="LQ97" s="177"/>
      <c r="LR97" s="85"/>
      <c r="LS97" s="85"/>
      <c r="LT97" s="1436"/>
      <c r="LU97" s="255"/>
      <c r="LV97" s="255"/>
      <c r="LW97" s="1436"/>
      <c r="LX97" s="1436"/>
      <c r="LY97" s="1436"/>
      <c r="LZ97" s="1436"/>
      <c r="MA97" s="1436"/>
      <c r="MB97" s="1436"/>
      <c r="MC97" s="1436"/>
      <c r="MD97" s="1436"/>
      <c r="ME97" s="1436"/>
      <c r="MF97" s="212"/>
      <c r="MG97" s="212"/>
      <c r="MH97" s="212"/>
      <c r="MI97" s="212"/>
      <c r="MJ97" s="212"/>
      <c r="MK97" s="212"/>
      <c r="ML97" s="212"/>
      <c r="MM97" s="212"/>
      <c r="MN97" s="212"/>
      <c r="MO97" s="212"/>
      <c r="MP97" s="212"/>
      <c r="MQ97" s="212"/>
      <c r="MR97" s="212"/>
      <c r="MS97" s="212"/>
      <c r="MT97" s="480"/>
      <c r="MU97" s="792"/>
      <c r="MV97" s="792"/>
      <c r="MW97" s="792"/>
      <c r="MX97" s="792"/>
      <c r="MY97" s="792"/>
      <c r="MZ97" s="792"/>
      <c r="NA97" s="792"/>
      <c r="NB97" s="792"/>
      <c r="NC97" s="792"/>
      <c r="ND97" s="792"/>
      <c r="NE97" s="792"/>
      <c r="NF97" s="792"/>
      <c r="NG97" s="792"/>
      <c r="NH97" s="792"/>
      <c r="NI97" s="792"/>
      <c r="NJ97" s="792"/>
      <c r="NK97" s="792"/>
      <c r="NL97" s="792"/>
      <c r="NM97" s="792"/>
      <c r="NN97" s="792"/>
      <c r="NO97" s="792"/>
      <c r="NP97" s="792"/>
      <c r="NQ97" s="792"/>
      <c r="NR97" s="792"/>
      <c r="NS97" s="792"/>
      <c r="NT97" s="792"/>
      <c r="NU97" s="792"/>
      <c r="NV97" s="792"/>
      <c r="NW97" s="792"/>
      <c r="NX97" s="792"/>
      <c r="NY97" s="792"/>
      <c r="NZ97" s="212"/>
    </row>
    <row r="98" spans="1:390" s="491" customFormat="1" ht="23.25" customHeight="1" x14ac:dyDescent="0.2">
      <c r="A98" s="1436"/>
      <c r="B98" s="1436"/>
      <c r="C98" s="1436"/>
      <c r="D98" s="1436"/>
      <c r="E98" s="212"/>
      <c r="F98" s="255"/>
      <c r="G98" s="527"/>
      <c r="H98" s="1420"/>
      <c r="I98" s="1420"/>
      <c r="J98" s="1420"/>
      <c r="K98" s="1420"/>
      <c r="L98" s="512"/>
      <c r="M98" s="527"/>
      <c r="N98" s="1436"/>
      <c r="O98" s="85"/>
      <c r="P98" s="85"/>
      <c r="Q98" s="85"/>
      <c r="R98" s="85"/>
      <c r="S98" s="85"/>
      <c r="T98" s="89"/>
      <c r="U98" s="85"/>
      <c r="V98" s="85"/>
      <c r="W98" s="89"/>
      <c r="X98" s="85"/>
      <c r="Y98" s="1436"/>
      <c r="Z98" s="1436"/>
      <c r="AA98" s="1436"/>
      <c r="AB98" s="1436"/>
      <c r="AC98" s="1436"/>
      <c r="AD98" s="1436"/>
      <c r="AE98" s="181"/>
      <c r="AF98" s="1436"/>
      <c r="AG98" s="1436"/>
      <c r="AH98" s="181"/>
      <c r="AI98" s="509"/>
      <c r="AJ98" s="1436"/>
      <c r="AK98" s="1436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  <c r="CA98" s="212"/>
      <c r="CB98" s="212"/>
      <c r="CC98" s="212"/>
      <c r="CD98" s="212"/>
      <c r="CE98" s="1436"/>
      <c r="CF98" s="1436"/>
      <c r="CG98" s="1436"/>
      <c r="CH98" s="1436"/>
      <c r="CI98" s="646"/>
      <c r="CJ98" s="634"/>
      <c r="CK98" s="527"/>
      <c r="CL98" s="1420"/>
      <c r="CM98" s="1420"/>
      <c r="CN98" s="1420"/>
      <c r="CO98" s="1420"/>
      <c r="CP98" s="512"/>
      <c r="CQ98" s="527"/>
      <c r="CR98" s="1436"/>
      <c r="CS98" s="85"/>
      <c r="CT98" s="85"/>
      <c r="CU98" s="85"/>
      <c r="CV98" s="85"/>
      <c r="CW98" s="85"/>
      <c r="CX98" s="641"/>
      <c r="CY98" s="85"/>
      <c r="CZ98" s="85"/>
      <c r="DA98" s="641"/>
      <c r="DB98" s="85"/>
      <c r="DC98" s="1436"/>
      <c r="DD98" s="1436"/>
      <c r="DE98" s="1436"/>
      <c r="DF98" s="1436"/>
      <c r="DG98" s="1436"/>
      <c r="DH98" s="1436"/>
      <c r="DI98" s="181"/>
      <c r="DJ98" s="1436"/>
      <c r="DK98" s="1436"/>
      <c r="DL98" s="181"/>
      <c r="DM98" s="509"/>
      <c r="DN98" s="1436"/>
      <c r="DO98" s="1436"/>
      <c r="DP98" s="646"/>
      <c r="DQ98" s="646"/>
      <c r="DR98" s="646"/>
      <c r="DS98" s="646"/>
      <c r="DT98" s="646"/>
      <c r="DU98" s="646"/>
      <c r="DV98" s="646"/>
      <c r="DW98" s="646"/>
      <c r="DX98" s="646"/>
      <c r="DY98" s="646"/>
      <c r="DZ98" s="646"/>
      <c r="EA98" s="646"/>
      <c r="EB98" s="646"/>
      <c r="EC98" s="646"/>
      <c r="ED98" s="646"/>
      <c r="EE98" s="646"/>
      <c r="EF98" s="646"/>
      <c r="EG98" s="646"/>
      <c r="EH98" s="646"/>
      <c r="EI98" s="646"/>
      <c r="EJ98" s="646"/>
      <c r="EK98" s="646"/>
      <c r="EL98" s="646"/>
      <c r="EM98" s="646"/>
      <c r="EN98" s="646"/>
      <c r="EO98" s="646"/>
      <c r="EP98" s="1436"/>
      <c r="EQ98" s="1436"/>
      <c r="ER98" s="1436"/>
      <c r="ES98" s="1436"/>
      <c r="ET98" s="1436"/>
      <c r="EU98" s="1436"/>
      <c r="EV98" s="1436"/>
      <c r="EW98" s="1436"/>
      <c r="EX98" s="1436"/>
      <c r="EY98" s="1436"/>
      <c r="EZ98" s="1436"/>
      <c r="FA98" s="1436"/>
      <c r="FB98" s="1436"/>
      <c r="FC98" s="1436"/>
      <c r="FD98" s="1436"/>
      <c r="FE98" s="1436"/>
      <c r="FF98" s="1436"/>
      <c r="FG98" s="212"/>
      <c r="FH98" s="212"/>
      <c r="FI98" s="1436"/>
      <c r="FJ98" s="1436"/>
      <c r="FK98" s="1436"/>
      <c r="FL98" s="1436"/>
      <c r="FM98" s="212"/>
      <c r="FN98" s="212"/>
      <c r="FO98" s="212"/>
      <c r="FP98" s="212"/>
      <c r="FQ98" s="212"/>
      <c r="FR98" s="212"/>
      <c r="FS98" s="212"/>
      <c r="FT98" s="374"/>
      <c r="FU98" s="212"/>
      <c r="FV98" s="1436"/>
      <c r="FW98" s="1436"/>
      <c r="FX98" s="1436"/>
      <c r="FY98" s="1436"/>
      <c r="FZ98" s="1436"/>
      <c r="GA98" s="1436"/>
      <c r="GB98" s="212"/>
      <c r="GC98" s="212"/>
      <c r="GD98" s="212"/>
      <c r="GE98" s="212"/>
      <c r="GF98" s="212"/>
      <c r="GG98" s="212"/>
      <c r="GH98" s="1436"/>
      <c r="GI98" s="1436"/>
      <c r="GJ98" s="213"/>
      <c r="GK98" s="213"/>
      <c r="GL98" s="213"/>
      <c r="GM98" s="213"/>
      <c r="GN98" s="212"/>
      <c r="GO98" s="212"/>
      <c r="GP98" s="212"/>
      <c r="GQ98" s="212"/>
      <c r="GR98" s="212"/>
      <c r="GS98" s="212"/>
      <c r="GT98" s="212"/>
      <c r="GU98" s="212"/>
      <c r="GV98" s="212"/>
      <c r="GW98" s="212"/>
      <c r="GX98" s="212"/>
      <c r="GY98" s="212"/>
      <c r="GZ98" s="212"/>
      <c r="HA98" s="212"/>
      <c r="HB98" s="212"/>
      <c r="HC98" s="212"/>
      <c r="HD98" s="212"/>
      <c r="HE98" s="212"/>
      <c r="HF98" s="212"/>
      <c r="HG98" s="212"/>
      <c r="HH98" s="212"/>
      <c r="HI98" s="212"/>
      <c r="HJ98" s="212"/>
      <c r="HK98" s="212"/>
      <c r="HL98" s="212"/>
      <c r="HM98" s="212"/>
      <c r="HN98" s="212"/>
      <c r="HO98" s="212"/>
      <c r="HP98" s="212"/>
      <c r="HQ98" s="212"/>
      <c r="HR98" s="212"/>
      <c r="HS98" s="212"/>
      <c r="HT98" s="212"/>
      <c r="HU98" s="212"/>
      <c r="HV98" s="212"/>
      <c r="HW98" s="212"/>
      <c r="HX98" s="212"/>
      <c r="HY98" s="212"/>
      <c r="HZ98" s="212"/>
      <c r="IA98" s="212"/>
      <c r="IB98" s="212"/>
      <c r="IC98" s="212"/>
      <c r="ID98" s="212"/>
      <c r="IE98" s="212"/>
      <c r="IF98" s="212"/>
      <c r="IG98" s="212"/>
      <c r="IH98" s="212"/>
      <c r="II98" s="212"/>
      <c r="IJ98" s="212"/>
      <c r="IK98" s="212"/>
      <c r="IL98" s="212"/>
      <c r="IM98" s="1436"/>
      <c r="IN98" s="1436"/>
      <c r="IO98" s="1436"/>
      <c r="IP98" s="1436"/>
      <c r="IQ98" s="1128"/>
      <c r="IR98" s="1128"/>
      <c r="IS98" s="1436"/>
      <c r="IT98" s="1436"/>
      <c r="IU98" s="1436"/>
      <c r="IV98" s="1436"/>
      <c r="IW98" s="1436"/>
      <c r="IX98" s="1436"/>
      <c r="IY98" s="1436"/>
      <c r="IZ98" s="1436"/>
      <c r="JA98" s="85"/>
      <c r="JB98" s="85"/>
      <c r="JC98" s="85"/>
      <c r="JD98" s="85"/>
      <c r="JE98" s="1436"/>
      <c r="JF98" s="1436"/>
      <c r="JG98" s="1436"/>
      <c r="JH98" s="1436"/>
      <c r="JI98" s="1436"/>
      <c r="JJ98" s="1436"/>
      <c r="JK98" s="1436"/>
      <c r="JL98" s="1436"/>
      <c r="JM98" s="1436"/>
      <c r="JN98" s="213"/>
      <c r="JO98" s="213"/>
      <c r="JP98" s="213"/>
      <c r="JQ98" s="213"/>
      <c r="JR98" s="1436"/>
      <c r="JS98" s="1436"/>
      <c r="JT98" s="181"/>
      <c r="JU98" s="509"/>
      <c r="JV98" s="1436"/>
      <c r="JW98" s="1436"/>
      <c r="JX98" s="212"/>
      <c r="JY98" s="212"/>
      <c r="JZ98" s="212"/>
      <c r="KA98" s="212"/>
      <c r="KB98" s="212"/>
      <c r="KC98" s="212"/>
      <c r="KD98" s="212"/>
      <c r="KE98" s="212"/>
      <c r="KF98" s="212"/>
      <c r="KG98" s="212"/>
      <c r="KH98" s="212"/>
      <c r="KI98" s="212"/>
      <c r="KJ98" s="212"/>
      <c r="KK98" s="212"/>
      <c r="KL98" s="212"/>
      <c r="KM98" s="212"/>
      <c r="KN98" s="212"/>
      <c r="KO98" s="212"/>
      <c r="KP98" s="212"/>
      <c r="KQ98" s="212"/>
      <c r="KR98" s="212"/>
      <c r="KS98" s="212"/>
      <c r="KT98" s="212"/>
      <c r="KU98" s="212"/>
      <c r="KV98" s="212"/>
      <c r="KW98" s="212"/>
      <c r="KX98" s="212"/>
      <c r="KY98" s="212"/>
      <c r="KZ98" s="212"/>
      <c r="LA98" s="212"/>
      <c r="LB98" s="212"/>
      <c r="LC98" s="212"/>
      <c r="LD98" s="212"/>
      <c r="LE98" s="212"/>
      <c r="LF98" s="212"/>
      <c r="LG98" s="212"/>
      <c r="LH98" s="212"/>
      <c r="LI98" s="212"/>
      <c r="LJ98" s="212"/>
      <c r="LK98" s="212"/>
      <c r="LL98" s="212"/>
      <c r="LM98" s="212"/>
      <c r="LN98" s="212"/>
      <c r="LO98" s="212"/>
      <c r="LP98" s="212"/>
      <c r="LQ98" s="177"/>
      <c r="LR98" s="85"/>
      <c r="LS98" s="85"/>
      <c r="LT98" s="1436"/>
      <c r="LU98" s="255"/>
      <c r="LV98" s="255"/>
      <c r="LW98" s="1436"/>
      <c r="LX98" s="1436"/>
      <c r="LY98" s="364"/>
      <c r="LZ98" s="1436"/>
      <c r="MA98" s="1436"/>
      <c r="MB98" s="1436"/>
      <c r="MC98" s="1436"/>
      <c r="MD98" s="1436"/>
      <c r="ME98" s="1436"/>
      <c r="MF98" s="212"/>
      <c r="MG98" s="212"/>
      <c r="MH98" s="212"/>
      <c r="MI98" s="212"/>
      <c r="MJ98" s="212"/>
      <c r="MK98" s="212"/>
      <c r="ML98" s="212"/>
      <c r="MM98" s="212"/>
      <c r="MN98" s="212"/>
      <c r="MO98" s="212"/>
      <c r="MP98" s="212"/>
      <c r="MQ98" s="212"/>
      <c r="MR98" s="212"/>
      <c r="MS98" s="212"/>
      <c r="MT98" s="480"/>
      <c r="MU98" s="792"/>
      <c r="MV98" s="792"/>
      <c r="MW98" s="792"/>
      <c r="MX98" s="792"/>
      <c r="MY98" s="792"/>
      <c r="MZ98" s="792"/>
      <c r="NA98" s="792"/>
      <c r="NB98" s="792"/>
      <c r="NC98" s="792"/>
      <c r="ND98" s="792"/>
      <c r="NE98" s="792"/>
      <c r="NF98" s="792"/>
      <c r="NG98" s="792"/>
      <c r="NH98" s="792"/>
      <c r="NI98" s="792"/>
      <c r="NJ98" s="792"/>
      <c r="NK98" s="792"/>
      <c r="NL98" s="792"/>
      <c r="NM98" s="792"/>
      <c r="NN98" s="792"/>
      <c r="NO98" s="792"/>
      <c r="NP98" s="792"/>
      <c r="NQ98" s="792"/>
      <c r="NR98" s="792"/>
      <c r="NS98" s="792"/>
      <c r="NT98" s="792"/>
      <c r="NU98" s="792"/>
      <c r="NV98" s="792"/>
      <c r="NW98" s="792"/>
      <c r="NX98" s="792"/>
      <c r="NY98" s="792"/>
      <c r="NZ98" s="212"/>
    </row>
    <row r="99" spans="1:390" s="491" customFormat="1" ht="23.25" customHeight="1" x14ac:dyDescent="0.2">
      <c r="A99" s="1436"/>
      <c r="B99" s="1436"/>
      <c r="C99" s="1436"/>
      <c r="D99" s="1436"/>
      <c r="E99" s="255"/>
      <c r="F99" s="255"/>
      <c r="G99" s="451"/>
      <c r="H99" s="523"/>
      <c r="I99" s="523"/>
      <c r="J99" s="523"/>
      <c r="K99" s="523"/>
      <c r="L99" s="523"/>
      <c r="M99" s="165"/>
      <c r="N99" s="1436"/>
      <c r="O99" s="85"/>
      <c r="P99" s="85"/>
      <c r="Q99" s="85"/>
      <c r="R99" s="85"/>
      <c r="S99" s="85"/>
      <c r="T99" s="89"/>
      <c r="U99" s="85"/>
      <c r="V99" s="85"/>
      <c r="W99" s="89"/>
      <c r="X99" s="85"/>
      <c r="Y99" s="1436"/>
      <c r="Z99" s="1436"/>
      <c r="AA99" s="1436"/>
      <c r="AB99" s="1436"/>
      <c r="AC99" s="1436"/>
      <c r="AD99" s="1436"/>
      <c r="AE99" s="181"/>
      <c r="AF99" s="1436"/>
      <c r="AG99" s="1436"/>
      <c r="AH99" s="181"/>
      <c r="AI99" s="509"/>
      <c r="AJ99" s="1436"/>
      <c r="AK99" s="1436"/>
      <c r="AL99" s="212"/>
      <c r="AM99" s="212"/>
      <c r="AN99" s="212"/>
      <c r="AO99" s="212"/>
      <c r="AP99" s="212"/>
      <c r="AQ99" s="212"/>
      <c r="AR99" s="212"/>
      <c r="AS99" s="212"/>
      <c r="AT99" s="212"/>
      <c r="AU99" s="212"/>
      <c r="AV99" s="212"/>
      <c r="AW99" s="212"/>
      <c r="AX99" s="212"/>
      <c r="AY99" s="212"/>
      <c r="AZ99" s="212"/>
      <c r="BA99" s="212"/>
      <c r="BB99" s="212"/>
      <c r="BC99" s="212"/>
      <c r="BD99" s="212"/>
      <c r="BE99" s="212"/>
      <c r="BF99" s="212"/>
      <c r="BG99" s="212"/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212"/>
      <c r="BS99" s="212"/>
      <c r="BT99" s="212"/>
      <c r="BU99" s="212"/>
      <c r="BV99" s="212"/>
      <c r="BW99" s="212"/>
      <c r="BX99" s="212"/>
      <c r="BY99" s="212"/>
      <c r="BZ99" s="212"/>
      <c r="CA99" s="212"/>
      <c r="CB99" s="212"/>
      <c r="CC99" s="212"/>
      <c r="CD99" s="212"/>
      <c r="CE99" s="1436"/>
      <c r="CF99" s="1436"/>
      <c r="CG99" s="1436"/>
      <c r="CH99" s="1436"/>
      <c r="CI99" s="255"/>
      <c r="CJ99" s="255"/>
      <c r="CK99" s="451"/>
      <c r="CL99" s="86"/>
      <c r="CM99" s="86"/>
      <c r="CN99" s="86"/>
      <c r="CO99" s="86"/>
      <c r="CP99" s="86"/>
      <c r="CQ99" s="643"/>
      <c r="CR99" s="1436"/>
      <c r="CS99" s="85"/>
      <c r="CT99" s="85"/>
      <c r="CU99" s="85"/>
      <c r="CV99" s="85"/>
      <c r="CW99" s="85"/>
      <c r="CX99" s="641"/>
      <c r="CY99" s="85"/>
      <c r="CZ99" s="85"/>
      <c r="DA99" s="641"/>
      <c r="DB99" s="85"/>
      <c r="DC99" s="1436"/>
      <c r="DD99" s="1436"/>
      <c r="DE99" s="1436"/>
      <c r="DF99" s="1436"/>
      <c r="DG99" s="1436"/>
      <c r="DH99" s="1436"/>
      <c r="DI99" s="181"/>
      <c r="DJ99" s="1436"/>
      <c r="DK99" s="1436"/>
      <c r="DL99" s="181"/>
      <c r="DM99" s="509"/>
      <c r="DN99" s="1436"/>
      <c r="DO99" s="1436"/>
      <c r="DP99" s="646"/>
      <c r="DQ99" s="646"/>
      <c r="DR99" s="646"/>
      <c r="DS99" s="646"/>
      <c r="DT99" s="646"/>
      <c r="DU99" s="646"/>
      <c r="DV99" s="646"/>
      <c r="DW99" s="646"/>
      <c r="DX99" s="646"/>
      <c r="DY99" s="646"/>
      <c r="DZ99" s="646"/>
      <c r="EA99" s="646"/>
      <c r="EB99" s="646"/>
      <c r="EC99" s="646"/>
      <c r="ED99" s="646"/>
      <c r="EE99" s="646"/>
      <c r="EF99" s="646"/>
      <c r="EG99" s="646"/>
      <c r="EH99" s="646"/>
      <c r="EI99" s="646"/>
      <c r="EJ99" s="646"/>
      <c r="EK99" s="646"/>
      <c r="EL99" s="646"/>
      <c r="EM99" s="646"/>
      <c r="EN99" s="646"/>
      <c r="EO99" s="646"/>
      <c r="EP99" s="1436"/>
      <c r="EQ99" s="1436"/>
      <c r="ER99" s="1436"/>
      <c r="ES99" s="1436"/>
      <c r="ET99" s="1436"/>
      <c r="EU99" s="1436"/>
      <c r="EV99" s="1436"/>
      <c r="EW99" s="1436"/>
      <c r="EX99" s="1436"/>
      <c r="EY99" s="1436"/>
      <c r="EZ99" s="1436"/>
      <c r="FA99" s="1436"/>
      <c r="FB99" s="1436"/>
      <c r="FC99" s="1436"/>
      <c r="FD99" s="1436"/>
      <c r="FE99" s="1436"/>
      <c r="FF99" s="1436"/>
      <c r="FG99" s="212"/>
      <c r="FH99" s="212"/>
      <c r="FI99" s="1436"/>
      <c r="FJ99" s="1436"/>
      <c r="FK99" s="1436"/>
      <c r="FL99" s="1436"/>
      <c r="FM99" s="255"/>
      <c r="FN99" s="255"/>
      <c r="FO99" s="1436"/>
      <c r="FP99" s="1436"/>
      <c r="FQ99" s="1436"/>
      <c r="FR99" s="1436"/>
      <c r="FS99" s="1436"/>
      <c r="FT99" s="1436"/>
      <c r="FU99" s="1436"/>
      <c r="FV99" s="1436"/>
      <c r="FW99" s="85"/>
      <c r="FX99" s="85"/>
      <c r="FY99" s="85"/>
      <c r="FZ99" s="85"/>
      <c r="GA99" s="1436"/>
      <c r="GB99" s="212"/>
      <c r="GC99" s="212"/>
      <c r="GD99" s="212"/>
      <c r="GE99" s="212"/>
      <c r="GF99" s="212"/>
      <c r="GG99" s="212"/>
      <c r="GH99" s="1436"/>
      <c r="GI99" s="1436"/>
      <c r="GJ99" s="213"/>
      <c r="GK99" s="213"/>
      <c r="GL99" s="213"/>
      <c r="GM99" s="213"/>
      <c r="GN99" s="212"/>
      <c r="GO99" s="212"/>
      <c r="GP99" s="212"/>
      <c r="GQ99" s="212"/>
      <c r="GR99" s="212"/>
      <c r="GS99" s="212"/>
      <c r="GT99" s="212"/>
      <c r="GU99" s="212"/>
      <c r="GV99" s="212"/>
      <c r="GW99" s="212"/>
      <c r="GX99" s="212"/>
      <c r="GY99" s="212"/>
      <c r="GZ99" s="212"/>
      <c r="HA99" s="212"/>
      <c r="HB99" s="212"/>
      <c r="HC99" s="212"/>
      <c r="HD99" s="212"/>
      <c r="HE99" s="212"/>
      <c r="HF99" s="212"/>
      <c r="HG99" s="212"/>
      <c r="HH99" s="212"/>
      <c r="HI99" s="212"/>
      <c r="HJ99" s="212"/>
      <c r="HK99" s="212"/>
      <c r="HL99" s="212"/>
      <c r="HM99" s="212"/>
      <c r="HN99" s="212"/>
      <c r="HO99" s="212"/>
      <c r="HP99" s="212"/>
      <c r="HQ99" s="212"/>
      <c r="HR99" s="212"/>
      <c r="HS99" s="212"/>
      <c r="HT99" s="212"/>
      <c r="HU99" s="212"/>
      <c r="HV99" s="212"/>
      <c r="HW99" s="212"/>
      <c r="HX99" s="212"/>
      <c r="HY99" s="212"/>
      <c r="HZ99" s="212"/>
      <c r="IA99" s="212"/>
      <c r="IB99" s="212"/>
      <c r="IC99" s="212"/>
      <c r="ID99" s="212"/>
      <c r="IE99" s="212"/>
      <c r="IF99" s="212"/>
      <c r="IG99" s="212"/>
      <c r="IH99" s="212"/>
      <c r="II99" s="212"/>
      <c r="IJ99" s="212"/>
      <c r="IK99" s="212"/>
      <c r="IL99" s="212"/>
      <c r="IM99" s="1436"/>
      <c r="IN99" s="1436"/>
      <c r="IO99" s="1436"/>
      <c r="IP99" s="1436"/>
      <c r="IQ99" s="1128"/>
      <c r="IR99" s="1128"/>
      <c r="IS99" s="1436"/>
      <c r="IT99" s="1436"/>
      <c r="IU99" s="1436"/>
      <c r="IV99" s="1436"/>
      <c r="IW99" s="1436"/>
      <c r="IX99" s="1436"/>
      <c r="IY99" s="1436"/>
      <c r="IZ99" s="1436"/>
      <c r="JA99" s="85"/>
      <c r="JB99" s="85"/>
      <c r="JC99" s="85"/>
      <c r="JD99" s="85"/>
      <c r="JE99" s="1436"/>
      <c r="JF99" s="1436"/>
      <c r="JG99" s="1436"/>
      <c r="JH99" s="1436"/>
      <c r="JI99" s="1436"/>
      <c r="JJ99" s="1436"/>
      <c r="JK99" s="1436"/>
      <c r="JL99" s="1436"/>
      <c r="JM99" s="1436"/>
      <c r="JN99" s="213"/>
      <c r="JO99" s="213"/>
      <c r="JP99" s="213"/>
      <c r="JQ99" s="213"/>
      <c r="JR99" s="1436"/>
      <c r="JS99" s="1436"/>
      <c r="JT99" s="181"/>
      <c r="JU99" s="509"/>
      <c r="JV99" s="1436"/>
      <c r="JW99" s="1436"/>
      <c r="JX99" s="212"/>
      <c r="JY99" s="212"/>
      <c r="JZ99" s="212"/>
      <c r="KA99" s="212"/>
      <c r="KB99" s="212"/>
      <c r="KC99" s="212"/>
      <c r="KD99" s="212"/>
      <c r="KE99" s="212"/>
      <c r="KF99" s="212"/>
      <c r="KG99" s="212"/>
      <c r="KH99" s="212"/>
      <c r="KI99" s="212"/>
      <c r="KJ99" s="212"/>
      <c r="KK99" s="212"/>
      <c r="KL99" s="212"/>
      <c r="KM99" s="212"/>
      <c r="KN99" s="212"/>
      <c r="KO99" s="212"/>
      <c r="KP99" s="212"/>
      <c r="KQ99" s="212"/>
      <c r="KR99" s="212"/>
      <c r="KS99" s="212"/>
      <c r="KT99" s="212"/>
      <c r="KU99" s="212"/>
      <c r="KV99" s="212"/>
      <c r="KW99" s="212"/>
      <c r="KX99" s="212"/>
      <c r="KY99" s="212"/>
      <c r="KZ99" s="212"/>
      <c r="LA99" s="212"/>
      <c r="LB99" s="212"/>
      <c r="LC99" s="212"/>
      <c r="LD99" s="212"/>
      <c r="LE99" s="212"/>
      <c r="LF99" s="212"/>
      <c r="LG99" s="212"/>
      <c r="LH99" s="212"/>
      <c r="LI99" s="212"/>
      <c r="LJ99" s="212"/>
      <c r="LK99" s="212"/>
      <c r="LL99" s="212"/>
      <c r="LM99" s="212"/>
      <c r="LN99" s="212"/>
      <c r="LO99" s="212"/>
      <c r="LP99" s="212"/>
      <c r="LQ99" s="212"/>
      <c r="LR99" s="628"/>
      <c r="LS99" s="628"/>
      <c r="LT99" s="212"/>
      <c r="LU99" s="766"/>
      <c r="LV99" s="766"/>
      <c r="LW99" s="212"/>
      <c r="LX99" s="212"/>
      <c r="LY99" s="628"/>
      <c r="LZ99" s="212"/>
      <c r="MA99" s="212"/>
      <c r="MB99" s="212"/>
      <c r="MC99" s="212"/>
      <c r="MD99" s="212"/>
      <c r="ME99" s="212"/>
      <c r="MF99" s="212"/>
      <c r="MG99" s="212"/>
      <c r="MH99" s="212"/>
      <c r="MI99" s="212"/>
      <c r="MJ99" s="212"/>
      <c r="MK99" s="212"/>
      <c r="ML99" s="212"/>
      <c r="MM99" s="212"/>
      <c r="MN99" s="212"/>
      <c r="MO99" s="212"/>
      <c r="MP99" s="212"/>
      <c r="MQ99" s="212"/>
      <c r="MR99" s="212"/>
      <c r="MS99" s="212"/>
      <c r="MT99" s="480"/>
      <c r="MU99" s="792"/>
      <c r="MV99" s="792"/>
      <c r="MW99" s="792"/>
      <c r="MX99" s="792"/>
      <c r="MY99" s="792"/>
      <c r="MZ99" s="792"/>
      <c r="NA99" s="792"/>
      <c r="NB99" s="792"/>
      <c r="NC99" s="792"/>
      <c r="ND99" s="792"/>
      <c r="NE99" s="792"/>
      <c r="NF99" s="792"/>
      <c r="NG99" s="792"/>
      <c r="NH99" s="792"/>
      <c r="NI99" s="792"/>
      <c r="NJ99" s="792"/>
      <c r="NK99" s="792"/>
      <c r="NL99" s="792"/>
      <c r="NM99" s="792"/>
      <c r="NN99" s="792"/>
      <c r="NO99" s="792"/>
      <c r="NP99" s="792"/>
      <c r="NQ99" s="792"/>
      <c r="NR99" s="792"/>
      <c r="NS99" s="792"/>
      <c r="NT99" s="792"/>
      <c r="NU99" s="792"/>
      <c r="NV99" s="792"/>
      <c r="NW99" s="792"/>
      <c r="NX99" s="792"/>
      <c r="NY99" s="792"/>
      <c r="NZ99" s="212"/>
    </row>
    <row r="100" spans="1:390" s="491" customFormat="1" ht="23.25" customHeight="1" x14ac:dyDescent="0.2">
      <c r="A100" s="1436"/>
      <c r="B100" s="1436"/>
      <c r="C100" s="1436"/>
      <c r="D100" s="1436"/>
      <c r="E100" s="255"/>
      <c r="F100" s="255"/>
      <c r="G100" s="529"/>
      <c r="H100" s="523"/>
      <c r="I100" s="523"/>
      <c r="J100" s="523"/>
      <c r="K100" s="523"/>
      <c r="L100" s="523"/>
      <c r="M100" s="165"/>
      <c r="N100" s="1436"/>
      <c r="O100" s="85"/>
      <c r="P100" s="85"/>
      <c r="Q100" s="85"/>
      <c r="R100" s="85"/>
      <c r="S100" s="85"/>
      <c r="T100" s="89"/>
      <c r="U100" s="85"/>
      <c r="V100" s="85"/>
      <c r="W100" s="89"/>
      <c r="X100" s="85"/>
      <c r="Y100" s="1436"/>
      <c r="Z100" s="1436"/>
      <c r="AA100" s="1436"/>
      <c r="AB100" s="1436"/>
      <c r="AC100" s="1436"/>
      <c r="AD100" s="1436"/>
      <c r="AE100" s="181"/>
      <c r="AF100" s="1436"/>
      <c r="AG100" s="1436"/>
      <c r="AH100" s="181"/>
      <c r="AI100" s="509"/>
      <c r="AJ100" s="1436"/>
      <c r="AK100" s="1436"/>
      <c r="AL100" s="212"/>
      <c r="AM100" s="212"/>
      <c r="AN100" s="212"/>
      <c r="AO100" s="212"/>
      <c r="AP100" s="212"/>
      <c r="AQ100" s="212"/>
      <c r="AR100" s="212"/>
      <c r="AS100" s="212"/>
      <c r="AT100" s="212"/>
      <c r="AU100" s="212"/>
      <c r="AV100" s="212"/>
      <c r="AW100" s="212"/>
      <c r="AX100" s="212"/>
      <c r="AY100" s="212"/>
      <c r="AZ100" s="212"/>
      <c r="BA100" s="212"/>
      <c r="BB100" s="212"/>
      <c r="BC100" s="212"/>
      <c r="BD100" s="212"/>
      <c r="BE100" s="212"/>
      <c r="BF100" s="212"/>
      <c r="BG100" s="212"/>
      <c r="BH100" s="212"/>
      <c r="BI100" s="212"/>
      <c r="BJ100" s="212"/>
      <c r="BK100" s="212"/>
      <c r="BL100" s="212"/>
      <c r="BM100" s="212"/>
      <c r="BN100" s="212"/>
      <c r="BO100" s="212"/>
      <c r="BP100" s="212"/>
      <c r="BQ100" s="212"/>
      <c r="BR100" s="212"/>
      <c r="BS100" s="212"/>
      <c r="BT100" s="212"/>
      <c r="BU100" s="212"/>
      <c r="BV100" s="212"/>
      <c r="BW100" s="212"/>
      <c r="BX100" s="212"/>
      <c r="BY100" s="212"/>
      <c r="BZ100" s="212"/>
      <c r="CA100" s="212"/>
      <c r="CB100" s="212"/>
      <c r="CC100" s="212"/>
      <c r="CD100" s="212"/>
      <c r="CE100" s="1436"/>
      <c r="CF100" s="1436"/>
      <c r="CG100" s="1436"/>
      <c r="CH100" s="1436"/>
      <c r="CI100" s="255"/>
      <c r="CJ100" s="255"/>
      <c r="CK100" s="637"/>
      <c r="CL100" s="86"/>
      <c r="CM100" s="86"/>
      <c r="CN100" s="86"/>
      <c r="CO100" s="86"/>
      <c r="CP100" s="86"/>
      <c r="CQ100" s="643"/>
      <c r="CR100" s="1436"/>
      <c r="CS100" s="85"/>
      <c r="CT100" s="85"/>
      <c r="CU100" s="85"/>
      <c r="CV100" s="85"/>
      <c r="CW100" s="85"/>
      <c r="CX100" s="641"/>
      <c r="CY100" s="85"/>
      <c r="CZ100" s="85"/>
      <c r="DA100" s="641"/>
      <c r="DB100" s="85"/>
      <c r="DC100" s="1436"/>
      <c r="DD100" s="1436"/>
      <c r="DE100" s="1436"/>
      <c r="DF100" s="1436"/>
      <c r="DG100" s="1436"/>
      <c r="DH100" s="1436"/>
      <c r="DI100" s="181"/>
      <c r="DJ100" s="1436"/>
      <c r="DK100" s="1436"/>
      <c r="DL100" s="181"/>
      <c r="DM100" s="509"/>
      <c r="DN100" s="1436"/>
      <c r="DO100" s="1436"/>
      <c r="DP100" s="646"/>
      <c r="DQ100" s="646"/>
      <c r="DR100" s="646"/>
      <c r="DS100" s="646"/>
      <c r="DT100" s="646"/>
      <c r="DU100" s="646"/>
      <c r="DV100" s="646"/>
      <c r="DW100" s="646"/>
      <c r="DX100" s="646"/>
      <c r="DY100" s="646"/>
      <c r="DZ100" s="646"/>
      <c r="EA100" s="646"/>
      <c r="EB100" s="646"/>
      <c r="EC100" s="646"/>
      <c r="ED100" s="646"/>
      <c r="EE100" s="646"/>
      <c r="EF100" s="646"/>
      <c r="EG100" s="646"/>
      <c r="EH100" s="646"/>
      <c r="EI100" s="646"/>
      <c r="EJ100" s="646"/>
      <c r="EK100" s="646"/>
      <c r="EL100" s="646"/>
      <c r="EM100" s="646"/>
      <c r="EN100" s="646"/>
      <c r="EO100" s="646"/>
      <c r="EP100" s="1436"/>
      <c r="EQ100" s="1436"/>
      <c r="ER100" s="1436"/>
      <c r="ES100" s="1436"/>
      <c r="ET100" s="1436"/>
      <c r="EU100" s="1436"/>
      <c r="EV100" s="1436"/>
      <c r="EW100" s="1436"/>
      <c r="EX100" s="1436"/>
      <c r="EY100" s="1436"/>
      <c r="EZ100" s="1436"/>
      <c r="FA100" s="1436"/>
      <c r="FB100" s="1436"/>
      <c r="FC100" s="1436"/>
      <c r="FD100" s="1436"/>
      <c r="FE100" s="1436"/>
      <c r="FF100" s="1436"/>
      <c r="FG100" s="212"/>
      <c r="FH100" s="212"/>
      <c r="FI100" s="1436"/>
      <c r="FJ100" s="1436"/>
      <c r="FK100" s="1436"/>
      <c r="FL100" s="1436"/>
      <c r="FM100" s="255"/>
      <c r="FN100" s="255"/>
      <c r="FO100" s="1436"/>
      <c r="FP100" s="1436"/>
      <c r="FQ100" s="1436"/>
      <c r="FR100" s="1436"/>
      <c r="FS100" s="1436"/>
      <c r="FT100" s="1436"/>
      <c r="FU100" s="1436"/>
      <c r="FV100" s="1436"/>
      <c r="FW100" s="85"/>
      <c r="FX100" s="85"/>
      <c r="FY100" s="85"/>
      <c r="FZ100" s="85"/>
      <c r="GA100" s="1436"/>
      <c r="GB100" s="212"/>
      <c r="GC100" s="212"/>
      <c r="GD100" s="212"/>
      <c r="GE100" s="212"/>
      <c r="GF100" s="212"/>
      <c r="GG100" s="212"/>
      <c r="GH100" s="1436"/>
      <c r="GI100" s="1436"/>
      <c r="GJ100" s="213"/>
      <c r="GK100" s="213"/>
      <c r="GL100" s="213"/>
      <c r="GM100" s="213"/>
      <c r="GN100" s="212"/>
      <c r="GO100" s="212"/>
      <c r="GP100" s="212"/>
      <c r="GQ100" s="212"/>
      <c r="GR100" s="212"/>
      <c r="GS100" s="212"/>
      <c r="GT100" s="212"/>
      <c r="GU100" s="212"/>
      <c r="GV100" s="212"/>
      <c r="GW100" s="212"/>
      <c r="GX100" s="212"/>
      <c r="GY100" s="212"/>
      <c r="GZ100" s="212"/>
      <c r="HA100" s="212"/>
      <c r="HB100" s="212"/>
      <c r="HC100" s="212"/>
      <c r="HD100" s="212"/>
      <c r="HE100" s="212"/>
      <c r="HF100" s="212"/>
      <c r="HG100" s="212"/>
      <c r="HH100" s="212"/>
      <c r="HI100" s="212"/>
      <c r="HJ100" s="212"/>
      <c r="HK100" s="212"/>
      <c r="HL100" s="212"/>
      <c r="HM100" s="212"/>
      <c r="HN100" s="212"/>
      <c r="HO100" s="212"/>
      <c r="HP100" s="212"/>
      <c r="HQ100" s="212"/>
      <c r="HR100" s="212"/>
      <c r="HS100" s="212"/>
      <c r="HT100" s="212"/>
      <c r="HU100" s="212"/>
      <c r="HV100" s="212"/>
      <c r="HW100" s="212"/>
      <c r="HX100" s="212"/>
      <c r="HY100" s="212"/>
      <c r="HZ100" s="212"/>
      <c r="IA100" s="212"/>
      <c r="IB100" s="212"/>
      <c r="IC100" s="212"/>
      <c r="ID100" s="212"/>
      <c r="IE100" s="212"/>
      <c r="IF100" s="212"/>
      <c r="IG100" s="212"/>
      <c r="IH100" s="212"/>
      <c r="II100" s="212"/>
      <c r="IJ100" s="212"/>
      <c r="IK100" s="212"/>
      <c r="IL100" s="212"/>
      <c r="IM100" s="1436"/>
      <c r="IN100" s="1436"/>
      <c r="IO100" s="1436"/>
      <c r="IP100" s="1436"/>
      <c r="IQ100" s="1128"/>
      <c r="IR100" s="1128"/>
      <c r="IS100" s="1436"/>
      <c r="IT100" s="1436"/>
      <c r="IU100" s="1436"/>
      <c r="IV100" s="1436"/>
      <c r="IW100" s="1436"/>
      <c r="IX100" s="1436"/>
      <c r="IY100" s="1436"/>
      <c r="IZ100" s="1436"/>
      <c r="JA100" s="85"/>
      <c r="JB100" s="85"/>
      <c r="JC100" s="85"/>
      <c r="JD100" s="85"/>
      <c r="JE100" s="1436"/>
      <c r="JF100" s="1436"/>
      <c r="JG100" s="1436"/>
      <c r="JH100" s="1436"/>
      <c r="JI100" s="1436"/>
      <c r="JJ100" s="1436"/>
      <c r="JK100" s="1436"/>
      <c r="JL100" s="1436"/>
      <c r="JM100" s="1436"/>
      <c r="JN100" s="213"/>
      <c r="JO100" s="213"/>
      <c r="JP100" s="213"/>
      <c r="JQ100" s="213"/>
      <c r="JR100" s="1436"/>
      <c r="JS100" s="1436"/>
      <c r="JT100" s="181"/>
      <c r="JU100" s="509"/>
      <c r="JV100" s="1436"/>
      <c r="JW100" s="1436"/>
      <c r="JX100" s="212"/>
      <c r="JY100" s="212"/>
      <c r="JZ100" s="212"/>
      <c r="KA100" s="212"/>
      <c r="KB100" s="212"/>
      <c r="KC100" s="212"/>
      <c r="KD100" s="212"/>
      <c r="KE100" s="212"/>
      <c r="KF100" s="212"/>
      <c r="KG100" s="212"/>
      <c r="KH100" s="212"/>
      <c r="KI100" s="212"/>
      <c r="KJ100" s="212"/>
      <c r="KK100" s="212"/>
      <c r="KL100" s="212"/>
      <c r="KM100" s="212"/>
      <c r="KN100" s="212"/>
      <c r="KO100" s="212"/>
      <c r="KP100" s="212"/>
      <c r="KQ100" s="212"/>
      <c r="KR100" s="212"/>
      <c r="KS100" s="212"/>
      <c r="KT100" s="212"/>
      <c r="KU100" s="212"/>
      <c r="KV100" s="212"/>
      <c r="KW100" s="212"/>
      <c r="KX100" s="212"/>
      <c r="KY100" s="212"/>
      <c r="KZ100" s="212"/>
      <c r="LA100" s="212"/>
      <c r="LB100" s="212"/>
      <c r="LC100" s="212"/>
      <c r="LD100" s="212"/>
      <c r="LE100" s="212"/>
      <c r="LF100" s="212"/>
      <c r="LG100" s="212"/>
      <c r="LH100" s="212"/>
      <c r="LI100" s="212"/>
      <c r="LJ100" s="212"/>
      <c r="LK100" s="212"/>
      <c r="LL100" s="212"/>
      <c r="LM100" s="212"/>
      <c r="LN100" s="212"/>
      <c r="LO100" s="212"/>
      <c r="LP100" s="212"/>
      <c r="LQ100" s="212"/>
      <c r="LR100" s="628"/>
      <c r="LS100" s="628"/>
      <c r="LT100" s="212"/>
      <c r="LU100" s="766"/>
      <c r="LV100" s="766"/>
      <c r="LW100" s="212"/>
      <c r="LX100" s="212"/>
      <c r="LY100" s="212"/>
      <c r="LZ100" s="212"/>
      <c r="MA100" s="212"/>
      <c r="MB100" s="628"/>
      <c r="MC100" s="212"/>
      <c r="MD100" s="212"/>
      <c r="ME100" s="212"/>
      <c r="MF100" s="212"/>
      <c r="MG100" s="212"/>
      <c r="MH100" s="212"/>
      <c r="MI100" s="212"/>
      <c r="MJ100" s="212"/>
      <c r="MK100" s="212"/>
      <c r="ML100" s="212"/>
      <c r="MM100" s="212"/>
      <c r="MN100" s="212"/>
      <c r="MO100" s="212"/>
      <c r="MP100" s="212"/>
      <c r="MQ100" s="212"/>
      <c r="MR100" s="212"/>
      <c r="MS100" s="212"/>
      <c r="MT100" s="480"/>
      <c r="MU100" s="792"/>
      <c r="MV100" s="792"/>
      <c r="MW100" s="792"/>
      <c r="MX100" s="792"/>
      <c r="MY100" s="792"/>
      <c r="MZ100" s="792"/>
      <c r="NA100" s="792"/>
      <c r="NB100" s="792"/>
      <c r="NC100" s="792"/>
      <c r="ND100" s="792"/>
      <c r="NE100" s="792"/>
      <c r="NF100" s="792"/>
      <c r="NG100" s="792"/>
      <c r="NH100" s="792"/>
      <c r="NI100" s="792"/>
      <c r="NJ100" s="792"/>
      <c r="NK100" s="792"/>
      <c r="NL100" s="792"/>
      <c r="NM100" s="792"/>
      <c r="NN100" s="792"/>
      <c r="NO100" s="792"/>
      <c r="NP100" s="792"/>
      <c r="NQ100" s="792"/>
      <c r="NR100" s="792"/>
      <c r="NS100" s="792"/>
      <c r="NT100" s="792"/>
      <c r="NU100" s="792"/>
      <c r="NV100" s="792"/>
      <c r="NW100" s="792"/>
      <c r="NX100" s="792"/>
      <c r="NY100" s="792"/>
      <c r="NZ100" s="212"/>
    </row>
    <row r="101" spans="1:390" s="491" customFormat="1" ht="23.25" customHeight="1" x14ac:dyDescent="0.2">
      <c r="A101" s="1436"/>
      <c r="B101" s="1436"/>
      <c r="C101" s="1436"/>
      <c r="D101" s="1436"/>
      <c r="E101" s="255"/>
      <c r="F101" s="255"/>
      <c r="G101" s="529"/>
      <c r="H101" s="523"/>
      <c r="I101" s="523"/>
      <c r="J101" s="523"/>
      <c r="K101" s="523"/>
      <c r="L101" s="523"/>
      <c r="M101" s="165"/>
      <c r="N101" s="1436"/>
      <c r="O101" s="85"/>
      <c r="P101" s="85"/>
      <c r="Q101" s="85"/>
      <c r="R101" s="85"/>
      <c r="S101" s="85"/>
      <c r="T101" s="89"/>
      <c r="U101" s="85"/>
      <c r="V101" s="85"/>
      <c r="W101" s="89"/>
      <c r="X101" s="85"/>
      <c r="Y101" s="1436"/>
      <c r="Z101" s="1436"/>
      <c r="AA101" s="1436"/>
      <c r="AB101" s="1436"/>
      <c r="AC101" s="1436"/>
      <c r="AD101" s="1436"/>
      <c r="AE101" s="181"/>
      <c r="AF101" s="1436"/>
      <c r="AG101" s="1436"/>
      <c r="AH101" s="181"/>
      <c r="AI101" s="509"/>
      <c r="AJ101" s="1436"/>
      <c r="AK101" s="1436"/>
      <c r="AL101" s="212"/>
      <c r="AM101" s="212"/>
      <c r="AN101" s="212"/>
      <c r="AO101" s="212"/>
      <c r="AP101" s="212"/>
      <c r="AQ101" s="212"/>
      <c r="AR101" s="212"/>
      <c r="AS101" s="212"/>
      <c r="AT101" s="212"/>
      <c r="AU101" s="212"/>
      <c r="AV101" s="212"/>
      <c r="AW101" s="212"/>
      <c r="AX101" s="212"/>
      <c r="AY101" s="212"/>
      <c r="AZ101" s="212"/>
      <c r="BA101" s="212"/>
      <c r="BB101" s="212"/>
      <c r="BC101" s="212"/>
      <c r="BD101" s="212"/>
      <c r="BE101" s="212"/>
      <c r="BF101" s="212"/>
      <c r="BG101" s="212"/>
      <c r="BH101" s="212"/>
      <c r="BI101" s="212"/>
      <c r="BJ101" s="212"/>
      <c r="BK101" s="212"/>
      <c r="BL101" s="212"/>
      <c r="BM101" s="212"/>
      <c r="BN101" s="212"/>
      <c r="BO101" s="212"/>
      <c r="BP101" s="212"/>
      <c r="BQ101" s="212"/>
      <c r="BR101" s="212"/>
      <c r="BS101" s="212"/>
      <c r="BT101" s="212"/>
      <c r="BU101" s="212"/>
      <c r="BV101" s="212"/>
      <c r="BW101" s="212"/>
      <c r="BX101" s="212"/>
      <c r="BY101" s="212"/>
      <c r="BZ101" s="212"/>
      <c r="CA101" s="212"/>
      <c r="CB101" s="212"/>
      <c r="CC101" s="212"/>
      <c r="CD101" s="212"/>
      <c r="CE101" s="1436"/>
      <c r="CF101" s="1436"/>
      <c r="CG101" s="1436"/>
      <c r="CH101" s="1436"/>
      <c r="CI101" s="255"/>
      <c r="CJ101" s="255"/>
      <c r="CK101" s="637"/>
      <c r="CL101" s="86"/>
      <c r="CM101" s="86"/>
      <c r="CN101" s="86"/>
      <c r="CO101" s="86"/>
      <c r="CP101" s="86"/>
      <c r="CQ101" s="643"/>
      <c r="CR101" s="1436"/>
      <c r="CS101" s="85"/>
      <c r="CT101" s="85"/>
      <c r="CU101" s="85"/>
      <c r="CV101" s="85"/>
      <c r="CW101" s="85"/>
      <c r="CX101" s="641"/>
      <c r="CY101" s="85"/>
      <c r="CZ101" s="85"/>
      <c r="DA101" s="641"/>
      <c r="DB101" s="85"/>
      <c r="DC101" s="1436"/>
      <c r="DD101" s="1436"/>
      <c r="DE101" s="1436"/>
      <c r="DF101" s="1436"/>
      <c r="DG101" s="1436"/>
      <c r="DH101" s="1436"/>
      <c r="DI101" s="181"/>
      <c r="DJ101" s="1436"/>
      <c r="DK101" s="1436"/>
      <c r="DL101" s="181"/>
      <c r="DM101" s="509"/>
      <c r="DN101" s="1436"/>
      <c r="DO101" s="1436"/>
      <c r="DP101" s="646"/>
      <c r="DQ101" s="646"/>
      <c r="DR101" s="646"/>
      <c r="DS101" s="646"/>
      <c r="DT101" s="646"/>
      <c r="DU101" s="646"/>
      <c r="DV101" s="646"/>
      <c r="DW101" s="646"/>
      <c r="DX101" s="646"/>
      <c r="DY101" s="646"/>
      <c r="DZ101" s="646"/>
      <c r="EA101" s="646"/>
      <c r="EB101" s="646"/>
      <c r="EC101" s="646"/>
      <c r="ED101" s="646"/>
      <c r="EE101" s="646"/>
      <c r="EF101" s="646"/>
      <c r="EG101" s="646"/>
      <c r="EH101" s="646"/>
      <c r="EI101" s="646"/>
      <c r="EJ101" s="646"/>
      <c r="EK101" s="646"/>
      <c r="EL101" s="646"/>
      <c r="EM101" s="646"/>
      <c r="EN101" s="646"/>
      <c r="EO101" s="646"/>
      <c r="EP101" s="1436"/>
      <c r="EQ101" s="1436"/>
      <c r="ER101" s="1436"/>
      <c r="ES101" s="1436"/>
      <c r="ET101" s="1436"/>
      <c r="EU101" s="1436"/>
      <c r="EV101" s="1436"/>
      <c r="EW101" s="1436"/>
      <c r="EX101" s="1436"/>
      <c r="EY101" s="1436"/>
      <c r="EZ101" s="1436"/>
      <c r="FA101" s="1436"/>
      <c r="FB101" s="1436"/>
      <c r="FC101" s="1436"/>
      <c r="FD101" s="1436"/>
      <c r="FE101" s="1436"/>
      <c r="FF101" s="1436"/>
      <c r="FG101" s="212"/>
      <c r="FH101" s="212"/>
      <c r="FI101" s="1436"/>
      <c r="FJ101" s="1436"/>
      <c r="FK101" s="1436"/>
      <c r="FL101" s="1436"/>
      <c r="FM101" s="255"/>
      <c r="FN101" s="255"/>
      <c r="FO101" s="1436"/>
      <c r="FP101" s="1436"/>
      <c r="FQ101" s="1436"/>
      <c r="FR101" s="1436"/>
      <c r="FS101" s="1436"/>
      <c r="FT101" s="1436"/>
      <c r="FU101" s="1436"/>
      <c r="FV101" s="1436"/>
      <c r="FW101" s="85"/>
      <c r="FX101" s="85"/>
      <c r="FY101" s="85"/>
      <c r="FZ101" s="85"/>
      <c r="GA101" s="1436"/>
      <c r="GB101" s="212"/>
      <c r="GC101" s="212"/>
      <c r="GD101" s="212"/>
      <c r="GE101" s="212"/>
      <c r="GF101" s="212"/>
      <c r="GG101" s="212"/>
      <c r="GH101" s="1436"/>
      <c r="GI101" s="1436"/>
      <c r="GJ101" s="213"/>
      <c r="GK101" s="213"/>
      <c r="GL101" s="213"/>
      <c r="GM101" s="213"/>
      <c r="GN101" s="212"/>
      <c r="GO101" s="212"/>
      <c r="GP101" s="212"/>
      <c r="GQ101" s="212"/>
      <c r="GR101" s="212"/>
      <c r="GS101" s="212"/>
      <c r="GT101" s="212"/>
      <c r="GU101" s="212"/>
      <c r="GV101" s="212"/>
      <c r="GW101" s="212"/>
      <c r="GX101" s="212"/>
      <c r="GY101" s="212"/>
      <c r="GZ101" s="212"/>
      <c r="HA101" s="212"/>
      <c r="HB101" s="212"/>
      <c r="HC101" s="212"/>
      <c r="HD101" s="212"/>
      <c r="HE101" s="212"/>
      <c r="HF101" s="212"/>
      <c r="HG101" s="212"/>
      <c r="HH101" s="212"/>
      <c r="HI101" s="212"/>
      <c r="HJ101" s="212"/>
      <c r="HK101" s="212"/>
      <c r="HL101" s="212"/>
      <c r="HM101" s="212"/>
      <c r="HN101" s="212"/>
      <c r="HO101" s="212"/>
      <c r="HP101" s="212"/>
      <c r="HQ101" s="212"/>
      <c r="HR101" s="212"/>
      <c r="HS101" s="212"/>
      <c r="HT101" s="212"/>
      <c r="HU101" s="212"/>
      <c r="HV101" s="212"/>
      <c r="HW101" s="212"/>
      <c r="HX101" s="212"/>
      <c r="HY101" s="212"/>
      <c r="HZ101" s="212"/>
      <c r="IA101" s="212"/>
      <c r="IB101" s="212"/>
      <c r="IC101" s="212"/>
      <c r="ID101" s="212"/>
      <c r="IE101" s="212"/>
      <c r="IF101" s="212"/>
      <c r="IG101" s="212"/>
      <c r="IH101" s="212"/>
      <c r="II101" s="212"/>
      <c r="IJ101" s="212"/>
      <c r="IK101" s="212"/>
      <c r="IL101" s="212"/>
      <c r="IM101" s="1436"/>
      <c r="IN101" s="1436"/>
      <c r="IO101" s="1436"/>
      <c r="IP101" s="1436"/>
      <c r="IQ101" s="1128"/>
      <c r="IR101" s="1128"/>
      <c r="IS101" s="1436"/>
      <c r="IT101" s="1436"/>
      <c r="IU101" s="1436"/>
      <c r="IV101" s="1436"/>
      <c r="IW101" s="1436"/>
      <c r="IX101" s="1436"/>
      <c r="IY101" s="1436"/>
      <c r="IZ101" s="1436"/>
      <c r="JA101" s="85"/>
      <c r="JB101" s="85"/>
      <c r="JC101" s="85"/>
      <c r="JD101" s="85"/>
      <c r="JE101" s="1436"/>
      <c r="JF101" s="1436"/>
      <c r="JG101" s="1436"/>
      <c r="JH101" s="1436"/>
      <c r="JI101" s="1436"/>
      <c r="JJ101" s="1436"/>
      <c r="JK101" s="1436"/>
      <c r="JL101" s="1436"/>
      <c r="JM101" s="1436"/>
      <c r="JN101" s="213"/>
      <c r="JO101" s="213"/>
      <c r="JP101" s="213"/>
      <c r="JQ101" s="213"/>
      <c r="JR101" s="1436"/>
      <c r="JS101" s="1436"/>
      <c r="JT101" s="181"/>
      <c r="JU101" s="509"/>
      <c r="JV101" s="1436"/>
      <c r="JW101" s="1436"/>
      <c r="JX101" s="212"/>
      <c r="JY101" s="212"/>
      <c r="JZ101" s="212"/>
      <c r="KA101" s="212"/>
      <c r="KB101" s="212"/>
      <c r="KC101" s="212"/>
      <c r="KD101" s="212"/>
      <c r="KE101" s="212"/>
      <c r="KF101" s="212"/>
      <c r="KG101" s="212"/>
      <c r="KH101" s="212"/>
      <c r="KI101" s="212"/>
      <c r="KJ101" s="212"/>
      <c r="KK101" s="212"/>
      <c r="KL101" s="212"/>
      <c r="KM101" s="212"/>
      <c r="KN101" s="212"/>
      <c r="KO101" s="212"/>
      <c r="KP101" s="212"/>
      <c r="KQ101" s="212"/>
      <c r="KR101" s="212"/>
      <c r="KS101" s="212"/>
      <c r="KT101" s="212"/>
      <c r="KU101" s="212"/>
      <c r="KV101" s="212"/>
      <c r="KW101" s="212"/>
      <c r="KX101" s="212"/>
      <c r="KY101" s="212"/>
      <c r="KZ101" s="212"/>
      <c r="LA101" s="212"/>
      <c r="LB101" s="212"/>
      <c r="LC101" s="212"/>
      <c r="LD101" s="212"/>
      <c r="LE101" s="212"/>
      <c r="LF101" s="212"/>
      <c r="LG101" s="212"/>
      <c r="LH101" s="212"/>
      <c r="LI101" s="212"/>
      <c r="LJ101" s="212"/>
      <c r="LK101" s="212"/>
      <c r="LL101" s="212"/>
      <c r="LM101" s="212"/>
      <c r="LN101" s="212"/>
      <c r="LO101" s="212"/>
      <c r="LP101" s="212"/>
      <c r="LQ101" s="212"/>
      <c r="LR101" s="212"/>
      <c r="LS101" s="212"/>
      <c r="LT101" s="212"/>
      <c r="LU101" s="212"/>
      <c r="LV101" s="212"/>
      <c r="LW101" s="212"/>
      <c r="LX101" s="212"/>
      <c r="LY101" s="212"/>
      <c r="LZ101" s="212"/>
      <c r="MA101" s="212"/>
      <c r="MB101" s="212"/>
      <c r="MC101" s="212"/>
      <c r="MD101" s="212"/>
      <c r="ME101" s="212"/>
      <c r="MF101" s="212"/>
      <c r="MG101" s="212"/>
      <c r="MH101" s="212"/>
      <c r="MI101" s="212"/>
      <c r="MJ101" s="212"/>
      <c r="MK101" s="212"/>
      <c r="ML101" s="212"/>
      <c r="MM101" s="212"/>
      <c r="MN101" s="212"/>
      <c r="MO101" s="212"/>
      <c r="MP101" s="212"/>
      <c r="MQ101" s="212"/>
      <c r="MR101" s="212"/>
      <c r="MS101" s="212"/>
      <c r="MT101" s="480"/>
      <c r="MU101" s="792"/>
      <c r="MV101" s="792"/>
      <c r="MW101" s="792"/>
      <c r="MX101" s="792"/>
      <c r="MY101" s="792"/>
      <c r="MZ101" s="792"/>
      <c r="NA101" s="792"/>
      <c r="NB101" s="792"/>
      <c r="NC101" s="792"/>
      <c r="ND101" s="792"/>
      <c r="NE101" s="792"/>
      <c r="NF101" s="792"/>
      <c r="NG101" s="792"/>
      <c r="NH101" s="792"/>
      <c r="NI101" s="792"/>
      <c r="NJ101" s="792"/>
      <c r="NK101" s="792"/>
      <c r="NL101" s="792"/>
      <c r="NM101" s="792"/>
      <c r="NN101" s="792"/>
      <c r="NO101" s="792"/>
      <c r="NP101" s="792"/>
      <c r="NQ101" s="792"/>
      <c r="NR101" s="792"/>
      <c r="NS101" s="792"/>
      <c r="NT101" s="792"/>
      <c r="NU101" s="792"/>
      <c r="NV101" s="792"/>
      <c r="NW101" s="792"/>
      <c r="NX101" s="792"/>
      <c r="NY101" s="792"/>
      <c r="NZ101" s="212"/>
    </row>
    <row r="102" spans="1:390" s="491" customFormat="1" ht="23.25" customHeight="1" x14ac:dyDescent="0.2">
      <c r="A102" s="1436"/>
      <c r="B102" s="1436"/>
      <c r="C102" s="1436"/>
      <c r="D102" s="1436"/>
      <c r="E102" s="255"/>
      <c r="F102" s="255"/>
      <c r="G102" s="529"/>
      <c r="H102" s="523"/>
      <c r="I102" s="523"/>
      <c r="J102" s="523"/>
      <c r="K102" s="523"/>
      <c r="L102" s="523"/>
      <c r="M102" s="165"/>
      <c r="N102" s="1436"/>
      <c r="O102" s="85"/>
      <c r="P102" s="85"/>
      <c r="Q102" s="85"/>
      <c r="R102" s="85"/>
      <c r="S102" s="85"/>
      <c r="T102" s="89"/>
      <c r="U102" s="85"/>
      <c r="V102" s="85"/>
      <c r="W102" s="89"/>
      <c r="X102" s="85"/>
      <c r="Y102" s="1436"/>
      <c r="Z102" s="1436"/>
      <c r="AA102" s="1436"/>
      <c r="AB102" s="1436"/>
      <c r="AC102" s="1436"/>
      <c r="AD102" s="1436"/>
      <c r="AE102" s="181"/>
      <c r="AF102" s="1436"/>
      <c r="AG102" s="1436"/>
      <c r="AH102" s="181"/>
      <c r="AI102" s="509"/>
      <c r="AJ102" s="1436"/>
      <c r="AK102" s="1436"/>
      <c r="AL102" s="212"/>
      <c r="AM102" s="212"/>
      <c r="AN102" s="212"/>
      <c r="AO102" s="212"/>
      <c r="AP102" s="212"/>
      <c r="AQ102" s="212"/>
      <c r="AR102" s="212"/>
      <c r="AS102" s="212"/>
      <c r="AT102" s="212"/>
      <c r="AU102" s="212"/>
      <c r="AV102" s="212"/>
      <c r="AW102" s="212"/>
      <c r="AX102" s="212"/>
      <c r="AY102" s="212"/>
      <c r="AZ102" s="212"/>
      <c r="BA102" s="212"/>
      <c r="BB102" s="212"/>
      <c r="BC102" s="212"/>
      <c r="BD102" s="212"/>
      <c r="BE102" s="212"/>
      <c r="BF102" s="212"/>
      <c r="BG102" s="212"/>
      <c r="BH102" s="212"/>
      <c r="BI102" s="212"/>
      <c r="BJ102" s="212"/>
      <c r="BK102" s="212"/>
      <c r="BL102" s="212"/>
      <c r="BM102" s="212"/>
      <c r="BN102" s="212"/>
      <c r="BO102" s="212"/>
      <c r="BP102" s="212"/>
      <c r="BQ102" s="212"/>
      <c r="BR102" s="212"/>
      <c r="BS102" s="212"/>
      <c r="BT102" s="212"/>
      <c r="BU102" s="212"/>
      <c r="BV102" s="212"/>
      <c r="BW102" s="212"/>
      <c r="BX102" s="212"/>
      <c r="BY102" s="212"/>
      <c r="BZ102" s="212"/>
      <c r="CA102" s="212"/>
      <c r="CB102" s="212"/>
      <c r="CC102" s="212"/>
      <c r="CD102" s="212"/>
      <c r="CE102" s="1436"/>
      <c r="CF102" s="1436"/>
      <c r="CG102" s="1436"/>
      <c r="CH102" s="1436"/>
      <c r="CI102" s="255"/>
      <c r="CJ102" s="255"/>
      <c r="CK102" s="637"/>
      <c r="CL102" s="86"/>
      <c r="CM102" s="86"/>
      <c r="CN102" s="86"/>
      <c r="CO102" s="86"/>
      <c r="CP102" s="86"/>
      <c r="CQ102" s="643"/>
      <c r="CR102" s="1436"/>
      <c r="CS102" s="85"/>
      <c r="CT102" s="85"/>
      <c r="CU102" s="85"/>
      <c r="CV102" s="85"/>
      <c r="CW102" s="85"/>
      <c r="CX102" s="641"/>
      <c r="CY102" s="85"/>
      <c r="CZ102" s="85"/>
      <c r="DA102" s="641"/>
      <c r="DB102" s="85"/>
      <c r="DC102" s="1436"/>
      <c r="DD102" s="1436"/>
      <c r="DE102" s="1436"/>
      <c r="DF102" s="1436"/>
      <c r="DG102" s="1436"/>
      <c r="DH102" s="1436"/>
      <c r="DI102" s="181"/>
      <c r="DJ102" s="1436"/>
      <c r="DK102" s="1436"/>
      <c r="DL102" s="181"/>
      <c r="DM102" s="509"/>
      <c r="DN102" s="1436"/>
      <c r="DO102" s="1436"/>
      <c r="DP102" s="646"/>
      <c r="DQ102" s="646"/>
      <c r="DR102" s="646"/>
      <c r="DS102" s="646"/>
      <c r="DT102" s="646"/>
      <c r="DU102" s="646"/>
      <c r="DV102" s="646"/>
      <c r="DW102" s="646"/>
      <c r="DX102" s="646"/>
      <c r="DY102" s="646"/>
      <c r="DZ102" s="646"/>
      <c r="EA102" s="646"/>
      <c r="EB102" s="646"/>
      <c r="EC102" s="646"/>
      <c r="ED102" s="646"/>
      <c r="EE102" s="646"/>
      <c r="EF102" s="646"/>
      <c r="EG102" s="646"/>
      <c r="EH102" s="646"/>
      <c r="EI102" s="646"/>
      <c r="EJ102" s="646"/>
      <c r="EK102" s="646"/>
      <c r="EL102" s="646"/>
      <c r="EM102" s="646"/>
      <c r="EN102" s="646"/>
      <c r="EO102" s="646"/>
      <c r="EP102" s="1436"/>
      <c r="EQ102" s="1436"/>
      <c r="ER102" s="1436"/>
      <c r="ES102" s="1436"/>
      <c r="ET102" s="1436"/>
      <c r="EU102" s="1436"/>
      <c r="EV102" s="1436"/>
      <c r="EW102" s="1436"/>
      <c r="EX102" s="1436"/>
      <c r="EY102" s="1436"/>
      <c r="EZ102" s="1436"/>
      <c r="FA102" s="1436"/>
      <c r="FB102" s="1436"/>
      <c r="FC102" s="1436"/>
      <c r="FD102" s="1436"/>
      <c r="FE102" s="1436"/>
      <c r="FF102" s="1436"/>
      <c r="FG102" s="212"/>
      <c r="FH102" s="212"/>
      <c r="FI102" s="1436"/>
      <c r="FJ102" s="1436"/>
      <c r="FK102" s="1436"/>
      <c r="FL102" s="1436"/>
      <c r="FM102" s="255"/>
      <c r="FN102" s="255"/>
      <c r="FO102" s="1436"/>
      <c r="FP102" s="1436"/>
      <c r="FQ102" s="1436"/>
      <c r="FR102" s="1436"/>
      <c r="FS102" s="1436"/>
      <c r="FT102" s="1436"/>
      <c r="FU102" s="1436"/>
      <c r="FV102" s="1436"/>
      <c r="FW102" s="85"/>
      <c r="FX102" s="85"/>
      <c r="FY102" s="85"/>
      <c r="FZ102" s="85"/>
      <c r="GA102" s="1436"/>
      <c r="GB102" s="212"/>
      <c r="GC102" s="212"/>
      <c r="GD102" s="212"/>
      <c r="GE102" s="212"/>
      <c r="GF102" s="212"/>
      <c r="GG102" s="212"/>
      <c r="GH102" s="1436"/>
      <c r="GI102" s="1436"/>
      <c r="GJ102" s="213"/>
      <c r="GK102" s="213"/>
      <c r="GL102" s="213"/>
      <c r="GM102" s="213"/>
      <c r="GN102" s="212"/>
      <c r="GO102" s="212"/>
      <c r="GP102" s="212"/>
      <c r="GQ102" s="212"/>
      <c r="GR102" s="212"/>
      <c r="GS102" s="212"/>
      <c r="GT102" s="212"/>
      <c r="GU102" s="212"/>
      <c r="GV102" s="212"/>
      <c r="GW102" s="212"/>
      <c r="GX102" s="212"/>
      <c r="GY102" s="212"/>
      <c r="GZ102" s="212"/>
      <c r="HA102" s="212"/>
      <c r="HB102" s="212"/>
      <c r="HC102" s="212"/>
      <c r="HD102" s="212"/>
      <c r="HE102" s="212"/>
      <c r="HF102" s="212"/>
      <c r="HG102" s="212"/>
      <c r="HH102" s="212"/>
      <c r="HI102" s="212"/>
      <c r="HJ102" s="212"/>
      <c r="HK102" s="212"/>
      <c r="HL102" s="212"/>
      <c r="HM102" s="212"/>
      <c r="HN102" s="212"/>
      <c r="HO102" s="212"/>
      <c r="HP102" s="212"/>
      <c r="HQ102" s="212"/>
      <c r="HR102" s="212"/>
      <c r="HS102" s="212"/>
      <c r="HT102" s="212"/>
      <c r="HU102" s="212"/>
      <c r="HV102" s="212"/>
      <c r="HW102" s="212"/>
      <c r="HX102" s="212"/>
      <c r="HY102" s="212"/>
      <c r="HZ102" s="212"/>
      <c r="IA102" s="212"/>
      <c r="IB102" s="212"/>
      <c r="IC102" s="212"/>
      <c r="ID102" s="212"/>
      <c r="IE102" s="212"/>
      <c r="IF102" s="212"/>
      <c r="IG102" s="212"/>
      <c r="IH102" s="212"/>
      <c r="II102" s="212"/>
      <c r="IJ102" s="212"/>
      <c r="IK102" s="212"/>
      <c r="IL102" s="212"/>
      <c r="IM102" s="1436"/>
      <c r="IN102" s="1436"/>
      <c r="IO102" s="1436"/>
      <c r="IP102" s="1436"/>
      <c r="IQ102" s="1128"/>
      <c r="IR102" s="1128"/>
      <c r="IS102" s="1436"/>
      <c r="IT102" s="1436"/>
      <c r="IU102" s="1436"/>
      <c r="IV102" s="1436"/>
      <c r="IW102" s="1436"/>
      <c r="IX102" s="1436"/>
      <c r="IY102" s="1436"/>
      <c r="IZ102" s="1436"/>
      <c r="JA102" s="85"/>
      <c r="JB102" s="85"/>
      <c r="JC102" s="85"/>
      <c r="JD102" s="85"/>
      <c r="JE102" s="1436"/>
      <c r="JF102" s="1436"/>
      <c r="JG102" s="1436"/>
      <c r="JH102" s="1436"/>
      <c r="JI102" s="1436"/>
      <c r="JJ102" s="1436"/>
      <c r="JK102" s="1436"/>
      <c r="JL102" s="1436"/>
      <c r="JM102" s="1436"/>
      <c r="JN102" s="213"/>
      <c r="JO102" s="213"/>
      <c r="JP102" s="213"/>
      <c r="JQ102" s="213"/>
      <c r="JR102" s="1436"/>
      <c r="JS102" s="1436"/>
      <c r="JT102" s="181"/>
      <c r="JU102" s="509"/>
      <c r="JV102" s="1436"/>
      <c r="JW102" s="1436"/>
      <c r="JX102" s="212"/>
      <c r="JY102" s="212"/>
      <c r="JZ102" s="212"/>
      <c r="KA102" s="212"/>
      <c r="KB102" s="212"/>
      <c r="KC102" s="212"/>
      <c r="KD102" s="212"/>
      <c r="KE102" s="212"/>
      <c r="KF102" s="212"/>
      <c r="KG102" s="212"/>
      <c r="KH102" s="212"/>
      <c r="KI102" s="212"/>
      <c r="KJ102" s="212"/>
      <c r="KK102" s="212"/>
      <c r="KL102" s="212"/>
      <c r="KM102" s="212"/>
      <c r="KN102" s="212"/>
      <c r="KO102" s="212"/>
      <c r="KP102" s="212"/>
      <c r="KQ102" s="212"/>
      <c r="KR102" s="212"/>
      <c r="KS102" s="212"/>
      <c r="KT102" s="212"/>
      <c r="KU102" s="212"/>
      <c r="KV102" s="212"/>
      <c r="KW102" s="212"/>
      <c r="KX102" s="212"/>
      <c r="KY102" s="212"/>
      <c r="KZ102" s="212"/>
      <c r="LA102" s="212"/>
      <c r="LB102" s="212"/>
      <c r="LC102" s="212"/>
      <c r="LD102" s="212"/>
      <c r="LE102" s="212"/>
      <c r="LF102" s="212"/>
      <c r="LG102" s="212"/>
      <c r="LH102" s="212"/>
      <c r="LI102" s="212"/>
      <c r="LJ102" s="212"/>
      <c r="LK102" s="212"/>
      <c r="LL102" s="212"/>
      <c r="LM102" s="212"/>
      <c r="LN102" s="212"/>
      <c r="LO102" s="212"/>
      <c r="LP102" s="212"/>
      <c r="LQ102" s="212"/>
      <c r="LR102" s="212"/>
      <c r="LS102" s="212"/>
      <c r="LT102" s="212"/>
      <c r="LU102" s="212"/>
      <c r="LV102" s="212"/>
      <c r="LW102" s="212"/>
      <c r="LX102" s="212"/>
      <c r="LY102" s="212"/>
      <c r="LZ102" s="212"/>
      <c r="MA102" s="212"/>
      <c r="MB102" s="212"/>
      <c r="MC102" s="212"/>
      <c r="MD102" s="212"/>
      <c r="ME102" s="212"/>
      <c r="MF102" s="212"/>
      <c r="MG102" s="212"/>
      <c r="MH102" s="212"/>
      <c r="MI102" s="212"/>
      <c r="MJ102" s="212"/>
      <c r="MK102" s="212"/>
      <c r="ML102" s="212"/>
      <c r="MM102" s="212"/>
      <c r="MN102" s="212"/>
      <c r="MO102" s="212"/>
      <c r="MP102" s="212"/>
      <c r="MQ102" s="212"/>
      <c r="MR102" s="212"/>
      <c r="MS102" s="212"/>
      <c r="MT102" s="480"/>
      <c r="MU102" s="792"/>
      <c r="MV102" s="792"/>
      <c r="MW102" s="792"/>
      <c r="MX102" s="792"/>
      <c r="MY102" s="792"/>
      <c r="MZ102" s="792"/>
      <c r="NA102" s="792"/>
      <c r="NB102" s="792"/>
      <c r="NC102" s="792"/>
      <c r="ND102" s="792"/>
      <c r="NE102" s="792"/>
      <c r="NF102" s="792"/>
      <c r="NG102" s="792"/>
      <c r="NH102" s="792"/>
      <c r="NI102" s="792"/>
      <c r="NJ102" s="792"/>
      <c r="NK102" s="792"/>
      <c r="NL102" s="792"/>
      <c r="NM102" s="792"/>
      <c r="NN102" s="792"/>
      <c r="NO102" s="792"/>
      <c r="NP102" s="792"/>
      <c r="NQ102" s="792"/>
      <c r="NR102" s="792"/>
      <c r="NS102" s="792"/>
      <c r="NT102" s="792"/>
      <c r="NU102" s="792"/>
      <c r="NV102" s="792"/>
      <c r="NW102" s="792"/>
      <c r="NX102" s="792"/>
      <c r="NY102" s="792"/>
      <c r="NZ102" s="212"/>
    </row>
    <row r="103" spans="1:390" s="491" customFormat="1" ht="23.25" customHeight="1" x14ac:dyDescent="0.2">
      <c r="A103" s="1436"/>
      <c r="B103" s="1436"/>
      <c r="C103" s="1436"/>
      <c r="D103" s="1436"/>
      <c r="E103" s="255"/>
      <c r="F103" s="255"/>
      <c r="G103" s="529"/>
      <c r="H103" s="523"/>
      <c r="I103" s="523"/>
      <c r="J103" s="523"/>
      <c r="K103" s="523"/>
      <c r="L103" s="523"/>
      <c r="M103" s="165"/>
      <c r="N103" s="1436"/>
      <c r="O103" s="85"/>
      <c r="P103" s="85"/>
      <c r="Q103" s="85"/>
      <c r="R103" s="85"/>
      <c r="S103" s="85"/>
      <c r="T103" s="89"/>
      <c r="U103" s="85"/>
      <c r="V103" s="85"/>
      <c r="W103" s="89"/>
      <c r="X103" s="85"/>
      <c r="Y103" s="1436"/>
      <c r="Z103" s="1436"/>
      <c r="AA103" s="1436"/>
      <c r="AB103" s="1436"/>
      <c r="AC103" s="1436"/>
      <c r="AD103" s="1436"/>
      <c r="AE103" s="181"/>
      <c r="AF103" s="1436"/>
      <c r="AG103" s="1436"/>
      <c r="AH103" s="181"/>
      <c r="AI103" s="509"/>
      <c r="AJ103" s="1436"/>
      <c r="AK103" s="1436"/>
      <c r="AL103" s="212"/>
      <c r="AM103" s="212"/>
      <c r="AN103" s="212"/>
      <c r="AO103" s="212"/>
      <c r="AP103" s="212"/>
      <c r="AQ103" s="212"/>
      <c r="AR103" s="212"/>
      <c r="AS103" s="212"/>
      <c r="AT103" s="212"/>
      <c r="AU103" s="212"/>
      <c r="AV103" s="212"/>
      <c r="AW103" s="212"/>
      <c r="AX103" s="212"/>
      <c r="AY103" s="212"/>
      <c r="AZ103" s="212"/>
      <c r="BA103" s="212"/>
      <c r="BB103" s="212"/>
      <c r="BC103" s="212"/>
      <c r="BD103" s="212"/>
      <c r="BE103" s="212"/>
      <c r="BF103" s="212"/>
      <c r="BG103" s="212"/>
      <c r="BH103" s="212"/>
      <c r="BI103" s="212"/>
      <c r="BJ103" s="212"/>
      <c r="BK103" s="212"/>
      <c r="BL103" s="212"/>
      <c r="BM103" s="212"/>
      <c r="BN103" s="212"/>
      <c r="BO103" s="212"/>
      <c r="BP103" s="212"/>
      <c r="BQ103" s="212"/>
      <c r="BR103" s="212"/>
      <c r="BS103" s="212"/>
      <c r="BT103" s="212"/>
      <c r="BU103" s="212"/>
      <c r="BV103" s="212"/>
      <c r="BW103" s="212"/>
      <c r="BX103" s="212"/>
      <c r="BY103" s="212"/>
      <c r="BZ103" s="212"/>
      <c r="CA103" s="212"/>
      <c r="CB103" s="212"/>
      <c r="CC103" s="212"/>
      <c r="CD103" s="212"/>
      <c r="CE103" s="1436"/>
      <c r="CF103" s="1436"/>
      <c r="CG103" s="1436"/>
      <c r="CH103" s="1436"/>
      <c r="CI103" s="255"/>
      <c r="CJ103" s="255"/>
      <c r="CK103" s="637"/>
      <c r="CL103" s="86"/>
      <c r="CM103" s="86"/>
      <c r="CN103" s="86"/>
      <c r="CO103" s="86"/>
      <c r="CP103" s="86"/>
      <c r="CQ103" s="643"/>
      <c r="CR103" s="1436"/>
      <c r="CS103" s="85"/>
      <c r="CT103" s="85"/>
      <c r="CU103" s="85"/>
      <c r="CV103" s="85"/>
      <c r="CW103" s="85"/>
      <c r="CX103" s="641"/>
      <c r="CY103" s="85"/>
      <c r="CZ103" s="85"/>
      <c r="DA103" s="641"/>
      <c r="DB103" s="85"/>
      <c r="DC103" s="1436"/>
      <c r="DD103" s="1436"/>
      <c r="DE103" s="1436"/>
      <c r="DF103" s="1436"/>
      <c r="DG103" s="1436"/>
      <c r="DH103" s="1436"/>
      <c r="DI103" s="181"/>
      <c r="DJ103" s="1436"/>
      <c r="DK103" s="1436"/>
      <c r="DL103" s="181"/>
      <c r="DM103" s="509"/>
      <c r="DN103" s="1436"/>
      <c r="DO103" s="1436"/>
      <c r="DP103" s="646"/>
      <c r="DQ103" s="646"/>
      <c r="DR103" s="646"/>
      <c r="DS103" s="646"/>
      <c r="DT103" s="646"/>
      <c r="DU103" s="646"/>
      <c r="DV103" s="646"/>
      <c r="DW103" s="646"/>
      <c r="DX103" s="646"/>
      <c r="DY103" s="646"/>
      <c r="DZ103" s="646"/>
      <c r="EA103" s="646"/>
      <c r="EB103" s="646"/>
      <c r="EC103" s="646"/>
      <c r="ED103" s="646"/>
      <c r="EE103" s="646"/>
      <c r="EF103" s="646"/>
      <c r="EG103" s="646"/>
      <c r="EH103" s="646"/>
      <c r="EI103" s="646"/>
      <c r="EJ103" s="646"/>
      <c r="EK103" s="646"/>
      <c r="EL103" s="646"/>
      <c r="EM103" s="646"/>
      <c r="EN103" s="646"/>
      <c r="EO103" s="646"/>
      <c r="EP103" s="1436"/>
      <c r="EQ103" s="1436"/>
      <c r="ER103" s="1436"/>
      <c r="ES103" s="1436"/>
      <c r="ET103" s="1436"/>
      <c r="EU103" s="1436"/>
      <c r="EV103" s="1436"/>
      <c r="EW103" s="1436"/>
      <c r="EX103" s="1436"/>
      <c r="EY103" s="1436"/>
      <c r="EZ103" s="1436"/>
      <c r="FA103" s="1436"/>
      <c r="FB103" s="1436"/>
      <c r="FC103" s="1436"/>
      <c r="FD103" s="1436"/>
      <c r="FE103" s="1436"/>
      <c r="FF103" s="1436"/>
      <c r="FG103" s="212"/>
      <c r="FH103" s="212"/>
      <c r="FI103" s="1436"/>
      <c r="FJ103" s="1436"/>
      <c r="FK103" s="1436"/>
      <c r="FL103" s="1436"/>
      <c r="FM103" s="255"/>
      <c r="FN103" s="255"/>
      <c r="FO103" s="1436"/>
      <c r="FP103" s="1436"/>
      <c r="FQ103" s="1436"/>
      <c r="FR103" s="1436"/>
      <c r="FS103" s="1436"/>
      <c r="FT103" s="1436"/>
      <c r="FU103" s="1436"/>
      <c r="FV103" s="1436"/>
      <c r="FW103" s="85"/>
      <c r="FX103" s="85"/>
      <c r="FY103" s="85"/>
      <c r="FZ103" s="85"/>
      <c r="GA103" s="1436"/>
      <c r="GB103" s="212"/>
      <c r="GC103" s="212"/>
      <c r="GD103" s="212"/>
      <c r="GE103" s="212"/>
      <c r="GF103" s="212"/>
      <c r="GG103" s="212"/>
      <c r="GH103" s="1436"/>
      <c r="GI103" s="1436"/>
      <c r="GJ103" s="213"/>
      <c r="GK103" s="213"/>
      <c r="GL103" s="213"/>
      <c r="GM103" s="213"/>
      <c r="GN103" s="212"/>
      <c r="GO103" s="212"/>
      <c r="GP103" s="212"/>
      <c r="GQ103" s="212"/>
      <c r="GR103" s="212"/>
      <c r="GS103" s="212"/>
      <c r="GT103" s="212"/>
      <c r="GU103" s="212"/>
      <c r="GV103" s="212"/>
      <c r="GW103" s="212"/>
      <c r="GX103" s="212"/>
      <c r="GY103" s="212"/>
      <c r="GZ103" s="212"/>
      <c r="HA103" s="212"/>
      <c r="HB103" s="212"/>
      <c r="HC103" s="212"/>
      <c r="HD103" s="212"/>
      <c r="HE103" s="212"/>
      <c r="HF103" s="212"/>
      <c r="HG103" s="212"/>
      <c r="HH103" s="212"/>
      <c r="HI103" s="212"/>
      <c r="HJ103" s="212"/>
      <c r="HK103" s="212"/>
      <c r="HL103" s="212"/>
      <c r="HM103" s="212"/>
      <c r="HN103" s="212"/>
      <c r="HO103" s="212"/>
      <c r="HP103" s="212"/>
      <c r="HQ103" s="212"/>
      <c r="HR103" s="212"/>
      <c r="HS103" s="212"/>
      <c r="HT103" s="212"/>
      <c r="HU103" s="212"/>
      <c r="HV103" s="212"/>
      <c r="HW103" s="212"/>
      <c r="HX103" s="212"/>
      <c r="HY103" s="212"/>
      <c r="HZ103" s="212"/>
      <c r="IA103" s="212"/>
      <c r="IB103" s="212"/>
      <c r="IC103" s="212"/>
      <c r="ID103" s="212"/>
      <c r="IE103" s="212"/>
      <c r="IF103" s="212"/>
      <c r="IG103" s="212"/>
      <c r="IH103" s="212"/>
      <c r="II103" s="212"/>
      <c r="IJ103" s="212"/>
      <c r="IK103" s="212"/>
      <c r="IL103" s="212"/>
      <c r="IM103" s="1436"/>
      <c r="IN103" s="1436"/>
      <c r="IO103" s="1436"/>
      <c r="IP103" s="1436"/>
      <c r="IQ103" s="1128"/>
      <c r="IR103" s="1128"/>
      <c r="IS103" s="1436"/>
      <c r="IT103" s="1436"/>
      <c r="IU103" s="1436"/>
      <c r="IV103" s="1436"/>
      <c r="IW103" s="1436"/>
      <c r="IX103" s="1436"/>
      <c r="IY103" s="1436"/>
      <c r="IZ103" s="1436"/>
      <c r="JA103" s="85"/>
      <c r="JB103" s="85"/>
      <c r="JC103" s="85"/>
      <c r="JD103" s="85"/>
      <c r="JE103" s="1436"/>
      <c r="JF103" s="1436"/>
      <c r="JG103" s="1436"/>
      <c r="JH103" s="1436"/>
      <c r="JI103" s="1436"/>
      <c r="JJ103" s="1436"/>
      <c r="JK103" s="1436"/>
      <c r="JL103" s="1436"/>
      <c r="JM103" s="1436"/>
      <c r="JN103" s="213"/>
      <c r="JO103" s="213"/>
      <c r="JP103" s="213"/>
      <c r="JQ103" s="213"/>
      <c r="JR103" s="1436"/>
      <c r="JS103" s="1436"/>
      <c r="JT103" s="181"/>
      <c r="JU103" s="509"/>
      <c r="JV103" s="1436"/>
      <c r="JW103" s="1436"/>
      <c r="JX103" s="212"/>
      <c r="JY103" s="212"/>
      <c r="JZ103" s="212"/>
      <c r="KA103" s="212"/>
      <c r="KB103" s="212"/>
      <c r="KC103" s="212"/>
      <c r="KD103" s="212"/>
      <c r="KE103" s="212"/>
      <c r="KF103" s="212"/>
      <c r="KG103" s="212"/>
      <c r="KH103" s="212"/>
      <c r="KI103" s="212"/>
      <c r="KJ103" s="212"/>
      <c r="KK103" s="212"/>
      <c r="KL103" s="212"/>
      <c r="KM103" s="212"/>
      <c r="KN103" s="212"/>
      <c r="KO103" s="212"/>
      <c r="KP103" s="212"/>
      <c r="KQ103" s="212"/>
      <c r="KR103" s="212"/>
      <c r="KS103" s="212"/>
      <c r="KT103" s="212"/>
      <c r="KU103" s="212"/>
      <c r="KV103" s="212"/>
      <c r="KW103" s="212"/>
      <c r="KX103" s="212"/>
      <c r="KY103" s="212"/>
      <c r="KZ103" s="212"/>
      <c r="LA103" s="212"/>
      <c r="LB103" s="212"/>
      <c r="LC103" s="212"/>
      <c r="LD103" s="212"/>
      <c r="LE103" s="212"/>
      <c r="LF103" s="212"/>
      <c r="LG103" s="212"/>
      <c r="LH103" s="212"/>
      <c r="LI103" s="212"/>
      <c r="LJ103" s="212"/>
      <c r="LK103" s="212"/>
      <c r="LL103" s="212"/>
      <c r="LM103" s="212"/>
      <c r="LN103" s="212"/>
      <c r="LO103" s="212"/>
      <c r="LP103" s="212"/>
      <c r="LQ103" s="212"/>
      <c r="LR103" s="212"/>
      <c r="LS103" s="212"/>
      <c r="LT103" s="212"/>
      <c r="LU103" s="212"/>
      <c r="LV103" s="212"/>
      <c r="LW103" s="212"/>
      <c r="LX103" s="212"/>
      <c r="LY103" s="212"/>
      <c r="LZ103" s="212"/>
      <c r="MA103" s="212"/>
      <c r="MB103" s="212"/>
      <c r="MC103" s="212"/>
      <c r="MD103" s="212"/>
      <c r="ME103" s="212"/>
      <c r="MF103" s="212"/>
      <c r="MG103" s="212"/>
      <c r="MH103" s="212"/>
      <c r="MI103" s="212"/>
      <c r="MJ103" s="212"/>
      <c r="MK103" s="212"/>
      <c r="ML103" s="212"/>
      <c r="MM103" s="212"/>
      <c r="MN103" s="212"/>
      <c r="MO103" s="212"/>
      <c r="MP103" s="212"/>
      <c r="MQ103" s="212"/>
      <c r="MR103" s="212"/>
      <c r="MS103" s="212"/>
      <c r="MT103" s="480"/>
      <c r="MU103" s="792"/>
      <c r="MV103" s="792"/>
      <c r="MW103" s="792"/>
      <c r="MX103" s="792"/>
      <c r="MY103" s="792"/>
      <c r="MZ103" s="792"/>
      <c r="NA103" s="792"/>
      <c r="NB103" s="792"/>
      <c r="NC103" s="792"/>
      <c r="ND103" s="792"/>
      <c r="NE103" s="792"/>
      <c r="NF103" s="792"/>
      <c r="NG103" s="792"/>
      <c r="NH103" s="792"/>
      <c r="NI103" s="792"/>
      <c r="NJ103" s="792"/>
      <c r="NK103" s="792"/>
      <c r="NL103" s="792"/>
      <c r="NM103" s="792"/>
      <c r="NN103" s="792"/>
      <c r="NO103" s="792"/>
      <c r="NP103" s="792"/>
      <c r="NQ103" s="792"/>
      <c r="NR103" s="792"/>
      <c r="NS103" s="792"/>
      <c r="NT103" s="792"/>
      <c r="NU103" s="792"/>
      <c r="NV103" s="792"/>
      <c r="NW103" s="792"/>
      <c r="NX103" s="792"/>
      <c r="NY103" s="792"/>
      <c r="NZ103" s="212"/>
    </row>
    <row r="104" spans="1:390" s="491" customFormat="1" ht="23.25" customHeight="1" x14ac:dyDescent="0.2">
      <c r="A104" s="1436"/>
      <c r="B104" s="1436"/>
      <c r="C104" s="1436"/>
      <c r="D104" s="1436"/>
      <c r="E104" s="255"/>
      <c r="F104" s="255"/>
      <c r="G104" s="529"/>
      <c r="H104" s="523"/>
      <c r="I104" s="523"/>
      <c r="J104" s="523"/>
      <c r="K104" s="523"/>
      <c r="L104" s="523"/>
      <c r="M104" s="165"/>
      <c r="N104" s="1436"/>
      <c r="O104" s="85"/>
      <c r="P104" s="85"/>
      <c r="Q104" s="85"/>
      <c r="R104" s="85"/>
      <c r="S104" s="85"/>
      <c r="T104" s="89"/>
      <c r="U104" s="85"/>
      <c r="V104" s="85"/>
      <c r="W104" s="89"/>
      <c r="X104" s="85"/>
      <c r="Y104" s="1436"/>
      <c r="Z104" s="1436"/>
      <c r="AA104" s="1436"/>
      <c r="AB104" s="1436"/>
      <c r="AC104" s="1436"/>
      <c r="AD104" s="1436"/>
      <c r="AE104" s="181"/>
      <c r="AF104" s="1436"/>
      <c r="AG104" s="1436"/>
      <c r="AH104" s="181"/>
      <c r="AI104" s="509"/>
      <c r="AJ104" s="1436"/>
      <c r="AK104" s="1436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212"/>
      <c r="AW104" s="212"/>
      <c r="AX104" s="212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212"/>
      <c r="BL104" s="212"/>
      <c r="BM104" s="212"/>
      <c r="BN104" s="212"/>
      <c r="BO104" s="212"/>
      <c r="BP104" s="212"/>
      <c r="BQ104" s="212"/>
      <c r="BR104" s="212"/>
      <c r="BS104" s="212"/>
      <c r="BT104" s="212"/>
      <c r="BU104" s="212"/>
      <c r="BV104" s="212"/>
      <c r="BW104" s="212"/>
      <c r="BX104" s="212"/>
      <c r="BY104" s="212"/>
      <c r="BZ104" s="212"/>
      <c r="CA104" s="212"/>
      <c r="CB104" s="212"/>
      <c r="CC104" s="212"/>
      <c r="CD104" s="212"/>
      <c r="CE104" s="1436"/>
      <c r="CF104" s="1436"/>
      <c r="CG104" s="1436"/>
      <c r="CH104" s="1436"/>
      <c r="CI104" s="255"/>
      <c r="CJ104" s="255"/>
      <c r="CK104" s="637"/>
      <c r="CL104" s="86"/>
      <c r="CM104" s="86"/>
      <c r="CN104" s="86"/>
      <c r="CO104" s="86"/>
      <c r="CP104" s="86"/>
      <c r="CQ104" s="643"/>
      <c r="CR104" s="1436"/>
      <c r="CS104" s="85"/>
      <c r="CT104" s="85"/>
      <c r="CU104" s="85"/>
      <c r="CV104" s="85"/>
      <c r="CW104" s="85"/>
      <c r="CX104" s="641"/>
      <c r="CY104" s="85"/>
      <c r="CZ104" s="85"/>
      <c r="DA104" s="641"/>
      <c r="DB104" s="85"/>
      <c r="DC104" s="1436"/>
      <c r="DD104" s="1436"/>
      <c r="DE104" s="1436"/>
      <c r="DF104" s="1436"/>
      <c r="DG104" s="1436"/>
      <c r="DH104" s="1436"/>
      <c r="DI104" s="181"/>
      <c r="DJ104" s="1436"/>
      <c r="DK104" s="1436"/>
      <c r="DL104" s="181"/>
      <c r="DM104" s="509"/>
      <c r="DN104" s="1436"/>
      <c r="DO104" s="1436"/>
      <c r="DP104" s="646"/>
      <c r="DQ104" s="646"/>
      <c r="DR104" s="646"/>
      <c r="DS104" s="646"/>
      <c r="DT104" s="646"/>
      <c r="DU104" s="646"/>
      <c r="DV104" s="646"/>
      <c r="DW104" s="646"/>
      <c r="DX104" s="646"/>
      <c r="DY104" s="646"/>
      <c r="DZ104" s="646"/>
      <c r="EA104" s="646"/>
      <c r="EB104" s="646"/>
      <c r="EC104" s="646"/>
      <c r="ED104" s="646"/>
      <c r="EE104" s="646"/>
      <c r="EF104" s="646"/>
      <c r="EG104" s="646"/>
      <c r="EH104" s="646"/>
      <c r="EI104" s="646"/>
      <c r="EJ104" s="646"/>
      <c r="EK104" s="646"/>
      <c r="EL104" s="646"/>
      <c r="EM104" s="646"/>
      <c r="EN104" s="646"/>
      <c r="EO104" s="646"/>
      <c r="EP104" s="1436"/>
      <c r="EQ104" s="1436"/>
      <c r="ER104" s="1436"/>
      <c r="ES104" s="1436"/>
      <c r="ET104" s="1436"/>
      <c r="EU104" s="1436"/>
      <c r="EV104" s="1436"/>
      <c r="EW104" s="1436"/>
      <c r="EX104" s="1436"/>
      <c r="EY104" s="1436"/>
      <c r="EZ104" s="1436"/>
      <c r="FA104" s="1436"/>
      <c r="FB104" s="1436"/>
      <c r="FC104" s="1436"/>
      <c r="FD104" s="1436"/>
      <c r="FE104" s="1436"/>
      <c r="FF104" s="1436"/>
      <c r="FG104" s="212"/>
      <c r="FH104" s="212"/>
      <c r="FI104" s="1436"/>
      <c r="FJ104" s="1436"/>
      <c r="FK104" s="1436"/>
      <c r="FL104" s="1436"/>
      <c r="FM104" s="255"/>
      <c r="FN104" s="255"/>
      <c r="FO104" s="1436"/>
      <c r="FP104" s="1436"/>
      <c r="FQ104" s="1436"/>
      <c r="FR104" s="1436"/>
      <c r="FS104" s="1436"/>
      <c r="FT104" s="1436"/>
      <c r="FU104" s="1436"/>
      <c r="FV104" s="1436"/>
      <c r="FW104" s="85"/>
      <c r="FX104" s="85"/>
      <c r="FY104" s="85"/>
      <c r="FZ104" s="85"/>
      <c r="GA104" s="1436"/>
      <c r="GB104" s="212"/>
      <c r="GC104" s="212"/>
      <c r="GD104" s="212"/>
      <c r="GE104" s="212"/>
      <c r="GF104" s="212"/>
      <c r="GG104" s="212"/>
      <c r="GH104" s="1436"/>
      <c r="GI104" s="1436"/>
      <c r="GJ104" s="213"/>
      <c r="GK104" s="213"/>
      <c r="GL104" s="213"/>
      <c r="GM104" s="213"/>
      <c r="GN104" s="212"/>
      <c r="GO104" s="212"/>
      <c r="GP104" s="212"/>
      <c r="GQ104" s="212"/>
      <c r="GR104" s="212"/>
      <c r="GS104" s="212"/>
      <c r="GT104" s="212"/>
      <c r="GU104" s="212"/>
      <c r="GV104" s="212"/>
      <c r="GW104" s="212"/>
      <c r="GX104" s="212"/>
      <c r="GY104" s="212"/>
      <c r="GZ104" s="212"/>
      <c r="HA104" s="212"/>
      <c r="HB104" s="212"/>
      <c r="HC104" s="212"/>
      <c r="HD104" s="212"/>
      <c r="HE104" s="212"/>
      <c r="HF104" s="212"/>
      <c r="HG104" s="212"/>
      <c r="HH104" s="212"/>
      <c r="HI104" s="212"/>
      <c r="HJ104" s="212"/>
      <c r="HK104" s="212"/>
      <c r="HL104" s="212"/>
      <c r="HM104" s="212"/>
      <c r="HN104" s="212"/>
      <c r="HO104" s="212"/>
      <c r="HP104" s="212"/>
      <c r="HQ104" s="212"/>
      <c r="HR104" s="212"/>
      <c r="HS104" s="212"/>
      <c r="HT104" s="212"/>
      <c r="HU104" s="212"/>
      <c r="HV104" s="212"/>
      <c r="HW104" s="212"/>
      <c r="HX104" s="212"/>
      <c r="HY104" s="212"/>
      <c r="HZ104" s="212"/>
      <c r="IA104" s="212"/>
      <c r="IB104" s="212"/>
      <c r="IC104" s="212"/>
      <c r="ID104" s="212"/>
      <c r="IE104" s="212"/>
      <c r="IF104" s="212"/>
      <c r="IG104" s="212"/>
      <c r="IH104" s="212"/>
      <c r="II104" s="212"/>
      <c r="IJ104" s="212"/>
      <c r="IK104" s="212"/>
      <c r="IL104" s="212"/>
      <c r="IM104" s="1436"/>
      <c r="IN104" s="1436"/>
      <c r="IO104" s="1436"/>
      <c r="IP104" s="1436"/>
      <c r="IQ104" s="1128"/>
      <c r="IR104" s="1128"/>
      <c r="IS104" s="1436"/>
      <c r="IT104" s="1436"/>
      <c r="IU104" s="1436"/>
      <c r="IV104" s="1436"/>
      <c r="IW104" s="1436"/>
      <c r="IX104" s="1436"/>
      <c r="IY104" s="1436"/>
      <c r="IZ104" s="1436"/>
      <c r="JA104" s="85"/>
      <c r="JB104" s="85"/>
      <c r="JC104" s="85"/>
      <c r="JD104" s="85"/>
      <c r="JE104" s="1436"/>
      <c r="JF104" s="1436"/>
      <c r="JG104" s="1436"/>
      <c r="JH104" s="1436"/>
      <c r="JI104" s="1436"/>
      <c r="JJ104" s="1436"/>
      <c r="JK104" s="1436"/>
      <c r="JL104" s="1436"/>
      <c r="JM104" s="1436"/>
      <c r="JN104" s="213"/>
      <c r="JO104" s="213"/>
      <c r="JP104" s="213"/>
      <c r="JQ104" s="213"/>
      <c r="JR104" s="1436"/>
      <c r="JS104" s="1436"/>
      <c r="JT104" s="181"/>
      <c r="JU104" s="509"/>
      <c r="JV104" s="1436"/>
      <c r="JW104" s="1436"/>
      <c r="JX104" s="212"/>
      <c r="JY104" s="212"/>
      <c r="JZ104" s="212"/>
      <c r="KA104" s="212"/>
      <c r="KB104" s="212"/>
      <c r="KC104" s="212"/>
      <c r="KD104" s="212"/>
      <c r="KE104" s="212"/>
      <c r="KF104" s="212"/>
      <c r="KG104" s="212"/>
      <c r="KH104" s="212"/>
      <c r="KI104" s="212"/>
      <c r="KJ104" s="212"/>
      <c r="KK104" s="212"/>
      <c r="KL104" s="212"/>
      <c r="KM104" s="212"/>
      <c r="KN104" s="212"/>
      <c r="KO104" s="212"/>
      <c r="KP104" s="212"/>
      <c r="KQ104" s="212"/>
      <c r="KR104" s="212"/>
      <c r="KS104" s="212"/>
      <c r="KT104" s="212"/>
      <c r="KU104" s="212"/>
      <c r="KV104" s="212"/>
      <c r="KW104" s="212"/>
      <c r="KX104" s="212"/>
      <c r="KY104" s="212"/>
      <c r="KZ104" s="212"/>
      <c r="LA104" s="212"/>
      <c r="LB104" s="212"/>
      <c r="LC104" s="212"/>
      <c r="LD104" s="212"/>
      <c r="LE104" s="212"/>
      <c r="LF104" s="212"/>
      <c r="LG104" s="212"/>
      <c r="LH104" s="212"/>
      <c r="LI104" s="212"/>
      <c r="LJ104" s="212"/>
      <c r="LK104" s="212"/>
      <c r="LL104" s="212"/>
      <c r="LM104" s="212"/>
      <c r="LN104" s="212"/>
      <c r="LO104" s="212"/>
      <c r="LP104" s="212"/>
      <c r="LQ104" s="212"/>
      <c r="LR104" s="212"/>
      <c r="LS104" s="212"/>
      <c r="LT104" s="212"/>
      <c r="LU104" s="212"/>
      <c r="LV104" s="212"/>
      <c r="LW104" s="212"/>
      <c r="LX104" s="212"/>
      <c r="LY104" s="212"/>
      <c r="LZ104" s="212"/>
      <c r="MA104" s="212"/>
      <c r="MB104" s="212"/>
      <c r="MC104" s="212"/>
      <c r="MD104" s="212"/>
      <c r="ME104" s="212"/>
      <c r="MF104" s="212"/>
      <c r="MG104" s="212"/>
      <c r="MH104" s="212"/>
      <c r="MI104" s="212"/>
      <c r="MJ104" s="212"/>
      <c r="MK104" s="212"/>
      <c r="ML104" s="212"/>
      <c r="MM104" s="212"/>
      <c r="MN104" s="212"/>
      <c r="MO104" s="212"/>
      <c r="MP104" s="212"/>
      <c r="MQ104" s="212"/>
      <c r="MR104" s="212"/>
      <c r="MS104" s="212"/>
      <c r="MT104" s="480"/>
      <c r="MU104" s="792"/>
      <c r="MV104" s="792"/>
      <c r="MW104" s="792"/>
      <c r="MX104" s="792"/>
      <c r="MY104" s="792"/>
      <c r="MZ104" s="792"/>
      <c r="NA104" s="792"/>
      <c r="NB104" s="792"/>
      <c r="NC104" s="792"/>
      <c r="ND104" s="792"/>
      <c r="NE104" s="792"/>
      <c r="NF104" s="792"/>
      <c r="NG104" s="792"/>
      <c r="NH104" s="792"/>
      <c r="NI104" s="792"/>
      <c r="NJ104" s="792"/>
      <c r="NK104" s="792"/>
      <c r="NL104" s="792"/>
      <c r="NM104" s="792"/>
      <c r="NN104" s="792"/>
      <c r="NO104" s="792"/>
      <c r="NP104" s="792"/>
      <c r="NQ104" s="792"/>
      <c r="NR104" s="792"/>
      <c r="NS104" s="792"/>
      <c r="NT104" s="792"/>
      <c r="NU104" s="792"/>
      <c r="NV104" s="792"/>
      <c r="NW104" s="792"/>
      <c r="NX104" s="792"/>
      <c r="NY104" s="792"/>
      <c r="NZ104" s="212"/>
    </row>
    <row r="105" spans="1:390" s="491" customFormat="1" ht="23.25" customHeight="1" x14ac:dyDescent="0.2">
      <c r="A105" s="1436"/>
      <c r="B105" s="1436"/>
      <c r="C105" s="1436"/>
      <c r="D105" s="1436"/>
      <c r="E105" s="255"/>
      <c r="F105" s="255"/>
      <c r="G105" s="529"/>
      <c r="H105" s="523"/>
      <c r="I105" s="523"/>
      <c r="J105" s="523"/>
      <c r="K105" s="523"/>
      <c r="L105" s="523"/>
      <c r="M105" s="165"/>
      <c r="N105" s="1436"/>
      <c r="O105" s="85"/>
      <c r="P105" s="85"/>
      <c r="Q105" s="85"/>
      <c r="R105" s="85"/>
      <c r="S105" s="85"/>
      <c r="T105" s="89"/>
      <c r="U105" s="85"/>
      <c r="V105" s="85"/>
      <c r="W105" s="89"/>
      <c r="X105" s="85"/>
      <c r="Y105" s="1436"/>
      <c r="Z105" s="1436"/>
      <c r="AA105" s="1436"/>
      <c r="AB105" s="1436"/>
      <c r="AC105" s="1436"/>
      <c r="AD105" s="1436"/>
      <c r="AE105" s="181"/>
      <c r="AF105" s="1436"/>
      <c r="AG105" s="1436"/>
      <c r="AH105" s="181"/>
      <c r="AI105" s="509"/>
      <c r="AJ105" s="1436"/>
      <c r="AK105" s="1436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2"/>
      <c r="BB105" s="212"/>
      <c r="BC105" s="212"/>
      <c r="BD105" s="212"/>
      <c r="BE105" s="212"/>
      <c r="BF105" s="212"/>
      <c r="BG105" s="212"/>
      <c r="BH105" s="212"/>
      <c r="BI105" s="212"/>
      <c r="BJ105" s="212"/>
      <c r="BK105" s="212"/>
      <c r="BL105" s="212"/>
      <c r="BM105" s="212"/>
      <c r="BN105" s="212"/>
      <c r="BO105" s="212"/>
      <c r="BP105" s="212"/>
      <c r="BQ105" s="212"/>
      <c r="BR105" s="212"/>
      <c r="BS105" s="212"/>
      <c r="BT105" s="212"/>
      <c r="BU105" s="212"/>
      <c r="BV105" s="212"/>
      <c r="BW105" s="212"/>
      <c r="BX105" s="212"/>
      <c r="BY105" s="212"/>
      <c r="BZ105" s="212"/>
      <c r="CA105" s="212"/>
      <c r="CB105" s="212"/>
      <c r="CC105" s="212"/>
      <c r="CD105" s="212"/>
      <c r="CE105" s="1436"/>
      <c r="CF105" s="1436"/>
      <c r="CG105" s="1436"/>
      <c r="CH105" s="1436"/>
      <c r="CI105" s="255"/>
      <c r="CJ105" s="255"/>
      <c r="CK105" s="637"/>
      <c r="CL105" s="86"/>
      <c r="CM105" s="86"/>
      <c r="CN105" s="86"/>
      <c r="CO105" s="86"/>
      <c r="CP105" s="86"/>
      <c r="CQ105" s="643"/>
      <c r="CR105" s="1436"/>
      <c r="CS105" s="85"/>
      <c r="CT105" s="85"/>
      <c r="CU105" s="85"/>
      <c r="CV105" s="85"/>
      <c r="CW105" s="85"/>
      <c r="CX105" s="641"/>
      <c r="CY105" s="85"/>
      <c r="CZ105" s="85"/>
      <c r="DA105" s="641"/>
      <c r="DB105" s="85"/>
      <c r="DC105" s="1436"/>
      <c r="DD105" s="1436"/>
      <c r="DE105" s="1436"/>
      <c r="DF105" s="1436"/>
      <c r="DG105" s="1436"/>
      <c r="DH105" s="1436"/>
      <c r="DI105" s="181"/>
      <c r="DJ105" s="1436"/>
      <c r="DK105" s="1436"/>
      <c r="DL105" s="181"/>
      <c r="DM105" s="509"/>
      <c r="DN105" s="1436"/>
      <c r="DO105" s="1436"/>
      <c r="DP105" s="646"/>
      <c r="DQ105" s="646"/>
      <c r="DR105" s="646"/>
      <c r="DS105" s="646"/>
      <c r="DT105" s="646"/>
      <c r="DU105" s="646"/>
      <c r="DV105" s="646"/>
      <c r="DW105" s="646"/>
      <c r="DX105" s="646"/>
      <c r="DY105" s="646"/>
      <c r="DZ105" s="646"/>
      <c r="EA105" s="646"/>
      <c r="EB105" s="646"/>
      <c r="EC105" s="646"/>
      <c r="ED105" s="646"/>
      <c r="EE105" s="646"/>
      <c r="EF105" s="646"/>
      <c r="EG105" s="646"/>
      <c r="EH105" s="646"/>
      <c r="EI105" s="646"/>
      <c r="EJ105" s="646"/>
      <c r="EK105" s="646"/>
      <c r="EL105" s="646"/>
      <c r="EM105" s="646"/>
      <c r="EN105" s="646"/>
      <c r="EO105" s="646"/>
      <c r="EP105" s="1436"/>
      <c r="EQ105" s="1436"/>
      <c r="ER105" s="1436"/>
      <c r="ES105" s="1436"/>
      <c r="ET105" s="1436"/>
      <c r="EU105" s="1436"/>
      <c r="EV105" s="1436"/>
      <c r="EW105" s="1436"/>
      <c r="EX105" s="1436"/>
      <c r="EY105" s="1436"/>
      <c r="EZ105" s="1436"/>
      <c r="FA105" s="1436"/>
      <c r="FB105" s="1436"/>
      <c r="FC105" s="1436"/>
      <c r="FD105" s="1436"/>
      <c r="FE105" s="1436"/>
      <c r="FF105" s="1436"/>
      <c r="FG105" s="212"/>
      <c r="FH105" s="212"/>
      <c r="FI105" s="1436"/>
      <c r="FJ105" s="1436"/>
      <c r="FK105" s="1436"/>
      <c r="FL105" s="1436"/>
      <c r="FM105" s="255"/>
      <c r="FN105" s="255"/>
      <c r="FO105" s="1436"/>
      <c r="FP105" s="1436"/>
      <c r="FQ105" s="1436"/>
      <c r="FR105" s="1436"/>
      <c r="FS105" s="1436"/>
      <c r="FT105" s="1436"/>
      <c r="FU105" s="1436"/>
      <c r="FV105" s="1436"/>
      <c r="FW105" s="85"/>
      <c r="FX105" s="85"/>
      <c r="FY105" s="85"/>
      <c r="FZ105" s="85"/>
      <c r="GA105" s="1436"/>
      <c r="GB105" s="212"/>
      <c r="GC105" s="212"/>
      <c r="GD105" s="212"/>
      <c r="GE105" s="212"/>
      <c r="GF105" s="212"/>
      <c r="GG105" s="212"/>
      <c r="GH105" s="1436"/>
      <c r="GI105" s="1436"/>
      <c r="GJ105" s="213"/>
      <c r="GK105" s="213"/>
      <c r="GL105" s="213"/>
      <c r="GM105" s="213"/>
      <c r="GN105" s="212"/>
      <c r="GO105" s="212"/>
      <c r="GP105" s="212"/>
      <c r="GQ105" s="212"/>
      <c r="GR105" s="212"/>
      <c r="GS105" s="212"/>
      <c r="GT105" s="212"/>
      <c r="GU105" s="212"/>
      <c r="GV105" s="212"/>
      <c r="GW105" s="212"/>
      <c r="GX105" s="212"/>
      <c r="GY105" s="212"/>
      <c r="GZ105" s="212"/>
      <c r="HA105" s="212"/>
      <c r="HB105" s="212"/>
      <c r="HC105" s="212"/>
      <c r="HD105" s="212"/>
      <c r="HE105" s="212"/>
      <c r="HF105" s="212"/>
      <c r="HG105" s="212"/>
      <c r="HH105" s="212"/>
      <c r="HI105" s="212"/>
      <c r="HJ105" s="212"/>
      <c r="HK105" s="212"/>
      <c r="HL105" s="212"/>
      <c r="HM105" s="212"/>
      <c r="HN105" s="212"/>
      <c r="HO105" s="212"/>
      <c r="HP105" s="212"/>
      <c r="HQ105" s="212"/>
      <c r="HR105" s="212"/>
      <c r="HS105" s="212"/>
      <c r="HT105" s="212"/>
      <c r="HU105" s="212"/>
      <c r="HV105" s="212"/>
      <c r="HW105" s="212"/>
      <c r="HX105" s="212"/>
      <c r="HY105" s="212"/>
      <c r="HZ105" s="212"/>
      <c r="IA105" s="212"/>
      <c r="IB105" s="212"/>
      <c r="IC105" s="212"/>
      <c r="ID105" s="212"/>
      <c r="IE105" s="212"/>
      <c r="IF105" s="212"/>
      <c r="IG105" s="212"/>
      <c r="IH105" s="212"/>
      <c r="II105" s="212"/>
      <c r="IJ105" s="212"/>
      <c r="IK105" s="212"/>
      <c r="IL105" s="212"/>
      <c r="IM105" s="1436"/>
      <c r="IN105" s="1436"/>
      <c r="IO105" s="1436"/>
      <c r="IP105" s="1436"/>
      <c r="IQ105" s="1128"/>
      <c r="IR105" s="1128"/>
      <c r="IS105" s="1436"/>
      <c r="IT105" s="1436"/>
      <c r="IU105" s="1436"/>
      <c r="IV105" s="1436"/>
      <c r="IW105" s="1436"/>
      <c r="IX105" s="1436"/>
      <c r="IY105" s="1436"/>
      <c r="IZ105" s="1436"/>
      <c r="JA105" s="85"/>
      <c r="JB105" s="85"/>
      <c r="JC105" s="85"/>
      <c r="JD105" s="85"/>
      <c r="JE105" s="1436"/>
      <c r="JF105" s="1436"/>
      <c r="JG105" s="1436"/>
      <c r="JH105" s="1436"/>
      <c r="JI105" s="1436"/>
      <c r="JJ105" s="1436"/>
      <c r="JK105" s="1436"/>
      <c r="JL105" s="1436"/>
      <c r="JM105" s="1436"/>
      <c r="JN105" s="213"/>
      <c r="JO105" s="213"/>
      <c r="JP105" s="213"/>
      <c r="JQ105" s="213"/>
      <c r="JR105" s="1436"/>
      <c r="JS105" s="1436"/>
      <c r="JT105" s="181"/>
      <c r="JU105" s="509"/>
      <c r="JV105" s="1436"/>
      <c r="JW105" s="1436"/>
      <c r="JX105" s="212"/>
      <c r="JY105" s="212"/>
      <c r="JZ105" s="212"/>
      <c r="KA105" s="212"/>
      <c r="KB105" s="212"/>
      <c r="KC105" s="212"/>
      <c r="KD105" s="212"/>
      <c r="KE105" s="212"/>
      <c r="KF105" s="212"/>
      <c r="KG105" s="212"/>
      <c r="KH105" s="212"/>
      <c r="KI105" s="212"/>
      <c r="KJ105" s="212"/>
      <c r="KK105" s="212"/>
      <c r="KL105" s="212"/>
      <c r="KM105" s="212"/>
      <c r="KN105" s="212"/>
      <c r="KO105" s="212"/>
      <c r="KP105" s="212"/>
      <c r="KQ105" s="212"/>
      <c r="KR105" s="212"/>
      <c r="KS105" s="212"/>
      <c r="KT105" s="212"/>
      <c r="KU105" s="212"/>
      <c r="KV105" s="212"/>
      <c r="KW105" s="212"/>
      <c r="KX105" s="212"/>
      <c r="KY105" s="212"/>
      <c r="KZ105" s="212"/>
      <c r="LA105" s="212"/>
      <c r="LB105" s="212"/>
      <c r="LC105" s="212"/>
      <c r="LD105" s="212"/>
      <c r="LE105" s="212"/>
      <c r="LF105" s="212"/>
      <c r="LG105" s="212"/>
      <c r="LH105" s="212"/>
      <c r="LI105" s="212"/>
      <c r="LJ105" s="212"/>
      <c r="LK105" s="212"/>
      <c r="LL105" s="212"/>
      <c r="LM105" s="212"/>
      <c r="LN105" s="212"/>
      <c r="LO105" s="212"/>
      <c r="LP105" s="212"/>
      <c r="LQ105" s="212"/>
      <c r="LR105" s="212"/>
      <c r="LS105" s="212"/>
      <c r="LT105" s="212"/>
      <c r="LU105" s="212"/>
      <c r="LV105" s="212"/>
      <c r="LW105" s="212"/>
      <c r="LX105" s="212"/>
      <c r="LY105" s="212"/>
      <c r="LZ105" s="212"/>
      <c r="MA105" s="212"/>
      <c r="MB105" s="212"/>
      <c r="MC105" s="212"/>
      <c r="MD105" s="212"/>
      <c r="ME105" s="212"/>
      <c r="MF105" s="212"/>
      <c r="MG105" s="212"/>
      <c r="MH105" s="212"/>
      <c r="MI105" s="212"/>
      <c r="MJ105" s="212"/>
      <c r="MK105" s="212"/>
      <c r="ML105" s="212"/>
      <c r="MM105" s="212"/>
      <c r="MN105" s="212"/>
      <c r="MO105" s="212"/>
      <c r="MP105" s="212"/>
      <c r="MQ105" s="212"/>
      <c r="MR105" s="212"/>
      <c r="MS105" s="212"/>
      <c r="MT105" s="480"/>
      <c r="MU105" s="792"/>
      <c r="MV105" s="792"/>
      <c r="MW105" s="792"/>
      <c r="MX105" s="792"/>
      <c r="MY105" s="792"/>
      <c r="MZ105" s="792"/>
      <c r="NA105" s="792"/>
      <c r="NB105" s="792"/>
      <c r="NC105" s="792"/>
      <c r="ND105" s="792"/>
      <c r="NE105" s="792"/>
      <c r="NF105" s="792"/>
      <c r="NG105" s="792"/>
      <c r="NH105" s="792"/>
      <c r="NI105" s="792"/>
      <c r="NJ105" s="792"/>
      <c r="NK105" s="792"/>
      <c r="NL105" s="792"/>
      <c r="NM105" s="792"/>
      <c r="NN105" s="792"/>
      <c r="NO105" s="792"/>
      <c r="NP105" s="792"/>
      <c r="NQ105" s="792"/>
      <c r="NR105" s="792"/>
      <c r="NS105" s="792"/>
      <c r="NT105" s="792"/>
      <c r="NU105" s="792"/>
      <c r="NV105" s="792"/>
      <c r="NW105" s="792"/>
      <c r="NX105" s="792"/>
      <c r="NY105" s="792"/>
      <c r="NZ105" s="212"/>
    </row>
    <row r="106" spans="1:390" s="491" customFormat="1" ht="23.25" customHeight="1" x14ac:dyDescent="0.2">
      <c r="A106" s="1436"/>
      <c r="B106" s="1436"/>
      <c r="C106" s="1436"/>
      <c r="D106" s="1436"/>
      <c r="E106" s="255"/>
      <c r="F106" s="255"/>
      <c r="G106" s="529"/>
      <c r="H106" s="523"/>
      <c r="I106" s="523"/>
      <c r="J106" s="523"/>
      <c r="K106" s="523"/>
      <c r="L106" s="523"/>
      <c r="M106" s="165"/>
      <c r="N106" s="1436"/>
      <c r="O106" s="85"/>
      <c r="P106" s="85"/>
      <c r="Q106" s="85"/>
      <c r="R106" s="85"/>
      <c r="S106" s="85"/>
      <c r="T106" s="89"/>
      <c r="U106" s="85"/>
      <c r="V106" s="85"/>
      <c r="W106" s="89"/>
      <c r="X106" s="85"/>
      <c r="Y106" s="1436"/>
      <c r="Z106" s="1436"/>
      <c r="AA106" s="1436"/>
      <c r="AB106" s="1436"/>
      <c r="AC106" s="1436"/>
      <c r="AD106" s="1436"/>
      <c r="AE106" s="181"/>
      <c r="AF106" s="1436"/>
      <c r="AG106" s="1436"/>
      <c r="AH106" s="181"/>
      <c r="AI106" s="509"/>
      <c r="AJ106" s="1436"/>
      <c r="AK106" s="1436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2"/>
      <c r="BS106" s="212"/>
      <c r="BT106" s="212"/>
      <c r="BU106" s="212"/>
      <c r="BV106" s="212"/>
      <c r="BW106" s="212"/>
      <c r="BX106" s="212"/>
      <c r="BY106" s="212"/>
      <c r="BZ106" s="212"/>
      <c r="CA106" s="212"/>
      <c r="CB106" s="212"/>
      <c r="CC106" s="212"/>
      <c r="CD106" s="212"/>
      <c r="CE106" s="1436"/>
      <c r="CF106" s="1436"/>
      <c r="CG106" s="1436"/>
      <c r="CH106" s="1436"/>
      <c r="CI106" s="255"/>
      <c r="CJ106" s="255"/>
      <c r="CK106" s="637"/>
      <c r="CL106" s="86"/>
      <c r="CM106" s="86"/>
      <c r="CN106" s="86"/>
      <c r="CO106" s="86"/>
      <c r="CP106" s="86"/>
      <c r="CQ106" s="643"/>
      <c r="CR106" s="1436"/>
      <c r="CS106" s="85"/>
      <c r="CT106" s="85"/>
      <c r="CU106" s="85"/>
      <c r="CV106" s="85"/>
      <c r="CW106" s="85"/>
      <c r="CX106" s="641"/>
      <c r="CY106" s="85"/>
      <c r="CZ106" s="85"/>
      <c r="DA106" s="641"/>
      <c r="DB106" s="85"/>
      <c r="DC106" s="1436"/>
      <c r="DD106" s="1436"/>
      <c r="DE106" s="1436"/>
      <c r="DF106" s="1436"/>
      <c r="DG106" s="1436"/>
      <c r="DH106" s="1436"/>
      <c r="DI106" s="181"/>
      <c r="DJ106" s="1436"/>
      <c r="DK106" s="1436"/>
      <c r="DL106" s="181"/>
      <c r="DM106" s="509"/>
      <c r="DN106" s="1436"/>
      <c r="DO106" s="1436"/>
      <c r="DP106" s="646"/>
      <c r="DQ106" s="646"/>
      <c r="DR106" s="646"/>
      <c r="DS106" s="646"/>
      <c r="DT106" s="646"/>
      <c r="DU106" s="646"/>
      <c r="DV106" s="646"/>
      <c r="DW106" s="646"/>
      <c r="DX106" s="646"/>
      <c r="DY106" s="646"/>
      <c r="DZ106" s="646"/>
      <c r="EA106" s="646"/>
      <c r="EB106" s="646"/>
      <c r="EC106" s="646"/>
      <c r="ED106" s="646"/>
      <c r="EE106" s="646"/>
      <c r="EF106" s="646"/>
      <c r="EG106" s="646"/>
      <c r="EH106" s="646"/>
      <c r="EI106" s="646"/>
      <c r="EJ106" s="646"/>
      <c r="EK106" s="646"/>
      <c r="EL106" s="646"/>
      <c r="EM106" s="646"/>
      <c r="EN106" s="646"/>
      <c r="EO106" s="646"/>
      <c r="EP106" s="1436"/>
      <c r="EQ106" s="1436"/>
      <c r="ER106" s="1436"/>
      <c r="ES106" s="1436"/>
      <c r="ET106" s="1436"/>
      <c r="EU106" s="1436"/>
      <c r="EV106" s="1436"/>
      <c r="EW106" s="1436"/>
      <c r="EX106" s="1436"/>
      <c r="EY106" s="1436"/>
      <c r="EZ106" s="1436"/>
      <c r="FA106" s="1436"/>
      <c r="FB106" s="1436"/>
      <c r="FC106" s="1436"/>
      <c r="FD106" s="1436"/>
      <c r="FE106" s="1436"/>
      <c r="FF106" s="1436"/>
      <c r="FG106" s="212"/>
      <c r="FH106" s="212"/>
      <c r="FI106" s="1436"/>
      <c r="FJ106" s="1436"/>
      <c r="FK106" s="1436"/>
      <c r="FL106" s="1436"/>
      <c r="FM106" s="255"/>
      <c r="FN106" s="255"/>
      <c r="FO106" s="1436"/>
      <c r="FP106" s="1436"/>
      <c r="FQ106" s="1436"/>
      <c r="FR106" s="1436"/>
      <c r="FS106" s="1436"/>
      <c r="FT106" s="1436"/>
      <c r="FU106" s="1436"/>
      <c r="FV106" s="1436"/>
      <c r="FW106" s="85"/>
      <c r="FX106" s="85"/>
      <c r="FY106" s="85"/>
      <c r="FZ106" s="85"/>
      <c r="GA106" s="1436"/>
      <c r="GB106" s="212"/>
      <c r="GC106" s="212"/>
      <c r="GD106" s="212"/>
      <c r="GE106" s="212"/>
      <c r="GF106" s="212"/>
      <c r="GG106" s="212"/>
      <c r="GH106" s="212"/>
      <c r="GI106" s="530"/>
      <c r="GJ106" s="530"/>
      <c r="GK106" s="530"/>
      <c r="GL106" s="531"/>
      <c r="GM106" s="212"/>
      <c r="GN106" s="212"/>
      <c r="GO106" s="212"/>
      <c r="GP106" s="212"/>
      <c r="GQ106" s="212"/>
      <c r="GR106" s="212"/>
      <c r="GS106" s="212"/>
      <c r="GT106" s="212"/>
      <c r="GU106" s="212"/>
      <c r="GV106" s="212"/>
      <c r="GW106" s="212"/>
      <c r="GX106" s="212"/>
      <c r="GY106" s="212"/>
      <c r="GZ106" s="212"/>
      <c r="HA106" s="212"/>
      <c r="HB106" s="212"/>
      <c r="HC106" s="212"/>
      <c r="HD106" s="212"/>
      <c r="HE106" s="212"/>
      <c r="HF106" s="212"/>
      <c r="HG106" s="212"/>
      <c r="HH106" s="212"/>
      <c r="HI106" s="212"/>
      <c r="HJ106" s="212"/>
      <c r="HK106" s="212"/>
      <c r="HL106" s="212"/>
      <c r="HM106" s="212"/>
      <c r="HN106" s="212"/>
      <c r="HO106" s="212"/>
      <c r="HP106" s="212"/>
      <c r="HQ106" s="212"/>
      <c r="HR106" s="212"/>
      <c r="HS106" s="212"/>
      <c r="HT106" s="212"/>
      <c r="HU106" s="212"/>
      <c r="HV106" s="212"/>
      <c r="HW106" s="212"/>
      <c r="HX106" s="212"/>
      <c r="HY106" s="212"/>
      <c r="HZ106" s="212"/>
      <c r="IA106" s="212"/>
      <c r="IB106" s="212"/>
      <c r="IC106" s="212"/>
      <c r="ID106" s="212"/>
      <c r="IE106" s="212"/>
      <c r="IF106" s="212"/>
      <c r="IG106" s="212"/>
      <c r="IH106" s="212"/>
      <c r="II106" s="212"/>
      <c r="IJ106" s="212"/>
      <c r="IK106" s="212"/>
      <c r="IL106" s="212"/>
      <c r="IM106" s="1436"/>
      <c r="IN106" s="1436"/>
      <c r="IO106" s="1436"/>
      <c r="IP106" s="1436"/>
      <c r="IQ106" s="1128"/>
      <c r="IR106" s="1128"/>
      <c r="IS106" s="1436"/>
      <c r="IT106" s="1436"/>
      <c r="IU106" s="1436"/>
      <c r="IV106" s="1436"/>
      <c r="IW106" s="1436"/>
      <c r="IX106" s="1436"/>
      <c r="IY106" s="1436"/>
      <c r="IZ106" s="1436"/>
      <c r="JA106" s="85"/>
      <c r="JB106" s="85"/>
      <c r="JC106" s="85"/>
      <c r="JD106" s="85"/>
      <c r="JE106" s="1436"/>
      <c r="JF106" s="1436"/>
      <c r="JG106" s="1436"/>
      <c r="JH106" s="1436"/>
      <c r="JI106" s="1436"/>
      <c r="JJ106" s="1436"/>
      <c r="JK106" s="1436"/>
      <c r="JL106" s="212"/>
      <c r="JM106" s="532"/>
      <c r="JN106" s="532"/>
      <c r="JO106" s="532"/>
      <c r="JP106" s="532"/>
      <c r="JQ106" s="212"/>
      <c r="JR106" s="1436"/>
      <c r="JS106" s="1436"/>
      <c r="JT106" s="181"/>
      <c r="JU106" s="509"/>
      <c r="JV106" s="1436"/>
      <c r="JW106" s="1436"/>
      <c r="JX106" s="212"/>
      <c r="JY106" s="212"/>
      <c r="JZ106" s="212"/>
      <c r="KA106" s="212"/>
      <c r="KB106" s="212"/>
      <c r="KC106" s="212"/>
      <c r="KD106" s="212"/>
      <c r="KE106" s="212"/>
      <c r="KF106" s="212"/>
      <c r="KG106" s="212"/>
      <c r="KH106" s="212"/>
      <c r="KI106" s="212"/>
      <c r="KJ106" s="212"/>
      <c r="KK106" s="212"/>
      <c r="KL106" s="212"/>
      <c r="KM106" s="212"/>
      <c r="KN106" s="212"/>
      <c r="KO106" s="212"/>
      <c r="KP106" s="212"/>
      <c r="KQ106" s="212"/>
      <c r="KR106" s="212"/>
      <c r="KS106" s="212"/>
      <c r="KT106" s="212"/>
      <c r="KU106" s="212"/>
      <c r="KV106" s="212"/>
      <c r="KW106" s="212"/>
      <c r="KX106" s="212"/>
      <c r="KY106" s="212"/>
      <c r="KZ106" s="212"/>
      <c r="LA106" s="212"/>
      <c r="LB106" s="212"/>
      <c r="LC106" s="212"/>
      <c r="LD106" s="212"/>
      <c r="LE106" s="212"/>
      <c r="LF106" s="212"/>
      <c r="LG106" s="212"/>
      <c r="LH106" s="212"/>
      <c r="LI106" s="212"/>
      <c r="LJ106" s="212"/>
      <c r="LK106" s="212"/>
      <c r="LL106" s="212"/>
      <c r="LM106" s="212"/>
      <c r="LN106" s="212"/>
      <c r="LO106" s="212"/>
      <c r="LP106" s="212"/>
      <c r="LQ106" s="212"/>
      <c r="LR106" s="212"/>
      <c r="LS106" s="212"/>
      <c r="LT106" s="212"/>
      <c r="LU106" s="212"/>
      <c r="LV106" s="212"/>
      <c r="LW106" s="212"/>
      <c r="LX106" s="212"/>
      <c r="LY106" s="212"/>
      <c r="LZ106" s="212"/>
      <c r="MA106" s="212"/>
      <c r="MB106" s="212"/>
      <c r="MC106" s="212"/>
      <c r="MD106" s="212"/>
      <c r="ME106" s="212"/>
      <c r="MF106" s="212"/>
      <c r="MG106" s="212"/>
      <c r="MH106" s="212"/>
      <c r="MI106" s="212"/>
      <c r="MJ106" s="212"/>
      <c r="MK106" s="212"/>
      <c r="ML106" s="212"/>
      <c r="MM106" s="212"/>
      <c r="MN106" s="212"/>
      <c r="MO106" s="212"/>
      <c r="MP106" s="212"/>
      <c r="MQ106" s="212"/>
      <c r="MR106" s="212"/>
      <c r="MS106" s="212"/>
      <c r="MT106" s="480"/>
      <c r="MU106" s="792"/>
      <c r="MV106" s="792"/>
      <c r="MW106" s="792"/>
      <c r="MX106" s="792"/>
      <c r="MY106" s="792"/>
      <c r="MZ106" s="792"/>
      <c r="NA106" s="792"/>
      <c r="NB106" s="792"/>
      <c r="NC106" s="792"/>
      <c r="ND106" s="792"/>
      <c r="NE106" s="792"/>
      <c r="NF106" s="792"/>
      <c r="NG106" s="792"/>
      <c r="NH106" s="792"/>
      <c r="NI106" s="792"/>
      <c r="NJ106" s="792"/>
      <c r="NK106" s="792"/>
      <c r="NL106" s="792"/>
      <c r="NM106" s="792"/>
      <c r="NN106" s="792"/>
      <c r="NO106" s="792"/>
      <c r="NP106" s="792"/>
      <c r="NQ106" s="792"/>
      <c r="NR106" s="792"/>
      <c r="NS106" s="792"/>
      <c r="NT106" s="792"/>
      <c r="NU106" s="792"/>
      <c r="NV106" s="792"/>
      <c r="NW106" s="792"/>
      <c r="NX106" s="792"/>
      <c r="NY106" s="792"/>
      <c r="NZ106" s="212"/>
    </row>
    <row r="107" spans="1:390" s="491" customFormat="1" ht="23.25" customHeight="1" x14ac:dyDescent="0.2">
      <c r="A107" s="85"/>
      <c r="B107" s="85"/>
      <c r="C107" s="85"/>
      <c r="D107" s="85"/>
      <c r="E107" s="212"/>
      <c r="F107" s="212"/>
      <c r="G107" s="529"/>
      <c r="H107" s="523"/>
      <c r="I107" s="523"/>
      <c r="J107" s="523"/>
      <c r="K107" s="523"/>
      <c r="L107" s="523"/>
      <c r="M107" s="165"/>
      <c r="N107" s="1436"/>
      <c r="O107" s="196"/>
      <c r="P107" s="196"/>
      <c r="Q107" s="196"/>
      <c r="R107" s="212"/>
      <c r="S107" s="85"/>
      <c r="T107" s="89"/>
      <c r="U107" s="85"/>
      <c r="V107" s="85"/>
      <c r="W107" s="89"/>
      <c r="X107" s="85"/>
      <c r="Y107" s="1436"/>
      <c r="Z107" s="1436"/>
      <c r="AA107" s="1436"/>
      <c r="AB107" s="1436"/>
      <c r="AC107" s="1436"/>
      <c r="AD107" s="1436"/>
      <c r="AE107" s="181"/>
      <c r="AF107" s="1436"/>
      <c r="AG107" s="1436"/>
      <c r="AH107" s="181"/>
      <c r="AI107" s="509"/>
      <c r="AJ107" s="1436"/>
      <c r="AK107" s="1436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85"/>
      <c r="CF107" s="85"/>
      <c r="CG107" s="85"/>
      <c r="CH107" s="85"/>
      <c r="CI107" s="646"/>
      <c r="CJ107" s="646"/>
      <c r="CK107" s="637"/>
      <c r="CL107" s="86"/>
      <c r="CM107" s="86"/>
      <c r="CN107" s="86"/>
      <c r="CO107" s="523"/>
      <c r="CP107" s="86"/>
      <c r="CQ107" s="643"/>
      <c r="CR107" s="1436"/>
      <c r="CS107" s="196"/>
      <c r="CT107" s="196"/>
      <c r="CU107" s="196"/>
      <c r="CV107" s="646"/>
      <c r="CW107" s="85"/>
      <c r="CX107" s="641"/>
      <c r="CY107" s="85"/>
      <c r="CZ107" s="85"/>
      <c r="DA107" s="641"/>
      <c r="DB107" s="85"/>
      <c r="DC107" s="1436"/>
      <c r="DD107" s="1436"/>
      <c r="DE107" s="1436"/>
      <c r="DF107" s="1436"/>
      <c r="DG107" s="1436"/>
      <c r="DH107" s="1436"/>
      <c r="DI107" s="181"/>
      <c r="DJ107" s="1436"/>
      <c r="DK107" s="1436"/>
      <c r="DL107" s="181"/>
      <c r="DM107" s="509"/>
      <c r="DN107" s="1436"/>
      <c r="DO107" s="1436"/>
      <c r="DP107" s="646"/>
      <c r="DQ107" s="646"/>
      <c r="DR107" s="646"/>
      <c r="DS107" s="646"/>
      <c r="DT107" s="646"/>
      <c r="DU107" s="646"/>
      <c r="DV107" s="646"/>
      <c r="DW107" s="646"/>
      <c r="DX107" s="646"/>
      <c r="DY107" s="646"/>
      <c r="DZ107" s="646"/>
      <c r="EA107" s="646"/>
      <c r="EB107" s="646"/>
      <c r="EC107" s="646"/>
      <c r="ED107" s="646"/>
      <c r="EE107" s="646"/>
      <c r="EF107" s="646"/>
      <c r="EG107" s="646"/>
      <c r="EH107" s="646"/>
      <c r="EI107" s="646"/>
      <c r="EJ107" s="646"/>
      <c r="EK107" s="646"/>
      <c r="EL107" s="646"/>
      <c r="EM107" s="646"/>
      <c r="EN107" s="646"/>
      <c r="EO107" s="646"/>
      <c r="EP107" s="1436"/>
      <c r="EQ107" s="1436"/>
      <c r="ER107" s="1436"/>
      <c r="ES107" s="1436"/>
      <c r="ET107" s="1436"/>
      <c r="EU107" s="1436"/>
      <c r="EV107" s="1436"/>
      <c r="EW107" s="1436"/>
      <c r="EX107" s="1436"/>
      <c r="EY107" s="1436"/>
      <c r="EZ107" s="1436"/>
      <c r="FA107" s="1436"/>
      <c r="FB107" s="1436"/>
      <c r="FC107" s="1436"/>
      <c r="FD107" s="1436"/>
      <c r="FE107" s="1436"/>
      <c r="FF107" s="1436"/>
      <c r="FG107" s="212"/>
      <c r="FH107" s="212"/>
      <c r="FI107" s="85"/>
      <c r="FJ107" s="85"/>
      <c r="FK107" s="85"/>
      <c r="FL107" s="85"/>
      <c r="FM107" s="212"/>
      <c r="FN107" s="212"/>
      <c r="FO107" s="212"/>
      <c r="FP107" s="212"/>
      <c r="FQ107" s="212"/>
      <c r="FR107" s="212"/>
      <c r="FS107" s="212"/>
      <c r="FT107" s="212"/>
      <c r="FU107" s="212"/>
      <c r="FV107" s="1436"/>
      <c r="FW107" s="196"/>
      <c r="FX107" s="196"/>
      <c r="FY107" s="196"/>
      <c r="FZ107" s="212"/>
      <c r="GA107" s="212"/>
      <c r="GB107" s="212"/>
      <c r="GC107" s="212"/>
      <c r="GD107" s="212"/>
      <c r="GE107" s="212"/>
      <c r="GF107" s="212"/>
      <c r="GG107" s="212"/>
      <c r="GH107" s="212"/>
      <c r="GI107" s="530"/>
      <c r="GJ107" s="530"/>
      <c r="GK107" s="530"/>
      <c r="GL107" s="531"/>
      <c r="GM107" s="212"/>
      <c r="GN107" s="212"/>
      <c r="GO107" s="212"/>
      <c r="GP107" s="212"/>
      <c r="GQ107" s="212"/>
      <c r="GR107" s="212"/>
      <c r="GS107" s="212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7"/>
      <c r="IN107" s="106"/>
      <c r="IO107" s="106"/>
      <c r="IP107" s="250"/>
      <c r="IQ107" s="212"/>
      <c r="IR107" s="211"/>
      <c r="IS107" s="211"/>
      <c r="IT107" s="211"/>
      <c r="IU107" s="211"/>
      <c r="IV107" s="211"/>
      <c r="IW107" s="490"/>
      <c r="IX107" s="211"/>
      <c r="IY107" s="212"/>
      <c r="IZ107" s="85"/>
      <c r="JA107" s="85"/>
      <c r="JB107" s="533"/>
      <c r="JC107" s="533"/>
      <c r="JD107" s="533"/>
      <c r="JE107" s="212"/>
      <c r="JF107" s="1436"/>
      <c r="JG107" s="1436"/>
      <c r="JH107" s="1436"/>
      <c r="JI107" s="1436"/>
      <c r="JJ107" s="1436"/>
      <c r="JK107" s="1436"/>
      <c r="JL107" s="212"/>
      <c r="JM107" s="530"/>
      <c r="JN107" s="530"/>
      <c r="JO107" s="530"/>
      <c r="JP107" s="530"/>
      <c r="JQ107" s="212"/>
      <c r="JR107" s="1436"/>
      <c r="JS107" s="1436"/>
      <c r="JT107" s="181"/>
      <c r="JU107" s="509"/>
      <c r="JV107" s="1436"/>
      <c r="JW107" s="1436"/>
      <c r="JX107" s="212"/>
      <c r="JY107" s="212"/>
      <c r="JZ107" s="212"/>
      <c r="KA107" s="212"/>
      <c r="KB107" s="212"/>
      <c r="KC107" s="212"/>
      <c r="KD107" s="212"/>
      <c r="KE107" s="212"/>
      <c r="KF107" s="212"/>
      <c r="KG107" s="212"/>
      <c r="KH107" s="212"/>
      <c r="KI107" s="212"/>
      <c r="KJ107" s="212"/>
      <c r="KK107" s="212"/>
      <c r="KL107" s="212"/>
      <c r="KM107" s="212"/>
      <c r="KN107" s="212"/>
      <c r="KO107" s="212"/>
      <c r="KP107" s="212"/>
      <c r="KQ107" s="212"/>
      <c r="KR107" s="212"/>
      <c r="KS107" s="212"/>
      <c r="KT107" s="212"/>
      <c r="KU107" s="212"/>
      <c r="KV107" s="212"/>
      <c r="KW107" s="212"/>
      <c r="KX107" s="212"/>
      <c r="KY107" s="212"/>
      <c r="KZ107" s="212"/>
      <c r="LA107" s="212"/>
      <c r="LB107" s="212"/>
      <c r="LC107" s="212"/>
      <c r="LD107" s="212"/>
      <c r="LE107" s="212"/>
      <c r="LF107" s="212"/>
      <c r="LG107" s="212"/>
      <c r="LH107" s="212"/>
      <c r="LI107" s="212"/>
      <c r="LJ107" s="212"/>
      <c r="LK107" s="212"/>
      <c r="LL107" s="212"/>
      <c r="LM107" s="212"/>
      <c r="LN107" s="212"/>
      <c r="LO107" s="212"/>
      <c r="LP107" s="212"/>
      <c r="LQ107" s="212"/>
      <c r="LR107" s="212"/>
      <c r="LS107" s="212"/>
      <c r="LT107" s="212"/>
      <c r="LU107" s="212"/>
      <c r="LV107" s="212"/>
      <c r="LW107" s="212"/>
      <c r="LX107" s="212"/>
      <c r="LY107" s="212"/>
      <c r="LZ107" s="212"/>
      <c r="MA107" s="212"/>
      <c r="MB107" s="212"/>
      <c r="MC107" s="212"/>
      <c r="MD107" s="212"/>
      <c r="ME107" s="212"/>
      <c r="MF107" s="212"/>
      <c r="MG107" s="212"/>
      <c r="MH107" s="212"/>
      <c r="MI107" s="212"/>
      <c r="MJ107" s="212"/>
      <c r="MK107" s="212"/>
      <c r="ML107" s="212"/>
      <c r="MM107" s="212"/>
      <c r="MN107" s="212"/>
      <c r="MO107" s="212"/>
      <c r="MP107" s="212"/>
      <c r="MQ107" s="212"/>
      <c r="MR107" s="212"/>
      <c r="MS107" s="212"/>
      <c r="MT107" s="480"/>
      <c r="MU107" s="792"/>
      <c r="MV107" s="792"/>
      <c r="MW107" s="792"/>
      <c r="MX107" s="792"/>
      <c r="MY107" s="792"/>
      <c r="MZ107" s="792"/>
      <c r="NA107" s="792"/>
      <c r="NB107" s="792"/>
      <c r="NC107" s="792"/>
      <c r="ND107" s="792"/>
      <c r="NE107" s="792"/>
      <c r="NF107" s="792"/>
      <c r="NG107" s="792"/>
      <c r="NH107" s="792"/>
      <c r="NI107" s="792"/>
      <c r="NJ107" s="792"/>
      <c r="NK107" s="792"/>
      <c r="NL107" s="792"/>
      <c r="NM107" s="792"/>
      <c r="NN107" s="792"/>
      <c r="NO107" s="792"/>
      <c r="NP107" s="792"/>
      <c r="NQ107" s="792"/>
      <c r="NR107" s="792"/>
      <c r="NS107" s="792"/>
      <c r="NT107" s="792"/>
      <c r="NU107" s="792"/>
      <c r="NV107" s="792"/>
      <c r="NW107" s="792"/>
      <c r="NX107" s="792"/>
      <c r="NY107" s="792"/>
      <c r="NZ107" s="212"/>
    </row>
    <row r="108" spans="1:390" s="491" customFormat="1" ht="23.25" customHeight="1" x14ac:dyDescent="0.2">
      <c r="A108" s="212"/>
      <c r="B108" s="219"/>
      <c r="C108" s="212"/>
      <c r="D108" s="212"/>
      <c r="E108" s="212"/>
      <c r="F108" s="212"/>
      <c r="G108" s="529"/>
      <c r="H108" s="523"/>
      <c r="I108" s="523"/>
      <c r="J108" s="523"/>
      <c r="K108" s="523"/>
      <c r="L108" s="523"/>
      <c r="M108" s="165"/>
      <c r="N108" s="1436"/>
      <c r="O108" s="196"/>
      <c r="P108" s="196"/>
      <c r="Q108" s="196"/>
      <c r="R108" s="212"/>
      <c r="S108" s="85"/>
      <c r="T108" s="89"/>
      <c r="U108" s="85"/>
      <c r="V108" s="85"/>
      <c r="W108" s="89"/>
      <c r="X108" s="85"/>
      <c r="Y108" s="1436"/>
      <c r="Z108" s="1436"/>
      <c r="AA108" s="1436"/>
      <c r="AB108" s="1436"/>
      <c r="AC108" s="1436"/>
      <c r="AD108" s="1436"/>
      <c r="AE108" s="181"/>
      <c r="AF108" s="1436"/>
      <c r="AG108" s="1436"/>
      <c r="AH108" s="181"/>
      <c r="AI108" s="509"/>
      <c r="AJ108" s="1436"/>
      <c r="AK108" s="1436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2"/>
      <c r="BB108" s="212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2"/>
      <c r="BS108" s="212"/>
      <c r="BT108" s="212"/>
      <c r="BU108" s="212"/>
      <c r="BV108" s="212"/>
      <c r="BW108" s="212"/>
      <c r="BX108" s="212"/>
      <c r="BY108" s="212"/>
      <c r="BZ108" s="212"/>
      <c r="CA108" s="212"/>
      <c r="CB108" s="212"/>
      <c r="CC108" s="212"/>
      <c r="CD108" s="212"/>
      <c r="CE108" s="646"/>
      <c r="CF108" s="649"/>
      <c r="CG108" s="646"/>
      <c r="CH108" s="646"/>
      <c r="CI108" s="646"/>
      <c r="CJ108" s="646"/>
      <c r="CK108" s="637"/>
      <c r="CL108" s="86"/>
      <c r="CM108" s="86"/>
      <c r="CN108" s="86"/>
      <c r="CO108" s="523"/>
      <c r="CP108" s="86"/>
      <c r="CQ108" s="643"/>
      <c r="CR108" s="1436"/>
      <c r="CS108" s="196"/>
      <c r="CT108" s="196"/>
      <c r="CU108" s="196"/>
      <c r="CV108" s="646"/>
      <c r="CW108" s="85"/>
      <c r="CX108" s="641"/>
      <c r="CY108" s="654"/>
      <c r="CZ108" s="654"/>
      <c r="DA108" s="1181"/>
      <c r="DB108" s="654"/>
      <c r="DC108" s="1436"/>
      <c r="DD108" s="1436"/>
      <c r="DE108" s="1436"/>
      <c r="DF108" s="1436"/>
      <c r="DG108" s="1436"/>
      <c r="DH108" s="1436"/>
      <c r="DI108" s="181"/>
      <c r="DJ108" s="1436"/>
      <c r="DK108" s="1436"/>
      <c r="DL108" s="181"/>
      <c r="DM108" s="509"/>
      <c r="DN108" s="1436"/>
      <c r="DO108" s="1436"/>
      <c r="DP108" s="646"/>
      <c r="DQ108" s="646"/>
      <c r="DR108" s="646"/>
      <c r="DS108" s="646"/>
      <c r="DT108" s="646"/>
      <c r="DU108" s="646"/>
      <c r="DV108" s="646"/>
      <c r="DW108" s="646"/>
      <c r="DX108" s="646"/>
      <c r="DY108" s="646"/>
      <c r="DZ108" s="646"/>
      <c r="EA108" s="646"/>
      <c r="EB108" s="646"/>
      <c r="EC108" s="646"/>
      <c r="ED108" s="646"/>
      <c r="EE108" s="646"/>
      <c r="EF108" s="646"/>
      <c r="EG108" s="646"/>
      <c r="EH108" s="646"/>
      <c r="EI108" s="646"/>
      <c r="EJ108" s="646"/>
      <c r="EK108" s="646"/>
      <c r="EL108" s="646"/>
      <c r="EM108" s="646"/>
      <c r="EN108" s="646"/>
      <c r="EO108" s="646"/>
      <c r="EP108" s="1436"/>
      <c r="EQ108" s="1436"/>
      <c r="ER108" s="1436"/>
      <c r="ES108" s="1436"/>
      <c r="ET108" s="1436"/>
      <c r="EU108" s="1436"/>
      <c r="EV108" s="1436"/>
      <c r="EW108" s="1436"/>
      <c r="EX108" s="1436"/>
      <c r="EY108" s="1436"/>
      <c r="EZ108" s="1436"/>
      <c r="FA108" s="1436"/>
      <c r="FB108" s="1436"/>
      <c r="FC108" s="1436"/>
      <c r="FD108" s="1436"/>
      <c r="FE108" s="1436"/>
      <c r="FF108" s="1436"/>
      <c r="FG108" s="212"/>
      <c r="FH108" s="212"/>
      <c r="FI108" s="212"/>
      <c r="FJ108" s="219"/>
      <c r="FK108" s="212"/>
      <c r="FL108" s="212"/>
      <c r="FM108" s="212"/>
      <c r="FN108" s="212"/>
      <c r="FO108" s="278"/>
      <c r="FP108" s="278"/>
      <c r="FQ108" s="278"/>
      <c r="FR108" s="278"/>
      <c r="FS108" s="212"/>
      <c r="FT108" s="212"/>
      <c r="FU108" s="212"/>
      <c r="FV108" s="1436"/>
      <c r="FW108" s="196"/>
      <c r="FX108" s="196"/>
      <c r="FY108" s="196"/>
      <c r="FZ108" s="212"/>
      <c r="GA108" s="212"/>
      <c r="GB108" s="212"/>
      <c r="GC108" s="212"/>
      <c r="GD108" s="212"/>
      <c r="GE108" s="212"/>
      <c r="GF108" s="212"/>
      <c r="GG108" s="212"/>
      <c r="GH108" s="212"/>
      <c r="GI108" s="212"/>
      <c r="GJ108" s="212"/>
      <c r="GK108" s="212"/>
      <c r="GL108" s="212"/>
      <c r="GM108" s="212"/>
      <c r="GN108" s="212"/>
      <c r="GO108" s="212"/>
      <c r="GP108" s="212"/>
      <c r="GQ108" s="212"/>
      <c r="GR108" s="212"/>
      <c r="GS108" s="212"/>
      <c r="GT108" s="212"/>
      <c r="GU108" s="212"/>
      <c r="GV108" s="212"/>
      <c r="GW108" s="212"/>
      <c r="GX108" s="212"/>
      <c r="GY108" s="212"/>
      <c r="GZ108" s="212"/>
      <c r="HA108" s="212"/>
      <c r="HB108" s="212"/>
      <c r="HC108" s="212"/>
      <c r="HD108" s="212"/>
      <c r="HE108" s="212"/>
      <c r="HF108" s="212"/>
      <c r="HG108" s="212"/>
      <c r="HH108" s="212"/>
      <c r="HI108" s="212"/>
      <c r="HJ108" s="212"/>
      <c r="HK108" s="212"/>
      <c r="HL108" s="212"/>
      <c r="HM108" s="212"/>
      <c r="HN108" s="212"/>
      <c r="HO108" s="212"/>
      <c r="HP108" s="212"/>
      <c r="HQ108" s="212"/>
      <c r="HR108" s="212"/>
      <c r="HS108" s="212"/>
      <c r="HT108" s="212"/>
      <c r="HU108" s="212"/>
      <c r="HV108" s="212"/>
      <c r="HW108" s="212"/>
      <c r="HX108" s="212"/>
      <c r="HY108" s="212"/>
      <c r="HZ108" s="212"/>
      <c r="IA108" s="212"/>
      <c r="IB108" s="212"/>
      <c r="IC108" s="212"/>
      <c r="ID108" s="212"/>
      <c r="IE108" s="212"/>
      <c r="IF108" s="212"/>
      <c r="IG108" s="212"/>
      <c r="IH108" s="212"/>
      <c r="II108" s="212"/>
      <c r="IJ108" s="212"/>
      <c r="IK108" s="212"/>
      <c r="IL108" s="212"/>
      <c r="IM108" s="212"/>
      <c r="IN108" s="219"/>
      <c r="IO108" s="212"/>
      <c r="IP108" s="212"/>
      <c r="IQ108" s="212"/>
      <c r="IR108" s="212"/>
      <c r="IS108" s="278"/>
      <c r="IT108" s="278"/>
      <c r="IU108" s="278"/>
      <c r="IV108" s="278"/>
      <c r="IW108" s="490"/>
      <c r="IX108" s="211"/>
      <c r="IY108" s="212"/>
      <c r="IZ108" s="85"/>
      <c r="JA108" s="85"/>
      <c r="JB108" s="533"/>
      <c r="JC108" s="533"/>
      <c r="JD108" s="533"/>
      <c r="JE108" s="212"/>
      <c r="JF108" s="1436"/>
      <c r="JG108" s="1436"/>
      <c r="JH108" s="1436"/>
      <c r="JI108" s="1436"/>
      <c r="JJ108" s="1436"/>
      <c r="JK108" s="1436"/>
      <c r="JL108" s="1436"/>
      <c r="JM108" s="1436"/>
      <c r="JN108" s="1436"/>
      <c r="JO108" s="1436"/>
      <c r="JP108" s="1436"/>
      <c r="JQ108" s="181"/>
      <c r="JR108" s="1436"/>
      <c r="JS108" s="1436"/>
      <c r="JT108" s="181"/>
      <c r="JU108" s="509"/>
      <c r="JV108" s="1436"/>
      <c r="JW108" s="1436"/>
      <c r="JX108" s="212"/>
      <c r="JY108" s="212"/>
      <c r="JZ108" s="212"/>
      <c r="KA108" s="212"/>
      <c r="KB108" s="212"/>
      <c r="KC108" s="212"/>
      <c r="KD108" s="212"/>
      <c r="KE108" s="212"/>
      <c r="KF108" s="212"/>
      <c r="KG108" s="212"/>
      <c r="KH108" s="212"/>
      <c r="KI108" s="212"/>
      <c r="KJ108" s="212"/>
      <c r="KK108" s="212"/>
      <c r="KL108" s="212"/>
      <c r="KM108" s="212"/>
      <c r="KN108" s="212"/>
      <c r="KO108" s="212"/>
      <c r="KP108" s="212"/>
      <c r="KQ108" s="212"/>
      <c r="KR108" s="212"/>
      <c r="KS108" s="212"/>
      <c r="KT108" s="212"/>
      <c r="KU108" s="212"/>
      <c r="KV108" s="212"/>
      <c r="KW108" s="212"/>
      <c r="KX108" s="212"/>
      <c r="KY108" s="212"/>
      <c r="KZ108" s="212"/>
      <c r="LA108" s="212"/>
      <c r="LB108" s="212"/>
      <c r="LC108" s="212"/>
      <c r="LD108" s="212"/>
      <c r="LE108" s="212"/>
      <c r="LF108" s="212"/>
      <c r="LG108" s="212"/>
      <c r="LH108" s="212"/>
      <c r="LI108" s="212"/>
      <c r="LJ108" s="212"/>
      <c r="LK108" s="212"/>
      <c r="LL108" s="212"/>
      <c r="LM108" s="212"/>
      <c r="LN108" s="212"/>
      <c r="LO108" s="212"/>
      <c r="LP108" s="212"/>
      <c r="LQ108" s="212"/>
      <c r="LR108" s="212"/>
      <c r="LS108" s="212"/>
      <c r="LT108" s="212"/>
      <c r="LU108" s="212"/>
      <c r="LV108" s="212"/>
      <c r="LW108" s="212"/>
      <c r="LX108" s="212"/>
      <c r="LY108" s="212"/>
      <c r="LZ108" s="212"/>
      <c r="MA108" s="212"/>
      <c r="MB108" s="212"/>
      <c r="MC108" s="212"/>
      <c r="MD108" s="212"/>
      <c r="ME108" s="212"/>
      <c r="MF108" s="212"/>
      <c r="MG108" s="212"/>
      <c r="MH108" s="212"/>
      <c r="MI108" s="212"/>
      <c r="MJ108" s="212"/>
      <c r="MK108" s="212"/>
      <c r="ML108" s="212"/>
      <c r="MM108" s="212"/>
      <c r="MN108" s="212"/>
      <c r="MO108" s="212"/>
      <c r="MP108" s="212"/>
      <c r="MQ108" s="212"/>
      <c r="MR108" s="212"/>
      <c r="MS108" s="212"/>
      <c r="MT108" s="480"/>
      <c r="MU108" s="792"/>
      <c r="MV108" s="792"/>
      <c r="MW108" s="792"/>
      <c r="MX108" s="792"/>
      <c r="MY108" s="792"/>
      <c r="MZ108" s="792"/>
      <c r="NA108" s="792"/>
      <c r="NB108" s="792"/>
      <c r="NC108" s="792"/>
      <c r="ND108" s="792"/>
      <c r="NE108" s="792"/>
      <c r="NF108" s="792"/>
      <c r="NG108" s="792"/>
      <c r="NH108" s="792"/>
      <c r="NI108" s="792"/>
      <c r="NJ108" s="792"/>
      <c r="NK108" s="792"/>
      <c r="NL108" s="792"/>
      <c r="NM108" s="792"/>
      <c r="NN108" s="792"/>
      <c r="NO108" s="792"/>
      <c r="NP108" s="792"/>
      <c r="NQ108" s="792"/>
      <c r="NR108" s="792"/>
      <c r="NS108" s="792"/>
      <c r="NT108" s="792"/>
      <c r="NU108" s="792"/>
      <c r="NV108" s="792"/>
      <c r="NW108" s="792"/>
      <c r="NX108" s="792"/>
      <c r="NY108" s="792"/>
      <c r="NZ108" s="212"/>
    </row>
    <row r="109" spans="1:390" s="491" customFormat="1" ht="23.25" customHeight="1" x14ac:dyDescent="0.2">
      <c r="A109" s="212"/>
      <c r="B109" s="212"/>
      <c r="C109" s="212"/>
      <c r="D109" s="212"/>
      <c r="E109" s="212"/>
      <c r="F109" s="212"/>
      <c r="G109" s="529"/>
      <c r="H109" s="523"/>
      <c r="I109" s="523"/>
      <c r="J109" s="523"/>
      <c r="K109" s="523"/>
      <c r="L109" s="523"/>
      <c r="M109" s="165"/>
      <c r="N109" s="1436"/>
      <c r="O109" s="196"/>
      <c r="P109" s="196"/>
      <c r="Q109" s="196"/>
      <c r="R109" s="212"/>
      <c r="S109" s="85"/>
      <c r="T109" s="89"/>
      <c r="U109" s="85"/>
      <c r="V109" s="85"/>
      <c r="W109" s="89"/>
      <c r="X109" s="85"/>
      <c r="Y109" s="1436"/>
      <c r="Z109" s="1436"/>
      <c r="AA109" s="1436"/>
      <c r="AB109" s="1436"/>
      <c r="AC109" s="1436"/>
      <c r="AD109" s="1436"/>
      <c r="AE109" s="181"/>
      <c r="AF109" s="1436"/>
      <c r="AG109" s="1436"/>
      <c r="AH109" s="181"/>
      <c r="AI109" s="509"/>
      <c r="AJ109" s="1436"/>
      <c r="AK109" s="1436"/>
      <c r="AL109" s="166"/>
      <c r="AM109" s="166"/>
      <c r="AN109" s="166"/>
      <c r="AO109" s="166"/>
      <c r="AP109" s="117"/>
      <c r="AQ109" s="117"/>
      <c r="AR109" s="117"/>
      <c r="AS109" s="117"/>
      <c r="AT109" s="117"/>
      <c r="AU109" s="118"/>
      <c r="AV109" s="118"/>
      <c r="AW109" s="117"/>
      <c r="AX109" s="1439"/>
      <c r="AY109" s="1436"/>
      <c r="AZ109" s="166"/>
      <c r="BA109" s="166"/>
      <c r="BB109" s="166"/>
      <c r="BC109" s="166"/>
      <c r="BD109" s="117"/>
      <c r="BE109" s="117"/>
      <c r="BF109" s="117"/>
      <c r="BG109" s="117"/>
      <c r="BH109" s="117"/>
      <c r="BI109" s="118"/>
      <c r="BJ109" s="118"/>
      <c r="BK109" s="118"/>
      <c r="BL109" s="212"/>
      <c r="BM109" s="212"/>
      <c r="BN109" s="212"/>
      <c r="BO109" s="212"/>
      <c r="BP109" s="212"/>
      <c r="BQ109" s="212"/>
      <c r="BR109" s="212"/>
      <c r="BS109" s="212"/>
      <c r="BT109" s="212"/>
      <c r="BU109" s="212"/>
      <c r="BV109" s="212"/>
      <c r="BW109" s="212"/>
      <c r="BX109" s="212"/>
      <c r="BY109" s="212"/>
      <c r="BZ109" s="212"/>
      <c r="CA109" s="212"/>
      <c r="CB109" s="212"/>
      <c r="CC109" s="212"/>
      <c r="CD109" s="212"/>
      <c r="CE109" s="646"/>
      <c r="CF109" s="646"/>
      <c r="CG109" s="646"/>
      <c r="CH109" s="646"/>
      <c r="CI109" s="646"/>
      <c r="CJ109" s="646"/>
      <c r="CK109" s="637"/>
      <c r="CL109" s="86"/>
      <c r="CM109" s="86"/>
      <c r="CN109" s="86"/>
      <c r="CO109" s="523"/>
      <c r="CP109" s="86"/>
      <c r="CQ109" s="643"/>
      <c r="CR109" s="1436"/>
      <c r="CS109" s="196"/>
      <c r="CT109" s="196"/>
      <c r="CU109" s="196"/>
      <c r="CV109" s="646"/>
      <c r="CW109" s="85"/>
      <c r="CX109" s="641"/>
      <c r="CY109" s="85"/>
      <c r="CZ109" s="493"/>
      <c r="DA109" s="655"/>
      <c r="DB109" s="493"/>
      <c r="DC109" s="481"/>
      <c r="DD109" s="1436"/>
      <c r="DE109" s="1436"/>
      <c r="DF109" s="1436"/>
      <c r="DG109" s="1436"/>
      <c r="DH109" s="1436"/>
      <c r="DI109" s="181"/>
      <c r="DJ109" s="1436"/>
      <c r="DK109" s="1436"/>
      <c r="DL109" s="181"/>
      <c r="DM109" s="509"/>
      <c r="DN109" s="1436"/>
      <c r="DO109" s="1436"/>
      <c r="DP109" s="166"/>
      <c r="DQ109" s="166"/>
      <c r="DR109" s="166"/>
      <c r="DS109" s="166"/>
      <c r="DT109" s="117"/>
      <c r="DU109" s="117"/>
      <c r="DV109" s="117"/>
      <c r="DW109" s="117"/>
      <c r="DX109" s="117"/>
      <c r="DY109" s="117"/>
      <c r="DZ109" s="117"/>
      <c r="EA109" s="117"/>
      <c r="EB109" s="1436"/>
      <c r="EC109" s="1436"/>
      <c r="ED109" s="166"/>
      <c r="EE109" s="166"/>
      <c r="EF109" s="166"/>
      <c r="EG109" s="166"/>
      <c r="EH109" s="117"/>
      <c r="EI109" s="117"/>
      <c r="EJ109" s="117"/>
      <c r="EK109" s="117"/>
      <c r="EL109" s="117"/>
      <c r="EM109" s="117"/>
      <c r="EN109" s="117"/>
      <c r="EO109" s="117"/>
      <c r="EP109" s="1436"/>
      <c r="EQ109" s="1436"/>
      <c r="ER109" s="1436"/>
      <c r="ES109" s="1436"/>
      <c r="ET109" s="1436"/>
      <c r="EU109" s="1436"/>
      <c r="EV109" s="1436"/>
      <c r="EW109" s="1436"/>
      <c r="EX109" s="1436"/>
      <c r="EY109" s="1436"/>
      <c r="EZ109" s="1436"/>
      <c r="FA109" s="1436"/>
      <c r="FB109" s="1436"/>
      <c r="FC109" s="1436"/>
      <c r="FD109" s="1436"/>
      <c r="FE109" s="1436"/>
      <c r="FF109" s="1436"/>
      <c r="FG109" s="212"/>
      <c r="FH109" s="212"/>
      <c r="FI109" s="212"/>
      <c r="FJ109" s="212"/>
      <c r="FK109" s="212"/>
      <c r="FL109" s="212"/>
      <c r="FM109" s="212"/>
      <c r="FN109" s="212"/>
      <c r="FO109" s="1433"/>
      <c r="FP109" s="1433"/>
      <c r="FQ109" s="1433"/>
      <c r="FR109" s="1433"/>
      <c r="FS109" s="212"/>
      <c r="FT109" s="212"/>
      <c r="FU109" s="212"/>
      <c r="FV109" s="1436"/>
      <c r="FW109" s="196"/>
      <c r="FX109" s="196"/>
      <c r="FY109" s="196"/>
      <c r="FZ109" s="212"/>
      <c r="GA109" s="212"/>
      <c r="GB109" s="192"/>
      <c r="GC109" s="192"/>
      <c r="GD109" s="534"/>
      <c r="GE109" s="534"/>
      <c r="GF109" s="534"/>
      <c r="GG109" s="534"/>
      <c r="GH109" s="212"/>
      <c r="GI109" s="212"/>
      <c r="GJ109" s="212"/>
      <c r="GK109" s="212"/>
      <c r="GL109" s="212"/>
      <c r="GM109" s="212"/>
      <c r="GN109" s="212"/>
      <c r="GO109" s="212"/>
      <c r="GP109" s="212"/>
      <c r="GQ109" s="212"/>
      <c r="GR109" s="212"/>
      <c r="GS109" s="212"/>
      <c r="GT109" s="166"/>
      <c r="GU109" s="166"/>
      <c r="GV109" s="166"/>
      <c r="GW109" s="166"/>
      <c r="GX109" s="117"/>
      <c r="GY109" s="117"/>
      <c r="GZ109" s="117"/>
      <c r="HA109" s="117"/>
      <c r="HB109" s="117"/>
      <c r="HC109" s="117"/>
      <c r="HD109" s="117"/>
      <c r="HE109" s="117"/>
      <c r="HF109" s="1436"/>
      <c r="HG109" s="1436"/>
      <c r="HH109" s="166"/>
      <c r="HI109" s="166"/>
      <c r="HJ109" s="166"/>
      <c r="HK109" s="166"/>
      <c r="HL109" s="117"/>
      <c r="HM109" s="117"/>
      <c r="HN109" s="117"/>
      <c r="HO109" s="117"/>
      <c r="HP109" s="117"/>
      <c r="HQ109" s="117"/>
      <c r="HR109" s="117"/>
      <c r="HS109" s="117"/>
      <c r="HT109" s="212"/>
      <c r="HU109" s="212"/>
      <c r="HV109" s="212"/>
      <c r="HW109" s="212"/>
      <c r="HX109" s="212"/>
      <c r="HY109" s="212"/>
      <c r="HZ109" s="212"/>
      <c r="IA109" s="212"/>
      <c r="IB109" s="212"/>
      <c r="IC109" s="212"/>
      <c r="ID109" s="212"/>
      <c r="IE109" s="212"/>
      <c r="IF109" s="212"/>
      <c r="IG109" s="212"/>
      <c r="IH109" s="212"/>
      <c r="II109" s="212"/>
      <c r="IJ109" s="212"/>
      <c r="IK109" s="212"/>
      <c r="IL109" s="212"/>
      <c r="IM109" s="212"/>
      <c r="IN109" s="212"/>
      <c r="IO109" s="212"/>
      <c r="IP109" s="212"/>
      <c r="IQ109" s="212"/>
      <c r="IR109" s="212"/>
      <c r="IS109" s="1433"/>
      <c r="IT109" s="1433"/>
      <c r="IU109" s="1433"/>
      <c r="IV109" s="1433"/>
      <c r="IW109" s="490"/>
      <c r="IX109" s="211"/>
      <c r="IY109" s="212"/>
      <c r="IZ109" s="85"/>
      <c r="JA109" s="85"/>
      <c r="JB109" s="533"/>
      <c r="JC109" s="533"/>
      <c r="JD109" s="533"/>
      <c r="JE109" s="212"/>
      <c r="JF109" s="192"/>
      <c r="JG109" s="192"/>
      <c r="JH109" s="534"/>
      <c r="JI109" s="534"/>
      <c r="JJ109" s="534"/>
      <c r="JK109" s="534"/>
      <c r="JL109" s="1436"/>
      <c r="JM109" s="1436"/>
      <c r="JN109" s="1436"/>
      <c r="JO109" s="1436"/>
      <c r="JP109" s="1436"/>
      <c r="JQ109" s="181"/>
      <c r="JR109" s="1436"/>
      <c r="JS109" s="1436"/>
      <c r="JT109" s="181"/>
      <c r="JU109" s="509"/>
      <c r="JV109" s="1436"/>
      <c r="JW109" s="1436"/>
      <c r="JX109" s="166"/>
      <c r="JY109" s="166"/>
      <c r="JZ109" s="166"/>
      <c r="KA109" s="166"/>
      <c r="KB109" s="117"/>
      <c r="KC109" s="117"/>
      <c r="KD109" s="117"/>
      <c r="KE109" s="117"/>
      <c r="KF109" s="117"/>
      <c r="KG109" s="117"/>
      <c r="KH109" s="117"/>
      <c r="KI109" s="117"/>
      <c r="KJ109" s="1436"/>
      <c r="KK109" s="1436"/>
      <c r="KL109" s="166"/>
      <c r="KM109" s="166"/>
      <c r="KN109" s="166"/>
      <c r="KO109" s="166"/>
      <c r="KP109" s="117"/>
      <c r="KQ109" s="117"/>
      <c r="KR109" s="117"/>
      <c r="KS109" s="117"/>
      <c r="KT109" s="117"/>
      <c r="KU109" s="117"/>
      <c r="KV109" s="117"/>
      <c r="KW109" s="117"/>
      <c r="KX109" s="212"/>
      <c r="KY109" s="212"/>
      <c r="KZ109" s="212"/>
      <c r="LA109" s="212"/>
      <c r="LB109" s="212"/>
      <c r="LC109" s="212"/>
      <c r="LD109" s="212"/>
      <c r="LE109" s="212"/>
      <c r="LF109" s="212"/>
      <c r="LG109" s="212"/>
      <c r="LH109" s="212"/>
      <c r="LI109" s="212"/>
      <c r="LJ109" s="212"/>
      <c r="LK109" s="212"/>
      <c r="LL109" s="212"/>
      <c r="LM109" s="212"/>
      <c r="LN109" s="212"/>
      <c r="LO109" s="212"/>
      <c r="LP109" s="212"/>
      <c r="LQ109" s="212"/>
      <c r="LR109" s="212"/>
      <c r="LS109" s="212"/>
      <c r="LT109" s="212"/>
      <c r="LU109" s="212"/>
      <c r="LV109" s="212"/>
      <c r="LW109" s="212"/>
      <c r="LX109" s="212"/>
      <c r="LY109" s="212"/>
      <c r="LZ109" s="212"/>
      <c r="MA109" s="212"/>
      <c r="MB109" s="212"/>
      <c r="MC109" s="212"/>
      <c r="MD109" s="212"/>
      <c r="ME109" s="212"/>
      <c r="MF109" s="212"/>
      <c r="MG109" s="212"/>
      <c r="MH109" s="212"/>
      <c r="MI109" s="212"/>
      <c r="MJ109" s="212"/>
      <c r="MK109" s="212"/>
      <c r="ML109" s="212"/>
      <c r="MM109" s="212"/>
      <c r="MN109" s="212"/>
      <c r="MO109" s="212"/>
      <c r="MP109" s="212"/>
      <c r="MQ109" s="212"/>
      <c r="MR109" s="212"/>
      <c r="MS109" s="212"/>
      <c r="MT109" s="480"/>
      <c r="MU109" s="792"/>
      <c r="MV109" s="792"/>
      <c r="MW109" s="792"/>
      <c r="MX109" s="792"/>
      <c r="MY109" s="792"/>
      <c r="MZ109" s="792"/>
      <c r="NA109" s="792"/>
      <c r="NB109" s="792"/>
      <c r="NC109" s="792"/>
      <c r="ND109" s="792"/>
      <c r="NE109" s="792"/>
      <c r="NF109" s="792"/>
      <c r="NG109" s="792"/>
      <c r="NH109" s="792"/>
      <c r="NI109" s="792"/>
      <c r="NJ109" s="792"/>
      <c r="NK109" s="792"/>
      <c r="NL109" s="792"/>
      <c r="NM109" s="792"/>
      <c r="NN109" s="792"/>
      <c r="NO109" s="792"/>
      <c r="NP109" s="792"/>
      <c r="NQ109" s="792"/>
      <c r="NR109" s="792"/>
      <c r="NS109" s="792"/>
      <c r="NT109" s="792"/>
      <c r="NU109" s="792"/>
      <c r="NV109" s="792"/>
      <c r="NW109" s="792"/>
      <c r="NX109" s="792"/>
      <c r="NY109" s="792"/>
      <c r="NZ109" s="212"/>
    </row>
    <row r="110" spans="1:390" s="491" customFormat="1" ht="23.25" customHeight="1" x14ac:dyDescent="0.2">
      <c r="A110" s="212"/>
      <c r="B110" s="212"/>
      <c r="C110" s="212"/>
      <c r="D110" s="212"/>
      <c r="E110" s="212"/>
      <c r="F110" s="212"/>
      <c r="G110" s="529"/>
      <c r="H110" s="523"/>
      <c r="I110" s="523"/>
      <c r="J110" s="523"/>
      <c r="K110" s="523"/>
      <c r="L110" s="523"/>
      <c r="M110" s="165"/>
      <c r="N110" s="1436"/>
      <c r="O110" s="196"/>
      <c r="P110" s="196"/>
      <c r="Q110" s="196"/>
      <c r="R110" s="212"/>
      <c r="S110" s="85"/>
      <c r="T110" s="89"/>
      <c r="U110" s="85"/>
      <c r="V110" s="85"/>
      <c r="W110" s="89"/>
      <c r="X110" s="85"/>
      <c r="Y110" s="1436"/>
      <c r="Z110" s="1436"/>
      <c r="AA110" s="1436"/>
      <c r="AB110" s="1436"/>
      <c r="AC110" s="1436"/>
      <c r="AD110" s="1436"/>
      <c r="AE110" s="181"/>
      <c r="AF110" s="1436"/>
      <c r="AG110" s="1436"/>
      <c r="AH110" s="181"/>
      <c r="AI110" s="509"/>
      <c r="AJ110" s="1436"/>
      <c r="AK110" s="1436"/>
      <c r="AL110" s="166"/>
      <c r="AM110" s="1566"/>
      <c r="AN110" s="1566"/>
      <c r="AO110" s="1566"/>
      <c r="AP110" s="1566"/>
      <c r="AQ110" s="1566"/>
      <c r="AR110" s="1566"/>
      <c r="AS110" s="1566"/>
      <c r="AT110" s="1566"/>
      <c r="AU110" s="1566"/>
      <c r="AV110" s="1432"/>
      <c r="AW110" s="167"/>
      <c r="AX110" s="1439"/>
      <c r="AY110" s="1436"/>
      <c r="AZ110" s="166"/>
      <c r="BA110" s="1566"/>
      <c r="BB110" s="1566"/>
      <c r="BC110" s="1566"/>
      <c r="BD110" s="1566"/>
      <c r="BE110" s="1566"/>
      <c r="BF110" s="1566"/>
      <c r="BG110" s="1566"/>
      <c r="BH110" s="1566"/>
      <c r="BI110" s="1566"/>
      <c r="BJ110" s="1432"/>
      <c r="BK110" s="167"/>
      <c r="BL110" s="212"/>
      <c r="BM110" s="212"/>
      <c r="BN110" s="212"/>
      <c r="BO110" s="212"/>
      <c r="BP110" s="212"/>
      <c r="BQ110" s="212"/>
      <c r="BR110" s="212"/>
      <c r="BS110" s="212"/>
      <c r="BT110" s="212"/>
      <c r="BU110" s="212"/>
      <c r="BV110" s="212"/>
      <c r="BW110" s="212"/>
      <c r="BX110" s="212"/>
      <c r="BY110" s="212"/>
      <c r="BZ110" s="212"/>
      <c r="CA110" s="212"/>
      <c r="CB110" s="212"/>
      <c r="CC110" s="212"/>
      <c r="CD110" s="212"/>
      <c r="CE110" s="646"/>
      <c r="CF110" s="646"/>
      <c r="CG110" s="646"/>
      <c r="CH110" s="646"/>
      <c r="CI110" s="646"/>
      <c r="CJ110" s="646"/>
      <c r="CK110" s="637"/>
      <c r="CL110" s="86"/>
      <c r="CM110" s="86"/>
      <c r="CN110" s="86"/>
      <c r="CO110" s="86"/>
      <c r="CP110" s="86"/>
      <c r="CQ110" s="643"/>
      <c r="CR110" s="1436"/>
      <c r="CS110" s="196"/>
      <c r="CT110" s="196"/>
      <c r="CU110" s="196"/>
      <c r="CV110" s="646"/>
      <c r="CW110" s="85"/>
      <c r="CX110" s="641"/>
      <c r="CY110" s="85"/>
      <c r="CZ110" s="85"/>
      <c r="DA110" s="641"/>
      <c r="DB110" s="85"/>
      <c r="DC110" s="1436"/>
      <c r="DD110" s="1436"/>
      <c r="DE110" s="1436"/>
      <c r="DF110" s="1436"/>
      <c r="DG110" s="1436"/>
      <c r="DH110" s="1436"/>
      <c r="DI110" s="181"/>
      <c r="DJ110" s="1436"/>
      <c r="DK110" s="1436"/>
      <c r="DL110" s="181"/>
      <c r="DM110" s="509"/>
      <c r="DN110" s="1436"/>
      <c r="DO110" s="1436"/>
      <c r="DP110" s="166"/>
      <c r="DQ110" s="1566"/>
      <c r="DR110" s="1566"/>
      <c r="DS110" s="1566"/>
      <c r="DT110" s="1566"/>
      <c r="DU110" s="1566"/>
      <c r="DV110" s="1566"/>
      <c r="DW110" s="1566"/>
      <c r="DX110" s="1566"/>
      <c r="DY110" s="1566"/>
      <c r="DZ110" s="1432"/>
      <c r="EA110" s="167"/>
      <c r="EB110" s="1436"/>
      <c r="EC110" s="1436"/>
      <c r="ED110" s="166"/>
      <c r="EE110" s="1566"/>
      <c r="EF110" s="1566"/>
      <c r="EG110" s="1566"/>
      <c r="EH110" s="1566"/>
      <c r="EI110" s="1566"/>
      <c r="EJ110" s="1566"/>
      <c r="EK110" s="1566"/>
      <c r="EL110" s="1566"/>
      <c r="EM110" s="1566"/>
      <c r="EN110" s="1432"/>
      <c r="EO110" s="167"/>
      <c r="EP110" s="1436"/>
      <c r="EQ110" s="1436"/>
      <c r="ER110" s="1436"/>
      <c r="ES110" s="1436"/>
      <c r="ET110" s="1436"/>
      <c r="EU110" s="1436"/>
      <c r="EV110" s="1436"/>
      <c r="EW110" s="1436"/>
      <c r="EX110" s="1436"/>
      <c r="EY110" s="1436"/>
      <c r="EZ110" s="1436"/>
      <c r="FA110" s="1436"/>
      <c r="FB110" s="1436"/>
      <c r="FC110" s="1436"/>
      <c r="FD110" s="1436"/>
      <c r="FE110" s="1436"/>
      <c r="FF110" s="1436"/>
      <c r="FG110" s="212"/>
      <c r="FH110" s="212"/>
      <c r="FI110" s="212"/>
      <c r="FJ110" s="212"/>
      <c r="FK110" s="212"/>
      <c r="FL110" s="212"/>
      <c r="FM110" s="212"/>
      <c r="FN110" s="212"/>
      <c r="FO110" s="85"/>
      <c r="FP110" s="88"/>
      <c r="FQ110" s="493"/>
      <c r="FR110" s="88"/>
      <c r="FS110" s="212"/>
      <c r="FT110" s="212"/>
      <c r="FU110" s="212"/>
      <c r="FV110" s="1436"/>
      <c r="FW110" s="196"/>
      <c r="FX110" s="196"/>
      <c r="FY110" s="196"/>
      <c r="FZ110" s="212"/>
      <c r="GA110" s="212"/>
      <c r="GB110" s="1436"/>
      <c r="GC110" s="1436"/>
      <c r="GD110" s="481"/>
      <c r="GE110" s="481"/>
      <c r="GF110" s="481"/>
      <c r="GG110" s="534"/>
      <c r="GH110" s="212"/>
      <c r="GI110" s="212"/>
      <c r="GJ110" s="212"/>
      <c r="GK110" s="212"/>
      <c r="GL110" s="212"/>
      <c r="GM110" s="212"/>
      <c r="GN110" s="212"/>
      <c r="GO110" s="212"/>
      <c r="GP110" s="212"/>
      <c r="GQ110" s="212"/>
      <c r="GR110" s="212"/>
      <c r="GS110" s="212"/>
      <c r="GT110" s="166"/>
      <c r="GU110" s="1566"/>
      <c r="GV110" s="1566"/>
      <c r="GW110" s="1566"/>
      <c r="GX110" s="1566"/>
      <c r="GY110" s="1566"/>
      <c r="GZ110" s="1566"/>
      <c r="HA110" s="1566"/>
      <c r="HB110" s="1566"/>
      <c r="HC110" s="1566"/>
      <c r="HD110" s="1432"/>
      <c r="HE110" s="167"/>
      <c r="HF110" s="1436"/>
      <c r="HG110" s="1436"/>
      <c r="HH110" s="166"/>
      <c r="HI110" s="1566"/>
      <c r="HJ110" s="1566"/>
      <c r="HK110" s="1566"/>
      <c r="HL110" s="1566"/>
      <c r="HM110" s="1566"/>
      <c r="HN110" s="1566"/>
      <c r="HO110" s="1566"/>
      <c r="HP110" s="1566"/>
      <c r="HQ110" s="1566"/>
      <c r="HR110" s="1432"/>
      <c r="HS110" s="167"/>
      <c r="HT110" s="212"/>
      <c r="HU110" s="212"/>
      <c r="HV110" s="212"/>
      <c r="HW110" s="212"/>
      <c r="HX110" s="212"/>
      <c r="HY110" s="212"/>
      <c r="HZ110" s="212"/>
      <c r="IA110" s="212"/>
      <c r="IB110" s="212"/>
      <c r="IC110" s="212"/>
      <c r="ID110" s="212"/>
      <c r="IE110" s="212"/>
      <c r="IF110" s="212"/>
      <c r="IG110" s="212"/>
      <c r="IH110" s="212"/>
      <c r="II110" s="212"/>
      <c r="IJ110" s="212"/>
      <c r="IK110" s="212"/>
      <c r="IL110" s="212"/>
      <c r="IM110" s="212"/>
      <c r="IN110" s="212"/>
      <c r="IO110" s="212"/>
      <c r="IP110" s="212"/>
      <c r="IQ110" s="212"/>
      <c r="IR110" s="212"/>
      <c r="IS110" s="85"/>
      <c r="IT110" s="88"/>
      <c r="IU110" s="493"/>
      <c r="IV110" s="88"/>
      <c r="IW110" s="490"/>
      <c r="IX110" s="211"/>
      <c r="IY110" s="212"/>
      <c r="IZ110" s="85"/>
      <c r="JA110" s="409"/>
      <c r="JB110" s="535"/>
      <c r="JC110" s="535"/>
      <c r="JD110" s="535"/>
      <c r="JE110" s="212"/>
      <c r="JF110" s="1436"/>
      <c r="JG110" s="1436"/>
      <c r="JH110" s="481"/>
      <c r="JI110" s="481"/>
      <c r="JJ110" s="481"/>
      <c r="JK110" s="534"/>
      <c r="JL110" s="1436"/>
      <c r="JM110" s="1436"/>
      <c r="JN110" s="1436"/>
      <c r="JO110" s="1436"/>
      <c r="JP110" s="1436"/>
      <c r="JQ110" s="181"/>
      <c r="JR110" s="1436"/>
      <c r="JS110" s="1436"/>
      <c r="JT110" s="181"/>
      <c r="JU110" s="509"/>
      <c r="JV110" s="1436"/>
      <c r="JW110" s="1436"/>
      <c r="JX110" s="166"/>
      <c r="JY110" s="1566"/>
      <c r="JZ110" s="1566"/>
      <c r="KA110" s="1566"/>
      <c r="KB110" s="1566"/>
      <c r="KC110" s="1566"/>
      <c r="KD110" s="1566"/>
      <c r="KE110" s="1566"/>
      <c r="KF110" s="1566"/>
      <c r="KG110" s="1566"/>
      <c r="KH110" s="1432"/>
      <c r="KI110" s="167"/>
      <c r="KJ110" s="1436"/>
      <c r="KK110" s="1436"/>
      <c r="KL110" s="166"/>
      <c r="KM110" s="1566"/>
      <c r="KN110" s="1566"/>
      <c r="KO110" s="1566"/>
      <c r="KP110" s="1566"/>
      <c r="KQ110" s="1566"/>
      <c r="KR110" s="1566"/>
      <c r="KS110" s="1566"/>
      <c r="KT110" s="1566"/>
      <c r="KU110" s="1566"/>
      <c r="KV110" s="1432"/>
      <c r="KW110" s="167"/>
      <c r="KX110" s="212"/>
      <c r="KY110" s="212"/>
      <c r="KZ110" s="212"/>
      <c r="LA110" s="212"/>
      <c r="LB110" s="212"/>
      <c r="LC110" s="212"/>
      <c r="LD110" s="212"/>
      <c r="LE110" s="212"/>
      <c r="LF110" s="212"/>
      <c r="LG110" s="212"/>
      <c r="LH110" s="212"/>
      <c r="LI110" s="212"/>
      <c r="LJ110" s="212"/>
      <c r="LK110" s="212"/>
      <c r="LL110" s="212"/>
      <c r="LM110" s="212"/>
      <c r="LN110" s="212"/>
      <c r="LO110" s="212"/>
      <c r="LP110" s="212"/>
      <c r="LQ110" s="212"/>
      <c r="LR110" s="212"/>
      <c r="LS110" s="212"/>
      <c r="LT110" s="212"/>
      <c r="LU110" s="212"/>
      <c r="LV110" s="212"/>
      <c r="LW110" s="212"/>
      <c r="LX110" s="212"/>
      <c r="LY110" s="212"/>
      <c r="LZ110" s="212"/>
      <c r="MA110" s="212"/>
      <c r="MB110" s="212"/>
      <c r="MC110" s="212"/>
      <c r="MD110" s="212"/>
      <c r="ME110" s="212"/>
      <c r="MF110" s="212"/>
      <c r="MG110" s="212"/>
      <c r="MH110" s="212"/>
      <c r="MI110" s="212"/>
      <c r="MJ110" s="212"/>
      <c r="MK110" s="212"/>
      <c r="ML110" s="212"/>
      <c r="MM110" s="212"/>
      <c r="MN110" s="212"/>
      <c r="MO110" s="212"/>
      <c r="MP110" s="212"/>
      <c r="MQ110" s="212"/>
      <c r="MR110" s="212"/>
      <c r="MS110" s="212"/>
      <c r="MT110" s="480"/>
      <c r="MU110" s="792"/>
      <c r="MV110" s="792"/>
      <c r="MW110" s="792"/>
      <c r="MX110" s="792"/>
      <c r="MY110" s="792"/>
      <c r="MZ110" s="792"/>
      <c r="NA110" s="792"/>
      <c r="NB110" s="792"/>
      <c r="NC110" s="792"/>
      <c r="ND110" s="792"/>
      <c r="NE110" s="792"/>
      <c r="NF110" s="792"/>
      <c r="NG110" s="792"/>
      <c r="NH110" s="792"/>
      <c r="NI110" s="792"/>
      <c r="NJ110" s="792"/>
      <c r="NK110" s="792"/>
      <c r="NL110" s="792"/>
      <c r="NM110" s="792"/>
      <c r="NN110" s="792"/>
      <c r="NO110" s="792"/>
      <c r="NP110" s="792"/>
      <c r="NQ110" s="792"/>
      <c r="NR110" s="792"/>
      <c r="NS110" s="792"/>
      <c r="NT110" s="792"/>
      <c r="NU110" s="792"/>
      <c r="NV110" s="792"/>
      <c r="NW110" s="792"/>
      <c r="NX110" s="792"/>
      <c r="NY110" s="792"/>
      <c r="NZ110" s="212"/>
    </row>
    <row r="111" spans="1:390" s="491" customFormat="1" ht="23.25" customHeight="1" x14ac:dyDescent="0.2">
      <c r="A111" s="212"/>
      <c r="B111" s="766"/>
      <c r="C111" s="212"/>
      <c r="D111" s="212"/>
      <c r="E111" s="212"/>
      <c r="F111" s="212"/>
      <c r="G111" s="529"/>
      <c r="H111" s="523"/>
      <c r="I111" s="523"/>
      <c r="J111" s="523"/>
      <c r="K111" s="523"/>
      <c r="L111" s="523"/>
      <c r="M111" s="165"/>
      <c r="N111" s="1436"/>
      <c r="O111" s="196"/>
      <c r="P111" s="196"/>
      <c r="Q111" s="196"/>
      <c r="R111" s="212"/>
      <c r="S111" s="85"/>
      <c r="T111" s="89"/>
      <c r="U111" s="85"/>
      <c r="V111" s="85"/>
      <c r="W111" s="89"/>
      <c r="X111" s="85"/>
      <c r="Y111" s="1436"/>
      <c r="Z111" s="1436"/>
      <c r="AA111" s="1436"/>
      <c r="AB111" s="1436"/>
      <c r="AC111" s="1436"/>
      <c r="AD111" s="1436"/>
      <c r="AE111" s="181"/>
      <c r="AF111" s="1436"/>
      <c r="AG111" s="1436"/>
      <c r="AH111" s="181"/>
      <c r="AI111" s="509"/>
      <c r="AJ111" s="1436"/>
      <c r="AK111" s="1436"/>
      <c r="AL111" s="169"/>
      <c r="AM111" s="170"/>
      <c r="AN111" s="170"/>
      <c r="AO111" s="171"/>
      <c r="AP111" s="170"/>
      <c r="AQ111" s="170"/>
      <c r="AR111" s="170"/>
      <c r="AS111" s="170"/>
      <c r="AT111" s="170"/>
      <c r="AU111" s="1432"/>
      <c r="AV111" s="1432"/>
      <c r="AW111" s="172"/>
      <c r="AX111" s="1439"/>
      <c r="AY111" s="1436"/>
      <c r="AZ111" s="173"/>
      <c r="BA111" s="170"/>
      <c r="BB111" s="170"/>
      <c r="BC111" s="171"/>
      <c r="BD111" s="170"/>
      <c r="BE111" s="170"/>
      <c r="BF111" s="170"/>
      <c r="BG111" s="170"/>
      <c r="BH111" s="170"/>
      <c r="BI111" s="1432"/>
      <c r="BJ111" s="1432"/>
      <c r="BK111" s="167"/>
      <c r="BL111" s="212"/>
      <c r="BM111" s="212"/>
      <c r="BN111" s="212"/>
      <c r="BO111" s="212"/>
      <c r="BP111" s="212"/>
      <c r="BQ111" s="212"/>
      <c r="BR111" s="212"/>
      <c r="BS111" s="212"/>
      <c r="BT111" s="212"/>
      <c r="BU111" s="212"/>
      <c r="BV111" s="212"/>
      <c r="BW111" s="212"/>
      <c r="BX111" s="212"/>
      <c r="BY111" s="212"/>
      <c r="BZ111" s="212"/>
      <c r="CA111" s="212"/>
      <c r="CB111" s="212"/>
      <c r="CC111" s="212"/>
      <c r="CD111" s="212"/>
      <c r="CE111" s="646"/>
      <c r="CF111" s="646"/>
      <c r="CG111" s="646"/>
      <c r="CH111" s="646"/>
      <c r="CI111" s="646"/>
      <c r="CJ111" s="646"/>
      <c r="CK111" s="637"/>
      <c r="CL111" s="86"/>
      <c r="CM111" s="86"/>
      <c r="CN111" s="86"/>
      <c r="CO111" s="86"/>
      <c r="CP111" s="86"/>
      <c r="CQ111" s="643"/>
      <c r="CR111" s="1436"/>
      <c r="CS111" s="196"/>
      <c r="CT111" s="196"/>
      <c r="CU111" s="196"/>
      <c r="CV111" s="646"/>
      <c r="CW111" s="85"/>
      <c r="CX111" s="641"/>
      <c r="CY111" s="85"/>
      <c r="CZ111" s="85"/>
      <c r="DA111" s="641"/>
      <c r="DB111" s="85"/>
      <c r="DC111" s="1436"/>
      <c r="DD111" s="1436"/>
      <c r="DE111" s="1436"/>
      <c r="DF111" s="1436"/>
      <c r="DG111" s="1436"/>
      <c r="DH111" s="1436"/>
      <c r="DI111" s="181"/>
      <c r="DJ111" s="1436"/>
      <c r="DK111" s="1436"/>
      <c r="DL111" s="181"/>
      <c r="DM111" s="509"/>
      <c r="DN111" s="1436"/>
      <c r="DO111" s="1436"/>
      <c r="DP111" s="169"/>
      <c r="DQ111" s="1432"/>
      <c r="DR111" s="1432"/>
      <c r="DS111" s="249"/>
      <c r="DT111" s="1432"/>
      <c r="DU111" s="1432"/>
      <c r="DV111" s="1432"/>
      <c r="DW111" s="1432"/>
      <c r="DX111" s="1432"/>
      <c r="DY111" s="1432"/>
      <c r="DZ111" s="1432"/>
      <c r="EA111" s="167"/>
      <c r="EB111" s="1436"/>
      <c r="EC111" s="1436"/>
      <c r="ED111" s="169"/>
      <c r="EE111" s="1432"/>
      <c r="EF111" s="1432"/>
      <c r="EG111" s="249"/>
      <c r="EH111" s="1432"/>
      <c r="EI111" s="1432"/>
      <c r="EJ111" s="1432"/>
      <c r="EK111" s="1432"/>
      <c r="EL111" s="1432"/>
      <c r="EM111" s="1432"/>
      <c r="EN111" s="1432"/>
      <c r="EO111" s="167"/>
      <c r="EP111" s="1436"/>
      <c r="EQ111" s="1436"/>
      <c r="ER111" s="1436"/>
      <c r="ES111" s="1436"/>
      <c r="ET111" s="1436"/>
      <c r="EU111" s="1436"/>
      <c r="EV111" s="1436"/>
      <c r="EW111" s="1436"/>
      <c r="EX111" s="1436"/>
      <c r="EY111" s="1436"/>
      <c r="EZ111" s="1436"/>
      <c r="FA111" s="1436"/>
      <c r="FB111" s="1436"/>
      <c r="FC111" s="1436"/>
      <c r="FD111" s="1436"/>
      <c r="FE111" s="1436"/>
      <c r="FF111" s="1436"/>
      <c r="FG111" s="212"/>
      <c r="FH111" s="212"/>
      <c r="FI111" s="212"/>
      <c r="FJ111" s="766"/>
      <c r="FK111" s="212"/>
      <c r="FL111" s="212"/>
      <c r="FM111" s="212"/>
      <c r="FN111" s="212"/>
      <c r="FO111" s="85"/>
      <c r="FP111" s="88"/>
      <c r="FQ111" s="493"/>
      <c r="FR111" s="88"/>
      <c r="FS111" s="212"/>
      <c r="FT111" s="212"/>
      <c r="FU111" s="212"/>
      <c r="FV111" s="1436"/>
      <c r="FW111" s="196"/>
      <c r="FX111" s="196"/>
      <c r="FY111" s="196"/>
      <c r="FZ111" s="212"/>
      <c r="GA111" s="212"/>
      <c r="GB111" s="1436"/>
      <c r="GC111" s="1436"/>
      <c r="GD111" s="481"/>
      <c r="GE111" s="481"/>
      <c r="GF111" s="481"/>
      <c r="GG111" s="534"/>
      <c r="GH111" s="212"/>
      <c r="GI111" s="212"/>
      <c r="GJ111" s="212"/>
      <c r="GK111" s="212"/>
      <c r="GL111" s="212"/>
      <c r="GM111" s="212"/>
      <c r="GN111" s="212"/>
      <c r="GO111" s="212"/>
      <c r="GP111" s="212"/>
      <c r="GQ111" s="212"/>
      <c r="GR111" s="212"/>
      <c r="GS111" s="212"/>
      <c r="GT111" s="169"/>
      <c r="GU111" s="1432"/>
      <c r="GV111" s="1432"/>
      <c r="GW111" s="249"/>
      <c r="GX111" s="1432"/>
      <c r="GY111" s="1432"/>
      <c r="GZ111" s="1432"/>
      <c r="HA111" s="1432"/>
      <c r="HB111" s="1432"/>
      <c r="HC111" s="1432"/>
      <c r="HD111" s="1432"/>
      <c r="HE111" s="167"/>
      <c r="HF111" s="1436"/>
      <c r="HG111" s="1436"/>
      <c r="HH111" s="169"/>
      <c r="HI111" s="1432"/>
      <c r="HJ111" s="1432"/>
      <c r="HK111" s="249"/>
      <c r="HL111" s="1432"/>
      <c r="HM111" s="1432"/>
      <c r="HN111" s="1432"/>
      <c r="HO111" s="1432"/>
      <c r="HP111" s="1432"/>
      <c r="HQ111" s="1432"/>
      <c r="HR111" s="1432"/>
      <c r="HS111" s="167"/>
      <c r="HT111" s="212"/>
      <c r="HU111" s="212"/>
      <c r="HV111" s="212"/>
      <c r="HW111" s="212"/>
      <c r="HX111" s="212"/>
      <c r="HY111" s="212"/>
      <c r="HZ111" s="212"/>
      <c r="IA111" s="212"/>
      <c r="IB111" s="212"/>
      <c r="IC111" s="212"/>
      <c r="ID111" s="212"/>
      <c r="IE111" s="212"/>
      <c r="IF111" s="212"/>
      <c r="IG111" s="212"/>
      <c r="IH111" s="212"/>
      <c r="II111" s="212"/>
      <c r="IJ111" s="212"/>
      <c r="IK111" s="212"/>
      <c r="IL111" s="212"/>
      <c r="IM111" s="212"/>
      <c r="IN111" s="766"/>
      <c r="IO111" s="212"/>
      <c r="IP111" s="212"/>
      <c r="IQ111" s="212"/>
      <c r="IR111" s="212"/>
      <c r="IS111" s="85"/>
      <c r="IT111" s="88"/>
      <c r="IU111" s="493"/>
      <c r="IV111" s="88"/>
      <c r="IW111" s="490"/>
      <c r="IX111" s="211"/>
      <c r="IY111" s="212"/>
      <c r="IZ111" s="85"/>
      <c r="JA111" s="212"/>
      <c r="JB111" s="533"/>
      <c r="JC111" s="533"/>
      <c r="JD111" s="773"/>
      <c r="JE111" s="212"/>
      <c r="JF111" s="1436"/>
      <c r="JG111" s="1436"/>
      <c r="JH111" s="481"/>
      <c r="JI111" s="481"/>
      <c r="JJ111" s="481"/>
      <c r="JK111" s="534"/>
      <c r="JL111" s="1436"/>
      <c r="JM111" s="1436"/>
      <c r="JN111" s="1436"/>
      <c r="JO111" s="1436"/>
      <c r="JP111" s="1436"/>
      <c r="JQ111" s="181"/>
      <c r="JR111" s="1436"/>
      <c r="JS111" s="1436"/>
      <c r="JT111" s="181"/>
      <c r="JU111" s="509"/>
      <c r="JV111" s="1436"/>
      <c r="JW111" s="1436"/>
      <c r="JX111" s="169"/>
      <c r="JY111" s="1432"/>
      <c r="JZ111" s="1432"/>
      <c r="KA111" s="249"/>
      <c r="KB111" s="1432"/>
      <c r="KC111" s="1432"/>
      <c r="KD111" s="1432"/>
      <c r="KE111" s="1432"/>
      <c r="KF111" s="1432"/>
      <c r="KG111" s="1432"/>
      <c r="KH111" s="1432"/>
      <c r="KI111" s="167"/>
      <c r="KJ111" s="1436"/>
      <c r="KK111" s="1436"/>
      <c r="KL111" s="169"/>
      <c r="KM111" s="1432"/>
      <c r="KN111" s="1432"/>
      <c r="KO111" s="249"/>
      <c r="KP111" s="1432"/>
      <c r="KQ111" s="1432"/>
      <c r="KR111" s="1432"/>
      <c r="KS111" s="1432"/>
      <c r="KT111" s="1432"/>
      <c r="KU111" s="1432"/>
      <c r="KV111" s="1432"/>
      <c r="KW111" s="167"/>
      <c r="KX111" s="212"/>
      <c r="KY111" s="212"/>
      <c r="KZ111" s="212"/>
      <c r="LA111" s="212"/>
      <c r="LB111" s="212"/>
      <c r="LC111" s="212"/>
      <c r="LD111" s="212"/>
      <c r="LE111" s="212"/>
      <c r="LF111" s="212"/>
      <c r="LG111" s="212"/>
      <c r="LH111" s="212"/>
      <c r="LI111" s="212"/>
      <c r="LJ111" s="212"/>
      <c r="LK111" s="212"/>
      <c r="LL111" s="212"/>
      <c r="LM111" s="212"/>
      <c r="LN111" s="212"/>
      <c r="LO111" s="212"/>
      <c r="LP111" s="212"/>
      <c r="LQ111" s="212"/>
      <c r="LR111" s="212"/>
      <c r="LS111" s="212"/>
      <c r="LT111" s="212"/>
      <c r="LU111" s="212"/>
      <c r="LV111" s="212"/>
      <c r="LW111" s="212"/>
      <c r="LX111" s="212"/>
      <c r="LY111" s="212"/>
      <c r="LZ111" s="212"/>
      <c r="MA111" s="212"/>
      <c r="MB111" s="212"/>
      <c r="MC111" s="212"/>
      <c r="MD111" s="212"/>
      <c r="ME111" s="212"/>
      <c r="MF111" s="212"/>
      <c r="MG111" s="212"/>
      <c r="MH111" s="212"/>
      <c r="MI111" s="212"/>
      <c r="MJ111" s="212"/>
      <c r="MK111" s="212"/>
      <c r="ML111" s="212"/>
      <c r="MM111" s="212"/>
      <c r="MN111" s="212"/>
      <c r="MO111" s="212"/>
      <c r="MP111" s="212"/>
      <c r="MQ111" s="212"/>
      <c r="MR111" s="212"/>
      <c r="MS111" s="212"/>
      <c r="MT111" s="480"/>
      <c r="MU111" s="792"/>
      <c r="MV111" s="792"/>
      <c r="MW111" s="792"/>
      <c r="MX111" s="792"/>
      <c r="MY111" s="792"/>
      <c r="MZ111" s="792"/>
      <c r="NA111" s="792"/>
      <c r="NB111" s="792"/>
      <c r="NC111" s="792"/>
      <c r="ND111" s="792"/>
      <c r="NE111" s="792"/>
      <c r="NF111" s="792"/>
      <c r="NG111" s="792"/>
      <c r="NH111" s="792"/>
      <c r="NI111" s="792"/>
      <c r="NJ111" s="792"/>
      <c r="NK111" s="792"/>
      <c r="NL111" s="792"/>
      <c r="NM111" s="792"/>
      <c r="NN111" s="792"/>
      <c r="NO111" s="792"/>
      <c r="NP111" s="792"/>
      <c r="NQ111" s="792"/>
      <c r="NR111" s="792"/>
      <c r="NS111" s="792"/>
      <c r="NT111" s="792"/>
      <c r="NU111" s="792"/>
      <c r="NV111" s="792"/>
      <c r="NW111" s="792"/>
      <c r="NX111" s="792"/>
      <c r="NY111" s="792"/>
      <c r="NZ111" s="212"/>
    </row>
    <row r="112" spans="1:390" s="491" customFormat="1" ht="23.25" customHeight="1" x14ac:dyDescent="0.2">
      <c r="A112" s="1436"/>
      <c r="B112" s="1436"/>
      <c r="C112" s="1436"/>
      <c r="D112" s="1436"/>
      <c r="E112" s="212"/>
      <c r="F112" s="211"/>
      <c r="G112" s="529"/>
      <c r="H112" s="523"/>
      <c r="I112" s="523"/>
      <c r="J112" s="523"/>
      <c r="K112" s="523"/>
      <c r="L112" s="523"/>
      <c r="M112" s="165"/>
      <c r="N112" s="1436"/>
      <c r="O112" s="85"/>
      <c r="P112" s="85"/>
      <c r="Q112" s="89"/>
      <c r="R112" s="85"/>
      <c r="S112" s="85"/>
      <c r="T112" s="89"/>
      <c r="U112" s="85"/>
      <c r="V112" s="85"/>
      <c r="W112" s="89"/>
      <c r="X112" s="85"/>
      <c r="Y112" s="1436"/>
      <c r="Z112" s="1436"/>
      <c r="AA112" s="1436"/>
      <c r="AB112" s="1436"/>
      <c r="AC112" s="1436"/>
      <c r="AD112" s="1436"/>
      <c r="AE112" s="181"/>
      <c r="AF112" s="1436"/>
      <c r="AG112" s="1436"/>
      <c r="AH112" s="181"/>
      <c r="AI112" s="509"/>
      <c r="AJ112" s="1436"/>
      <c r="AK112" s="1436"/>
      <c r="AL112" s="117"/>
      <c r="AM112" s="179"/>
      <c r="AN112" s="179"/>
      <c r="AO112" s="179"/>
      <c r="AP112" s="179"/>
      <c r="AQ112" s="179"/>
      <c r="AR112" s="179"/>
      <c r="AS112" s="179"/>
      <c r="AT112" s="179"/>
      <c r="AU112" s="180"/>
      <c r="AV112" s="180"/>
      <c r="AW112" s="181"/>
      <c r="AX112" s="743"/>
      <c r="AY112" s="1436"/>
      <c r="AZ112" s="117"/>
      <c r="BA112" s="179"/>
      <c r="BB112" s="179"/>
      <c r="BC112" s="179"/>
      <c r="BD112" s="179"/>
      <c r="BE112" s="179"/>
      <c r="BF112" s="179"/>
      <c r="BG112" s="179"/>
      <c r="BH112" s="179"/>
      <c r="BI112" s="180"/>
      <c r="BJ112" s="180"/>
      <c r="BK112" s="181"/>
      <c r="BL112" s="212"/>
      <c r="BM112" s="212"/>
      <c r="BN112" s="212"/>
      <c r="BO112" s="212"/>
      <c r="BP112" s="212"/>
      <c r="BQ112" s="212"/>
      <c r="BR112" s="212"/>
      <c r="BS112" s="212"/>
      <c r="BT112" s="212"/>
      <c r="BU112" s="212"/>
      <c r="BV112" s="212"/>
      <c r="BW112" s="212"/>
      <c r="BX112" s="212"/>
      <c r="BY112" s="212"/>
      <c r="BZ112" s="212"/>
      <c r="CA112" s="212"/>
      <c r="CB112" s="212"/>
      <c r="CC112" s="212"/>
      <c r="CD112" s="212"/>
      <c r="CE112" s="1436"/>
      <c r="CF112" s="1436"/>
      <c r="CG112" s="1436"/>
      <c r="CH112" s="1436"/>
      <c r="CI112" s="646"/>
      <c r="CJ112" s="646"/>
      <c r="CK112" s="637"/>
      <c r="CL112" s="86"/>
      <c r="CM112" s="86"/>
      <c r="CN112" s="86"/>
      <c r="CO112" s="86"/>
      <c r="CP112" s="86"/>
      <c r="CQ112" s="643"/>
      <c r="CR112" s="1436"/>
      <c r="CS112" s="85"/>
      <c r="CT112" s="85"/>
      <c r="CU112" s="641"/>
      <c r="CV112" s="85"/>
      <c r="CW112" s="85"/>
      <c r="CX112" s="641"/>
      <c r="CY112" s="85"/>
      <c r="CZ112" s="85"/>
      <c r="DA112" s="641"/>
      <c r="DB112" s="85"/>
      <c r="DC112" s="1436"/>
      <c r="DD112" s="1436"/>
      <c r="DE112" s="1436"/>
      <c r="DF112" s="1436"/>
      <c r="DG112" s="1436"/>
      <c r="DH112" s="1436"/>
      <c r="DI112" s="181"/>
      <c r="DJ112" s="1436"/>
      <c r="DK112" s="1436"/>
      <c r="DL112" s="181"/>
      <c r="DM112" s="509"/>
      <c r="DN112" s="1436"/>
      <c r="DO112" s="1436"/>
      <c r="DP112" s="117"/>
      <c r="DQ112" s="179"/>
      <c r="DR112" s="179"/>
      <c r="DS112" s="179"/>
      <c r="DT112" s="179"/>
      <c r="DU112" s="179"/>
      <c r="DV112" s="179"/>
      <c r="DW112" s="179"/>
      <c r="DX112" s="179"/>
      <c r="DY112" s="180"/>
      <c r="DZ112" s="179"/>
      <c r="EA112" s="181"/>
      <c r="EB112" s="1436"/>
      <c r="EC112" s="1436"/>
      <c r="ED112" s="117"/>
      <c r="EE112" s="179"/>
      <c r="EF112" s="179"/>
      <c r="EG112" s="179"/>
      <c r="EH112" s="179"/>
      <c r="EI112" s="179"/>
      <c r="EJ112" s="179"/>
      <c r="EK112" s="179"/>
      <c r="EL112" s="179"/>
      <c r="EM112" s="180"/>
      <c r="EN112" s="179"/>
      <c r="EO112" s="181"/>
      <c r="EP112" s="1436"/>
      <c r="EQ112" s="1436"/>
      <c r="ER112" s="1436"/>
      <c r="ES112" s="1436"/>
      <c r="ET112" s="1436"/>
      <c r="EU112" s="1436"/>
      <c r="EV112" s="1436"/>
      <c r="EW112" s="1436"/>
      <c r="EX112" s="1436"/>
      <c r="EY112" s="1436"/>
      <c r="EZ112" s="1436"/>
      <c r="FA112" s="1436"/>
      <c r="FB112" s="1436"/>
      <c r="FC112" s="1436"/>
      <c r="FD112" s="1436"/>
      <c r="FE112" s="1436"/>
      <c r="FF112" s="1436"/>
      <c r="FG112" s="212"/>
      <c r="FH112" s="212"/>
      <c r="FI112" s="212"/>
      <c r="FJ112" s="212"/>
      <c r="FK112" s="212"/>
      <c r="FL112" s="212"/>
      <c r="FM112" s="212"/>
      <c r="FN112" s="212"/>
      <c r="FO112" s="85"/>
      <c r="FP112" s="88"/>
      <c r="FQ112" s="493"/>
      <c r="FR112" s="88"/>
      <c r="FS112" s="212"/>
      <c r="FT112" s="212"/>
      <c r="FU112" s="212"/>
      <c r="FV112" s="1436"/>
      <c r="FW112" s="196"/>
      <c r="FX112" s="196"/>
      <c r="FY112" s="196"/>
      <c r="FZ112" s="212"/>
      <c r="GA112" s="212"/>
      <c r="GB112" s="1436"/>
      <c r="GC112" s="1436"/>
      <c r="GD112" s="481"/>
      <c r="GE112" s="481"/>
      <c r="GF112" s="481"/>
      <c r="GG112" s="534"/>
      <c r="GH112" s="212"/>
      <c r="GI112" s="212"/>
      <c r="GJ112" s="212"/>
      <c r="GK112" s="212"/>
      <c r="GL112" s="212"/>
      <c r="GM112" s="212"/>
      <c r="GN112" s="212"/>
      <c r="GO112" s="212"/>
      <c r="GP112" s="212"/>
      <c r="GQ112" s="212"/>
      <c r="GR112" s="212"/>
      <c r="GS112" s="212"/>
      <c r="GT112" s="117"/>
      <c r="GU112" s="391"/>
      <c r="GV112" s="391"/>
      <c r="GW112" s="391"/>
      <c r="GX112" s="391"/>
      <c r="GY112" s="391"/>
      <c r="GZ112" s="391"/>
      <c r="HA112" s="391"/>
      <c r="HB112" s="391"/>
      <c r="HC112" s="389"/>
      <c r="HD112" s="391"/>
      <c r="HE112" s="386"/>
      <c r="HF112" s="1436"/>
      <c r="HG112" s="1436"/>
      <c r="HH112" s="117"/>
      <c r="HI112" s="391"/>
      <c r="HJ112" s="391"/>
      <c r="HK112" s="391"/>
      <c r="HL112" s="391"/>
      <c r="HM112" s="391"/>
      <c r="HN112" s="391"/>
      <c r="HO112" s="391"/>
      <c r="HP112" s="391"/>
      <c r="HQ112" s="389"/>
      <c r="HR112" s="391"/>
      <c r="HS112" s="386"/>
      <c r="HT112" s="212"/>
      <c r="HU112" s="212"/>
      <c r="HV112" s="212"/>
      <c r="HW112" s="212"/>
      <c r="HX112" s="212"/>
      <c r="HY112" s="212"/>
      <c r="HZ112" s="212"/>
      <c r="IA112" s="212"/>
      <c r="IB112" s="212"/>
      <c r="IC112" s="212"/>
      <c r="ID112" s="212"/>
      <c r="IE112" s="212"/>
      <c r="IF112" s="212"/>
      <c r="IG112" s="212"/>
      <c r="IH112" s="212"/>
      <c r="II112" s="212"/>
      <c r="IJ112" s="212"/>
      <c r="IK112" s="212"/>
      <c r="IL112" s="212"/>
      <c r="IM112" s="212"/>
      <c r="IN112" s="212"/>
      <c r="IO112" s="212"/>
      <c r="IP112" s="212"/>
      <c r="IQ112" s="212"/>
      <c r="IR112" s="212"/>
      <c r="IS112" s="85"/>
      <c r="IT112" s="88"/>
      <c r="IU112" s="493"/>
      <c r="IV112" s="88"/>
      <c r="IW112" s="490"/>
      <c r="IX112" s="211"/>
      <c r="IY112" s="212"/>
      <c r="IZ112" s="85"/>
      <c r="JA112" s="412"/>
      <c r="JB112" s="774"/>
      <c r="JC112" s="774"/>
      <c r="JD112" s="774"/>
      <c r="JE112" s="212"/>
      <c r="JF112" s="1436"/>
      <c r="JG112" s="1436"/>
      <c r="JH112" s="481"/>
      <c r="JI112" s="481"/>
      <c r="JJ112" s="481"/>
      <c r="JK112" s="534"/>
      <c r="JL112" s="1436"/>
      <c r="JM112" s="1436"/>
      <c r="JN112" s="1436"/>
      <c r="JO112" s="1436"/>
      <c r="JP112" s="1436"/>
      <c r="JQ112" s="181"/>
      <c r="JR112" s="1436"/>
      <c r="JS112" s="1436"/>
      <c r="JT112" s="181"/>
      <c r="JU112" s="509"/>
      <c r="JV112" s="1436"/>
      <c r="JW112" s="1436"/>
      <c r="JX112" s="117"/>
      <c r="JY112" s="391"/>
      <c r="JZ112" s="391"/>
      <c r="KA112" s="391"/>
      <c r="KB112" s="391"/>
      <c r="KC112" s="391"/>
      <c r="KD112" s="391"/>
      <c r="KE112" s="391"/>
      <c r="KF112" s="391"/>
      <c r="KG112" s="389"/>
      <c r="KH112" s="391"/>
      <c r="KI112" s="386"/>
      <c r="KJ112" s="1436"/>
      <c r="KK112" s="1436"/>
      <c r="KL112" s="117"/>
      <c r="KM112" s="391"/>
      <c r="KN112" s="391"/>
      <c r="KO112" s="391"/>
      <c r="KP112" s="391"/>
      <c r="KQ112" s="391"/>
      <c r="KR112" s="391"/>
      <c r="KS112" s="391"/>
      <c r="KT112" s="391"/>
      <c r="KU112" s="389"/>
      <c r="KV112" s="391"/>
      <c r="KW112" s="386"/>
      <c r="KX112" s="212"/>
      <c r="KY112" s="212"/>
      <c r="KZ112" s="212"/>
      <c r="LA112" s="212"/>
      <c r="LB112" s="212"/>
      <c r="LC112" s="212"/>
      <c r="LD112" s="212"/>
      <c r="LE112" s="212"/>
      <c r="LF112" s="212"/>
      <c r="LG112" s="212"/>
      <c r="LH112" s="212"/>
      <c r="LI112" s="212"/>
      <c r="LJ112" s="212"/>
      <c r="LK112" s="212"/>
      <c r="LL112" s="212"/>
      <c r="LM112" s="212"/>
      <c r="LN112" s="212"/>
      <c r="LO112" s="212"/>
      <c r="LP112" s="212"/>
      <c r="LQ112" s="212"/>
      <c r="LR112" s="212"/>
      <c r="LS112" s="212"/>
      <c r="LT112" s="212"/>
      <c r="LU112" s="212"/>
      <c r="LV112" s="212"/>
      <c r="LW112" s="212"/>
      <c r="LX112" s="212"/>
      <c r="LY112" s="212"/>
      <c r="LZ112" s="212"/>
      <c r="MA112" s="212"/>
      <c r="MB112" s="212"/>
      <c r="MC112" s="212"/>
      <c r="MD112" s="212"/>
      <c r="ME112" s="212"/>
      <c r="MF112" s="212"/>
      <c r="MG112" s="212"/>
      <c r="MH112" s="212"/>
      <c r="MI112" s="212"/>
      <c r="MJ112" s="212"/>
      <c r="MK112" s="212"/>
      <c r="ML112" s="212"/>
      <c r="MM112" s="212"/>
      <c r="MN112" s="212"/>
      <c r="MO112" s="212"/>
      <c r="MP112" s="212"/>
      <c r="MQ112" s="212"/>
      <c r="MR112" s="212"/>
      <c r="MS112" s="212"/>
      <c r="MT112" s="480"/>
      <c r="MU112" s="792"/>
      <c r="MV112" s="792"/>
      <c r="MW112" s="792"/>
      <c r="MX112" s="792"/>
      <c r="MY112" s="792"/>
      <c r="MZ112" s="792"/>
      <c r="NA112" s="792"/>
      <c r="NB112" s="792"/>
      <c r="NC112" s="792"/>
      <c r="ND112" s="792"/>
      <c r="NE112" s="792"/>
      <c r="NF112" s="792"/>
      <c r="NG112" s="792"/>
      <c r="NH112" s="792"/>
      <c r="NI112" s="792"/>
      <c r="NJ112" s="792"/>
      <c r="NK112" s="792"/>
      <c r="NL112" s="792"/>
      <c r="NM112" s="792"/>
      <c r="NN112" s="792"/>
      <c r="NO112" s="792"/>
      <c r="NP112" s="792"/>
      <c r="NQ112" s="792"/>
      <c r="NR112" s="792"/>
      <c r="NS112" s="792"/>
      <c r="NT112" s="792"/>
      <c r="NU112" s="792"/>
      <c r="NV112" s="792"/>
      <c r="NW112" s="792"/>
      <c r="NX112" s="792"/>
      <c r="NY112" s="792"/>
      <c r="NZ112" s="212"/>
    </row>
    <row r="113" spans="1:390" s="491" customFormat="1" ht="23.25" customHeight="1" x14ac:dyDescent="0.2">
      <c r="A113" s="1436"/>
      <c r="B113" s="1436"/>
      <c r="C113" s="1436"/>
      <c r="D113" s="1436"/>
      <c r="E113" s="212"/>
      <c r="F113" s="211"/>
      <c r="G113" s="529"/>
      <c r="H113" s="523"/>
      <c r="I113" s="523"/>
      <c r="J113" s="523"/>
      <c r="K113" s="523"/>
      <c r="L113" s="523"/>
      <c r="M113" s="165"/>
      <c r="N113" s="1436"/>
      <c r="O113" s="85"/>
      <c r="P113" s="85"/>
      <c r="Q113" s="89"/>
      <c r="R113" s="85"/>
      <c r="S113" s="85"/>
      <c r="T113" s="89"/>
      <c r="U113" s="85"/>
      <c r="V113" s="85"/>
      <c r="W113" s="89"/>
      <c r="X113" s="85"/>
      <c r="Y113" s="1436"/>
      <c r="Z113" s="1436"/>
      <c r="AA113" s="1436"/>
      <c r="AB113" s="1436"/>
      <c r="AC113" s="1436"/>
      <c r="AD113" s="1436"/>
      <c r="AE113" s="181"/>
      <c r="AF113" s="1436"/>
      <c r="AG113" s="1436"/>
      <c r="AH113" s="181"/>
      <c r="AI113" s="509"/>
      <c r="AJ113" s="1436"/>
      <c r="AK113" s="1436"/>
      <c r="AL113" s="117"/>
      <c r="AM113" s="179"/>
      <c r="AN113" s="179"/>
      <c r="AO113" s="179"/>
      <c r="AP113" s="179"/>
      <c r="AQ113" s="179"/>
      <c r="AR113" s="179"/>
      <c r="AS113" s="179"/>
      <c r="AT113" s="179"/>
      <c r="AU113" s="180"/>
      <c r="AV113" s="180"/>
      <c r="AW113" s="181"/>
      <c r="AX113" s="743"/>
      <c r="AY113" s="1436"/>
      <c r="AZ113" s="117"/>
      <c r="BA113" s="179"/>
      <c r="BB113" s="179"/>
      <c r="BC113" s="179"/>
      <c r="BD113" s="179"/>
      <c r="BE113" s="179"/>
      <c r="BF113" s="179"/>
      <c r="BG113" s="179"/>
      <c r="BH113" s="179"/>
      <c r="BI113" s="180"/>
      <c r="BJ113" s="180"/>
      <c r="BK113" s="181"/>
      <c r="BL113" s="212"/>
      <c r="BM113" s="212"/>
      <c r="BN113" s="212"/>
      <c r="BO113" s="212"/>
      <c r="BP113" s="212"/>
      <c r="BQ113" s="212"/>
      <c r="BR113" s="212"/>
      <c r="BS113" s="212"/>
      <c r="BT113" s="212"/>
      <c r="BU113" s="212"/>
      <c r="BV113" s="212"/>
      <c r="BW113" s="212"/>
      <c r="BX113" s="212"/>
      <c r="BY113" s="212"/>
      <c r="BZ113" s="212"/>
      <c r="CA113" s="212"/>
      <c r="CB113" s="212"/>
      <c r="CC113" s="212"/>
      <c r="CD113" s="212"/>
      <c r="CE113" s="1436"/>
      <c r="CF113" s="1436"/>
      <c r="CG113" s="1436"/>
      <c r="CH113" s="1436"/>
      <c r="CI113" s="646"/>
      <c r="CJ113" s="646"/>
      <c r="CK113" s="637"/>
      <c r="CL113" s="86"/>
      <c r="CM113" s="86"/>
      <c r="CN113" s="86"/>
      <c r="CO113" s="86"/>
      <c r="CP113" s="86"/>
      <c r="CQ113" s="643"/>
      <c r="CR113" s="1436"/>
      <c r="CS113" s="85"/>
      <c r="CT113" s="85"/>
      <c r="CU113" s="641"/>
      <c r="CV113" s="85"/>
      <c r="CW113" s="85"/>
      <c r="CX113" s="641"/>
      <c r="CY113" s="85"/>
      <c r="CZ113" s="85"/>
      <c r="DA113" s="641"/>
      <c r="DB113" s="85"/>
      <c r="DC113" s="1436"/>
      <c r="DD113" s="1436"/>
      <c r="DE113" s="1436"/>
      <c r="DF113" s="1436"/>
      <c r="DG113" s="1436"/>
      <c r="DH113" s="1436"/>
      <c r="DI113" s="181"/>
      <c r="DJ113" s="1436"/>
      <c r="DK113" s="1436"/>
      <c r="DL113" s="181"/>
      <c r="DM113" s="509"/>
      <c r="DN113" s="1436"/>
      <c r="DO113" s="1436"/>
      <c r="DP113" s="117"/>
      <c r="DQ113" s="179"/>
      <c r="DR113" s="179"/>
      <c r="DS113" s="179"/>
      <c r="DT113" s="179"/>
      <c r="DU113" s="179"/>
      <c r="DV113" s="179"/>
      <c r="DW113" s="179"/>
      <c r="DX113" s="179"/>
      <c r="DY113" s="180"/>
      <c r="DZ113" s="179"/>
      <c r="EA113" s="181"/>
      <c r="EB113" s="1436"/>
      <c r="EC113" s="1436"/>
      <c r="ED113" s="117"/>
      <c r="EE113" s="179"/>
      <c r="EF113" s="179"/>
      <c r="EG113" s="179"/>
      <c r="EH113" s="179"/>
      <c r="EI113" s="179"/>
      <c r="EJ113" s="179"/>
      <c r="EK113" s="179"/>
      <c r="EL113" s="179"/>
      <c r="EM113" s="180"/>
      <c r="EN113" s="179"/>
      <c r="EO113" s="181"/>
      <c r="EP113" s="1436"/>
      <c r="EQ113" s="1436"/>
      <c r="ER113" s="1436"/>
      <c r="ES113" s="1436"/>
      <c r="ET113" s="1436"/>
      <c r="EU113" s="1436"/>
      <c r="EV113" s="1436"/>
      <c r="EW113" s="1436"/>
      <c r="EX113" s="1436"/>
      <c r="EY113" s="1436"/>
      <c r="EZ113" s="1436"/>
      <c r="FA113" s="1436"/>
      <c r="FB113" s="1436"/>
      <c r="FC113" s="1436"/>
      <c r="FD113" s="1436"/>
      <c r="FE113" s="1436"/>
      <c r="FF113" s="1436"/>
      <c r="FG113" s="212"/>
      <c r="FH113" s="212"/>
      <c r="FI113" s="212"/>
      <c r="FJ113" s="212"/>
      <c r="FK113" s="212"/>
      <c r="FL113" s="212"/>
      <c r="FM113" s="212"/>
      <c r="FN113" s="212"/>
      <c r="FO113" s="85"/>
      <c r="FP113" s="88"/>
      <c r="FQ113" s="493"/>
      <c r="FR113" s="88"/>
      <c r="FS113" s="212"/>
      <c r="FT113" s="212"/>
      <c r="FU113" s="212"/>
      <c r="FV113" s="1436"/>
      <c r="FW113" s="196"/>
      <c r="FX113" s="196"/>
      <c r="FY113" s="196"/>
      <c r="FZ113" s="212"/>
      <c r="GA113" s="212"/>
      <c r="GB113" s="1436"/>
      <c r="GC113" s="1436"/>
      <c r="GD113" s="481"/>
      <c r="GE113" s="481"/>
      <c r="GF113" s="481"/>
      <c r="GG113" s="534"/>
      <c r="GH113" s="212"/>
      <c r="GI113" s="212"/>
      <c r="GJ113" s="212"/>
      <c r="GK113" s="212"/>
      <c r="GL113" s="212"/>
      <c r="GM113" s="212"/>
      <c r="GN113" s="212"/>
      <c r="GO113" s="212"/>
      <c r="GP113" s="212"/>
      <c r="GQ113" s="212"/>
      <c r="GR113" s="212"/>
      <c r="GS113" s="212"/>
      <c r="GT113" s="117"/>
      <c r="GU113" s="391"/>
      <c r="GV113" s="391"/>
      <c r="GW113" s="391"/>
      <c r="GX113" s="391"/>
      <c r="GY113" s="391"/>
      <c r="GZ113" s="391"/>
      <c r="HA113" s="391"/>
      <c r="HB113" s="391"/>
      <c r="HC113" s="389"/>
      <c r="HD113" s="391"/>
      <c r="HE113" s="386"/>
      <c r="HF113" s="1436"/>
      <c r="HG113" s="1436"/>
      <c r="HH113" s="117"/>
      <c r="HI113" s="391"/>
      <c r="HJ113" s="391"/>
      <c r="HK113" s="391"/>
      <c r="HL113" s="391"/>
      <c r="HM113" s="391"/>
      <c r="HN113" s="391"/>
      <c r="HO113" s="391"/>
      <c r="HP113" s="391"/>
      <c r="HQ113" s="389"/>
      <c r="HR113" s="391"/>
      <c r="HS113" s="386"/>
      <c r="HT113" s="212"/>
      <c r="HU113" s="212"/>
      <c r="HV113" s="212"/>
      <c r="HW113" s="212"/>
      <c r="HX113" s="212"/>
      <c r="HY113" s="212"/>
      <c r="HZ113" s="212"/>
      <c r="IA113" s="212"/>
      <c r="IB113" s="212"/>
      <c r="IC113" s="212"/>
      <c r="ID113" s="212"/>
      <c r="IE113" s="212"/>
      <c r="IF113" s="212"/>
      <c r="IG113" s="212"/>
      <c r="IH113" s="212"/>
      <c r="II113" s="212"/>
      <c r="IJ113" s="212"/>
      <c r="IK113" s="212"/>
      <c r="IL113" s="212"/>
      <c r="IM113" s="1436"/>
      <c r="IN113" s="1436"/>
      <c r="IO113" s="1436"/>
      <c r="IP113" s="1436"/>
      <c r="IQ113" s="212"/>
      <c r="IR113" s="211"/>
      <c r="IS113" s="1436"/>
      <c r="IT113" s="252"/>
      <c r="IU113" s="481"/>
      <c r="IV113" s="252"/>
      <c r="IW113" s="364"/>
      <c r="IX113" s="1436"/>
      <c r="IY113" s="1436"/>
      <c r="IZ113" s="1436"/>
      <c r="JA113" s="85"/>
      <c r="JB113" s="85"/>
      <c r="JC113" s="89"/>
      <c r="JD113" s="85"/>
      <c r="JE113" s="85"/>
      <c r="JF113" s="89"/>
      <c r="JG113" s="85"/>
      <c r="JH113" s="493"/>
      <c r="JI113" s="870"/>
      <c r="JJ113" s="493"/>
      <c r="JK113" s="481"/>
      <c r="JL113" s="1436"/>
      <c r="JM113" s="1436"/>
      <c r="JN113" s="1436"/>
      <c r="JO113" s="1436"/>
      <c r="JP113" s="1436"/>
      <c r="JQ113" s="181"/>
      <c r="JR113" s="1436"/>
      <c r="JS113" s="1436"/>
      <c r="JT113" s="181"/>
      <c r="JU113" s="509"/>
      <c r="JV113" s="1436"/>
      <c r="JW113" s="1436"/>
      <c r="JX113" s="117"/>
      <c r="JY113" s="391"/>
      <c r="JZ113" s="391"/>
      <c r="KA113" s="391"/>
      <c r="KB113" s="391"/>
      <c r="KC113" s="391"/>
      <c r="KD113" s="391"/>
      <c r="KE113" s="391"/>
      <c r="KF113" s="391"/>
      <c r="KG113" s="389"/>
      <c r="KH113" s="391"/>
      <c r="KI113" s="386"/>
      <c r="KJ113" s="1436"/>
      <c r="KK113" s="1436"/>
      <c r="KL113" s="117"/>
      <c r="KM113" s="391"/>
      <c r="KN113" s="391"/>
      <c r="KO113" s="391"/>
      <c r="KP113" s="391"/>
      <c r="KQ113" s="391"/>
      <c r="KR113" s="391"/>
      <c r="KS113" s="391"/>
      <c r="KT113" s="391"/>
      <c r="KU113" s="389"/>
      <c r="KV113" s="391"/>
      <c r="KW113" s="386"/>
      <c r="KX113" s="212"/>
      <c r="KY113" s="212"/>
      <c r="KZ113" s="212"/>
      <c r="LA113" s="212"/>
      <c r="LB113" s="212"/>
      <c r="LC113" s="212"/>
      <c r="LD113" s="212"/>
      <c r="LE113" s="212"/>
      <c r="LF113" s="212"/>
      <c r="LG113" s="212"/>
      <c r="LH113" s="212"/>
      <c r="LI113" s="212"/>
      <c r="LJ113" s="212"/>
      <c r="LK113" s="212"/>
      <c r="LL113" s="212"/>
      <c r="LM113" s="212"/>
      <c r="LN113" s="212"/>
      <c r="LO113" s="212"/>
      <c r="LP113" s="212"/>
      <c r="LQ113" s="212"/>
      <c r="LR113" s="212"/>
      <c r="LS113" s="212"/>
      <c r="LT113" s="212"/>
      <c r="LU113" s="212"/>
      <c r="LV113" s="212"/>
      <c r="LW113" s="212"/>
      <c r="LX113" s="212"/>
      <c r="LY113" s="212"/>
      <c r="LZ113" s="212"/>
      <c r="MA113" s="212"/>
      <c r="MB113" s="212"/>
      <c r="MC113" s="212"/>
      <c r="MD113" s="212"/>
      <c r="ME113" s="212"/>
      <c r="MF113" s="212"/>
      <c r="MG113" s="212"/>
      <c r="MH113" s="212"/>
      <c r="MI113" s="212"/>
      <c r="MJ113" s="212"/>
      <c r="MK113" s="212"/>
      <c r="ML113" s="212"/>
      <c r="MM113" s="212"/>
      <c r="MN113" s="212"/>
      <c r="MO113" s="212"/>
      <c r="MP113" s="212"/>
      <c r="MQ113" s="212"/>
      <c r="MR113" s="212"/>
      <c r="MS113" s="212"/>
      <c r="MT113" s="480"/>
      <c r="MU113" s="792"/>
      <c r="MV113" s="792"/>
      <c r="MW113" s="792"/>
      <c r="MX113" s="792"/>
      <c r="MY113" s="792"/>
      <c r="MZ113" s="792"/>
      <c r="NA113" s="792"/>
      <c r="NB113" s="792"/>
      <c r="NC113" s="792"/>
      <c r="ND113" s="792"/>
      <c r="NE113" s="792"/>
      <c r="NF113" s="792"/>
      <c r="NG113" s="792"/>
      <c r="NH113" s="792"/>
      <c r="NI113" s="792"/>
      <c r="NJ113" s="792"/>
      <c r="NK113" s="792"/>
      <c r="NL113" s="792"/>
      <c r="NM113" s="792"/>
      <c r="NN113" s="792"/>
      <c r="NO113" s="792"/>
      <c r="NP113" s="792"/>
      <c r="NQ113" s="792"/>
      <c r="NR113" s="792"/>
      <c r="NS113" s="792"/>
      <c r="NT113" s="792"/>
      <c r="NU113" s="792"/>
      <c r="NV113" s="792"/>
      <c r="NW113" s="792"/>
      <c r="NX113" s="792"/>
      <c r="NY113" s="792"/>
      <c r="NZ113" s="212"/>
    </row>
    <row r="114" spans="1:390" s="491" customFormat="1" ht="23.25" customHeight="1" x14ac:dyDescent="0.2">
      <c r="A114" s="1436"/>
      <c r="B114" s="1436"/>
      <c r="C114" s="1436"/>
      <c r="D114" s="1436"/>
      <c r="E114" s="212"/>
      <c r="F114" s="211"/>
      <c r="G114" s="529"/>
      <c r="H114" s="523"/>
      <c r="I114" s="523"/>
      <c r="J114" s="523"/>
      <c r="K114" s="523"/>
      <c r="L114" s="523"/>
      <c r="M114" s="165"/>
      <c r="N114" s="1436"/>
      <c r="O114" s="85"/>
      <c r="P114" s="85"/>
      <c r="Q114" s="89"/>
      <c r="R114" s="85"/>
      <c r="S114" s="85"/>
      <c r="T114" s="89"/>
      <c r="U114" s="85"/>
      <c r="V114" s="85"/>
      <c r="W114" s="89"/>
      <c r="X114" s="85"/>
      <c r="Y114" s="1436"/>
      <c r="Z114" s="1436"/>
      <c r="AA114" s="1436"/>
      <c r="AB114" s="1436"/>
      <c r="AC114" s="1436"/>
      <c r="AD114" s="1436"/>
      <c r="AE114" s="181"/>
      <c r="AF114" s="1436"/>
      <c r="AG114" s="1436"/>
      <c r="AH114" s="181"/>
      <c r="AI114" s="509"/>
      <c r="AJ114" s="1436"/>
      <c r="AK114" s="1436"/>
      <c r="AL114" s="117"/>
      <c r="AM114" s="179"/>
      <c r="AN114" s="179"/>
      <c r="AO114" s="179"/>
      <c r="AP114" s="179"/>
      <c r="AQ114" s="179"/>
      <c r="AR114" s="179"/>
      <c r="AS114" s="179"/>
      <c r="AT114" s="179"/>
      <c r="AU114" s="180"/>
      <c r="AV114" s="180"/>
      <c r="AW114" s="181"/>
      <c r="AX114" s="743"/>
      <c r="AY114" s="1436"/>
      <c r="AZ114" s="117"/>
      <c r="BA114" s="179"/>
      <c r="BB114" s="179"/>
      <c r="BC114" s="179"/>
      <c r="BD114" s="179"/>
      <c r="BE114" s="179"/>
      <c r="BF114" s="179"/>
      <c r="BG114" s="179"/>
      <c r="BH114" s="179"/>
      <c r="BI114" s="180"/>
      <c r="BJ114" s="180"/>
      <c r="BK114" s="181"/>
      <c r="BL114" s="212"/>
      <c r="BM114" s="212"/>
      <c r="BN114" s="212"/>
      <c r="BO114" s="212"/>
      <c r="BP114" s="212"/>
      <c r="BQ114" s="212"/>
      <c r="BR114" s="212"/>
      <c r="BS114" s="212"/>
      <c r="BT114" s="212"/>
      <c r="BU114" s="212"/>
      <c r="BV114" s="212"/>
      <c r="BW114" s="212"/>
      <c r="BX114" s="212"/>
      <c r="BY114" s="212"/>
      <c r="BZ114" s="212"/>
      <c r="CA114" s="212"/>
      <c r="CB114" s="212"/>
      <c r="CC114" s="212"/>
      <c r="CD114" s="212"/>
      <c r="CE114" s="1436"/>
      <c r="CF114" s="1436"/>
      <c r="CG114" s="1436"/>
      <c r="CH114" s="1436"/>
      <c r="CI114" s="646"/>
      <c r="CJ114" s="646"/>
      <c r="CK114" s="637"/>
      <c r="CL114" s="86"/>
      <c r="CM114" s="86"/>
      <c r="CN114" s="86"/>
      <c r="CO114" s="86"/>
      <c r="CP114" s="86"/>
      <c r="CQ114" s="643"/>
      <c r="CR114" s="1436"/>
      <c r="CS114" s="85"/>
      <c r="CT114" s="85"/>
      <c r="CU114" s="641"/>
      <c r="CV114" s="85"/>
      <c r="CW114" s="85"/>
      <c r="CX114" s="641"/>
      <c r="CY114" s="85"/>
      <c r="CZ114" s="85"/>
      <c r="DA114" s="641"/>
      <c r="DB114" s="85"/>
      <c r="DC114" s="1436"/>
      <c r="DD114" s="1436"/>
      <c r="DE114" s="1436"/>
      <c r="DF114" s="1436"/>
      <c r="DG114" s="1436"/>
      <c r="DH114" s="1436"/>
      <c r="DI114" s="542"/>
      <c r="DJ114" s="1436"/>
      <c r="DK114" s="1436"/>
      <c r="DL114" s="542"/>
      <c r="DM114" s="549"/>
      <c r="DN114" s="1436"/>
      <c r="DO114" s="1436"/>
      <c r="DP114" s="117"/>
      <c r="DQ114" s="179"/>
      <c r="DR114" s="179"/>
      <c r="DS114" s="179"/>
      <c r="DT114" s="179"/>
      <c r="DU114" s="179"/>
      <c r="DV114" s="179"/>
      <c r="DW114" s="179"/>
      <c r="DX114" s="179"/>
      <c r="DY114" s="180"/>
      <c r="DZ114" s="179"/>
      <c r="EA114" s="181"/>
      <c r="EB114" s="1436"/>
      <c r="EC114" s="1436"/>
      <c r="ED114" s="117"/>
      <c r="EE114" s="179"/>
      <c r="EF114" s="179"/>
      <c r="EG114" s="179"/>
      <c r="EH114" s="179"/>
      <c r="EI114" s="179"/>
      <c r="EJ114" s="179"/>
      <c r="EK114" s="179"/>
      <c r="EL114" s="179"/>
      <c r="EM114" s="180"/>
      <c r="EN114" s="179"/>
      <c r="EO114" s="181"/>
      <c r="EP114" s="212"/>
      <c r="EQ114" s="212"/>
      <c r="ER114" s="212"/>
      <c r="ES114" s="212"/>
      <c r="ET114" s="212"/>
      <c r="EU114" s="212"/>
      <c r="EV114" s="212"/>
      <c r="EW114" s="212"/>
      <c r="EX114" s="212"/>
      <c r="EY114" s="212"/>
      <c r="EZ114" s="212"/>
      <c r="FA114" s="212"/>
      <c r="FB114" s="212"/>
      <c r="FC114" s="212"/>
      <c r="FD114" s="212"/>
      <c r="FE114" s="212"/>
      <c r="FF114" s="212"/>
      <c r="FG114" s="212"/>
      <c r="FH114" s="212"/>
      <c r="FI114" s="212"/>
      <c r="FJ114" s="212"/>
      <c r="FK114" s="212"/>
      <c r="FL114" s="212"/>
      <c r="FM114" s="212"/>
      <c r="FN114" s="212"/>
      <c r="FO114" s="212"/>
      <c r="FP114" s="212"/>
      <c r="FQ114" s="212"/>
      <c r="FR114" s="212"/>
      <c r="FS114" s="212"/>
      <c r="FT114" s="212"/>
      <c r="FU114" s="212"/>
      <c r="FV114" s="212"/>
      <c r="FW114" s="212"/>
      <c r="FX114" s="212"/>
      <c r="FY114" s="212"/>
      <c r="FZ114" s="212"/>
      <c r="GA114" s="212"/>
      <c r="GB114" s="212"/>
      <c r="GC114" s="212"/>
      <c r="GD114" s="212"/>
      <c r="GE114" s="212"/>
      <c r="GF114" s="212"/>
      <c r="GG114" s="212"/>
      <c r="GH114" s="212"/>
      <c r="GI114" s="212"/>
      <c r="GJ114" s="212"/>
      <c r="GK114" s="212"/>
      <c r="GL114" s="212"/>
      <c r="GM114" s="212"/>
      <c r="GN114" s="212"/>
      <c r="GO114" s="212"/>
      <c r="GP114" s="212"/>
      <c r="GQ114" s="212"/>
      <c r="GR114" s="212"/>
      <c r="GS114" s="212"/>
      <c r="GT114" s="117"/>
      <c r="GU114" s="391"/>
      <c r="GV114" s="391"/>
      <c r="GW114" s="391"/>
      <c r="GX114" s="391"/>
      <c r="GY114" s="391"/>
      <c r="GZ114" s="391"/>
      <c r="HA114" s="391"/>
      <c r="HB114" s="391"/>
      <c r="HC114" s="389"/>
      <c r="HD114" s="391"/>
      <c r="HE114" s="386"/>
      <c r="HF114" s="1436"/>
      <c r="HG114" s="1436"/>
      <c r="HH114" s="117"/>
      <c r="HI114" s="391"/>
      <c r="HJ114" s="391"/>
      <c r="HK114" s="391"/>
      <c r="HL114" s="391"/>
      <c r="HM114" s="391"/>
      <c r="HN114" s="391"/>
      <c r="HO114" s="391"/>
      <c r="HP114" s="391"/>
      <c r="HQ114" s="389"/>
      <c r="HR114" s="391"/>
      <c r="HS114" s="386"/>
      <c r="HT114" s="212"/>
      <c r="HU114" s="212"/>
      <c r="HV114" s="212"/>
      <c r="HW114" s="212"/>
      <c r="HX114" s="212"/>
      <c r="HY114" s="212"/>
      <c r="HZ114" s="212"/>
      <c r="IA114" s="212"/>
      <c r="IB114" s="212"/>
      <c r="IC114" s="212"/>
      <c r="ID114" s="212"/>
      <c r="IE114" s="212"/>
      <c r="IF114" s="212"/>
      <c r="IG114" s="212"/>
      <c r="IH114" s="212"/>
      <c r="II114" s="212"/>
      <c r="IJ114" s="212"/>
      <c r="IK114" s="212"/>
      <c r="IL114" s="212"/>
      <c r="IM114" s="1436"/>
      <c r="IN114" s="1436"/>
      <c r="IO114" s="1436"/>
      <c r="IP114" s="1436"/>
      <c r="IQ114" s="212"/>
      <c r="IR114" s="211"/>
      <c r="IS114" s="1436"/>
      <c r="IT114" s="1436"/>
      <c r="IU114" s="1436"/>
      <c r="IV114" s="1436"/>
      <c r="IW114" s="1436"/>
      <c r="IX114" s="1436"/>
      <c r="IY114" s="1436"/>
      <c r="IZ114" s="1436"/>
      <c r="JA114" s="85"/>
      <c r="JB114" s="85"/>
      <c r="JC114" s="89"/>
      <c r="JD114" s="85"/>
      <c r="JE114" s="85"/>
      <c r="JF114" s="89"/>
      <c r="JG114" s="85"/>
      <c r="JH114" s="85"/>
      <c r="JI114" s="89"/>
      <c r="JJ114" s="85"/>
      <c r="JK114" s="1436"/>
      <c r="JL114" s="1436"/>
      <c r="JM114" s="1436"/>
      <c r="JN114" s="1436"/>
      <c r="JO114" s="1436"/>
      <c r="JP114" s="1436"/>
      <c r="JQ114" s="181"/>
      <c r="JR114" s="1436"/>
      <c r="JS114" s="1436"/>
      <c r="JT114" s="181"/>
      <c r="JU114" s="509"/>
      <c r="JV114" s="1436"/>
      <c r="JW114" s="1436"/>
      <c r="JX114" s="117"/>
      <c r="JY114" s="391"/>
      <c r="JZ114" s="391"/>
      <c r="KA114" s="391"/>
      <c r="KB114" s="391"/>
      <c r="KC114" s="391"/>
      <c r="KD114" s="391"/>
      <c r="KE114" s="391"/>
      <c r="KF114" s="391"/>
      <c r="KG114" s="389"/>
      <c r="KH114" s="391"/>
      <c r="KI114" s="386"/>
      <c r="KJ114" s="1436"/>
      <c r="KK114" s="1436"/>
      <c r="KL114" s="117"/>
      <c r="KM114" s="391"/>
      <c r="KN114" s="391"/>
      <c r="KO114" s="391"/>
      <c r="KP114" s="391"/>
      <c r="KQ114" s="391"/>
      <c r="KR114" s="391"/>
      <c r="KS114" s="391"/>
      <c r="KT114" s="391"/>
      <c r="KU114" s="389"/>
      <c r="KV114" s="391"/>
      <c r="KW114" s="386"/>
      <c r="KX114" s="212"/>
      <c r="KY114" s="212"/>
      <c r="KZ114" s="212"/>
      <c r="LA114" s="212"/>
      <c r="LB114" s="212"/>
      <c r="LC114" s="212"/>
      <c r="LD114" s="212"/>
      <c r="LE114" s="212"/>
      <c r="LF114" s="212"/>
      <c r="LG114" s="212"/>
      <c r="LH114" s="212"/>
      <c r="LI114" s="212"/>
      <c r="LJ114" s="212"/>
      <c r="LK114" s="212"/>
      <c r="LL114" s="212"/>
      <c r="LM114" s="212"/>
      <c r="LN114" s="212"/>
      <c r="LO114" s="212"/>
      <c r="LP114" s="212"/>
      <c r="LQ114" s="212"/>
      <c r="LR114" s="212"/>
      <c r="LS114" s="212"/>
      <c r="LT114" s="212"/>
      <c r="LU114" s="212"/>
      <c r="LV114" s="212"/>
      <c r="LW114" s="212"/>
      <c r="LX114" s="212"/>
      <c r="LY114" s="212"/>
      <c r="LZ114" s="212"/>
      <c r="MA114" s="212"/>
      <c r="MB114" s="212"/>
      <c r="MC114" s="212"/>
      <c r="MD114" s="212"/>
      <c r="ME114" s="212"/>
      <c r="MF114" s="212"/>
      <c r="MG114" s="212"/>
      <c r="MH114" s="212"/>
      <c r="MI114" s="212"/>
      <c r="MJ114" s="212"/>
      <c r="MK114" s="212"/>
      <c r="ML114" s="212"/>
      <c r="MM114" s="212"/>
      <c r="MN114" s="212"/>
      <c r="MO114" s="212"/>
      <c r="MP114" s="212"/>
      <c r="MQ114" s="212"/>
      <c r="MR114" s="212"/>
      <c r="MS114" s="212"/>
      <c r="MT114" s="480"/>
      <c r="MU114" s="792"/>
      <c r="MV114" s="792"/>
      <c r="MW114" s="792"/>
      <c r="MX114" s="792"/>
      <c r="MY114" s="792"/>
      <c r="MZ114" s="792"/>
      <c r="NA114" s="792"/>
      <c r="NB114" s="792"/>
      <c r="NC114" s="792"/>
      <c r="ND114" s="792"/>
      <c r="NE114" s="792"/>
      <c r="NF114" s="792"/>
      <c r="NG114" s="792"/>
      <c r="NH114" s="792"/>
      <c r="NI114" s="792"/>
      <c r="NJ114" s="792"/>
      <c r="NK114" s="792"/>
      <c r="NL114" s="792"/>
      <c r="NM114" s="792"/>
      <c r="NN114" s="792"/>
      <c r="NO114" s="792"/>
      <c r="NP114" s="792"/>
      <c r="NQ114" s="792"/>
      <c r="NR114" s="792"/>
      <c r="NS114" s="792"/>
      <c r="NT114" s="792"/>
      <c r="NU114" s="792"/>
      <c r="NV114" s="792"/>
      <c r="NW114" s="792"/>
      <c r="NX114" s="792"/>
      <c r="NY114" s="792"/>
      <c r="NZ114" s="212"/>
    </row>
    <row r="115" spans="1:390" s="491" customFormat="1" ht="23.25" customHeight="1" x14ac:dyDescent="0.2">
      <c r="A115" s="1436"/>
      <c r="B115" s="1436"/>
      <c r="C115" s="1436"/>
      <c r="D115" s="1436"/>
      <c r="E115" s="212"/>
      <c r="F115" s="211"/>
      <c r="G115" s="529"/>
      <c r="H115" s="523"/>
      <c r="I115" s="523"/>
      <c r="J115" s="523"/>
      <c r="K115" s="523"/>
      <c r="L115" s="523"/>
      <c r="M115" s="165"/>
      <c r="N115" s="1436"/>
      <c r="O115" s="85"/>
      <c r="P115" s="85"/>
      <c r="Q115" s="89"/>
      <c r="R115" s="85"/>
      <c r="S115" s="85"/>
      <c r="T115" s="89"/>
      <c r="U115" s="85"/>
      <c r="V115" s="85"/>
      <c r="W115" s="89"/>
      <c r="X115" s="85"/>
      <c r="Y115" s="1436"/>
      <c r="Z115" s="1436"/>
      <c r="AA115" s="1436"/>
      <c r="AB115" s="1436"/>
      <c r="AC115" s="1436"/>
      <c r="AD115" s="1436"/>
      <c r="AE115" s="181"/>
      <c r="AF115" s="1436"/>
      <c r="AG115" s="1436"/>
      <c r="AH115" s="181"/>
      <c r="AI115" s="509"/>
      <c r="AJ115" s="1436"/>
      <c r="AK115" s="1436"/>
      <c r="AL115" s="117"/>
      <c r="AM115" s="179"/>
      <c r="AN115" s="179"/>
      <c r="AO115" s="179"/>
      <c r="AP115" s="179"/>
      <c r="AQ115" s="179"/>
      <c r="AR115" s="179"/>
      <c r="AS115" s="179"/>
      <c r="AT115" s="179"/>
      <c r="AU115" s="180"/>
      <c r="AV115" s="180"/>
      <c r="AW115" s="181"/>
      <c r="AX115" s="743"/>
      <c r="AY115" s="1436"/>
      <c r="AZ115" s="117"/>
      <c r="BA115" s="179"/>
      <c r="BB115" s="179"/>
      <c r="BC115" s="179"/>
      <c r="BD115" s="179"/>
      <c r="BE115" s="179"/>
      <c r="BF115" s="179"/>
      <c r="BG115" s="179"/>
      <c r="BH115" s="179"/>
      <c r="BI115" s="180"/>
      <c r="BJ115" s="180"/>
      <c r="BK115" s="181"/>
      <c r="BL115" s="212"/>
      <c r="BM115" s="212"/>
      <c r="BN115" s="212"/>
      <c r="BO115" s="212"/>
      <c r="BP115" s="212"/>
      <c r="BQ115" s="212"/>
      <c r="BR115" s="212"/>
      <c r="BS115" s="212"/>
      <c r="BT115" s="212"/>
      <c r="BU115" s="212"/>
      <c r="BV115" s="212"/>
      <c r="BW115" s="212"/>
      <c r="BX115" s="212"/>
      <c r="BY115" s="212"/>
      <c r="BZ115" s="212"/>
      <c r="CA115" s="212"/>
      <c r="CB115" s="212"/>
      <c r="CC115" s="212"/>
      <c r="CD115" s="212"/>
      <c r="CE115" s="1436"/>
      <c r="CF115" s="1436"/>
      <c r="CG115" s="1436"/>
      <c r="CH115" s="1436"/>
      <c r="CI115" s="646"/>
      <c r="CJ115" s="646"/>
      <c r="CK115" s="637"/>
      <c r="CL115" s="86"/>
      <c r="CM115" s="86"/>
      <c r="CN115" s="86"/>
      <c r="CO115" s="86"/>
      <c r="CP115" s="86"/>
      <c r="CQ115" s="643"/>
      <c r="CR115" s="1436"/>
      <c r="CS115" s="85"/>
      <c r="CT115" s="85"/>
      <c r="CU115" s="641"/>
      <c r="CV115" s="85"/>
      <c r="CW115" s="85"/>
      <c r="CX115" s="641"/>
      <c r="CY115" s="85"/>
      <c r="CZ115" s="85"/>
      <c r="DA115" s="641"/>
      <c r="DB115" s="85"/>
      <c r="DC115" s="1436"/>
      <c r="DD115" s="1436"/>
      <c r="DE115" s="1436"/>
      <c r="DF115" s="1436"/>
      <c r="DG115" s="1436"/>
      <c r="DH115" s="1436"/>
      <c r="DI115" s="542"/>
      <c r="DJ115" s="1436"/>
      <c r="DK115" s="1436"/>
      <c r="DL115" s="542"/>
      <c r="DM115" s="549"/>
      <c r="DN115" s="1436"/>
      <c r="DO115" s="1436"/>
      <c r="DP115" s="117"/>
      <c r="DQ115" s="179"/>
      <c r="DR115" s="179"/>
      <c r="DS115" s="179"/>
      <c r="DT115" s="179"/>
      <c r="DU115" s="179"/>
      <c r="DV115" s="179"/>
      <c r="DW115" s="179"/>
      <c r="DX115" s="179"/>
      <c r="DY115" s="180"/>
      <c r="DZ115" s="179"/>
      <c r="EA115" s="181"/>
      <c r="EB115" s="1436"/>
      <c r="EC115" s="1436"/>
      <c r="ED115" s="117"/>
      <c r="EE115" s="179"/>
      <c r="EF115" s="179"/>
      <c r="EG115" s="179"/>
      <c r="EH115" s="179"/>
      <c r="EI115" s="179"/>
      <c r="EJ115" s="179"/>
      <c r="EK115" s="179"/>
      <c r="EL115" s="179"/>
      <c r="EM115" s="180"/>
      <c r="EN115" s="179"/>
      <c r="EO115" s="181"/>
      <c r="EP115" s="212"/>
      <c r="EQ115" s="212"/>
      <c r="ER115" s="212"/>
      <c r="ES115" s="212"/>
      <c r="ET115" s="212"/>
      <c r="EU115" s="212"/>
      <c r="EV115" s="212"/>
      <c r="EW115" s="212"/>
      <c r="EX115" s="212"/>
      <c r="EY115" s="212"/>
      <c r="EZ115" s="212"/>
      <c r="FA115" s="212"/>
      <c r="FB115" s="212"/>
      <c r="FC115" s="212"/>
      <c r="FD115" s="212"/>
      <c r="FE115" s="212"/>
      <c r="FF115" s="212"/>
      <c r="FG115" s="212"/>
      <c r="FH115" s="212"/>
      <c r="FI115" s="212"/>
      <c r="FJ115" s="212"/>
      <c r="FK115" s="212"/>
      <c r="FL115" s="212"/>
      <c r="FM115" s="212"/>
      <c r="FN115" s="212"/>
      <c r="FO115" s="212"/>
      <c r="FP115" s="212"/>
      <c r="FQ115" s="212"/>
      <c r="FR115" s="212"/>
      <c r="FS115" s="212"/>
      <c r="FT115" s="212"/>
      <c r="FU115" s="212"/>
      <c r="FV115" s="212"/>
      <c r="FW115" s="212"/>
      <c r="FX115" s="212"/>
      <c r="FY115" s="212"/>
      <c r="FZ115" s="212"/>
      <c r="GA115" s="212"/>
      <c r="GB115" s="212"/>
      <c r="GC115" s="212"/>
      <c r="GD115" s="212"/>
      <c r="GE115" s="212"/>
      <c r="GF115" s="212"/>
      <c r="GG115" s="212"/>
      <c r="GH115" s="212"/>
      <c r="GI115" s="212"/>
      <c r="GJ115" s="212"/>
      <c r="GK115" s="212"/>
      <c r="GL115" s="212"/>
      <c r="GM115" s="212"/>
      <c r="GN115" s="212"/>
      <c r="GO115" s="212"/>
      <c r="GP115" s="212"/>
      <c r="GQ115" s="212"/>
      <c r="GR115" s="212"/>
      <c r="GS115" s="212"/>
      <c r="GT115" s="117"/>
      <c r="GU115" s="391"/>
      <c r="GV115" s="391"/>
      <c r="GW115" s="391"/>
      <c r="GX115" s="391"/>
      <c r="GY115" s="391"/>
      <c r="GZ115" s="391"/>
      <c r="HA115" s="391"/>
      <c r="HB115" s="391"/>
      <c r="HC115" s="389"/>
      <c r="HD115" s="391"/>
      <c r="HE115" s="386"/>
      <c r="HF115" s="1436"/>
      <c r="HG115" s="1436"/>
      <c r="HH115" s="117"/>
      <c r="HI115" s="391"/>
      <c r="HJ115" s="391"/>
      <c r="HK115" s="391"/>
      <c r="HL115" s="391"/>
      <c r="HM115" s="391"/>
      <c r="HN115" s="391"/>
      <c r="HO115" s="391"/>
      <c r="HP115" s="391"/>
      <c r="HQ115" s="389"/>
      <c r="HR115" s="391"/>
      <c r="HS115" s="386"/>
      <c r="HT115" s="212"/>
      <c r="HU115" s="212"/>
      <c r="HV115" s="212"/>
      <c r="HW115" s="212"/>
      <c r="HX115" s="212"/>
      <c r="HY115" s="212"/>
      <c r="HZ115" s="212"/>
      <c r="IA115" s="212"/>
      <c r="IB115" s="212"/>
      <c r="IC115" s="212"/>
      <c r="ID115" s="212"/>
      <c r="IE115" s="212"/>
      <c r="IF115" s="212"/>
      <c r="IG115" s="212"/>
      <c r="IH115" s="212"/>
      <c r="II115" s="212"/>
      <c r="IJ115" s="212"/>
      <c r="IK115" s="212"/>
      <c r="IL115" s="212"/>
      <c r="IM115" s="1436"/>
      <c r="IN115" s="1436"/>
      <c r="IO115" s="1436"/>
      <c r="IP115" s="1436"/>
      <c r="IQ115" s="212"/>
      <c r="IR115" s="211"/>
      <c r="IS115" s="1436"/>
      <c r="IT115" s="1436"/>
      <c r="IU115" s="1436"/>
      <c r="IV115" s="1436"/>
      <c r="IW115" s="1436"/>
      <c r="IX115" s="1436"/>
      <c r="IY115" s="1436"/>
      <c r="IZ115" s="1436"/>
      <c r="JA115" s="85"/>
      <c r="JB115" s="85"/>
      <c r="JC115" s="89"/>
      <c r="JD115" s="85"/>
      <c r="JE115" s="85"/>
      <c r="JF115" s="89"/>
      <c r="JG115" s="85"/>
      <c r="JH115" s="85"/>
      <c r="JI115" s="89"/>
      <c r="JJ115" s="85"/>
      <c r="JK115" s="1436"/>
      <c r="JL115" s="1436"/>
      <c r="JM115" s="1436"/>
      <c r="JN115" s="1436"/>
      <c r="JO115" s="1436"/>
      <c r="JP115" s="1436"/>
      <c r="JQ115" s="181"/>
      <c r="JR115" s="1436"/>
      <c r="JS115" s="1436"/>
      <c r="JT115" s="181"/>
      <c r="JU115" s="509"/>
      <c r="JV115" s="1436"/>
      <c r="JW115" s="1436"/>
      <c r="JX115" s="117"/>
      <c r="JY115" s="391"/>
      <c r="JZ115" s="391"/>
      <c r="KA115" s="391"/>
      <c r="KB115" s="391"/>
      <c r="KC115" s="391"/>
      <c r="KD115" s="391"/>
      <c r="KE115" s="391"/>
      <c r="KF115" s="391"/>
      <c r="KG115" s="389"/>
      <c r="KH115" s="391"/>
      <c r="KI115" s="386"/>
      <c r="KJ115" s="1436"/>
      <c r="KK115" s="1436"/>
      <c r="KL115" s="117"/>
      <c r="KM115" s="391"/>
      <c r="KN115" s="391"/>
      <c r="KO115" s="391"/>
      <c r="KP115" s="391"/>
      <c r="KQ115" s="391"/>
      <c r="KR115" s="391"/>
      <c r="KS115" s="391"/>
      <c r="KT115" s="391"/>
      <c r="KU115" s="389"/>
      <c r="KV115" s="391"/>
      <c r="KW115" s="386"/>
      <c r="KX115" s="212"/>
      <c r="KY115" s="212"/>
      <c r="KZ115" s="212"/>
      <c r="LA115" s="212"/>
      <c r="LB115" s="212"/>
      <c r="LC115" s="212"/>
      <c r="LD115" s="212"/>
      <c r="LE115" s="212"/>
      <c r="LF115" s="212"/>
      <c r="LG115" s="212"/>
      <c r="LH115" s="212"/>
      <c r="LI115" s="212"/>
      <c r="LJ115" s="212"/>
      <c r="LK115" s="212"/>
      <c r="LL115" s="212"/>
      <c r="LM115" s="212"/>
      <c r="LN115" s="212"/>
      <c r="LO115" s="212"/>
      <c r="LP115" s="212"/>
      <c r="LQ115" s="212"/>
      <c r="LR115" s="212"/>
      <c r="LS115" s="212"/>
      <c r="LT115" s="212"/>
      <c r="LU115" s="212"/>
      <c r="LV115" s="212"/>
      <c r="LW115" s="212"/>
      <c r="LX115" s="212"/>
      <c r="LY115" s="212"/>
      <c r="LZ115" s="212"/>
      <c r="MA115" s="212"/>
      <c r="MB115" s="212"/>
      <c r="MC115" s="212"/>
      <c r="MD115" s="212"/>
      <c r="ME115" s="212"/>
      <c r="MF115" s="212"/>
      <c r="MG115" s="212"/>
      <c r="MH115" s="212"/>
      <c r="MI115" s="212"/>
      <c r="MJ115" s="212"/>
      <c r="MK115" s="212"/>
      <c r="ML115" s="212"/>
      <c r="MM115" s="212"/>
      <c r="MN115" s="212"/>
      <c r="MO115" s="212"/>
      <c r="MP115" s="212"/>
      <c r="MQ115" s="212"/>
      <c r="MR115" s="212"/>
      <c r="MS115" s="212"/>
      <c r="MT115" s="480"/>
      <c r="MU115" s="792"/>
      <c r="MV115" s="792"/>
      <c r="MW115" s="792"/>
      <c r="MX115" s="792"/>
      <c r="MY115" s="792"/>
      <c r="MZ115" s="792"/>
      <c r="NA115" s="792"/>
      <c r="NB115" s="792"/>
      <c r="NC115" s="792"/>
      <c r="ND115" s="792"/>
      <c r="NE115" s="792"/>
      <c r="NF115" s="792"/>
      <c r="NG115" s="792"/>
      <c r="NH115" s="792"/>
      <c r="NI115" s="792"/>
      <c r="NJ115" s="792"/>
      <c r="NK115" s="792"/>
      <c r="NL115" s="792"/>
      <c r="NM115" s="792"/>
      <c r="NN115" s="792"/>
      <c r="NO115" s="792"/>
      <c r="NP115" s="792"/>
      <c r="NQ115" s="792"/>
      <c r="NR115" s="792"/>
      <c r="NS115" s="792"/>
      <c r="NT115" s="792"/>
      <c r="NU115" s="792"/>
      <c r="NV115" s="792"/>
      <c r="NW115" s="792"/>
      <c r="NX115" s="792"/>
      <c r="NY115" s="792"/>
      <c r="NZ115" s="212"/>
    </row>
    <row r="116" spans="1:390" s="491" customFormat="1" ht="23.25" customHeight="1" x14ac:dyDescent="0.2">
      <c r="A116" s="1436"/>
      <c r="B116" s="1436"/>
      <c r="C116" s="1436"/>
      <c r="D116" s="1436"/>
      <c r="E116" s="212"/>
      <c r="F116" s="211"/>
      <c r="G116" s="529"/>
      <c r="H116" s="523"/>
      <c r="I116" s="523"/>
      <c r="J116" s="523"/>
      <c r="K116" s="523"/>
      <c r="L116" s="523"/>
      <c r="M116" s="165"/>
      <c r="N116" s="1436"/>
      <c r="O116" s="85"/>
      <c r="P116" s="85"/>
      <c r="Q116" s="89"/>
      <c r="R116" s="85"/>
      <c r="S116" s="85"/>
      <c r="T116" s="89"/>
      <c r="U116" s="85"/>
      <c r="V116" s="85"/>
      <c r="W116" s="89"/>
      <c r="X116" s="85"/>
      <c r="Y116" s="1436"/>
      <c r="Z116" s="1436"/>
      <c r="AA116" s="1436"/>
      <c r="AB116" s="1436"/>
      <c r="AC116" s="1436"/>
      <c r="AD116" s="1436"/>
      <c r="AE116" s="181"/>
      <c r="AF116" s="1436"/>
      <c r="AG116" s="1436"/>
      <c r="AH116" s="181"/>
      <c r="AI116" s="509"/>
      <c r="AJ116" s="1436"/>
      <c r="AK116" s="1436"/>
      <c r="AL116" s="117"/>
      <c r="AM116" s="179"/>
      <c r="AN116" s="179"/>
      <c r="AO116" s="179"/>
      <c r="AP116" s="179"/>
      <c r="AQ116" s="179"/>
      <c r="AR116" s="179"/>
      <c r="AS116" s="179"/>
      <c r="AT116" s="179"/>
      <c r="AU116" s="180"/>
      <c r="AV116" s="180"/>
      <c r="AW116" s="181"/>
      <c r="AX116" s="743"/>
      <c r="AY116" s="1436"/>
      <c r="AZ116" s="117"/>
      <c r="BA116" s="179"/>
      <c r="BB116" s="179"/>
      <c r="BC116" s="179"/>
      <c r="BD116" s="179"/>
      <c r="BE116" s="179"/>
      <c r="BF116" s="179"/>
      <c r="BG116" s="179"/>
      <c r="BH116" s="179"/>
      <c r="BI116" s="180"/>
      <c r="BJ116" s="180"/>
      <c r="BK116" s="181"/>
      <c r="BL116" s="212"/>
      <c r="BM116" s="212"/>
      <c r="BN116" s="212"/>
      <c r="BO116" s="212"/>
      <c r="BP116" s="212"/>
      <c r="BQ116" s="212"/>
      <c r="BR116" s="212"/>
      <c r="BS116" s="212"/>
      <c r="BT116" s="212"/>
      <c r="BU116" s="212"/>
      <c r="BV116" s="212"/>
      <c r="BW116" s="212"/>
      <c r="BX116" s="212"/>
      <c r="BY116" s="212"/>
      <c r="BZ116" s="212"/>
      <c r="CA116" s="212"/>
      <c r="CB116" s="212"/>
      <c r="CC116" s="212"/>
      <c r="CD116" s="212"/>
      <c r="CE116" s="1436"/>
      <c r="CF116" s="1436"/>
      <c r="CG116" s="1436"/>
      <c r="CH116" s="1436"/>
      <c r="CI116" s="646"/>
      <c r="CJ116" s="646"/>
      <c r="CK116" s="637"/>
      <c r="CL116" s="86"/>
      <c r="CM116" s="86"/>
      <c r="CN116" s="86"/>
      <c r="CO116" s="86"/>
      <c r="CP116" s="86"/>
      <c r="CQ116" s="643"/>
      <c r="CR116" s="1436"/>
      <c r="CS116" s="85"/>
      <c r="CT116" s="85"/>
      <c r="CU116" s="641"/>
      <c r="CV116" s="85"/>
      <c r="CW116" s="85"/>
      <c r="CX116" s="641"/>
      <c r="CY116" s="85"/>
      <c r="CZ116" s="85"/>
      <c r="DA116" s="641"/>
      <c r="DB116" s="85"/>
      <c r="DC116" s="1436"/>
      <c r="DD116" s="1436"/>
      <c r="DE116" s="1436"/>
      <c r="DF116" s="1436"/>
      <c r="DG116" s="1436"/>
      <c r="DH116" s="1436"/>
      <c r="DI116" s="542"/>
      <c r="DJ116" s="1436"/>
      <c r="DK116" s="1436"/>
      <c r="DL116" s="542"/>
      <c r="DM116" s="549"/>
      <c r="DN116" s="1436"/>
      <c r="DO116" s="1436"/>
      <c r="DP116" s="117"/>
      <c r="DQ116" s="179"/>
      <c r="DR116" s="179"/>
      <c r="DS116" s="179"/>
      <c r="DT116" s="179"/>
      <c r="DU116" s="179"/>
      <c r="DV116" s="179"/>
      <c r="DW116" s="179"/>
      <c r="DX116" s="179"/>
      <c r="DY116" s="180"/>
      <c r="DZ116" s="179"/>
      <c r="EA116" s="181"/>
      <c r="EB116" s="1436"/>
      <c r="EC116" s="1436"/>
      <c r="ED116" s="117"/>
      <c r="EE116" s="179"/>
      <c r="EF116" s="179"/>
      <c r="EG116" s="179"/>
      <c r="EH116" s="179"/>
      <c r="EI116" s="179"/>
      <c r="EJ116" s="179"/>
      <c r="EK116" s="179"/>
      <c r="EL116" s="179"/>
      <c r="EM116" s="180"/>
      <c r="EN116" s="179"/>
      <c r="EO116" s="181"/>
      <c r="EP116" s="212"/>
      <c r="EQ116" s="212"/>
      <c r="ER116" s="212"/>
      <c r="ES116" s="212"/>
      <c r="ET116" s="212"/>
      <c r="EU116" s="212"/>
      <c r="EV116" s="212"/>
      <c r="EW116" s="212"/>
      <c r="EX116" s="212"/>
      <c r="EY116" s="212"/>
      <c r="EZ116" s="212"/>
      <c r="FA116" s="212"/>
      <c r="FB116" s="212"/>
      <c r="FC116" s="212"/>
      <c r="FD116" s="212"/>
      <c r="FE116" s="212"/>
      <c r="FF116" s="212"/>
      <c r="FG116" s="212"/>
      <c r="FH116" s="212"/>
      <c r="FI116" s="212"/>
      <c r="FJ116" s="212"/>
      <c r="FK116" s="212"/>
      <c r="FL116" s="212"/>
      <c r="FM116" s="212"/>
      <c r="FN116" s="212"/>
      <c r="FO116" s="212"/>
      <c r="FP116" s="212"/>
      <c r="FQ116" s="212"/>
      <c r="FR116" s="212"/>
      <c r="FS116" s="212"/>
      <c r="FT116" s="212"/>
      <c r="FU116" s="212"/>
      <c r="FV116" s="212"/>
      <c r="FW116" s="212"/>
      <c r="FX116" s="212"/>
      <c r="FY116" s="212"/>
      <c r="FZ116" s="212"/>
      <c r="GA116" s="212"/>
      <c r="GB116" s="212"/>
      <c r="GC116" s="212"/>
      <c r="GD116" s="212"/>
      <c r="GE116" s="212"/>
      <c r="GF116" s="212"/>
      <c r="GG116" s="212"/>
      <c r="GH116" s="212"/>
      <c r="GI116" s="212"/>
      <c r="GJ116" s="212"/>
      <c r="GK116" s="212"/>
      <c r="GL116" s="212"/>
      <c r="GM116" s="212"/>
      <c r="GN116" s="212"/>
      <c r="GO116" s="212"/>
      <c r="GP116" s="212"/>
      <c r="GQ116" s="212"/>
      <c r="GR116" s="212"/>
      <c r="GS116" s="212"/>
      <c r="GT116" s="117"/>
      <c r="GU116" s="391"/>
      <c r="GV116" s="391"/>
      <c r="GW116" s="391"/>
      <c r="GX116" s="391"/>
      <c r="GY116" s="391"/>
      <c r="GZ116" s="391"/>
      <c r="HA116" s="391"/>
      <c r="HB116" s="391"/>
      <c r="HC116" s="389"/>
      <c r="HD116" s="391"/>
      <c r="HE116" s="386"/>
      <c r="HF116" s="1436"/>
      <c r="HG116" s="1436"/>
      <c r="HH116" s="117"/>
      <c r="HI116" s="391"/>
      <c r="HJ116" s="391"/>
      <c r="HK116" s="391"/>
      <c r="HL116" s="391"/>
      <c r="HM116" s="391"/>
      <c r="HN116" s="391"/>
      <c r="HO116" s="391"/>
      <c r="HP116" s="391"/>
      <c r="HQ116" s="389"/>
      <c r="HR116" s="391"/>
      <c r="HS116" s="386"/>
      <c r="HT116" s="212"/>
      <c r="HU116" s="212"/>
      <c r="HV116" s="212"/>
      <c r="HW116" s="212"/>
      <c r="HX116" s="212"/>
      <c r="HY116" s="212"/>
      <c r="HZ116" s="212"/>
      <c r="IA116" s="212"/>
      <c r="IB116" s="212"/>
      <c r="IC116" s="212"/>
      <c r="ID116" s="212"/>
      <c r="IE116" s="212"/>
      <c r="IF116" s="212"/>
      <c r="IG116" s="212"/>
      <c r="IH116" s="212"/>
      <c r="II116" s="212"/>
      <c r="IJ116" s="212"/>
      <c r="IK116" s="212"/>
      <c r="IL116" s="212"/>
      <c r="IM116" s="1436"/>
      <c r="IN116" s="1436"/>
      <c r="IO116" s="1436"/>
      <c r="IP116" s="1436"/>
      <c r="IQ116" s="212"/>
      <c r="IR116" s="211"/>
      <c r="IS116" s="1436"/>
      <c r="IT116" s="1436"/>
      <c r="IU116" s="1436"/>
      <c r="IV116" s="1436"/>
      <c r="IW116" s="1436"/>
      <c r="IX116" s="1436"/>
      <c r="IY116" s="1436"/>
      <c r="IZ116" s="1436"/>
      <c r="JA116" s="85"/>
      <c r="JB116" s="85"/>
      <c r="JC116" s="89"/>
      <c r="JD116" s="85"/>
      <c r="JE116" s="85"/>
      <c r="JF116" s="89"/>
      <c r="JG116" s="85"/>
      <c r="JH116" s="85"/>
      <c r="JI116" s="89"/>
      <c r="JJ116" s="85"/>
      <c r="JK116" s="1436"/>
      <c r="JL116" s="1436"/>
      <c r="JM116" s="1436"/>
      <c r="JN116" s="1436"/>
      <c r="JO116" s="1436"/>
      <c r="JP116" s="1436"/>
      <c r="JQ116" s="181"/>
      <c r="JR116" s="1436"/>
      <c r="JS116" s="1436"/>
      <c r="JT116" s="181"/>
      <c r="JU116" s="509"/>
      <c r="JV116" s="1436"/>
      <c r="JW116" s="1436"/>
      <c r="JX116" s="117"/>
      <c r="JY116" s="391"/>
      <c r="JZ116" s="391"/>
      <c r="KA116" s="391"/>
      <c r="KB116" s="391"/>
      <c r="KC116" s="391"/>
      <c r="KD116" s="391"/>
      <c r="KE116" s="391"/>
      <c r="KF116" s="391"/>
      <c r="KG116" s="389"/>
      <c r="KH116" s="391"/>
      <c r="KI116" s="386"/>
      <c r="KJ116" s="1436"/>
      <c r="KK116" s="1436"/>
      <c r="KL116" s="117"/>
      <c r="KM116" s="391"/>
      <c r="KN116" s="391"/>
      <c r="KO116" s="391"/>
      <c r="KP116" s="391"/>
      <c r="KQ116" s="391"/>
      <c r="KR116" s="391"/>
      <c r="KS116" s="391"/>
      <c r="KT116" s="391"/>
      <c r="KU116" s="389"/>
      <c r="KV116" s="391"/>
      <c r="KW116" s="386"/>
      <c r="KX116" s="212"/>
      <c r="KY116" s="212"/>
      <c r="KZ116" s="212"/>
      <c r="LA116" s="212"/>
      <c r="LB116" s="212"/>
      <c r="LC116" s="212"/>
      <c r="LD116" s="212"/>
      <c r="LE116" s="212"/>
      <c r="LF116" s="212"/>
      <c r="LG116" s="212"/>
      <c r="LH116" s="212"/>
      <c r="LI116" s="212"/>
      <c r="LJ116" s="212"/>
      <c r="LK116" s="212"/>
      <c r="LL116" s="212"/>
      <c r="LM116" s="212"/>
      <c r="LN116" s="212"/>
      <c r="LO116" s="212"/>
      <c r="LP116" s="212"/>
      <c r="LQ116" s="212"/>
      <c r="LR116" s="212"/>
      <c r="LS116" s="212"/>
      <c r="LT116" s="212"/>
      <c r="LU116" s="212"/>
      <c r="LV116" s="212"/>
      <c r="LW116" s="212"/>
      <c r="LX116" s="212"/>
      <c r="LY116" s="212"/>
      <c r="LZ116" s="212"/>
      <c r="MA116" s="212"/>
      <c r="MB116" s="212"/>
      <c r="MC116" s="212"/>
      <c r="MD116" s="212"/>
      <c r="ME116" s="212"/>
      <c r="MF116" s="212"/>
      <c r="MG116" s="212"/>
      <c r="MH116" s="212"/>
      <c r="MI116" s="212"/>
      <c r="MJ116" s="212"/>
      <c r="MK116" s="212"/>
      <c r="ML116" s="212"/>
      <c r="MM116" s="212"/>
      <c r="MN116" s="212"/>
      <c r="MO116" s="212"/>
      <c r="MP116" s="212"/>
      <c r="MQ116" s="212"/>
      <c r="MR116" s="212"/>
      <c r="MS116" s="212"/>
      <c r="MT116" s="480"/>
      <c r="MU116" s="792"/>
      <c r="MV116" s="792"/>
      <c r="MW116" s="792"/>
      <c r="MX116" s="792"/>
      <c r="MY116" s="792"/>
      <c r="MZ116" s="792"/>
      <c r="NA116" s="792"/>
      <c r="NB116" s="792"/>
      <c r="NC116" s="792"/>
      <c r="ND116" s="792"/>
      <c r="NE116" s="792"/>
      <c r="NF116" s="792"/>
      <c r="NG116" s="792"/>
      <c r="NH116" s="792"/>
      <c r="NI116" s="792"/>
      <c r="NJ116" s="792"/>
      <c r="NK116" s="792"/>
      <c r="NL116" s="792"/>
      <c r="NM116" s="792"/>
      <c r="NN116" s="792"/>
      <c r="NO116" s="792"/>
      <c r="NP116" s="792"/>
      <c r="NQ116" s="792"/>
      <c r="NR116" s="792"/>
      <c r="NS116" s="792"/>
      <c r="NT116" s="792"/>
      <c r="NU116" s="792"/>
      <c r="NV116" s="792"/>
      <c r="NW116" s="792"/>
      <c r="NX116" s="792"/>
      <c r="NY116" s="792"/>
      <c r="NZ116" s="212"/>
    </row>
    <row r="117" spans="1:390" s="491" customFormat="1" ht="23.25" customHeight="1" x14ac:dyDescent="0.2">
      <c r="A117" s="1436"/>
      <c r="B117" s="1436"/>
      <c r="C117" s="1436"/>
      <c r="D117" s="1436"/>
      <c r="E117" s="212"/>
      <c r="F117" s="211"/>
      <c r="G117" s="451"/>
      <c r="H117" s="523"/>
      <c r="I117" s="523"/>
      <c r="J117" s="523"/>
      <c r="K117" s="523"/>
      <c r="L117" s="523"/>
      <c r="M117" s="165"/>
      <c r="N117" s="1436"/>
      <c r="O117" s="85"/>
      <c r="P117" s="85"/>
      <c r="Q117" s="89"/>
      <c r="R117" s="85"/>
      <c r="S117" s="85"/>
      <c r="T117" s="89"/>
      <c r="U117" s="85"/>
      <c r="V117" s="85"/>
      <c r="W117" s="89"/>
      <c r="X117" s="85"/>
      <c r="Y117" s="1436"/>
      <c r="Z117" s="1436"/>
      <c r="AA117" s="1436"/>
      <c r="AB117" s="1436"/>
      <c r="AC117" s="1436"/>
      <c r="AD117" s="1436"/>
      <c r="AE117" s="181"/>
      <c r="AF117" s="1436"/>
      <c r="AG117" s="1436"/>
      <c r="AH117" s="181"/>
      <c r="AI117" s="509"/>
      <c r="AJ117" s="1436"/>
      <c r="AK117" s="1436"/>
      <c r="AL117" s="1432"/>
      <c r="AM117" s="180"/>
      <c r="AN117" s="180"/>
      <c r="AO117" s="180"/>
      <c r="AP117" s="180"/>
      <c r="AQ117" s="180"/>
      <c r="AR117" s="180"/>
      <c r="AS117" s="180"/>
      <c r="AT117" s="180"/>
      <c r="AU117" s="180"/>
      <c r="AV117" s="180"/>
      <c r="AW117" s="181"/>
      <c r="AX117" s="1420"/>
      <c r="AY117" s="192"/>
      <c r="AZ117" s="1432"/>
      <c r="BA117" s="180"/>
      <c r="BB117" s="180"/>
      <c r="BC117" s="180"/>
      <c r="BD117" s="180"/>
      <c r="BE117" s="180"/>
      <c r="BF117" s="180"/>
      <c r="BG117" s="180"/>
      <c r="BH117" s="180"/>
      <c r="BI117" s="180"/>
      <c r="BJ117" s="180"/>
      <c r="BK117" s="181"/>
      <c r="BL117" s="212"/>
      <c r="BM117" s="212"/>
      <c r="BN117" s="212"/>
      <c r="BO117" s="212"/>
      <c r="BP117" s="212"/>
      <c r="BQ117" s="212"/>
      <c r="BR117" s="212"/>
      <c r="BS117" s="212"/>
      <c r="BT117" s="212"/>
      <c r="BU117" s="212"/>
      <c r="BV117" s="212"/>
      <c r="BW117" s="212"/>
      <c r="BX117" s="212"/>
      <c r="BY117" s="212"/>
      <c r="BZ117" s="212"/>
      <c r="CA117" s="212"/>
      <c r="CB117" s="212"/>
      <c r="CC117" s="212"/>
      <c r="CD117" s="212"/>
      <c r="CE117" s="1436"/>
      <c r="CF117" s="1436"/>
      <c r="CG117" s="1436"/>
      <c r="CH117" s="1436"/>
      <c r="CI117" s="646"/>
      <c r="CJ117" s="646"/>
      <c r="CK117" s="451"/>
      <c r="CL117" s="86"/>
      <c r="CM117" s="86"/>
      <c r="CN117" s="86"/>
      <c r="CO117" s="86"/>
      <c r="CP117" s="86"/>
      <c r="CQ117" s="643"/>
      <c r="CR117" s="1436"/>
      <c r="CS117" s="85"/>
      <c r="CT117" s="85"/>
      <c r="CU117" s="641"/>
      <c r="CV117" s="85"/>
      <c r="CW117" s="85"/>
      <c r="CX117" s="641"/>
      <c r="CY117" s="85"/>
      <c r="CZ117" s="85"/>
      <c r="DA117" s="641"/>
      <c r="DB117" s="85"/>
      <c r="DC117" s="1436"/>
      <c r="DD117" s="1436"/>
      <c r="DE117" s="1436"/>
      <c r="DF117" s="1436"/>
      <c r="DG117" s="1436"/>
      <c r="DH117" s="1436"/>
      <c r="DI117" s="542"/>
      <c r="DJ117" s="1436"/>
      <c r="DK117" s="1436"/>
      <c r="DL117" s="542"/>
      <c r="DM117" s="549"/>
      <c r="DN117" s="1436"/>
      <c r="DO117" s="1436"/>
      <c r="DP117" s="1432"/>
      <c r="DQ117" s="180"/>
      <c r="DR117" s="180"/>
      <c r="DS117" s="180"/>
      <c r="DT117" s="180"/>
      <c r="DU117" s="180"/>
      <c r="DV117" s="180"/>
      <c r="DW117" s="180"/>
      <c r="DX117" s="180"/>
      <c r="DY117" s="180"/>
      <c r="DZ117" s="180"/>
      <c r="EA117" s="180"/>
      <c r="EB117" s="1436"/>
      <c r="EC117" s="1436"/>
      <c r="ED117" s="1432"/>
      <c r="EE117" s="180"/>
      <c r="EF117" s="180"/>
      <c r="EG117" s="180"/>
      <c r="EH117" s="180"/>
      <c r="EI117" s="180"/>
      <c r="EJ117" s="180"/>
      <c r="EK117" s="180"/>
      <c r="EL117" s="180"/>
      <c r="EM117" s="180"/>
      <c r="EN117" s="180"/>
      <c r="EO117" s="180"/>
      <c r="EP117" s="212"/>
      <c r="EQ117" s="212"/>
      <c r="ER117" s="212"/>
      <c r="ES117" s="212"/>
      <c r="ET117" s="212"/>
      <c r="EU117" s="212"/>
      <c r="EV117" s="212"/>
      <c r="EW117" s="212"/>
      <c r="EX117" s="212"/>
      <c r="EY117" s="212"/>
      <c r="EZ117" s="212"/>
      <c r="FA117" s="212"/>
      <c r="FB117" s="212"/>
      <c r="FC117" s="212"/>
      <c r="FD117" s="212"/>
      <c r="FE117" s="212"/>
      <c r="FF117" s="212"/>
      <c r="FG117" s="212"/>
      <c r="FH117" s="212"/>
      <c r="FI117" s="212"/>
      <c r="FJ117" s="212"/>
      <c r="FK117" s="212"/>
      <c r="FL117" s="212"/>
      <c r="FM117" s="212"/>
      <c r="FN117" s="212"/>
      <c r="FO117" s="212"/>
      <c r="FP117" s="212"/>
      <c r="FQ117" s="212"/>
      <c r="FR117" s="212"/>
      <c r="FS117" s="212"/>
      <c r="FT117" s="212"/>
      <c r="FU117" s="212"/>
      <c r="FV117" s="212"/>
      <c r="FW117" s="212"/>
      <c r="FX117" s="212"/>
      <c r="FY117" s="212"/>
      <c r="FZ117" s="212"/>
      <c r="GA117" s="212"/>
      <c r="GB117" s="212"/>
      <c r="GC117" s="212"/>
      <c r="GD117" s="212"/>
      <c r="GE117" s="212"/>
      <c r="GF117" s="212"/>
      <c r="GG117" s="212"/>
      <c r="GH117" s="212"/>
      <c r="GI117" s="212"/>
      <c r="GJ117" s="212"/>
      <c r="GK117" s="212"/>
      <c r="GL117" s="212"/>
      <c r="GM117" s="212"/>
      <c r="GN117" s="212"/>
      <c r="GO117" s="212"/>
      <c r="GP117" s="212"/>
      <c r="GQ117" s="212"/>
      <c r="GR117" s="212"/>
      <c r="GS117" s="212"/>
      <c r="GT117" s="1432"/>
      <c r="GU117" s="389"/>
      <c r="GV117" s="389"/>
      <c r="GW117" s="389"/>
      <c r="GX117" s="389"/>
      <c r="GY117" s="389"/>
      <c r="GZ117" s="389"/>
      <c r="HA117" s="389"/>
      <c r="HB117" s="389"/>
      <c r="HC117" s="389"/>
      <c r="HD117" s="389"/>
      <c r="HE117" s="389"/>
      <c r="HF117" s="1436"/>
      <c r="HG117" s="1436"/>
      <c r="HH117" s="1432"/>
      <c r="HI117" s="389"/>
      <c r="HJ117" s="389"/>
      <c r="HK117" s="389"/>
      <c r="HL117" s="389"/>
      <c r="HM117" s="389"/>
      <c r="HN117" s="389"/>
      <c r="HO117" s="389"/>
      <c r="HP117" s="389"/>
      <c r="HQ117" s="389"/>
      <c r="HR117" s="389"/>
      <c r="HS117" s="389"/>
      <c r="HT117" s="212"/>
      <c r="HU117" s="212"/>
      <c r="HV117" s="212"/>
      <c r="HW117" s="212"/>
      <c r="HX117" s="212"/>
      <c r="HY117" s="212"/>
      <c r="HZ117" s="212"/>
      <c r="IA117" s="212"/>
      <c r="IB117" s="212"/>
      <c r="IC117" s="212"/>
      <c r="ID117" s="212"/>
      <c r="IE117" s="212"/>
      <c r="IF117" s="212"/>
      <c r="IG117" s="212"/>
      <c r="IH117" s="212"/>
      <c r="II117" s="212"/>
      <c r="IJ117" s="212"/>
      <c r="IK117" s="212"/>
      <c r="IL117" s="212"/>
      <c r="IM117" s="1436"/>
      <c r="IN117" s="1436"/>
      <c r="IO117" s="1436"/>
      <c r="IP117" s="1436"/>
      <c r="IQ117" s="212"/>
      <c r="IR117" s="211"/>
      <c r="IS117" s="1436"/>
      <c r="IT117" s="1436"/>
      <c r="IU117" s="1436"/>
      <c r="IV117" s="1436"/>
      <c r="IW117" s="1436"/>
      <c r="IX117" s="1436"/>
      <c r="IY117" s="1436"/>
      <c r="IZ117" s="1436"/>
      <c r="JA117" s="85"/>
      <c r="JB117" s="85"/>
      <c r="JC117" s="89"/>
      <c r="JD117" s="85"/>
      <c r="JE117" s="85"/>
      <c r="JF117" s="89"/>
      <c r="JG117" s="85"/>
      <c r="JH117" s="85"/>
      <c r="JI117" s="89"/>
      <c r="JJ117" s="85"/>
      <c r="JK117" s="1436"/>
      <c r="JL117" s="1436"/>
      <c r="JM117" s="1436"/>
      <c r="JN117" s="1436"/>
      <c r="JO117" s="1436"/>
      <c r="JP117" s="1436"/>
      <c r="JQ117" s="181"/>
      <c r="JR117" s="1436"/>
      <c r="JS117" s="1436"/>
      <c r="JT117" s="181"/>
      <c r="JU117" s="509"/>
      <c r="JV117" s="1436"/>
      <c r="JW117" s="1436"/>
      <c r="JX117" s="1432"/>
      <c r="JY117" s="389"/>
      <c r="JZ117" s="389"/>
      <c r="KA117" s="389"/>
      <c r="KB117" s="389"/>
      <c r="KC117" s="389"/>
      <c r="KD117" s="389"/>
      <c r="KE117" s="389"/>
      <c r="KF117" s="389"/>
      <c r="KG117" s="389"/>
      <c r="KH117" s="389"/>
      <c r="KI117" s="389"/>
      <c r="KJ117" s="1436"/>
      <c r="KK117" s="1436"/>
      <c r="KL117" s="1432"/>
      <c r="KM117" s="389"/>
      <c r="KN117" s="389"/>
      <c r="KO117" s="389"/>
      <c r="KP117" s="389"/>
      <c r="KQ117" s="389"/>
      <c r="KR117" s="389"/>
      <c r="KS117" s="389"/>
      <c r="KT117" s="389"/>
      <c r="KU117" s="389"/>
      <c r="KV117" s="389"/>
      <c r="KW117" s="389"/>
      <c r="KX117" s="212"/>
      <c r="KY117" s="212"/>
      <c r="KZ117" s="212"/>
      <c r="LA117" s="212"/>
      <c r="LB117" s="212"/>
      <c r="LC117" s="212"/>
      <c r="LD117" s="212"/>
      <c r="LE117" s="212"/>
      <c r="LF117" s="212"/>
      <c r="LG117" s="212"/>
      <c r="LH117" s="212"/>
      <c r="LI117" s="212"/>
      <c r="LJ117" s="212"/>
      <c r="LK117" s="212"/>
      <c r="LL117" s="212"/>
      <c r="LM117" s="212"/>
      <c r="LN117" s="212"/>
      <c r="LO117" s="212"/>
      <c r="LP117" s="212"/>
      <c r="LQ117" s="212"/>
      <c r="LR117" s="212"/>
      <c r="LS117" s="212"/>
      <c r="LT117" s="212"/>
      <c r="LU117" s="212"/>
      <c r="LV117" s="212"/>
      <c r="LW117" s="212"/>
      <c r="LX117" s="212"/>
      <c r="LY117" s="212"/>
      <c r="LZ117" s="212"/>
      <c r="MA117" s="212"/>
      <c r="MB117" s="212"/>
      <c r="MC117" s="212"/>
      <c r="MD117" s="212"/>
      <c r="ME117" s="212"/>
      <c r="MF117" s="212"/>
      <c r="MG117" s="212"/>
      <c r="MH117" s="212"/>
      <c r="MI117" s="212"/>
      <c r="MJ117" s="212"/>
      <c r="MK117" s="212"/>
      <c r="ML117" s="212"/>
      <c r="MM117" s="212"/>
      <c r="MN117" s="212"/>
      <c r="MO117" s="212"/>
      <c r="MP117" s="212"/>
      <c r="MQ117" s="212"/>
      <c r="MR117" s="212"/>
      <c r="MS117" s="212"/>
      <c r="MT117" s="480"/>
      <c r="MU117" s="792"/>
      <c r="MV117" s="792"/>
      <c r="MW117" s="792"/>
      <c r="MX117" s="792"/>
      <c r="MY117" s="792"/>
      <c r="MZ117" s="792"/>
      <c r="NA117" s="792"/>
      <c r="NB117" s="792"/>
      <c r="NC117" s="792"/>
      <c r="ND117" s="792"/>
      <c r="NE117" s="792"/>
      <c r="NF117" s="792"/>
      <c r="NG117" s="792"/>
      <c r="NH117" s="792"/>
      <c r="NI117" s="792"/>
      <c r="NJ117" s="792"/>
      <c r="NK117" s="792"/>
      <c r="NL117" s="792"/>
      <c r="NM117" s="792"/>
      <c r="NN117" s="792"/>
      <c r="NO117" s="792"/>
      <c r="NP117" s="792"/>
      <c r="NQ117" s="792"/>
      <c r="NR117" s="792"/>
      <c r="NS117" s="792"/>
      <c r="NT117" s="792"/>
      <c r="NU117" s="792"/>
      <c r="NV117" s="792"/>
      <c r="NW117" s="792"/>
      <c r="NX117" s="792"/>
      <c r="NY117" s="792"/>
      <c r="NZ117" s="212"/>
    </row>
    <row r="118" spans="1:390" s="491" customFormat="1" ht="23.25" customHeight="1" x14ac:dyDescent="0.2">
      <c r="A118" s="1436"/>
      <c r="B118" s="1436"/>
      <c r="C118" s="1436"/>
      <c r="D118" s="1436"/>
      <c r="E118" s="212"/>
      <c r="F118" s="211"/>
      <c r="G118" s="451"/>
      <c r="H118" s="523"/>
      <c r="I118" s="523"/>
      <c r="J118" s="523"/>
      <c r="K118" s="523"/>
      <c r="L118" s="523"/>
      <c r="M118" s="165"/>
      <c r="N118" s="1436"/>
      <c r="O118" s="85"/>
      <c r="P118" s="85"/>
      <c r="Q118" s="89"/>
      <c r="R118" s="85"/>
      <c r="S118" s="85"/>
      <c r="T118" s="89"/>
      <c r="U118" s="85"/>
      <c r="V118" s="85"/>
      <c r="W118" s="89"/>
      <c r="X118" s="85"/>
      <c r="Y118" s="1436"/>
      <c r="Z118" s="1436"/>
      <c r="AA118" s="1436"/>
      <c r="AB118" s="1436"/>
      <c r="AC118" s="1436"/>
      <c r="AD118" s="1436"/>
      <c r="AE118" s="181"/>
      <c r="AF118" s="1436"/>
      <c r="AG118" s="1436"/>
      <c r="AH118" s="181"/>
      <c r="AI118" s="509"/>
      <c r="AJ118" s="1436"/>
      <c r="AK118" s="1436"/>
      <c r="AL118" s="195"/>
      <c r="AM118" s="196"/>
      <c r="AN118" s="196"/>
      <c r="AO118" s="196"/>
      <c r="AP118" s="196"/>
      <c r="AQ118" s="196"/>
      <c r="AR118" s="196"/>
      <c r="AS118" s="196"/>
      <c r="AT118" s="196"/>
      <c r="AU118" s="196"/>
      <c r="AV118" s="197"/>
      <c r="AW118" s="197"/>
      <c r="AX118" s="1439"/>
      <c r="AY118" s="1436"/>
      <c r="AZ118" s="195"/>
      <c r="BA118" s="196"/>
      <c r="BB118" s="196"/>
      <c r="BC118" s="196"/>
      <c r="BD118" s="196"/>
      <c r="BE118" s="196"/>
      <c r="BF118" s="196"/>
      <c r="BG118" s="196"/>
      <c r="BH118" s="196"/>
      <c r="BI118" s="196"/>
      <c r="BJ118" s="197"/>
      <c r="BK118" s="197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1436"/>
      <c r="CF118" s="1436"/>
      <c r="CG118" s="1436"/>
      <c r="CH118" s="1436"/>
      <c r="CI118" s="646"/>
      <c r="CJ118" s="646"/>
      <c r="CK118" s="451"/>
      <c r="CL118" s="86"/>
      <c r="CM118" s="86"/>
      <c r="CN118" s="86"/>
      <c r="CO118" s="86"/>
      <c r="CP118" s="86"/>
      <c r="CQ118" s="643"/>
      <c r="CR118" s="1436"/>
      <c r="CS118" s="85"/>
      <c r="CT118" s="85"/>
      <c r="CU118" s="641"/>
      <c r="CV118" s="85"/>
      <c r="CW118" s="85"/>
      <c r="CX118" s="641"/>
      <c r="CY118" s="85"/>
      <c r="CZ118" s="85"/>
      <c r="DA118" s="641"/>
      <c r="DB118" s="85"/>
      <c r="DC118" s="1436"/>
      <c r="DD118" s="1436"/>
      <c r="DE118" s="1436"/>
      <c r="DF118" s="1436"/>
      <c r="DG118" s="1436"/>
      <c r="DH118" s="1436"/>
      <c r="DI118" s="542"/>
      <c r="DJ118" s="1436"/>
      <c r="DK118" s="1436"/>
      <c r="DL118" s="542"/>
      <c r="DM118" s="549"/>
      <c r="DN118" s="1436"/>
      <c r="DO118" s="1436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94"/>
      <c r="EA118" s="93"/>
      <c r="EB118" s="1436"/>
      <c r="EC118" s="1436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94"/>
      <c r="EO118" s="93"/>
      <c r="EP118" s="212"/>
      <c r="EQ118" s="212"/>
      <c r="ER118" s="212"/>
      <c r="ES118" s="212"/>
      <c r="ET118" s="212"/>
      <c r="EU118" s="212"/>
      <c r="EV118" s="212"/>
      <c r="EW118" s="212"/>
      <c r="EX118" s="212"/>
      <c r="EY118" s="212"/>
      <c r="EZ118" s="212"/>
      <c r="FA118" s="212"/>
      <c r="FB118" s="212"/>
      <c r="FC118" s="212"/>
      <c r="FD118" s="212"/>
      <c r="FE118" s="212"/>
      <c r="FF118" s="212"/>
      <c r="FG118" s="212"/>
      <c r="FH118" s="212"/>
      <c r="FI118" s="212"/>
      <c r="FJ118" s="212"/>
      <c r="FK118" s="212"/>
      <c r="FL118" s="212"/>
      <c r="FM118" s="212"/>
      <c r="FN118" s="212"/>
      <c r="FO118" s="212"/>
      <c r="FP118" s="212"/>
      <c r="FQ118" s="212"/>
      <c r="FR118" s="212"/>
      <c r="FS118" s="212"/>
      <c r="FT118" s="212"/>
      <c r="FU118" s="212"/>
      <c r="FV118" s="212"/>
      <c r="FW118" s="212"/>
      <c r="FX118" s="212"/>
      <c r="FY118" s="212"/>
      <c r="FZ118" s="212"/>
      <c r="GA118" s="212"/>
      <c r="GB118" s="212"/>
      <c r="GC118" s="212"/>
      <c r="GD118" s="212"/>
      <c r="GE118" s="212"/>
      <c r="GF118" s="212"/>
      <c r="GG118" s="212"/>
      <c r="GH118" s="212"/>
      <c r="GI118" s="212"/>
      <c r="GJ118" s="212"/>
      <c r="GK118" s="212"/>
      <c r="GL118" s="212"/>
      <c r="GM118" s="212"/>
      <c r="GN118" s="212"/>
      <c r="GO118" s="212"/>
      <c r="GP118" s="212"/>
      <c r="GQ118" s="212"/>
      <c r="GR118" s="212"/>
      <c r="GS118" s="212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94"/>
      <c r="HE118" s="93"/>
      <c r="HF118" s="1436"/>
      <c r="HG118" s="1436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94"/>
      <c r="HS118" s="93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1436"/>
      <c r="IN118" s="1436"/>
      <c r="IO118" s="1436"/>
      <c r="IP118" s="1436"/>
      <c r="IQ118" s="212"/>
      <c r="IR118" s="211"/>
      <c r="IS118" s="1436"/>
      <c r="IT118" s="1436"/>
      <c r="IU118" s="1436"/>
      <c r="IV118" s="1436"/>
      <c r="IW118" s="1436"/>
      <c r="IX118" s="1436"/>
      <c r="IY118" s="1436"/>
      <c r="IZ118" s="1436"/>
      <c r="JA118" s="85"/>
      <c r="JB118" s="85"/>
      <c r="JC118" s="89"/>
      <c r="JD118" s="85"/>
      <c r="JE118" s="85"/>
      <c r="JF118" s="89"/>
      <c r="JG118" s="85"/>
      <c r="JH118" s="85"/>
      <c r="JI118" s="89"/>
      <c r="JJ118" s="85"/>
      <c r="JK118" s="1436"/>
      <c r="JL118" s="1436"/>
      <c r="JM118" s="1436"/>
      <c r="JN118" s="1436"/>
      <c r="JO118" s="1436"/>
      <c r="JP118" s="1436"/>
      <c r="JQ118" s="181"/>
      <c r="JR118" s="1436"/>
      <c r="JS118" s="1436"/>
      <c r="JT118" s="181"/>
      <c r="JU118" s="509"/>
      <c r="JV118" s="1436"/>
      <c r="JW118" s="1436"/>
      <c r="JX118" s="117"/>
      <c r="JY118" s="117"/>
      <c r="JZ118" s="117"/>
      <c r="KA118" s="117"/>
      <c r="KB118" s="117"/>
      <c r="KC118" s="117"/>
      <c r="KD118" s="117"/>
      <c r="KE118" s="117"/>
      <c r="KF118" s="117"/>
      <c r="KG118" s="117"/>
      <c r="KH118" s="94"/>
      <c r="KI118" s="93"/>
      <c r="KJ118" s="1436"/>
      <c r="KK118" s="1436"/>
      <c r="KL118" s="117"/>
      <c r="KM118" s="117"/>
      <c r="KN118" s="117"/>
      <c r="KO118" s="117"/>
      <c r="KP118" s="117"/>
      <c r="KQ118" s="117"/>
      <c r="KR118" s="117"/>
      <c r="KS118" s="117"/>
      <c r="KT118" s="117"/>
      <c r="KU118" s="117"/>
      <c r="KV118" s="94"/>
      <c r="KW118" s="93"/>
      <c r="KX118" s="212"/>
      <c r="KY118" s="212"/>
      <c r="KZ118" s="212"/>
      <c r="LA118" s="212"/>
      <c r="LB118" s="212"/>
      <c r="LC118" s="212"/>
      <c r="LD118" s="212"/>
      <c r="LE118" s="212"/>
      <c r="LF118" s="212"/>
      <c r="LG118" s="212"/>
      <c r="LH118" s="212"/>
      <c r="LI118" s="212"/>
      <c r="LJ118" s="212"/>
      <c r="LK118" s="212"/>
      <c r="LL118" s="212"/>
      <c r="LM118" s="212"/>
      <c r="LN118" s="212"/>
      <c r="LO118" s="212"/>
      <c r="LP118" s="212"/>
      <c r="LQ118" s="212"/>
      <c r="LR118" s="212"/>
      <c r="LS118" s="212"/>
      <c r="LT118" s="212"/>
      <c r="LU118" s="212"/>
      <c r="LV118" s="212"/>
      <c r="LW118" s="212"/>
      <c r="LX118" s="212"/>
      <c r="LY118" s="212"/>
      <c r="LZ118" s="212"/>
      <c r="MA118" s="212"/>
      <c r="MB118" s="212"/>
      <c r="MC118" s="212"/>
      <c r="MD118" s="212"/>
      <c r="ME118" s="212"/>
      <c r="MF118" s="212"/>
      <c r="MG118" s="212"/>
      <c r="MH118" s="212"/>
      <c r="MI118" s="212"/>
      <c r="MJ118" s="212"/>
      <c r="MK118" s="212"/>
      <c r="ML118" s="212"/>
      <c r="MM118" s="212"/>
      <c r="MN118" s="212"/>
      <c r="MO118" s="212"/>
      <c r="MP118" s="212"/>
      <c r="MQ118" s="212"/>
      <c r="MR118" s="212"/>
      <c r="MS118" s="212"/>
      <c r="MT118" s="480"/>
      <c r="MU118" s="792"/>
      <c r="MV118" s="792"/>
      <c r="MW118" s="792"/>
      <c r="MX118" s="792"/>
      <c r="MY118" s="792"/>
      <c r="MZ118" s="792"/>
      <c r="NA118" s="792"/>
      <c r="NB118" s="792"/>
      <c r="NC118" s="792"/>
      <c r="ND118" s="792"/>
      <c r="NE118" s="792"/>
      <c r="NF118" s="792"/>
      <c r="NG118" s="792"/>
      <c r="NH118" s="792"/>
      <c r="NI118" s="792"/>
      <c r="NJ118" s="792"/>
      <c r="NK118" s="792"/>
      <c r="NL118" s="792"/>
      <c r="NM118" s="792"/>
      <c r="NN118" s="792"/>
      <c r="NO118" s="792"/>
      <c r="NP118" s="792"/>
      <c r="NQ118" s="792"/>
      <c r="NR118" s="792"/>
      <c r="NS118" s="792"/>
      <c r="NT118" s="792"/>
      <c r="NU118" s="792"/>
      <c r="NV118" s="792"/>
      <c r="NW118" s="792"/>
      <c r="NX118" s="792"/>
      <c r="NY118" s="792"/>
      <c r="NZ118" s="212"/>
    </row>
    <row r="119" spans="1:390" s="491" customFormat="1" ht="23.25" customHeight="1" x14ac:dyDescent="0.2">
      <c r="A119" s="1436"/>
      <c r="B119" s="1436"/>
      <c r="C119" s="1436"/>
      <c r="D119" s="1436"/>
      <c r="E119" s="212"/>
      <c r="F119" s="211"/>
      <c r="G119" s="529"/>
      <c r="H119" s="523"/>
      <c r="I119" s="523"/>
      <c r="J119" s="523"/>
      <c r="K119" s="523"/>
      <c r="L119" s="523"/>
      <c r="M119" s="165"/>
      <c r="N119" s="1436"/>
      <c r="O119" s="85"/>
      <c r="P119" s="85"/>
      <c r="Q119" s="89"/>
      <c r="R119" s="85"/>
      <c r="S119" s="85"/>
      <c r="T119" s="89"/>
      <c r="U119" s="85"/>
      <c r="V119" s="85"/>
      <c r="W119" s="89"/>
      <c r="X119" s="85"/>
      <c r="Y119" s="1436"/>
      <c r="Z119" s="1436"/>
      <c r="AA119" s="1436"/>
      <c r="AB119" s="1436"/>
      <c r="AC119" s="1436"/>
      <c r="AD119" s="1436"/>
      <c r="AE119" s="181"/>
      <c r="AF119" s="1436"/>
      <c r="AG119" s="1436"/>
      <c r="AH119" s="181"/>
      <c r="AI119" s="509"/>
      <c r="AJ119" s="1436"/>
      <c r="AK119" s="1436"/>
      <c r="AL119" s="166"/>
      <c r="AM119" s="166"/>
      <c r="AN119" s="166"/>
      <c r="AO119" s="166"/>
      <c r="AP119" s="117"/>
      <c r="AQ119" s="117"/>
      <c r="AR119" s="117"/>
      <c r="AS119" s="117"/>
      <c r="AT119" s="117"/>
      <c r="AU119" s="118"/>
      <c r="AV119" s="118"/>
      <c r="AW119" s="93"/>
      <c r="AX119" s="1439"/>
      <c r="AY119" s="1436"/>
      <c r="AZ119" s="166"/>
      <c r="BA119" s="166"/>
      <c r="BB119" s="166"/>
      <c r="BC119" s="166"/>
      <c r="BD119" s="117"/>
      <c r="BE119" s="117"/>
      <c r="BF119" s="117"/>
      <c r="BG119" s="117"/>
      <c r="BH119" s="117"/>
      <c r="BI119" s="118"/>
      <c r="BJ119" s="118"/>
      <c r="BK119" s="94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1436"/>
      <c r="CF119" s="1436"/>
      <c r="CG119" s="1436"/>
      <c r="CH119" s="1436"/>
      <c r="CI119" s="646"/>
      <c r="CJ119" s="646"/>
      <c r="CK119" s="637"/>
      <c r="CL119" s="86"/>
      <c r="CM119" s="86"/>
      <c r="CN119" s="86"/>
      <c r="CO119" s="86"/>
      <c r="CP119" s="86"/>
      <c r="CQ119" s="643"/>
      <c r="CR119" s="1436"/>
      <c r="CS119" s="85"/>
      <c r="CT119" s="85"/>
      <c r="CU119" s="641"/>
      <c r="CV119" s="85"/>
      <c r="CW119" s="85"/>
      <c r="CX119" s="641"/>
      <c r="CY119" s="85"/>
      <c r="CZ119" s="85"/>
      <c r="DA119" s="641"/>
      <c r="DB119" s="85"/>
      <c r="DC119" s="1436"/>
      <c r="DD119" s="1436"/>
      <c r="DE119" s="1436"/>
      <c r="DF119" s="1436"/>
      <c r="DG119" s="1436"/>
      <c r="DH119" s="1436"/>
      <c r="DI119" s="542"/>
      <c r="DJ119" s="1436"/>
      <c r="DK119" s="1436"/>
      <c r="DL119" s="542"/>
      <c r="DM119" s="549"/>
      <c r="DN119" s="1436"/>
      <c r="DO119" s="1436"/>
      <c r="DP119" s="166"/>
      <c r="DQ119" s="166"/>
      <c r="DR119" s="166"/>
      <c r="DS119" s="166"/>
      <c r="DT119" s="117"/>
      <c r="DU119" s="117"/>
      <c r="DV119" s="117"/>
      <c r="DW119" s="117"/>
      <c r="DX119" s="117"/>
      <c r="DY119" s="117"/>
      <c r="DZ119" s="117"/>
      <c r="EA119" s="93"/>
      <c r="EB119" s="1436"/>
      <c r="EC119" s="1436"/>
      <c r="ED119" s="166"/>
      <c r="EE119" s="166"/>
      <c r="EF119" s="166"/>
      <c r="EG119" s="166"/>
      <c r="EH119" s="117"/>
      <c r="EI119" s="117"/>
      <c r="EJ119" s="117"/>
      <c r="EK119" s="117"/>
      <c r="EL119" s="117"/>
      <c r="EM119" s="117"/>
      <c r="EN119" s="117"/>
      <c r="EO119" s="93"/>
      <c r="EP119" s="212"/>
      <c r="EQ119" s="212"/>
      <c r="ER119" s="212"/>
      <c r="ES119" s="212"/>
      <c r="ET119" s="212"/>
      <c r="EU119" s="212"/>
      <c r="EV119" s="212"/>
      <c r="EW119" s="212"/>
      <c r="EX119" s="212"/>
      <c r="EY119" s="212"/>
      <c r="EZ119" s="212"/>
      <c r="FA119" s="212"/>
      <c r="FB119" s="212"/>
      <c r="FC119" s="212"/>
      <c r="FD119" s="212"/>
      <c r="FE119" s="212"/>
      <c r="FF119" s="212"/>
      <c r="FG119" s="212"/>
      <c r="FH119" s="212"/>
      <c r="FI119" s="212"/>
      <c r="FJ119" s="212"/>
      <c r="FK119" s="212"/>
      <c r="FL119" s="212"/>
      <c r="FM119" s="212"/>
      <c r="FN119" s="212"/>
      <c r="FO119" s="212"/>
      <c r="FP119" s="212"/>
      <c r="FQ119" s="212"/>
      <c r="FR119" s="212"/>
      <c r="FS119" s="212"/>
      <c r="FT119" s="212"/>
      <c r="FU119" s="212"/>
      <c r="FV119" s="212"/>
      <c r="FW119" s="212"/>
      <c r="FX119" s="212"/>
      <c r="FY119" s="212"/>
      <c r="FZ119" s="212"/>
      <c r="GA119" s="212"/>
      <c r="GB119" s="212"/>
      <c r="GC119" s="212"/>
      <c r="GD119" s="212"/>
      <c r="GE119" s="212"/>
      <c r="GF119" s="212"/>
      <c r="GG119" s="212"/>
      <c r="GH119" s="212"/>
      <c r="GI119" s="212"/>
      <c r="GJ119" s="212"/>
      <c r="GK119" s="212"/>
      <c r="GL119" s="212"/>
      <c r="GM119" s="212"/>
      <c r="GN119" s="212"/>
      <c r="GO119" s="212"/>
      <c r="GP119" s="212"/>
      <c r="GQ119" s="212"/>
      <c r="GR119" s="212"/>
      <c r="GS119" s="212"/>
      <c r="GT119" s="166"/>
      <c r="GU119" s="166"/>
      <c r="GV119" s="166"/>
      <c r="GW119" s="166"/>
      <c r="GX119" s="117"/>
      <c r="GY119" s="117"/>
      <c r="GZ119" s="117"/>
      <c r="HA119" s="117"/>
      <c r="HB119" s="117"/>
      <c r="HC119" s="117"/>
      <c r="HD119" s="117"/>
      <c r="HE119" s="93"/>
      <c r="HF119" s="1436"/>
      <c r="HG119" s="1436"/>
      <c r="HH119" s="166"/>
      <c r="HI119" s="166"/>
      <c r="HJ119" s="166"/>
      <c r="HK119" s="166"/>
      <c r="HL119" s="117"/>
      <c r="HM119" s="117"/>
      <c r="HN119" s="117"/>
      <c r="HO119" s="117"/>
      <c r="HP119" s="117"/>
      <c r="HQ119" s="117"/>
      <c r="HR119" s="117"/>
      <c r="HS119" s="93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1436"/>
      <c r="IN119" s="1436"/>
      <c r="IO119" s="1436"/>
      <c r="IP119" s="1436"/>
      <c r="IQ119" s="212"/>
      <c r="IR119" s="211"/>
      <c r="IS119" s="1436"/>
      <c r="IT119" s="1436"/>
      <c r="IU119" s="1436"/>
      <c r="IV119" s="1436"/>
      <c r="IW119" s="1436"/>
      <c r="IX119" s="1436"/>
      <c r="IY119" s="1436"/>
      <c r="IZ119" s="1436"/>
      <c r="JA119" s="85"/>
      <c r="JB119" s="85"/>
      <c r="JC119" s="89"/>
      <c r="JD119" s="85"/>
      <c r="JE119" s="85"/>
      <c r="JF119" s="89"/>
      <c r="JG119" s="85"/>
      <c r="JH119" s="85"/>
      <c r="JI119" s="89"/>
      <c r="JJ119" s="85"/>
      <c r="JK119" s="1436"/>
      <c r="JL119" s="1436"/>
      <c r="JM119" s="1436"/>
      <c r="JN119" s="1436"/>
      <c r="JO119" s="1436"/>
      <c r="JP119" s="1436"/>
      <c r="JQ119" s="181"/>
      <c r="JR119" s="1436"/>
      <c r="JS119" s="1436"/>
      <c r="JT119" s="181"/>
      <c r="JU119" s="509"/>
      <c r="JV119" s="1436"/>
      <c r="JW119" s="1436"/>
      <c r="JX119" s="166"/>
      <c r="JY119" s="166"/>
      <c r="JZ119" s="166"/>
      <c r="KA119" s="166"/>
      <c r="KB119" s="117"/>
      <c r="KC119" s="117"/>
      <c r="KD119" s="117"/>
      <c r="KE119" s="117"/>
      <c r="KF119" s="117"/>
      <c r="KG119" s="117"/>
      <c r="KH119" s="117"/>
      <c r="KI119" s="93"/>
      <c r="KJ119" s="1436"/>
      <c r="KK119" s="1436"/>
      <c r="KL119" s="166"/>
      <c r="KM119" s="166"/>
      <c r="KN119" s="166"/>
      <c r="KO119" s="166"/>
      <c r="KP119" s="117"/>
      <c r="KQ119" s="117"/>
      <c r="KR119" s="117"/>
      <c r="KS119" s="117"/>
      <c r="KT119" s="117"/>
      <c r="KU119" s="117"/>
      <c r="KV119" s="117"/>
      <c r="KW119" s="93"/>
      <c r="KX119" s="212"/>
      <c r="KY119" s="212"/>
      <c r="KZ119" s="212"/>
      <c r="LA119" s="212"/>
      <c r="LB119" s="212"/>
      <c r="LC119" s="212"/>
      <c r="LD119" s="212"/>
      <c r="LE119" s="212"/>
      <c r="LF119" s="212"/>
      <c r="LG119" s="212"/>
      <c r="LH119" s="212"/>
      <c r="LI119" s="212"/>
      <c r="LJ119" s="212"/>
      <c r="LK119" s="212"/>
      <c r="LL119" s="212"/>
      <c r="LM119" s="212"/>
      <c r="LN119" s="212"/>
      <c r="LO119" s="212"/>
      <c r="LP119" s="212"/>
      <c r="LQ119" s="212"/>
      <c r="LR119" s="212"/>
      <c r="LS119" s="212"/>
      <c r="LT119" s="212"/>
      <c r="LU119" s="212"/>
      <c r="LV119" s="212"/>
      <c r="LW119" s="212"/>
      <c r="LX119" s="212"/>
      <c r="LY119" s="212"/>
      <c r="LZ119" s="212"/>
      <c r="MA119" s="212"/>
      <c r="MB119" s="212"/>
      <c r="MC119" s="212"/>
      <c r="MD119" s="212"/>
      <c r="ME119" s="212"/>
      <c r="MF119" s="212"/>
      <c r="MG119" s="212"/>
      <c r="MH119" s="212"/>
      <c r="MI119" s="212"/>
      <c r="MJ119" s="212"/>
      <c r="MK119" s="212"/>
      <c r="ML119" s="212"/>
      <c r="MM119" s="212"/>
      <c r="MN119" s="212"/>
      <c r="MO119" s="212"/>
      <c r="MP119" s="212"/>
      <c r="MQ119" s="212"/>
      <c r="MR119" s="212"/>
      <c r="MS119" s="212"/>
      <c r="MT119" s="480"/>
      <c r="MU119" s="792"/>
      <c r="MV119" s="792"/>
      <c r="MW119" s="792"/>
      <c r="MX119" s="792"/>
      <c r="MY119" s="792"/>
      <c r="MZ119" s="792"/>
      <c r="NA119" s="792"/>
      <c r="NB119" s="792"/>
      <c r="NC119" s="792"/>
      <c r="ND119" s="792"/>
      <c r="NE119" s="792"/>
      <c r="NF119" s="792"/>
      <c r="NG119" s="792"/>
      <c r="NH119" s="792"/>
      <c r="NI119" s="792"/>
      <c r="NJ119" s="792"/>
      <c r="NK119" s="792"/>
      <c r="NL119" s="792"/>
      <c r="NM119" s="792"/>
      <c r="NN119" s="792"/>
      <c r="NO119" s="792"/>
      <c r="NP119" s="792"/>
      <c r="NQ119" s="792"/>
      <c r="NR119" s="792"/>
      <c r="NS119" s="792"/>
      <c r="NT119" s="792"/>
      <c r="NU119" s="792"/>
      <c r="NV119" s="792"/>
      <c r="NW119" s="792"/>
      <c r="NX119" s="792"/>
      <c r="NY119" s="792"/>
      <c r="NZ119" s="212"/>
    </row>
    <row r="120" spans="1:390" s="491" customFormat="1" ht="23.25" customHeight="1" x14ac:dyDescent="0.2">
      <c r="AL120" s="166"/>
      <c r="AM120" s="1566"/>
      <c r="AN120" s="1566"/>
      <c r="AO120" s="1566"/>
      <c r="AP120" s="1566"/>
      <c r="AQ120" s="1566"/>
      <c r="AR120" s="1566"/>
      <c r="AS120" s="1566"/>
      <c r="AT120" s="1566"/>
      <c r="AU120" s="1566"/>
      <c r="AV120" s="1432"/>
      <c r="AW120" s="167"/>
      <c r="AX120" s="1439"/>
      <c r="AY120" s="1436"/>
      <c r="AZ120" s="166"/>
      <c r="BA120" s="1566"/>
      <c r="BB120" s="1566"/>
      <c r="BC120" s="1566"/>
      <c r="BD120" s="1566"/>
      <c r="BE120" s="1566"/>
      <c r="BF120" s="1566"/>
      <c r="BG120" s="1566"/>
      <c r="BH120" s="1566"/>
      <c r="BI120" s="1566"/>
      <c r="BJ120" s="1432"/>
      <c r="BK120" s="167"/>
      <c r="DP120" s="1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432"/>
      <c r="EA120" s="167"/>
      <c r="EB120" s="1436"/>
      <c r="EC120" s="1436"/>
      <c r="ED120" s="1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432"/>
      <c r="EO120" s="167"/>
      <c r="GT120" s="166"/>
      <c r="GU120" s="1566"/>
      <c r="GV120" s="1566"/>
      <c r="GW120" s="1566"/>
      <c r="GX120" s="1566"/>
      <c r="GY120" s="1566"/>
      <c r="GZ120" s="1566"/>
      <c r="HA120" s="1566"/>
      <c r="HB120" s="1566"/>
      <c r="HC120" s="1566"/>
      <c r="HD120" s="1432"/>
      <c r="HE120" s="167"/>
      <c r="HF120" s="1436"/>
      <c r="HG120" s="1436"/>
      <c r="HH120" s="166"/>
      <c r="HI120" s="1566"/>
      <c r="HJ120" s="1566"/>
      <c r="HK120" s="1566"/>
      <c r="HL120" s="1566"/>
      <c r="HM120" s="1566"/>
      <c r="HN120" s="1566"/>
      <c r="HO120" s="1566"/>
      <c r="HP120" s="1566"/>
      <c r="HQ120" s="1566"/>
      <c r="HR120" s="1432"/>
      <c r="HS120" s="167"/>
      <c r="JX120" s="166"/>
      <c r="JY120" s="1566"/>
      <c r="JZ120" s="1566"/>
      <c r="KA120" s="1566"/>
      <c r="KB120" s="1566"/>
      <c r="KC120" s="1566"/>
      <c r="KD120" s="1566"/>
      <c r="KE120" s="1566"/>
      <c r="KF120" s="1566"/>
      <c r="KG120" s="1566"/>
      <c r="KH120" s="1432"/>
      <c r="KI120" s="167"/>
      <c r="KJ120" s="1436"/>
      <c r="KK120" s="1436"/>
      <c r="KL120" s="166"/>
      <c r="KM120" s="1566"/>
      <c r="KN120" s="1566"/>
      <c r="KO120" s="1566"/>
      <c r="KP120" s="1566"/>
      <c r="KQ120" s="1566"/>
      <c r="KR120" s="1566"/>
      <c r="KS120" s="1566"/>
      <c r="KT120" s="1566"/>
      <c r="KU120" s="1566"/>
      <c r="KV120" s="1432"/>
      <c r="KW120" s="167"/>
    </row>
    <row r="121" spans="1:390" s="491" customFormat="1" ht="23.25" customHeight="1" x14ac:dyDescent="0.2">
      <c r="AL121" s="169"/>
      <c r="AM121" s="170"/>
      <c r="AN121" s="170"/>
      <c r="AO121" s="171"/>
      <c r="AP121" s="170"/>
      <c r="AQ121" s="170"/>
      <c r="AR121" s="170"/>
      <c r="AS121" s="170"/>
      <c r="AT121" s="170"/>
      <c r="AU121" s="1432"/>
      <c r="AV121" s="1432"/>
      <c r="AW121" s="172"/>
      <c r="AX121" s="1439"/>
      <c r="AY121" s="1436"/>
      <c r="AZ121" s="173"/>
      <c r="BA121" s="170"/>
      <c r="BB121" s="170"/>
      <c r="BC121" s="171"/>
      <c r="BD121" s="170"/>
      <c r="BE121" s="170"/>
      <c r="BF121" s="170"/>
      <c r="BG121" s="170"/>
      <c r="BH121" s="170"/>
      <c r="BI121" s="1432"/>
      <c r="BJ121" s="1432"/>
      <c r="BK121" s="167"/>
      <c r="DP121" s="169"/>
      <c r="DQ121" s="1432"/>
      <c r="DR121" s="1432"/>
      <c r="DS121" s="249"/>
      <c r="DT121" s="1432"/>
      <c r="DU121" s="1432"/>
      <c r="DV121" s="1432"/>
      <c r="DW121" s="1432"/>
      <c r="DX121" s="1432"/>
      <c r="DY121" s="1432"/>
      <c r="DZ121" s="1432"/>
      <c r="EA121" s="172"/>
      <c r="EB121" s="1436"/>
      <c r="EC121" s="1436"/>
      <c r="ED121" s="169"/>
      <c r="EE121" s="1432"/>
      <c r="EF121" s="1432"/>
      <c r="EG121" s="249"/>
      <c r="EH121" s="1432"/>
      <c r="EI121" s="1432"/>
      <c r="EJ121" s="1432"/>
      <c r="EK121" s="1432"/>
      <c r="EL121" s="1432"/>
      <c r="EM121" s="1432"/>
      <c r="EN121" s="1432"/>
      <c r="EO121" s="172"/>
      <c r="GT121" s="169"/>
      <c r="GU121" s="1432"/>
      <c r="GV121" s="1432"/>
      <c r="GW121" s="249"/>
      <c r="GX121" s="1432"/>
      <c r="GY121" s="1432"/>
      <c r="GZ121" s="1432"/>
      <c r="HA121" s="1432"/>
      <c r="HB121" s="1432"/>
      <c r="HC121" s="1432"/>
      <c r="HD121" s="1432"/>
      <c r="HE121" s="172"/>
      <c r="HF121" s="1436"/>
      <c r="HG121" s="1436"/>
      <c r="HH121" s="169"/>
      <c r="HI121" s="1432"/>
      <c r="HJ121" s="1432"/>
      <c r="HK121" s="249"/>
      <c r="HL121" s="1432"/>
      <c r="HM121" s="1432"/>
      <c r="HN121" s="1432"/>
      <c r="HO121" s="1432"/>
      <c r="HP121" s="1432"/>
      <c r="HQ121" s="1432"/>
      <c r="HR121" s="1432"/>
      <c r="HS121" s="172"/>
      <c r="JX121" s="169"/>
      <c r="JY121" s="1432"/>
      <c r="JZ121" s="1432"/>
      <c r="KA121" s="249"/>
      <c r="KB121" s="1432"/>
      <c r="KC121" s="1432"/>
      <c r="KD121" s="1432"/>
      <c r="KE121" s="1432"/>
      <c r="KF121" s="1432"/>
      <c r="KG121" s="1432"/>
      <c r="KH121" s="1432"/>
      <c r="KI121" s="172"/>
      <c r="KJ121" s="1436"/>
      <c r="KK121" s="1436"/>
      <c r="KL121" s="169"/>
      <c r="KM121" s="1432"/>
      <c r="KN121" s="1432"/>
      <c r="KO121" s="249"/>
      <c r="KP121" s="1432"/>
      <c r="KQ121" s="1432"/>
      <c r="KR121" s="1432"/>
      <c r="KS121" s="1432"/>
      <c r="KT121" s="1432"/>
      <c r="KU121" s="1432"/>
      <c r="KV121" s="1432"/>
      <c r="KW121" s="172"/>
    </row>
    <row r="122" spans="1:390" s="491" customFormat="1" ht="23.25" customHeight="1" x14ac:dyDescent="0.2">
      <c r="AL122" s="117"/>
      <c r="AM122" s="179"/>
      <c r="AN122" s="179"/>
      <c r="AO122" s="179"/>
      <c r="AP122" s="179"/>
      <c r="AQ122" s="179"/>
      <c r="AR122" s="179"/>
      <c r="AS122" s="179"/>
      <c r="AT122" s="179"/>
      <c r="AU122" s="180"/>
      <c r="AV122" s="180"/>
      <c r="AW122" s="181"/>
      <c r="AX122" s="743"/>
      <c r="AY122" s="1436"/>
      <c r="AZ122" s="117"/>
      <c r="BA122" s="179"/>
      <c r="BB122" s="179"/>
      <c r="BC122" s="179"/>
      <c r="BD122" s="179"/>
      <c r="BE122" s="179"/>
      <c r="BF122" s="179"/>
      <c r="BG122" s="179"/>
      <c r="BH122" s="179"/>
      <c r="BI122" s="180"/>
      <c r="BJ122" s="180"/>
      <c r="BK122" s="181"/>
      <c r="DP122" s="117"/>
      <c r="DQ122" s="179"/>
      <c r="DR122" s="179"/>
      <c r="DS122" s="179"/>
      <c r="DT122" s="179"/>
      <c r="DU122" s="179"/>
      <c r="DV122" s="179"/>
      <c r="DW122" s="179"/>
      <c r="DX122" s="179"/>
      <c r="DY122" s="180"/>
      <c r="DZ122" s="179"/>
      <c r="EA122" s="181"/>
      <c r="EB122" s="1436"/>
      <c r="EC122" s="1436"/>
      <c r="ED122" s="117"/>
      <c r="EE122" s="179"/>
      <c r="EF122" s="179"/>
      <c r="EG122" s="179"/>
      <c r="EH122" s="179"/>
      <c r="EI122" s="179"/>
      <c r="EJ122" s="179"/>
      <c r="EK122" s="179"/>
      <c r="EL122" s="179"/>
      <c r="EM122" s="180"/>
      <c r="EN122" s="179"/>
      <c r="EO122" s="181"/>
      <c r="GT122" s="117"/>
      <c r="GU122" s="391"/>
      <c r="GV122" s="391"/>
      <c r="GW122" s="391"/>
      <c r="GX122" s="391"/>
      <c r="GY122" s="391"/>
      <c r="GZ122" s="391"/>
      <c r="HA122" s="391"/>
      <c r="HB122" s="391"/>
      <c r="HC122" s="389"/>
      <c r="HD122" s="391"/>
      <c r="HE122" s="386"/>
      <c r="HF122" s="1436"/>
      <c r="HG122" s="1436"/>
      <c r="HH122" s="117"/>
      <c r="HI122" s="391"/>
      <c r="HJ122" s="391"/>
      <c r="HK122" s="391"/>
      <c r="HL122" s="391"/>
      <c r="HM122" s="391"/>
      <c r="HN122" s="391"/>
      <c r="HO122" s="391"/>
      <c r="HP122" s="391"/>
      <c r="HQ122" s="389"/>
      <c r="HR122" s="391"/>
      <c r="HS122" s="386"/>
      <c r="JX122" s="117"/>
      <c r="JY122" s="391"/>
      <c r="JZ122" s="391"/>
      <c r="KA122" s="391"/>
      <c r="KB122" s="391"/>
      <c r="KC122" s="391"/>
      <c r="KD122" s="391"/>
      <c r="KE122" s="391"/>
      <c r="KF122" s="391"/>
      <c r="KG122" s="389"/>
      <c r="KH122" s="391"/>
      <c r="KI122" s="386"/>
      <c r="KJ122" s="1436"/>
      <c r="KK122" s="1436"/>
      <c r="KL122" s="117"/>
      <c r="KM122" s="391"/>
      <c r="KN122" s="391"/>
      <c r="KO122" s="391"/>
      <c r="KP122" s="391"/>
      <c r="KQ122" s="391"/>
      <c r="KR122" s="391"/>
      <c r="KS122" s="391"/>
      <c r="KT122" s="391"/>
      <c r="KU122" s="389"/>
      <c r="KV122" s="391"/>
      <c r="KW122" s="386"/>
    </row>
    <row r="123" spans="1:390" s="491" customFormat="1" ht="23.25" customHeight="1" x14ac:dyDescent="0.2">
      <c r="AL123" s="117"/>
      <c r="AM123" s="179"/>
      <c r="AN123" s="179"/>
      <c r="AO123" s="179"/>
      <c r="AP123" s="179"/>
      <c r="AQ123" s="179"/>
      <c r="AR123" s="179"/>
      <c r="AS123" s="179"/>
      <c r="AT123" s="179"/>
      <c r="AU123" s="180"/>
      <c r="AV123" s="180"/>
      <c r="AW123" s="181"/>
      <c r="AX123" s="743"/>
      <c r="AY123" s="1436"/>
      <c r="AZ123" s="117"/>
      <c r="BA123" s="179"/>
      <c r="BB123" s="179"/>
      <c r="BC123" s="179"/>
      <c r="BD123" s="179"/>
      <c r="BE123" s="179"/>
      <c r="BF123" s="179"/>
      <c r="BG123" s="179"/>
      <c r="BH123" s="179"/>
      <c r="BI123" s="180"/>
      <c r="BJ123" s="180"/>
      <c r="BK123" s="181"/>
      <c r="DP123" s="117"/>
      <c r="DQ123" s="179"/>
      <c r="DR123" s="179"/>
      <c r="DS123" s="179"/>
      <c r="DT123" s="179"/>
      <c r="DU123" s="179"/>
      <c r="DV123" s="179"/>
      <c r="DW123" s="179"/>
      <c r="DX123" s="179"/>
      <c r="DY123" s="180"/>
      <c r="DZ123" s="179"/>
      <c r="EA123" s="181"/>
      <c r="EB123" s="1436"/>
      <c r="EC123" s="1436"/>
      <c r="ED123" s="117"/>
      <c r="EE123" s="179"/>
      <c r="EF123" s="179"/>
      <c r="EG123" s="179"/>
      <c r="EH123" s="179"/>
      <c r="EI123" s="179"/>
      <c r="EJ123" s="179"/>
      <c r="EK123" s="179"/>
      <c r="EL123" s="179"/>
      <c r="EM123" s="180"/>
      <c r="EN123" s="179"/>
      <c r="EO123" s="181"/>
      <c r="GT123" s="117"/>
      <c r="GU123" s="391"/>
      <c r="GV123" s="391"/>
      <c r="GW123" s="391"/>
      <c r="GX123" s="391"/>
      <c r="GY123" s="391"/>
      <c r="GZ123" s="391"/>
      <c r="HA123" s="391"/>
      <c r="HB123" s="391"/>
      <c r="HC123" s="389"/>
      <c r="HD123" s="391"/>
      <c r="HE123" s="386"/>
      <c r="HF123" s="1436"/>
      <c r="HG123" s="1436"/>
      <c r="HH123" s="117"/>
      <c r="HI123" s="391"/>
      <c r="HJ123" s="391"/>
      <c r="HK123" s="391"/>
      <c r="HL123" s="391"/>
      <c r="HM123" s="391"/>
      <c r="HN123" s="391"/>
      <c r="HO123" s="391"/>
      <c r="HP123" s="391"/>
      <c r="HQ123" s="389"/>
      <c r="HR123" s="391"/>
      <c r="HS123" s="386"/>
      <c r="JX123" s="117"/>
      <c r="JY123" s="391"/>
      <c r="JZ123" s="391"/>
      <c r="KA123" s="391"/>
      <c r="KB123" s="391"/>
      <c r="KC123" s="391"/>
      <c r="KD123" s="391"/>
      <c r="KE123" s="391"/>
      <c r="KF123" s="391"/>
      <c r="KG123" s="389"/>
      <c r="KH123" s="391"/>
      <c r="KI123" s="386"/>
      <c r="KJ123" s="1436"/>
      <c r="KK123" s="1436"/>
      <c r="KL123" s="117"/>
      <c r="KM123" s="391"/>
      <c r="KN123" s="391"/>
      <c r="KO123" s="391"/>
      <c r="KP123" s="391"/>
      <c r="KQ123" s="391"/>
      <c r="KR123" s="391"/>
      <c r="KS123" s="391"/>
      <c r="KT123" s="391"/>
      <c r="KU123" s="389"/>
      <c r="KV123" s="391"/>
      <c r="KW123" s="386"/>
    </row>
    <row r="124" spans="1:390" s="491" customFormat="1" ht="23.25" customHeight="1" x14ac:dyDescent="0.2">
      <c r="AL124" s="117"/>
      <c r="AM124" s="179"/>
      <c r="AN124" s="179"/>
      <c r="AO124" s="179"/>
      <c r="AP124" s="179"/>
      <c r="AQ124" s="179"/>
      <c r="AR124" s="179"/>
      <c r="AS124" s="179"/>
      <c r="AT124" s="179"/>
      <c r="AU124" s="180"/>
      <c r="AV124" s="180"/>
      <c r="AW124" s="181"/>
      <c r="AX124" s="743"/>
      <c r="AY124" s="1436"/>
      <c r="AZ124" s="117"/>
      <c r="BA124" s="179"/>
      <c r="BB124" s="179"/>
      <c r="BC124" s="179"/>
      <c r="BD124" s="179"/>
      <c r="BE124" s="179"/>
      <c r="BF124" s="179"/>
      <c r="BG124" s="179"/>
      <c r="BH124" s="179"/>
      <c r="BI124" s="180"/>
      <c r="BJ124" s="180"/>
      <c r="BK124" s="181"/>
      <c r="DP124" s="117"/>
      <c r="DQ124" s="179"/>
      <c r="DR124" s="179"/>
      <c r="DS124" s="179"/>
      <c r="DT124" s="179"/>
      <c r="DU124" s="179"/>
      <c r="DV124" s="179"/>
      <c r="DW124" s="179"/>
      <c r="DX124" s="179"/>
      <c r="DY124" s="180"/>
      <c r="DZ124" s="179"/>
      <c r="EA124" s="181"/>
      <c r="EB124" s="1436"/>
      <c r="EC124" s="1436"/>
      <c r="ED124" s="117"/>
      <c r="EE124" s="179"/>
      <c r="EF124" s="179"/>
      <c r="EG124" s="179"/>
      <c r="EH124" s="179"/>
      <c r="EI124" s="179"/>
      <c r="EJ124" s="179"/>
      <c r="EK124" s="179"/>
      <c r="EL124" s="179"/>
      <c r="EM124" s="180"/>
      <c r="EN124" s="179"/>
      <c r="EO124" s="181"/>
      <c r="GT124" s="117"/>
      <c r="GU124" s="391"/>
      <c r="GV124" s="391"/>
      <c r="GW124" s="391"/>
      <c r="GX124" s="391"/>
      <c r="GY124" s="391"/>
      <c r="GZ124" s="391"/>
      <c r="HA124" s="391"/>
      <c r="HB124" s="391"/>
      <c r="HC124" s="389"/>
      <c r="HD124" s="391"/>
      <c r="HE124" s="386"/>
      <c r="HF124" s="1436"/>
      <c r="HG124" s="1436"/>
      <c r="HH124" s="117"/>
      <c r="HI124" s="391"/>
      <c r="HJ124" s="391"/>
      <c r="HK124" s="391"/>
      <c r="HL124" s="391"/>
      <c r="HM124" s="391"/>
      <c r="HN124" s="391"/>
      <c r="HO124" s="391"/>
      <c r="HP124" s="391"/>
      <c r="HQ124" s="389"/>
      <c r="HR124" s="391"/>
      <c r="HS124" s="386"/>
      <c r="JX124" s="117"/>
      <c r="JY124" s="391"/>
      <c r="JZ124" s="391"/>
      <c r="KA124" s="391"/>
      <c r="KB124" s="391"/>
      <c r="KC124" s="391"/>
      <c r="KD124" s="391"/>
      <c r="KE124" s="391"/>
      <c r="KF124" s="391"/>
      <c r="KG124" s="389"/>
      <c r="KH124" s="391"/>
      <c r="KI124" s="386"/>
      <c r="KJ124" s="1436"/>
      <c r="KK124" s="1436"/>
      <c r="KL124" s="117"/>
      <c r="KM124" s="391"/>
      <c r="KN124" s="391"/>
      <c r="KO124" s="391"/>
      <c r="KP124" s="391"/>
      <c r="KQ124" s="391"/>
      <c r="KR124" s="391"/>
      <c r="KS124" s="391"/>
      <c r="KT124" s="391"/>
      <c r="KU124" s="389"/>
      <c r="KV124" s="391"/>
      <c r="KW124" s="386"/>
    </row>
    <row r="125" spans="1:390" s="491" customFormat="1" ht="23.25" customHeight="1" x14ac:dyDescent="0.2">
      <c r="AL125" s="117"/>
      <c r="AM125" s="179"/>
      <c r="AN125" s="179"/>
      <c r="AO125" s="179"/>
      <c r="AP125" s="179"/>
      <c r="AQ125" s="179"/>
      <c r="AR125" s="179"/>
      <c r="AS125" s="179"/>
      <c r="AT125" s="179"/>
      <c r="AU125" s="180"/>
      <c r="AV125" s="180"/>
      <c r="AW125" s="181"/>
      <c r="AX125" s="743"/>
      <c r="AY125" s="1436"/>
      <c r="AZ125" s="117"/>
      <c r="BA125" s="179"/>
      <c r="BB125" s="179"/>
      <c r="BC125" s="179"/>
      <c r="BD125" s="179"/>
      <c r="BE125" s="179"/>
      <c r="BF125" s="179"/>
      <c r="BG125" s="179"/>
      <c r="BH125" s="179"/>
      <c r="BI125" s="180"/>
      <c r="BJ125" s="180"/>
      <c r="BK125" s="181"/>
      <c r="DP125" s="117"/>
      <c r="DQ125" s="179"/>
      <c r="DR125" s="179"/>
      <c r="DS125" s="179"/>
      <c r="DT125" s="179"/>
      <c r="DU125" s="179"/>
      <c r="DV125" s="179"/>
      <c r="DW125" s="179"/>
      <c r="DX125" s="179"/>
      <c r="DY125" s="180"/>
      <c r="DZ125" s="179"/>
      <c r="EA125" s="181"/>
      <c r="EB125" s="1436"/>
      <c r="EC125" s="1436"/>
      <c r="ED125" s="117"/>
      <c r="EE125" s="179"/>
      <c r="EF125" s="179"/>
      <c r="EG125" s="179"/>
      <c r="EH125" s="179"/>
      <c r="EI125" s="179"/>
      <c r="EJ125" s="179"/>
      <c r="EK125" s="179"/>
      <c r="EL125" s="179"/>
      <c r="EM125" s="180"/>
      <c r="EN125" s="179"/>
      <c r="EO125" s="181"/>
      <c r="GT125" s="117"/>
      <c r="GU125" s="391"/>
      <c r="GV125" s="391"/>
      <c r="GW125" s="391"/>
      <c r="GX125" s="391"/>
      <c r="GY125" s="391"/>
      <c r="GZ125" s="391"/>
      <c r="HA125" s="391"/>
      <c r="HB125" s="391"/>
      <c r="HC125" s="389"/>
      <c r="HD125" s="391"/>
      <c r="HE125" s="386"/>
      <c r="HF125" s="1436"/>
      <c r="HG125" s="1436"/>
      <c r="HH125" s="117"/>
      <c r="HI125" s="391"/>
      <c r="HJ125" s="391"/>
      <c r="HK125" s="391"/>
      <c r="HL125" s="391"/>
      <c r="HM125" s="391"/>
      <c r="HN125" s="391"/>
      <c r="HO125" s="391"/>
      <c r="HP125" s="391"/>
      <c r="HQ125" s="389"/>
      <c r="HR125" s="391"/>
      <c r="HS125" s="386"/>
      <c r="JX125" s="117"/>
      <c r="JY125" s="391"/>
      <c r="JZ125" s="391"/>
      <c r="KA125" s="391"/>
      <c r="KB125" s="391"/>
      <c r="KC125" s="391"/>
      <c r="KD125" s="391"/>
      <c r="KE125" s="391"/>
      <c r="KF125" s="391"/>
      <c r="KG125" s="389"/>
      <c r="KH125" s="391"/>
      <c r="KI125" s="386"/>
      <c r="KJ125" s="1436"/>
      <c r="KK125" s="1436"/>
      <c r="KL125" s="117"/>
      <c r="KM125" s="391"/>
      <c r="KN125" s="391"/>
      <c r="KO125" s="391"/>
      <c r="KP125" s="391"/>
      <c r="KQ125" s="391"/>
      <c r="KR125" s="391"/>
      <c r="KS125" s="391"/>
      <c r="KT125" s="391"/>
      <c r="KU125" s="389"/>
      <c r="KV125" s="391"/>
      <c r="KW125" s="386"/>
    </row>
    <row r="126" spans="1:390" s="491" customFormat="1" ht="23.25" customHeight="1" x14ac:dyDescent="0.2">
      <c r="AL126" s="117"/>
      <c r="AM126" s="179"/>
      <c r="AN126" s="179"/>
      <c r="AO126" s="179"/>
      <c r="AP126" s="179"/>
      <c r="AQ126" s="179"/>
      <c r="AR126" s="179"/>
      <c r="AS126" s="179"/>
      <c r="AT126" s="179"/>
      <c r="AU126" s="180"/>
      <c r="AV126" s="180"/>
      <c r="AW126" s="181"/>
      <c r="AX126" s="743"/>
      <c r="AY126" s="1436"/>
      <c r="AZ126" s="117"/>
      <c r="BA126" s="179"/>
      <c r="BB126" s="179"/>
      <c r="BC126" s="179"/>
      <c r="BD126" s="179"/>
      <c r="BE126" s="179"/>
      <c r="BF126" s="179"/>
      <c r="BG126" s="179"/>
      <c r="BH126" s="179"/>
      <c r="BI126" s="180"/>
      <c r="BJ126" s="180"/>
      <c r="BK126" s="181"/>
      <c r="DP126" s="117"/>
      <c r="DQ126" s="179"/>
      <c r="DR126" s="179"/>
      <c r="DS126" s="179"/>
      <c r="DT126" s="179"/>
      <c r="DU126" s="179"/>
      <c r="DV126" s="179"/>
      <c r="DW126" s="179"/>
      <c r="DX126" s="179"/>
      <c r="DY126" s="180"/>
      <c r="DZ126" s="179"/>
      <c r="EA126" s="181"/>
      <c r="EB126" s="1436"/>
      <c r="EC126" s="1436"/>
      <c r="ED126" s="117"/>
      <c r="EE126" s="179"/>
      <c r="EF126" s="179"/>
      <c r="EG126" s="179"/>
      <c r="EH126" s="179"/>
      <c r="EI126" s="179"/>
      <c r="EJ126" s="179"/>
      <c r="EK126" s="179"/>
      <c r="EL126" s="179"/>
      <c r="EM126" s="180"/>
      <c r="EN126" s="179"/>
      <c r="EO126" s="181"/>
      <c r="GT126" s="117"/>
      <c r="GU126" s="391"/>
      <c r="GV126" s="391"/>
      <c r="GW126" s="391"/>
      <c r="GX126" s="391"/>
      <c r="GY126" s="391"/>
      <c r="GZ126" s="391"/>
      <c r="HA126" s="391"/>
      <c r="HB126" s="391"/>
      <c r="HC126" s="389"/>
      <c r="HD126" s="391"/>
      <c r="HE126" s="386"/>
      <c r="HF126" s="1436"/>
      <c r="HG126" s="1436"/>
      <c r="HH126" s="117"/>
      <c r="HI126" s="391"/>
      <c r="HJ126" s="391"/>
      <c r="HK126" s="391"/>
      <c r="HL126" s="391"/>
      <c r="HM126" s="391"/>
      <c r="HN126" s="391"/>
      <c r="HO126" s="391"/>
      <c r="HP126" s="391"/>
      <c r="HQ126" s="389"/>
      <c r="HR126" s="391"/>
      <c r="HS126" s="386"/>
      <c r="JX126" s="117"/>
      <c r="JY126" s="391"/>
      <c r="JZ126" s="391"/>
      <c r="KA126" s="391"/>
      <c r="KB126" s="391"/>
      <c r="KC126" s="391"/>
      <c r="KD126" s="391"/>
      <c r="KE126" s="391"/>
      <c r="KF126" s="391"/>
      <c r="KG126" s="389"/>
      <c r="KH126" s="391"/>
      <c r="KI126" s="386"/>
      <c r="KJ126" s="1436"/>
      <c r="KK126" s="1436"/>
      <c r="KL126" s="117"/>
      <c r="KM126" s="391"/>
      <c r="KN126" s="391"/>
      <c r="KO126" s="391"/>
      <c r="KP126" s="391"/>
      <c r="KQ126" s="391"/>
      <c r="KR126" s="391"/>
      <c r="KS126" s="391"/>
      <c r="KT126" s="391"/>
      <c r="KU126" s="389"/>
      <c r="KV126" s="391"/>
      <c r="KW126" s="386"/>
    </row>
    <row r="127" spans="1:390" s="491" customFormat="1" ht="23.25" customHeight="1" x14ac:dyDescent="0.2">
      <c r="AL127" s="1432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1"/>
      <c r="AX127" s="1420"/>
      <c r="AY127" s="192"/>
      <c r="AZ127" s="1432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1"/>
      <c r="DP127" s="1432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436"/>
      <c r="EC127" s="1436"/>
      <c r="ED127" s="1432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GT127" s="1432"/>
      <c r="GU127" s="389"/>
      <c r="GV127" s="389"/>
      <c r="GW127" s="389"/>
      <c r="GX127" s="389"/>
      <c r="GY127" s="389"/>
      <c r="GZ127" s="389"/>
      <c r="HA127" s="389"/>
      <c r="HB127" s="389"/>
      <c r="HC127" s="389"/>
      <c r="HD127" s="389"/>
      <c r="HE127" s="389"/>
      <c r="HF127" s="1436"/>
      <c r="HG127" s="1436"/>
      <c r="HH127" s="1432"/>
      <c r="HI127" s="389"/>
      <c r="HJ127" s="389"/>
      <c r="HK127" s="389"/>
      <c r="HL127" s="389"/>
      <c r="HM127" s="389"/>
      <c r="HN127" s="389"/>
      <c r="HO127" s="389"/>
      <c r="HP127" s="389"/>
      <c r="HQ127" s="389"/>
      <c r="HR127" s="389"/>
      <c r="HS127" s="389"/>
      <c r="JX127" s="1432"/>
      <c r="JY127" s="389"/>
      <c r="JZ127" s="389"/>
      <c r="KA127" s="389"/>
      <c r="KB127" s="389"/>
      <c r="KC127" s="389"/>
      <c r="KD127" s="389"/>
      <c r="KE127" s="389"/>
      <c r="KF127" s="389"/>
      <c r="KG127" s="389"/>
      <c r="KH127" s="389"/>
      <c r="KI127" s="389"/>
      <c r="KJ127" s="1436"/>
      <c r="KK127" s="1436"/>
      <c r="KL127" s="1432"/>
      <c r="KM127" s="389"/>
      <c r="KN127" s="389"/>
      <c r="KO127" s="389"/>
      <c r="KP127" s="389"/>
      <c r="KQ127" s="389"/>
      <c r="KR127" s="389"/>
      <c r="KS127" s="389"/>
      <c r="KT127" s="389"/>
      <c r="KU127" s="389"/>
      <c r="KV127" s="389"/>
      <c r="KW127" s="389"/>
    </row>
    <row r="128" spans="1:390" s="491" customFormat="1" ht="23.25" customHeight="1" x14ac:dyDescent="0.2"/>
    <row r="129" s="491" customFormat="1" ht="23.25" customHeight="1" x14ac:dyDescent="0.2"/>
    <row r="130" s="491" customFormat="1" ht="23.25" customHeight="1" x14ac:dyDescent="0.2"/>
    <row r="131" s="491" customFormat="1" ht="23.25" customHeight="1" x14ac:dyDescent="0.2"/>
    <row r="132" s="491" customFormat="1" ht="23.25" customHeight="1" x14ac:dyDescent="0.2"/>
    <row r="133" s="491" customFormat="1" ht="23.25" customHeight="1" x14ac:dyDescent="0.2"/>
    <row r="134" s="491" customFormat="1" ht="23.25" customHeight="1" x14ac:dyDescent="0.2"/>
    <row r="135" s="491" customFormat="1" ht="23.25" customHeight="1" x14ac:dyDescent="0.2"/>
    <row r="136" s="491" customFormat="1" ht="23.25" customHeight="1" x14ac:dyDescent="0.2"/>
    <row r="137" s="491" customFormat="1" ht="23.25" customHeight="1" x14ac:dyDescent="0.2"/>
    <row r="138" s="491" customFormat="1" ht="23.25" customHeight="1" x14ac:dyDescent="0.2"/>
    <row r="139" s="491" customFormat="1" ht="23.25" customHeight="1" x14ac:dyDescent="0.2"/>
    <row r="140" s="491" customFormat="1" ht="23.25" customHeight="1" x14ac:dyDescent="0.2"/>
    <row r="141" s="491" customFormat="1" ht="23.25" customHeight="1" x14ac:dyDescent="0.2"/>
    <row r="142" s="491" customFormat="1" ht="23.25" customHeight="1" x14ac:dyDescent="0.2"/>
    <row r="143" s="491" customFormat="1" ht="23.25" customHeight="1" x14ac:dyDescent="0.2"/>
    <row r="144" s="491" customFormat="1" ht="23.25" customHeight="1" x14ac:dyDescent="0.2"/>
    <row r="145" s="491" customFormat="1" ht="23.25" customHeight="1" x14ac:dyDescent="0.2"/>
    <row r="146" s="491" customFormat="1" ht="23.25" customHeight="1" x14ac:dyDescent="0.2"/>
    <row r="147" s="491" customFormat="1" ht="23.25" customHeight="1" x14ac:dyDescent="0.2"/>
    <row r="148" s="491" customFormat="1" ht="23.25" customHeight="1" x14ac:dyDescent="0.2"/>
    <row r="149" s="491" customFormat="1" ht="23.25" customHeight="1" x14ac:dyDescent="0.2"/>
    <row r="150" s="491" customFormat="1" ht="23.25" customHeight="1" x14ac:dyDescent="0.2"/>
    <row r="151" s="491" customFormat="1" ht="23.25" customHeight="1" x14ac:dyDescent="0.2"/>
    <row r="152" s="491" customFormat="1" ht="23.25" customHeight="1" x14ac:dyDescent="0.2"/>
    <row r="153" s="491" customFormat="1" ht="23.25" customHeight="1" x14ac:dyDescent="0.2"/>
    <row r="154" s="491" customFormat="1" ht="23.25" customHeight="1" x14ac:dyDescent="0.2"/>
    <row r="155" s="491" customFormat="1" ht="23.25" customHeight="1" x14ac:dyDescent="0.2"/>
    <row r="156" s="491" customFormat="1" ht="23.25" customHeight="1" x14ac:dyDescent="0.2"/>
    <row r="157" s="491" customFormat="1" ht="23.25" customHeight="1" x14ac:dyDescent="0.2"/>
    <row r="158" s="491" customFormat="1" ht="23.25" customHeight="1" x14ac:dyDescent="0.2"/>
    <row r="159" s="491" customFormat="1" ht="23.25" customHeight="1" x14ac:dyDescent="0.2"/>
    <row r="160" s="491" customFormat="1" ht="23.25" customHeight="1" x14ac:dyDescent="0.2"/>
    <row r="161" s="491" customFormat="1" ht="23.25" customHeight="1" x14ac:dyDescent="0.2"/>
    <row r="162" s="491" customFormat="1" ht="23.25" customHeight="1" x14ac:dyDescent="0.2"/>
    <row r="163" s="491" customFormat="1" ht="23.25" customHeight="1" x14ac:dyDescent="0.2"/>
    <row r="164" s="491" customFormat="1" ht="23.25" customHeight="1" x14ac:dyDescent="0.2"/>
    <row r="165" s="491" customFormat="1" ht="23.25" customHeight="1" x14ac:dyDescent="0.2"/>
    <row r="166" s="491" customFormat="1" ht="23.25" customHeight="1" x14ac:dyDescent="0.2"/>
    <row r="167" s="491" customFormat="1" ht="23.25" customHeight="1" x14ac:dyDescent="0.2"/>
    <row r="168" s="491" customFormat="1" ht="23.25" customHeight="1" x14ac:dyDescent="0.2"/>
    <row r="169" s="491" customFormat="1" ht="23.25" customHeight="1" x14ac:dyDescent="0.2"/>
    <row r="170" s="491" customFormat="1" ht="23.25" customHeight="1" x14ac:dyDescent="0.2"/>
    <row r="171" s="491" customFormat="1" ht="23.25" customHeight="1" x14ac:dyDescent="0.2"/>
    <row r="172" s="491" customFormat="1" ht="23.25" customHeight="1" x14ac:dyDescent="0.2"/>
    <row r="173" s="491" customFormat="1" ht="23.25" customHeight="1" x14ac:dyDescent="0.2"/>
    <row r="174" s="491" customFormat="1" ht="23.25" customHeight="1" x14ac:dyDescent="0.2"/>
    <row r="175" s="491" customFormat="1" ht="23.25" customHeight="1" x14ac:dyDescent="0.2"/>
    <row r="176" s="491" customFormat="1" ht="23.25" customHeight="1" x14ac:dyDescent="0.2"/>
    <row r="177" s="491" customFormat="1" ht="23.25" customHeight="1" x14ac:dyDescent="0.2"/>
    <row r="178" s="491" customFormat="1" ht="23.25" customHeight="1" x14ac:dyDescent="0.2"/>
    <row r="179" s="491" customFormat="1" ht="23.25" customHeight="1" x14ac:dyDescent="0.2"/>
    <row r="180" s="491" customFormat="1" ht="23.25" customHeight="1" x14ac:dyDescent="0.2"/>
    <row r="181" s="491" customFormat="1" ht="23.25" customHeight="1" x14ac:dyDescent="0.2"/>
    <row r="182" s="491" customFormat="1" ht="23.25" customHeight="1" x14ac:dyDescent="0.2"/>
    <row r="183" s="491" customFormat="1" ht="23.25" customHeight="1" x14ac:dyDescent="0.2"/>
    <row r="184" s="491" customFormat="1" ht="23.25" customHeight="1" x14ac:dyDescent="0.2"/>
    <row r="185" s="491" customFormat="1" ht="23.25" customHeight="1" x14ac:dyDescent="0.2"/>
    <row r="186" s="491" customFormat="1" ht="23.25" customHeight="1" x14ac:dyDescent="0.2"/>
    <row r="187" s="491" customFormat="1" ht="23.25" customHeight="1" x14ac:dyDescent="0.2"/>
    <row r="188" s="491" customFormat="1" ht="23.25" customHeight="1" x14ac:dyDescent="0.2"/>
    <row r="189" s="491" customFormat="1" ht="23.25" customHeight="1" x14ac:dyDescent="0.2"/>
    <row r="190" s="491" customFormat="1" ht="23.25" customHeight="1" x14ac:dyDescent="0.2"/>
    <row r="191" s="491" customFormat="1" ht="23.25" customHeight="1" x14ac:dyDescent="0.2"/>
    <row r="192" s="491" customFormat="1" ht="23.25" customHeight="1" x14ac:dyDescent="0.2"/>
    <row r="193" s="491" customFormat="1" ht="23.25" customHeight="1" x14ac:dyDescent="0.2"/>
    <row r="194" s="491" customFormat="1" ht="23.25" customHeight="1" x14ac:dyDescent="0.2"/>
    <row r="195" s="491" customFormat="1" ht="23.25" customHeight="1" x14ac:dyDescent="0.2"/>
    <row r="196" s="491" customFormat="1" ht="23.25" customHeight="1" x14ac:dyDescent="0.2"/>
    <row r="197" s="491" customFormat="1" ht="23.25" customHeight="1" x14ac:dyDescent="0.2"/>
    <row r="198" s="491" customFormat="1" ht="23.25" customHeight="1" x14ac:dyDescent="0.2"/>
    <row r="199" s="491" customFormat="1" ht="23.25" customHeight="1" x14ac:dyDescent="0.2"/>
    <row r="200" s="491" customFormat="1" ht="23.25" customHeight="1" x14ac:dyDescent="0.2"/>
    <row r="201" s="491" customFormat="1" ht="23.25" customHeight="1" x14ac:dyDescent="0.2"/>
    <row r="202" s="491" customFormat="1" ht="23.25" customHeight="1" x14ac:dyDescent="0.2"/>
    <row r="203" s="491" customFormat="1" ht="23.25" customHeight="1" x14ac:dyDescent="0.2"/>
    <row r="204" s="491" customFormat="1" ht="23.25" customHeight="1" x14ac:dyDescent="0.2"/>
    <row r="205" s="491" customFormat="1" ht="23.25" customHeight="1" x14ac:dyDescent="0.2"/>
    <row r="206" s="491" customFormat="1" ht="23.25" customHeight="1" x14ac:dyDescent="0.2"/>
    <row r="207" s="491" customFormat="1" ht="23.25" customHeight="1" x14ac:dyDescent="0.2"/>
    <row r="208" s="491" customFormat="1" ht="23.25" customHeight="1" x14ac:dyDescent="0.2"/>
    <row r="209" s="491" customFormat="1" ht="23.25" customHeight="1" x14ac:dyDescent="0.2"/>
    <row r="210" s="491" customFormat="1" ht="23.25" customHeight="1" x14ac:dyDescent="0.2"/>
    <row r="211" s="491" customFormat="1" ht="23.25" customHeight="1" x14ac:dyDescent="0.2"/>
    <row r="212" s="491" customFormat="1" ht="23.25" customHeight="1" x14ac:dyDescent="0.2"/>
    <row r="213" s="491" customFormat="1" ht="23.25" customHeight="1" x14ac:dyDescent="0.2"/>
    <row r="214" s="491" customFormat="1" ht="23.25" customHeight="1" x14ac:dyDescent="0.2"/>
    <row r="215" s="491" customFormat="1" ht="23.25" customHeight="1" x14ac:dyDescent="0.2"/>
    <row r="216" s="491" customFormat="1" ht="23.25" customHeight="1" x14ac:dyDescent="0.2"/>
    <row r="217" s="491" customFormat="1" ht="23.25" customHeight="1" x14ac:dyDescent="0.2"/>
    <row r="218" s="491" customFormat="1" ht="23.25" customHeight="1" x14ac:dyDescent="0.2"/>
    <row r="219" s="491" customFormat="1" ht="23.25" customHeight="1" x14ac:dyDescent="0.2"/>
    <row r="220" s="491" customFormat="1" ht="23.25" customHeight="1" x14ac:dyDescent="0.2"/>
    <row r="221" s="491" customFormat="1" ht="23.25" customHeight="1" x14ac:dyDescent="0.2"/>
    <row r="222" s="491" customFormat="1" ht="23.25" customHeight="1" x14ac:dyDescent="0.2"/>
    <row r="223" s="491" customFormat="1" ht="23.25" customHeight="1" x14ac:dyDescent="0.2"/>
    <row r="224" s="491" customFormat="1" ht="23.25" customHeight="1" x14ac:dyDescent="0.2"/>
    <row r="225" s="491" customFormat="1" ht="23.25" customHeight="1" x14ac:dyDescent="0.2"/>
    <row r="226" s="491" customFormat="1" ht="23.25" customHeight="1" x14ac:dyDescent="0.2"/>
    <row r="227" s="491" customFormat="1" ht="23.25" customHeight="1" x14ac:dyDescent="0.2"/>
    <row r="228" s="491" customFormat="1" ht="23.25" customHeight="1" x14ac:dyDescent="0.2"/>
    <row r="229" s="491" customFormat="1" ht="23.25" customHeight="1" x14ac:dyDescent="0.2"/>
    <row r="230" s="491" customFormat="1" ht="23.25" customHeight="1" x14ac:dyDescent="0.2"/>
    <row r="231" s="491" customFormat="1" ht="23.25" customHeight="1" x14ac:dyDescent="0.2"/>
    <row r="232" s="491" customFormat="1" ht="23.25" customHeight="1" x14ac:dyDescent="0.2"/>
    <row r="233" s="491" customFormat="1" ht="23.25" customHeight="1" x14ac:dyDescent="0.2"/>
    <row r="234" s="491" customFormat="1" ht="23.25" customHeight="1" x14ac:dyDescent="0.2"/>
    <row r="235" s="491" customFormat="1" ht="23.25" customHeight="1" x14ac:dyDescent="0.2"/>
    <row r="236" s="491" customFormat="1" ht="23.25" customHeight="1" x14ac:dyDescent="0.2"/>
    <row r="237" s="491" customFormat="1" ht="23.25" customHeight="1" x14ac:dyDescent="0.2"/>
    <row r="238" s="491" customFormat="1" ht="23.25" customHeight="1" x14ac:dyDescent="0.2"/>
    <row r="239" s="491" customFormat="1" ht="23.25" customHeight="1" x14ac:dyDescent="0.2"/>
    <row r="240" s="491" customFormat="1" ht="23.25" customHeight="1" x14ac:dyDescent="0.2"/>
    <row r="241" s="491" customFormat="1" ht="23.25" customHeight="1" x14ac:dyDescent="0.2"/>
    <row r="242" s="491" customFormat="1" ht="23.25" customHeight="1" x14ac:dyDescent="0.2"/>
    <row r="243" s="491" customFormat="1" ht="23.25" customHeight="1" x14ac:dyDescent="0.2"/>
    <row r="244" s="491" customFormat="1" ht="23.25" customHeight="1" x14ac:dyDescent="0.2"/>
    <row r="245" s="491" customFormat="1" ht="23.25" customHeight="1" x14ac:dyDescent="0.2"/>
    <row r="246" s="491" customFormat="1" ht="23.25" customHeight="1" x14ac:dyDescent="0.2"/>
    <row r="247" s="491" customFormat="1" ht="23.25" customHeight="1" x14ac:dyDescent="0.2"/>
    <row r="248" s="491" customFormat="1" ht="23.25" customHeight="1" x14ac:dyDescent="0.2"/>
    <row r="249" s="491" customFormat="1" ht="23.25" customHeight="1" x14ac:dyDescent="0.2"/>
    <row r="250" s="491" customFormat="1" ht="23.25" customHeight="1" x14ac:dyDescent="0.2"/>
    <row r="251" s="491" customFormat="1" ht="23.25" customHeight="1" x14ac:dyDescent="0.2"/>
    <row r="252" s="491" customFormat="1" ht="23.25" customHeight="1" x14ac:dyDescent="0.2"/>
    <row r="253" s="491" customFormat="1" ht="23.25" customHeight="1" x14ac:dyDescent="0.2"/>
    <row r="254" s="491" customFormat="1" ht="23.25" customHeight="1" x14ac:dyDescent="0.2"/>
    <row r="255" s="491" customFormat="1" ht="23.25" customHeight="1" x14ac:dyDescent="0.2"/>
    <row r="256" s="491" customFormat="1" ht="23.25" customHeight="1" x14ac:dyDescent="0.2"/>
    <row r="257" s="491" customFormat="1" ht="23.25" customHeight="1" x14ac:dyDescent="0.2"/>
    <row r="258" s="491" customFormat="1" ht="23.25" customHeight="1" x14ac:dyDescent="0.2"/>
    <row r="259" s="491" customFormat="1" ht="23.25" customHeight="1" x14ac:dyDescent="0.2"/>
    <row r="260" s="491" customFormat="1" ht="23.25" customHeight="1" x14ac:dyDescent="0.2"/>
    <row r="261" s="491" customFormat="1" ht="23.25" customHeight="1" x14ac:dyDescent="0.2"/>
    <row r="262" s="491" customFormat="1" ht="23.25" customHeight="1" x14ac:dyDescent="0.2"/>
    <row r="263" s="491" customFormat="1" ht="23.25" customHeight="1" x14ac:dyDescent="0.2"/>
    <row r="264" s="491" customFormat="1" ht="23.25" customHeight="1" x14ac:dyDescent="0.2"/>
    <row r="265" s="491" customFormat="1" ht="23.25" customHeight="1" x14ac:dyDescent="0.2"/>
    <row r="266" s="491" customFormat="1" ht="23.25" customHeight="1" x14ac:dyDescent="0.2"/>
    <row r="267" s="491" customFormat="1" ht="23.25" customHeight="1" x14ac:dyDescent="0.2"/>
    <row r="268" s="491" customFormat="1" ht="23.25" customHeight="1" x14ac:dyDescent="0.2"/>
    <row r="269" s="491" customFormat="1" ht="23.25" customHeight="1" x14ac:dyDescent="0.2"/>
    <row r="270" s="491" customFormat="1" ht="23.25" customHeight="1" x14ac:dyDescent="0.2"/>
    <row r="271" s="491" customFormat="1" ht="23.25" customHeight="1" x14ac:dyDescent="0.2"/>
    <row r="272" s="491" customFormat="1" ht="23.25" customHeight="1" x14ac:dyDescent="0.2"/>
    <row r="273" s="491" customFormat="1" ht="23.25" customHeight="1" x14ac:dyDescent="0.2"/>
    <row r="274" s="491" customFormat="1" ht="23.25" customHeight="1" x14ac:dyDescent="0.2"/>
    <row r="275" s="491" customFormat="1" ht="23.25" customHeight="1" x14ac:dyDescent="0.2"/>
    <row r="276" s="491" customFormat="1" ht="23.25" customHeight="1" x14ac:dyDescent="0.2"/>
    <row r="277" s="491" customFormat="1" ht="23.25" customHeight="1" x14ac:dyDescent="0.2"/>
    <row r="278" s="491" customFormat="1" ht="23.25" customHeight="1" x14ac:dyDescent="0.2"/>
    <row r="279" s="491" customFormat="1" ht="23.25" customHeight="1" x14ac:dyDescent="0.2"/>
    <row r="280" s="491" customFormat="1" ht="23.25" customHeight="1" x14ac:dyDescent="0.2"/>
    <row r="281" s="491" customFormat="1" ht="23.25" customHeight="1" x14ac:dyDescent="0.2"/>
    <row r="282" s="491" customFormat="1" ht="23.25" customHeight="1" x14ac:dyDescent="0.2"/>
    <row r="283" s="491" customFormat="1" ht="23.25" customHeight="1" x14ac:dyDescent="0.2"/>
    <row r="284" s="491" customFormat="1" ht="23.25" customHeight="1" x14ac:dyDescent="0.2"/>
    <row r="285" s="491" customFormat="1" ht="23.25" customHeight="1" x14ac:dyDescent="0.2"/>
    <row r="286" s="491" customFormat="1" ht="23.25" customHeight="1" x14ac:dyDescent="0.2"/>
    <row r="287" s="491" customFormat="1" ht="23.25" customHeight="1" x14ac:dyDescent="0.2"/>
    <row r="288" s="491" customFormat="1" ht="23.25" customHeight="1" x14ac:dyDescent="0.2"/>
    <row r="289" s="491" customFormat="1" ht="23.25" customHeight="1" x14ac:dyDescent="0.2"/>
    <row r="290" s="491" customFormat="1" ht="23.25" customHeight="1" x14ac:dyDescent="0.2"/>
    <row r="291" s="491" customFormat="1" ht="23.25" customHeight="1" x14ac:dyDescent="0.2"/>
    <row r="292" s="491" customFormat="1" ht="23.25" customHeight="1" x14ac:dyDescent="0.2"/>
    <row r="293" s="491" customFormat="1" ht="23.25" customHeight="1" x14ac:dyDescent="0.2"/>
    <row r="294" s="491" customFormat="1" ht="23.25" customHeight="1" x14ac:dyDescent="0.2"/>
    <row r="295" s="491" customFormat="1" ht="23.25" customHeight="1" x14ac:dyDescent="0.2"/>
    <row r="296" s="491" customFormat="1" ht="23.25" customHeight="1" x14ac:dyDescent="0.2"/>
    <row r="297" s="491" customFormat="1" ht="23.25" customHeight="1" x14ac:dyDescent="0.2"/>
    <row r="298" s="491" customFormat="1" ht="23.25" customHeight="1" x14ac:dyDescent="0.2"/>
    <row r="299" s="491" customFormat="1" ht="23.25" customHeight="1" x14ac:dyDescent="0.2"/>
    <row r="300" s="491" customFormat="1" ht="23.25" customHeight="1" x14ac:dyDescent="0.2"/>
    <row r="301" s="491" customFormat="1" ht="23.25" customHeight="1" x14ac:dyDescent="0.2"/>
    <row r="302" s="491" customFormat="1" ht="23.25" customHeight="1" x14ac:dyDescent="0.2"/>
    <row r="303" s="491" customFormat="1" ht="23.25" customHeight="1" x14ac:dyDescent="0.2"/>
    <row r="304" s="491" customFormat="1" ht="23.25" customHeight="1" x14ac:dyDescent="0.2"/>
    <row r="305" s="491" customFormat="1" ht="23.25" customHeight="1" x14ac:dyDescent="0.2"/>
    <row r="306" s="491" customFormat="1" ht="23.25" customHeight="1" x14ac:dyDescent="0.2"/>
    <row r="307" s="491" customFormat="1" ht="23.25" customHeight="1" x14ac:dyDescent="0.2"/>
    <row r="308" s="491" customFormat="1" ht="23.25" customHeight="1" x14ac:dyDescent="0.2"/>
    <row r="309" s="491" customFormat="1" ht="23.25" customHeight="1" x14ac:dyDescent="0.2"/>
    <row r="310" s="491" customFormat="1" ht="23.25" customHeight="1" x14ac:dyDescent="0.2"/>
    <row r="311" s="491" customFormat="1" ht="23.25" customHeight="1" x14ac:dyDescent="0.2"/>
    <row r="312" s="491" customFormat="1" ht="23.25" customHeight="1" x14ac:dyDescent="0.2"/>
    <row r="313" s="491" customFormat="1" ht="23.25" customHeight="1" x14ac:dyDescent="0.2"/>
    <row r="314" s="491" customFormat="1" ht="23.25" customHeight="1" x14ac:dyDescent="0.2"/>
    <row r="315" s="491" customFormat="1" ht="23.25" customHeight="1" x14ac:dyDescent="0.2"/>
    <row r="316" s="491" customFormat="1" ht="23.25" customHeight="1" x14ac:dyDescent="0.2"/>
    <row r="317" s="491" customFormat="1" ht="23.25" customHeight="1" x14ac:dyDescent="0.2"/>
    <row r="318" s="491" customFormat="1" ht="23.25" customHeight="1" x14ac:dyDescent="0.2"/>
    <row r="319" s="491" customFormat="1" ht="23.25" customHeight="1" x14ac:dyDescent="0.2"/>
  </sheetData>
  <mergeCells count="169">
    <mergeCell ref="A1:D1"/>
    <mergeCell ref="AM110:AU110"/>
    <mergeCell ref="BA110:BI110"/>
    <mergeCell ref="AM120:AU120"/>
    <mergeCell ref="BA120:BI120"/>
    <mergeCell ref="DQ110:DY110"/>
    <mergeCell ref="EE110:EM110"/>
    <mergeCell ref="DQ120:DY120"/>
    <mergeCell ref="EE120:EM120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GU110:HC110"/>
    <mergeCell ref="HI110:HQ110"/>
    <mergeCell ref="GU120:HC120"/>
    <mergeCell ref="HI120:HQ120"/>
    <mergeCell ref="JY110:KG110"/>
    <mergeCell ref="KM110:KU110"/>
    <mergeCell ref="JY120:KG120"/>
    <mergeCell ref="KM120:KU120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ED2:EO2"/>
    <mergeCell ref="EU2:EW2"/>
    <mergeCell ref="FB2:FC2"/>
    <mergeCell ref="FJ2:FL2"/>
    <mergeCell ref="FP2:FR2"/>
    <mergeCell ref="KL2:KW2"/>
    <mergeCell ref="LC2:LE2"/>
    <mergeCell ref="LJ2:LK2"/>
    <mergeCell ref="LR2:LT2"/>
    <mergeCell ref="LX2:LY2"/>
    <mergeCell ref="FS2:FT2"/>
    <mergeCell ref="GH2:GM2"/>
    <mergeCell ref="GO2:GR2"/>
    <mergeCell ref="GT2:HE2"/>
    <mergeCell ref="HH2:HS2"/>
    <mergeCell ref="HY2:IA2"/>
    <mergeCell ref="IF2:IG2"/>
    <mergeCell ref="IN2:IP2"/>
    <mergeCell ref="IT2:IV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W2:IX2"/>
    <mergeCell ref="JL2:JQ2"/>
    <mergeCell ref="JS2:JV2"/>
    <mergeCell ref="JX2:KI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JY35:KB35"/>
    <mergeCell ref="KM35:KU35"/>
    <mergeCell ref="NA35:ND35"/>
    <mergeCell ref="NO35:NW35"/>
    <mergeCell ref="V28:X28"/>
    <mergeCell ref="AL45:AW45"/>
    <mergeCell ref="AL46:AW46"/>
    <mergeCell ref="NO46:NR46"/>
    <mergeCell ref="GU33:GX34"/>
    <mergeCell ref="JY33:KB34"/>
    <mergeCell ref="NA33:ND34"/>
    <mergeCell ref="EE35:EM35"/>
    <mergeCell ref="GU35:GX35"/>
    <mergeCell ref="HI35:HQ35"/>
    <mergeCell ref="DQ35:DT36"/>
    <mergeCell ref="AM35:AP36"/>
    <mergeCell ref="AL47:AW47"/>
    <mergeCell ref="BA47:BG47"/>
    <mergeCell ref="BH47:BI47"/>
    <mergeCell ref="BJ47:BK47"/>
    <mergeCell ref="BA57:BG57"/>
    <mergeCell ref="BH57:BI57"/>
    <mergeCell ref="BJ57:BK57"/>
    <mergeCell ref="AM33:AP34"/>
    <mergeCell ref="DQ33:DT34"/>
    <mergeCell ref="BA35:BI35"/>
  </mergeCells>
  <pageMargins left="0.19685039370078741" right="0" top="0.39370078740157483" bottom="0" header="0.31496062992125984" footer="0.31496062992125984"/>
  <pageSetup scale="55" orientation="landscape" r:id="rId1"/>
  <headerFoot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SI214"/>
  <sheetViews>
    <sheetView topLeftCell="A157" zoomScale="70" zoomScaleNormal="70" workbookViewId="0">
      <pane xSplit="1" topLeftCell="B1" activePane="topRight" state="frozen"/>
      <selection sqref="A1:BK1048576"/>
      <selection pane="topRight" activeCell="E172" sqref="E172"/>
    </sheetView>
  </sheetViews>
  <sheetFormatPr defaultRowHeight="14.25" x14ac:dyDescent="0.2"/>
  <cols>
    <col min="1" max="1" width="19.125" customWidth="1"/>
    <col min="2" max="2" width="10.75" customWidth="1"/>
    <col min="3" max="3" width="9" customWidth="1"/>
    <col min="4" max="4" width="9" style="996" customWidth="1"/>
    <col min="5" max="13" width="9" customWidth="1"/>
    <col min="14" max="14" width="10.875" customWidth="1"/>
    <col min="15" max="15" width="9.75" customWidth="1"/>
    <col min="16" max="19" width="9" customWidth="1"/>
    <col min="20" max="20" width="8.75" customWidth="1"/>
    <col min="21" max="21" width="10.375" customWidth="1"/>
    <col min="22" max="23" width="9" customWidth="1"/>
    <col min="24" max="24" width="11.375" customWidth="1"/>
    <col min="25" max="26" width="9" customWidth="1"/>
    <col min="27" max="27" width="11.375" customWidth="1"/>
    <col min="28" max="29" width="9" customWidth="1"/>
    <col min="30" max="30" width="11.375" customWidth="1"/>
    <col min="31" max="80" width="9" customWidth="1"/>
    <col min="81" max="392" width="15.875" customWidth="1"/>
  </cols>
  <sheetData>
    <row r="1" spans="1:503" ht="33.75" thickBot="1" x14ac:dyDescent="0.5">
      <c r="RW1" s="1012"/>
      <c r="SD1" s="1013"/>
    </row>
    <row r="2" spans="1:503" ht="18" customHeight="1" thickTop="1" thickBot="1" x14ac:dyDescent="0.35">
      <c r="A2" s="1594" t="s">
        <v>14</v>
      </c>
      <c r="B2" s="1598" t="s">
        <v>4</v>
      </c>
      <c r="C2" s="1599"/>
      <c r="D2" s="1599"/>
      <c r="E2" s="1599"/>
      <c r="F2" s="1599"/>
      <c r="G2" s="1600"/>
      <c r="H2" s="1601" t="s">
        <v>154</v>
      </c>
      <c r="I2" s="1602"/>
      <c r="J2" s="1602"/>
      <c r="K2" s="1602"/>
      <c r="L2" s="1602"/>
      <c r="M2" s="1603"/>
      <c r="N2" s="1598" t="s">
        <v>163</v>
      </c>
      <c r="O2" s="1599"/>
      <c r="P2" s="1599"/>
      <c r="Q2" s="1599"/>
      <c r="R2" s="1599"/>
      <c r="S2" s="1600"/>
      <c r="T2" s="1601" t="s">
        <v>167</v>
      </c>
      <c r="U2" s="1602"/>
      <c r="V2" s="1602"/>
      <c r="W2" s="1602"/>
      <c r="X2" s="1602"/>
      <c r="Y2" s="1603"/>
      <c r="Z2" s="1598" t="s">
        <v>271</v>
      </c>
      <c r="AA2" s="1599"/>
      <c r="AB2" s="1599"/>
      <c r="AC2" s="1599"/>
      <c r="AD2" s="1599"/>
      <c r="AE2" s="1600"/>
      <c r="RW2" s="1011"/>
      <c r="RX2" s="1011"/>
      <c r="RY2" s="1011"/>
      <c r="RZ2" s="1011"/>
      <c r="SA2" s="1011"/>
      <c r="SB2" s="1011"/>
      <c r="SC2" s="1011"/>
      <c r="SD2" s="1011"/>
      <c r="SE2" s="1011"/>
      <c r="SF2" s="1011"/>
      <c r="SG2" s="1011"/>
      <c r="SH2" s="1011"/>
      <c r="SI2" s="1011"/>
    </row>
    <row r="3" spans="1:503" ht="23.25" thickTop="1" x14ac:dyDescent="0.3">
      <c r="A3" s="1597"/>
      <c r="B3" s="1498" t="s">
        <v>23</v>
      </c>
      <c r="C3" s="1499"/>
      <c r="D3" s="1500"/>
      <c r="E3" s="1498" t="s">
        <v>28</v>
      </c>
      <c r="F3" s="1499"/>
      <c r="G3" s="1500"/>
      <c r="H3" s="1591" t="s">
        <v>23</v>
      </c>
      <c r="I3" s="1592"/>
      <c r="J3" s="1593"/>
      <c r="K3" s="1591" t="s">
        <v>28</v>
      </c>
      <c r="L3" s="1592"/>
      <c r="M3" s="1593"/>
      <c r="N3" s="1498" t="s">
        <v>23</v>
      </c>
      <c r="O3" s="1499"/>
      <c r="P3" s="1500"/>
      <c r="Q3" s="1498" t="s">
        <v>28</v>
      </c>
      <c r="R3" s="1499"/>
      <c r="S3" s="1500"/>
      <c r="T3" s="1591" t="s">
        <v>23</v>
      </c>
      <c r="U3" s="1592"/>
      <c r="V3" s="1593"/>
      <c r="W3" s="1591" t="s">
        <v>28</v>
      </c>
      <c r="X3" s="1592"/>
      <c r="Y3" s="1593"/>
      <c r="Z3" s="1498" t="s">
        <v>23</v>
      </c>
      <c r="AA3" s="1499"/>
      <c r="AB3" s="1500"/>
      <c r="AC3" s="1498" t="s">
        <v>28</v>
      </c>
      <c r="AD3" s="1499"/>
      <c r="AE3" s="1500"/>
      <c r="RW3" s="1011"/>
      <c r="RX3" s="1011"/>
      <c r="RY3" s="1011"/>
      <c r="RZ3" s="1011"/>
      <c r="SA3" s="1011"/>
      <c r="SB3" s="1011"/>
      <c r="SC3" s="1011"/>
      <c r="SD3" s="1011"/>
      <c r="SE3" s="1011"/>
      <c r="SF3" s="1011"/>
      <c r="SG3" s="1011"/>
      <c r="SH3" s="1011"/>
      <c r="SI3" s="1011"/>
    </row>
    <row r="4" spans="1:503" ht="15" thickBot="1" x14ac:dyDescent="0.25">
      <c r="A4" s="1595"/>
      <c r="B4" s="270">
        <v>2018</v>
      </c>
      <c r="C4" s="235">
        <v>2017</v>
      </c>
      <c r="D4" s="1014" t="s">
        <v>22</v>
      </c>
      <c r="E4" s="8">
        <v>2018</v>
      </c>
      <c r="F4" s="235">
        <v>2017</v>
      </c>
      <c r="G4" s="795" t="s">
        <v>22</v>
      </c>
      <c r="H4" s="969">
        <v>2018</v>
      </c>
      <c r="I4" s="970">
        <v>2017</v>
      </c>
      <c r="J4" s="971" t="s">
        <v>22</v>
      </c>
      <c r="K4" s="969">
        <v>2018</v>
      </c>
      <c r="L4" s="970">
        <v>2017</v>
      </c>
      <c r="M4" s="971" t="s">
        <v>22</v>
      </c>
      <c r="N4" s="8">
        <v>2018</v>
      </c>
      <c r="O4" s="235">
        <v>2017</v>
      </c>
      <c r="P4" s="795" t="s">
        <v>22</v>
      </c>
      <c r="Q4" s="8">
        <v>2018</v>
      </c>
      <c r="R4" s="235">
        <v>2017</v>
      </c>
      <c r="S4" s="795" t="s">
        <v>22</v>
      </c>
      <c r="T4" s="972">
        <v>2018</v>
      </c>
      <c r="U4" s="970">
        <v>2017</v>
      </c>
      <c r="V4" s="971" t="s">
        <v>22</v>
      </c>
      <c r="W4" s="972">
        <v>2018</v>
      </c>
      <c r="X4" s="970">
        <v>2017</v>
      </c>
      <c r="Y4" s="971" t="s">
        <v>22</v>
      </c>
      <c r="Z4" s="270">
        <v>2018</v>
      </c>
      <c r="AA4" s="235">
        <v>2017</v>
      </c>
      <c r="AB4" s="795" t="s">
        <v>22</v>
      </c>
      <c r="AC4" s="270">
        <v>2018</v>
      </c>
      <c r="AD4" s="235">
        <v>2017</v>
      </c>
      <c r="AE4" s="795" t="s">
        <v>22</v>
      </c>
    </row>
    <row r="5" spans="1:503" ht="19.5" thickTop="1" x14ac:dyDescent="0.3">
      <c r="A5" s="988" t="s">
        <v>5</v>
      </c>
      <c r="B5" s="989">
        <f>กทม.!B5</f>
        <v>9551192</v>
      </c>
      <c r="C5" s="998">
        <f>กทม.!C5</f>
        <v>9430359</v>
      </c>
      <c r="D5" s="1015">
        <f>กทม.!D5</f>
        <v>1.28</v>
      </c>
      <c r="E5" s="989">
        <f>กทม.!B6</f>
        <v>6804327</v>
      </c>
      <c r="F5" s="998">
        <f>กทม.!C6</f>
        <v>6645305</v>
      </c>
      <c r="G5" s="990">
        <f>กทม.!D6</f>
        <v>2.39</v>
      </c>
      <c r="H5" s="989">
        <f>กทม.!CF5</f>
        <v>9615913</v>
      </c>
      <c r="I5" s="998">
        <f>กทม.!CG5</f>
        <v>9835889</v>
      </c>
      <c r="J5" s="990">
        <f>กทม.!CH5</f>
        <v>-2.2400000000000002</v>
      </c>
      <c r="K5" s="989">
        <f>กทม.!CF6</f>
        <v>6252427</v>
      </c>
      <c r="L5" s="998">
        <f>กทม.!CG6</f>
        <v>6134177</v>
      </c>
      <c r="M5" s="990">
        <f>กทม.!CH6</f>
        <v>1.93</v>
      </c>
      <c r="N5" s="989">
        <f>กทม.!FJ5</f>
        <v>11355633</v>
      </c>
      <c r="O5" s="998">
        <f>กทม.!FK5</f>
        <v>11179606</v>
      </c>
      <c r="P5" s="990">
        <f>กทม.!FL5</f>
        <v>1.57</v>
      </c>
      <c r="Q5" s="989">
        <f>กทม.!FJ6</f>
        <v>6683275</v>
      </c>
      <c r="R5" s="998">
        <f>กทม.!FK6</f>
        <v>6275416</v>
      </c>
      <c r="S5" s="991">
        <f>กทม.!FL6</f>
        <v>6.5</v>
      </c>
      <c r="T5" s="989">
        <f>กทม.!IN5</f>
        <v>11551109</v>
      </c>
      <c r="U5" s="998">
        <f>กทม.!IO5</f>
        <v>11237109</v>
      </c>
      <c r="V5" s="991">
        <f>กทม.!IP5</f>
        <v>2.79</v>
      </c>
      <c r="W5" s="989">
        <f>กทม.!IN6</f>
        <v>5152686</v>
      </c>
      <c r="X5" s="998">
        <f>กทม.!IO6</f>
        <v>4796420</v>
      </c>
      <c r="Y5" s="991">
        <f>กทม.!IP6</f>
        <v>7.43</v>
      </c>
      <c r="Z5" s="989">
        <f>กทม.!LR5</f>
        <v>42073847</v>
      </c>
      <c r="AA5" s="998">
        <f>กทม.!LS5</f>
        <v>41682963</v>
      </c>
      <c r="AB5" s="991">
        <f>กทม.!LT5</f>
        <v>0.94</v>
      </c>
      <c r="AC5" s="989">
        <f>กทม.!LR6</f>
        <v>24892715</v>
      </c>
      <c r="AD5" s="998">
        <f>กทม.!LS6</f>
        <v>23851318</v>
      </c>
      <c r="AE5" s="990">
        <f>กทม.!LT6</f>
        <v>4.37</v>
      </c>
      <c r="CT5">
        <v>2561</v>
      </c>
      <c r="CU5">
        <v>2560</v>
      </c>
      <c r="CV5" t="s">
        <v>22</v>
      </c>
      <c r="CW5">
        <v>2561</v>
      </c>
      <c r="CX5">
        <v>2560</v>
      </c>
      <c r="CY5" t="s">
        <v>22</v>
      </c>
      <c r="CZ5">
        <v>2561</v>
      </c>
      <c r="DA5">
        <v>2560</v>
      </c>
      <c r="DB5" t="s">
        <v>22</v>
      </c>
    </row>
    <row r="6" spans="1:503" ht="18.75" x14ac:dyDescent="0.3">
      <c r="A6" s="974" t="s">
        <v>188</v>
      </c>
      <c r="B6">
        <f>ฉะเชิงเทรา!B5</f>
        <v>783430</v>
      </c>
      <c r="C6" s="999">
        <f>ฉะเชิงเทรา!C5</f>
        <v>763709</v>
      </c>
      <c r="D6" s="1016">
        <f>ฉะเชิงเทรา!D5</f>
        <v>2.58</v>
      </c>
      <c r="E6">
        <f>ฉะเชิงเทรา!B6</f>
        <v>10575</v>
      </c>
      <c r="F6" s="999">
        <f>ฉะเชิงเทรา!C6</f>
        <v>10288</v>
      </c>
      <c r="G6" s="973">
        <f>ฉะเชิงเทรา!D6</f>
        <v>2.79</v>
      </c>
      <c r="H6">
        <f>ฉะเชิงเทรา!CF5</f>
        <v>922161</v>
      </c>
      <c r="I6" s="999">
        <f>ฉะเชิงเทรา!CG5</f>
        <v>897753</v>
      </c>
      <c r="J6" s="973">
        <f>ฉะเชิงเทรา!CH5</f>
        <v>2.72</v>
      </c>
      <c r="K6">
        <f>ฉะเชิงเทรา!CF6</f>
        <v>4130</v>
      </c>
      <c r="L6" s="999">
        <f>ฉะเชิงเทรา!CG6</f>
        <v>4039</v>
      </c>
      <c r="M6" s="973">
        <f>ฉะเชิงเทรา!CH6</f>
        <v>2.25</v>
      </c>
      <c r="N6">
        <f>ฉะเชิงเทรา!FJ5</f>
        <v>821640</v>
      </c>
      <c r="O6" s="999">
        <f>ฉะเชิงเทรา!FK5</f>
        <v>823474</v>
      </c>
      <c r="P6" s="973">
        <f>ฉะเชิงเทรา!FL5</f>
        <v>-0.22</v>
      </c>
      <c r="Q6">
        <f>ฉะเชิงเทรา!FJ6</f>
        <v>5405</v>
      </c>
      <c r="R6" s="999">
        <f>ฉะเชิงเทรา!FK6</f>
        <v>5439</v>
      </c>
      <c r="S6" s="973">
        <f>ฉะเชิงเทรา!FL6</f>
        <v>-0.63</v>
      </c>
      <c r="T6">
        <f>ฉะเชิงเทรา!IN5</f>
        <v>907328</v>
      </c>
      <c r="U6" s="999">
        <f>ฉะเชิงเทรา!IO5</f>
        <v>891591</v>
      </c>
      <c r="V6" s="973">
        <f>ฉะเชิงเทรา!IP5</f>
        <v>1.77</v>
      </c>
      <c r="W6">
        <f>ฉะเชิงเทรา!IN6</f>
        <v>12062</v>
      </c>
      <c r="X6" s="999">
        <f>ฉะเชิงเทรา!IO6</f>
        <v>12280</v>
      </c>
      <c r="Y6" s="973">
        <f>ฉะเชิงเทรา!IP6</f>
        <v>-1.78</v>
      </c>
      <c r="Z6">
        <f>ฉะเชิงเทรา!LR5</f>
        <v>3434559</v>
      </c>
      <c r="AA6" s="999">
        <f>ฉะเชิงเทรา!LS5</f>
        <v>3376527</v>
      </c>
      <c r="AB6" s="973">
        <f>ฉะเชิงเทรา!LT5</f>
        <v>1.72</v>
      </c>
      <c r="AC6">
        <f>ฉะเชิงเทรา!LR6</f>
        <v>32172</v>
      </c>
      <c r="AD6" s="999">
        <f>ฉะเชิงเทรา!LS6</f>
        <v>32046</v>
      </c>
      <c r="AE6" s="973">
        <f>ฉะเชิงเทรา!LT6</f>
        <v>0.39</v>
      </c>
      <c r="AQ6" s="1020"/>
      <c r="AR6" s="1020"/>
      <c r="AS6" s="1020"/>
      <c r="AT6" s="1020"/>
    </row>
    <row r="7" spans="1:503" ht="18.75" x14ac:dyDescent="0.3">
      <c r="A7" s="974" t="s">
        <v>186</v>
      </c>
      <c r="B7">
        <f>ชัยนาท!B5</f>
        <v>232122</v>
      </c>
      <c r="C7" s="999">
        <f>ชัยนาท!C5</f>
        <v>222510</v>
      </c>
      <c r="D7" s="1016">
        <f>ชัยนาท!D5</f>
        <v>4.32</v>
      </c>
      <c r="E7">
        <f>ชัยนาท!B6</f>
        <v>1348</v>
      </c>
      <c r="F7" s="999">
        <f>ชัยนาท!C6</f>
        <v>1265</v>
      </c>
      <c r="G7" s="973">
        <f>ชัยนาท!D6</f>
        <v>6.56</v>
      </c>
      <c r="H7">
        <f>ชัยนาท!CF5</f>
        <v>247594</v>
      </c>
      <c r="I7" s="999">
        <f>ชัยนาท!CG5</f>
        <v>244660</v>
      </c>
      <c r="J7" s="973">
        <f>ชัยนาท!CH5</f>
        <v>1.2</v>
      </c>
      <c r="K7">
        <f>ชัยนาท!CF6</f>
        <v>880</v>
      </c>
      <c r="L7" s="999">
        <f>ชัยนาท!CG6</f>
        <v>856</v>
      </c>
      <c r="M7" s="973">
        <f>ชัยนาท!CH6</f>
        <v>2.8</v>
      </c>
      <c r="N7">
        <f>ชัยนาท!FJ5</f>
        <v>188297</v>
      </c>
      <c r="O7" s="999">
        <f>ชัยนาท!FK5</f>
        <v>195647</v>
      </c>
      <c r="P7" s="973">
        <f>ชัยนาท!FL5</f>
        <v>-3.76</v>
      </c>
      <c r="Q7">
        <f>ชัยนาท!FJ6</f>
        <v>1257</v>
      </c>
      <c r="R7" s="999">
        <f>ชัยนาท!FK6</f>
        <v>1244</v>
      </c>
      <c r="S7" s="973">
        <f>ชัยนาท!FL6</f>
        <v>1.05</v>
      </c>
      <c r="T7">
        <f>ชัยนาท!IN5</f>
        <v>181395</v>
      </c>
      <c r="U7" s="999">
        <f>ชัยนาท!IO5</f>
        <v>183585</v>
      </c>
      <c r="V7" s="973">
        <f>ชัยนาท!IP5</f>
        <v>-1.19</v>
      </c>
      <c r="W7">
        <f>ชัยนาท!IN6</f>
        <v>1049</v>
      </c>
      <c r="X7" s="999">
        <f>ชัยนาท!IO6</f>
        <v>1072</v>
      </c>
      <c r="Y7" s="973">
        <f>ชัยนาท!IP6</f>
        <v>-2.15</v>
      </c>
      <c r="Z7">
        <f>ชัยนาท!LR5</f>
        <v>849408</v>
      </c>
      <c r="AA7" s="999">
        <f>ชัยนาท!LS5</f>
        <v>846402</v>
      </c>
      <c r="AB7" s="973">
        <f>ชัยนาท!LT5</f>
        <v>0.36</v>
      </c>
      <c r="AC7">
        <f>ชัยนาท!LR6</f>
        <v>4534</v>
      </c>
      <c r="AD7" s="999">
        <f>ชัยนาท!LS6</f>
        <v>4437</v>
      </c>
      <c r="AE7" s="973">
        <f>ชัยนาท!LT6</f>
        <v>2.19</v>
      </c>
    </row>
    <row r="8" spans="1:503" ht="18.75" x14ac:dyDescent="0.3">
      <c r="A8" s="974" t="s">
        <v>189</v>
      </c>
      <c r="B8">
        <f>นครปฐม!B5</f>
        <v>805686</v>
      </c>
      <c r="C8" s="999">
        <f>นครปฐม!C5</f>
        <v>780614</v>
      </c>
      <c r="D8" s="1016">
        <f>นครปฐม!D5</f>
        <v>3.21</v>
      </c>
      <c r="E8">
        <f>นครปฐม!B6</f>
        <v>38143</v>
      </c>
      <c r="F8" s="999">
        <f>นครปฐม!C6</f>
        <v>37289</v>
      </c>
      <c r="G8" s="973">
        <f>นครปฐม!D6</f>
        <v>2.29</v>
      </c>
      <c r="H8">
        <f>นครปฐม!CF5</f>
        <v>821399</v>
      </c>
      <c r="I8" s="999">
        <f>นครปฐม!CG5</f>
        <v>801340</v>
      </c>
      <c r="J8" s="973">
        <f>นครปฐม!CH5</f>
        <v>2.5</v>
      </c>
      <c r="K8">
        <f>นครปฐม!CF6</f>
        <v>26376</v>
      </c>
      <c r="L8" s="999">
        <f>นครปฐม!CG6</f>
        <v>25727</v>
      </c>
      <c r="M8" s="973">
        <f>นครปฐม!CH6</f>
        <v>2.52</v>
      </c>
      <c r="N8">
        <f>นครปฐม!FJ5</f>
        <v>1346189</v>
      </c>
      <c r="O8" s="999">
        <f>นครปฐม!FK5</f>
        <v>1369454</v>
      </c>
      <c r="P8" s="973">
        <f>นครปฐม!FL5</f>
        <v>-1.7</v>
      </c>
      <c r="Q8">
        <f>นครปฐม!FJ6</f>
        <v>39228</v>
      </c>
      <c r="R8" s="999">
        <f>นครปฐม!FK6</f>
        <v>38717</v>
      </c>
      <c r="S8" s="973">
        <f>นครปฐม!FL6</f>
        <v>1.32</v>
      </c>
      <c r="T8">
        <f>นครปฐม!IN5</f>
        <v>1127560</v>
      </c>
      <c r="U8" s="999">
        <f>นครปฐม!IO5</f>
        <v>1098118</v>
      </c>
      <c r="V8" s="973">
        <f>นครปฐม!IP5</f>
        <v>2.68</v>
      </c>
      <c r="W8">
        <f>นครปฐม!IN6</f>
        <v>24957</v>
      </c>
      <c r="X8" s="999">
        <f>นครปฐม!IO6</f>
        <v>26027</v>
      </c>
      <c r="Y8" s="973">
        <f>นครปฐม!IP6</f>
        <v>-4.1100000000000003</v>
      </c>
      <c r="Z8">
        <f>นครปฐม!LR5</f>
        <v>4100834</v>
      </c>
      <c r="AA8" s="999">
        <f>นครปฐม!LS5</f>
        <v>4049526</v>
      </c>
      <c r="AB8" s="973">
        <f>นครปฐม!LT5</f>
        <v>1.27</v>
      </c>
      <c r="AC8">
        <f>นครปฐม!LR6</f>
        <v>128704</v>
      </c>
      <c r="AD8" s="999">
        <f>นครปฐม!LS6</f>
        <v>127760</v>
      </c>
      <c r="AE8" s="973">
        <f>นครปฐม!LT6</f>
        <v>0.74</v>
      </c>
    </row>
    <row r="9" spans="1:503" ht="18.75" x14ac:dyDescent="0.3">
      <c r="A9" s="974" t="s">
        <v>184</v>
      </c>
      <c r="B9">
        <f>นนทบุรี!B5</f>
        <v>824949</v>
      </c>
      <c r="C9" s="999">
        <f>นนทบุรี!C5</f>
        <v>780810</v>
      </c>
      <c r="D9" s="1016">
        <f>นนทบุรี!D5</f>
        <v>5.65</v>
      </c>
      <c r="E9">
        <f>นนทบุรี!B6</f>
        <v>76301</v>
      </c>
      <c r="F9" s="999">
        <f>นนทบุรี!C6</f>
        <v>68704</v>
      </c>
      <c r="G9" s="973">
        <f>นนทบุรี!D6</f>
        <v>11.06</v>
      </c>
      <c r="H9">
        <f>นนทบุรี!CF5</f>
        <v>639537</v>
      </c>
      <c r="I9" s="999">
        <f>นนทบุรี!CG5</f>
        <v>608413</v>
      </c>
      <c r="J9" s="973">
        <f>นนทบุรี!CH5</f>
        <v>5.12</v>
      </c>
      <c r="K9">
        <f>นนทบุรี!CF6</f>
        <v>79336</v>
      </c>
      <c r="L9" s="999">
        <f>นนทบุรี!CG6</f>
        <v>76522</v>
      </c>
      <c r="M9" s="973">
        <f>นนทบุรี!CH6</f>
        <v>3.68</v>
      </c>
      <c r="N9">
        <f>นนทบุรี!FJ5</f>
        <v>546136</v>
      </c>
      <c r="O9" s="999">
        <f>นนทบุรี!FK5</f>
        <v>517091</v>
      </c>
      <c r="P9" s="973">
        <f>นนทบุรี!FL5</f>
        <v>5.62</v>
      </c>
      <c r="Q9">
        <f>นนทบุรี!FJ6</f>
        <v>44297</v>
      </c>
      <c r="R9" s="999">
        <f>นนทบุรี!FK6</f>
        <v>40391</v>
      </c>
      <c r="S9" s="973">
        <f>นนทบุรี!FL6</f>
        <v>9.67</v>
      </c>
      <c r="T9">
        <f>นนทบุรี!IN5</f>
        <v>545801</v>
      </c>
      <c r="U9" s="999">
        <f>นนทบุรี!IO5</f>
        <v>527233</v>
      </c>
      <c r="V9" s="973">
        <f>นนทบุรี!IP5</f>
        <v>3.52</v>
      </c>
      <c r="W9">
        <f>นนทบุรี!IN6</f>
        <v>50422</v>
      </c>
      <c r="X9" s="999">
        <f>นนทบุรี!IO6</f>
        <v>44861</v>
      </c>
      <c r="Y9" s="973">
        <f>นนทบุรี!IP6</f>
        <v>12.4</v>
      </c>
      <c r="Z9">
        <f>นนทบุรี!LR5</f>
        <v>2556423</v>
      </c>
      <c r="AA9" s="999">
        <f>นนทบุรี!LS5</f>
        <v>2433547</v>
      </c>
      <c r="AB9" s="973">
        <f>นนทบุรี!LT5</f>
        <v>5.05</v>
      </c>
      <c r="AC9">
        <f>นนทบุรี!LR6</f>
        <v>250356</v>
      </c>
      <c r="AD9" s="999">
        <f>นนทบุรี!LS6</f>
        <v>230478</v>
      </c>
      <c r="AE9" s="973">
        <f>นนทบุรี!LT6</f>
        <v>8.6199999999999992</v>
      </c>
    </row>
    <row r="10" spans="1:503" ht="18.75" x14ac:dyDescent="0.3">
      <c r="A10" s="974" t="s">
        <v>190</v>
      </c>
      <c r="B10">
        <f>ปทุมธานี!B5</f>
        <v>464322</v>
      </c>
      <c r="C10" s="999">
        <f>ปทุมธานี!C5</f>
        <v>444529</v>
      </c>
      <c r="D10" s="1016">
        <f>ปทุมธานี!D5</f>
        <v>4.45</v>
      </c>
      <c r="E10">
        <f>ปทุมธานี!B6</f>
        <v>177775</v>
      </c>
      <c r="F10" s="999">
        <f>ปทุมธานี!C6</f>
        <v>172854</v>
      </c>
      <c r="G10" s="973">
        <f>ปทุมธานี!D6</f>
        <v>2.85</v>
      </c>
      <c r="H10">
        <f>ปทุมธานี!CF5</f>
        <v>342898</v>
      </c>
      <c r="I10" s="999">
        <f>ปทุมธานี!CG5</f>
        <v>329010</v>
      </c>
      <c r="J10" s="973">
        <f>ปทุมธานี!CH5</f>
        <v>4.22</v>
      </c>
      <c r="K10">
        <f>ปทุมธานี!CF6</f>
        <v>127631</v>
      </c>
      <c r="L10" s="999">
        <f>ปทุมธานี!CG6</f>
        <v>128498</v>
      </c>
      <c r="M10" s="973">
        <f>ปทุมธานี!CH6</f>
        <v>-0.67</v>
      </c>
      <c r="N10">
        <f>ปทุมธานี!FJ5</f>
        <v>307167</v>
      </c>
      <c r="O10" s="999">
        <f>ปทุมธานี!FK5</f>
        <v>320351</v>
      </c>
      <c r="P10" s="973">
        <f>ปทุมธานี!FL5</f>
        <v>-4.12</v>
      </c>
      <c r="Q10">
        <f>ปทุมธานี!FJ6</f>
        <v>166314</v>
      </c>
      <c r="R10" s="999">
        <f>ปทุมธานี!FK6</f>
        <v>169522</v>
      </c>
      <c r="S10" s="973">
        <f>ปทุมธานี!FL6</f>
        <v>-1.89</v>
      </c>
      <c r="T10">
        <f>ปทุมธานี!IN5</f>
        <v>410156</v>
      </c>
      <c r="U10" s="999">
        <f>ปทุมธานี!IO5</f>
        <v>404265</v>
      </c>
      <c r="V10" s="973">
        <f>ปทุมธานี!IP5</f>
        <v>1.46</v>
      </c>
      <c r="W10">
        <f>ปทุมธานี!IN6</f>
        <v>128648</v>
      </c>
      <c r="X10" s="999">
        <f>ปทุมธานี!IO6</f>
        <v>129315</v>
      </c>
      <c r="Y10" s="973">
        <f>ปทุมธานี!IP6</f>
        <v>-0.52</v>
      </c>
      <c r="Z10">
        <f>ปทุมธานี!LR5</f>
        <v>1524543</v>
      </c>
      <c r="AA10" s="999">
        <f>ปทุมธานี!LS5</f>
        <v>1498155</v>
      </c>
      <c r="AB10" s="973">
        <f>ปทุมธานี!LT5</f>
        <v>1.76</v>
      </c>
      <c r="AC10">
        <f>ปทุมธานี!LR6</f>
        <v>600368</v>
      </c>
      <c r="AD10" s="999">
        <f>ปทุมธานี!LS6</f>
        <v>600189</v>
      </c>
      <c r="AE10" s="973">
        <f>ปทุมธานี!LT6</f>
        <v>0.03</v>
      </c>
    </row>
    <row r="11" spans="1:503" ht="18.75" x14ac:dyDescent="0.3">
      <c r="A11" s="974" t="s">
        <v>183</v>
      </c>
      <c r="B11">
        <f>อยุธยา!B5</f>
        <v>1535887</v>
      </c>
      <c r="C11" s="999">
        <f>อยุธยา!C5</f>
        <v>1569089</v>
      </c>
      <c r="D11" s="1016">
        <f>อยุธยา!D5</f>
        <v>-2.12</v>
      </c>
      <c r="E11">
        <f>อยุธยา!B6</f>
        <v>509728</v>
      </c>
      <c r="F11" s="999">
        <f>อยุธยา!C6</f>
        <v>496819</v>
      </c>
      <c r="G11" s="973">
        <f>อยุธยา!D6</f>
        <v>2.6</v>
      </c>
      <c r="H11">
        <f>อยุธยา!CF5</f>
        <v>1480104</v>
      </c>
      <c r="I11" s="999">
        <f>อยุธยา!CG5</f>
        <v>1489388</v>
      </c>
      <c r="J11" s="973">
        <f>อยุธยา!CH5</f>
        <v>-0.62</v>
      </c>
      <c r="K11">
        <f>อยุธยา!CF6</f>
        <v>534614</v>
      </c>
      <c r="L11" s="999">
        <f>อยุธยา!CG6</f>
        <v>525066</v>
      </c>
      <c r="M11" s="973">
        <f>อยุธยา!CH6</f>
        <v>1.82</v>
      </c>
      <c r="N11">
        <f>อยุธยา!FJ5</f>
        <v>1562154</v>
      </c>
      <c r="O11" s="999">
        <f>อยุธยา!FK5</f>
        <v>1585754</v>
      </c>
      <c r="P11" s="973">
        <f>อยุธยา!FL5</f>
        <v>-1.49</v>
      </c>
      <c r="Q11">
        <f>อยุธยา!FJ6</f>
        <v>569341</v>
      </c>
      <c r="R11" s="999">
        <f>อยุธยา!FK6</f>
        <v>548116</v>
      </c>
      <c r="S11" s="973">
        <f>อยุธยา!FL6</f>
        <v>3.87</v>
      </c>
      <c r="T11">
        <f>อยุธยา!IN5</f>
        <v>1605032</v>
      </c>
      <c r="U11" s="999">
        <f>อยุธยา!IO5</f>
        <v>1658390</v>
      </c>
      <c r="V11" s="973">
        <f>อยุธยา!IP5</f>
        <v>-3.22</v>
      </c>
      <c r="W11">
        <f>อยุธยา!IN6</f>
        <v>495949</v>
      </c>
      <c r="X11" s="999">
        <f>อยุธยา!IO6</f>
        <v>476991</v>
      </c>
      <c r="Y11" s="973">
        <f>อยุธยา!IP6</f>
        <v>3.97</v>
      </c>
      <c r="Z11">
        <f>อยุธยา!LR5</f>
        <v>6183177</v>
      </c>
      <c r="AA11" s="999">
        <f>อยุธยา!LS5</f>
        <v>6302621</v>
      </c>
      <c r="AB11" s="973">
        <f>อยุธยา!LT5</f>
        <v>-1.9</v>
      </c>
      <c r="AC11">
        <f>อยุธยา!LR6</f>
        <v>2109632</v>
      </c>
      <c r="AD11" s="999">
        <f>อยุธยา!LS6</f>
        <v>2046992</v>
      </c>
      <c r="AE11" s="973">
        <f>อยุธยา!LT6</f>
        <v>3.06</v>
      </c>
    </row>
    <row r="12" spans="1:503" ht="18.75" x14ac:dyDescent="0.3">
      <c r="A12" s="974" t="s">
        <v>185</v>
      </c>
      <c r="B12">
        <f>ลพบุรี!B5</f>
        <v>774227</v>
      </c>
      <c r="C12" s="999">
        <f>ลพบุรี!C5</f>
        <v>728463</v>
      </c>
      <c r="D12" s="1016">
        <f>ลพบุรี!D5</f>
        <v>6.28</v>
      </c>
      <c r="E12">
        <f>ลพบุรี!B6</f>
        <v>6201</v>
      </c>
      <c r="F12" s="999">
        <f>ลพบุรี!C6</f>
        <v>5651</v>
      </c>
      <c r="G12" s="973">
        <f>ลพบุรี!D6</f>
        <v>9.73</v>
      </c>
      <c r="H12">
        <f>ลพบุรี!CF5</f>
        <v>578324</v>
      </c>
      <c r="I12" s="999">
        <f>ลพบุรี!CG5</f>
        <v>562801</v>
      </c>
      <c r="J12" s="973">
        <f>ลพบุรี!CH5</f>
        <v>2.76</v>
      </c>
      <c r="K12">
        <f>ลพบุรี!CF6</f>
        <v>4011</v>
      </c>
      <c r="L12" s="999">
        <f>ลพบุรี!CG6</f>
        <v>3779</v>
      </c>
      <c r="M12" s="973">
        <f>ลพบุรี!CH6</f>
        <v>6.14</v>
      </c>
      <c r="N12">
        <f>ลพบุรี!FJ5</f>
        <v>1089585</v>
      </c>
      <c r="O12" s="999">
        <f>ลพบุรี!FK5</f>
        <v>1100123</v>
      </c>
      <c r="P12" s="973">
        <f>ลพบุรี!FL5</f>
        <v>-0.96</v>
      </c>
      <c r="Q12">
        <f>ลพบุรี!FJ6</f>
        <v>5134</v>
      </c>
      <c r="R12" s="999">
        <f>ลพบุรี!FK6</f>
        <v>4814</v>
      </c>
      <c r="S12" s="973">
        <f>ลพบุรี!FL6</f>
        <v>6.65</v>
      </c>
      <c r="T12">
        <f>ลพบุรี!IN5</f>
        <v>1067758</v>
      </c>
      <c r="U12" s="999">
        <f>ลพบุรี!IO5</f>
        <v>1042669</v>
      </c>
      <c r="V12" s="973">
        <f>ลพบุรี!IP5</f>
        <v>2.41</v>
      </c>
      <c r="W12">
        <f>ลพบุรี!IN6</f>
        <v>6613</v>
      </c>
      <c r="X12" s="999">
        <f>ลพบุรี!IO6</f>
        <v>6327</v>
      </c>
      <c r="Y12" s="973">
        <f>ลพบุรี!IP6</f>
        <v>4.5199999999999996</v>
      </c>
      <c r="Z12">
        <f>ลพบุรี!LR5</f>
        <v>3509894</v>
      </c>
      <c r="AA12" s="999">
        <f>ลพบุรี!LS5</f>
        <v>3434056</v>
      </c>
      <c r="AB12" s="973">
        <f>ลพบุรี!LT5</f>
        <v>2.21</v>
      </c>
      <c r="AC12">
        <f>ลพบุรี!LR6</f>
        <v>21959</v>
      </c>
      <c r="AD12" s="999">
        <f>ลพบุรี!LS6</f>
        <v>20571</v>
      </c>
      <c r="AE12" s="973">
        <f>ลพบุรี!LT6</f>
        <v>6.75</v>
      </c>
    </row>
    <row r="13" spans="1:503" ht="18.75" x14ac:dyDescent="0.3">
      <c r="A13" s="974" t="s">
        <v>182</v>
      </c>
      <c r="B13">
        <f>สมุทรปราการ!B5</f>
        <v>588087</v>
      </c>
      <c r="C13" s="999">
        <f>สมุทรปราการ!C5</f>
        <v>551120</v>
      </c>
      <c r="D13" s="1016">
        <f>สมุทรปราการ!D5</f>
        <v>6.71</v>
      </c>
      <c r="E13">
        <f>สมุทรปราการ!B6</f>
        <v>613009</v>
      </c>
      <c r="F13" s="999">
        <f>สมุทรปราการ!C6</f>
        <v>567137</v>
      </c>
      <c r="G13" s="973">
        <f>สมุทรปราการ!D6</f>
        <v>8.09</v>
      </c>
      <c r="H13">
        <f>สมุทรปราการ!CF5</f>
        <v>656808</v>
      </c>
      <c r="I13" s="999">
        <f>สมุทรปราการ!CG5</f>
        <v>656854</v>
      </c>
      <c r="J13" s="973">
        <f>สมุทรปราการ!CH5</f>
        <v>-0.01</v>
      </c>
      <c r="K13">
        <f>สมุทรปราการ!CF6</f>
        <v>214796</v>
      </c>
      <c r="L13" s="999">
        <f>สมุทรปราการ!CG6</f>
        <v>212387</v>
      </c>
      <c r="M13" s="973">
        <f>สมุทรปราการ!CH6</f>
        <v>1.1299999999999999</v>
      </c>
      <c r="N13">
        <f>สมุทรปราการ!FJ5</f>
        <v>516550</v>
      </c>
      <c r="O13" s="999">
        <f>สมุทรปราการ!FK5</f>
        <v>524651</v>
      </c>
      <c r="P13" s="973">
        <f>สมุทรปราการ!FL5</f>
        <v>-1.54</v>
      </c>
      <c r="Q13">
        <f>สมุทรปราการ!FJ6</f>
        <v>254465</v>
      </c>
      <c r="R13" s="999">
        <f>สมุทรปราการ!FK6</f>
        <v>239507</v>
      </c>
      <c r="S13" s="973">
        <f>สมุทรปราการ!FL6</f>
        <v>6.25</v>
      </c>
      <c r="T13">
        <f>สมุทรปราการ!IN5</f>
        <v>448676</v>
      </c>
      <c r="U13" s="999">
        <f>สมุทรปราการ!IO5</f>
        <v>448333</v>
      </c>
      <c r="V13" s="973">
        <f>สมุทรปราการ!IP5</f>
        <v>0.08</v>
      </c>
      <c r="W13">
        <f>สมุทรปราการ!IN6</f>
        <v>188361</v>
      </c>
      <c r="X13" s="999">
        <f>สมุทรปราการ!IO6</f>
        <v>173650</v>
      </c>
      <c r="Y13" s="973">
        <f>สมุทรปราการ!IP6</f>
        <v>8.4700000000000006</v>
      </c>
      <c r="Z13">
        <f>สมุทรปราการ!LR5</f>
        <v>2210121</v>
      </c>
      <c r="AA13" s="999">
        <f>สมุทรปราการ!LS5</f>
        <v>2180958</v>
      </c>
      <c r="AB13" s="973">
        <f>สมุทรปราการ!LT5</f>
        <v>1.34</v>
      </c>
      <c r="AC13">
        <f>สมุทรปราการ!LR6</f>
        <v>1270631</v>
      </c>
      <c r="AD13" s="999">
        <f>สมุทรปราการ!LS6</f>
        <v>1192681</v>
      </c>
      <c r="AE13" s="973">
        <f>สมุทรปราการ!LT6</f>
        <v>6.54</v>
      </c>
    </row>
    <row r="14" spans="1:503" ht="18.75" x14ac:dyDescent="0.3">
      <c r="A14" s="974" t="s">
        <v>181</v>
      </c>
      <c r="B14">
        <f>สมุทรสาคร!B5</f>
        <v>328316</v>
      </c>
      <c r="C14" s="999">
        <f>สมุทรสาคร!C5</f>
        <v>323764</v>
      </c>
      <c r="D14" s="1016">
        <f>สมุทรสาคร!D5</f>
        <v>1.41</v>
      </c>
      <c r="E14">
        <f>สมุทรสาคร!B6</f>
        <v>1074</v>
      </c>
      <c r="F14" s="999">
        <f>สมุทรสาคร!C6</f>
        <v>1118</v>
      </c>
      <c r="G14" s="973">
        <f>สมุทรสาคร!D6</f>
        <v>-3.94</v>
      </c>
      <c r="H14">
        <f>สมุทรสาคร!CF5</f>
        <v>265272</v>
      </c>
      <c r="I14" s="999">
        <f>สมุทรสาคร!CG5</f>
        <v>278599</v>
      </c>
      <c r="J14" s="973">
        <f>สมุทรสาคร!CH5</f>
        <v>-4.78</v>
      </c>
      <c r="K14">
        <f>สมุทรสาคร!CF6</f>
        <v>669</v>
      </c>
      <c r="L14" s="999">
        <f>สมุทรสาคร!CG6</f>
        <v>673</v>
      </c>
      <c r="M14" s="973">
        <f>สมุทรสาคร!CH6</f>
        <v>-0.59</v>
      </c>
      <c r="N14">
        <f>สมุทรสาคร!FJ5</f>
        <v>332132</v>
      </c>
      <c r="O14" s="999">
        <f>สมุทรสาคร!FK5</f>
        <v>346980</v>
      </c>
      <c r="P14" s="973">
        <f>สมุทรสาคร!FL5</f>
        <v>-4.28</v>
      </c>
      <c r="Q14">
        <f>สมุทรสาคร!FJ6</f>
        <v>1088</v>
      </c>
      <c r="R14" s="999">
        <f>สมุทรสาคร!FK6</f>
        <v>1118</v>
      </c>
      <c r="S14" s="973">
        <f>สมุทรสาคร!FL6</f>
        <v>-2.68</v>
      </c>
      <c r="T14">
        <f>สมุทรสาคร!IN5</f>
        <v>585390</v>
      </c>
      <c r="U14" s="999">
        <f>สมุทรสาคร!IO5</f>
        <v>603605</v>
      </c>
      <c r="V14" s="973">
        <f>สมุทรสาคร!IP5</f>
        <v>-3.02</v>
      </c>
      <c r="W14">
        <f>สมุทรสาคร!IN6</f>
        <v>1517</v>
      </c>
      <c r="X14" s="999">
        <f>สมุทรสาคร!IO6</f>
        <v>1547</v>
      </c>
      <c r="Y14" s="973">
        <f>สมุทรสาคร!IP6</f>
        <v>-1.94</v>
      </c>
      <c r="Z14">
        <f>สมุทรสาคร!LR5</f>
        <v>1511110</v>
      </c>
      <c r="AA14" s="999">
        <f>สมุทรสาคร!LS5</f>
        <v>1552948</v>
      </c>
      <c r="AB14" s="973">
        <f>สมุทรสาคร!LT5</f>
        <v>-2.69</v>
      </c>
      <c r="AC14">
        <f>สมุทรสาคร!LR6</f>
        <v>4348</v>
      </c>
      <c r="AD14" s="999">
        <f>สมุทรสาคร!LS6</f>
        <v>4456</v>
      </c>
      <c r="AE14" s="973">
        <f>สมุทรสาคร!LT6</f>
        <v>-2.42</v>
      </c>
    </row>
    <row r="15" spans="1:503" ht="18.75" x14ac:dyDescent="0.3">
      <c r="A15" s="974" t="s">
        <v>187</v>
      </c>
      <c r="B15">
        <f>สระบุรี!B5</f>
        <v>562252</v>
      </c>
      <c r="C15" s="999">
        <f>สระบุรี!C5</f>
        <v>550080</v>
      </c>
      <c r="D15" s="1016">
        <f>สระบุรี!D5</f>
        <v>2.21</v>
      </c>
      <c r="E15">
        <f>สระบุรี!B6</f>
        <v>15837</v>
      </c>
      <c r="F15" s="999">
        <f>สระบุรี!C6</f>
        <v>15431</v>
      </c>
      <c r="G15" s="973">
        <f>สระบุรี!D6</f>
        <v>2.63</v>
      </c>
      <c r="H15">
        <f>สระบุรี!CF5</f>
        <v>984742</v>
      </c>
      <c r="I15" s="999">
        <f>สระบุรี!CG5</f>
        <v>956850</v>
      </c>
      <c r="J15" s="973">
        <f>สระบุรี!CH5</f>
        <v>2.91</v>
      </c>
      <c r="K15">
        <f>สระบุรี!CF6</f>
        <v>12225</v>
      </c>
      <c r="L15" s="999">
        <f>สระบุรี!CG6</f>
        <v>11824</v>
      </c>
      <c r="M15" s="973">
        <f>สระบุรี!CH6</f>
        <v>3.39</v>
      </c>
      <c r="N15">
        <f>สระบุรี!FJ5</f>
        <v>1191505</v>
      </c>
      <c r="O15" s="999">
        <f>สระบุรี!FK5</f>
        <v>1233827</v>
      </c>
      <c r="P15" s="973">
        <f>สระบุรี!FL5</f>
        <v>-3.43</v>
      </c>
      <c r="Q15">
        <f>สระบุรี!FJ6</f>
        <v>30533</v>
      </c>
      <c r="R15" s="999">
        <f>สระบุรี!FK6</f>
        <v>31028</v>
      </c>
      <c r="S15" s="973">
        <f>สระบุรี!FL6</f>
        <v>-1.6</v>
      </c>
      <c r="T15">
        <f>สระบุรี!IN5</f>
        <v>1548083</v>
      </c>
      <c r="U15" s="999">
        <f>สระบุรี!IO5</f>
        <v>1510504</v>
      </c>
      <c r="V15" s="973">
        <f>สระบุรี!IP5</f>
        <v>2.4900000000000002</v>
      </c>
      <c r="W15">
        <f>สระบุรี!IN6</f>
        <v>44824</v>
      </c>
      <c r="X15" s="999">
        <f>สระบุรี!IO6</f>
        <v>46732</v>
      </c>
      <c r="Y15" s="973">
        <f>สระบุรี!IP6</f>
        <v>-4.08</v>
      </c>
      <c r="Z15">
        <f>สระบุรี!LR5</f>
        <v>4286582</v>
      </c>
      <c r="AA15" s="999">
        <f>สระบุรี!LS5</f>
        <v>4251261</v>
      </c>
      <c r="AB15" s="973">
        <f>สระบุรี!LT5</f>
        <v>0.83</v>
      </c>
      <c r="AC15">
        <f>สระบุรี!LR6</f>
        <v>103419</v>
      </c>
      <c r="AD15" s="999">
        <f>สระบุรี!LS6</f>
        <v>105015</v>
      </c>
      <c r="AE15" s="973">
        <f>สระบุรี!LT6</f>
        <v>-1.52</v>
      </c>
    </row>
    <row r="16" spans="1:503" ht="18.75" x14ac:dyDescent="0.3">
      <c r="A16" s="974" t="s">
        <v>180</v>
      </c>
      <c r="B16">
        <f>สิงห์บุรี!B5</f>
        <v>151577</v>
      </c>
      <c r="C16" s="999">
        <f>สิงห์บุรี!C5</f>
        <v>141018</v>
      </c>
      <c r="D16" s="1016">
        <f>สิงห์บุรี!D5</f>
        <v>7.49</v>
      </c>
      <c r="E16">
        <f>สิงห์บุรี!B6</f>
        <v>617</v>
      </c>
      <c r="F16" s="999">
        <f>สิงห์บุรี!C6</f>
        <v>573</v>
      </c>
      <c r="G16" s="973">
        <f>สิงห์บุรี!D6</f>
        <v>7.68</v>
      </c>
      <c r="H16">
        <f>สิงห์บุรี!CF5</f>
        <v>201236</v>
      </c>
      <c r="I16" s="999">
        <f>สิงห์บุรี!CG5</f>
        <v>194921</v>
      </c>
      <c r="J16" s="973">
        <f>สิงห์บุรี!CH5</f>
        <v>3.24</v>
      </c>
      <c r="K16">
        <f>สิงห์บุรี!CF6</f>
        <v>1052</v>
      </c>
      <c r="L16" s="999">
        <f>สิงห์บุรี!CG6</f>
        <v>940</v>
      </c>
      <c r="M16" s="973">
        <f>สิงห์บุรี!CH6</f>
        <v>11.91</v>
      </c>
      <c r="N16">
        <f>สิงห์บุรี!FJ5</f>
        <v>108264</v>
      </c>
      <c r="O16" s="999">
        <f>สิงห์บุรี!FK5</f>
        <v>104482</v>
      </c>
      <c r="P16" s="973">
        <f>สิงห์บุรี!FL5</f>
        <v>3.62</v>
      </c>
      <c r="Q16">
        <f>สิงห์บุรี!FJ6</f>
        <v>933</v>
      </c>
      <c r="R16" s="999">
        <f>สิงห์บุรี!FK6</f>
        <v>901</v>
      </c>
      <c r="S16" s="973">
        <f>สิงห์บุรี!FL6</f>
        <v>3.55</v>
      </c>
      <c r="T16">
        <f>สิงห์บุรี!IN5</f>
        <v>113200</v>
      </c>
      <c r="U16" s="999">
        <f>สิงห์บุรี!IO5</f>
        <v>109564</v>
      </c>
      <c r="V16" s="973">
        <f>สิงห์บุรี!IP5</f>
        <v>3.32</v>
      </c>
      <c r="W16">
        <f>สิงห์บุรี!IN6</f>
        <v>616</v>
      </c>
      <c r="X16" s="999">
        <f>สิงห์บุรี!IO6</f>
        <v>597</v>
      </c>
      <c r="Y16" s="973">
        <f>สิงห์บุรี!IP6</f>
        <v>3.18</v>
      </c>
      <c r="Z16">
        <f>สิงห์บุรี!LR5</f>
        <v>574277</v>
      </c>
      <c r="AA16" s="999">
        <f>สิงห์บุรี!LS5</f>
        <v>549985</v>
      </c>
      <c r="AB16" s="973">
        <f>สิงห์บุรี!LT5</f>
        <v>4.42</v>
      </c>
      <c r="AC16">
        <f>สิงห์บุรี!LR6</f>
        <v>3218</v>
      </c>
      <c r="AD16" s="999">
        <f>สิงห์บุรี!LS6</f>
        <v>3011</v>
      </c>
      <c r="AE16" s="973">
        <f>สิงห์บุรี!LT6</f>
        <v>6.87</v>
      </c>
    </row>
    <row r="17" spans="1:46" ht="19.5" thickBot="1" x14ac:dyDescent="0.35">
      <c r="A17" s="974" t="s">
        <v>179</v>
      </c>
      <c r="B17">
        <f>อ่างทอง!B5</f>
        <v>285578</v>
      </c>
      <c r="C17" s="999">
        <f>อ่างทอง!C5</f>
        <v>273303</v>
      </c>
      <c r="D17" s="1016">
        <f>อ่างทอง!D5</f>
        <v>4.49</v>
      </c>
      <c r="E17">
        <f>อ่างทอง!B6</f>
        <v>13886</v>
      </c>
      <c r="F17" s="999">
        <f>อ่างทอง!C6</f>
        <v>14058</v>
      </c>
      <c r="G17" s="973">
        <f>อ่างทอง!D6</f>
        <v>-1.22</v>
      </c>
      <c r="H17">
        <f>อ่างทอง!CF5</f>
        <v>193183</v>
      </c>
      <c r="I17" s="999">
        <f>อ่างทอง!CG5</f>
        <v>188821</v>
      </c>
      <c r="J17" s="973">
        <f>อ่างทอง!CH5</f>
        <v>2.31</v>
      </c>
      <c r="K17">
        <f>อ่างทอง!CF6</f>
        <v>2685</v>
      </c>
      <c r="L17" s="999">
        <f>อ่างทอง!CG6</f>
        <v>2630</v>
      </c>
      <c r="M17" s="973">
        <f>อ่างทอง!CH6</f>
        <v>2.09</v>
      </c>
      <c r="N17">
        <f>อ่างทอง!FJ5</f>
        <v>168753</v>
      </c>
      <c r="O17" s="999">
        <f>อ่างทอง!FK5</f>
        <v>173439</v>
      </c>
      <c r="P17" s="973">
        <f>อ่างทอง!FL5</f>
        <v>-2.7</v>
      </c>
      <c r="Q17">
        <f>อ่างทอง!FJ6</f>
        <v>12317</v>
      </c>
      <c r="R17" s="999">
        <f>อ่างทอง!FK6</f>
        <v>12768</v>
      </c>
      <c r="S17" s="973">
        <f>อ่างทอง!FL6</f>
        <v>-3.53</v>
      </c>
      <c r="T17">
        <f>อ่างทอง!IN5</f>
        <v>148930</v>
      </c>
      <c r="U17" s="999">
        <f>อ่างทอง!IO5</f>
        <v>148399</v>
      </c>
      <c r="V17" s="973">
        <f>อ่างทอง!IP5</f>
        <v>0.36</v>
      </c>
      <c r="W17">
        <f>อ่างทอง!IN6</f>
        <v>3224</v>
      </c>
      <c r="X17" s="999">
        <f>อ่างทอง!IO6</f>
        <v>3214</v>
      </c>
      <c r="Y17" s="973">
        <f>อ่างทอง!IP6</f>
        <v>0.31</v>
      </c>
      <c r="Z17">
        <f>อ่างทอง!LR5</f>
        <v>796444</v>
      </c>
      <c r="AA17" s="999">
        <f>อ่างทอง!LS5</f>
        <v>783962</v>
      </c>
      <c r="AB17" s="973">
        <f>อ่างทอง!LT5</f>
        <v>1.59</v>
      </c>
      <c r="AC17">
        <f>อ่างทอง!LR6</f>
        <v>32112</v>
      </c>
      <c r="AD17" s="999">
        <f>อ่างทอง!LS6</f>
        <v>32670</v>
      </c>
      <c r="AE17" s="973">
        <f>อ่างทอง!LT6</f>
        <v>-1.71</v>
      </c>
    </row>
    <row r="18" spans="1:46" ht="20.25" thickTop="1" thickBot="1" x14ac:dyDescent="0.25">
      <c r="A18" s="975" t="s">
        <v>275</v>
      </c>
      <c r="B18" s="992">
        <f>SUM(B6:B17)</f>
        <v>7336433</v>
      </c>
      <c r="C18" s="1000">
        <f>SUM(C6:C17)</f>
        <v>7129009</v>
      </c>
      <c r="D18" s="1017">
        <f>ROUND(((B18/C18)-1)*100,2)</f>
        <v>2.91</v>
      </c>
      <c r="E18" s="976">
        <f>SUM(E6:E17)</f>
        <v>1464494</v>
      </c>
      <c r="F18" s="1000">
        <f>SUM(F6:F17)</f>
        <v>1391187</v>
      </c>
      <c r="G18" s="977">
        <f>ROUND(((E18/F18)-1)*100,2)</f>
        <v>5.27</v>
      </c>
      <c r="H18" s="976">
        <f>SUM(H6:H17)</f>
        <v>7333258</v>
      </c>
      <c r="I18" s="1000">
        <f>SUM(I6:I17)</f>
        <v>7209410</v>
      </c>
      <c r="J18" s="977">
        <f>ROUND(((H18/I18)-1)*100,2)</f>
        <v>1.72</v>
      </c>
      <c r="K18" s="976">
        <f>SUM(K6:K17)</f>
        <v>1008405</v>
      </c>
      <c r="L18" s="1000">
        <f>SUM(L6:L17)</f>
        <v>992941</v>
      </c>
      <c r="M18" s="977">
        <f>ROUND(((K18/L18)-1)*100,2)</f>
        <v>1.56</v>
      </c>
      <c r="N18" s="976">
        <f>SUM(N6:N17)</f>
        <v>8178372</v>
      </c>
      <c r="O18" s="1000">
        <f>SUM(O6:O17)</f>
        <v>8295273</v>
      </c>
      <c r="P18" s="977">
        <f>ROUND(((N18/O18)-1)*100,2)</f>
        <v>-1.41</v>
      </c>
      <c r="Q18" s="976">
        <f>SUM(Q6:Q17)</f>
        <v>1130312</v>
      </c>
      <c r="R18" s="1000">
        <f>SUM(R6:R17)</f>
        <v>1093565</v>
      </c>
      <c r="S18" s="977">
        <f>ROUND(((Q18/R18)-1)*100,2)</f>
        <v>3.36</v>
      </c>
      <c r="T18" s="976">
        <f>SUM(T6:T17)</f>
        <v>8689309</v>
      </c>
      <c r="U18" s="1000">
        <f>SUM(U6:U17)</f>
        <v>8626256</v>
      </c>
      <c r="V18" s="977">
        <f>ROUND(((T18/U18)-1)*100,2)</f>
        <v>0.73</v>
      </c>
      <c r="W18" s="976">
        <f>SUM(W6:W17)</f>
        <v>958242</v>
      </c>
      <c r="X18" s="1000">
        <f>SUM(X6:X17)</f>
        <v>922613</v>
      </c>
      <c r="Y18" s="977">
        <f>ROUND(((W18/X18)-1)*100,2)</f>
        <v>3.86</v>
      </c>
      <c r="Z18" s="976">
        <f>SUM(Z6:Z17)</f>
        <v>31537372</v>
      </c>
      <c r="AA18" s="1000">
        <f>SUM(AA6:AA17)</f>
        <v>31259948</v>
      </c>
      <c r="AB18" s="977">
        <f>ROUND(((Z18/AA18)-1)*100,2)</f>
        <v>0.89</v>
      </c>
      <c r="AC18" s="978">
        <f>SUM(AC6:AC17)</f>
        <v>4561453</v>
      </c>
      <c r="AD18" s="1000">
        <f>SUM(AD6:AD17)</f>
        <v>4400306</v>
      </c>
      <c r="AE18" s="977">
        <f>ROUND(((AC18/AD18)-1)*100,2)</f>
        <v>3.66</v>
      </c>
      <c r="AQ18" s="1020"/>
      <c r="AR18" s="1020"/>
      <c r="AS18" s="1020"/>
      <c r="AT18" s="1020"/>
    </row>
    <row r="19" spans="1:46" ht="15" thickTop="1" x14ac:dyDescent="0.2">
      <c r="AQ19" s="1020"/>
      <c r="AR19" s="1020"/>
      <c r="AS19" s="1020"/>
      <c r="AT19" s="1020"/>
    </row>
    <row r="20" spans="1:46" x14ac:dyDescent="0.2">
      <c r="AQ20" s="1020"/>
      <c r="AR20" s="1020"/>
      <c r="AS20" s="1020"/>
      <c r="AT20" s="1020"/>
    </row>
    <row r="21" spans="1:46" ht="15" thickBot="1" x14ac:dyDescent="0.25">
      <c r="AQ21" s="1020"/>
      <c r="AR21" s="1020"/>
      <c r="AS21" s="1020"/>
      <c r="AT21" s="1020"/>
    </row>
    <row r="22" spans="1:46" ht="18" customHeight="1" thickTop="1" thickBot="1" x14ac:dyDescent="0.25">
      <c r="A22" s="1594" t="s">
        <v>42</v>
      </c>
      <c r="B22" s="1598" t="s">
        <v>4</v>
      </c>
      <c r="C22" s="1599"/>
      <c r="D22" s="1599"/>
      <c r="E22" s="1599"/>
      <c r="F22" s="1599"/>
      <c r="G22" s="1600"/>
      <c r="H22" s="1601" t="s">
        <v>154</v>
      </c>
      <c r="I22" s="1602"/>
      <c r="J22" s="1602"/>
      <c r="K22" s="1602"/>
      <c r="L22" s="1602"/>
      <c r="M22" s="1603"/>
      <c r="N22" s="1598" t="s">
        <v>163</v>
      </c>
      <c r="O22" s="1599"/>
      <c r="P22" s="1599"/>
      <c r="Q22" s="1599"/>
      <c r="R22" s="1599"/>
      <c r="S22" s="1600"/>
      <c r="T22" s="1601" t="s">
        <v>167</v>
      </c>
      <c r="U22" s="1602"/>
      <c r="V22" s="1602"/>
      <c r="W22" s="1602"/>
      <c r="X22" s="1602"/>
      <c r="Y22" s="1603"/>
      <c r="Z22" s="1598" t="s">
        <v>271</v>
      </c>
      <c r="AA22" s="1599"/>
      <c r="AB22" s="1599"/>
      <c r="AC22" s="1599"/>
      <c r="AD22" s="1599"/>
      <c r="AE22" s="1600"/>
      <c r="AQ22" s="1020"/>
      <c r="AR22" s="1020"/>
      <c r="AS22" s="1020"/>
      <c r="AT22" s="1020"/>
    </row>
    <row r="23" spans="1:46" ht="15" thickTop="1" x14ac:dyDescent="0.2">
      <c r="A23" s="1597"/>
      <c r="B23" s="1498" t="s">
        <v>23</v>
      </c>
      <c r="C23" s="1499"/>
      <c r="D23" s="1500"/>
      <c r="E23" s="1498" t="s">
        <v>28</v>
      </c>
      <c r="F23" s="1499"/>
      <c r="G23" s="1500"/>
      <c r="H23" s="1591" t="s">
        <v>23</v>
      </c>
      <c r="I23" s="1592"/>
      <c r="J23" s="1593"/>
      <c r="K23" s="1591" t="s">
        <v>28</v>
      </c>
      <c r="L23" s="1592"/>
      <c r="M23" s="1593"/>
      <c r="N23" s="1498" t="s">
        <v>23</v>
      </c>
      <c r="O23" s="1499"/>
      <c r="P23" s="1500"/>
      <c r="Q23" s="1498" t="s">
        <v>28</v>
      </c>
      <c r="R23" s="1499"/>
      <c r="S23" s="1500"/>
      <c r="T23" s="1591" t="s">
        <v>23</v>
      </c>
      <c r="U23" s="1592"/>
      <c r="V23" s="1593"/>
      <c r="W23" s="1591" t="s">
        <v>28</v>
      </c>
      <c r="X23" s="1592"/>
      <c r="Y23" s="1593"/>
      <c r="Z23" s="1498" t="s">
        <v>23</v>
      </c>
      <c r="AA23" s="1499"/>
      <c r="AB23" s="1500"/>
      <c r="AC23" s="1498" t="s">
        <v>28</v>
      </c>
      <c r="AD23" s="1499"/>
      <c r="AE23" s="1500"/>
    </row>
    <row r="24" spans="1:46" ht="15" thickBot="1" x14ac:dyDescent="0.25">
      <c r="A24" s="1595"/>
      <c r="B24" s="270">
        <v>2018</v>
      </c>
      <c r="C24" s="235">
        <v>2017</v>
      </c>
      <c r="D24" s="1014" t="s">
        <v>22</v>
      </c>
      <c r="E24" s="8">
        <v>2018</v>
      </c>
      <c r="F24" s="235">
        <v>2017</v>
      </c>
      <c r="G24" s="795" t="s">
        <v>22</v>
      </c>
      <c r="H24" s="969">
        <v>2018</v>
      </c>
      <c r="I24" s="970">
        <v>2017</v>
      </c>
      <c r="J24" s="971" t="s">
        <v>22</v>
      </c>
      <c r="K24" s="969">
        <v>2018</v>
      </c>
      <c r="L24" s="970">
        <v>2017</v>
      </c>
      <c r="M24" s="971" t="s">
        <v>22</v>
      </c>
      <c r="N24" s="8">
        <v>2018</v>
      </c>
      <c r="O24" s="235">
        <v>2017</v>
      </c>
      <c r="P24" s="795" t="s">
        <v>22</v>
      </c>
      <c r="Q24" s="8">
        <v>2018</v>
      </c>
      <c r="R24" s="235">
        <v>2017</v>
      </c>
      <c r="S24" s="795" t="s">
        <v>22</v>
      </c>
      <c r="T24" s="972">
        <v>2018</v>
      </c>
      <c r="U24" s="970">
        <v>2017</v>
      </c>
      <c r="V24" s="971" t="s">
        <v>22</v>
      </c>
      <c r="W24" s="972">
        <v>2018</v>
      </c>
      <c r="X24" s="970">
        <v>2017</v>
      </c>
      <c r="Y24" s="971" t="s">
        <v>22</v>
      </c>
      <c r="Z24" s="270">
        <v>2018</v>
      </c>
      <c r="AA24" s="235">
        <v>2017</v>
      </c>
      <c r="AB24" s="795" t="s">
        <v>22</v>
      </c>
      <c r="AC24" s="270">
        <v>2018</v>
      </c>
      <c r="AD24" s="235">
        <v>2017</v>
      </c>
      <c r="AE24" s="795" t="s">
        <v>22</v>
      </c>
    </row>
    <row r="25" spans="1:46" ht="19.5" thickTop="1" x14ac:dyDescent="0.3">
      <c r="A25" s="988" t="s">
        <v>5</v>
      </c>
      <c r="B25" s="989">
        <f>กทม.!B8</f>
        <v>5491889</v>
      </c>
      <c r="C25" s="998">
        <f>กทม.!C8</f>
        <v>5279803</v>
      </c>
      <c r="D25" s="1015">
        <f>กทม.!D8</f>
        <v>4.0199999999999996</v>
      </c>
      <c r="E25" s="989">
        <f>กทม.!B9</f>
        <v>6549737</v>
      </c>
      <c r="F25" s="998">
        <f>กทม.!C9</f>
        <v>6394759</v>
      </c>
      <c r="G25" s="990">
        <f>กทม.!D9</f>
        <v>2.42</v>
      </c>
      <c r="H25" s="989">
        <f>กทม.!CF8</f>
        <v>6218150</v>
      </c>
      <c r="I25" s="998">
        <f>กทม.!CG8</f>
        <v>6337972</v>
      </c>
      <c r="J25" s="990">
        <f>กทม.!CH8</f>
        <v>-1.89</v>
      </c>
      <c r="K25" s="989">
        <f>กทม.!CF9</f>
        <v>5838830</v>
      </c>
      <c r="L25" s="998">
        <f>กทม.!CG9</f>
        <v>5727960</v>
      </c>
      <c r="M25" s="990">
        <f>กทม.!CH9</f>
        <v>1.94</v>
      </c>
      <c r="N25" s="989">
        <f>กทม.!FJ8</f>
        <v>7376671</v>
      </c>
      <c r="O25" s="998">
        <f>กทม.!FK8</f>
        <v>7486647</v>
      </c>
      <c r="P25" s="990">
        <f>กทม.!FL8</f>
        <v>-1.47</v>
      </c>
      <c r="Q25" s="989">
        <f>กทม.!FJ9</f>
        <v>6248758</v>
      </c>
      <c r="R25" s="998">
        <f>กทม.!FK9</f>
        <v>5871686</v>
      </c>
      <c r="S25" s="991">
        <f>กทม.!FL9</f>
        <v>6.42</v>
      </c>
      <c r="T25" s="989">
        <f>กทม.!IN8</f>
        <v>6538631</v>
      </c>
      <c r="U25" s="998">
        <f>กทม.!IO8</f>
        <v>6476901</v>
      </c>
      <c r="V25" s="991">
        <f>กทม.!IP8</f>
        <v>0.95</v>
      </c>
      <c r="W25" s="989">
        <f>กทม.!IN9</f>
        <v>4792087</v>
      </c>
      <c r="X25" s="998">
        <f>กทม.!IO9</f>
        <v>4443467</v>
      </c>
      <c r="Y25" s="991">
        <f>กทม.!IP9</f>
        <v>7.85</v>
      </c>
      <c r="Z25" s="989">
        <f>กทม.!LR8</f>
        <v>25625341</v>
      </c>
      <c r="AA25" s="998">
        <f>กทม.!LS8</f>
        <v>25581323</v>
      </c>
      <c r="AB25" s="991">
        <f>กทม.!LT8</f>
        <v>0.17</v>
      </c>
      <c r="AC25" s="989">
        <f>กทม.!LR9</f>
        <v>23429412</v>
      </c>
      <c r="AD25" s="998">
        <f>กทม.!LS9</f>
        <v>22437872</v>
      </c>
      <c r="AE25" s="990">
        <f>กทม.!LT9</f>
        <v>4.42</v>
      </c>
    </row>
    <row r="26" spans="1:46" ht="18.75" x14ac:dyDescent="0.3">
      <c r="A26" s="974" t="s">
        <v>188</v>
      </c>
      <c r="B26">
        <f>ฉะเชิงเทรา!B8</f>
        <v>130639</v>
      </c>
      <c r="C26" s="999">
        <f>ฉะเชิงเทรา!C8</f>
        <v>129629</v>
      </c>
      <c r="D26" s="1016">
        <f>ฉะเชิงเทรา!D8</f>
        <v>0.78</v>
      </c>
      <c r="E26">
        <f>ฉะเชิงเทรา!B9</f>
        <v>1298</v>
      </c>
      <c r="F26" s="999">
        <f>ฉะเชิงเทรา!C9</f>
        <v>1246</v>
      </c>
      <c r="G26" s="973">
        <f>ฉะเชิงเทรา!D9</f>
        <v>4.17</v>
      </c>
      <c r="H26">
        <f>ฉะเชิงเทรา!CF8</f>
        <v>144661</v>
      </c>
      <c r="I26" s="999">
        <f>ฉะเชิงเทรา!CG8</f>
        <v>144482</v>
      </c>
      <c r="J26" s="973">
        <f>ฉะเชิงเทรา!CH8</f>
        <v>0.12</v>
      </c>
      <c r="K26">
        <f>ฉะเชิงเทรา!CF9</f>
        <v>1631</v>
      </c>
      <c r="L26" s="999">
        <f>ฉะเชิงเทรา!CG9</f>
        <v>1601</v>
      </c>
      <c r="M26" s="973">
        <f>ฉะเชิงเทรา!CH9</f>
        <v>1.87</v>
      </c>
      <c r="N26">
        <f>ฉะเชิงเทรา!FJ8</f>
        <v>130688</v>
      </c>
      <c r="O26" s="999">
        <f>ฉะเชิงเทรา!FK8</f>
        <v>134917</v>
      </c>
      <c r="P26" s="973">
        <f>ฉะเชิงเทรา!FL8</f>
        <v>-3.13</v>
      </c>
      <c r="Q26">
        <f>ฉะเชิงเทรา!FJ9</f>
        <v>2416</v>
      </c>
      <c r="R26" s="999">
        <f>ฉะเชิงเทรา!FK9</f>
        <v>2466</v>
      </c>
      <c r="S26" s="973">
        <f>ฉะเชิงเทรา!FL9</f>
        <v>-2.0299999999999998</v>
      </c>
      <c r="T26">
        <f>ฉะเชิงเทรา!IN8</f>
        <v>139477</v>
      </c>
      <c r="U26" s="999">
        <f>ฉะเชิงเทรา!IO8</f>
        <v>142266</v>
      </c>
      <c r="V26" s="973">
        <f>ฉะเชิงเทรา!IP8</f>
        <v>-1.96</v>
      </c>
      <c r="W26">
        <f>ฉะเชิงเทรา!IN9</f>
        <v>2172</v>
      </c>
      <c r="X26" s="999">
        <f>ฉะเชิงเทรา!IO9</f>
        <v>2283</v>
      </c>
      <c r="Y26" s="973">
        <f>ฉะเชิงเทรา!IP9</f>
        <v>-4.8600000000000003</v>
      </c>
      <c r="Z26">
        <f>ฉะเชิงเทรา!LR8</f>
        <v>545465</v>
      </c>
      <c r="AA26" s="999">
        <f>ฉะเชิงเทรา!LS8</f>
        <v>551294</v>
      </c>
      <c r="AB26" s="973">
        <f>ฉะเชิงเทรา!LT8</f>
        <v>-1.06</v>
      </c>
      <c r="AC26">
        <f>ฉะเชิงเทรา!LR9</f>
        <v>7517</v>
      </c>
      <c r="AD26" s="999">
        <f>ฉะเชิงเทรา!LS9</f>
        <v>7596</v>
      </c>
      <c r="AE26" s="973">
        <f>ฉะเชิงเทรา!LT9</f>
        <v>-1.04</v>
      </c>
    </row>
    <row r="27" spans="1:46" ht="18.75" x14ac:dyDescent="0.3">
      <c r="A27" s="974" t="s">
        <v>186</v>
      </c>
      <c r="B27">
        <f>ชัยนาท!B8</f>
        <v>82201</v>
      </c>
      <c r="C27" s="999">
        <f>ชัยนาท!C8</f>
        <v>74665</v>
      </c>
      <c r="D27" s="1016">
        <f>ชัยนาท!D8</f>
        <v>10.09</v>
      </c>
      <c r="E27">
        <f>ชัยนาท!B9</f>
        <v>697</v>
      </c>
      <c r="F27" s="999">
        <f>ชัยนาท!C9</f>
        <v>629</v>
      </c>
      <c r="G27" s="973">
        <f>ชัยนาท!D9</f>
        <v>10.81</v>
      </c>
      <c r="H27">
        <f>ชัยนาท!CF8</f>
        <v>120479</v>
      </c>
      <c r="I27" s="999">
        <f>ชัยนาท!CG8</f>
        <v>121841</v>
      </c>
      <c r="J27" s="973">
        <f>ชัยนาท!CH8</f>
        <v>-1.1200000000000001</v>
      </c>
      <c r="K27">
        <f>ชัยนาท!CF9</f>
        <v>609</v>
      </c>
      <c r="L27" s="999">
        <f>ชัยนาท!CG9</f>
        <v>593</v>
      </c>
      <c r="M27" s="973">
        <f>ชัยนาท!CH9</f>
        <v>2.7</v>
      </c>
      <c r="N27">
        <f>ชัยนาท!FJ8</f>
        <v>94666</v>
      </c>
      <c r="O27" s="999">
        <f>ชัยนาท!FK8</f>
        <v>99430</v>
      </c>
      <c r="P27" s="973">
        <f>ชัยนาท!FL8</f>
        <v>-4.79</v>
      </c>
      <c r="Q27">
        <f>ชัยนาท!FJ9</f>
        <v>642</v>
      </c>
      <c r="R27" s="999">
        <f>ชัยนาท!FK9</f>
        <v>632</v>
      </c>
      <c r="S27" s="973">
        <f>ชัยนาท!FL9</f>
        <v>1.58</v>
      </c>
      <c r="T27">
        <f>ชัยนาท!IN8</f>
        <v>79930</v>
      </c>
      <c r="U27" s="999">
        <f>ชัยนาท!IO8</f>
        <v>79983</v>
      </c>
      <c r="V27" s="973">
        <f>ชัยนาท!IP8</f>
        <v>-7.0000000000000007E-2</v>
      </c>
      <c r="W27">
        <f>ชัยนาท!IN9</f>
        <v>338</v>
      </c>
      <c r="X27" s="999">
        <f>ชัยนาท!IO9</f>
        <v>353</v>
      </c>
      <c r="Y27" s="973">
        <f>ชัยนาท!IP9</f>
        <v>-4.25</v>
      </c>
      <c r="Z27">
        <f>ชัยนาท!LR8</f>
        <v>377276</v>
      </c>
      <c r="AA27" s="999">
        <f>ชัยนาท!LS8</f>
        <v>375919</v>
      </c>
      <c r="AB27" s="973">
        <f>ชัยนาท!LT8</f>
        <v>0.36</v>
      </c>
      <c r="AC27">
        <f>ชัยนาท!LR9</f>
        <v>2286</v>
      </c>
      <c r="AD27" s="999">
        <f>ชัยนาท!LS9</f>
        <v>2207</v>
      </c>
      <c r="AE27" s="973">
        <f>ชัยนาท!LT9</f>
        <v>3.58</v>
      </c>
      <c r="AQ27" s="1020"/>
      <c r="AR27" s="1020"/>
      <c r="AS27" s="1020"/>
      <c r="AT27" s="1020"/>
    </row>
    <row r="28" spans="1:46" ht="18.75" x14ac:dyDescent="0.3">
      <c r="A28" s="974" t="s">
        <v>189</v>
      </c>
      <c r="B28">
        <f>นครปฐม!B8</f>
        <v>348673</v>
      </c>
      <c r="C28" s="999">
        <f>นครปฐม!C8</f>
        <v>343097</v>
      </c>
      <c r="D28" s="1016">
        <f>นครปฐม!D8</f>
        <v>1.63</v>
      </c>
      <c r="E28">
        <f>นครปฐม!B9</f>
        <v>7842</v>
      </c>
      <c r="F28" s="999">
        <f>นครปฐม!C9</f>
        <v>7798</v>
      </c>
      <c r="G28" s="973">
        <f>นครปฐม!D9</f>
        <v>0.56000000000000005</v>
      </c>
      <c r="H28">
        <f>นครปฐม!CF8</f>
        <v>343093</v>
      </c>
      <c r="I28" s="999">
        <f>นครปฐม!CG8</f>
        <v>337927</v>
      </c>
      <c r="J28" s="973">
        <f>นครปฐม!CH8</f>
        <v>1.53</v>
      </c>
      <c r="K28">
        <f>นครปฐม!CF9</f>
        <v>13571</v>
      </c>
      <c r="L28" s="999">
        <f>นครปฐม!CG9</f>
        <v>13249</v>
      </c>
      <c r="M28" s="973">
        <f>นครปฐม!CH9</f>
        <v>2.4300000000000002</v>
      </c>
      <c r="N28">
        <f>นครปฐม!FJ8</f>
        <v>338174</v>
      </c>
      <c r="O28" s="999">
        <f>นครปฐม!FK8</f>
        <v>355313</v>
      </c>
      <c r="P28" s="973">
        <f>นครปฐม!FL8</f>
        <v>-4.82</v>
      </c>
      <c r="Q28">
        <f>นครปฐม!FJ9</f>
        <v>8339</v>
      </c>
      <c r="R28" s="999">
        <f>นครปฐม!FK9</f>
        <v>8458</v>
      </c>
      <c r="S28" s="973">
        <f>นครปฐม!FL9</f>
        <v>-1.41</v>
      </c>
      <c r="T28">
        <f>นครปฐม!IN8</f>
        <v>320309</v>
      </c>
      <c r="U28" s="999">
        <f>นครปฐม!IO8</f>
        <v>330352</v>
      </c>
      <c r="V28" s="973">
        <f>นครปฐม!IP8</f>
        <v>-3.04</v>
      </c>
      <c r="W28">
        <f>นครปฐม!IN9</f>
        <v>15957</v>
      </c>
      <c r="X28" s="999">
        <f>นครปฐม!IO9</f>
        <v>17286</v>
      </c>
      <c r="Y28" s="973">
        <f>นครปฐม!IP9</f>
        <v>-7.69</v>
      </c>
      <c r="Z28">
        <f>นครปฐม!LR8</f>
        <v>1350249</v>
      </c>
      <c r="AA28" s="999">
        <f>นครปฐม!LS8</f>
        <v>1366689</v>
      </c>
      <c r="AB28" s="973">
        <f>นครปฐม!LT8</f>
        <v>-1.2</v>
      </c>
      <c r="AC28">
        <f>นครปฐม!LR9</f>
        <v>45709</v>
      </c>
      <c r="AD28" s="999">
        <f>นครปฐม!LS9</f>
        <v>46791</v>
      </c>
      <c r="AE28" s="973">
        <f>นครปฐม!LT9</f>
        <v>-2.31</v>
      </c>
      <c r="AQ28" s="1020"/>
      <c r="AR28" s="1020"/>
      <c r="AS28" s="1020"/>
      <c r="AT28" s="1020"/>
    </row>
    <row r="29" spans="1:46" ht="18.75" x14ac:dyDescent="0.3">
      <c r="A29" s="974" t="s">
        <v>184</v>
      </c>
      <c r="B29">
        <f>นนทบุรี!B8</f>
        <v>238055</v>
      </c>
      <c r="C29" s="999">
        <f>นนทบุรี!C8</f>
        <v>207706</v>
      </c>
      <c r="D29" s="1016">
        <f>นนทบุรี!D8</f>
        <v>14.61</v>
      </c>
      <c r="E29">
        <f>นนทบุรี!B9</f>
        <v>54960</v>
      </c>
      <c r="F29" s="999">
        <f>นนทบุรี!C9</f>
        <v>47819</v>
      </c>
      <c r="G29" s="973">
        <f>นนทบุรี!D9</f>
        <v>14.93</v>
      </c>
      <c r="H29">
        <f>นนทบุรี!CF8</f>
        <v>227113</v>
      </c>
      <c r="I29" s="999">
        <f>นนทบุรี!CG8</f>
        <v>202197</v>
      </c>
      <c r="J29" s="973">
        <f>นนทบุรี!CH8</f>
        <v>12.32</v>
      </c>
      <c r="K29">
        <f>นนทบุรี!CF9</f>
        <v>33574</v>
      </c>
      <c r="L29" s="999">
        <f>นนทบุรี!CG9</f>
        <v>29659</v>
      </c>
      <c r="M29" s="973">
        <f>นนทบุรี!CH9</f>
        <v>13.2</v>
      </c>
      <c r="N29">
        <f>นนทบุรี!FJ8</f>
        <v>235037</v>
      </c>
      <c r="O29" s="999">
        <f>นนทบุรี!FK8</f>
        <v>209129</v>
      </c>
      <c r="P29" s="973">
        <f>นนทบุรี!FL8</f>
        <v>12.39</v>
      </c>
      <c r="Q29">
        <f>นนทบุรี!FJ9</f>
        <v>19260</v>
      </c>
      <c r="R29" s="999">
        <f>นนทบุรี!FK9</f>
        <v>15830</v>
      </c>
      <c r="S29" s="973">
        <f>นนทบุรี!FL9</f>
        <v>21.67</v>
      </c>
      <c r="T29">
        <f>นนทบุรี!IN8</f>
        <v>247127</v>
      </c>
      <c r="U29" s="999">
        <f>นนทบุรี!IO8</f>
        <v>233325</v>
      </c>
      <c r="V29" s="973">
        <f>นนทบุรี!IP8</f>
        <v>5.92</v>
      </c>
      <c r="W29">
        <f>นนทบุรี!IN9</f>
        <v>19394</v>
      </c>
      <c r="X29" s="999">
        <f>นนทบุรี!IO9</f>
        <v>16595</v>
      </c>
      <c r="Y29" s="973">
        <f>นนทบุรี!IP9</f>
        <v>16.87</v>
      </c>
      <c r="Z29">
        <f>นนทบุรี!LR8</f>
        <v>947332</v>
      </c>
      <c r="AA29" s="999">
        <f>นนทบุรี!LS8</f>
        <v>852357</v>
      </c>
      <c r="AB29" s="973">
        <f>นนทบุรี!LT8</f>
        <v>11.14</v>
      </c>
      <c r="AC29">
        <f>นนทบุรี!LR9</f>
        <v>127188</v>
      </c>
      <c r="AD29" s="999">
        <f>นนทบุรี!LS9</f>
        <v>109903</v>
      </c>
      <c r="AE29" s="973">
        <f>นนทบุรี!LT9</f>
        <v>15.73</v>
      </c>
    </row>
    <row r="30" spans="1:46" ht="18.75" x14ac:dyDescent="0.3">
      <c r="A30" s="974" t="s">
        <v>190</v>
      </c>
      <c r="B30">
        <f>ปทุมธานี!B8</f>
        <v>130913</v>
      </c>
      <c r="C30" s="999">
        <f>ปทุมธานี!C8</f>
        <v>120789</v>
      </c>
      <c r="D30" s="1016">
        <f>ปทุมธานี!D8</f>
        <v>8.3800000000000008</v>
      </c>
      <c r="E30">
        <f>ปทุมธานี!B9</f>
        <v>51436</v>
      </c>
      <c r="F30" s="999">
        <f>ปทุมธานี!C9</f>
        <v>49589</v>
      </c>
      <c r="G30" s="973">
        <f>ปทุมธานี!D9</f>
        <v>3.72</v>
      </c>
      <c r="H30">
        <f>ปทุมธานี!CF8</f>
        <v>114795</v>
      </c>
      <c r="I30" s="999">
        <f>ปทุมธานี!CG8</f>
        <v>105686</v>
      </c>
      <c r="J30" s="973">
        <f>ปทุมธานี!CH8</f>
        <v>8.6199999999999992</v>
      </c>
      <c r="K30">
        <f>ปทุมธานี!CF9</f>
        <v>54870</v>
      </c>
      <c r="L30" s="999">
        <f>ปทุมธานี!CG9</f>
        <v>55410</v>
      </c>
      <c r="M30" s="973">
        <f>ปทุมธานี!CH9</f>
        <v>-0.97</v>
      </c>
      <c r="N30">
        <f>ปทุมธานี!FJ8</f>
        <v>85631</v>
      </c>
      <c r="O30" s="999">
        <f>ปทุมธานี!FK8</f>
        <v>85064</v>
      </c>
      <c r="P30" s="973">
        <f>ปทุมธานี!FL8</f>
        <v>0.67</v>
      </c>
      <c r="Q30">
        <f>ปทุมธานี!FJ9</f>
        <v>44336</v>
      </c>
      <c r="R30" s="999">
        <f>ปทุมธานี!FK9</f>
        <v>45442</v>
      </c>
      <c r="S30" s="973">
        <f>ปทุมธานี!FL9</f>
        <v>-2.4300000000000002</v>
      </c>
      <c r="T30">
        <f>ปทุมธานี!IN8</f>
        <v>170605</v>
      </c>
      <c r="U30" s="999">
        <f>ปทุมธานี!IO8</f>
        <v>167529</v>
      </c>
      <c r="V30" s="973">
        <f>ปทุมธานี!IP8</f>
        <v>1.84</v>
      </c>
      <c r="W30">
        <f>ปทุมธานี!IN9</f>
        <v>49155</v>
      </c>
      <c r="X30" s="999">
        <f>ปทุมธานี!IO9</f>
        <v>49506</v>
      </c>
      <c r="Y30" s="973">
        <f>ปทุมธานี!IP9</f>
        <v>-0.71</v>
      </c>
      <c r="Z30">
        <f>ปทุมธานี!LR8</f>
        <v>501944</v>
      </c>
      <c r="AA30" s="999">
        <f>ปทุมธานี!LS8</f>
        <v>479068</v>
      </c>
      <c r="AB30" s="973">
        <f>ปทุมธานี!LT8</f>
        <v>4.78</v>
      </c>
      <c r="AC30">
        <f>ปทุมธานี!LR9</f>
        <v>199797</v>
      </c>
      <c r="AD30" s="999">
        <f>ปทุมธานี!LS9</f>
        <v>199947</v>
      </c>
      <c r="AE30" s="973">
        <f>ปทุมธานี!LT9</f>
        <v>-0.08</v>
      </c>
    </row>
    <row r="31" spans="1:46" ht="18.75" x14ac:dyDescent="0.3">
      <c r="A31" s="974" t="s">
        <v>183</v>
      </c>
      <c r="B31">
        <f>อยุธยา!B8</f>
        <v>290557</v>
      </c>
      <c r="C31" s="999">
        <f>อยุธยา!C8</f>
        <v>287841</v>
      </c>
      <c r="D31" s="1016">
        <f>อยุธยา!D8</f>
        <v>0.94</v>
      </c>
      <c r="E31">
        <f>อยุธยา!B9</f>
        <v>86259</v>
      </c>
      <c r="F31" s="999">
        <f>อยุธยา!C9</f>
        <v>88260</v>
      </c>
      <c r="G31" s="973">
        <f>อยุธยา!D9</f>
        <v>-2.27</v>
      </c>
      <c r="H31">
        <f>อยุธยา!CF8</f>
        <v>451208</v>
      </c>
      <c r="I31" s="999">
        <f>อยุธยา!CG8</f>
        <v>457043</v>
      </c>
      <c r="J31" s="973">
        <f>อยุธยา!CH8</f>
        <v>-1.28</v>
      </c>
      <c r="K31">
        <f>อยุธยา!CF9</f>
        <v>131287</v>
      </c>
      <c r="L31" s="999">
        <f>อยุธยา!CG9</f>
        <v>131561</v>
      </c>
      <c r="M31" s="973">
        <f>อยุธยา!CH9</f>
        <v>-0.21</v>
      </c>
      <c r="N31">
        <f>อยุธยา!FJ8</f>
        <v>281798</v>
      </c>
      <c r="O31" s="999">
        <f>อยุธยา!FK8</f>
        <v>301001</v>
      </c>
      <c r="P31" s="973">
        <f>อยุธยา!FL8</f>
        <v>-6.38</v>
      </c>
      <c r="Q31">
        <f>อยุธยา!FJ9</f>
        <v>78702</v>
      </c>
      <c r="R31" s="999">
        <f>อยุธยา!FK9</f>
        <v>77525</v>
      </c>
      <c r="S31" s="973">
        <f>อยุธยา!FL9</f>
        <v>1.52</v>
      </c>
      <c r="T31">
        <f>อยุธยา!IN8</f>
        <v>302009</v>
      </c>
      <c r="U31" s="999">
        <f>อยุธยา!IO8</f>
        <v>308278</v>
      </c>
      <c r="V31" s="973">
        <f>อยุธยา!IP8</f>
        <v>-2.0299999999999998</v>
      </c>
      <c r="W31">
        <f>อยุธยา!IN9</f>
        <v>69663</v>
      </c>
      <c r="X31" s="999">
        <f>อยุธยา!IO9</f>
        <v>72201</v>
      </c>
      <c r="Y31" s="973">
        <f>อยุธยา!IP9</f>
        <v>-3.52</v>
      </c>
      <c r="Z31">
        <f>อยุธยา!LR8</f>
        <v>1325572</v>
      </c>
      <c r="AA31" s="999">
        <f>อยุธยา!LS8</f>
        <v>1354163</v>
      </c>
      <c r="AB31" s="973">
        <f>อยุธยา!LT8</f>
        <v>-2.11</v>
      </c>
      <c r="AC31">
        <f>อยุธยา!LR9</f>
        <v>365911</v>
      </c>
      <c r="AD31" s="999">
        <f>อยุธยา!LS9</f>
        <v>369547</v>
      </c>
      <c r="AE31" s="973">
        <f>อยุธยา!LT9</f>
        <v>-0.98</v>
      </c>
      <c r="AQ31" s="1020"/>
      <c r="AR31" s="1020"/>
      <c r="AS31" s="1020"/>
      <c r="AT31" s="1020"/>
    </row>
    <row r="32" spans="1:46" ht="18.75" x14ac:dyDescent="0.3">
      <c r="A32" s="974" t="s">
        <v>185</v>
      </c>
      <c r="B32">
        <f>ลพบุรี!B8</f>
        <v>344888</v>
      </c>
      <c r="C32" s="999">
        <f>ลพบุรี!C8</f>
        <v>314696</v>
      </c>
      <c r="D32" s="1016">
        <f>ลพบุรี!D8</f>
        <v>9.59</v>
      </c>
      <c r="E32">
        <f>ลพบุรี!B9</f>
        <v>3395</v>
      </c>
      <c r="F32" s="999">
        <f>ลพบุรี!C9</f>
        <v>2889</v>
      </c>
      <c r="G32" s="973">
        <f>ลพบุรี!D9</f>
        <v>17.510000000000002</v>
      </c>
      <c r="H32">
        <f>ลพบุรี!CF8</f>
        <v>296614</v>
      </c>
      <c r="I32" s="999">
        <f>ลพบุรี!CG8</f>
        <v>286520</v>
      </c>
      <c r="J32" s="973">
        <f>ลพบุรี!CH8</f>
        <v>3.52</v>
      </c>
      <c r="K32">
        <f>ลพบุรี!CF9</f>
        <v>2647</v>
      </c>
      <c r="L32" s="999">
        <f>ลพบุรี!CG9</f>
        <v>2453</v>
      </c>
      <c r="M32" s="973">
        <f>ลพบุรี!CH9</f>
        <v>7.91</v>
      </c>
      <c r="N32">
        <f>ลพบุรี!FJ8</f>
        <v>239812</v>
      </c>
      <c r="O32" s="999">
        <f>ลพบุรี!FK8</f>
        <v>253317</v>
      </c>
      <c r="P32" s="973">
        <f>ลพบุรี!FL8</f>
        <v>-5.33</v>
      </c>
      <c r="Q32">
        <f>ลพบุรี!FJ9</f>
        <v>1765</v>
      </c>
      <c r="R32" s="999">
        <f>ลพบุรี!FK9</f>
        <v>1577</v>
      </c>
      <c r="S32" s="973">
        <f>ลพบุรี!FL9</f>
        <v>11.92</v>
      </c>
      <c r="T32">
        <f>ลพบุรี!IN8</f>
        <v>267099</v>
      </c>
      <c r="U32" s="999">
        <f>ลพบุรี!IO8</f>
        <v>252717</v>
      </c>
      <c r="V32" s="973">
        <f>ลพบุรี!IP8</f>
        <v>5.69</v>
      </c>
      <c r="W32">
        <f>ลพบุรี!IN9</f>
        <v>1760</v>
      </c>
      <c r="X32" s="999">
        <f>ลพบุรี!IO9</f>
        <v>1582</v>
      </c>
      <c r="Y32" s="973">
        <f>ลพบุรี!IP9</f>
        <v>11.25</v>
      </c>
      <c r="Z32">
        <f>ลพบุรี!LR8</f>
        <v>1148413</v>
      </c>
      <c r="AA32" s="999">
        <f>ลพบุรี!LS8</f>
        <v>1107250</v>
      </c>
      <c r="AB32" s="973">
        <f>ลพบุรี!LT8</f>
        <v>3.72</v>
      </c>
      <c r="AC32">
        <f>ลพบุรี!LR9</f>
        <v>9567</v>
      </c>
      <c r="AD32" s="999">
        <f>ลพบุรี!LS9</f>
        <v>8501</v>
      </c>
      <c r="AE32" s="973">
        <f>ลพบุรี!LT9</f>
        <v>12.54</v>
      </c>
    </row>
    <row r="33" spans="1:269" ht="18.75" x14ac:dyDescent="0.3">
      <c r="A33" s="974" t="s">
        <v>182</v>
      </c>
      <c r="B33">
        <f>สมุทรปราการ!B8</f>
        <v>162000</v>
      </c>
      <c r="C33" s="999">
        <f>สมุทรปราการ!C8</f>
        <v>130500</v>
      </c>
      <c r="D33" s="1016">
        <f>สมุทรปราการ!D8</f>
        <v>24.14</v>
      </c>
      <c r="E33">
        <f>สมุทรปราการ!B9</f>
        <v>170584</v>
      </c>
      <c r="F33" s="999">
        <f>สมุทรปราการ!C9</f>
        <v>143119</v>
      </c>
      <c r="G33" s="973">
        <f>สมุทรปราการ!D9</f>
        <v>19.190000000000001</v>
      </c>
      <c r="H33">
        <f>สมุทรปราการ!CF8</f>
        <v>211732</v>
      </c>
      <c r="I33" s="999">
        <f>สมุทรปราการ!CG8</f>
        <v>180467</v>
      </c>
      <c r="J33" s="973">
        <f>สมุทรปราการ!CH8</f>
        <v>17.32</v>
      </c>
      <c r="K33">
        <f>สมุทรปราการ!CF9</f>
        <v>81550</v>
      </c>
      <c r="L33" s="999">
        <f>สมุทรปราการ!CG9</f>
        <v>66538</v>
      </c>
      <c r="M33" s="973">
        <f>สมุทรปราการ!CH9</f>
        <v>22.56</v>
      </c>
      <c r="N33">
        <f>สมุทรปราการ!FJ8</f>
        <v>160009</v>
      </c>
      <c r="O33" s="999">
        <f>สมุทรปราการ!FK8</f>
        <v>139712</v>
      </c>
      <c r="P33" s="973">
        <f>สมุทรปราการ!FL8</f>
        <v>14.53</v>
      </c>
      <c r="Q33">
        <f>สมุทรปราการ!FJ9</f>
        <v>112930</v>
      </c>
      <c r="R33" s="999">
        <f>สมุทรปราการ!FK9</f>
        <v>98631</v>
      </c>
      <c r="S33" s="973">
        <f>สมุทรปราการ!FL9</f>
        <v>14.5</v>
      </c>
      <c r="T33">
        <f>สมุทรปราการ!IN8</f>
        <v>177998</v>
      </c>
      <c r="U33" s="999">
        <f>สมุทรปราการ!IO8</f>
        <v>168625</v>
      </c>
      <c r="V33" s="973">
        <f>สมุทรปราการ!IP8</f>
        <v>5.56</v>
      </c>
      <c r="W33">
        <f>สมุทรปราการ!IN9</f>
        <v>121063</v>
      </c>
      <c r="X33" s="999">
        <f>สมุทรปราการ!IO9</f>
        <v>109654</v>
      </c>
      <c r="Y33" s="973">
        <f>สมุทรปราการ!IP9</f>
        <v>10.4</v>
      </c>
      <c r="Z33">
        <f>สมุทรปราการ!LR8</f>
        <v>711739</v>
      </c>
      <c r="AA33" s="999">
        <f>สมุทรปราการ!LS8</f>
        <v>619304</v>
      </c>
      <c r="AB33" s="973">
        <f>สมุทรปราการ!LT8</f>
        <v>14.93</v>
      </c>
      <c r="AC33">
        <f>สมุทรปราการ!LR9</f>
        <v>486127</v>
      </c>
      <c r="AD33" s="999">
        <f>สมุทรปราการ!LS9</f>
        <v>417942</v>
      </c>
      <c r="AE33" s="973">
        <f>สมุทรปราการ!LT9</f>
        <v>16.309999999999999</v>
      </c>
    </row>
    <row r="34" spans="1:269" ht="18.75" x14ac:dyDescent="0.3">
      <c r="A34" s="974" t="s">
        <v>181</v>
      </c>
      <c r="B34">
        <f>สมุทรสาคร!B8</f>
        <v>174771</v>
      </c>
      <c r="C34" s="999">
        <f>สมุทรสาคร!C8</f>
        <v>183476</v>
      </c>
      <c r="D34" s="1016">
        <f>สมุทรสาคร!D8</f>
        <v>-4.74</v>
      </c>
      <c r="E34">
        <f>สมุทรสาคร!B9</f>
        <v>306</v>
      </c>
      <c r="F34" s="999">
        <f>สมุทรสาคร!C9</f>
        <v>319</v>
      </c>
      <c r="G34" s="973">
        <f>สมุทรสาคร!D9</f>
        <v>-4.08</v>
      </c>
      <c r="H34">
        <f>สมุทรสาคร!CF8</f>
        <v>195243</v>
      </c>
      <c r="I34" s="999">
        <f>สมุทรสาคร!CG8</f>
        <v>206938</v>
      </c>
      <c r="J34" s="973">
        <f>สมุทรสาคร!CH8</f>
        <v>-5.65</v>
      </c>
      <c r="K34">
        <f>สมุทรสาคร!CF9</f>
        <v>264</v>
      </c>
      <c r="L34" s="999">
        <f>สมุทรสาคร!CG9</f>
        <v>257</v>
      </c>
      <c r="M34" s="973">
        <f>สมุทรสาคร!CH9</f>
        <v>2.72</v>
      </c>
      <c r="N34">
        <f>สมุทรสาคร!FJ8</f>
        <v>144668</v>
      </c>
      <c r="O34" s="999">
        <f>สมุทรสาคร!FK8</f>
        <v>151324</v>
      </c>
      <c r="P34" s="973">
        <f>สมุทรสาคร!FL8</f>
        <v>-4.4000000000000004</v>
      </c>
      <c r="Q34">
        <f>สมุทรสาคร!FJ9</f>
        <v>439</v>
      </c>
      <c r="R34" s="999">
        <f>สมุทรสาคร!FK9</f>
        <v>460</v>
      </c>
      <c r="S34" s="973">
        <f>สมุทรสาคร!FL9</f>
        <v>-4.57</v>
      </c>
      <c r="T34">
        <f>สมุทรสาคร!IN8</f>
        <v>233300</v>
      </c>
      <c r="U34" s="999">
        <f>สมุทรสาคร!IO8</f>
        <v>243378</v>
      </c>
      <c r="V34" s="973">
        <f>สมุทรสาคร!IP8</f>
        <v>-4.1399999999999997</v>
      </c>
      <c r="W34">
        <f>สมุทรสาคร!IN9</f>
        <v>522</v>
      </c>
      <c r="X34" s="999">
        <f>สมุทรสาคร!IO9</f>
        <v>546</v>
      </c>
      <c r="Y34" s="973">
        <f>สมุทรสาคร!IP9</f>
        <v>-4.4000000000000004</v>
      </c>
      <c r="Z34">
        <f>สมุทรสาคร!LR8</f>
        <v>747982</v>
      </c>
      <c r="AA34" s="999">
        <f>สมุทรสาคร!LS8</f>
        <v>785116</v>
      </c>
      <c r="AB34" s="973">
        <f>สมุทรสาคร!LT8</f>
        <v>-4.7300000000000004</v>
      </c>
      <c r="AC34">
        <f>สมุทรสาคร!LR9</f>
        <v>1531</v>
      </c>
      <c r="AD34" s="999">
        <f>สมุทรสาคร!LS9</f>
        <v>1582</v>
      </c>
      <c r="AE34" s="973">
        <f>สมุทรสาคร!LT9</f>
        <v>-3.22</v>
      </c>
    </row>
    <row r="35" spans="1:269" ht="18.75" x14ac:dyDescent="0.3">
      <c r="A35" s="974" t="s">
        <v>187</v>
      </c>
      <c r="B35">
        <f>สระบุรี!B8</f>
        <v>258293</v>
      </c>
      <c r="C35" s="999">
        <f>สระบุรี!C8</f>
        <v>252969</v>
      </c>
      <c r="D35" s="1016">
        <f>สระบุรี!D8</f>
        <v>2.1</v>
      </c>
      <c r="E35">
        <f>สระบุรี!B9</f>
        <v>8124</v>
      </c>
      <c r="F35" s="999">
        <f>สระบุรี!C9</f>
        <v>7828</v>
      </c>
      <c r="G35" s="973">
        <f>สระบุรี!D9</f>
        <v>3.78</v>
      </c>
      <c r="H35">
        <f>สระบุรี!CF8</f>
        <v>430132</v>
      </c>
      <c r="I35" s="999">
        <f>สระบุรี!CG8</f>
        <v>418742</v>
      </c>
      <c r="J35" s="973">
        <f>สระบุรี!CH8</f>
        <v>2.72</v>
      </c>
      <c r="K35">
        <f>สระบุรี!CF9</f>
        <v>3664</v>
      </c>
      <c r="L35" s="999">
        <f>สระบุรี!CG9</f>
        <v>3499</v>
      </c>
      <c r="M35" s="973">
        <f>สระบุรี!CH9</f>
        <v>4.72</v>
      </c>
      <c r="N35">
        <f>สระบุรี!FJ8</f>
        <v>308533</v>
      </c>
      <c r="O35" s="999">
        <f>สระบุรี!FK8</f>
        <v>321428</v>
      </c>
      <c r="P35" s="973">
        <f>สระบุรี!FL8</f>
        <v>-4.01</v>
      </c>
      <c r="Q35">
        <f>สระบุรี!FJ9</f>
        <v>3019</v>
      </c>
      <c r="R35" s="999">
        <f>สระบุรี!FK9</f>
        <v>3102</v>
      </c>
      <c r="S35" s="973">
        <f>สระบุรี!FL9</f>
        <v>-2.68</v>
      </c>
      <c r="T35">
        <f>สระบุรี!IN8</f>
        <v>430912</v>
      </c>
      <c r="U35" s="999">
        <f>สระบุรี!IO8</f>
        <v>437218</v>
      </c>
      <c r="V35" s="973">
        <f>สระบุรี!IP8</f>
        <v>-1.44</v>
      </c>
      <c r="W35">
        <f>สระบุรี!IN9</f>
        <v>18964</v>
      </c>
      <c r="X35" s="999">
        <f>สระบุรี!IO9</f>
        <v>19350</v>
      </c>
      <c r="Y35" s="973">
        <f>สระบุรี!IP9</f>
        <v>-1.99</v>
      </c>
      <c r="Z35">
        <f>สระบุรี!LR8</f>
        <v>1427870</v>
      </c>
      <c r="AA35" s="999">
        <f>สระบุรี!LS8</f>
        <v>1430357</v>
      </c>
      <c r="AB35" s="973">
        <f>สระบุรี!LT8</f>
        <v>-0.17</v>
      </c>
      <c r="AC35">
        <f>สระบุรี!LR9</f>
        <v>33771</v>
      </c>
      <c r="AD35" s="999">
        <f>สระบุรี!LS9</f>
        <v>33779</v>
      </c>
      <c r="AE35" s="973">
        <f>สระบุรี!LT9</f>
        <v>-0.02</v>
      </c>
      <c r="AQ35" s="1020"/>
      <c r="AR35" s="1020"/>
      <c r="AS35" s="1020"/>
      <c r="AT35" s="1020"/>
    </row>
    <row r="36" spans="1:269" ht="18.75" x14ac:dyDescent="0.3">
      <c r="A36" s="974" t="s">
        <v>180</v>
      </c>
      <c r="B36">
        <f>สิงห์บุรี!B8</f>
        <v>61848</v>
      </c>
      <c r="C36" s="999">
        <f>สิงห์บุรี!C8</f>
        <v>52284</v>
      </c>
      <c r="D36" s="1016">
        <f>สิงห์บุรี!D8</f>
        <v>18.29</v>
      </c>
      <c r="E36">
        <f>สิงห์บุรี!B9</f>
        <v>194</v>
      </c>
      <c r="F36" s="999">
        <f>สิงห์บุรี!C9</f>
        <v>165</v>
      </c>
      <c r="G36" s="973">
        <f>สิงห์บุรี!D9</f>
        <v>17.579999999999998</v>
      </c>
      <c r="H36">
        <f>สิงห์บุรี!CF8</f>
        <v>63425</v>
      </c>
      <c r="I36" s="999">
        <f>สิงห์บุรี!CG8</f>
        <v>59692</v>
      </c>
      <c r="J36" s="973">
        <f>สิงห์บุรี!CH8</f>
        <v>6.25</v>
      </c>
      <c r="K36">
        <f>สิงห์บุรี!CF9</f>
        <v>535</v>
      </c>
      <c r="L36" s="999">
        <f>สิงห์บุรี!CG9</f>
        <v>442</v>
      </c>
      <c r="M36" s="973">
        <f>สิงห์บุรี!CH9</f>
        <v>21.04</v>
      </c>
      <c r="N36">
        <f>สิงห์บุรี!FJ8</f>
        <v>48322</v>
      </c>
      <c r="O36" s="999">
        <f>สิงห์บุรี!FK8</f>
        <v>45730</v>
      </c>
      <c r="P36" s="973">
        <f>สิงห์บุรี!FL8</f>
        <v>5.67</v>
      </c>
      <c r="Q36">
        <f>สิงห์บุรี!FJ9</f>
        <v>290</v>
      </c>
      <c r="R36" s="999">
        <f>สิงห์บุรี!FK9</f>
        <v>269</v>
      </c>
      <c r="S36" s="973">
        <f>สิงห์บุรี!FL9</f>
        <v>7.81</v>
      </c>
      <c r="T36">
        <f>สิงห์บุรี!IN8</f>
        <v>45063</v>
      </c>
      <c r="U36" s="999">
        <f>สิงห์บุรี!IO8</f>
        <v>42697</v>
      </c>
      <c r="V36" s="973">
        <f>สิงห์บุรี!IP8</f>
        <v>5.54</v>
      </c>
      <c r="W36">
        <f>สิงห์บุรี!IN9</f>
        <v>202</v>
      </c>
      <c r="X36" s="999">
        <f>สิงห์บุรี!IO9</f>
        <v>185</v>
      </c>
      <c r="Y36" s="973">
        <f>สิงห์บุรี!IP9</f>
        <v>9.19</v>
      </c>
      <c r="Z36">
        <f>สิงห์บุรี!LR8</f>
        <v>218658</v>
      </c>
      <c r="AA36" s="999">
        <f>สิงห์บุรี!LS8</f>
        <v>200403</v>
      </c>
      <c r="AB36" s="973">
        <f>สิงห์บุรี!LT8</f>
        <v>9.11</v>
      </c>
      <c r="AC36">
        <f>สิงห์บุรี!LR9</f>
        <v>1221</v>
      </c>
      <c r="AD36" s="999">
        <f>สิงห์บุรี!LS9</f>
        <v>1061</v>
      </c>
      <c r="AE36" s="973">
        <f>สิงห์บุรี!LT9</f>
        <v>15.08</v>
      </c>
      <c r="AM36" s="1019"/>
      <c r="AN36" s="1019"/>
      <c r="AO36" s="1019"/>
      <c r="AP36" s="1019"/>
      <c r="AQ36" s="1020"/>
      <c r="AR36" s="1020"/>
      <c r="AS36" s="1020"/>
      <c r="AT36" s="1020"/>
    </row>
    <row r="37" spans="1:269" ht="19.5" thickBot="1" x14ac:dyDescent="0.35">
      <c r="A37" s="974" t="s">
        <v>179</v>
      </c>
      <c r="B37">
        <f>อ่างทอง!B8</f>
        <v>116040</v>
      </c>
      <c r="C37" s="999">
        <f>อ่างทอง!C8</f>
        <v>110001</v>
      </c>
      <c r="D37" s="1016">
        <f>อ่างทอง!D8</f>
        <v>5.49</v>
      </c>
      <c r="E37">
        <f>อ่างทอง!B9</f>
        <v>463</v>
      </c>
      <c r="F37" s="999">
        <f>อ่างทอง!C9</f>
        <v>430</v>
      </c>
      <c r="G37" s="973">
        <f>อ่างทอง!D9</f>
        <v>7.67</v>
      </c>
      <c r="H37">
        <f>อ่างทอง!CF8</f>
        <v>83255</v>
      </c>
      <c r="I37" s="999">
        <f>อ่างทอง!CG8</f>
        <v>81575</v>
      </c>
      <c r="J37" s="973">
        <f>อ่างทอง!CH8</f>
        <v>2.06</v>
      </c>
      <c r="K37">
        <f>อ่างทอง!CF9</f>
        <v>218</v>
      </c>
      <c r="L37" s="999">
        <f>อ่างทอง!CG9</f>
        <v>193</v>
      </c>
      <c r="M37" s="973">
        <f>อ่างทอง!CH9</f>
        <v>12.95</v>
      </c>
      <c r="N37">
        <f>อ่างทอง!FJ8</f>
        <v>47511</v>
      </c>
      <c r="O37" s="999">
        <f>อ่างทอง!FK8</f>
        <v>49360</v>
      </c>
      <c r="P37" s="973">
        <f>อ่างทอง!FL8</f>
        <v>-3.75</v>
      </c>
      <c r="Q37">
        <f>อ่างทอง!FJ9</f>
        <v>109</v>
      </c>
      <c r="R37" s="999">
        <f>อ่างทอง!FK9</f>
        <v>112</v>
      </c>
      <c r="S37" s="973">
        <f>อ่างทอง!FL9</f>
        <v>-2.68</v>
      </c>
      <c r="T37">
        <f>อ่างทอง!IN8</f>
        <v>44827</v>
      </c>
      <c r="U37" s="999">
        <f>อ่างทอง!IO8</f>
        <v>43992</v>
      </c>
      <c r="V37" s="973">
        <f>อ่างทอง!IP8</f>
        <v>1.9</v>
      </c>
      <c r="W37">
        <f>อ่างทอง!IN9</f>
        <v>137</v>
      </c>
      <c r="X37" s="999">
        <f>อ่างทอง!IO9</f>
        <v>134</v>
      </c>
      <c r="Y37" s="973">
        <f>อ่างทอง!IP9</f>
        <v>2.2400000000000002</v>
      </c>
      <c r="Z37">
        <f>อ่างทอง!LR8</f>
        <v>291633</v>
      </c>
      <c r="AA37" s="999">
        <f>อ่างทอง!LS8</f>
        <v>284928</v>
      </c>
      <c r="AB37" s="973">
        <f>อ่างทอง!LT8</f>
        <v>2.35</v>
      </c>
      <c r="AC37">
        <f>อ่างทอง!LR9</f>
        <v>927</v>
      </c>
      <c r="AD37" s="999">
        <f>อ่างทอง!LS9</f>
        <v>869</v>
      </c>
      <c r="AE37" s="973">
        <f>อ่างทอง!LT9</f>
        <v>6.67</v>
      </c>
      <c r="AQ37" s="1021"/>
      <c r="AR37" s="1021"/>
      <c r="AS37" s="1021"/>
      <c r="AT37" s="1021"/>
    </row>
    <row r="38" spans="1:269" ht="20.25" thickTop="1" thickBot="1" x14ac:dyDescent="0.25">
      <c r="A38" s="975" t="s">
        <v>275</v>
      </c>
      <c r="B38" s="976">
        <f>SUM(B26:B37)</f>
        <v>2338878</v>
      </c>
      <c r="C38" s="1000">
        <f>SUM(C26:C37)</f>
        <v>2207653</v>
      </c>
      <c r="D38" s="1017">
        <f>ROUND(((B28/C28)-1)*100,2)</f>
        <v>1.63</v>
      </c>
      <c r="E38" s="976">
        <f>SUM(E26:E37)</f>
        <v>385558</v>
      </c>
      <c r="F38" s="1000">
        <f>SUM(F26:F37)</f>
        <v>350091</v>
      </c>
      <c r="G38" s="977">
        <f>ROUND(((E38/F38)-1)*9,2)</f>
        <v>0.91</v>
      </c>
      <c r="H38" s="976">
        <f>SUM(H26:H37)</f>
        <v>2681750</v>
      </c>
      <c r="I38" s="1000">
        <f>SUM(I26:I37)</f>
        <v>2603110</v>
      </c>
      <c r="J38" s="977">
        <f>ROUND(((H38/I38)-1)*100,2)</f>
        <v>3.02</v>
      </c>
      <c r="K38" s="976">
        <f>SUM(K26:K37)</f>
        <v>324420</v>
      </c>
      <c r="L38" s="1000">
        <f>SUM(L26:L37)</f>
        <v>305455</v>
      </c>
      <c r="M38" s="977">
        <f>ROUND(((K38/L38)-1)*9,2)</f>
        <v>0.56000000000000005</v>
      </c>
      <c r="N38" s="976">
        <f>SUM(N26:N37)</f>
        <v>2114849</v>
      </c>
      <c r="O38" s="1000">
        <f>SUM(O26:O37)</f>
        <v>2145725</v>
      </c>
      <c r="P38" s="977">
        <f>ROUND(((N38/O38)-1)*100,2)</f>
        <v>-1.44</v>
      </c>
      <c r="Q38" s="976">
        <f>SUM(Q26:Q37)</f>
        <v>272247</v>
      </c>
      <c r="R38" s="1000">
        <f>SUM(R26:R37)</f>
        <v>254504</v>
      </c>
      <c r="S38" s="977">
        <f>ROUND(((Q38/R38)-1)*9,2)</f>
        <v>0.63</v>
      </c>
      <c r="T38" s="976">
        <f>SUM(T26:T37)</f>
        <v>2458656</v>
      </c>
      <c r="U38" s="1000">
        <f>SUM(U26:U37)</f>
        <v>2450360</v>
      </c>
      <c r="V38" s="977">
        <f>ROUND(((T38/U38)-1)*100,2)</f>
        <v>0.34</v>
      </c>
      <c r="W38" s="976">
        <f>SUM(W26:W37)</f>
        <v>299327</v>
      </c>
      <c r="X38" s="1000">
        <f>SUM(X26:X37)</f>
        <v>289675</v>
      </c>
      <c r="Y38" s="977">
        <f>ROUND(((W38/X38)-1)*9,2)</f>
        <v>0.3</v>
      </c>
      <c r="Z38" s="976">
        <f>SUM(Z26:Z37)</f>
        <v>9594133</v>
      </c>
      <c r="AA38" s="1000">
        <f>SUM(AA26:AA37)</f>
        <v>9406848</v>
      </c>
      <c r="AB38" s="977">
        <f>ROUND(((Z38/AA38)-1)*100,2)</f>
        <v>1.99</v>
      </c>
      <c r="AC38" s="976">
        <f>SUM(AC26:AC37)</f>
        <v>1281552</v>
      </c>
      <c r="AD38" s="1000">
        <f>SUM(AD26:AD37)</f>
        <v>1199725</v>
      </c>
      <c r="AE38" s="977">
        <f>ROUND(((AC28/AD28)-1)*9,2)</f>
        <v>-0.21</v>
      </c>
    </row>
    <row r="39" spans="1:269" ht="15" thickTop="1" x14ac:dyDescent="0.2"/>
    <row r="41" spans="1:269" ht="15" thickBot="1" x14ac:dyDescent="0.25"/>
    <row r="42" spans="1:269" ht="18" customHeight="1" thickTop="1" thickBot="1" x14ac:dyDescent="0.25">
      <c r="A42" s="1594" t="s">
        <v>59</v>
      </c>
      <c r="B42" s="1598" t="s">
        <v>4</v>
      </c>
      <c r="C42" s="1599"/>
      <c r="D42" s="1599"/>
      <c r="E42" s="1599"/>
      <c r="F42" s="1599"/>
      <c r="G42" s="1600"/>
      <c r="H42" s="1601" t="s">
        <v>154</v>
      </c>
      <c r="I42" s="1602"/>
      <c r="J42" s="1602"/>
      <c r="K42" s="1602"/>
      <c r="L42" s="1602"/>
      <c r="M42" s="1603"/>
      <c r="N42" s="1598" t="s">
        <v>163</v>
      </c>
      <c r="O42" s="1599"/>
      <c r="P42" s="1599"/>
      <c r="Q42" s="1599"/>
      <c r="R42" s="1599"/>
      <c r="S42" s="1600"/>
      <c r="T42" s="1601" t="s">
        <v>167</v>
      </c>
      <c r="U42" s="1602"/>
      <c r="V42" s="1602"/>
      <c r="W42" s="1602"/>
      <c r="X42" s="1602"/>
      <c r="Y42" s="1603"/>
      <c r="Z42" s="1598" t="s">
        <v>271</v>
      </c>
      <c r="AA42" s="1599"/>
      <c r="AB42" s="1599"/>
      <c r="AC42" s="1599"/>
      <c r="AD42" s="1599"/>
      <c r="AE42" s="1600"/>
    </row>
    <row r="43" spans="1:269" ht="15" thickTop="1" x14ac:dyDescent="0.2">
      <c r="A43" s="1597"/>
      <c r="B43" s="1498" t="s">
        <v>23</v>
      </c>
      <c r="C43" s="1499"/>
      <c r="D43" s="1500"/>
      <c r="E43" s="1498" t="s">
        <v>28</v>
      </c>
      <c r="F43" s="1499"/>
      <c r="G43" s="1500"/>
      <c r="H43" s="1591" t="s">
        <v>23</v>
      </c>
      <c r="I43" s="1592"/>
      <c r="J43" s="1593"/>
      <c r="K43" s="1591" t="s">
        <v>28</v>
      </c>
      <c r="L43" s="1592"/>
      <c r="M43" s="1593"/>
      <c r="N43" s="1498" t="s">
        <v>23</v>
      </c>
      <c r="O43" s="1499"/>
      <c r="P43" s="1500"/>
      <c r="Q43" s="1498" t="s">
        <v>28</v>
      </c>
      <c r="R43" s="1499"/>
      <c r="S43" s="1500"/>
      <c r="T43" s="1591" t="s">
        <v>23</v>
      </c>
      <c r="U43" s="1592"/>
      <c r="V43" s="1593"/>
      <c r="W43" s="1591" t="s">
        <v>28</v>
      </c>
      <c r="X43" s="1592"/>
      <c r="Y43" s="1593"/>
      <c r="Z43" s="1498" t="s">
        <v>23</v>
      </c>
      <c r="AA43" s="1499"/>
      <c r="AB43" s="1500"/>
      <c r="AC43" s="1498" t="s">
        <v>28</v>
      </c>
      <c r="AD43" s="1499"/>
      <c r="AE43" s="1500"/>
    </row>
    <row r="44" spans="1:269" ht="15" thickBot="1" x14ac:dyDescent="0.25">
      <c r="A44" s="1595"/>
      <c r="B44" s="270">
        <v>2018</v>
      </c>
      <c r="C44" s="235">
        <v>2017</v>
      </c>
      <c r="D44" s="1014" t="s">
        <v>22</v>
      </c>
      <c r="E44" s="8">
        <v>2018</v>
      </c>
      <c r="F44" s="235">
        <v>2017</v>
      </c>
      <c r="G44" s="795" t="s">
        <v>22</v>
      </c>
      <c r="H44" s="969">
        <v>2018</v>
      </c>
      <c r="I44" s="970">
        <v>2017</v>
      </c>
      <c r="J44" s="971" t="s">
        <v>22</v>
      </c>
      <c r="K44" s="969">
        <v>2018</v>
      </c>
      <c r="L44" s="970">
        <v>2017</v>
      </c>
      <c r="M44" s="971" t="s">
        <v>22</v>
      </c>
      <c r="N44" s="8">
        <v>2018</v>
      </c>
      <c r="O44" s="235">
        <v>2017</v>
      </c>
      <c r="P44" s="795" t="s">
        <v>22</v>
      </c>
      <c r="Q44" s="8">
        <v>2018</v>
      </c>
      <c r="R44" s="235">
        <v>2017</v>
      </c>
      <c r="S44" s="795" t="s">
        <v>22</v>
      </c>
      <c r="T44" s="972">
        <v>2018</v>
      </c>
      <c r="U44" s="970">
        <v>2017</v>
      </c>
      <c r="V44" s="971" t="s">
        <v>22</v>
      </c>
      <c r="W44" s="972">
        <v>2018</v>
      </c>
      <c r="X44" s="970">
        <v>2017</v>
      </c>
      <c r="Y44" s="971" t="s">
        <v>22</v>
      </c>
      <c r="Z44" s="270">
        <v>2018</v>
      </c>
      <c r="AA44" s="235">
        <v>2017</v>
      </c>
      <c r="AB44" s="795" t="s">
        <v>22</v>
      </c>
      <c r="AC44" s="270">
        <v>2018</v>
      </c>
      <c r="AD44" s="235">
        <v>2017</v>
      </c>
      <c r="AE44" s="795" t="s">
        <v>22</v>
      </c>
    </row>
    <row r="45" spans="1:269" ht="19.5" thickTop="1" x14ac:dyDescent="0.3">
      <c r="A45" s="988" t="s">
        <v>5</v>
      </c>
      <c r="B45" s="989">
        <f>กทม.!B11</f>
        <v>4059303</v>
      </c>
      <c r="C45" s="998">
        <f>กทม.!C11</f>
        <v>4150556</v>
      </c>
      <c r="D45" s="1015">
        <f>กทม.!D11</f>
        <v>-2.2000000000000002</v>
      </c>
      <c r="E45" s="989">
        <f>กทม.!B12</f>
        <v>254590</v>
      </c>
      <c r="F45" s="998">
        <f>กทม.!C12</f>
        <v>250546</v>
      </c>
      <c r="G45" s="990">
        <f>กทม.!D12</f>
        <v>1.61</v>
      </c>
      <c r="H45" s="989">
        <f>กทม.!CF11</f>
        <v>3397763</v>
      </c>
      <c r="I45" s="998">
        <f>กทม.!CG11</f>
        <v>3497917</v>
      </c>
      <c r="J45" s="990">
        <f>กทม.!CH11</f>
        <v>-2.86</v>
      </c>
      <c r="K45" s="989">
        <f>กทม.!CF12</f>
        <v>413597</v>
      </c>
      <c r="L45" s="998">
        <f>กทม.!CG12</f>
        <v>406217</v>
      </c>
      <c r="M45" s="990">
        <f>กทม.!CH12</f>
        <v>1.82</v>
      </c>
      <c r="N45" s="989">
        <f>กทม.!FJ11</f>
        <v>3978962</v>
      </c>
      <c r="O45" s="998">
        <f>กทม.!FK11</f>
        <v>3692959</v>
      </c>
      <c r="P45" s="990">
        <f>กทม.!FL11</f>
        <v>7.74</v>
      </c>
      <c r="Q45" s="989">
        <f>กทม.!FJ12</f>
        <v>434517</v>
      </c>
      <c r="R45" s="998">
        <f>กทม.!FK12</f>
        <v>403730</v>
      </c>
      <c r="S45" s="991">
        <f>กทม.!FL12</f>
        <v>7.63</v>
      </c>
      <c r="T45" s="989">
        <f>กทม.!IN11</f>
        <v>5012478</v>
      </c>
      <c r="U45" s="998">
        <f>กทม.!IO11</f>
        <v>4760208</v>
      </c>
      <c r="V45" s="991">
        <f>กทม.!IP11</f>
        <v>5.3</v>
      </c>
      <c r="W45" s="989">
        <f>กทม.!IN12</f>
        <v>360599</v>
      </c>
      <c r="X45" s="998">
        <f>กทม.!IO12</f>
        <v>352953</v>
      </c>
      <c r="Y45" s="991">
        <f>กทม.!IP12</f>
        <v>2.17</v>
      </c>
      <c r="Z45" s="989">
        <f>กทม.!LR11</f>
        <v>16448506</v>
      </c>
      <c r="AA45" s="998">
        <f>กทม.!LS11</f>
        <v>16101640</v>
      </c>
      <c r="AB45" s="991">
        <f>กทม.!LT11</f>
        <v>2.15</v>
      </c>
      <c r="AC45" s="989">
        <f>กทม.!LR12</f>
        <v>1463303</v>
      </c>
      <c r="AD45" s="998">
        <f>กทม.!LS12</f>
        <v>1413446</v>
      </c>
      <c r="AE45" s="990">
        <f>กทม.!LT12</f>
        <v>3.53</v>
      </c>
    </row>
    <row r="46" spans="1:269" ht="18.75" x14ac:dyDescent="0.3">
      <c r="A46" s="974" t="s">
        <v>188</v>
      </c>
      <c r="B46">
        <f>ฉะเชิงเทรา!B11</f>
        <v>652791</v>
      </c>
      <c r="C46" s="999">
        <f>ฉะเชิงเทรา!C11</f>
        <v>634080</v>
      </c>
      <c r="D46" s="1016">
        <f>ฉะเชิงเทรา!D11</f>
        <v>2.95</v>
      </c>
      <c r="E46">
        <f>ฉะเชิงเทรา!B12</f>
        <v>9277</v>
      </c>
      <c r="F46" s="999">
        <f>ฉะเชิงเทรา!C12</f>
        <v>9042</v>
      </c>
      <c r="G46" s="973">
        <f>ฉะเชิงเทรา!D12</f>
        <v>2.6</v>
      </c>
      <c r="H46">
        <f>ฉะเชิงเทรา!CF11</f>
        <v>777500</v>
      </c>
      <c r="I46" s="999">
        <f>ฉะเชิงเทรา!CG11</f>
        <v>753271</v>
      </c>
      <c r="J46" s="973">
        <f>ฉะเชิงเทรา!CH11</f>
        <v>3.22</v>
      </c>
      <c r="K46">
        <f>ฉะเชิงเทรา!CF12</f>
        <v>2499</v>
      </c>
      <c r="L46" s="999">
        <f>ฉะเชิงเทรา!CG12</f>
        <v>2438</v>
      </c>
      <c r="M46" s="973">
        <f>ฉะเชิงเทรา!CH12</f>
        <v>2.5</v>
      </c>
      <c r="N46">
        <f>ฉะเชิงเทรา!FJ11</f>
        <v>690952</v>
      </c>
      <c r="O46" s="999">
        <f>ฉะเชิงเทรา!FK11</f>
        <v>688557</v>
      </c>
      <c r="P46" s="973">
        <f>ฉะเชิงเทรา!FL11</f>
        <v>0.35</v>
      </c>
      <c r="Q46">
        <f>ฉะเชิงเทรา!FJ12</f>
        <v>2989</v>
      </c>
      <c r="R46" s="999">
        <f>ฉะเชิงเทรา!FK12</f>
        <v>2973</v>
      </c>
      <c r="S46" s="973">
        <f>ฉะเชิงเทรา!FL12</f>
        <v>0.54</v>
      </c>
      <c r="T46">
        <f>ฉะเชิงเทรา!IN11</f>
        <v>767851</v>
      </c>
      <c r="U46" s="999">
        <f>ฉะเชิงเทรา!IO11</f>
        <v>749325</v>
      </c>
      <c r="V46" s="973">
        <f>ฉะเชิงเทรา!IP11</f>
        <v>2.4700000000000002</v>
      </c>
      <c r="W46">
        <f>ฉะเชิงเทรา!IN12</f>
        <v>9890</v>
      </c>
      <c r="X46" s="999">
        <f>ฉะเชิงเทรา!IO12</f>
        <v>9997</v>
      </c>
      <c r="Y46" s="973">
        <f>ฉะเชิงเทรา!IP12</f>
        <v>-1.07</v>
      </c>
      <c r="Z46">
        <f>ฉะเชิงเทรา!LR11</f>
        <v>2889094</v>
      </c>
      <c r="AA46" s="999">
        <f>ฉะเชิงเทรา!LS11</f>
        <v>2825233</v>
      </c>
      <c r="AB46" s="973">
        <f>ฉะเชิงเทรา!LT11</f>
        <v>2.2599999999999998</v>
      </c>
      <c r="AC46">
        <f>ฉะเชิงเทรา!LR12</f>
        <v>24655</v>
      </c>
      <c r="AD46" s="999">
        <f>ฉะเชิงเทรา!LS12</f>
        <v>24450</v>
      </c>
      <c r="AE46" s="973">
        <f>ฉะเชิงเทรา!LT12</f>
        <v>0.84</v>
      </c>
      <c r="JB46" t="e">
        <f>ROUND(#REF!*IQ$52/10^6,2)</f>
        <v>#REF!</v>
      </c>
      <c r="JC46" t="e">
        <f>ROUND(#REF!*IR$52/10^6,2)</f>
        <v>#REF!</v>
      </c>
      <c r="JE46" t="e">
        <f>ROUND(#REF!*IN$11/10^6,2)</f>
        <v>#REF!</v>
      </c>
      <c r="JF46" t="e">
        <f>ROUND(#REF!*IO$11/10^6,2)</f>
        <v>#REF!</v>
      </c>
      <c r="JH46" t="e">
        <f>JB46+JE46</f>
        <v>#REF!</v>
      </c>
      <c r="JI46" t="e">
        <f>JC46+JF46</f>
        <v>#REF!</v>
      </c>
    </row>
    <row r="47" spans="1:269" ht="18.75" x14ac:dyDescent="0.3">
      <c r="A47" s="974" t="s">
        <v>186</v>
      </c>
      <c r="B47">
        <f>ชัยนาท!B11</f>
        <v>149921</v>
      </c>
      <c r="C47" s="999">
        <f>ชัยนาท!C11</f>
        <v>147845</v>
      </c>
      <c r="D47" s="1016">
        <f>ชัยนาท!D11</f>
        <v>1.4</v>
      </c>
      <c r="E47">
        <f>ชัยนาท!B12</f>
        <v>651</v>
      </c>
      <c r="F47" s="999">
        <f>ชัยนาท!C12</f>
        <v>636</v>
      </c>
      <c r="G47" s="973">
        <f>ชัยนาท!D12</f>
        <v>2.36</v>
      </c>
      <c r="H47">
        <f>ชัยนาท!CF11</f>
        <v>127115</v>
      </c>
      <c r="I47" s="999">
        <f>ชัยนาท!CG11</f>
        <v>122819</v>
      </c>
      <c r="J47" s="973">
        <f>ชัยนาท!CH11</f>
        <v>3.5</v>
      </c>
      <c r="K47">
        <f>ชัยนาท!CF12</f>
        <v>271</v>
      </c>
      <c r="L47" s="999">
        <f>ชัยนาท!CG12</f>
        <v>263</v>
      </c>
      <c r="M47" s="973">
        <f>ชัยนาท!CH12</f>
        <v>3.04</v>
      </c>
      <c r="N47">
        <f>ชัยนาท!FJ11</f>
        <v>93631</v>
      </c>
      <c r="O47" s="999">
        <f>ชัยนาท!FK11</f>
        <v>96217</v>
      </c>
      <c r="P47" s="973">
        <f>ชัยนาท!FL11</f>
        <v>-2.69</v>
      </c>
      <c r="Q47">
        <f>ชัยนาท!FJ12</f>
        <v>615</v>
      </c>
      <c r="R47" s="999">
        <f>ชัยนาท!FK12</f>
        <v>612</v>
      </c>
      <c r="S47" s="973">
        <f>ชัยนาท!FL12</f>
        <v>0.49</v>
      </c>
      <c r="T47">
        <f>ชัยนาท!IN11</f>
        <v>101465</v>
      </c>
      <c r="U47" s="999">
        <f>ชัยนาท!IO11</f>
        <v>103602</v>
      </c>
      <c r="V47" s="973">
        <f>ชัยนาท!IP11</f>
        <v>-2.06</v>
      </c>
      <c r="W47">
        <f>ชัยนาท!IN12</f>
        <v>711</v>
      </c>
      <c r="X47" s="999">
        <f>ชัยนาท!IO12</f>
        <v>719</v>
      </c>
      <c r="Y47" s="973">
        <f>ชัยนาท!IP12</f>
        <v>-1.1100000000000001</v>
      </c>
      <c r="Z47">
        <f>ชัยนาท!LR11</f>
        <v>472132</v>
      </c>
      <c r="AA47" s="999">
        <f>ชัยนาท!LS11</f>
        <v>470483</v>
      </c>
      <c r="AB47" s="973">
        <f>ชัยนาท!LT11</f>
        <v>0.35</v>
      </c>
      <c r="AC47">
        <f>ชัยนาท!LR12</f>
        <v>2248</v>
      </c>
      <c r="AD47" s="999">
        <f>ชัยนาท!LS12</f>
        <v>2230</v>
      </c>
      <c r="AE47" s="973">
        <f>ชัยนาท!LT12</f>
        <v>0.81</v>
      </c>
    </row>
    <row r="48" spans="1:269" ht="17.25" customHeight="1" x14ac:dyDescent="0.3">
      <c r="A48" s="974" t="s">
        <v>189</v>
      </c>
      <c r="B48">
        <f>นครปฐม!B11</f>
        <v>457013</v>
      </c>
      <c r="C48" s="999">
        <f>นครปฐม!C11</f>
        <v>437517</v>
      </c>
      <c r="D48" s="1016">
        <f>นครปฐม!D11</f>
        <v>4.46</v>
      </c>
      <c r="E48">
        <f>นครปฐม!B12</f>
        <v>30301</v>
      </c>
      <c r="F48" s="999">
        <f>นครปฐม!C12</f>
        <v>29491</v>
      </c>
      <c r="G48" s="973">
        <f>นครปฐม!D12</f>
        <v>2.75</v>
      </c>
      <c r="H48">
        <f>นครปฐม!CF11</f>
        <v>478306</v>
      </c>
      <c r="I48" s="999">
        <f>นครปฐม!CG11</f>
        <v>463413</v>
      </c>
      <c r="J48" s="973">
        <f>นครปฐม!CH11</f>
        <v>3.21</v>
      </c>
      <c r="K48">
        <f>นครปฐม!CF12</f>
        <v>12805</v>
      </c>
      <c r="L48" s="999">
        <f>นครปฐม!CG12</f>
        <v>12478</v>
      </c>
      <c r="M48" s="973">
        <f>นครปฐม!CH12</f>
        <v>2.62</v>
      </c>
      <c r="N48">
        <f>นครปฐม!FJ11</f>
        <v>1008015</v>
      </c>
      <c r="O48" s="999">
        <f>นครปฐม!FK11</f>
        <v>1014141</v>
      </c>
      <c r="P48" s="973">
        <f>นครปฐม!FL11</f>
        <v>-0.6</v>
      </c>
      <c r="Q48">
        <f>นครปฐม!FJ12</f>
        <v>30889</v>
      </c>
      <c r="R48" s="999">
        <f>นครปฐม!FK12</f>
        <v>30259</v>
      </c>
      <c r="S48" s="973">
        <f>นครปฐม!FL12</f>
        <v>2.08</v>
      </c>
      <c r="T48">
        <f>นครปฐม!IN11</f>
        <v>807251</v>
      </c>
      <c r="U48" s="999">
        <f>นครปฐม!IO11</f>
        <v>767766</v>
      </c>
      <c r="V48" s="973">
        <f>นครปฐม!IP11</f>
        <v>5.14</v>
      </c>
      <c r="W48">
        <f>นครปฐม!IN12</f>
        <v>9000</v>
      </c>
      <c r="X48" s="999">
        <f>นครปฐม!IO12</f>
        <v>8741</v>
      </c>
      <c r="Y48" s="973">
        <f>นครปฐม!IP12</f>
        <v>2.96</v>
      </c>
      <c r="Z48">
        <f>นครปฐม!LR11</f>
        <v>2750585</v>
      </c>
      <c r="AA48" s="999">
        <f>นครปฐม!LS11</f>
        <v>2682837</v>
      </c>
      <c r="AB48" s="973">
        <f>นครปฐม!LT11</f>
        <v>2.5299999999999998</v>
      </c>
      <c r="AC48">
        <f>นครปฐม!LR12</f>
        <v>82995</v>
      </c>
      <c r="AD48" s="999">
        <f>นครปฐม!LS12</f>
        <v>80969</v>
      </c>
      <c r="AE48" s="973">
        <f>นครปฐม!LT12</f>
        <v>2.5</v>
      </c>
    </row>
    <row r="49" spans="1:269" ht="18.75" x14ac:dyDescent="0.3">
      <c r="A49" s="974" t="s">
        <v>184</v>
      </c>
      <c r="B49">
        <f>นนทบุรี!B11</f>
        <v>586894</v>
      </c>
      <c r="C49" s="999">
        <f>นนทบุรี!C11</f>
        <v>573104</v>
      </c>
      <c r="D49" s="1016">
        <f>นนทบุรี!D11</f>
        <v>2.41</v>
      </c>
      <c r="E49">
        <f>นนทบุรี!B12</f>
        <v>21341</v>
      </c>
      <c r="F49" s="999">
        <f>นนทบุรี!C12</f>
        <v>20885</v>
      </c>
      <c r="G49" s="973">
        <f>นนทบุรี!D12</f>
        <v>2.1800000000000002</v>
      </c>
      <c r="H49">
        <f>นนทบุรี!CF11</f>
        <v>412424</v>
      </c>
      <c r="I49" s="999">
        <f>นนทบุรี!CG11</f>
        <v>406216</v>
      </c>
      <c r="J49" s="973">
        <f>นนทบุรี!CH11</f>
        <v>1.53</v>
      </c>
      <c r="K49">
        <f>นนทบุรี!CF12</f>
        <v>45762</v>
      </c>
      <c r="L49" s="999">
        <f>นนทบุรี!CG12</f>
        <v>46863</v>
      </c>
      <c r="M49" s="973">
        <f>นนทบุรี!CH12</f>
        <v>-2.35</v>
      </c>
      <c r="N49">
        <f>นนทบุรี!FJ11</f>
        <v>311099</v>
      </c>
      <c r="O49" s="999">
        <f>นนทบุรี!FK11</f>
        <v>307962</v>
      </c>
      <c r="P49" s="973">
        <f>นนทบุรี!FL11</f>
        <v>1.02</v>
      </c>
      <c r="Q49">
        <f>นนทบุรี!FJ12</f>
        <v>25037</v>
      </c>
      <c r="R49" s="999">
        <f>นนทบุรี!FK12</f>
        <v>24561</v>
      </c>
      <c r="S49" s="973">
        <f>นนทบุรี!FL12</f>
        <v>1.94</v>
      </c>
      <c r="T49">
        <f>นนทบุรี!IN11</f>
        <v>298674</v>
      </c>
      <c r="U49" s="999">
        <f>นนทบุรี!IO11</f>
        <v>293908</v>
      </c>
      <c r="V49" s="973">
        <f>นนทบุรี!IP11</f>
        <v>1.62</v>
      </c>
      <c r="W49">
        <f>นนทบุรี!IN12</f>
        <v>31028</v>
      </c>
      <c r="X49" s="999">
        <f>นนทบุรี!IO12</f>
        <v>28266</v>
      </c>
      <c r="Y49" s="973">
        <f>นนทบุรี!IP12</f>
        <v>9.77</v>
      </c>
      <c r="Z49">
        <f>นนทบุรี!LR11</f>
        <v>1609091</v>
      </c>
      <c r="AA49" s="999">
        <f>นนทบุรี!LS11</f>
        <v>1581190</v>
      </c>
      <c r="AB49" s="973">
        <f>นนทบุรี!LT11</f>
        <v>1.76</v>
      </c>
      <c r="AC49">
        <f>นนทบุรี!LR12</f>
        <v>123168</v>
      </c>
      <c r="AD49" s="999">
        <f>นนทบุรี!LS12</f>
        <v>120575</v>
      </c>
      <c r="AE49" s="973">
        <f>นนทบุรี!LT12</f>
        <v>2.15</v>
      </c>
    </row>
    <row r="50" spans="1:269" ht="18.75" x14ac:dyDescent="0.3">
      <c r="A50" s="974" t="s">
        <v>190</v>
      </c>
      <c r="B50">
        <f>ปทุมธานี!B11</f>
        <v>333409</v>
      </c>
      <c r="C50" s="999">
        <f>ปทุมธานี!C11</f>
        <v>323740</v>
      </c>
      <c r="D50" s="1016">
        <f>ปทุมธานี!D11</f>
        <v>2.99</v>
      </c>
      <c r="E50">
        <f>ปทุมธานี!B12</f>
        <v>126339</v>
      </c>
      <c r="F50" s="999">
        <f>ปทุมธานี!C12</f>
        <v>123265</v>
      </c>
      <c r="G50" s="973">
        <f>ปทุมธานี!D12</f>
        <v>2.4900000000000002</v>
      </c>
      <c r="H50">
        <f>ปทุมธานี!CF11</f>
        <v>228103</v>
      </c>
      <c r="I50" s="999">
        <f>ปทุมธานี!CG11</f>
        <v>223324</v>
      </c>
      <c r="J50" s="973">
        <f>ปทุมธานี!CH11</f>
        <v>2.14</v>
      </c>
      <c r="K50">
        <f>ปทุมธานี!CF12</f>
        <v>72761</v>
      </c>
      <c r="L50" s="999">
        <f>ปทุมธานี!CG12</f>
        <v>73088</v>
      </c>
      <c r="M50" s="973">
        <f>ปทุมธานี!CH12</f>
        <v>-0.45</v>
      </c>
      <c r="N50">
        <f>ปทุมธานี!FJ11</f>
        <v>221536</v>
      </c>
      <c r="O50" s="999">
        <f>ปทุมธานี!FK11</f>
        <v>235287</v>
      </c>
      <c r="P50" s="973">
        <f>ปทุมธานี!FL11</f>
        <v>-5.84</v>
      </c>
      <c r="Q50">
        <f>ปทุมธานี!FJ12</f>
        <v>121978</v>
      </c>
      <c r="R50" s="999">
        <f>ปทุมธานี!FK12</f>
        <v>124080</v>
      </c>
      <c r="S50" s="973">
        <f>ปทุมธานี!FL12</f>
        <v>-1.69</v>
      </c>
      <c r="T50">
        <f>ปทุมธานี!IN11</f>
        <v>239551</v>
      </c>
      <c r="U50" s="999">
        <f>ปทุมธานี!IO11</f>
        <v>236736</v>
      </c>
      <c r="V50" s="973">
        <f>ปทุมธานี!IP11</f>
        <v>1.19</v>
      </c>
      <c r="W50">
        <f>ปทุมธานี!IN12</f>
        <v>79493</v>
      </c>
      <c r="X50" s="999">
        <f>ปทุมธานี!IO12</f>
        <v>79809</v>
      </c>
      <c r="Y50" s="973">
        <f>ปทุมธานี!IP12</f>
        <v>-0.4</v>
      </c>
      <c r="Z50">
        <f>ปทุมธานี!LR11</f>
        <v>1022599</v>
      </c>
      <c r="AA50" s="999">
        <f>ปทุมธานี!LS11</f>
        <v>1019087</v>
      </c>
      <c r="AB50" s="973">
        <f>ปทุมธานี!LT11</f>
        <v>0.34</v>
      </c>
      <c r="AC50">
        <f>ปทุมธานี!LR12</f>
        <v>400571</v>
      </c>
      <c r="AD50" s="999">
        <f>ปทุมธานี!LS12</f>
        <v>400242</v>
      </c>
      <c r="AE50" s="973">
        <f>ปทุมธานี!LT12</f>
        <v>0.08</v>
      </c>
      <c r="JB50">
        <f>ROUND(JB2*IQ$52/10^6,2)</f>
        <v>0</v>
      </c>
      <c r="JC50">
        <f>ROUND(JC2*IR$52/10^6,2)</f>
        <v>0</v>
      </c>
      <c r="JE50">
        <f>ROUND(JE2*IN$11/10^6,2)</f>
        <v>0</v>
      </c>
      <c r="JF50">
        <f>ROUND(JF2*IO$11/10^6,2)</f>
        <v>0</v>
      </c>
      <c r="JH50">
        <f>JB50+JE50</f>
        <v>0</v>
      </c>
      <c r="JI50">
        <f>JC50+JF50</f>
        <v>0</v>
      </c>
    </row>
    <row r="51" spans="1:269" ht="18.75" x14ac:dyDescent="0.3">
      <c r="A51" s="974" t="s">
        <v>183</v>
      </c>
      <c r="B51">
        <f>อยุธยา!B11</f>
        <v>1245330</v>
      </c>
      <c r="C51" s="999">
        <f>อยุธยา!C11</f>
        <v>1281248</v>
      </c>
      <c r="D51" s="1016">
        <f>อยุธยา!D11</f>
        <v>-2.8</v>
      </c>
      <c r="E51">
        <f>อยุธยา!B12</f>
        <v>423469</v>
      </c>
      <c r="F51" s="999">
        <f>อยุธยา!C12</f>
        <v>408559</v>
      </c>
      <c r="G51" s="973">
        <f>อยุธยา!D12</f>
        <v>3.65</v>
      </c>
      <c r="H51">
        <f>อยุธยา!CF11</f>
        <v>1028896</v>
      </c>
      <c r="I51" s="999">
        <f>อยุธยา!CG11</f>
        <v>1032345</v>
      </c>
      <c r="J51" s="973">
        <f>อยุธยา!CH11</f>
        <v>-0.33</v>
      </c>
      <c r="K51">
        <f>อยุธยา!CF12</f>
        <v>403327</v>
      </c>
      <c r="L51" s="999">
        <f>อยุธยา!CG12</f>
        <v>393505</v>
      </c>
      <c r="M51" s="973">
        <f>อยุธยา!CH12</f>
        <v>2.5</v>
      </c>
      <c r="N51">
        <f>อยุธยา!FJ11</f>
        <v>1280356</v>
      </c>
      <c r="O51" s="999">
        <f>อยุธยา!FK11</f>
        <v>1284753</v>
      </c>
      <c r="P51" s="973">
        <f>อยุธยา!FL11</f>
        <v>-0.34</v>
      </c>
      <c r="Q51">
        <f>อยุธยา!FJ12</f>
        <v>490639</v>
      </c>
      <c r="R51" s="999">
        <f>อยุธยา!FK12</f>
        <v>470591</v>
      </c>
      <c r="S51" s="973">
        <f>อยุธยา!FL12</f>
        <v>4.26</v>
      </c>
      <c r="T51">
        <f>อยุธยา!IN11</f>
        <v>1303023</v>
      </c>
      <c r="U51" s="999">
        <f>อยุธยา!IO11</f>
        <v>1350112</v>
      </c>
      <c r="V51" s="973">
        <f>อยุธยา!IP11</f>
        <v>-3.49</v>
      </c>
      <c r="W51">
        <f>อยุธยา!IN12</f>
        <v>426286</v>
      </c>
      <c r="X51" s="999">
        <f>อยุธยา!IO12</f>
        <v>404790</v>
      </c>
      <c r="Y51" s="973">
        <f>อยุธยา!IP12</f>
        <v>5.31</v>
      </c>
      <c r="Z51">
        <f>อยุธยา!LR11</f>
        <v>4857605</v>
      </c>
      <c r="AA51" s="999">
        <f>อยุธยา!LS11</f>
        <v>4948458</v>
      </c>
      <c r="AB51" s="973">
        <f>อยุธยา!LT11</f>
        <v>-1.84</v>
      </c>
      <c r="AC51">
        <f>อยุธยา!LR12</f>
        <v>1743721</v>
      </c>
      <c r="AD51" s="999">
        <f>อยุธยา!LS12</f>
        <v>1677445</v>
      </c>
      <c r="AE51" s="973">
        <f>อยุธยา!LT12</f>
        <v>3.95</v>
      </c>
    </row>
    <row r="52" spans="1:269" ht="18.75" x14ac:dyDescent="0.3">
      <c r="A52" s="974" t="s">
        <v>185</v>
      </c>
      <c r="B52">
        <f>ลพบุรี!B11</f>
        <v>429339</v>
      </c>
      <c r="C52" s="999">
        <f>ลพบุรี!C11</f>
        <v>413767</v>
      </c>
      <c r="D52" s="1016">
        <f>ลพบุรี!D11</f>
        <v>3.76</v>
      </c>
      <c r="E52">
        <f>ลพบุรี!B12</f>
        <v>2806</v>
      </c>
      <c r="F52" s="999">
        <f>ลพบุรี!C12</f>
        <v>2762</v>
      </c>
      <c r="G52" s="973">
        <f>ลพบุรี!D12</f>
        <v>1.59</v>
      </c>
      <c r="H52">
        <f>ลพบุรี!CF11</f>
        <v>281710</v>
      </c>
      <c r="I52" s="999">
        <f>ลพบุรี!CG11</f>
        <v>276281</v>
      </c>
      <c r="J52" s="973">
        <f>ลพบุรี!CH11</f>
        <v>1.97</v>
      </c>
      <c r="K52">
        <f>ลพบุรี!CF12</f>
        <v>1364</v>
      </c>
      <c r="L52" s="999">
        <f>ลพบุรี!CG12</f>
        <v>1326</v>
      </c>
      <c r="M52" s="973">
        <f>ลพบุรี!CH12</f>
        <v>2.87</v>
      </c>
      <c r="N52">
        <f>ลพบุรี!FJ11</f>
        <v>849773</v>
      </c>
      <c r="O52" s="999">
        <f>ลพบุรี!FK11</f>
        <v>846806</v>
      </c>
      <c r="P52" s="973">
        <f>ลพบุรี!FL11</f>
        <v>0.35</v>
      </c>
      <c r="Q52">
        <f>ลพบุรี!FJ12</f>
        <v>3369</v>
      </c>
      <c r="R52" s="999">
        <f>ลพบุรี!FK12</f>
        <v>3237</v>
      </c>
      <c r="S52" s="973">
        <f>ลพบุรี!FL12</f>
        <v>4.08</v>
      </c>
      <c r="T52">
        <f>ลพบุรี!IN11</f>
        <v>800659</v>
      </c>
      <c r="U52" s="999">
        <f>ลพบุรี!IO11</f>
        <v>789952</v>
      </c>
      <c r="V52" s="973">
        <f>ลพบุรี!IP11</f>
        <v>1.36</v>
      </c>
      <c r="W52">
        <f>ลพบุรี!IN12</f>
        <v>4853</v>
      </c>
      <c r="X52" s="999">
        <f>ลพบุรี!IO12</f>
        <v>4745</v>
      </c>
      <c r="Y52" s="973">
        <f>ลพบุรี!IP12</f>
        <v>2.2799999999999998</v>
      </c>
      <c r="Z52">
        <f>ลพบุรี!LR11</f>
        <v>2361481</v>
      </c>
      <c r="AA52" s="999">
        <f>ลพบุรี!LS11</f>
        <v>2326806</v>
      </c>
      <c r="AB52" s="973">
        <f>ลพบุรี!LT11</f>
        <v>1.49</v>
      </c>
      <c r="AC52">
        <f>ลพบุรี!LR12</f>
        <v>12392</v>
      </c>
      <c r="AD52" s="999">
        <f>ลพบุรี!LS12</f>
        <v>12070</v>
      </c>
      <c r="AE52" s="973">
        <f>ลพบุรี!LT12</f>
        <v>2.67</v>
      </c>
    </row>
    <row r="53" spans="1:269" ht="18.75" x14ac:dyDescent="0.3">
      <c r="A53" s="974" t="s">
        <v>182</v>
      </c>
      <c r="B53">
        <f>สมุทรปราการ!B11</f>
        <v>426087</v>
      </c>
      <c r="C53" s="999">
        <f>สมุทรปราการ!C11</f>
        <v>420620</v>
      </c>
      <c r="D53" s="1016">
        <f>สมุทรปราการ!D11</f>
        <v>1.3</v>
      </c>
      <c r="E53">
        <f>สมุทรปราการ!B12</f>
        <v>442425</v>
      </c>
      <c r="F53" s="999">
        <f>สมุทรปราการ!C12</f>
        <v>424018</v>
      </c>
      <c r="G53" s="973">
        <f>สมุทรปราการ!D12</f>
        <v>4.34</v>
      </c>
      <c r="H53">
        <f>สมุทรปราการ!CF11</f>
        <v>445076</v>
      </c>
      <c r="I53" s="999">
        <f>สมุทรปราการ!CG11</f>
        <v>476387</v>
      </c>
      <c r="J53" s="973">
        <f>สมุทรปราการ!CH11</f>
        <v>-6.57</v>
      </c>
      <c r="K53">
        <f>สมุทรปราการ!CF12</f>
        <v>133246</v>
      </c>
      <c r="L53" s="999">
        <f>สมุทรปราการ!CG12</f>
        <v>145849</v>
      </c>
      <c r="M53" s="973">
        <f>สมุทรปราการ!CH12</f>
        <v>-8.64</v>
      </c>
      <c r="N53">
        <f>สมุทรปราการ!FJ11</f>
        <v>356541</v>
      </c>
      <c r="O53" s="999">
        <f>สมุทรปราการ!FK11</f>
        <v>384939</v>
      </c>
      <c r="P53" s="973">
        <f>สมุทรปราการ!FL11</f>
        <v>-7.38</v>
      </c>
      <c r="Q53">
        <f>สมุทรปราการ!FJ12</f>
        <v>141535</v>
      </c>
      <c r="R53" s="999">
        <f>สมุทรปราการ!FK12</f>
        <v>140876</v>
      </c>
      <c r="S53" s="973">
        <f>สมุทรปราการ!FL12</f>
        <v>0.47</v>
      </c>
      <c r="T53">
        <f>สมุทรปราการ!IN11</f>
        <v>270678</v>
      </c>
      <c r="U53" s="999">
        <f>สมุทรปราการ!IO11</f>
        <v>279708</v>
      </c>
      <c r="V53" s="973">
        <f>สมุทรปราการ!IP11</f>
        <v>-3.23</v>
      </c>
      <c r="W53">
        <f>สมุทรปราการ!IN12</f>
        <v>67298</v>
      </c>
      <c r="X53" s="999">
        <f>สมุทรปราการ!IO12</f>
        <v>63996</v>
      </c>
      <c r="Y53" s="973">
        <f>สมุทรปราการ!IP12</f>
        <v>5.16</v>
      </c>
      <c r="Z53">
        <f>สมุทรปราการ!LR11</f>
        <v>1498382</v>
      </c>
      <c r="AA53" s="999">
        <f>สมุทรปราการ!LS11</f>
        <v>1561654</v>
      </c>
      <c r="AB53" s="973">
        <f>สมุทรปราการ!LT11</f>
        <v>-4.05</v>
      </c>
      <c r="AC53">
        <f>สมุทรปราการ!LR12</f>
        <v>784504</v>
      </c>
      <c r="AD53" s="999">
        <f>สมุทรปราการ!LS12</f>
        <v>774739</v>
      </c>
      <c r="AE53" s="973">
        <f>สมุทรปราการ!LT12</f>
        <v>1.26</v>
      </c>
      <c r="JB53">
        <f>ROUND(JB5*IQ$52/10^6,2)</f>
        <v>0</v>
      </c>
      <c r="JC53">
        <f>ROUND(JC5*IR$52/10^6,2)</f>
        <v>0</v>
      </c>
      <c r="JE53">
        <f>ROUND(JE5*IN$11/10^6,2)</f>
        <v>0</v>
      </c>
      <c r="JF53">
        <f>ROUND(JF5*IO$11/10^6,2)</f>
        <v>0</v>
      </c>
      <c r="JH53">
        <f>JB53+JE53</f>
        <v>0</v>
      </c>
      <c r="JI53">
        <f>JC53+JF53</f>
        <v>0</v>
      </c>
    </row>
    <row r="54" spans="1:269" ht="18.75" x14ac:dyDescent="0.3">
      <c r="A54" s="974" t="s">
        <v>181</v>
      </c>
      <c r="B54">
        <f>สมุทรสาคร!B11</f>
        <v>153545</v>
      </c>
      <c r="C54" s="999">
        <f>สมุทรสาคร!C11</f>
        <v>140288</v>
      </c>
      <c r="D54" s="1016">
        <f>สมุทรสาคร!D11</f>
        <v>9.4499999999999993</v>
      </c>
      <c r="E54">
        <f>สมุทรสาคร!B12</f>
        <v>768</v>
      </c>
      <c r="F54" s="999">
        <f>สมุทรสาคร!C12</f>
        <v>799</v>
      </c>
      <c r="G54" s="973">
        <f>สมุทรสาคร!D12</f>
        <v>-3.88</v>
      </c>
      <c r="H54">
        <f>สมุทรสาคร!CF11</f>
        <v>70029</v>
      </c>
      <c r="I54" s="999">
        <f>สมุทรสาคร!CG11</f>
        <v>71661</v>
      </c>
      <c r="J54" s="973">
        <f>สมุทรสาคร!CH11</f>
        <v>-2.2799999999999998</v>
      </c>
      <c r="K54">
        <f>สมุทรสาคร!CF12</f>
        <v>405</v>
      </c>
      <c r="L54" s="999">
        <f>สมุทรสาคร!CG12</f>
        <v>416</v>
      </c>
      <c r="M54" s="973">
        <f>สมุทรสาคร!CH12</f>
        <v>-2.64</v>
      </c>
      <c r="N54">
        <f>สมุทรสาคร!FJ11</f>
        <v>187464</v>
      </c>
      <c r="O54" s="999">
        <f>สมุทรสาคร!FK11</f>
        <v>195656</v>
      </c>
      <c r="P54" s="973">
        <f>สมุทรสาคร!FL11</f>
        <v>-4.1900000000000004</v>
      </c>
      <c r="Q54">
        <f>สมุทรสาคร!FJ12</f>
        <v>649</v>
      </c>
      <c r="R54" s="999">
        <f>สมุทรสาคร!FK12</f>
        <v>658</v>
      </c>
      <c r="S54" s="973">
        <f>สมุทรสาคร!FL12</f>
        <v>-1.37</v>
      </c>
      <c r="T54">
        <f>สมุทรสาคร!IN11</f>
        <v>352090</v>
      </c>
      <c r="U54" s="999">
        <f>สมุทรสาคร!IO11</f>
        <v>360227</v>
      </c>
      <c r="V54" s="973">
        <f>สมุทรสาคร!IP11</f>
        <v>-2.2599999999999998</v>
      </c>
      <c r="W54">
        <f>สมุทรสาคร!IN12</f>
        <v>995</v>
      </c>
      <c r="X54" s="999">
        <f>สมุทรสาคร!IO12</f>
        <v>1001</v>
      </c>
      <c r="Y54" s="973">
        <f>สมุทรสาคร!IP12</f>
        <v>-0.6</v>
      </c>
      <c r="Z54">
        <f>สมุทรสาคร!LR11</f>
        <v>763128</v>
      </c>
      <c r="AA54" s="999">
        <f>สมุทรสาคร!LS11</f>
        <v>767832</v>
      </c>
      <c r="AB54" s="973">
        <f>สมุทรสาคร!LT11</f>
        <v>-0.61</v>
      </c>
      <c r="AC54">
        <f>สมุทรสาคร!LR12</f>
        <v>2817</v>
      </c>
      <c r="AD54" s="999">
        <f>สมุทรสาคร!LS12</f>
        <v>2874</v>
      </c>
      <c r="AE54" s="973">
        <f>สมุทรสาคร!LT12</f>
        <v>-1.98</v>
      </c>
      <c r="JB54">
        <f>ROUND(JB6*IQ$52/10^6,2)</f>
        <v>0</v>
      </c>
      <c r="JC54">
        <f>ROUND(JC6*IR$52/10^6,2)</f>
        <v>0</v>
      </c>
      <c r="JE54">
        <f>ROUND(JE6*IN$11/10^6,2)</f>
        <v>0</v>
      </c>
      <c r="JF54">
        <f>ROUND(JF6*IO$11/10^6,2)</f>
        <v>0</v>
      </c>
      <c r="JH54">
        <f>JB54+JE54</f>
        <v>0</v>
      </c>
      <c r="JI54">
        <f>JC54+JF54</f>
        <v>0</v>
      </c>
    </row>
    <row r="55" spans="1:269" ht="18.75" x14ac:dyDescent="0.3">
      <c r="A55" s="974" t="s">
        <v>187</v>
      </c>
      <c r="B55">
        <f>สระบุรี!B11</f>
        <v>303959</v>
      </c>
      <c r="C55" s="999">
        <f>สระบุรี!C11</f>
        <v>297111</v>
      </c>
      <c r="D55" s="1016">
        <f>สระบุรี!D11</f>
        <v>2.2999999999999998</v>
      </c>
      <c r="E55">
        <f>สระบุรี!B12</f>
        <v>7713</v>
      </c>
      <c r="F55" s="999">
        <f>สระบุรี!C12</f>
        <v>7603</v>
      </c>
      <c r="G55" s="973">
        <f>สระบุรี!D12</f>
        <v>1.45</v>
      </c>
      <c r="H55">
        <f>สระบุรี!CF11</f>
        <v>554610</v>
      </c>
      <c r="I55" s="999">
        <f>สระบุรี!CG11</f>
        <v>538108</v>
      </c>
      <c r="J55" s="973">
        <f>สระบุรี!CH11</f>
        <v>3.07</v>
      </c>
      <c r="K55">
        <f>สระบุรี!CF12</f>
        <v>8561</v>
      </c>
      <c r="L55" s="999">
        <f>สระบุรี!CG12</f>
        <v>8325</v>
      </c>
      <c r="M55" s="973">
        <f>สระบุรี!CH12</f>
        <v>2.83</v>
      </c>
      <c r="N55">
        <f>สระบุรี!FJ11</f>
        <v>882972</v>
      </c>
      <c r="O55" s="999">
        <f>สระบุรี!FK11</f>
        <v>912399</v>
      </c>
      <c r="P55" s="973">
        <f>สระบุรี!FL11</f>
        <v>-3.23</v>
      </c>
      <c r="Q55">
        <f>สระบุรี!FJ12</f>
        <v>27514</v>
      </c>
      <c r="R55" s="999">
        <f>สระบุรี!FK12</f>
        <v>27926</v>
      </c>
      <c r="S55" s="973">
        <f>สระบุรี!FL12</f>
        <v>-1.48</v>
      </c>
      <c r="T55">
        <f>สระบุรี!IN11</f>
        <v>1117171</v>
      </c>
      <c r="U55" s="999">
        <f>สระบุรี!IO11</f>
        <v>1073286</v>
      </c>
      <c r="V55" s="973">
        <f>สระบุรี!IP11</f>
        <v>4.09</v>
      </c>
      <c r="W55">
        <f>สระบุรี!IN12</f>
        <v>25860</v>
      </c>
      <c r="X55" s="999">
        <f>สระบุรี!IO12</f>
        <v>27382</v>
      </c>
      <c r="Y55" s="973">
        <f>สระบุรี!IP12</f>
        <v>-5.56</v>
      </c>
      <c r="Z55">
        <f>สระบุรี!LR11</f>
        <v>2858712</v>
      </c>
      <c r="AA55" s="999">
        <f>สระบุรี!LS11</f>
        <v>2820904</v>
      </c>
      <c r="AB55" s="973">
        <f>สระบุรี!LT11</f>
        <v>1.34</v>
      </c>
      <c r="AC55">
        <f>สระบุรี!LR12</f>
        <v>69648</v>
      </c>
      <c r="AD55" s="999">
        <f>สระบุรี!LS12</f>
        <v>71236</v>
      </c>
      <c r="AE55" s="973">
        <f>สระบุรี!LT12</f>
        <v>-2.23</v>
      </c>
    </row>
    <row r="56" spans="1:269" ht="18.75" x14ac:dyDescent="0.3">
      <c r="A56" s="974" t="s">
        <v>180</v>
      </c>
      <c r="B56">
        <f>สิงห์บุรี!B11</f>
        <v>89729</v>
      </c>
      <c r="C56" s="999">
        <f>สิงห์บุรี!C11</f>
        <v>88734</v>
      </c>
      <c r="D56" s="1016">
        <f>สิงห์บุรี!D11</f>
        <v>1.1200000000000001</v>
      </c>
      <c r="E56">
        <f>สิงห์บุรี!B12</f>
        <v>423</v>
      </c>
      <c r="F56" s="999">
        <f>สิงห์บุรี!C12</f>
        <v>408</v>
      </c>
      <c r="G56" s="973">
        <f>สิงห์บุรี!D12</f>
        <v>3.68</v>
      </c>
      <c r="H56">
        <f>สิงห์บุรี!CF11</f>
        <v>137811</v>
      </c>
      <c r="I56" s="999">
        <f>สิงห์บุรี!CG11</f>
        <v>135229</v>
      </c>
      <c r="J56" s="973">
        <f>สิงห์บุรี!CH11</f>
        <v>1.91</v>
      </c>
      <c r="K56">
        <f>สิงห์บุรี!CF12</f>
        <v>517</v>
      </c>
      <c r="L56" s="999">
        <f>สิงห์บุรี!CG12</f>
        <v>498</v>
      </c>
      <c r="M56" s="973">
        <f>สิงห์บุรี!CH12</f>
        <v>3.82</v>
      </c>
      <c r="N56">
        <f>สิงห์บุรี!FJ11</f>
        <v>59942</v>
      </c>
      <c r="O56" s="999">
        <f>สิงห์บุรี!FK11</f>
        <v>58752</v>
      </c>
      <c r="P56" s="973">
        <f>สิงห์บุรี!FL11</f>
        <v>2.0299999999999998</v>
      </c>
      <c r="Q56">
        <f>สิงห์บุรี!FJ12</f>
        <v>643</v>
      </c>
      <c r="R56" s="999">
        <f>สิงห์บุรี!FK12</f>
        <v>632</v>
      </c>
      <c r="S56" s="973">
        <f>สิงห์บุรี!FL12</f>
        <v>1.74</v>
      </c>
      <c r="T56">
        <f>สิงห์บุรี!IN11</f>
        <v>68137</v>
      </c>
      <c r="U56" s="999">
        <f>สิงห์บุรี!IO11</f>
        <v>66867</v>
      </c>
      <c r="V56" s="973">
        <f>สิงห์บุรี!IP11</f>
        <v>1.9</v>
      </c>
      <c r="W56">
        <f>สิงห์บุรี!IN12</f>
        <v>414</v>
      </c>
      <c r="X56" s="999">
        <f>สิงห์บุรี!IO12</f>
        <v>412</v>
      </c>
      <c r="Y56" s="973">
        <f>สิงห์บุรี!IP12</f>
        <v>0.49</v>
      </c>
      <c r="Z56">
        <f>สิงห์บุรี!LR11</f>
        <v>355619</v>
      </c>
      <c r="AA56" s="999">
        <f>สิงห์บุรี!LS11</f>
        <v>349582</v>
      </c>
      <c r="AB56" s="973">
        <f>สิงห์บุรี!LT11</f>
        <v>1.73</v>
      </c>
      <c r="AC56">
        <f>สิงห์บุรี!LR12</f>
        <v>1997</v>
      </c>
      <c r="AD56" s="999">
        <f>สิงห์บุรี!LS12</f>
        <v>1950</v>
      </c>
      <c r="AE56" s="973">
        <f>สิงห์บุรี!LT12</f>
        <v>2.41</v>
      </c>
    </row>
    <row r="57" spans="1:269" ht="19.5" thickBot="1" x14ac:dyDescent="0.35">
      <c r="A57" s="974" t="s">
        <v>179</v>
      </c>
      <c r="B57">
        <f>อ่างทอง!B11</f>
        <v>169538</v>
      </c>
      <c r="C57" s="999">
        <f>อ่างทอง!C11</f>
        <v>163302</v>
      </c>
      <c r="D57" s="1016">
        <f>อ่างทอง!D11</f>
        <v>3.82</v>
      </c>
      <c r="E57">
        <f>อ่างทอง!B12</f>
        <v>13423</v>
      </c>
      <c r="F57" s="999">
        <f>อ่างทอง!C12</f>
        <v>13628</v>
      </c>
      <c r="G57" s="973">
        <f>อ่างทอง!D12</f>
        <v>-1.5</v>
      </c>
      <c r="H57">
        <f>อ่างทอง!CF11</f>
        <v>109928</v>
      </c>
      <c r="I57" s="999">
        <f>อ่างทอง!CG11</f>
        <v>107246</v>
      </c>
      <c r="J57" s="973">
        <f>อ่างทอง!CH11</f>
        <v>2.5</v>
      </c>
      <c r="K57">
        <f>อ่างทอง!CF12</f>
        <v>2467</v>
      </c>
      <c r="L57" s="999">
        <f>อ่างทอง!CG12</f>
        <v>2437</v>
      </c>
      <c r="M57" s="973">
        <f>อ่างทอง!CH12</f>
        <v>1.23</v>
      </c>
      <c r="N57">
        <f>อ่างทอง!FJ11</f>
        <v>121242</v>
      </c>
      <c r="O57" s="999">
        <f>อ่างทอง!FK11</f>
        <v>124079</v>
      </c>
      <c r="P57" s="973">
        <f>อ่างทอง!FL11</f>
        <v>-2.29</v>
      </c>
      <c r="Q57">
        <f>อ่างทอง!FJ12</f>
        <v>12208</v>
      </c>
      <c r="R57" s="999">
        <f>อ่างทอง!FK12</f>
        <v>12656</v>
      </c>
      <c r="S57" s="973">
        <f>อ่างทอง!FL12</f>
        <v>-3.54</v>
      </c>
      <c r="T57">
        <f>อ่างทอง!IN11</f>
        <v>104103</v>
      </c>
      <c r="U57" s="999">
        <f>อ่างทอง!IO11</f>
        <v>104407</v>
      </c>
      <c r="V57" s="973">
        <f>อ่างทอง!IP11</f>
        <v>-0.28999999999999998</v>
      </c>
      <c r="W57">
        <f>อ่างทอง!IN12</f>
        <v>3087</v>
      </c>
      <c r="X57" s="999">
        <f>อ่างทอง!IO12</f>
        <v>3080</v>
      </c>
      <c r="Y57" s="973">
        <f>อ่างทอง!IP12</f>
        <v>0.23</v>
      </c>
      <c r="Z57">
        <f>อ่างทอง!LR11</f>
        <v>504811</v>
      </c>
      <c r="AA57" s="999">
        <f>อ่างทอง!LS11</f>
        <v>499034</v>
      </c>
      <c r="AB57" s="973">
        <f>อ่างทอง!LT11</f>
        <v>1.1599999999999999</v>
      </c>
      <c r="AC57">
        <f>อ่างทอง!LR12</f>
        <v>31185</v>
      </c>
      <c r="AD57" s="999">
        <f>อ่างทอง!LS12</f>
        <v>31801</v>
      </c>
      <c r="AE57" s="973">
        <f>อ่างทอง!LT12</f>
        <v>-1.94</v>
      </c>
    </row>
    <row r="58" spans="1:269" ht="20.25" thickTop="1" thickBot="1" x14ac:dyDescent="0.25">
      <c r="A58" s="975" t="s">
        <v>275</v>
      </c>
      <c r="B58" s="976">
        <f>SUM(B46:B57)</f>
        <v>4997555</v>
      </c>
      <c r="C58" s="1000">
        <f>SUM(C46:C57)</f>
        <v>4921356</v>
      </c>
      <c r="D58" s="1017">
        <f>ROUND(((B58/C58)-1)*100,2)</f>
        <v>1.55</v>
      </c>
      <c r="E58" s="976">
        <f>SUM(E46:E57)</f>
        <v>1078936</v>
      </c>
      <c r="F58" s="1000">
        <f>SUM(F46:F57)</f>
        <v>1041096</v>
      </c>
      <c r="G58" s="977">
        <f>ROUND(((E58/F58)-1)*100,2)</f>
        <v>3.63</v>
      </c>
      <c r="H58" s="976">
        <f>SUM(H46:H57)</f>
        <v>4651508</v>
      </c>
      <c r="I58" s="1000">
        <f>SUM(I46:I57)</f>
        <v>4606300</v>
      </c>
      <c r="J58" s="977">
        <f>ROUND(((H58/I58)-1)*100,2)</f>
        <v>0.98</v>
      </c>
      <c r="K58" s="976">
        <f>SUM(K46:K57)</f>
        <v>683985</v>
      </c>
      <c r="L58" s="1000">
        <f>SUM(L46:L57)</f>
        <v>687486</v>
      </c>
      <c r="M58" s="977">
        <f>ROUND(((K58/L58)-1)*100,2)</f>
        <v>-0.51</v>
      </c>
      <c r="N58" s="976">
        <f>SUM(N46:N57)</f>
        <v>6063523</v>
      </c>
      <c r="O58" s="1000">
        <f>SUM(O46:O57)</f>
        <v>6149548</v>
      </c>
      <c r="P58" s="977">
        <f>ROUND(((N58/O58)-1)*100,2)</f>
        <v>-1.4</v>
      </c>
      <c r="Q58" s="976">
        <f>SUM(Q46:Q57)</f>
        <v>858065</v>
      </c>
      <c r="R58" s="1000">
        <f>SUM(R46:R57)</f>
        <v>839061</v>
      </c>
      <c r="S58" s="977">
        <f>ROUND(((Q58/R58)-1)*100,2)</f>
        <v>2.2599999999999998</v>
      </c>
      <c r="T58" s="976">
        <f>SUM(T46:T57)</f>
        <v>6230653</v>
      </c>
      <c r="U58" s="1000">
        <f>SUM(U46:U57)</f>
        <v>6175896</v>
      </c>
      <c r="V58" s="977">
        <f>ROUND(((T58/U58)-1)*100,2)</f>
        <v>0.89</v>
      </c>
      <c r="W58" s="976">
        <f>SUM(W46:W57)</f>
        <v>658915</v>
      </c>
      <c r="X58" s="1000">
        <f>SUM(X46:X57)</f>
        <v>632938</v>
      </c>
      <c r="Y58" s="977">
        <f>ROUND(((W58/X58)-1)*100,2)</f>
        <v>4.0999999999999996</v>
      </c>
      <c r="Z58" s="976">
        <f>SUM(Z46:Z57)</f>
        <v>21943239</v>
      </c>
      <c r="AA58" s="1000">
        <f>SUM(AA46:AA57)</f>
        <v>21853100</v>
      </c>
      <c r="AB58" s="977">
        <f>ROUND(((Z58/AA58)-1)*100,2)</f>
        <v>0.41</v>
      </c>
      <c r="AC58" s="978">
        <f>SUM(AC46:AC57)</f>
        <v>3279901</v>
      </c>
      <c r="AD58" s="1000">
        <f>SUM(AD46:AD57)</f>
        <v>3200581</v>
      </c>
      <c r="AE58" s="977">
        <f>ROUND(((AC58/AD58)-1)*100,2)</f>
        <v>2.48</v>
      </c>
      <c r="JB58">
        <f t="shared" ref="JB58:JC60" si="0">ROUND(JB10*IQ$52/10^6,2)</f>
        <v>0</v>
      </c>
      <c r="JC58">
        <f t="shared" si="0"/>
        <v>0</v>
      </c>
      <c r="JE58">
        <f t="shared" ref="JE58:JF60" si="1">ROUND(JE10*IN$11/10^6,2)</f>
        <v>0</v>
      </c>
      <c r="JF58">
        <f t="shared" si="1"/>
        <v>0</v>
      </c>
      <c r="JH58">
        <f t="shared" ref="JH58:JI60" si="2">JB58+JE58</f>
        <v>0</v>
      </c>
      <c r="JI58">
        <f t="shared" si="2"/>
        <v>0</v>
      </c>
    </row>
    <row r="59" spans="1:269" ht="15" thickTop="1" x14ac:dyDescent="0.2">
      <c r="JB59">
        <f t="shared" si="0"/>
        <v>0</v>
      </c>
      <c r="JC59">
        <f t="shared" si="0"/>
        <v>0</v>
      </c>
      <c r="JE59">
        <f t="shared" si="1"/>
        <v>0</v>
      </c>
      <c r="JF59">
        <f t="shared" si="1"/>
        <v>0</v>
      </c>
      <c r="JH59">
        <f t="shared" si="2"/>
        <v>0</v>
      </c>
      <c r="JI59">
        <f t="shared" si="2"/>
        <v>0</v>
      </c>
    </row>
    <row r="60" spans="1:269" x14ac:dyDescent="0.2">
      <c r="JB60">
        <f t="shared" si="0"/>
        <v>0</v>
      </c>
      <c r="JC60">
        <f t="shared" si="0"/>
        <v>0</v>
      </c>
      <c r="JE60">
        <f t="shared" si="1"/>
        <v>0</v>
      </c>
      <c r="JF60">
        <f t="shared" si="1"/>
        <v>0</v>
      </c>
      <c r="JH60">
        <f t="shared" si="2"/>
        <v>0</v>
      </c>
      <c r="JI60">
        <f t="shared" si="2"/>
        <v>0</v>
      </c>
    </row>
    <row r="61" spans="1:269" ht="15" thickBot="1" x14ac:dyDescent="0.25">
      <c r="JB61">
        <f>SUM(JB54:JB60)</f>
        <v>0</v>
      </c>
      <c r="JC61">
        <f>SUM(JC54:JC60)</f>
        <v>0</v>
      </c>
      <c r="JE61">
        <f>SUM(JE54:JE60)</f>
        <v>0</v>
      </c>
      <c r="JF61">
        <f>SUM(JF54:JF60)</f>
        <v>0</v>
      </c>
      <c r="JH61">
        <f>SUM(JH54:JH60)</f>
        <v>0</v>
      </c>
      <c r="JI61">
        <f>SUM(JI54:JI60)</f>
        <v>0</v>
      </c>
    </row>
    <row r="62" spans="1:269" ht="15" customHeight="1" thickTop="1" x14ac:dyDescent="0.2">
      <c r="A62" s="1586" t="s">
        <v>73</v>
      </c>
      <c r="B62" s="1498" t="s">
        <v>4</v>
      </c>
      <c r="C62" s="1499"/>
      <c r="D62" s="1500"/>
      <c r="E62" s="1588" t="s">
        <v>154</v>
      </c>
      <c r="F62" s="1589"/>
      <c r="G62" s="1590"/>
      <c r="H62" s="1498" t="s">
        <v>163</v>
      </c>
      <c r="I62" s="1499"/>
      <c r="J62" s="1500"/>
      <c r="K62" s="1588" t="s">
        <v>167</v>
      </c>
      <c r="L62" s="1589"/>
      <c r="M62" s="1590"/>
      <c r="N62" s="1498" t="s">
        <v>274</v>
      </c>
      <c r="O62" s="1499"/>
      <c r="P62" s="1500"/>
      <c r="Q62" s="1578"/>
      <c r="R62" s="1578"/>
      <c r="S62" s="1578"/>
      <c r="W62" s="1578"/>
      <c r="X62" s="1578"/>
      <c r="Y62" s="1578"/>
      <c r="Z62" s="1578"/>
      <c r="AA62" s="1578"/>
      <c r="AB62" s="1578"/>
      <c r="AC62" s="1578"/>
      <c r="AD62" s="1578"/>
      <c r="AE62" s="1578"/>
    </row>
    <row r="63" spans="1:269" ht="15" thickBot="1" x14ac:dyDescent="0.25">
      <c r="A63" s="1587"/>
      <c r="B63" s="270">
        <v>2018</v>
      </c>
      <c r="C63" s="235">
        <v>2017</v>
      </c>
      <c r="D63" s="1014" t="s">
        <v>22</v>
      </c>
      <c r="E63" s="981">
        <v>2018</v>
      </c>
      <c r="F63" s="982">
        <v>2017</v>
      </c>
      <c r="G63" s="983" t="s">
        <v>22</v>
      </c>
      <c r="H63" s="8">
        <v>2018</v>
      </c>
      <c r="I63" s="235">
        <v>2017</v>
      </c>
      <c r="J63" s="795" t="s">
        <v>22</v>
      </c>
      <c r="K63" s="981">
        <v>2018</v>
      </c>
      <c r="L63" s="982">
        <v>2017</v>
      </c>
      <c r="M63" s="983" t="s">
        <v>22</v>
      </c>
      <c r="N63" s="8">
        <v>2018</v>
      </c>
      <c r="O63" s="235">
        <v>2017</v>
      </c>
      <c r="P63" s="795" t="s">
        <v>22</v>
      </c>
      <c r="Q63" s="984"/>
      <c r="R63" s="985"/>
      <c r="S63" s="986"/>
      <c r="T63" s="984"/>
      <c r="U63" s="985"/>
      <c r="V63" s="986"/>
      <c r="W63" s="984"/>
      <c r="X63" s="985"/>
      <c r="Y63" s="986"/>
      <c r="Z63" s="984"/>
      <c r="AA63" s="985"/>
      <c r="AB63" s="986"/>
      <c r="AC63" s="984"/>
      <c r="AD63" s="985"/>
      <c r="AE63" s="986"/>
    </row>
    <row r="64" spans="1:269" ht="19.5" thickTop="1" x14ac:dyDescent="0.3">
      <c r="A64" s="988" t="s">
        <v>5</v>
      </c>
      <c r="B64" s="989">
        <f>กทม.!B13</f>
        <v>3.74</v>
      </c>
      <c r="C64" s="998">
        <f>กทม.!C13</f>
        <v>3.9</v>
      </c>
      <c r="D64" s="1015">
        <f>กทม.!D13</f>
        <v>-0.16</v>
      </c>
      <c r="E64" s="989">
        <f>กทม.!CF13</f>
        <v>3.64</v>
      </c>
      <c r="F64" s="998">
        <f>กทม.!CG13</f>
        <v>3.68</v>
      </c>
      <c r="G64" s="990">
        <f>กทม.!CH13</f>
        <v>-0.04</v>
      </c>
      <c r="H64" s="989">
        <f>กทม.!FJ13</f>
        <v>3.81</v>
      </c>
      <c r="I64" s="998">
        <f>กทม.!FK13</f>
        <v>3.81</v>
      </c>
      <c r="J64" s="990">
        <f>กทม.!FL13</f>
        <v>0</v>
      </c>
      <c r="K64" s="989">
        <f>กทม.!IN13</f>
        <v>4.12</v>
      </c>
      <c r="L64" s="998">
        <f>กทม.!IO13</f>
        <v>4.13</v>
      </c>
      <c r="M64" s="990">
        <f>กทม.!IP13</f>
        <v>-0.01</v>
      </c>
      <c r="N64" s="989">
        <f>กทม.!LR13</f>
        <v>3.82</v>
      </c>
      <c r="O64" s="998">
        <f>กทม.!LS13</f>
        <v>3.87</v>
      </c>
      <c r="P64" s="990">
        <f>กทม.!LT13</f>
        <v>-0.05</v>
      </c>
      <c r="Q64" s="980"/>
      <c r="R64" s="980"/>
      <c r="S64" s="980"/>
      <c r="T64" s="800"/>
      <c r="U64" s="800"/>
      <c r="V64" s="800"/>
      <c r="W64" s="800"/>
      <c r="X64" s="800"/>
      <c r="Y64" s="800"/>
      <c r="Z64" s="800"/>
      <c r="AA64" s="800"/>
      <c r="AB64" s="800"/>
      <c r="AC64" s="800"/>
      <c r="AD64" s="800"/>
      <c r="AE64" s="800"/>
    </row>
    <row r="65" spans="1:269" ht="18" customHeight="1" x14ac:dyDescent="0.3">
      <c r="A65" s="974" t="s">
        <v>188</v>
      </c>
      <c r="B65">
        <f>ฉะเชิงเทรา!B13</f>
        <v>1.61</v>
      </c>
      <c r="C65" s="999">
        <f>ฉะเชิงเทรา!C13</f>
        <v>1.66</v>
      </c>
      <c r="D65" s="1016">
        <f>ฉะเชิงเทรา!D13</f>
        <v>-0.05</v>
      </c>
      <c r="E65">
        <f>ฉะเชิงเทรา!CF13</f>
        <v>1.82</v>
      </c>
      <c r="F65" s="999">
        <f>ฉะเชิงเทรา!CG13</f>
        <v>1.85</v>
      </c>
      <c r="G65" s="973">
        <f>ฉะเชิงเทรา!CH13</f>
        <v>-0.03</v>
      </c>
      <c r="H65">
        <f>ฉะเชิงเทรา!FJ13</f>
        <v>1.83</v>
      </c>
      <c r="I65" s="999">
        <f>ฉะเชิงเทรา!FK13</f>
        <v>1.82</v>
      </c>
      <c r="J65" s="973">
        <f>ฉะเชิงเทรา!FL13</f>
        <v>0.01</v>
      </c>
      <c r="K65">
        <f>ฉะเชิงเทรา!IN13</f>
        <v>1.76</v>
      </c>
      <c r="L65" s="999">
        <f>ฉะเชิงเทรา!IO13</f>
        <v>1.84</v>
      </c>
      <c r="M65" s="973">
        <f>ฉะเชิงเทรา!IP13</f>
        <v>-0.08</v>
      </c>
      <c r="N65">
        <f>ฉะเชิงเทรา!LR13</f>
        <v>1.76</v>
      </c>
      <c r="O65" s="999">
        <f>ฉะเชิงเทรา!LS13</f>
        <v>1.8</v>
      </c>
      <c r="P65" s="973">
        <f>ฉะเชิงเทรา!LT13</f>
        <v>-0.04</v>
      </c>
      <c r="Q65" s="800"/>
      <c r="R65" s="800"/>
      <c r="S65" s="800"/>
      <c r="T65" s="800"/>
      <c r="U65" s="800"/>
      <c r="V65" s="800"/>
      <c r="W65" s="800"/>
      <c r="X65" s="800"/>
      <c r="Y65" s="800"/>
      <c r="Z65" s="800"/>
      <c r="AA65" s="800"/>
      <c r="AB65" s="800"/>
      <c r="AC65" s="800"/>
      <c r="AD65" s="800"/>
      <c r="AE65" s="800"/>
    </row>
    <row r="66" spans="1:269" ht="18.75" x14ac:dyDescent="0.3">
      <c r="A66" s="974" t="s">
        <v>186</v>
      </c>
      <c r="B66">
        <f>ชัยนาท!B13</f>
        <v>1.8</v>
      </c>
      <c r="C66" s="999">
        <f>ชัยนาท!C13</f>
        <v>1.84</v>
      </c>
      <c r="D66" s="1016">
        <f>ชัยนาท!D13</f>
        <v>-0.04</v>
      </c>
      <c r="E66">
        <f>ชัยนาท!CF13</f>
        <v>1.94</v>
      </c>
      <c r="F66" s="999">
        <f>ชัยนาท!CG13</f>
        <v>1.97</v>
      </c>
      <c r="G66" s="973">
        <f>ชัยนาท!CH13</f>
        <v>-0.03</v>
      </c>
      <c r="H66">
        <f>ชัยนาท!FJ13</f>
        <v>2.0699999999999998</v>
      </c>
      <c r="I66" s="999">
        <f>ชัยนาท!FK13</f>
        <v>2.0499999999999998</v>
      </c>
      <c r="J66" s="973">
        <f>ชัยนาท!FL13</f>
        <v>0.02</v>
      </c>
      <c r="K66">
        <f>ชัยนาท!IN13</f>
        <v>1.92</v>
      </c>
      <c r="L66" s="999">
        <f>ชัยนาท!IO13</f>
        <v>1.94</v>
      </c>
      <c r="M66" s="973">
        <f>ชัยนาท!IP13</f>
        <v>-0.02</v>
      </c>
      <c r="N66">
        <f>ชัยนาท!LR13</f>
        <v>1.94</v>
      </c>
      <c r="O66" s="999">
        <f>ชัยนาท!LS13</f>
        <v>1.96</v>
      </c>
      <c r="P66" s="973">
        <f>ชัยนาท!LT13</f>
        <v>-0.02</v>
      </c>
      <c r="Q66" s="980"/>
      <c r="R66" s="980"/>
      <c r="S66" s="980"/>
      <c r="T66" s="800"/>
      <c r="U66" s="800"/>
      <c r="V66" s="800"/>
      <c r="W66" s="800"/>
      <c r="X66" s="800"/>
      <c r="Y66" s="800"/>
      <c r="Z66" s="800"/>
      <c r="AA66" s="800"/>
      <c r="AB66" s="800"/>
      <c r="AC66" s="800"/>
      <c r="AD66" s="800"/>
      <c r="AE66" s="800"/>
      <c r="JB66">
        <f t="shared" ref="JB66:JC68" si="3">ROUND(JB18*IQ$53/10^6,2)</f>
        <v>0</v>
      </c>
      <c r="JC66">
        <f t="shared" si="3"/>
        <v>0</v>
      </c>
      <c r="JE66">
        <f t="shared" ref="JE66:JF68" si="4">ROUND(JE18*IN$12/10^6,2)</f>
        <v>0</v>
      </c>
      <c r="JF66">
        <f t="shared" si="4"/>
        <v>0</v>
      </c>
      <c r="JH66">
        <f t="shared" ref="JH66:JI68" si="5">JB66+JE66</f>
        <v>0</v>
      </c>
      <c r="JI66">
        <f t="shared" si="5"/>
        <v>0</v>
      </c>
    </row>
    <row r="67" spans="1:269" ht="18.75" x14ac:dyDescent="0.3">
      <c r="A67" s="974" t="s">
        <v>189</v>
      </c>
      <c r="B67">
        <f>นครปฐม!B13</f>
        <v>1.6</v>
      </c>
      <c r="C67" s="999">
        <f>นครปฐม!C13</f>
        <v>1.66</v>
      </c>
      <c r="D67" s="1016">
        <f>นครปฐม!D13</f>
        <v>-0.06</v>
      </c>
      <c r="E67">
        <f>นครปฐม!CF13</f>
        <v>1.8</v>
      </c>
      <c r="F67" s="999">
        <f>นครปฐม!CG13</f>
        <v>1.81</v>
      </c>
      <c r="G67" s="973">
        <f>นครปฐม!CH13</f>
        <v>-0.01</v>
      </c>
      <c r="H67">
        <f>นครปฐม!FJ13</f>
        <v>1.89</v>
      </c>
      <c r="I67" s="999">
        <f>นครปฐม!FK13</f>
        <v>1.84</v>
      </c>
      <c r="J67" s="973">
        <f>นครปฐม!FL13</f>
        <v>0.05</v>
      </c>
      <c r="K67">
        <f>นครปฐม!IN13</f>
        <v>1.68</v>
      </c>
      <c r="L67" s="999">
        <f>นครปฐม!IO13</f>
        <v>1.71</v>
      </c>
      <c r="M67" s="973">
        <f>นครปฐม!IP13</f>
        <v>-0.03</v>
      </c>
      <c r="N67">
        <f>นครปฐม!LR13</f>
        <v>1.74</v>
      </c>
      <c r="O67" s="999">
        <f>นครปฐม!LS13</f>
        <v>1.76</v>
      </c>
      <c r="P67" s="973">
        <f>นครปฐม!LT13</f>
        <v>-0.02</v>
      </c>
      <c r="Q67" s="980"/>
      <c r="R67" s="980"/>
      <c r="S67" s="980"/>
      <c r="T67" s="800"/>
      <c r="U67" s="800"/>
      <c r="V67" s="800"/>
      <c r="W67" s="800"/>
      <c r="X67" s="800"/>
      <c r="Y67" s="800"/>
      <c r="Z67" s="800"/>
      <c r="AA67" s="800"/>
      <c r="AB67" s="800"/>
      <c r="AC67" s="800"/>
      <c r="AD67" s="800"/>
      <c r="AE67" s="800"/>
      <c r="JB67">
        <f t="shared" si="3"/>
        <v>0</v>
      </c>
      <c r="JC67">
        <f t="shared" si="3"/>
        <v>0</v>
      </c>
      <c r="JE67">
        <f t="shared" si="4"/>
        <v>0</v>
      </c>
      <c r="JF67">
        <f t="shared" si="4"/>
        <v>0</v>
      </c>
      <c r="JH67">
        <f t="shared" si="5"/>
        <v>0</v>
      </c>
      <c r="JI67">
        <f t="shared" si="5"/>
        <v>0</v>
      </c>
    </row>
    <row r="68" spans="1:269" ht="18.75" x14ac:dyDescent="0.3">
      <c r="A68" s="974" t="s">
        <v>184</v>
      </c>
      <c r="B68">
        <f>นนทบุรี!B13</f>
        <v>1.71</v>
      </c>
      <c r="C68" s="999">
        <f>นนทบุรี!C13</f>
        <v>1.7</v>
      </c>
      <c r="D68" s="1016">
        <f>นนทบุรี!D13</f>
        <v>0.01</v>
      </c>
      <c r="E68">
        <f>นนทบุรี!CF13</f>
        <v>1.71</v>
      </c>
      <c r="F68" s="999">
        <f>นนทบุรี!CG13</f>
        <v>1.83</v>
      </c>
      <c r="G68" s="973">
        <f>นนทบุรี!CH13</f>
        <v>-0.12</v>
      </c>
      <c r="H68">
        <f>นนทบุรี!FJ13</f>
        <v>1.75</v>
      </c>
      <c r="I68" s="999">
        <f>นนทบุรี!FK13</f>
        <v>1.81</v>
      </c>
      <c r="J68" s="973">
        <f>นนทบุรี!FL13</f>
        <v>-0.06</v>
      </c>
      <c r="K68">
        <f>นนทบุรี!IN13</f>
        <v>1.74</v>
      </c>
      <c r="L68" s="999">
        <f>นนทบุรี!IO13</f>
        <v>1.91</v>
      </c>
      <c r="M68" s="973">
        <f>นนทบุรี!IP13</f>
        <v>-0.17</v>
      </c>
      <c r="N68">
        <f>นนทบุรี!LR13</f>
        <v>1.73</v>
      </c>
      <c r="O68" s="999">
        <f>นนทบุรี!LS13</f>
        <v>1.81</v>
      </c>
      <c r="P68" s="973">
        <f>นนทบุรี!LT13</f>
        <v>-0.08</v>
      </c>
      <c r="Q68" s="980"/>
      <c r="R68" s="980"/>
      <c r="S68" s="980"/>
      <c r="T68" s="800"/>
      <c r="U68" s="800"/>
      <c r="V68" s="800"/>
      <c r="W68" s="800"/>
      <c r="X68" s="800"/>
      <c r="Y68" s="800"/>
      <c r="Z68" s="800"/>
      <c r="AA68" s="800"/>
      <c r="AB68" s="800"/>
      <c r="AC68" s="800"/>
      <c r="AD68" s="800"/>
      <c r="AE68" s="800"/>
      <c r="JB68">
        <f t="shared" si="3"/>
        <v>0</v>
      </c>
      <c r="JC68">
        <f t="shared" si="3"/>
        <v>0</v>
      </c>
      <c r="JE68">
        <f t="shared" si="4"/>
        <v>0</v>
      </c>
      <c r="JF68">
        <f t="shared" si="4"/>
        <v>0</v>
      </c>
      <c r="JH68">
        <f t="shared" si="5"/>
        <v>0</v>
      </c>
      <c r="JI68">
        <f t="shared" si="5"/>
        <v>0</v>
      </c>
    </row>
    <row r="69" spans="1:269" ht="18.75" x14ac:dyDescent="0.3">
      <c r="A69" s="974" t="s">
        <v>190</v>
      </c>
      <c r="B69">
        <f>ปทุมธานี!B13</f>
        <v>1.86</v>
      </c>
      <c r="C69" s="999">
        <f>ปทุมธานี!C13</f>
        <v>1.94</v>
      </c>
      <c r="D69" s="1016">
        <f>ปทุมธานี!D13</f>
        <v>-0.08</v>
      </c>
      <c r="E69">
        <f>ปทุมธานี!CF13</f>
        <v>2.58</v>
      </c>
      <c r="F69" s="999">
        <f>ปทุมธานี!CG13</f>
        <v>2.72</v>
      </c>
      <c r="G69" s="973">
        <f>ปทุมธานี!CH13</f>
        <v>-0.14000000000000001</v>
      </c>
      <c r="H69">
        <f>ปทุมธานี!FJ13</f>
        <v>2.08</v>
      </c>
      <c r="I69" s="999">
        <f>ปทุมธานี!FK13</f>
        <v>2.09</v>
      </c>
      <c r="J69" s="973">
        <f>ปทุมธานี!FL13</f>
        <v>-0.01</v>
      </c>
      <c r="K69">
        <f>ปทุมธานี!IN13</f>
        <v>1.95</v>
      </c>
      <c r="L69" s="999">
        <f>ปทุมธานี!IO13</f>
        <v>1.98</v>
      </c>
      <c r="M69" s="973">
        <f>ปทุมธานี!IP13</f>
        <v>-0.03</v>
      </c>
      <c r="N69">
        <f>ปทุมธานี!LR13</f>
        <v>2.1</v>
      </c>
      <c r="O69" s="999">
        <f>ปทุมธานี!LS13</f>
        <v>2.17</v>
      </c>
      <c r="P69" s="973">
        <f>ปทุมธานี!LT13</f>
        <v>-7.0000000000000007E-2</v>
      </c>
      <c r="Q69" s="980"/>
      <c r="R69" s="980"/>
      <c r="S69" s="980"/>
      <c r="T69" s="800"/>
      <c r="U69" s="800"/>
      <c r="V69" s="800"/>
      <c r="W69" s="800"/>
      <c r="X69" s="800"/>
      <c r="Y69" s="800"/>
      <c r="Z69" s="800"/>
      <c r="AA69" s="800"/>
      <c r="AB69" s="800"/>
      <c r="AC69" s="800"/>
      <c r="AD69" s="800"/>
      <c r="AE69" s="800"/>
      <c r="JB69">
        <f>SUM(JB62:JB68)</f>
        <v>0</v>
      </c>
      <c r="JC69">
        <f>SUM(JC62:JC68)</f>
        <v>0</v>
      </c>
      <c r="JE69">
        <f>SUM(JE62:JE68)</f>
        <v>0</v>
      </c>
      <c r="JF69">
        <f>SUM(JF62:JF68)</f>
        <v>0</v>
      </c>
      <c r="JH69">
        <f>SUM(JH62:JH68)</f>
        <v>0</v>
      </c>
      <c r="JI69">
        <f>SUM(JI62:JI68)</f>
        <v>0</v>
      </c>
    </row>
    <row r="70" spans="1:269" ht="18.75" x14ac:dyDescent="0.3">
      <c r="A70" s="974" t="s">
        <v>183</v>
      </c>
      <c r="B70">
        <f>อยุธยา!B13</f>
        <v>2.2400000000000002</v>
      </c>
      <c r="C70" s="999">
        <f>อยุธยา!C13</f>
        <v>2.25</v>
      </c>
      <c r="D70" s="1016">
        <f>อยุธยา!D13</f>
        <v>-0.01</v>
      </c>
      <c r="E70">
        <f>อยุธยา!CF13</f>
        <v>2.86</v>
      </c>
      <c r="F70" s="999">
        <f>อยุธยา!CG13</f>
        <v>2.81</v>
      </c>
      <c r="G70" s="973">
        <f>อยุธยา!CH13</f>
        <v>0.05</v>
      </c>
      <c r="H70">
        <f>อยุธยา!FJ13</f>
        <v>2.71</v>
      </c>
      <c r="I70" s="999">
        <f>อยุธยา!FK13</f>
        <v>2.76</v>
      </c>
      <c r="J70" s="973">
        <f>อยุธยา!FL13</f>
        <v>-0.05</v>
      </c>
      <c r="K70">
        <f>อยุธยา!IN13</f>
        <v>2.59</v>
      </c>
      <c r="L70" s="999">
        <f>อยุธยา!IO13</f>
        <v>2.57</v>
      </c>
      <c r="M70" s="973">
        <f>อยุธยา!IP13</f>
        <v>0.02</v>
      </c>
      <c r="N70">
        <f>อยุธยา!LR13</f>
        <v>2.63</v>
      </c>
      <c r="O70" s="999">
        <f>อยุธยา!LS13</f>
        <v>2.62</v>
      </c>
      <c r="P70" s="973">
        <f>อยุธยา!LT13</f>
        <v>0.01</v>
      </c>
      <c r="Q70" s="980"/>
      <c r="R70" s="980"/>
      <c r="S70" s="980"/>
      <c r="T70" s="800"/>
      <c r="U70" s="800"/>
      <c r="V70" s="800"/>
      <c r="W70" s="800"/>
      <c r="X70" s="800"/>
      <c r="Y70" s="800"/>
      <c r="Z70" s="800"/>
      <c r="AA70" s="800"/>
      <c r="AB70" s="800"/>
      <c r="AC70" s="800"/>
      <c r="AD70" s="800"/>
      <c r="AE70" s="800"/>
      <c r="JB70">
        <f>ROUND(JB22*IQ$53/10^6,2)</f>
        <v>0</v>
      </c>
      <c r="JC70">
        <f>ROUND(JC22*IR$53/10^6,2)</f>
        <v>0</v>
      </c>
      <c r="JE70">
        <f>ROUND(JE22*IN$12/10^6,2)</f>
        <v>0</v>
      </c>
      <c r="JF70">
        <f>ROUND(JF22*IO$12/10^6,2)</f>
        <v>0</v>
      </c>
      <c r="JH70">
        <f>JB70+JE70</f>
        <v>0</v>
      </c>
      <c r="JI70">
        <f>JC70+JF70</f>
        <v>0</v>
      </c>
    </row>
    <row r="71" spans="1:269" ht="18.75" x14ac:dyDescent="0.3">
      <c r="A71" s="974" t="s">
        <v>185</v>
      </c>
      <c r="B71">
        <f>ลพบุรี!B13</f>
        <v>2.11</v>
      </c>
      <c r="C71" s="999">
        <f>ลพบุรี!C13</f>
        <v>2.21</v>
      </c>
      <c r="D71" s="1016">
        <f>ลพบุรี!D13</f>
        <v>-0.1</v>
      </c>
      <c r="E71">
        <f>ลพบุรี!CF13</f>
        <v>2.2200000000000002</v>
      </c>
      <c r="F71" s="999">
        <f>ลพบุรี!CG13</f>
        <v>2.34</v>
      </c>
      <c r="G71" s="973">
        <f>ลพบุรี!CH13</f>
        <v>-0.12</v>
      </c>
      <c r="H71">
        <f>ลพบุรี!FJ13</f>
        <v>2.4900000000000002</v>
      </c>
      <c r="I71" s="999">
        <f>ลพบุรี!FK13</f>
        <v>2.5299999999999998</v>
      </c>
      <c r="J71" s="973">
        <f>ลพบุรี!FL13</f>
        <v>-0.04</v>
      </c>
      <c r="K71">
        <f>ลพบุรี!IN13</f>
        <v>2.27</v>
      </c>
      <c r="L71" s="999">
        <f>ลพบุรี!IO13</f>
        <v>2.36</v>
      </c>
      <c r="M71" s="973">
        <f>ลพบุรี!IP13</f>
        <v>-0.09</v>
      </c>
      <c r="N71">
        <f>ลพบุรี!LR13</f>
        <v>2.25</v>
      </c>
      <c r="O71" s="999">
        <f>ลพบุรี!LS13</f>
        <v>2.35</v>
      </c>
      <c r="P71" s="973">
        <f>ลพบุรี!LT13</f>
        <v>-0.1</v>
      </c>
      <c r="Q71" s="980"/>
      <c r="R71" s="980"/>
      <c r="S71" s="980"/>
      <c r="T71" s="800"/>
      <c r="U71" s="800"/>
      <c r="V71" s="800"/>
      <c r="W71" s="800"/>
      <c r="X71" s="800"/>
      <c r="Y71" s="800"/>
      <c r="Z71" s="800"/>
      <c r="AA71" s="800"/>
      <c r="AB71" s="800"/>
      <c r="AC71" s="800"/>
      <c r="AD71" s="800"/>
      <c r="AE71" s="800"/>
    </row>
    <row r="72" spans="1:269" ht="18.75" x14ac:dyDescent="0.3">
      <c r="A72" s="974" t="s">
        <v>182</v>
      </c>
      <c r="B72">
        <f>สมุทรปราการ!B13</f>
        <v>1.85</v>
      </c>
      <c r="C72" s="999">
        <f>สมุทรปราการ!C13</f>
        <v>1.83</v>
      </c>
      <c r="D72" s="1016">
        <f>สมุทรปราการ!D13</f>
        <v>0.02</v>
      </c>
      <c r="E72">
        <f>สมุทรปราการ!CF13</f>
        <v>1.71</v>
      </c>
      <c r="F72" s="999">
        <f>สมุทรปราการ!CG13</f>
        <v>1.86</v>
      </c>
      <c r="G72" s="973">
        <f>สมุทรปราการ!CH13</f>
        <v>-0.15</v>
      </c>
      <c r="H72">
        <f>สมุทรปราการ!FJ13</f>
        <v>1.88</v>
      </c>
      <c r="I72" s="999">
        <f>สมุทรปราการ!FK13</f>
        <v>1.94</v>
      </c>
      <c r="J72" s="973">
        <f>สมุทรปราการ!FL13</f>
        <v>-0.06</v>
      </c>
      <c r="K72">
        <f>สมุทรปราการ!IN13</f>
        <v>1.92</v>
      </c>
      <c r="L72" s="999">
        <f>สมุทรปราการ!IO13</f>
        <v>1.98</v>
      </c>
      <c r="M72" s="973">
        <f>สมุทรปราการ!IP13</f>
        <v>-0.06</v>
      </c>
      <c r="N72">
        <f>สมุทรปราการ!LR13</f>
        <v>1.84</v>
      </c>
      <c r="O72" s="999">
        <f>สมุทรปราการ!LS13</f>
        <v>1.9</v>
      </c>
      <c r="P72" s="973">
        <f>สมุทรปราการ!LT13</f>
        <v>-0.06</v>
      </c>
      <c r="Q72" s="800"/>
      <c r="R72" s="980"/>
      <c r="S72" s="980"/>
      <c r="T72" s="800"/>
      <c r="U72" s="800"/>
      <c r="V72" s="800"/>
      <c r="W72" s="800"/>
      <c r="X72" s="800"/>
      <c r="Y72" s="800"/>
      <c r="Z72" s="800"/>
      <c r="AA72" s="221"/>
      <c r="AB72" s="221"/>
      <c r="AC72" s="221"/>
      <c r="AD72" s="800"/>
      <c r="AE72" s="800"/>
    </row>
    <row r="73" spans="1:269" ht="18.75" x14ac:dyDescent="0.3">
      <c r="A73" s="974" t="s">
        <v>181</v>
      </c>
      <c r="B73">
        <f>สมุทรสาคร!B13</f>
        <v>1.46</v>
      </c>
      <c r="C73" s="999">
        <f>สมุทรสาคร!C13</f>
        <v>1.55</v>
      </c>
      <c r="D73" s="1016">
        <f>สมุทรสาคร!D13</f>
        <v>-0.09</v>
      </c>
      <c r="E73">
        <f>สมุทรสาคร!CF13</f>
        <v>1.58</v>
      </c>
      <c r="F73" s="999">
        <f>สมุทรสาคร!CG13</f>
        <v>1.64</v>
      </c>
      <c r="G73" s="973">
        <f>สมุทรสาคร!CH13</f>
        <v>-0.06</v>
      </c>
      <c r="H73">
        <f>สมุทรสาคร!FJ13</f>
        <v>1.64</v>
      </c>
      <c r="I73" s="999">
        <f>สมุทรสาคร!FK13</f>
        <v>1.61</v>
      </c>
      <c r="J73" s="973">
        <f>สมุทรสาคร!FL13</f>
        <v>0.03</v>
      </c>
      <c r="K73">
        <f>สมุทรสาคร!IN13</f>
        <v>1.53</v>
      </c>
      <c r="L73" s="999">
        <f>สมุทรสาคร!IO13</f>
        <v>1.63</v>
      </c>
      <c r="M73" s="973">
        <f>สมุทรสาคร!IP13</f>
        <v>-0.1</v>
      </c>
      <c r="N73">
        <f>สมุทรสาคร!LR13</f>
        <v>1.55</v>
      </c>
      <c r="O73" s="999">
        <f>สมุทรสาคร!LS13</f>
        <v>1.61</v>
      </c>
      <c r="P73" s="973">
        <f>สมุทรสาคร!LT13</f>
        <v>-0.06</v>
      </c>
      <c r="Q73" s="800"/>
      <c r="R73" s="800"/>
      <c r="S73" s="800"/>
      <c r="T73" s="800"/>
      <c r="U73" s="800"/>
      <c r="V73" s="800"/>
      <c r="W73" s="800"/>
      <c r="X73" s="800"/>
      <c r="Y73" s="800"/>
      <c r="Z73" s="800"/>
      <c r="AA73" s="800"/>
      <c r="AB73" s="800"/>
      <c r="AC73" s="800"/>
      <c r="AD73" s="800"/>
      <c r="AE73" s="800"/>
    </row>
    <row r="74" spans="1:269" ht="18.75" x14ac:dyDescent="0.3">
      <c r="A74" s="974" t="s">
        <v>187</v>
      </c>
      <c r="B74">
        <f>สระบุรี!B13</f>
        <v>2.13</v>
      </c>
      <c r="C74" s="999">
        <f>สระบุรี!C13</f>
        <v>2.16</v>
      </c>
      <c r="D74" s="1016">
        <f>สระบุรี!D13</f>
        <v>-0.03</v>
      </c>
      <c r="E74">
        <f>สระบุรี!CF13</f>
        <v>1.74</v>
      </c>
      <c r="F74" s="999">
        <f>สระบุรี!CG13</f>
        <v>1.79</v>
      </c>
      <c r="G74" s="973">
        <f>สระบุรี!CH13</f>
        <v>-0.05</v>
      </c>
      <c r="H74">
        <f>สระบุรี!FJ13</f>
        <v>2.0499999999999998</v>
      </c>
      <c r="I74" s="999">
        <f>สระบุรี!FK13</f>
        <v>2.02</v>
      </c>
      <c r="J74" s="973">
        <f>สระบุรี!FL13</f>
        <v>0.03</v>
      </c>
      <c r="K74">
        <f>สระบุรี!IN13</f>
        <v>1.88</v>
      </c>
      <c r="L74" s="999">
        <f>สระบุรี!IO13</f>
        <v>1.93</v>
      </c>
      <c r="M74" s="973">
        <f>สระบุรี!IP13</f>
        <v>-0.05</v>
      </c>
      <c r="N74">
        <f>สระบุรี!LR13</f>
        <v>1.92</v>
      </c>
      <c r="O74" s="999">
        <f>สระบุรี!LS13</f>
        <v>1.95</v>
      </c>
      <c r="P74" s="973">
        <f>สระบุรี!LT13</f>
        <v>-0.03</v>
      </c>
      <c r="Q74" s="980"/>
      <c r="R74" s="980"/>
      <c r="S74" s="980"/>
      <c r="T74" s="800"/>
      <c r="U74" s="800"/>
      <c r="V74" s="800"/>
      <c r="W74" s="800"/>
      <c r="X74" s="800"/>
      <c r="Y74" s="800"/>
      <c r="Z74" s="800"/>
      <c r="AA74" s="800"/>
      <c r="AB74" s="800"/>
      <c r="AC74" s="800"/>
      <c r="AD74" s="800"/>
      <c r="AE74" s="800"/>
      <c r="JB74">
        <f t="shared" ref="JB74:JC76" si="6">ROUND(JB26*IQ$53/10^6,2)</f>
        <v>0</v>
      </c>
      <c r="JC74">
        <f t="shared" si="6"/>
        <v>0</v>
      </c>
      <c r="JE74">
        <f t="shared" ref="JE74:JF76" si="7">ROUND(JE26*IN$12/10^6,2)</f>
        <v>0</v>
      </c>
      <c r="JF74">
        <f t="shared" si="7"/>
        <v>0</v>
      </c>
      <c r="JH74">
        <f t="shared" ref="JH74:JI76" si="8">JB74+JE74</f>
        <v>0</v>
      </c>
      <c r="JI74">
        <f t="shared" si="8"/>
        <v>0</v>
      </c>
    </row>
    <row r="75" spans="1:269" ht="18.75" x14ac:dyDescent="0.3">
      <c r="A75" s="974" t="s">
        <v>180</v>
      </c>
      <c r="B75">
        <f>สิงห์บุรี!B13</f>
        <v>1.84</v>
      </c>
      <c r="C75" s="999">
        <f>สิงห์บุรี!C13</f>
        <v>2.0099999999999998</v>
      </c>
      <c r="D75" s="1016">
        <f>สิงห์บุรี!D13</f>
        <v>-0.17</v>
      </c>
      <c r="E75">
        <f>สิงห์บุรี!CF13</f>
        <v>1.82</v>
      </c>
      <c r="F75" s="999">
        <f>สิงห์บุรี!CG13</f>
        <v>2</v>
      </c>
      <c r="G75" s="973">
        <f>สิงห์บุรี!CH13</f>
        <v>-0.18</v>
      </c>
      <c r="H75">
        <f>สิงห์บุรี!FJ13</f>
        <v>2.1800000000000002</v>
      </c>
      <c r="I75" s="999">
        <f>สิงห์บุรี!FK13</f>
        <v>2.23</v>
      </c>
      <c r="J75" s="973">
        <f>สิงห์บุรี!FL13</f>
        <v>-0.05</v>
      </c>
      <c r="K75">
        <f>สิงห์บุรี!IN13</f>
        <v>2.09</v>
      </c>
      <c r="L75" s="999">
        <f>สิงห์บุรี!IO13</f>
        <v>2.16</v>
      </c>
      <c r="M75" s="973">
        <f>สิงห์บุรี!IP13</f>
        <v>-7.0000000000000007E-2</v>
      </c>
      <c r="N75">
        <f>สิงห์บุรี!LR13</f>
        <v>1.96</v>
      </c>
      <c r="O75" s="999">
        <f>สิงห์บุรี!LS13</f>
        <v>2.09</v>
      </c>
      <c r="P75" s="973">
        <f>สิงห์บุรี!LT13</f>
        <v>-0.13</v>
      </c>
      <c r="Q75" s="980"/>
      <c r="R75" s="980"/>
      <c r="S75" s="980"/>
      <c r="T75" s="800"/>
      <c r="U75" s="800"/>
      <c r="V75" s="800"/>
      <c r="W75" s="800"/>
      <c r="X75" s="800"/>
      <c r="Y75" s="800"/>
      <c r="Z75" s="800"/>
      <c r="AA75" s="800"/>
      <c r="AB75" s="800"/>
      <c r="AC75" s="800"/>
      <c r="AD75" s="800"/>
      <c r="AE75" s="800"/>
      <c r="JB75">
        <f t="shared" si="6"/>
        <v>0</v>
      </c>
      <c r="JC75">
        <f t="shared" si="6"/>
        <v>0</v>
      </c>
      <c r="JE75">
        <f t="shared" si="7"/>
        <v>0</v>
      </c>
      <c r="JF75">
        <f t="shared" si="7"/>
        <v>0</v>
      </c>
      <c r="JH75">
        <f t="shared" si="8"/>
        <v>0</v>
      </c>
      <c r="JI75">
        <f t="shared" si="8"/>
        <v>0</v>
      </c>
    </row>
    <row r="76" spans="1:269" ht="19.5" thickBot="1" x14ac:dyDescent="0.35">
      <c r="A76" s="974" t="s">
        <v>179</v>
      </c>
      <c r="B76">
        <f>อ่างทอง!B13</f>
        <v>1.56</v>
      </c>
      <c r="C76" s="999">
        <f>อ่างทอง!C13</f>
        <v>1.65</v>
      </c>
      <c r="D76" s="1016">
        <f>อ่างทอง!D13</f>
        <v>-0.09</v>
      </c>
      <c r="E76">
        <f>อ่างทอง!CF13</f>
        <v>1.55</v>
      </c>
      <c r="F76" s="999">
        <f>อ่างทอง!CG13</f>
        <v>1.6</v>
      </c>
      <c r="G76" s="973">
        <f>อ่างทอง!CH13</f>
        <v>-0.05</v>
      </c>
      <c r="H76">
        <f>อ่างทอง!FJ13</f>
        <v>1.43</v>
      </c>
      <c r="I76" s="999">
        <f>อ่างทอง!FK13</f>
        <v>1.38</v>
      </c>
      <c r="J76" s="973">
        <f>อ่างทอง!FL13</f>
        <v>0.05</v>
      </c>
      <c r="K76">
        <f>อ่างทอง!IN13</f>
        <v>1.68</v>
      </c>
      <c r="L76" s="999">
        <f>อ่างทอง!IO13</f>
        <v>1.67</v>
      </c>
      <c r="M76" s="973">
        <f>อ่างทอง!IP13</f>
        <v>0.01</v>
      </c>
      <c r="N76">
        <f>อ่างทอง!LR13</f>
        <v>1.55</v>
      </c>
      <c r="O76" s="999">
        <f>อ่างทอง!LS13</f>
        <v>1.59</v>
      </c>
      <c r="P76" s="973">
        <f>อ่างทอง!LT13</f>
        <v>-0.04</v>
      </c>
      <c r="Q76" s="980"/>
      <c r="R76" s="980"/>
      <c r="S76" s="980"/>
      <c r="T76" s="800"/>
      <c r="U76" s="800"/>
      <c r="V76" s="800"/>
      <c r="W76" s="800"/>
      <c r="X76" s="800"/>
      <c r="Y76" s="800"/>
      <c r="Z76" s="800"/>
      <c r="AA76" s="800"/>
      <c r="AB76" s="800"/>
      <c r="AC76" s="800"/>
      <c r="AD76" s="800"/>
      <c r="AE76" s="800"/>
      <c r="JB76">
        <f t="shared" si="6"/>
        <v>0</v>
      </c>
      <c r="JC76">
        <f t="shared" si="6"/>
        <v>0</v>
      </c>
      <c r="JE76">
        <f t="shared" si="7"/>
        <v>0</v>
      </c>
      <c r="JF76">
        <f t="shared" si="7"/>
        <v>0</v>
      </c>
      <c r="JH76">
        <f t="shared" si="8"/>
        <v>0</v>
      </c>
      <c r="JI76">
        <f t="shared" si="8"/>
        <v>0</v>
      </c>
    </row>
    <row r="77" spans="1:269" ht="20.25" thickTop="1" thickBot="1" x14ac:dyDescent="0.25">
      <c r="A77" s="975" t="s">
        <v>275</v>
      </c>
      <c r="B77" s="976">
        <f>'รวมภาคกลาง62(ไม่รวมกทม.)'!B13</f>
        <v>1.86</v>
      </c>
      <c r="C77" s="1000">
        <f>'รวมภาคกลาง62(ไม่รวมกทม.)'!C13</f>
        <v>1.91</v>
      </c>
      <c r="D77" s="994">
        <f>'รวมภาคกลาง62(ไม่รวมกทม.)'!D13</f>
        <v>-0.05</v>
      </c>
      <c r="E77" s="976">
        <f>'รวมภาคกลาง62(ไม่รวมกทม.)'!CF13</f>
        <v>2.0499999999999998</v>
      </c>
      <c r="F77" s="1000">
        <f>'รวมภาคกลาง62(ไม่รวมกทม.)'!CG13</f>
        <v>2.11</v>
      </c>
      <c r="G77" s="976">
        <f>'รวมภาคกลาง62(ไม่รวมกทม.)'!CH13</f>
        <v>-0.06</v>
      </c>
      <c r="H77" s="976">
        <f>'รวมภาคกลาง62(ไม่รวมกทม.)'!FJ13</f>
        <v>2.0699999999999998</v>
      </c>
      <c r="I77" s="1000">
        <f>'รวมภาคกลาง62(ไม่รวมกทม.)'!FK13</f>
        <v>2.09</v>
      </c>
      <c r="J77" s="977">
        <f>'รวมภาคกลาง62(ไม่รวมกทม.)'!FL13</f>
        <v>-0.02</v>
      </c>
      <c r="K77" s="976">
        <f>'รวมภาคกลาง62(ไม่รวมกทม.)'!IN13</f>
        <v>1.95</v>
      </c>
      <c r="L77" s="1000">
        <f>'รวมภาคกลาง62(ไม่รวมกทม.)'!IO13</f>
        <v>2.0099999999999998</v>
      </c>
      <c r="M77" s="977">
        <f>'รวมภาคกลาง62(ไม่รวมกทม.)'!IP13</f>
        <v>-0.06</v>
      </c>
      <c r="N77" s="976">
        <f>'รวมภาคกลาง62(ไม่รวมกทม.)'!LR13</f>
        <v>1.98</v>
      </c>
      <c r="O77" s="1000">
        <f>'รวมภาคกลาง62(ไม่รวมกทม.)'!LS13</f>
        <v>2.0299999999999998</v>
      </c>
      <c r="P77" s="977">
        <f>'รวมภาคกลาง62(ไม่รวมกทม.)'!LT13</f>
        <v>-0.05</v>
      </c>
      <c r="Q77" s="800"/>
      <c r="R77" s="800"/>
      <c r="S77" s="800"/>
      <c r="T77" s="800"/>
      <c r="U77" s="800"/>
      <c r="V77" s="800"/>
      <c r="W77" s="800"/>
      <c r="X77" s="800"/>
      <c r="Y77" s="800"/>
      <c r="Z77" s="800"/>
      <c r="AA77" s="800"/>
      <c r="AB77" s="800"/>
      <c r="AC77" s="800"/>
      <c r="AD77" s="800"/>
      <c r="AE77" s="800"/>
    </row>
    <row r="78" spans="1:269" s="727" customFormat="1" ht="19.5" thickTop="1" x14ac:dyDescent="0.2">
      <c r="A78" s="993"/>
      <c r="B78"/>
      <c r="C78"/>
      <c r="D78" s="996"/>
      <c r="E78"/>
      <c r="F78"/>
      <c r="G78"/>
      <c r="H78"/>
      <c r="I78"/>
      <c r="J78"/>
      <c r="K78"/>
      <c r="L78"/>
      <c r="M78"/>
      <c r="N78"/>
      <c r="O78"/>
      <c r="P78"/>
      <c r="Q78" s="800"/>
      <c r="R78" s="800"/>
      <c r="S78" s="800"/>
      <c r="T78" s="800"/>
      <c r="U78" s="800"/>
      <c r="V78" s="800"/>
      <c r="W78" s="800"/>
      <c r="X78" s="800"/>
      <c r="Y78" s="800"/>
      <c r="Z78" s="800"/>
      <c r="AA78" s="800"/>
      <c r="AB78" s="800"/>
      <c r="AC78" s="800"/>
      <c r="AD78" s="800"/>
      <c r="AE78" s="800"/>
      <c r="JB78" s="727">
        <f t="shared" ref="JB78:JC83" si="9">JB54+JB66</f>
        <v>0</v>
      </c>
      <c r="JC78" s="727">
        <f t="shared" si="9"/>
        <v>0</v>
      </c>
      <c r="JE78" s="727">
        <f t="shared" ref="JE78:JF83" si="10">JE54+JE66</f>
        <v>0</v>
      </c>
      <c r="JF78" s="727">
        <f t="shared" si="10"/>
        <v>0</v>
      </c>
      <c r="JH78" s="727">
        <f>JB78+JE78</f>
        <v>0</v>
      </c>
      <c r="JI78" s="727">
        <f>JC78+JF78</f>
        <v>0</v>
      </c>
    </row>
    <row r="79" spans="1:269" x14ac:dyDescent="0.2">
      <c r="JB79">
        <f t="shared" si="9"/>
        <v>0</v>
      </c>
      <c r="JC79">
        <f t="shared" si="9"/>
        <v>0</v>
      </c>
      <c r="JE79">
        <f t="shared" si="10"/>
        <v>0</v>
      </c>
      <c r="JF79">
        <f t="shared" si="10"/>
        <v>0</v>
      </c>
      <c r="JH79">
        <f t="shared" ref="JH79:JI83" si="11">JB79+JE79</f>
        <v>0</v>
      </c>
      <c r="JI79">
        <f t="shared" si="11"/>
        <v>0</v>
      </c>
    </row>
    <row r="80" spans="1:269" ht="15" thickBot="1" x14ac:dyDescent="0.25">
      <c r="JB80">
        <f t="shared" si="9"/>
        <v>0</v>
      </c>
      <c r="JC80">
        <f t="shared" si="9"/>
        <v>0</v>
      </c>
      <c r="JE80">
        <f t="shared" si="10"/>
        <v>0</v>
      </c>
      <c r="JF80">
        <f t="shared" si="10"/>
        <v>0</v>
      </c>
      <c r="JH80">
        <f t="shared" si="11"/>
        <v>0</v>
      </c>
      <c r="JI80">
        <f t="shared" si="11"/>
        <v>0</v>
      </c>
    </row>
    <row r="81" spans="1:269" ht="18" customHeight="1" thickTop="1" thickBot="1" x14ac:dyDescent="0.25">
      <c r="A81" s="1586" t="s">
        <v>73</v>
      </c>
      <c r="B81" s="1598" t="s">
        <v>4</v>
      </c>
      <c r="C81" s="1599"/>
      <c r="D81" s="1599"/>
      <c r="E81" s="1599"/>
      <c r="F81" s="1599"/>
      <c r="G81" s="1600"/>
      <c r="H81" s="1601" t="s">
        <v>154</v>
      </c>
      <c r="I81" s="1602"/>
      <c r="J81" s="1602"/>
      <c r="K81" s="1602"/>
      <c r="L81" s="1602"/>
      <c r="M81" s="1603"/>
      <c r="N81" s="1598" t="s">
        <v>163</v>
      </c>
      <c r="O81" s="1599"/>
      <c r="P81" s="1599"/>
      <c r="Q81" s="1599"/>
      <c r="R81" s="1599"/>
      <c r="S81" s="1600"/>
      <c r="T81" s="1601" t="s">
        <v>167</v>
      </c>
      <c r="U81" s="1602"/>
      <c r="V81" s="1602"/>
      <c r="W81" s="1602"/>
      <c r="X81" s="1602"/>
      <c r="Y81" s="1603"/>
      <c r="Z81" s="1598" t="s">
        <v>271</v>
      </c>
      <c r="AA81" s="1599"/>
      <c r="AB81" s="1599"/>
      <c r="AC81" s="1599"/>
      <c r="AD81" s="1599"/>
      <c r="AE81" s="1600"/>
      <c r="JB81">
        <f t="shared" si="9"/>
        <v>0</v>
      </c>
      <c r="JC81">
        <f t="shared" si="9"/>
        <v>0</v>
      </c>
      <c r="JE81">
        <f t="shared" si="10"/>
        <v>0</v>
      </c>
      <c r="JF81">
        <f t="shared" si="10"/>
        <v>0</v>
      </c>
      <c r="JH81">
        <f t="shared" si="11"/>
        <v>0</v>
      </c>
      <c r="JI81">
        <f t="shared" si="11"/>
        <v>0</v>
      </c>
    </row>
    <row r="82" spans="1:269" ht="15" thickTop="1" x14ac:dyDescent="0.2">
      <c r="A82" s="1604"/>
      <c r="B82" s="1498" t="s">
        <v>23</v>
      </c>
      <c r="C82" s="1499"/>
      <c r="D82" s="1500"/>
      <c r="E82" s="1498" t="s">
        <v>28</v>
      </c>
      <c r="F82" s="1499"/>
      <c r="G82" s="1500"/>
      <c r="H82" s="1591" t="s">
        <v>23</v>
      </c>
      <c r="I82" s="1592"/>
      <c r="J82" s="1593"/>
      <c r="K82" s="1591" t="s">
        <v>28</v>
      </c>
      <c r="L82" s="1592"/>
      <c r="M82" s="1593"/>
      <c r="N82" s="1498" t="s">
        <v>23</v>
      </c>
      <c r="O82" s="1499"/>
      <c r="P82" s="1500"/>
      <c r="Q82" s="1498" t="s">
        <v>28</v>
      </c>
      <c r="R82" s="1499"/>
      <c r="S82" s="1500"/>
      <c r="T82" s="1591" t="s">
        <v>23</v>
      </c>
      <c r="U82" s="1592"/>
      <c r="V82" s="1593"/>
      <c r="W82" s="1591" t="s">
        <v>28</v>
      </c>
      <c r="X82" s="1592"/>
      <c r="Y82" s="1593"/>
      <c r="Z82" s="1498" t="s">
        <v>23</v>
      </c>
      <c r="AA82" s="1499"/>
      <c r="AB82" s="1500"/>
      <c r="AC82" s="1498" t="s">
        <v>28</v>
      </c>
      <c r="AD82" s="1499"/>
      <c r="AE82" s="1500"/>
      <c r="JB82">
        <f t="shared" si="9"/>
        <v>0</v>
      </c>
      <c r="JC82">
        <f t="shared" si="9"/>
        <v>0</v>
      </c>
      <c r="JE82">
        <f t="shared" si="10"/>
        <v>0</v>
      </c>
      <c r="JF82">
        <f t="shared" si="10"/>
        <v>0</v>
      </c>
      <c r="JH82">
        <f t="shared" si="11"/>
        <v>0</v>
      </c>
      <c r="JI82">
        <f t="shared" si="11"/>
        <v>0</v>
      </c>
    </row>
    <row r="83" spans="1:269" ht="15" thickBot="1" x14ac:dyDescent="0.25">
      <c r="A83" s="1587"/>
      <c r="B83" s="270">
        <v>2018</v>
      </c>
      <c r="C83" s="235">
        <v>2017</v>
      </c>
      <c r="D83" s="1014" t="s">
        <v>22</v>
      </c>
      <c r="E83" s="8">
        <v>2018</v>
      </c>
      <c r="F83" s="235">
        <v>2017</v>
      </c>
      <c r="G83" s="795" t="s">
        <v>22</v>
      </c>
      <c r="H83" s="969">
        <v>2018</v>
      </c>
      <c r="I83" s="970">
        <v>2017</v>
      </c>
      <c r="J83" s="971" t="s">
        <v>22</v>
      </c>
      <c r="K83" s="969">
        <v>2018</v>
      </c>
      <c r="L83" s="970">
        <v>2017</v>
      </c>
      <c r="M83" s="971" t="s">
        <v>22</v>
      </c>
      <c r="N83" s="8">
        <v>2018</v>
      </c>
      <c r="O83" s="235">
        <v>2017</v>
      </c>
      <c r="P83" s="795" t="s">
        <v>22</v>
      </c>
      <c r="Q83" s="8">
        <v>2018</v>
      </c>
      <c r="R83" s="235">
        <v>2017</v>
      </c>
      <c r="S83" s="795" t="s">
        <v>22</v>
      </c>
      <c r="T83" s="972">
        <v>2018</v>
      </c>
      <c r="U83" s="970">
        <v>2017</v>
      </c>
      <c r="V83" s="971" t="s">
        <v>22</v>
      </c>
      <c r="W83" s="972">
        <v>2018</v>
      </c>
      <c r="X83" s="970">
        <v>2017</v>
      </c>
      <c r="Y83" s="971" t="s">
        <v>22</v>
      </c>
      <c r="Z83" s="270">
        <v>2018</v>
      </c>
      <c r="AA83" s="235">
        <v>2017</v>
      </c>
      <c r="AB83" s="795" t="s">
        <v>22</v>
      </c>
      <c r="AC83" s="270">
        <v>2018</v>
      </c>
      <c r="AD83" s="235">
        <v>2017</v>
      </c>
      <c r="AE83" s="795" t="s">
        <v>22</v>
      </c>
      <c r="JB83">
        <f t="shared" si="9"/>
        <v>0</v>
      </c>
      <c r="JC83">
        <f t="shared" si="9"/>
        <v>0</v>
      </c>
      <c r="JE83">
        <f t="shared" si="10"/>
        <v>0</v>
      </c>
      <c r="JF83">
        <f t="shared" si="10"/>
        <v>0</v>
      </c>
      <c r="JH83">
        <f t="shared" si="11"/>
        <v>0</v>
      </c>
      <c r="JI83">
        <f t="shared" si="11"/>
        <v>0</v>
      </c>
    </row>
    <row r="84" spans="1:269" ht="19.5" thickTop="1" x14ac:dyDescent="0.3">
      <c r="A84" s="988" t="s">
        <v>5</v>
      </c>
      <c r="B84" s="989">
        <f>กทม.!B14</f>
        <v>3.16</v>
      </c>
      <c r="C84" s="998">
        <f>กทม.!C14</f>
        <v>3.31</v>
      </c>
      <c r="D84" s="1015">
        <f>กทม.!D14</f>
        <v>-0.15</v>
      </c>
      <c r="E84" s="989">
        <f>กทม.!B15</f>
        <v>4.2300000000000004</v>
      </c>
      <c r="F84" s="989">
        <f>กทม.!C15</f>
        <v>4.3899999999999997</v>
      </c>
      <c r="G84" s="990">
        <f>กทม.!D15</f>
        <v>-0.16</v>
      </c>
      <c r="H84" s="989">
        <f>กทม.!CF14</f>
        <v>3.12</v>
      </c>
      <c r="I84" s="998">
        <f>กทม.!CG14</f>
        <v>3.18</v>
      </c>
      <c r="J84" s="990">
        <f>กทม.!CH14</f>
        <v>-0.06</v>
      </c>
      <c r="K84" s="989">
        <f>กทม.!CF15</f>
        <v>4.1900000000000004</v>
      </c>
      <c r="L84" s="998">
        <f>กทม.!CG15</f>
        <v>4.2300000000000004</v>
      </c>
      <c r="M84" s="990">
        <f>กทม.!CH15</f>
        <v>-0.04</v>
      </c>
      <c r="N84" s="989">
        <f>กทม.!FJ14</f>
        <v>3.35</v>
      </c>
      <c r="O84" s="998">
        <f>กทม.!FK14</f>
        <v>3.34</v>
      </c>
      <c r="P84" s="990">
        <f>กทม.!FL14</f>
        <v>0.01</v>
      </c>
      <c r="Q84" s="989">
        <f>กทม.!FJ15</f>
        <v>4.3600000000000003</v>
      </c>
      <c r="R84" s="998">
        <f>กทม.!FK15</f>
        <v>4.41</v>
      </c>
      <c r="S84" s="991">
        <f>กทม.!FL15</f>
        <v>-0.05</v>
      </c>
      <c r="T84" s="989">
        <f>กทม.!IN14</f>
        <v>2.69</v>
      </c>
      <c r="U84" s="998">
        <f>กทม.!IO14</f>
        <v>2.7</v>
      </c>
      <c r="V84" s="991">
        <f>กทม.!IP14</f>
        <v>-0.01</v>
      </c>
      <c r="W84" s="989">
        <f>กทม.!IN15</f>
        <v>6.06</v>
      </c>
      <c r="X84" s="998">
        <f>กทม.!IO15</f>
        <v>6.22</v>
      </c>
      <c r="Y84" s="991">
        <f>กทม.!IP15</f>
        <v>-0.16</v>
      </c>
      <c r="Z84" s="989">
        <f>กทม.!LR14</f>
        <v>3.09</v>
      </c>
      <c r="AA84" s="998">
        <f>กทม.!LS14</f>
        <v>3.13</v>
      </c>
      <c r="AB84" s="991">
        <f>กทม.!LT14</f>
        <v>-0.04</v>
      </c>
      <c r="AC84" s="989">
        <f>กทม.!LR15</f>
        <v>4.63</v>
      </c>
      <c r="AD84" s="998">
        <f>กทม.!LS15</f>
        <v>4.72</v>
      </c>
      <c r="AE84" s="990">
        <f>กทม.!LT15</f>
        <v>-0.09</v>
      </c>
      <c r="JB84">
        <f>JB60+JB72</f>
        <v>0</v>
      </c>
      <c r="JC84">
        <f>JC60+JC72</f>
        <v>0</v>
      </c>
      <c r="JE84">
        <f>JE60+JE72</f>
        <v>0</v>
      </c>
      <c r="JF84">
        <f>JF60+JF72</f>
        <v>0</v>
      </c>
      <c r="JH84">
        <f>JB84+JE84</f>
        <v>0</v>
      </c>
      <c r="JI84">
        <f>JC84+JF84</f>
        <v>0</v>
      </c>
    </row>
    <row r="85" spans="1:269" ht="18.75" x14ac:dyDescent="0.3">
      <c r="A85" s="974" t="s">
        <v>188</v>
      </c>
      <c r="B85">
        <f>ฉะเชิงเทรา!B14</f>
        <v>1.61</v>
      </c>
      <c r="C85" s="999">
        <f>ฉะเชิงเทรา!C14</f>
        <v>1.66</v>
      </c>
      <c r="D85" s="1016">
        <f>ฉะเชิงเทรา!D14</f>
        <v>-0.05</v>
      </c>
      <c r="E85">
        <f>ฉะเชิงเทรา!B15</f>
        <v>1.47</v>
      </c>
      <c r="F85">
        <f>ฉะเชิงเทรา!C15</f>
        <v>1.46</v>
      </c>
      <c r="G85" s="973">
        <f>ฉะเชิงเทรา!D15</f>
        <v>0.01</v>
      </c>
      <c r="H85">
        <f>ฉะเชิงเทรา!CF14</f>
        <v>1.82</v>
      </c>
      <c r="I85" s="999">
        <f>ฉะเชิงเทรา!CG14</f>
        <v>1.85</v>
      </c>
      <c r="J85" s="973">
        <f>ฉะเชิงเทรา!CH14</f>
        <v>-0.03</v>
      </c>
      <c r="K85">
        <f>ฉะเชิงเทรา!CF15</f>
        <v>1.93</v>
      </c>
      <c r="L85" s="999">
        <f>ฉะเชิงเทรา!CG15</f>
        <v>1.94</v>
      </c>
      <c r="M85" s="973">
        <f>ฉะเชิงเทรา!CH15</f>
        <v>-0.01</v>
      </c>
      <c r="N85">
        <f>ฉะเชิงเทรา!FJ14</f>
        <v>1.83</v>
      </c>
      <c r="O85" s="999">
        <f>ฉะเชิงเทรา!FK14</f>
        <v>1.82</v>
      </c>
      <c r="P85" s="973">
        <f>ฉะเชิงเทรา!FL14</f>
        <v>0.01</v>
      </c>
      <c r="Q85">
        <f>ฉะเชิงเทรา!FJ15</f>
        <v>1.95</v>
      </c>
      <c r="R85" s="999">
        <f>ฉะเชิงเทรา!FK15</f>
        <v>1.96</v>
      </c>
      <c r="S85" s="973">
        <f>ฉะเชิงเทรา!FL15</f>
        <v>-0.01</v>
      </c>
      <c r="T85">
        <f>ฉะเชิงเทรา!IN14</f>
        <v>1.76</v>
      </c>
      <c r="U85" s="999">
        <f>ฉะเชิงเทรา!IO14</f>
        <v>1.84</v>
      </c>
      <c r="V85" s="973">
        <f>ฉะเชิงเทรา!IP14</f>
        <v>-0.08</v>
      </c>
      <c r="W85">
        <f>ฉะเชิงเทรา!IN15</f>
        <v>1.62</v>
      </c>
      <c r="X85" s="999">
        <f>ฉะเชิงเทรา!IO15</f>
        <v>1.7</v>
      </c>
      <c r="Y85" s="973">
        <f>ฉะเชิงเทรา!IP15</f>
        <v>-0.08</v>
      </c>
      <c r="Z85">
        <f>ฉะเชิงเทรา!LR14</f>
        <v>1.76</v>
      </c>
      <c r="AA85" s="999">
        <f>ฉะเชิงเทรา!LS14</f>
        <v>1.8</v>
      </c>
      <c r="AB85" s="973">
        <f>ฉะเชิงเทรา!LT14</f>
        <v>-0.04</v>
      </c>
      <c r="AC85">
        <f>ฉะเชิงเทรา!LR15</f>
        <v>1.77</v>
      </c>
      <c r="AD85" s="999">
        <f>ฉะเชิงเทรา!LS15</f>
        <v>1.8</v>
      </c>
      <c r="AE85" s="973">
        <f>ฉะเชิงเทรา!LT15</f>
        <v>-0.03</v>
      </c>
    </row>
    <row r="86" spans="1:269" ht="18.75" x14ac:dyDescent="0.3">
      <c r="A86" s="974" t="s">
        <v>186</v>
      </c>
      <c r="B86">
        <f>ชัยนาท!B14</f>
        <v>1.8</v>
      </c>
      <c r="C86" s="999">
        <f>ชัยนาท!C14</f>
        <v>1.84</v>
      </c>
      <c r="D86" s="1016">
        <f>ชัยนาท!D14</f>
        <v>-0.04</v>
      </c>
      <c r="E86">
        <f>ชัยนาท!B15</f>
        <v>1.57</v>
      </c>
      <c r="F86">
        <f>ชัยนาท!C15</f>
        <v>1.62</v>
      </c>
      <c r="G86" s="973">
        <f>ชัยนาท!D15</f>
        <v>-0.05</v>
      </c>
      <c r="H86">
        <f>ชัยนาท!CF14</f>
        <v>1.94</v>
      </c>
      <c r="I86" s="999">
        <f>ชัยนาท!CG14</f>
        <v>1.97</v>
      </c>
      <c r="J86" s="973">
        <f>ชัยนาท!CH14</f>
        <v>-0.03</v>
      </c>
      <c r="K86">
        <f>ชัยนาท!CF15</f>
        <v>1.77</v>
      </c>
      <c r="L86" s="999">
        <f>ชัยนาท!CG15</f>
        <v>1.78</v>
      </c>
      <c r="M86" s="973">
        <f>ชัยนาท!CH15</f>
        <v>-0.01</v>
      </c>
      <c r="N86">
        <f>ชัยนาท!FJ14</f>
        <v>2.0699999999999998</v>
      </c>
      <c r="O86" s="999">
        <f>ชัยนาท!FK14</f>
        <v>2.0499999999999998</v>
      </c>
      <c r="P86" s="973">
        <f>ชัยนาท!FL14</f>
        <v>0.02</v>
      </c>
      <c r="Q86">
        <f>ชัยนาท!FJ15</f>
        <v>1.64</v>
      </c>
      <c r="R86" s="999">
        <f>ชัยนาท!FK15</f>
        <v>1.67</v>
      </c>
      <c r="S86" s="973">
        <f>ชัยนาท!FL15</f>
        <v>-0.03</v>
      </c>
      <c r="T86">
        <f>ชัยนาท!IN14</f>
        <v>1.92</v>
      </c>
      <c r="U86" s="999">
        <f>ชัยนาท!IO14</f>
        <v>1.94</v>
      </c>
      <c r="V86" s="973">
        <f>ชัยนาท!IP14</f>
        <v>-0.02</v>
      </c>
      <c r="W86">
        <f>ชัยนาท!IN15</f>
        <v>1.7</v>
      </c>
      <c r="X86" s="999">
        <f>ชัยนาท!IO15</f>
        <v>1.73</v>
      </c>
      <c r="Y86" s="973">
        <f>ชัยนาท!IP15</f>
        <v>-0.03</v>
      </c>
      <c r="Z86">
        <f>ชัยนาท!LR14</f>
        <v>1.94</v>
      </c>
      <c r="AA86" s="999">
        <f>ชัยนาท!LS14</f>
        <v>1.96</v>
      </c>
      <c r="AB86" s="973">
        <f>ชัยนาท!LT14</f>
        <v>-0.02</v>
      </c>
      <c r="AC86">
        <f>ชัยนาท!LR15</f>
        <v>1.66</v>
      </c>
      <c r="AD86" s="999">
        <f>ชัยนาท!LS15</f>
        <v>1.69</v>
      </c>
      <c r="AE86" s="973">
        <f>ชัยนาท!LT15</f>
        <v>-0.03</v>
      </c>
    </row>
    <row r="87" spans="1:269" ht="18.75" x14ac:dyDescent="0.3">
      <c r="A87" s="974" t="s">
        <v>189</v>
      </c>
      <c r="B87">
        <f>นครปฐม!B14</f>
        <v>1.59</v>
      </c>
      <c r="C87" s="999">
        <f>นครปฐม!C14</f>
        <v>1.66</v>
      </c>
      <c r="D87" s="1016">
        <f>นครปฐม!D14</f>
        <v>-7.0000000000000007E-2</v>
      </c>
      <c r="E87">
        <f>นครปฐม!B15</f>
        <v>1.92</v>
      </c>
      <c r="F87">
        <f>นครปฐม!C15</f>
        <v>1.88</v>
      </c>
      <c r="G87" s="973">
        <f>นครปฐม!D15</f>
        <v>0.04</v>
      </c>
      <c r="H87">
        <f>นครปฐม!CF14</f>
        <v>1.82</v>
      </c>
      <c r="I87" s="999">
        <f>นครปฐม!CG14</f>
        <v>1.83</v>
      </c>
      <c r="J87" s="973">
        <f>นครปฐม!CH14</f>
        <v>-0.01</v>
      </c>
      <c r="K87">
        <f>นครปฐม!CF15</f>
        <v>1.41</v>
      </c>
      <c r="L87" s="999">
        <f>นครปฐม!CG15</f>
        <v>1.42</v>
      </c>
      <c r="M87" s="973">
        <f>นครปฐม!CH15</f>
        <v>-0.01</v>
      </c>
      <c r="N87">
        <f>นครปฐม!FJ14</f>
        <v>1.89</v>
      </c>
      <c r="O87" s="999">
        <f>นครปฐม!FK14</f>
        <v>1.84</v>
      </c>
      <c r="P87" s="973">
        <f>นครปฐม!FL14</f>
        <v>0.05</v>
      </c>
      <c r="Q87">
        <f>นครปฐม!FJ15</f>
        <v>1.86</v>
      </c>
      <c r="R87" s="999">
        <f>นครปฐม!FK15</f>
        <v>1.94</v>
      </c>
      <c r="S87" s="973">
        <f>นครปฐม!FL15</f>
        <v>-0.08</v>
      </c>
      <c r="T87">
        <f>นครปฐม!IN14</f>
        <v>1.66</v>
      </c>
      <c r="U87" s="999">
        <f>นครปฐม!IO14</f>
        <v>1.69</v>
      </c>
      <c r="V87" s="973">
        <f>นครปฐม!IP14</f>
        <v>-0.03</v>
      </c>
      <c r="W87">
        <f>นครปฐม!IN15</f>
        <v>2.02</v>
      </c>
      <c r="X87" s="999">
        <f>นครปฐม!IO15</f>
        <v>2.04</v>
      </c>
      <c r="Y87" s="973">
        <f>นครปฐม!IP15</f>
        <v>-0.02</v>
      </c>
      <c r="Z87">
        <f>นครปฐม!LR14</f>
        <v>1.74</v>
      </c>
      <c r="AA87" s="999">
        <f>นครปฐม!LS14</f>
        <v>1.76</v>
      </c>
      <c r="AB87" s="973">
        <f>นครปฐม!LT14</f>
        <v>-0.02</v>
      </c>
      <c r="AC87">
        <f>นครปฐม!LR15</f>
        <v>1.79</v>
      </c>
      <c r="AD87" s="999">
        <f>นครปฐม!LS15</f>
        <v>1.82</v>
      </c>
      <c r="AE87" s="973">
        <f>นครปฐม!LT15</f>
        <v>-0.03</v>
      </c>
    </row>
    <row r="88" spans="1:269" ht="18.75" x14ac:dyDescent="0.3">
      <c r="A88" s="974" t="s">
        <v>184</v>
      </c>
      <c r="B88">
        <f>นนทบุรี!B14</f>
        <v>1.57</v>
      </c>
      <c r="C88" s="999">
        <f>นนทบุรี!C14</f>
        <v>1.58</v>
      </c>
      <c r="D88" s="1016">
        <f>นนทบุรี!D14</f>
        <v>-0.01</v>
      </c>
      <c r="E88">
        <f>นนทบุรี!B15</f>
        <v>2.3199999999999998</v>
      </c>
      <c r="F88">
        <f>นนทบุรี!C15</f>
        <v>2.21</v>
      </c>
      <c r="G88" s="973">
        <f>นนทบุรี!D15</f>
        <v>0.11</v>
      </c>
      <c r="H88">
        <f>นนทบุรี!CF14</f>
        <v>1.7</v>
      </c>
      <c r="I88" s="999">
        <f>นนทบุรี!CG14</f>
        <v>1.84</v>
      </c>
      <c r="J88" s="973">
        <f>นนทบุรี!CH14</f>
        <v>-0.14000000000000001</v>
      </c>
      <c r="K88">
        <f>นนทบุรี!CF15</f>
        <v>1.74</v>
      </c>
      <c r="L88" s="999">
        <f>นนทบุรี!CG15</f>
        <v>1.77</v>
      </c>
      <c r="M88" s="973">
        <f>นนทบุรี!CH15</f>
        <v>-0.03</v>
      </c>
      <c r="N88">
        <f>นนทบุรี!FJ14</f>
        <v>1.74</v>
      </c>
      <c r="O88" s="999">
        <f>นนทบุรี!FK14</f>
        <v>1.8</v>
      </c>
      <c r="P88" s="973">
        <f>นนทบุรี!FL14</f>
        <v>-0.06</v>
      </c>
      <c r="Q88">
        <f>นนทบุรี!FJ15</f>
        <v>1.87</v>
      </c>
      <c r="R88" s="999">
        <f>นนทบุรี!FK15</f>
        <v>1.97</v>
      </c>
      <c r="S88" s="973">
        <f>นนทบุรี!FL15</f>
        <v>-0.1</v>
      </c>
      <c r="T88">
        <f>นนทบุรี!IN14</f>
        <v>1.75</v>
      </c>
      <c r="U88" s="999">
        <f>นนทบุรี!IO14</f>
        <v>1.92</v>
      </c>
      <c r="V88" s="973">
        <f>นนทบุรี!IP14</f>
        <v>-0.17</v>
      </c>
      <c r="W88">
        <f>นนทบุรี!IN15</f>
        <v>1.63</v>
      </c>
      <c r="X88" s="999">
        <f>นนทบุรี!IO15</f>
        <v>1.71</v>
      </c>
      <c r="Y88" s="973">
        <f>นนทบุรี!IP15</f>
        <v>-0.08</v>
      </c>
      <c r="Z88">
        <f>นนทบุรี!LR14</f>
        <v>1.69</v>
      </c>
      <c r="AA88" s="999">
        <f>นนทบุรี!LS14</f>
        <v>1.79</v>
      </c>
      <c r="AB88" s="973">
        <f>นนทบุรี!LT14</f>
        <v>-0.1</v>
      </c>
      <c r="AC88">
        <f>นนทบุรี!LR15</f>
        <v>1.99</v>
      </c>
      <c r="AD88" s="999">
        <f>นนทบุรี!LS15</f>
        <v>1.98</v>
      </c>
      <c r="AE88" s="973">
        <f>นนทบุรี!LT15</f>
        <v>0.01</v>
      </c>
    </row>
    <row r="89" spans="1:269" ht="18.75" x14ac:dyDescent="0.3">
      <c r="A89" s="974" t="s">
        <v>190</v>
      </c>
      <c r="B89">
        <f>ปทุมธานี!B14</f>
        <v>1.7</v>
      </c>
      <c r="C89" s="999">
        <f>ปทุมธานี!C14</f>
        <v>1.79</v>
      </c>
      <c r="D89" s="1016">
        <f>ปทุมธานี!D14</f>
        <v>-0.09</v>
      </c>
      <c r="E89">
        <f>ปทุมธานี!B15</f>
        <v>2.2599999999999998</v>
      </c>
      <c r="F89">
        <f>ปทุมธานี!C15</f>
        <v>2.29</v>
      </c>
      <c r="G89" s="973">
        <f>ปทุมธานี!D15</f>
        <v>-0.03</v>
      </c>
      <c r="H89">
        <f>ปทุมธานี!CF14</f>
        <v>2.15</v>
      </c>
      <c r="I89" s="999">
        <f>ปทุมธานี!CG14</f>
        <v>2.2999999999999998</v>
      </c>
      <c r="J89" s="973">
        <f>ปทุมธานี!CH14</f>
        <v>-0.15</v>
      </c>
      <c r="K89">
        <f>ปทุมธานี!CF15</f>
        <v>3.47</v>
      </c>
      <c r="L89" s="999">
        <f>ปทุมธานี!CG15</f>
        <v>3.53</v>
      </c>
      <c r="M89" s="973">
        <f>ปทุมธานี!CH15</f>
        <v>-0.06</v>
      </c>
      <c r="N89">
        <f>ปทุมธานี!FJ14</f>
        <v>1.9</v>
      </c>
      <c r="O89" s="999">
        <f>ปทุมธานี!FK14</f>
        <v>1.87</v>
      </c>
      <c r="P89" s="973">
        <f>ปทุมธานี!FL14</f>
        <v>0.03</v>
      </c>
      <c r="Q89">
        <f>ปทุมธานี!FJ15</f>
        <v>2.42</v>
      </c>
      <c r="R89" s="999">
        <f>ปทุมธานี!FK15</f>
        <v>2.4900000000000002</v>
      </c>
      <c r="S89" s="973">
        <f>ปทุมธานี!FL15</f>
        <v>-7.0000000000000007E-2</v>
      </c>
      <c r="T89">
        <f>ปทุมธานี!IN14</f>
        <v>1.8</v>
      </c>
      <c r="U89" s="999">
        <f>ปทุมธานี!IO14</f>
        <v>1.85</v>
      </c>
      <c r="V89" s="973">
        <f>ปทุมธานี!IP14</f>
        <v>-0.05</v>
      </c>
      <c r="W89">
        <f>ปทุมธานี!IN15</f>
        <v>2.4500000000000002</v>
      </c>
      <c r="X89" s="999">
        <f>ปทุมธานี!IO15</f>
        <v>2.44</v>
      </c>
      <c r="Y89" s="973">
        <f>ปทุมธานี!IP15</f>
        <v>0.01</v>
      </c>
      <c r="Z89">
        <f>ปทุมธานี!LR14</f>
        <v>1.87</v>
      </c>
      <c r="AA89" s="999">
        <f>ปทุมธานี!LS14</f>
        <v>1.94</v>
      </c>
      <c r="AB89" s="973">
        <f>ปทุมธานี!LT14</f>
        <v>-7.0000000000000007E-2</v>
      </c>
      <c r="AC89">
        <f>ปทุมธานี!LR15</f>
        <v>2.67</v>
      </c>
      <c r="AD89" s="999">
        <f>ปทุมธานี!LS15</f>
        <v>2.72</v>
      </c>
      <c r="AE89" s="973">
        <f>ปทุมธานี!LT15</f>
        <v>-0.05</v>
      </c>
    </row>
    <row r="90" spans="1:269" ht="18.75" x14ac:dyDescent="0.3">
      <c r="A90" s="974" t="s">
        <v>183</v>
      </c>
      <c r="B90">
        <f>อยุธยา!B14</f>
        <v>2.2400000000000002</v>
      </c>
      <c r="C90" s="999">
        <f>อยุธยา!C14</f>
        <v>2.25</v>
      </c>
      <c r="D90" s="1016">
        <f>อยุธยา!D14</f>
        <v>-0.01</v>
      </c>
      <c r="E90">
        <f>อยุธยา!B15</f>
        <v>2.2400000000000002</v>
      </c>
      <c r="F90">
        <f>อยุธยา!C15</f>
        <v>2.2599999999999998</v>
      </c>
      <c r="G90" s="973">
        <f>อยุธยา!D15</f>
        <v>-0.02</v>
      </c>
      <c r="H90">
        <f>อยุธยา!CF14</f>
        <v>2.87</v>
      </c>
      <c r="I90" s="999">
        <f>อยุธยา!CG14</f>
        <v>2.81</v>
      </c>
      <c r="J90" s="973">
        <f>อยุธยา!CH14</f>
        <v>0.06</v>
      </c>
      <c r="K90">
        <f>อยุธยา!CF15</f>
        <v>2.84</v>
      </c>
      <c r="L90" s="999">
        <f>อยุธยา!CG15</f>
        <v>2.8</v>
      </c>
      <c r="M90" s="973">
        <f>อยุธยา!CH15</f>
        <v>0.04</v>
      </c>
      <c r="N90">
        <f>อยุธยา!FJ14</f>
        <v>2.65</v>
      </c>
      <c r="O90" s="999">
        <f>อยุธยา!FK14</f>
        <v>2.7</v>
      </c>
      <c r="P90" s="973">
        <f>อยุธยา!FL14</f>
        <v>-0.05</v>
      </c>
      <c r="Q90">
        <f>อยุธยา!FJ15</f>
        <v>2.91</v>
      </c>
      <c r="R90" s="999">
        <f>อยุธยา!FK15</f>
        <v>3</v>
      </c>
      <c r="S90" s="973">
        <f>อยุธยา!FL15</f>
        <v>-0.09</v>
      </c>
      <c r="T90">
        <f>อยุธยา!IN14</f>
        <v>2.48</v>
      </c>
      <c r="U90" s="999">
        <f>อยุธยา!IO14</f>
        <v>2.46</v>
      </c>
      <c r="V90" s="973">
        <f>อยุธยา!IP14</f>
        <v>0.02</v>
      </c>
      <c r="W90">
        <f>อยุธยา!IN15</f>
        <v>3.08</v>
      </c>
      <c r="X90" s="999">
        <f>อยุธยา!IO15</f>
        <v>3.04</v>
      </c>
      <c r="Y90" s="973">
        <f>อยุธยา!IP15</f>
        <v>0.04</v>
      </c>
      <c r="Z90">
        <f>อยุธยา!LR14</f>
        <v>2.6</v>
      </c>
      <c r="AA90" s="999">
        <f>อยุธยา!LS14</f>
        <v>2.59</v>
      </c>
      <c r="AB90" s="973">
        <f>อยุธยา!LT14</f>
        <v>0.01</v>
      </c>
      <c r="AC90">
        <f>อยุธยา!LR15</f>
        <v>2.76</v>
      </c>
      <c r="AD90" s="999">
        <f>อยุธยา!LS15</f>
        <v>2.76</v>
      </c>
      <c r="AE90" s="973">
        <f>อยุธยา!LT15</f>
        <v>0</v>
      </c>
    </row>
    <row r="91" spans="1:269" ht="18.75" x14ac:dyDescent="0.3">
      <c r="A91" s="974" t="s">
        <v>185</v>
      </c>
      <c r="B91">
        <f>ลพบุรี!B14</f>
        <v>2.11</v>
      </c>
      <c r="C91" s="999">
        <f>ลพบุรี!C14</f>
        <v>2.21</v>
      </c>
      <c r="D91" s="1016">
        <f>ลพบุรี!D14</f>
        <v>-0.1</v>
      </c>
      <c r="E91">
        <f>ลพบุรี!B15</f>
        <v>1.77</v>
      </c>
      <c r="F91">
        <f>ลพบุรี!C15</f>
        <v>1.88</v>
      </c>
      <c r="G91" s="973">
        <f>ลพบุรี!D15</f>
        <v>-0.11</v>
      </c>
      <c r="H91">
        <f>ลพบุรี!CF14</f>
        <v>2.2200000000000002</v>
      </c>
      <c r="I91" s="999">
        <f>ลพบุรี!CG14</f>
        <v>2.34</v>
      </c>
      <c r="J91" s="973">
        <f>ลพบุรี!CH14</f>
        <v>-0.12</v>
      </c>
      <c r="K91">
        <f>ลพบุรี!CF15</f>
        <v>2.08</v>
      </c>
      <c r="L91" s="999">
        <f>ลพบุรี!CG15</f>
        <v>2.11</v>
      </c>
      <c r="M91" s="973">
        <f>ลพบุรี!CH15</f>
        <v>-0.03</v>
      </c>
      <c r="N91">
        <f>ลพบุรี!FJ14</f>
        <v>2.5</v>
      </c>
      <c r="O91" s="999">
        <f>ลพบุรี!FK14</f>
        <v>2.54</v>
      </c>
      <c r="P91" s="973">
        <f>ลพบุรี!FL14</f>
        <v>-0.04</v>
      </c>
      <c r="Q91">
        <f>ลพบุรี!FJ15</f>
        <v>1.45</v>
      </c>
      <c r="R91" s="999">
        <f>ลพบุรี!FK15</f>
        <v>1.51</v>
      </c>
      <c r="S91" s="973">
        <f>ลพบุรี!FL15</f>
        <v>-0.06</v>
      </c>
      <c r="T91">
        <f>ลพบุรี!IN14</f>
        <v>2.2799999999999998</v>
      </c>
      <c r="U91" s="999">
        <f>ลพบุรี!IO14</f>
        <v>2.37</v>
      </c>
      <c r="V91" s="973">
        <f>ลพบุรี!IP14</f>
        <v>-0.09</v>
      </c>
      <c r="W91">
        <f>ลพบุรี!IN15</f>
        <v>1.27</v>
      </c>
      <c r="X91" s="999">
        <f>ลพบุรี!IO15</f>
        <v>1.3</v>
      </c>
      <c r="Y91" s="973">
        <f>ลพบุรี!IP15</f>
        <v>-0.03</v>
      </c>
      <c r="Z91">
        <f>ลพบุรี!LR14</f>
        <v>2.2599999999999998</v>
      </c>
      <c r="AA91" s="999">
        <f>ลพบุรี!LS14</f>
        <v>2.36</v>
      </c>
      <c r="AB91" s="973">
        <f>ลพบุรี!LT14</f>
        <v>-0.1</v>
      </c>
      <c r="AC91">
        <f>ลพบุรี!LR15</f>
        <v>1.7</v>
      </c>
      <c r="AD91" s="999">
        <f>ลพบุรี!LS15</f>
        <v>1.77</v>
      </c>
      <c r="AE91" s="973">
        <f>ลพบุรี!LT15</f>
        <v>-7.0000000000000007E-2</v>
      </c>
      <c r="JB91">
        <f>SUM(JB84:JB90)</f>
        <v>0</v>
      </c>
      <c r="JC91">
        <f>SUM(JC84:JC90)</f>
        <v>0</v>
      </c>
      <c r="JE91">
        <f>SUM(JE84:JE90)</f>
        <v>0</v>
      </c>
      <c r="JF91">
        <f>SUM(JF84:JF90)</f>
        <v>0</v>
      </c>
      <c r="JH91">
        <f>SUM(JH84:JH90)</f>
        <v>0</v>
      </c>
      <c r="JI91">
        <f>SUM(JI84:JI90)</f>
        <v>0</v>
      </c>
    </row>
    <row r="92" spans="1:269" ht="18.75" x14ac:dyDescent="0.3">
      <c r="A92" s="974" t="s">
        <v>182</v>
      </c>
      <c r="B92">
        <f>สมุทรปราการ!B14</f>
        <v>1.6</v>
      </c>
      <c r="C92" s="999">
        <f>สมุทรปราการ!C14</f>
        <v>1.56</v>
      </c>
      <c r="D92" s="1016">
        <f>สมุทรปราการ!D14</f>
        <v>0.04</v>
      </c>
      <c r="E92">
        <f>สมุทรปราการ!B15</f>
        <v>2.08</v>
      </c>
      <c r="F92">
        <f>สมุทรปราการ!C15</f>
        <v>2.08</v>
      </c>
      <c r="G92" s="973">
        <f>สมุทรปราการ!D15</f>
        <v>0</v>
      </c>
      <c r="H92">
        <f>สมุทรปราการ!CF14</f>
        <v>1.58</v>
      </c>
      <c r="I92" s="999">
        <f>สมุทรปราการ!CG14</f>
        <v>1.7</v>
      </c>
      <c r="J92" s="973">
        <f>สมุทรปราการ!CH14</f>
        <v>-0.12</v>
      </c>
      <c r="K92">
        <f>สมุทรปราการ!CF15</f>
        <v>2.06</v>
      </c>
      <c r="L92" s="999">
        <f>สมุทรปราการ!CG15</f>
        <v>2.31</v>
      </c>
      <c r="M92" s="973">
        <f>สมุทรปราการ!CH15</f>
        <v>-0.25</v>
      </c>
      <c r="N92">
        <f>สมุทรปราการ!FJ14</f>
        <v>1.54</v>
      </c>
      <c r="O92" s="999">
        <f>สมุทรปราการ!FK14</f>
        <v>1.57</v>
      </c>
      <c r="P92" s="973">
        <f>สมุทรปราการ!FL14</f>
        <v>-0.03</v>
      </c>
      <c r="Q92">
        <f>สมุทรปราการ!FJ15</f>
        <v>2.35</v>
      </c>
      <c r="R92" s="999">
        <f>สมุทรปราการ!FK15</f>
        <v>2.46</v>
      </c>
      <c r="S92" s="973">
        <f>สมุทรปราการ!FL15</f>
        <v>-0.11</v>
      </c>
      <c r="T92">
        <f>สมุทรปราการ!IN14</f>
        <v>1.85</v>
      </c>
      <c r="U92" s="999">
        <f>สมุทรปราการ!IO14</f>
        <v>1.88</v>
      </c>
      <c r="V92" s="973">
        <f>สมุทรปราการ!IP14</f>
        <v>-0.03</v>
      </c>
      <c r="W92">
        <f>สมุทรปราการ!IN15</f>
        <v>2.0299999999999998</v>
      </c>
      <c r="X92" s="999">
        <f>สมุทรปราการ!IO15</f>
        <v>2.13</v>
      </c>
      <c r="Y92" s="973">
        <f>สมุทรปราการ!IP15</f>
        <v>-0.1</v>
      </c>
      <c r="Z92">
        <f>สมุทรปราการ!LR14</f>
        <v>1.64</v>
      </c>
      <c r="AA92" s="999">
        <f>สมุทรปราการ!LS14</f>
        <v>1.69</v>
      </c>
      <c r="AB92" s="973">
        <f>สมุทรปราการ!LT14</f>
        <v>-0.05</v>
      </c>
      <c r="AC92">
        <f>สมุทรปราการ!LR15</f>
        <v>2.13</v>
      </c>
      <c r="AD92" s="999">
        <f>สมุทรปราการ!LS15</f>
        <v>2.2200000000000002</v>
      </c>
      <c r="AE92" s="973">
        <f>สมุทรปราการ!LT15</f>
        <v>-0.09</v>
      </c>
    </row>
    <row r="93" spans="1:269" ht="18.75" x14ac:dyDescent="0.3">
      <c r="A93" s="974" t="s">
        <v>181</v>
      </c>
      <c r="B93">
        <f>สมุทรสาคร!B14</f>
        <v>1.46</v>
      </c>
      <c r="C93" s="999">
        <f>สมุทรสาคร!C14</f>
        <v>1.55</v>
      </c>
      <c r="D93" s="1016">
        <f>สมุทรสาคร!D14</f>
        <v>-0.09</v>
      </c>
      <c r="E93">
        <f>สมุทรสาคร!B15</f>
        <v>1.41</v>
      </c>
      <c r="F93">
        <f>สมุทรสาคร!C15</f>
        <v>1.37</v>
      </c>
      <c r="G93" s="973">
        <f>สมุทรสาคร!D15</f>
        <v>0.04</v>
      </c>
      <c r="H93">
        <f>สมุทรสาคร!CF14</f>
        <v>1.58</v>
      </c>
      <c r="I93" s="999">
        <f>สมุทรสาคร!CG14</f>
        <v>1.64</v>
      </c>
      <c r="J93" s="973">
        <f>สมุทรสาคร!CH14</f>
        <v>-0.06</v>
      </c>
      <c r="K93">
        <f>สมุทรสาคร!CF15</f>
        <v>1.52</v>
      </c>
      <c r="L93" s="999">
        <f>สมุทรสาคร!CG15</f>
        <v>1.57</v>
      </c>
      <c r="M93" s="973">
        <f>สมุทรสาคร!CH15</f>
        <v>-0.05</v>
      </c>
      <c r="N93">
        <f>สมุทรสาคร!FJ14</f>
        <v>1.64</v>
      </c>
      <c r="O93" s="999">
        <f>สมุทรสาคร!FK14</f>
        <v>1.61</v>
      </c>
      <c r="P93" s="973">
        <f>สมุทรสาคร!FL14</f>
        <v>0.03</v>
      </c>
      <c r="Q93">
        <f>สมุทรสาคร!FJ15</f>
        <v>1.3</v>
      </c>
      <c r="R93" s="999">
        <f>สมุทรสาคร!FK15</f>
        <v>1.29</v>
      </c>
      <c r="S93" s="973">
        <f>สมุทรสาคร!FL15</f>
        <v>0.01</v>
      </c>
      <c r="T93">
        <f>สมุทรสาคร!IN14</f>
        <v>1.53</v>
      </c>
      <c r="U93" s="999">
        <f>สมุทรสาคร!IO14</f>
        <v>1.63</v>
      </c>
      <c r="V93" s="973">
        <f>สมุทรสาคร!IP14</f>
        <v>-0.1</v>
      </c>
      <c r="W93">
        <f>สมุทรสาคร!IN15</f>
        <v>1.56</v>
      </c>
      <c r="X93" s="999">
        <f>สมุทรสาคร!IO15</f>
        <v>1.61</v>
      </c>
      <c r="Y93" s="973">
        <f>สมุทรสาคร!IP15</f>
        <v>-0.05</v>
      </c>
      <c r="Z93">
        <f>สมุทรสาคร!LR14</f>
        <v>1.55</v>
      </c>
      <c r="AA93" s="999">
        <f>สมุทรสาคร!LS14</f>
        <v>1.61</v>
      </c>
      <c r="AB93" s="973">
        <f>สมุทรสาคร!LT14</f>
        <v>-0.06</v>
      </c>
      <c r="AC93">
        <f>สมุทรสาคร!LR15</f>
        <v>1.45</v>
      </c>
      <c r="AD93" s="999">
        <f>สมุทรสาคร!LS15</f>
        <v>1.46</v>
      </c>
      <c r="AE93" s="973">
        <f>สมุทรสาคร!LT15</f>
        <v>-0.01</v>
      </c>
    </row>
    <row r="94" spans="1:269" ht="18.75" x14ac:dyDescent="0.3">
      <c r="A94" s="974" t="s">
        <v>187</v>
      </c>
      <c r="B94">
        <f>สระบุรี!B14</f>
        <v>2.14</v>
      </c>
      <c r="C94" s="999">
        <f>สระบุรี!C14</f>
        <v>2.17</v>
      </c>
      <c r="D94" s="1016">
        <f>สระบุรี!D14</f>
        <v>-0.03</v>
      </c>
      <c r="E94">
        <f>สระบุรี!B15</f>
        <v>1.71</v>
      </c>
      <c r="F94">
        <f>สระบุรี!C15</f>
        <v>1.79</v>
      </c>
      <c r="G94" s="973">
        <f>สระบุรี!D15</f>
        <v>-0.08</v>
      </c>
      <c r="H94">
        <f>สระบุรี!CF14</f>
        <v>1.74</v>
      </c>
      <c r="I94" s="999">
        <f>สระบุรี!CG14</f>
        <v>1.79</v>
      </c>
      <c r="J94" s="973">
        <f>สระบุรี!CH14</f>
        <v>-0.05</v>
      </c>
      <c r="K94">
        <f>สระบุรี!CF15</f>
        <v>1.57</v>
      </c>
      <c r="L94" s="999">
        <f>สระบุรี!CG15</f>
        <v>1.55</v>
      </c>
      <c r="M94" s="973">
        <f>สระบุรี!CH15</f>
        <v>0.02</v>
      </c>
      <c r="N94">
        <f>สระบุรี!FJ14</f>
        <v>2.0499999999999998</v>
      </c>
      <c r="O94" s="999">
        <f>สระบุรี!FK14</f>
        <v>2.02</v>
      </c>
      <c r="P94" s="973">
        <f>สระบุรี!FL14</f>
        <v>0.03</v>
      </c>
      <c r="Q94">
        <f>สระบุรี!FJ15</f>
        <v>1.91</v>
      </c>
      <c r="R94" s="999">
        <f>สระบุรี!FK15</f>
        <v>1.86</v>
      </c>
      <c r="S94" s="973">
        <f>สระบุรี!FL15</f>
        <v>0.05</v>
      </c>
      <c r="T94">
        <f>สระบุรี!IN14</f>
        <v>1.88</v>
      </c>
      <c r="U94" s="999">
        <f>สระบุรี!IO14</f>
        <v>1.92</v>
      </c>
      <c r="V94" s="973">
        <f>สระบุรี!IP14</f>
        <v>-0.04</v>
      </c>
      <c r="W94">
        <f>สระบุรี!IN15</f>
        <v>1.98</v>
      </c>
      <c r="X94" s="999">
        <f>สระบุรี!IO15</f>
        <v>2.04</v>
      </c>
      <c r="Y94" s="973">
        <f>สระบุรี!IP15</f>
        <v>-0.06</v>
      </c>
      <c r="Z94">
        <f>สระบุรี!LR14</f>
        <v>1.92</v>
      </c>
      <c r="AA94" s="999">
        <f>สระบุรี!LS14</f>
        <v>1.95</v>
      </c>
      <c r="AB94" s="973">
        <f>สระบุรี!LT14</f>
        <v>-0.03</v>
      </c>
      <c r="AC94">
        <f>สระบุรี!LR15</f>
        <v>1.86</v>
      </c>
      <c r="AD94" s="999">
        <f>สระบุรี!LS15</f>
        <v>1.91</v>
      </c>
      <c r="AE94" s="973">
        <f>สระบุรี!LT15</f>
        <v>-0.05</v>
      </c>
    </row>
    <row r="95" spans="1:269" ht="18.75" x14ac:dyDescent="0.3">
      <c r="A95" s="974" t="s">
        <v>180</v>
      </c>
      <c r="B95">
        <f>สิงห์บุรี!B14</f>
        <v>1.84</v>
      </c>
      <c r="C95" s="999">
        <f>สิงห์บุรี!C14</f>
        <v>2.0099999999999998</v>
      </c>
      <c r="D95" s="1016">
        <f>สิงห์บุรี!D14</f>
        <v>-0.17</v>
      </c>
      <c r="E95">
        <f>สิงห์บุรี!B15</f>
        <v>2.14</v>
      </c>
      <c r="F95">
        <f>สิงห์บุรี!C15</f>
        <v>2.29</v>
      </c>
      <c r="G95" s="973">
        <f>สิงห์บุรี!D15</f>
        <v>-0.15</v>
      </c>
      <c r="H95">
        <f>สิงห์บุรี!CF14</f>
        <v>1.82</v>
      </c>
      <c r="I95" s="999">
        <f>สิงห์บุรี!CG14</f>
        <v>2</v>
      </c>
      <c r="J95" s="973">
        <f>สิงห์บุรี!CH14</f>
        <v>-0.18</v>
      </c>
      <c r="K95">
        <f>สิงห์บุรี!CF15</f>
        <v>1.85</v>
      </c>
      <c r="L95" s="999">
        <f>สิงห์บุรี!CG15</f>
        <v>1.9</v>
      </c>
      <c r="M95" s="973">
        <f>สิงห์บุรี!CH15</f>
        <v>-0.05</v>
      </c>
      <c r="N95">
        <f>สิงห์บุรี!FJ14</f>
        <v>2.1800000000000002</v>
      </c>
      <c r="O95" s="999">
        <f>สิงห์บุรี!FK14</f>
        <v>2.23</v>
      </c>
      <c r="P95" s="973">
        <f>สิงห์บุรี!FL14</f>
        <v>-0.05</v>
      </c>
      <c r="Q95">
        <f>สิงห์บุรี!FJ15</f>
        <v>1.74</v>
      </c>
      <c r="R95" s="999">
        <f>สิงห์บุรี!FK15</f>
        <v>1.82</v>
      </c>
      <c r="S95" s="973">
        <f>สิงห์บุรี!FL15</f>
        <v>-0.08</v>
      </c>
      <c r="T95">
        <f>สิงห์บุรี!IN14</f>
        <v>2.09</v>
      </c>
      <c r="U95" s="999">
        <f>สิงห์บุรี!IO14</f>
        <v>2.16</v>
      </c>
      <c r="V95" s="973">
        <f>สิงห์บุรี!IP14</f>
        <v>-7.0000000000000007E-2</v>
      </c>
      <c r="W95">
        <f>สิงห์บุรี!IN15</f>
        <v>1.81</v>
      </c>
      <c r="X95" s="999">
        <f>สิงห์บุรี!IO15</f>
        <v>1.88</v>
      </c>
      <c r="Y95" s="973">
        <f>สิงห์บุรี!IP15</f>
        <v>-7.0000000000000007E-2</v>
      </c>
      <c r="Z95">
        <f>สิงห์บุรี!LR14</f>
        <v>1.96</v>
      </c>
      <c r="AA95" s="999">
        <f>สิงห์บุรี!LS14</f>
        <v>2.09</v>
      </c>
      <c r="AB95" s="973">
        <f>สิงห์บุรี!LT14</f>
        <v>-0.13</v>
      </c>
      <c r="AC95">
        <f>สิงห์บุรี!LR15</f>
        <v>1.86</v>
      </c>
      <c r="AD95" s="999">
        <f>สิงห์บุรี!LS15</f>
        <v>1.94</v>
      </c>
      <c r="AE95" s="973">
        <f>สิงห์บุรี!LT15</f>
        <v>-0.08</v>
      </c>
    </row>
    <row r="96" spans="1:269" ht="19.5" thickBot="1" x14ac:dyDescent="0.35">
      <c r="A96" s="974" t="s">
        <v>179</v>
      </c>
      <c r="B96">
        <f>อ่างทอง!B14</f>
        <v>1.56</v>
      </c>
      <c r="C96" s="999">
        <f>อ่างทอง!C14</f>
        <v>1.65</v>
      </c>
      <c r="D96" s="1016">
        <f>อ่างทอง!D14</f>
        <v>-0.09</v>
      </c>
      <c r="E96">
        <f>อ่างทอง!B15</f>
        <v>1.44</v>
      </c>
      <c r="F96">
        <f>อ่างทอง!C15</f>
        <v>1.41</v>
      </c>
      <c r="G96" s="973">
        <f>อ่างทอง!D15</f>
        <v>0.03</v>
      </c>
      <c r="H96">
        <f>อ่างทอง!CF14</f>
        <v>1.55</v>
      </c>
      <c r="I96" s="999">
        <f>อ่างทอง!CG14</f>
        <v>1.6</v>
      </c>
      <c r="J96" s="973">
        <f>อ่างทอง!CH14</f>
        <v>-0.05</v>
      </c>
      <c r="K96">
        <f>อ่างทอง!CF15</f>
        <v>1.31</v>
      </c>
      <c r="L96" s="999">
        <f>อ่างทอง!CG15</f>
        <v>1.33</v>
      </c>
      <c r="M96" s="973">
        <f>อ่างทอง!CH15</f>
        <v>-0.02</v>
      </c>
      <c r="N96">
        <f>อ่างทอง!FJ14</f>
        <v>1.43</v>
      </c>
      <c r="O96" s="999">
        <f>อ่างทอง!FK14</f>
        <v>1.38</v>
      </c>
      <c r="P96" s="973">
        <f>อ่างทอง!FL14</f>
        <v>0.05</v>
      </c>
      <c r="Q96">
        <f>อ่างทอง!FJ15</f>
        <v>1.52</v>
      </c>
      <c r="R96" s="999">
        <f>อ่างทอง!FK15</f>
        <v>1.41</v>
      </c>
      <c r="S96" s="973">
        <f>อ่างทอง!FL15</f>
        <v>0.11</v>
      </c>
      <c r="T96">
        <f>อ่างทอง!IN14</f>
        <v>1.68</v>
      </c>
      <c r="U96" s="999">
        <f>อ่างทอง!IO14</f>
        <v>1.67</v>
      </c>
      <c r="V96" s="973">
        <f>อ่างทอง!IP14</f>
        <v>0.01</v>
      </c>
      <c r="W96">
        <f>อ่างทอง!IN15</f>
        <v>1.51</v>
      </c>
      <c r="X96" s="999">
        <f>อ่างทอง!IO15</f>
        <v>1.52</v>
      </c>
      <c r="Y96" s="973">
        <f>อ่างทอง!IP15</f>
        <v>-0.01</v>
      </c>
      <c r="Z96">
        <f>อ่างทอง!LR14</f>
        <v>1.55</v>
      </c>
      <c r="AA96" s="999">
        <f>อ่างทอง!LS14</f>
        <v>1.59</v>
      </c>
      <c r="AB96" s="973">
        <f>อ่างทอง!LT14</f>
        <v>-0.04</v>
      </c>
      <c r="AC96">
        <f>อ่างทอง!LR15</f>
        <v>1.43</v>
      </c>
      <c r="AD96" s="999">
        <f>อ่างทอง!LS15</f>
        <v>1.41</v>
      </c>
      <c r="AE96" s="973">
        <f>อ่างทอง!LT15</f>
        <v>0.02</v>
      </c>
    </row>
    <row r="97" spans="1:31" ht="20.25" thickTop="1" thickBot="1" x14ac:dyDescent="0.25">
      <c r="A97" s="975" t="s">
        <v>275</v>
      </c>
      <c r="B97" s="976">
        <f>'รวมภาคกลาง62(ไม่รวมกทม.)'!B14</f>
        <v>1.82</v>
      </c>
      <c r="C97" s="1000">
        <f>'รวมภาคกลาง62(ไม่รวมกทม.)'!C14</f>
        <v>1.87</v>
      </c>
      <c r="D97" s="994">
        <f>'รวมภาคกลาง62(ไม่รวมกทม.)'!D14</f>
        <v>-0.05</v>
      </c>
      <c r="E97" s="976">
        <f>'รวมภาคกลาง62(ไม่รวมกทม.)'!B15</f>
        <v>2.16</v>
      </c>
      <c r="F97" s="976">
        <f>'รวมภาคกลาง62(ไม่รวมกทม.)'!C15</f>
        <v>2.16</v>
      </c>
      <c r="G97" s="977">
        <f>'รวมภาคกลาง62(ไม่รวมกทม.)'!D15</f>
        <v>0</v>
      </c>
      <c r="H97" s="976">
        <f>'รวมภาคกลาง62(ไม่รวมกทม.)'!CF14</f>
        <v>1.99</v>
      </c>
      <c r="I97" s="1000">
        <f>'รวมภาคกลาง62(ไม่รวมกทม.)'!CG14</f>
        <v>2.0499999999999998</v>
      </c>
      <c r="J97" s="977">
        <f>'รวมภาคกลาง62(ไม่รวมกทม.)'!CH14</f>
        <v>-0.06</v>
      </c>
      <c r="K97" s="976">
        <f>'รวมภาคกลาง62(ไม่รวมกทม.)'!CF15</f>
        <v>2.5499999999999998</v>
      </c>
      <c r="L97" s="1000">
        <f>'รวมภาคกลาง62(ไม่รวมกทม.)'!CG15</f>
        <v>2.64</v>
      </c>
      <c r="M97" s="977">
        <f>'รวมภาคกลาง62(ไม่รวมกทม.)'!CH15</f>
        <v>-0.09</v>
      </c>
      <c r="N97" s="976">
        <f>'รวมภาคกลาง62(ไม่รวมกทม.)'!FJ14</f>
        <v>2.02</v>
      </c>
      <c r="O97" s="1000">
        <f>'รวมภาคกลาง62(ไม่รวมกทม.)'!FK14</f>
        <v>2.04</v>
      </c>
      <c r="P97" s="977">
        <f>'รวมภาคกลาง62(ไม่รวมกทม.)'!FL14</f>
        <v>-0.02</v>
      </c>
      <c r="Q97" s="976">
        <f>'รวมภาคกลาง62(ไม่รวมกทม.)'!FJ15</f>
        <v>2.46</v>
      </c>
      <c r="R97" s="1000">
        <f>'รวมภาคกลาง62(ไม่รวมกทม.)'!FK15</f>
        <v>2.56</v>
      </c>
      <c r="S97" s="977">
        <f>'รวมภาคกลาง62(ไม่รวมกทม.)'!FL15</f>
        <v>-0.1</v>
      </c>
      <c r="T97" s="976">
        <f>'รวมภาคกลาง62(ไม่รวมกทม.)'!IN14</f>
        <v>1.91</v>
      </c>
      <c r="U97" s="1001">
        <f>'รวมภาคกลาง62(ไม่รวมกทม.)'!IO14</f>
        <v>1.96</v>
      </c>
      <c r="V97" s="977">
        <f>'รวมภาคกลาง62(ไม่รวมกทม.)'!IP14</f>
        <v>-0.05</v>
      </c>
      <c r="W97" s="976">
        <f>'รวมภาคกลาง62(ไม่รวมกทม.)'!IN15</f>
        <v>2.2999999999999998</v>
      </c>
      <c r="X97" s="1000">
        <f>'รวมภาคกลาง62(ไม่รวมกทม.)'!IO15</f>
        <v>2.36</v>
      </c>
      <c r="Y97" s="977">
        <f>'รวมภาคกลาง62(ไม่รวมกทม.)'!IP15</f>
        <v>-0.06</v>
      </c>
      <c r="Z97" s="976">
        <f>'รวมภาคกลาง62(ไม่รวมกทม.)'!LR14</f>
        <v>1.94</v>
      </c>
      <c r="AA97" s="1000">
        <f>'รวมภาคกลาง62(ไม่รวมกทม.)'!LS14</f>
        <v>1.98</v>
      </c>
      <c r="AB97" s="977">
        <f>'รวมภาคกลาง62(ไม่รวมกทม.)'!LT14</f>
        <v>-0.04</v>
      </c>
      <c r="AC97" s="978">
        <f>'รวมภาคกลาง62(ไม่รวมกทม.)'!LR15</f>
        <v>2.35</v>
      </c>
      <c r="AD97" s="1000">
        <f>'รวมภาคกลาง62(ไม่รวมกทม.)'!LS15</f>
        <v>2.41</v>
      </c>
      <c r="AE97" s="977">
        <f>'รวมภาคกลาง62(ไม่รวมกทม.)'!LT15</f>
        <v>-0.06</v>
      </c>
    </row>
    <row r="98" spans="1:31" ht="15" thickTop="1" x14ac:dyDescent="0.2">
      <c r="B98">
        <f>'รวมภาคกลาง62(ไม่รวมกทม.)'!B14-B97</f>
        <v>0</v>
      </c>
      <c r="C98">
        <f>'รวมภาคกลาง62(ไม่รวมกทม.)'!C14-C97</f>
        <v>0</v>
      </c>
      <c r="D98" s="996">
        <f>'รวมภาคกลาง62(ไม่รวมกทม.)'!D14-D97</f>
        <v>0</v>
      </c>
      <c r="E98">
        <f>'รวมภาคกลาง62(ไม่รวมกทม.)'!B15-E97</f>
        <v>0</v>
      </c>
      <c r="F98">
        <f>'รวมภาคกลาง62(ไม่รวมกทม.)'!C15-F97</f>
        <v>0</v>
      </c>
      <c r="G98">
        <f>'รวมภาคกลาง62(ไม่รวมกทม.)'!D15-G97</f>
        <v>0</v>
      </c>
      <c r="H98">
        <f>'รวมภาคกลาง62(ไม่รวมกทม.)'!CF14-H97</f>
        <v>0</v>
      </c>
      <c r="I98">
        <f>'รวมภาคกลาง62(ไม่รวมกทม.)'!CG14-I97</f>
        <v>0</v>
      </c>
      <c r="J98">
        <f>'รวมภาคกลาง62(ไม่รวมกทม.)'!CH14-J97</f>
        <v>0</v>
      </c>
      <c r="K98">
        <f>'รวมภาคกลาง62(ไม่รวมกทม.)'!CF15-K97</f>
        <v>0</v>
      </c>
      <c r="L98">
        <f>'รวมภาคกลาง62(ไม่รวมกทม.)'!CG15-L97</f>
        <v>0</v>
      </c>
      <c r="M98">
        <f>'รวมภาคกลาง62(ไม่รวมกทม.)'!CH15-M97</f>
        <v>0</v>
      </c>
      <c r="N98">
        <f>'รวมภาคกลาง62(ไม่รวมกทม.)'!FJ14-N97</f>
        <v>0</v>
      </c>
      <c r="O98">
        <f>'รวมภาคกลาง62(ไม่รวมกทม.)'!FK14-O97</f>
        <v>0</v>
      </c>
      <c r="P98">
        <f>'รวมภาคกลาง62(ไม่รวมกทม.)'!FL14-P97</f>
        <v>0</v>
      </c>
      <c r="Q98">
        <f>'รวมภาคกลาง62(ไม่รวมกทม.)'!FJ15-Q97</f>
        <v>0</v>
      </c>
      <c r="R98">
        <f>'รวมภาคกลาง62(ไม่รวมกทม.)'!FK15-R97</f>
        <v>0</v>
      </c>
      <c r="S98">
        <f>'รวมภาคกลาง62(ไม่รวมกทม.)'!FL15-S97</f>
        <v>0</v>
      </c>
      <c r="T98">
        <f>'รวมภาคกลาง62(ไม่รวมกทม.)'!IN14-T97</f>
        <v>0</v>
      </c>
      <c r="U98">
        <f>'รวมภาคกลาง62(ไม่รวมกทม.)'!IO14-U97</f>
        <v>0</v>
      </c>
      <c r="V98">
        <f>'รวมภาคกลาง62(ไม่รวมกทม.)'!IP14-V97</f>
        <v>0</v>
      </c>
      <c r="W98">
        <f>'รวมภาคกลาง62(ไม่รวมกทม.)'!IN15-W97</f>
        <v>0</v>
      </c>
      <c r="X98">
        <f>'รวมภาคกลาง62(ไม่รวมกทม.)'!IO15-X97</f>
        <v>0</v>
      </c>
      <c r="Y98">
        <f>'รวมภาคกลาง62(ไม่รวมกทม.)'!IP15-Y97</f>
        <v>0</v>
      </c>
      <c r="Z98">
        <f>'รวมภาคกลาง62(ไม่รวมกทม.)'!LR14-Z97</f>
        <v>0</v>
      </c>
      <c r="AA98">
        <f>'รวมภาคกลาง62(ไม่รวมกทม.)'!LS14-AA97</f>
        <v>0</v>
      </c>
      <c r="AB98">
        <f>'รวมภาคกลาง62(ไม่รวมกทม.)'!LT14-AB97</f>
        <v>0</v>
      </c>
      <c r="AC98">
        <f>'รวมภาคกลาง62(ไม่รวมกทม.)'!LR15-AC97</f>
        <v>0</v>
      </c>
      <c r="AD98">
        <f>'รวมภาคกลาง62(ไม่รวมกทม.)'!LS15-AD97</f>
        <v>0</v>
      </c>
      <c r="AE98">
        <f>'รวมภาคกลาง62(ไม่รวมกทม.)'!LT15-AE97</f>
        <v>0</v>
      </c>
    </row>
    <row r="100" spans="1:31" ht="15" thickBot="1" x14ac:dyDescent="0.25"/>
    <row r="101" spans="1:31" ht="15" customHeight="1" thickTop="1" x14ac:dyDescent="0.2">
      <c r="A101" s="1586" t="s">
        <v>272</v>
      </c>
      <c r="B101" s="1498" t="s">
        <v>4</v>
      </c>
      <c r="C101" s="1499"/>
      <c r="D101" s="1500"/>
      <c r="E101" s="1588" t="s">
        <v>154</v>
      </c>
      <c r="F101" s="1589"/>
      <c r="G101" s="1590"/>
      <c r="H101" s="1498" t="s">
        <v>163</v>
      </c>
      <c r="I101" s="1499"/>
      <c r="J101" s="1500"/>
      <c r="K101" s="1588" t="s">
        <v>167</v>
      </c>
      <c r="L101" s="1589"/>
      <c r="M101" s="1590"/>
      <c r="N101" s="1498" t="s">
        <v>274</v>
      </c>
      <c r="O101" s="1499"/>
      <c r="P101" s="1500"/>
      <c r="Q101" s="1578"/>
      <c r="R101" s="1578"/>
      <c r="S101" s="1578"/>
      <c r="W101" s="1578"/>
      <c r="X101" s="1578"/>
      <c r="Y101" s="1578"/>
      <c r="Z101" s="1578"/>
      <c r="AA101" s="1578"/>
      <c r="AB101" s="1578"/>
      <c r="AC101" s="1578"/>
      <c r="AD101" s="1578"/>
      <c r="AE101" s="1578"/>
    </row>
    <row r="102" spans="1:31" ht="15" thickBot="1" x14ac:dyDescent="0.25">
      <c r="A102" s="1587"/>
      <c r="B102" s="270">
        <v>2018</v>
      </c>
      <c r="C102" s="235">
        <v>2017</v>
      </c>
      <c r="D102" s="1014" t="s">
        <v>22</v>
      </c>
      <c r="E102" s="981">
        <v>2018</v>
      </c>
      <c r="F102" s="982">
        <v>2017</v>
      </c>
      <c r="G102" s="983" t="s">
        <v>22</v>
      </c>
      <c r="H102" s="8">
        <v>2018</v>
      </c>
      <c r="I102" s="235">
        <v>2017</v>
      </c>
      <c r="J102" s="795" t="s">
        <v>22</v>
      </c>
      <c r="K102" s="981">
        <v>2018</v>
      </c>
      <c r="L102" s="982">
        <v>2017</v>
      </c>
      <c r="M102" s="983" t="s">
        <v>22</v>
      </c>
      <c r="N102" s="8">
        <v>2018</v>
      </c>
      <c r="O102" s="235">
        <v>2017</v>
      </c>
      <c r="P102" s="795" t="s">
        <v>22</v>
      </c>
      <c r="Q102" s="984"/>
      <c r="R102" s="985"/>
      <c r="S102" s="986"/>
      <c r="T102" s="984"/>
      <c r="U102" s="985"/>
      <c r="V102" s="986"/>
      <c r="W102" s="984"/>
      <c r="X102" s="985"/>
      <c r="Y102" s="986"/>
      <c r="Z102" s="984"/>
      <c r="AA102" s="985"/>
      <c r="AB102" s="986"/>
      <c r="AC102" s="984"/>
      <c r="AD102" s="985"/>
      <c r="AE102" s="986"/>
    </row>
    <row r="103" spans="1:31" ht="19.5" thickTop="1" x14ac:dyDescent="0.3">
      <c r="A103" s="988" t="s">
        <v>5</v>
      </c>
      <c r="B103" s="989">
        <f>กทม.!B17</f>
        <v>4593.4599999999991</v>
      </c>
      <c r="C103" s="998">
        <f>กทม.!C17</f>
        <v>4640.4099999999989</v>
      </c>
      <c r="D103" s="1015">
        <f>กทม.!D17</f>
        <v>-1.01</v>
      </c>
      <c r="E103" s="989">
        <f>กทม.!CF17</f>
        <v>5135.28</v>
      </c>
      <c r="F103" s="998">
        <f>กทม.!CG17</f>
        <v>5197.82</v>
      </c>
      <c r="G103" s="990">
        <f>กทม.!CH17</f>
        <v>-1.2</v>
      </c>
      <c r="H103" s="989">
        <f>กทม.!FJ17</f>
        <v>5458.1</v>
      </c>
      <c r="I103" s="998">
        <f>กทม.!FK17</f>
        <v>5278.77</v>
      </c>
      <c r="J103" s="990">
        <f>กทม.!FL17</f>
        <v>3.4</v>
      </c>
      <c r="K103" s="989">
        <f>กทม.!IN17</f>
        <v>5546.4400000000005</v>
      </c>
      <c r="L103" s="998">
        <f>กทม.!IO17</f>
        <v>5325.0300000000007</v>
      </c>
      <c r="M103" s="990">
        <f>กทม.!IP17</f>
        <v>4.16</v>
      </c>
      <c r="N103" s="989">
        <f>กทม.!LR17</f>
        <v>5194.34</v>
      </c>
      <c r="O103" s="998">
        <f>กทม.!LS17</f>
        <v>5113.2800000000007</v>
      </c>
      <c r="P103" s="990">
        <f>กทม.!LT17</f>
        <v>1.59</v>
      </c>
      <c r="Q103" s="980"/>
      <c r="R103" s="980"/>
      <c r="S103" s="980"/>
      <c r="T103" s="800"/>
      <c r="U103" s="800"/>
      <c r="V103" s="800"/>
      <c r="W103" s="800"/>
      <c r="X103" s="800"/>
      <c r="Y103" s="800"/>
      <c r="Z103" s="800"/>
      <c r="AA103" s="800"/>
      <c r="AB103" s="800"/>
      <c r="AC103" s="800"/>
      <c r="AD103" s="800"/>
      <c r="AE103" s="800"/>
    </row>
    <row r="104" spans="1:31" ht="18" customHeight="1" x14ac:dyDescent="0.3">
      <c r="A104" s="974" t="s">
        <v>188</v>
      </c>
      <c r="B104">
        <f>ฉะเชิงเทรา!B17</f>
        <v>983.94</v>
      </c>
      <c r="C104" s="999">
        <f>ฉะเชิงเทรา!C17</f>
        <v>977.12000000000012</v>
      </c>
      <c r="D104" s="1016">
        <f>ฉะเชิงเทรา!D17</f>
        <v>0.7</v>
      </c>
      <c r="E104">
        <f>ฉะเชิงเทรา!CF17</f>
        <v>1401.72</v>
      </c>
      <c r="F104" s="999">
        <f>ฉะเชิงเทรา!CG17</f>
        <v>1375.04</v>
      </c>
      <c r="G104" s="973">
        <f>ฉะเชิงเทรา!CH17</f>
        <v>1.94</v>
      </c>
      <c r="H104">
        <f>ฉะเชิงเทรา!FJ17</f>
        <v>1350.84</v>
      </c>
      <c r="I104" s="999">
        <f>ฉะเชิงเทรา!FK17</f>
        <v>1347.6200000000001</v>
      </c>
      <c r="J104" s="973">
        <f>ฉะเชิงเทรา!FL17</f>
        <v>0.24</v>
      </c>
      <c r="K104">
        <f>ฉะเชิงเทรา!IN17</f>
        <v>1453.0800000000002</v>
      </c>
      <c r="L104" s="999">
        <f>ฉะเชิงเทรา!IO17</f>
        <v>1437.33</v>
      </c>
      <c r="M104" s="973">
        <f>ฉะเชิงเทรา!IP17</f>
        <v>1.1000000000000001</v>
      </c>
      <c r="N104">
        <f>ฉะเชิงเทรา!LR17</f>
        <v>1308.3900000000001</v>
      </c>
      <c r="O104" s="999">
        <f>ฉะเชิงเทรา!LS17</f>
        <v>1295.24</v>
      </c>
      <c r="P104" s="973">
        <f>ฉะเชิงเทรา!LT17</f>
        <v>1.02</v>
      </c>
      <c r="Q104" s="800"/>
      <c r="R104" s="800"/>
      <c r="S104" s="800"/>
      <c r="T104" s="800"/>
      <c r="U104" s="800"/>
      <c r="V104" s="800"/>
      <c r="W104" s="800"/>
      <c r="X104" s="800"/>
      <c r="Y104" s="800"/>
      <c r="Z104" s="800"/>
      <c r="AA104" s="800"/>
      <c r="AB104" s="800"/>
      <c r="AC104" s="800"/>
      <c r="AD104" s="800"/>
      <c r="AE104" s="800"/>
    </row>
    <row r="105" spans="1:31" ht="18.75" x14ac:dyDescent="0.3">
      <c r="A105" s="974" t="s">
        <v>186</v>
      </c>
      <c r="B105">
        <f>ชัยนาท!B17</f>
        <v>1002.6300000000001</v>
      </c>
      <c r="C105" s="999">
        <f>ชัยนาท!C17</f>
        <v>965.99</v>
      </c>
      <c r="D105" s="1016">
        <f>ชัยนาท!D17</f>
        <v>3.79</v>
      </c>
      <c r="E105">
        <f>ชัยนาท!CF17</f>
        <v>1084.6199999999999</v>
      </c>
      <c r="F105" s="999">
        <f>ชัยนาท!CG17</f>
        <v>1077.68</v>
      </c>
      <c r="G105" s="973">
        <f>ชัยนาท!CH17</f>
        <v>0.64</v>
      </c>
      <c r="H105" s="727">
        <f>ชัยนาท!FJ17</f>
        <v>1057.32</v>
      </c>
      <c r="I105" s="1002">
        <f>ชัยนาท!FK17</f>
        <v>1052.06</v>
      </c>
      <c r="J105" s="987">
        <f>ชัยนาท!FL17</f>
        <v>0.5</v>
      </c>
      <c r="K105" s="727">
        <f>ชัยนาท!IN17</f>
        <v>1307.8000000000002</v>
      </c>
      <c r="L105" s="1002">
        <f>ชัยนาท!IO17</f>
        <v>1285.97</v>
      </c>
      <c r="M105" s="987">
        <f>ชัยนาท!IP17</f>
        <v>1.7</v>
      </c>
      <c r="N105" s="727">
        <f>ชัยนาท!LR17</f>
        <v>1104.51</v>
      </c>
      <c r="O105" s="1002">
        <f>ชัยนาท!LS17</f>
        <v>1089.31</v>
      </c>
      <c r="P105" s="987">
        <f>ชัยนาท!LT17</f>
        <v>1.4</v>
      </c>
      <c r="Q105" s="980"/>
      <c r="R105" s="980"/>
      <c r="S105" s="980"/>
      <c r="T105" s="800"/>
      <c r="U105" s="800"/>
      <c r="V105" s="800"/>
      <c r="W105" s="800"/>
      <c r="X105" s="800"/>
      <c r="Y105" s="800"/>
      <c r="Z105" s="800"/>
      <c r="AA105" s="800"/>
      <c r="AB105" s="800"/>
      <c r="AC105" s="800"/>
      <c r="AD105" s="800"/>
      <c r="AE105" s="800"/>
    </row>
    <row r="106" spans="1:31" ht="18.75" x14ac:dyDescent="0.3">
      <c r="A106" s="974" t="s">
        <v>189</v>
      </c>
      <c r="B106">
        <f>นครปฐม!B17</f>
        <v>1100.3899999999999</v>
      </c>
      <c r="C106" s="999">
        <f>นครปฐม!C17</f>
        <v>1072.27</v>
      </c>
      <c r="D106" s="1016">
        <f>นครปฐม!D17</f>
        <v>2.62</v>
      </c>
      <c r="E106">
        <f>นครปฐม!CF17</f>
        <v>1069.72</v>
      </c>
      <c r="F106" s="999">
        <f>นครปฐม!CG17</f>
        <v>1043.44</v>
      </c>
      <c r="G106" s="973">
        <f>นครปฐม!CH17</f>
        <v>2.52</v>
      </c>
      <c r="H106" s="727">
        <f>นครปฐม!FJ17</f>
        <v>1129.21</v>
      </c>
      <c r="I106" s="1002">
        <f>นครปฐม!FK17</f>
        <v>1148.82</v>
      </c>
      <c r="J106" s="987">
        <f>นครปฐม!FL17</f>
        <v>-1.71</v>
      </c>
      <c r="K106" s="727">
        <f>นครปฐม!IN17</f>
        <v>1385.54</v>
      </c>
      <c r="L106" s="1002">
        <f>นครปฐม!IO17</f>
        <v>1369.96</v>
      </c>
      <c r="M106" s="987">
        <f>นครปฐม!IP17</f>
        <v>1.1399999999999999</v>
      </c>
      <c r="N106" s="727">
        <f>นครปฐม!LR17</f>
        <v>1177.98</v>
      </c>
      <c r="O106" s="1002">
        <f>นครปฐม!LS17</f>
        <v>1167.8100000000002</v>
      </c>
      <c r="P106" s="987">
        <f>นครปฐม!LT17</f>
        <v>0.87</v>
      </c>
      <c r="Q106" s="980"/>
      <c r="R106" s="980"/>
      <c r="S106" s="980"/>
      <c r="T106" s="800"/>
      <c r="U106" s="800"/>
      <c r="V106" s="800"/>
      <c r="W106" s="800"/>
      <c r="X106" s="800"/>
      <c r="Y106" s="800"/>
      <c r="Z106" s="800"/>
      <c r="AA106" s="800"/>
      <c r="AB106" s="800"/>
      <c r="AC106" s="800"/>
      <c r="AD106" s="800"/>
      <c r="AE106" s="800"/>
    </row>
    <row r="107" spans="1:31" ht="18.75" x14ac:dyDescent="0.3">
      <c r="A107" s="974" t="s">
        <v>184</v>
      </c>
      <c r="B107">
        <f>นนทบุรี!B17</f>
        <v>1308.4399999999998</v>
      </c>
      <c r="C107" s="999">
        <f>นนทบุรี!C17</f>
        <v>1247.9099999999999</v>
      </c>
      <c r="D107" s="1016">
        <f>นนทบุรี!D17</f>
        <v>4.8499999999999996</v>
      </c>
      <c r="E107">
        <f>นนทบุรี!CF17</f>
        <v>1382.4</v>
      </c>
      <c r="F107" s="999">
        <f>นนทบุรี!CG17</f>
        <v>1342.6</v>
      </c>
      <c r="G107" s="973">
        <f>นนทบุรี!CH17</f>
        <v>2.96</v>
      </c>
      <c r="H107" s="727">
        <f>นนทบุรี!FJ17</f>
        <v>1133.8599999999999</v>
      </c>
      <c r="I107" s="1002">
        <f>นนทบุรี!FK17</f>
        <v>1163.18</v>
      </c>
      <c r="J107" s="987">
        <f>นนทบุรี!FL17</f>
        <v>-2.52</v>
      </c>
      <c r="K107" s="727">
        <f>นนทบุรี!IN17</f>
        <v>1349.35</v>
      </c>
      <c r="L107" s="1002">
        <f>นนทบุรี!IO17</f>
        <v>1295.69</v>
      </c>
      <c r="M107" s="987">
        <f>นนทบุรี!IP17</f>
        <v>4.1399999999999997</v>
      </c>
      <c r="N107" s="727">
        <f>นนทบุรี!LR17</f>
        <v>1298.3599999999999</v>
      </c>
      <c r="O107" s="1002">
        <f>นนทบุรี!LS17</f>
        <v>1264.68</v>
      </c>
      <c r="P107" s="987">
        <f>นนทบุรี!LT17</f>
        <v>2.66</v>
      </c>
      <c r="Q107" s="980"/>
      <c r="R107" s="980"/>
      <c r="S107" s="980"/>
      <c r="T107" s="800"/>
      <c r="U107" s="800"/>
      <c r="V107" s="800"/>
      <c r="W107" s="800"/>
      <c r="X107" s="800"/>
      <c r="Y107" s="800"/>
      <c r="Z107" s="800"/>
      <c r="AA107" s="800"/>
      <c r="AB107" s="800"/>
      <c r="AC107" s="800"/>
      <c r="AD107" s="800"/>
      <c r="AE107" s="800"/>
    </row>
    <row r="108" spans="1:31" ht="18.75" x14ac:dyDescent="0.3">
      <c r="A108" s="974" t="s">
        <v>190</v>
      </c>
      <c r="B108">
        <f>ปทุมธานี!B17</f>
        <v>1067.8399999999999</v>
      </c>
      <c r="C108" s="999">
        <f>ปทุมธานี!C17</f>
        <v>1037</v>
      </c>
      <c r="D108" s="1016">
        <f>ปทุมธานี!D17</f>
        <v>2.97</v>
      </c>
      <c r="E108">
        <f>ปทุมธานี!CF17</f>
        <v>1203.1500000000001</v>
      </c>
      <c r="F108" s="999">
        <f>ปทุมธานี!CG17</f>
        <v>1164.1599999999999</v>
      </c>
      <c r="G108" s="973">
        <f>ปทุมธานี!CH17</f>
        <v>3.35</v>
      </c>
      <c r="H108" s="727">
        <f>ปทุมธานี!FJ17</f>
        <v>1153.2</v>
      </c>
      <c r="I108" s="1002">
        <f>ปทุมธานี!FK17</f>
        <v>1148.3300000000002</v>
      </c>
      <c r="J108" s="987">
        <f>ปทุมธานี!FL17</f>
        <v>0.42</v>
      </c>
      <c r="K108" s="727">
        <f>ปทุมธานี!IN17</f>
        <v>1368.7700000000002</v>
      </c>
      <c r="L108" s="1002">
        <f>ปทุมธานี!IO17</f>
        <v>1344.4699999999998</v>
      </c>
      <c r="M108" s="987">
        <f>ปทุมธานี!IP17</f>
        <v>1.81</v>
      </c>
      <c r="N108" s="727">
        <f>ปทุมธานี!LR17</f>
        <v>1198.6299999999999</v>
      </c>
      <c r="O108" s="1002">
        <f>ปทุมธานี!LS17</f>
        <v>1172.3900000000001</v>
      </c>
      <c r="P108" s="987">
        <f>ปทุมธานี!LT17</f>
        <v>2.2400000000000002</v>
      </c>
      <c r="Q108" s="980"/>
      <c r="R108" s="980"/>
      <c r="S108" s="980"/>
      <c r="T108" s="800"/>
      <c r="U108" s="800"/>
      <c r="V108" s="800"/>
      <c r="W108" s="800"/>
      <c r="X108" s="800"/>
      <c r="Y108" s="800"/>
      <c r="Z108" s="800"/>
      <c r="AA108" s="800"/>
      <c r="AB108" s="800"/>
      <c r="AC108" s="800"/>
      <c r="AD108" s="800"/>
      <c r="AE108" s="800"/>
    </row>
    <row r="109" spans="1:31" ht="18.75" x14ac:dyDescent="0.3">
      <c r="A109" s="974" t="s">
        <v>183</v>
      </c>
      <c r="B109">
        <f>อยุธยา!B17</f>
        <v>1609.73</v>
      </c>
      <c r="C109" s="999">
        <f>อยุธยา!C17</f>
        <v>1568.31</v>
      </c>
      <c r="D109" s="1016">
        <f>อยุธยา!D17</f>
        <v>2.64</v>
      </c>
      <c r="E109">
        <f>อยุธยา!CF17</f>
        <v>1812.6</v>
      </c>
      <c r="F109" s="999">
        <f>อยุธยา!CG17</f>
        <v>1763.86</v>
      </c>
      <c r="G109" s="973">
        <f>อยุธยา!CH17</f>
        <v>2.76</v>
      </c>
      <c r="H109" s="727">
        <f>อยุธยา!FJ17</f>
        <v>1462.39</v>
      </c>
      <c r="I109" s="1002">
        <f>อยุธยา!FK17</f>
        <v>1467.77</v>
      </c>
      <c r="J109" s="987">
        <f>อยุธยา!FL17</f>
        <v>-0.37</v>
      </c>
      <c r="K109" s="727">
        <f>อยุธยา!IN17</f>
        <v>2032.8100000000002</v>
      </c>
      <c r="L109" s="1002">
        <f>อยุธยา!IO17</f>
        <v>2011.7199999999998</v>
      </c>
      <c r="M109" s="987">
        <f>อยุธยา!IP17</f>
        <v>1.05</v>
      </c>
      <c r="N109" s="727">
        <f>อยุธยา!LR17</f>
        <v>1732.1699999999998</v>
      </c>
      <c r="O109" s="1002">
        <f>อยุธยา!LS17</f>
        <v>1705</v>
      </c>
      <c r="P109" s="987">
        <f>อยุธยา!LT17</f>
        <v>1.59</v>
      </c>
      <c r="Q109" s="980"/>
      <c r="R109" s="980"/>
      <c r="S109" s="980"/>
      <c r="T109" s="800"/>
      <c r="U109" s="800"/>
      <c r="V109" s="800"/>
      <c r="W109" s="800"/>
      <c r="X109" s="800"/>
      <c r="Y109" s="800"/>
      <c r="Z109" s="800"/>
      <c r="AA109" s="800"/>
      <c r="AB109" s="800"/>
      <c r="AC109" s="800"/>
      <c r="AD109" s="800"/>
      <c r="AE109" s="800"/>
    </row>
    <row r="110" spans="1:31" ht="18.75" x14ac:dyDescent="0.3">
      <c r="A110" s="974" t="s">
        <v>185</v>
      </c>
      <c r="B110">
        <f>ลพบุรี!B17</f>
        <v>1138.82</v>
      </c>
      <c r="C110" s="999">
        <f>ลพบุรี!C17</f>
        <v>1106.02</v>
      </c>
      <c r="D110" s="1016">
        <f>ลพบุรี!D17</f>
        <v>2.97</v>
      </c>
      <c r="E110">
        <f>ลพบุรี!CF17</f>
        <v>1156.8899999999999</v>
      </c>
      <c r="F110" s="999">
        <f>ลพบุรี!CG17</f>
        <v>1124.17</v>
      </c>
      <c r="G110" s="973">
        <f>ลพบุรี!CH17</f>
        <v>2.91</v>
      </c>
      <c r="H110" s="727">
        <f>ลพบุรี!FJ17</f>
        <v>1050.98</v>
      </c>
      <c r="I110" s="1002">
        <f>ลพบุรี!FK17</f>
        <v>1019.47</v>
      </c>
      <c r="J110" s="987">
        <f>ลพบุรี!FL17</f>
        <v>3.09</v>
      </c>
      <c r="K110" s="727">
        <f>ลพบุรี!IN17</f>
        <v>1269.2</v>
      </c>
      <c r="L110" s="1002">
        <f>ลพบุรี!IO17</f>
        <v>1247.3</v>
      </c>
      <c r="M110" s="987">
        <f>ลพบุรี!IP17</f>
        <v>1.76</v>
      </c>
      <c r="N110" s="727">
        <f>ลพบุรี!LR17</f>
        <v>1153.5199999999998</v>
      </c>
      <c r="O110" s="1002">
        <f>ลพบุรี!LS17</f>
        <v>1122.22</v>
      </c>
      <c r="P110" s="987">
        <f>ลพบุรี!LT17</f>
        <v>2.79</v>
      </c>
      <c r="Q110" s="980"/>
      <c r="R110" s="980"/>
      <c r="S110" s="980"/>
      <c r="T110" s="800"/>
      <c r="U110" s="800"/>
      <c r="V110" s="800"/>
      <c r="W110" s="800"/>
      <c r="X110" s="800"/>
      <c r="Y110" s="800"/>
      <c r="Z110" s="800"/>
      <c r="AA110" s="800"/>
      <c r="AB110" s="800"/>
      <c r="AC110" s="800"/>
      <c r="AD110" s="800"/>
      <c r="AE110" s="800"/>
    </row>
    <row r="111" spans="1:31" ht="18.75" x14ac:dyDescent="0.3">
      <c r="A111" s="974" t="s">
        <v>182</v>
      </c>
      <c r="B111">
        <f>สมุทรปราการ!B17</f>
        <v>1576.9699999999998</v>
      </c>
      <c r="C111" s="999">
        <f>สมุทรปราการ!C17</f>
        <v>1545.18</v>
      </c>
      <c r="D111" s="1016">
        <f>สมุทรปราการ!D17</f>
        <v>2.06</v>
      </c>
      <c r="E111">
        <f>สมุทรปราการ!CF17</f>
        <v>1480.2600000000002</v>
      </c>
      <c r="F111" s="999">
        <f>สมุทรปราการ!CG17</f>
        <v>1427.3799999999999</v>
      </c>
      <c r="G111" s="973">
        <f>สมุทรปราการ!CH17</f>
        <v>3.7</v>
      </c>
      <c r="H111">
        <f>สมุทรปราการ!FJ17</f>
        <v>1524.45</v>
      </c>
      <c r="I111" s="999">
        <f>สมุทรปราการ!FK17</f>
        <v>1562.07</v>
      </c>
      <c r="J111" s="973">
        <f>สมุทรปราการ!FL17</f>
        <v>-2.41</v>
      </c>
      <c r="K111">
        <f>สมุทรปราการ!IN17</f>
        <v>1677.69</v>
      </c>
      <c r="L111" s="999">
        <f>สมุทรปราการ!IO17</f>
        <v>1613.8400000000001</v>
      </c>
      <c r="M111" s="973">
        <f>สมุทรปราการ!IP17</f>
        <v>3.96</v>
      </c>
      <c r="N111">
        <f>สมุทรปราการ!LR17</f>
        <v>1562.7899999999997</v>
      </c>
      <c r="O111" s="999">
        <f>สมุทรปราการ!LS17</f>
        <v>1533.67</v>
      </c>
      <c r="P111" s="973">
        <f>สมุทรปราการ!LT17</f>
        <v>1.9</v>
      </c>
      <c r="Q111" s="800"/>
      <c r="R111" s="980"/>
      <c r="S111" s="980"/>
      <c r="T111" s="800"/>
      <c r="U111" s="800"/>
      <c r="V111" s="800"/>
      <c r="W111" s="800"/>
      <c r="X111" s="800"/>
      <c r="Y111" s="800"/>
      <c r="Z111" s="800"/>
      <c r="AA111" s="221"/>
      <c r="AB111" s="221"/>
      <c r="AC111" s="221"/>
      <c r="AD111" s="800"/>
      <c r="AE111" s="800"/>
    </row>
    <row r="112" spans="1:31" ht="18.75" x14ac:dyDescent="0.3">
      <c r="A112" s="974" t="s">
        <v>181</v>
      </c>
      <c r="B112">
        <f>สมุทรสาคร!B17</f>
        <v>1209.76</v>
      </c>
      <c r="C112" s="999">
        <f>สมุทรสาคร!C17</f>
        <v>1197.17</v>
      </c>
      <c r="D112" s="1016">
        <f>สมุทรสาคร!D17</f>
        <v>1.05</v>
      </c>
      <c r="E112">
        <f>สมุทรสาคร!CF17</f>
        <v>1271.6299999999999</v>
      </c>
      <c r="F112" s="999">
        <f>สมุทรสาคร!CG17</f>
        <v>1250.43</v>
      </c>
      <c r="G112" s="973">
        <f>สมุทรสาคร!CH17</f>
        <v>1.7</v>
      </c>
      <c r="H112">
        <f>สมุทรสาคร!FJ17</f>
        <v>987.91</v>
      </c>
      <c r="I112" s="999">
        <f>สมุทรสาคร!FK17</f>
        <v>999</v>
      </c>
      <c r="J112" s="973">
        <f>สมุทรสาคร!FL17</f>
        <v>-1.1100000000000001</v>
      </c>
      <c r="K112">
        <f>สมุทรสาคร!IN17</f>
        <v>1532.84</v>
      </c>
      <c r="L112" s="999">
        <f>สมุทรสาคร!IO17</f>
        <v>1535.3799999999999</v>
      </c>
      <c r="M112" s="973">
        <f>สมุทรสาคร!IP17</f>
        <v>-0.17</v>
      </c>
      <c r="N112">
        <f>สมุทรสาคร!LR17</f>
        <v>1291.1400000000001</v>
      </c>
      <c r="O112" s="999">
        <f>สมุทรสาคร!LS17</f>
        <v>1291.21</v>
      </c>
      <c r="P112" s="973">
        <f>สมุทรสาคร!LT17</f>
        <v>-0.01</v>
      </c>
      <c r="Q112" s="800"/>
      <c r="R112" s="800"/>
      <c r="S112" s="800"/>
      <c r="T112" s="800"/>
      <c r="U112" s="800"/>
      <c r="V112" s="800"/>
      <c r="W112" s="800"/>
      <c r="X112" s="800"/>
      <c r="Y112" s="800"/>
      <c r="Z112" s="800"/>
      <c r="AA112" s="800"/>
      <c r="AB112" s="800"/>
      <c r="AC112" s="800"/>
      <c r="AD112" s="800"/>
      <c r="AE112" s="800"/>
    </row>
    <row r="113" spans="1:31" ht="18.75" x14ac:dyDescent="0.3">
      <c r="A113" s="974" t="s">
        <v>187</v>
      </c>
      <c r="B113">
        <f>สระบุรี!B17</f>
        <v>1104.1500000000001</v>
      </c>
      <c r="C113" s="999">
        <f>สระบุรี!C17</f>
        <v>1066.8100000000002</v>
      </c>
      <c r="D113" s="1016">
        <f>สระบุรี!D17</f>
        <v>3.5</v>
      </c>
      <c r="E113">
        <f>สระบุรี!CF17</f>
        <v>1109.6199999999999</v>
      </c>
      <c r="F113" s="999">
        <f>สระบุรี!CG17</f>
        <v>1083.1300000000001</v>
      </c>
      <c r="G113" s="973">
        <f>สระบุรี!CH17</f>
        <v>2.4500000000000002</v>
      </c>
      <c r="H113" s="727">
        <f>สระบุรี!FJ17</f>
        <v>958.16000000000008</v>
      </c>
      <c r="I113" s="1002">
        <f>สระบุรี!FK17</f>
        <v>974.59999999999991</v>
      </c>
      <c r="J113" s="987">
        <f>สระบุรี!FL17</f>
        <v>-1.69</v>
      </c>
      <c r="K113" s="727">
        <f>สระบุรี!IN17</f>
        <v>1453.88</v>
      </c>
      <c r="L113" s="1002">
        <f>สระบุรี!IO17</f>
        <v>1448.3300000000002</v>
      </c>
      <c r="M113" s="987">
        <f>สระบุรี!IP17</f>
        <v>0.38</v>
      </c>
      <c r="N113" s="727">
        <f>สระบุรี!LR17</f>
        <v>1188.07</v>
      </c>
      <c r="O113" s="1002">
        <f>สระบุรี!LS17</f>
        <v>1176.2800000000002</v>
      </c>
      <c r="P113" s="987">
        <f>สระบุรี!LT17</f>
        <v>1</v>
      </c>
      <c r="Q113" s="980"/>
      <c r="R113" s="980"/>
      <c r="S113" s="980"/>
      <c r="T113" s="800"/>
      <c r="U113" s="800"/>
      <c r="V113" s="800"/>
      <c r="W113" s="800"/>
      <c r="X113" s="800"/>
      <c r="Y113" s="800"/>
      <c r="Z113" s="800"/>
      <c r="AA113" s="800"/>
      <c r="AB113" s="800"/>
      <c r="AC113" s="800"/>
      <c r="AD113" s="800"/>
      <c r="AE113" s="800"/>
    </row>
    <row r="114" spans="1:31" ht="18.75" x14ac:dyDescent="0.3">
      <c r="A114" s="974" t="s">
        <v>180</v>
      </c>
      <c r="B114">
        <f>สิงห์บุรี!B17</f>
        <v>1048.42</v>
      </c>
      <c r="C114" s="999">
        <f>สิงห์บุรี!C17</f>
        <v>1000.3500000000001</v>
      </c>
      <c r="D114" s="1016">
        <f>สิงห์บุรี!D17</f>
        <v>4.8099999999999996</v>
      </c>
      <c r="E114">
        <f>สิงห์บุรี!CF17</f>
        <v>932.61000000000013</v>
      </c>
      <c r="F114" s="999">
        <f>สิงห์บุรี!CG17</f>
        <v>901.62</v>
      </c>
      <c r="G114" s="973">
        <f>สิงห์บุรี!CH17</f>
        <v>3.44</v>
      </c>
      <c r="H114" s="727">
        <f>สิงห์บุรี!FJ17</f>
        <v>1075.2</v>
      </c>
      <c r="I114" s="1002">
        <f>สิงห์บุรี!FK17</f>
        <v>1063.6100000000001</v>
      </c>
      <c r="J114" s="987">
        <f>สิงห์บุรี!FL17</f>
        <v>1.0900000000000001</v>
      </c>
      <c r="K114" s="727">
        <f>สิงห์บุรี!IN17</f>
        <v>1513.6899999999996</v>
      </c>
      <c r="L114" s="1002">
        <f>สิงห์บุรี!IO17</f>
        <v>1473.1299999999997</v>
      </c>
      <c r="M114" s="987">
        <f>สิงห์บุรี!IP17</f>
        <v>2.75</v>
      </c>
      <c r="N114" s="727">
        <f>สิงห์บุรี!LR17</f>
        <v>1113.0900000000001</v>
      </c>
      <c r="O114" s="1002">
        <f>สิงห์บุรี!LS17</f>
        <v>1078.56</v>
      </c>
      <c r="P114" s="987">
        <f>สิงห์บุรี!LT17</f>
        <v>3.2</v>
      </c>
      <c r="Q114" s="980"/>
      <c r="R114" s="980"/>
      <c r="S114" s="980"/>
      <c r="T114" s="800"/>
      <c r="U114" s="800"/>
      <c r="V114" s="800"/>
      <c r="W114" s="800"/>
      <c r="X114" s="800"/>
      <c r="Y114" s="800"/>
      <c r="Z114" s="800"/>
      <c r="AA114" s="800"/>
      <c r="AB114" s="800"/>
      <c r="AC114" s="800"/>
      <c r="AD114" s="800"/>
      <c r="AE114" s="800"/>
    </row>
    <row r="115" spans="1:31" ht="19.5" thickBot="1" x14ac:dyDescent="0.35">
      <c r="A115" s="974" t="s">
        <v>179</v>
      </c>
      <c r="B115">
        <f>อ่างทอง!B17</f>
        <v>1042.52</v>
      </c>
      <c r="C115" s="999">
        <f>อ่างทอง!C17</f>
        <v>1016.1699999999998</v>
      </c>
      <c r="D115" s="1016">
        <f>อ่างทอง!D17</f>
        <v>2.59</v>
      </c>
      <c r="E115">
        <f>อ่างทอง!CF17</f>
        <v>1065.0900000000001</v>
      </c>
      <c r="F115" s="999">
        <f>อ่างทอง!CG17</f>
        <v>1033.2499999999998</v>
      </c>
      <c r="G115" s="973">
        <f>อ่างทอง!CH17</f>
        <v>3.08</v>
      </c>
      <c r="H115" s="727">
        <f>อ่างทอง!FJ17</f>
        <v>982.70999999999992</v>
      </c>
      <c r="I115" s="1002">
        <f>อ่างทอง!FK17</f>
        <v>1005.8000000000001</v>
      </c>
      <c r="J115" s="987">
        <f>อ่างทอง!FL17</f>
        <v>-2.2999999999999998</v>
      </c>
      <c r="K115" s="727">
        <f>อ่างทอง!IN17</f>
        <v>972.55</v>
      </c>
      <c r="L115" s="1002">
        <f>อ่างทอง!IO17</f>
        <v>960.21</v>
      </c>
      <c r="M115" s="987">
        <f>อ่างทอง!IP17</f>
        <v>1.29</v>
      </c>
      <c r="N115" s="727">
        <f>อ่างทอง!LR17</f>
        <v>1024.43</v>
      </c>
      <c r="O115" s="1002">
        <f>อ่างทอง!LS17</f>
        <v>1008.58</v>
      </c>
      <c r="P115" s="987">
        <f>อ่างทอง!LT17</f>
        <v>1.57</v>
      </c>
      <c r="Q115" s="980"/>
      <c r="R115" s="980"/>
      <c r="S115" s="980"/>
      <c r="T115" s="800"/>
      <c r="U115" s="800"/>
      <c r="V115" s="800"/>
      <c r="W115" s="800"/>
      <c r="X115" s="800"/>
      <c r="Y115" s="800"/>
      <c r="Z115" s="800"/>
      <c r="AA115" s="800"/>
      <c r="AB115" s="800"/>
      <c r="AC115" s="800"/>
      <c r="AD115" s="800"/>
      <c r="AE115" s="800"/>
    </row>
    <row r="116" spans="1:31" ht="20.25" thickTop="1" thickBot="1" x14ac:dyDescent="0.25">
      <c r="A116" s="975" t="s">
        <v>275</v>
      </c>
      <c r="B116" s="976">
        <f>'รวมภาคกลาง62(ไม่รวมกทม.)'!B17</f>
        <v>1289.73</v>
      </c>
      <c r="C116" s="1000">
        <f>'รวมภาคกลาง62(ไม่รวมกทม.)'!C17</f>
        <v>1256.06</v>
      </c>
      <c r="D116" s="1017">
        <f>'รวมภาคกลาง62(ไม่รวมกทม.)'!D17</f>
        <v>2.68</v>
      </c>
      <c r="E116" s="976">
        <f>'รวมภาคกลาง62(ไม่รวมกทม.)'!CF17</f>
        <v>1388.3100000000002</v>
      </c>
      <c r="F116" s="1000">
        <f>'รวมภาคกลาง62(ไม่รวมกทม.)'!CG17</f>
        <v>1351.02</v>
      </c>
      <c r="G116" s="977">
        <f>'รวมภาคกลาง62(ไม่รวมกทม.)'!CH17</f>
        <v>2.76</v>
      </c>
      <c r="H116" s="976">
        <f>'รวมภาคกลาง62(ไม่รวมกทม.)'!FJ17</f>
        <v>1217.99</v>
      </c>
      <c r="I116" s="1000">
        <f>'รวมภาคกลาง62(ไม่รวมกทม.)'!FK17</f>
        <v>1222.8799999999999</v>
      </c>
      <c r="J116" s="977">
        <f>'รวมภาคกลาง62(ไม่รวมกทม.)'!FL7</f>
        <v>-0.55000000000000004</v>
      </c>
      <c r="K116" s="976">
        <f>'รวมภาคกลาง62(ไม่รวมกทม.)'!IN17</f>
        <v>1551.61</v>
      </c>
      <c r="L116" s="1000">
        <f>'รวมภาคกลาง62(ไม่รวมกทม.)'!IO17</f>
        <v>1532.9199999999998</v>
      </c>
      <c r="M116" s="977">
        <f>'รวมภาคกลาง62(ไม่รวมกทม.)'!IP17</f>
        <v>1.22</v>
      </c>
      <c r="N116" s="976">
        <f>'รวมภาคกลาง62(ไม่รวมกทม.)'!LR17</f>
        <v>1363.08</v>
      </c>
      <c r="O116" s="1000">
        <f>'รวมภาคกลาง62(ไม่รวมกทม.)'!LS17</f>
        <v>1344.5500000000002</v>
      </c>
      <c r="P116" s="977">
        <f>'รวมภาคกลาง62(ไม่รวมกทม.)'!LT17</f>
        <v>1.38</v>
      </c>
      <c r="Q116" s="800"/>
      <c r="R116" s="800"/>
      <c r="S116" s="800"/>
      <c r="T116" s="800"/>
      <c r="U116" s="800"/>
      <c r="V116" s="800"/>
      <c r="W116" s="800"/>
      <c r="X116" s="800"/>
      <c r="Y116" s="800"/>
      <c r="Z116" s="800"/>
      <c r="AA116" s="800"/>
      <c r="AB116" s="800"/>
      <c r="AC116" s="800"/>
      <c r="AD116" s="800"/>
      <c r="AE116" s="800"/>
    </row>
    <row r="117" spans="1:31" s="727" customFormat="1" ht="19.5" thickTop="1" x14ac:dyDescent="0.2">
      <c r="A117" s="993"/>
      <c r="B117" s="800"/>
      <c r="C117" s="800"/>
      <c r="D117" s="1018"/>
      <c r="E117" s="800"/>
      <c r="F117" s="800"/>
      <c r="G117" s="800"/>
      <c r="H117" s="800"/>
      <c r="I117" s="800"/>
      <c r="J117" s="800"/>
      <c r="K117" s="800"/>
      <c r="L117" s="800"/>
      <c r="M117" s="800"/>
      <c r="N117" s="800"/>
      <c r="O117" s="800"/>
      <c r="P117" s="800"/>
      <c r="Q117" s="800"/>
      <c r="R117" s="800"/>
      <c r="S117" s="800"/>
      <c r="T117" s="800"/>
      <c r="U117" s="800"/>
      <c r="V117" s="800"/>
      <c r="W117" s="800"/>
      <c r="X117" s="800"/>
      <c r="Y117" s="800"/>
      <c r="Z117" s="800"/>
      <c r="AA117" s="800"/>
      <c r="AB117" s="800"/>
      <c r="AC117" s="800"/>
      <c r="AD117" s="800"/>
      <c r="AE117" s="800"/>
    </row>
    <row r="119" spans="1:31" ht="15" thickBot="1" x14ac:dyDescent="0.25"/>
    <row r="120" spans="1:31" ht="18" customHeight="1" thickTop="1" thickBot="1" x14ac:dyDescent="0.25">
      <c r="A120" s="1586" t="s">
        <v>272</v>
      </c>
      <c r="B120" s="1605" t="s">
        <v>4</v>
      </c>
      <c r="C120" s="1606"/>
      <c r="D120" s="1606"/>
      <c r="E120" s="1606"/>
      <c r="F120" s="1606"/>
      <c r="G120" s="1607"/>
      <c r="H120" s="1608" t="s">
        <v>154</v>
      </c>
      <c r="I120" s="1609"/>
      <c r="J120" s="1609"/>
      <c r="K120" s="1609"/>
      <c r="L120" s="1609"/>
      <c r="M120" s="1610"/>
      <c r="N120" s="1605" t="s">
        <v>163</v>
      </c>
      <c r="O120" s="1606"/>
      <c r="P120" s="1606"/>
      <c r="Q120" s="1606"/>
      <c r="R120" s="1606"/>
      <c r="S120" s="1607"/>
      <c r="T120" s="1608" t="s">
        <v>167</v>
      </c>
      <c r="U120" s="1609"/>
      <c r="V120" s="1609"/>
      <c r="W120" s="1609"/>
      <c r="X120" s="1609"/>
      <c r="Y120" s="1610"/>
      <c r="Z120" s="1605" t="s">
        <v>271</v>
      </c>
      <c r="AA120" s="1606"/>
      <c r="AB120" s="1606"/>
      <c r="AC120" s="1606"/>
      <c r="AD120" s="1606"/>
      <c r="AE120" s="1607"/>
    </row>
    <row r="121" spans="1:31" ht="15" thickTop="1" x14ac:dyDescent="0.2">
      <c r="A121" s="1604"/>
      <c r="B121" s="1498" t="s">
        <v>23</v>
      </c>
      <c r="C121" s="1499"/>
      <c r="D121" s="1500"/>
      <c r="E121" s="1498" t="s">
        <v>28</v>
      </c>
      <c r="F121" s="1499"/>
      <c r="G121" s="1500"/>
      <c r="H121" s="1591" t="s">
        <v>23</v>
      </c>
      <c r="I121" s="1592"/>
      <c r="J121" s="1593"/>
      <c r="K121" s="1591" t="s">
        <v>28</v>
      </c>
      <c r="L121" s="1592"/>
      <c r="M121" s="1593"/>
      <c r="N121" s="1498" t="s">
        <v>23</v>
      </c>
      <c r="O121" s="1499"/>
      <c r="P121" s="1500"/>
      <c r="Q121" s="1498" t="s">
        <v>28</v>
      </c>
      <c r="R121" s="1499"/>
      <c r="S121" s="1500"/>
      <c r="T121" s="1591" t="s">
        <v>23</v>
      </c>
      <c r="U121" s="1592"/>
      <c r="V121" s="1593"/>
      <c r="W121" s="1591" t="s">
        <v>28</v>
      </c>
      <c r="X121" s="1592"/>
      <c r="Y121" s="1593"/>
      <c r="Z121" s="1498" t="s">
        <v>23</v>
      </c>
      <c r="AA121" s="1499"/>
      <c r="AB121" s="1500"/>
      <c r="AC121" s="1498" t="s">
        <v>28</v>
      </c>
      <c r="AD121" s="1499"/>
      <c r="AE121" s="1500"/>
    </row>
    <row r="122" spans="1:31" ht="15" thickBot="1" x14ac:dyDescent="0.25">
      <c r="A122" s="1587"/>
      <c r="B122" s="270">
        <v>2018</v>
      </c>
      <c r="C122" s="235">
        <v>2017</v>
      </c>
      <c r="D122" s="1014" t="s">
        <v>22</v>
      </c>
      <c r="E122" s="8">
        <v>2018</v>
      </c>
      <c r="F122" s="235">
        <v>2017</v>
      </c>
      <c r="G122" s="795" t="s">
        <v>22</v>
      </c>
      <c r="H122" s="969">
        <v>2018</v>
      </c>
      <c r="I122" s="970">
        <v>2017</v>
      </c>
      <c r="J122" s="971" t="s">
        <v>22</v>
      </c>
      <c r="K122" s="969">
        <v>2018</v>
      </c>
      <c r="L122" s="970">
        <v>2017</v>
      </c>
      <c r="M122" s="971" t="s">
        <v>22</v>
      </c>
      <c r="N122" s="8">
        <v>2018</v>
      </c>
      <c r="O122" s="235">
        <v>2017</v>
      </c>
      <c r="P122" s="795" t="s">
        <v>22</v>
      </c>
      <c r="Q122" s="8">
        <v>2018</v>
      </c>
      <c r="R122" s="235">
        <v>2017</v>
      </c>
      <c r="S122" s="795" t="s">
        <v>22</v>
      </c>
      <c r="T122" s="972">
        <v>2018</v>
      </c>
      <c r="U122" s="970">
        <v>2017</v>
      </c>
      <c r="V122" s="971" t="s">
        <v>22</v>
      </c>
      <c r="W122" s="972">
        <v>2018</v>
      </c>
      <c r="X122" s="970">
        <v>2017</v>
      </c>
      <c r="Y122" s="971" t="s">
        <v>22</v>
      </c>
      <c r="Z122" s="270">
        <v>2018</v>
      </c>
      <c r="AA122" s="235">
        <v>2017</v>
      </c>
      <c r="AB122" s="795" t="s">
        <v>22</v>
      </c>
      <c r="AC122" s="270">
        <v>2018</v>
      </c>
      <c r="AD122" s="235">
        <v>2017</v>
      </c>
      <c r="AE122" s="795" t="s">
        <v>22</v>
      </c>
    </row>
    <row r="123" spans="1:31" ht="19.5" thickTop="1" x14ac:dyDescent="0.3">
      <c r="A123" s="988" t="s">
        <v>5</v>
      </c>
      <c r="B123" s="989">
        <f>กทม.!B18</f>
        <v>3753.67</v>
      </c>
      <c r="C123" s="998">
        <f>กทม.!C18</f>
        <v>3651.63</v>
      </c>
      <c r="D123" s="1015">
        <f>กทม.!D18</f>
        <v>2.79</v>
      </c>
      <c r="E123" s="989">
        <f>กทม.!B19</f>
        <v>5236.84</v>
      </c>
      <c r="F123" s="998">
        <f>กทม.!C19</f>
        <v>5395.4299999999994</v>
      </c>
      <c r="G123" s="990">
        <f>กทม.!D19</f>
        <v>-2.94</v>
      </c>
      <c r="H123" s="989">
        <f>กทม.!CF18</f>
        <v>4025.4300000000003</v>
      </c>
      <c r="I123" s="998">
        <f>กทม.!CG18</f>
        <v>3930.7599999999998</v>
      </c>
      <c r="J123" s="990">
        <f>กทม.!CH18</f>
        <v>2.41</v>
      </c>
      <c r="K123" s="989">
        <f>กทม.!CF19</f>
        <v>6153.09</v>
      </c>
      <c r="L123" s="998">
        <f>กทม.!CG19</f>
        <v>6412.2300000000005</v>
      </c>
      <c r="M123" s="990">
        <f>กทม.!CH19</f>
        <v>-4.04</v>
      </c>
      <c r="N123" s="989">
        <f>กทม.!FJ18</f>
        <v>4543.3900000000012</v>
      </c>
      <c r="O123" s="998">
        <f>กทม.!FK18</f>
        <v>4367.5499999999993</v>
      </c>
      <c r="P123" s="990">
        <f>กทม.!FL18</f>
        <v>4.03</v>
      </c>
      <c r="Q123" s="989">
        <f>กทม.!FJ19</f>
        <v>6406.5899999999992</v>
      </c>
      <c r="R123" s="998">
        <f>กทม.!FK19</f>
        <v>6272.2000000000007</v>
      </c>
      <c r="S123" s="991">
        <f>กทม.!FL19</f>
        <v>2.14</v>
      </c>
      <c r="T123" s="989">
        <f>กทม.!IN18</f>
        <v>3632.74</v>
      </c>
      <c r="U123" s="998">
        <f>กทม.!IO18</f>
        <v>3554.39</v>
      </c>
      <c r="V123" s="991">
        <f>กทม.!IP18</f>
        <v>2.2000000000000002</v>
      </c>
      <c r="W123" s="989">
        <f>กทม.!IN19</f>
        <v>7019.4900000000007</v>
      </c>
      <c r="X123" s="998">
        <f>กทม.!IO19</f>
        <v>6730.7000000000007</v>
      </c>
      <c r="Y123" s="991">
        <f>กทม.!IP19</f>
        <v>4.29</v>
      </c>
      <c r="Z123" s="989">
        <f>กทม.!LR18</f>
        <v>4021.76</v>
      </c>
      <c r="AA123" s="998">
        <f>กทม.!LS18</f>
        <v>3913.6299999999997</v>
      </c>
      <c r="AB123" s="991">
        <f>กทม.!LT18</f>
        <v>2.76</v>
      </c>
      <c r="AC123" s="989">
        <f>กทม.!LR19</f>
        <v>6214.3000000000011</v>
      </c>
      <c r="AD123" s="998">
        <f>กทม.!LS19</f>
        <v>6188.31</v>
      </c>
      <c r="AE123" s="990">
        <f>กทม.!LT19</f>
        <v>0.42</v>
      </c>
    </row>
    <row r="124" spans="1:31" ht="18.75" x14ac:dyDescent="0.3">
      <c r="A124" s="974" t="s">
        <v>188</v>
      </c>
      <c r="B124">
        <f>ฉะเชิงเทรา!B18</f>
        <v>980.98000000000013</v>
      </c>
      <c r="C124" s="999">
        <f>ฉะเชิงเทรา!C18</f>
        <v>974.67000000000007</v>
      </c>
      <c r="D124" s="1016">
        <f>ฉะเชิงเทรา!D18</f>
        <v>0.65</v>
      </c>
      <c r="E124">
        <f>ฉะเชิงเทรา!B19</f>
        <v>1210.8900000000001</v>
      </c>
      <c r="F124" s="999">
        <f>ฉะเชิงเทรา!C19</f>
        <v>1168.01</v>
      </c>
      <c r="G124" s="973">
        <f>ฉะเชิงเทรา!D19</f>
        <v>3.67</v>
      </c>
      <c r="H124">
        <f>ฉะเชิงเทรา!CF18</f>
        <v>1400.1900000000003</v>
      </c>
      <c r="I124" s="999">
        <f>ฉะเชิงเทรา!CG18</f>
        <v>1373.59</v>
      </c>
      <c r="J124" s="973">
        <f>ฉะเชิงเทรา!CH18</f>
        <v>1.94</v>
      </c>
      <c r="K124">
        <f>ฉะเชิงเทรา!CF19</f>
        <v>1686.43</v>
      </c>
      <c r="L124" s="999">
        <f>ฉะเชิงเทรา!CG19</f>
        <v>1641.5000000000002</v>
      </c>
      <c r="M124" s="973">
        <f>ฉะเชิงเทรา!CH19</f>
        <v>2.74</v>
      </c>
      <c r="N124">
        <f>ฉะเชิงเทรา!FJ18</f>
        <v>1345.85</v>
      </c>
      <c r="O124" s="999">
        <f>ฉะเชิงเทรา!FK18</f>
        <v>1342.5099999999998</v>
      </c>
      <c r="P124" s="973">
        <f>ฉะเชิงเทรา!FL18</f>
        <v>0.25</v>
      </c>
      <c r="Q124">
        <f>ฉะเชิงเทรา!FJ19</f>
        <v>1953.0500000000002</v>
      </c>
      <c r="R124" s="999">
        <f>ฉะเชิงเทรา!FK19</f>
        <v>1958.02</v>
      </c>
      <c r="S124" s="973">
        <f>ฉะเชิงเทรา!FL19</f>
        <v>-0.25</v>
      </c>
      <c r="T124">
        <f>ฉะเชิงเทรา!IN18</f>
        <v>1450.98</v>
      </c>
      <c r="U124" s="999">
        <f>ฉะเชิงเทรา!IO18</f>
        <v>1434.4399999999998</v>
      </c>
      <c r="V124" s="973">
        <f>ฉะเชิงเทรา!IP18</f>
        <v>1.1499999999999999</v>
      </c>
      <c r="W124">
        <f>ฉะเชิงเทรา!IN19</f>
        <v>1611.08</v>
      </c>
      <c r="X124" s="999">
        <f>ฉะเชิงเทรา!IO19</f>
        <v>1646.1200000000001</v>
      </c>
      <c r="Y124" s="973">
        <f>ฉะเชิงเทรา!IP19</f>
        <v>-2.13</v>
      </c>
      <c r="Z124">
        <f>ฉะเชิงเทรา!LR18</f>
        <v>1305.7600000000002</v>
      </c>
      <c r="AA124" s="999">
        <f>ฉะเชิงเทรา!LS18</f>
        <v>1292.47</v>
      </c>
      <c r="AB124" s="973">
        <f>ฉะเชิงเทรา!LT18</f>
        <v>1.03</v>
      </c>
      <c r="AC124">
        <f>ฉะเชิงเทรา!LR19</f>
        <v>1574.03</v>
      </c>
      <c r="AD124" s="999">
        <f>ฉะเชิงเทรา!LS19</f>
        <v>1571.4900000000002</v>
      </c>
      <c r="AE124" s="973">
        <f>ฉะเชิงเทรา!LT19</f>
        <v>0.16</v>
      </c>
    </row>
    <row r="125" spans="1:31" ht="18.75" x14ac:dyDescent="0.3">
      <c r="A125" s="974" t="s">
        <v>186</v>
      </c>
      <c r="B125">
        <f>ชัยนาท!B18</f>
        <v>1001.3000000000001</v>
      </c>
      <c r="C125" s="999">
        <f>ชัยนาท!C18</f>
        <v>964.64</v>
      </c>
      <c r="D125" s="1016">
        <f>ชัยนาท!D18</f>
        <v>3.8</v>
      </c>
      <c r="E125">
        <f>ชัยนาท!B19</f>
        <v>1229.73</v>
      </c>
      <c r="F125" s="999">
        <f>ชัยนาท!C19</f>
        <v>1200.6299999999999</v>
      </c>
      <c r="G125" s="973">
        <f>ชัยนาท!D19</f>
        <v>2.42</v>
      </c>
      <c r="H125">
        <f>ชัยนาท!CF18</f>
        <v>1083.58</v>
      </c>
      <c r="I125" s="999">
        <f>ชัยนาท!CG18</f>
        <v>1076.73</v>
      </c>
      <c r="J125" s="973">
        <f>ชัยนาท!CH18</f>
        <v>0.64</v>
      </c>
      <c r="K125">
        <f>ชัยนาท!CF19</f>
        <v>1363.38</v>
      </c>
      <c r="L125" s="999">
        <f>ชัยนาท!CG19</f>
        <v>1335.5799999999997</v>
      </c>
      <c r="M125" s="973">
        <f>ชัยนาท!CH19</f>
        <v>2.08</v>
      </c>
      <c r="N125">
        <f>ชัยนาท!FJ18</f>
        <v>1055.97</v>
      </c>
      <c r="O125" s="999">
        <f>ชัยนาท!FK18</f>
        <v>1050.76</v>
      </c>
      <c r="P125" s="973">
        <f>ชัยนาท!FL18</f>
        <v>0.5</v>
      </c>
      <c r="Q125">
        <f>ชัยนาท!FJ19</f>
        <v>1293.4000000000001</v>
      </c>
      <c r="R125" s="999">
        <f>ชัยนาท!FK19</f>
        <v>1284.6299999999999</v>
      </c>
      <c r="S125" s="973">
        <f>ชัยนาท!FL19</f>
        <v>0.68</v>
      </c>
      <c r="T125">
        <f>ชัยนาท!IN18</f>
        <v>1306.7600000000002</v>
      </c>
      <c r="U125" s="999">
        <f>ชัยนาท!IO18</f>
        <v>1284.68</v>
      </c>
      <c r="V125" s="973">
        <f>ชัยนาท!IP18</f>
        <v>1.72</v>
      </c>
      <c r="W125">
        <f>ชัยนาท!IN19</f>
        <v>1514.81</v>
      </c>
      <c r="X125" s="999">
        <f>ชัยนาท!IO19</f>
        <v>1536.77</v>
      </c>
      <c r="Y125" s="973">
        <f>ชัยนาท!IP19</f>
        <v>-1.43</v>
      </c>
      <c r="Z125">
        <f>ชัยนาท!LR18</f>
        <v>1103.33</v>
      </c>
      <c r="AA125" s="999">
        <f>ชัยนาท!LS18</f>
        <v>1088.1300000000001</v>
      </c>
      <c r="AB125" s="973">
        <f>ชัยนาท!LT18</f>
        <v>1.4</v>
      </c>
      <c r="AC125">
        <f>ชัยนาท!LR19</f>
        <v>1338.73</v>
      </c>
      <c r="AD125" s="999">
        <f>ชัยนาท!LS19</f>
        <v>1327.1900000000003</v>
      </c>
      <c r="AE125" s="973">
        <f>ชัยนาท!LT19</f>
        <v>0.87</v>
      </c>
    </row>
    <row r="126" spans="1:31" ht="18.75" x14ac:dyDescent="0.3">
      <c r="A126" s="974" t="s">
        <v>189</v>
      </c>
      <c r="B126">
        <f>นครปฐม!B18</f>
        <v>1095.4000000000001</v>
      </c>
      <c r="C126" s="999">
        <f>นครปฐม!C18</f>
        <v>1067.95</v>
      </c>
      <c r="D126" s="1016">
        <f>นครปฐม!D18</f>
        <v>2.57</v>
      </c>
      <c r="E126">
        <f>นครปฐม!B19</f>
        <v>1211.8100000000002</v>
      </c>
      <c r="F126" s="999">
        <f>นครปฐม!C19</f>
        <v>1170.9000000000001</v>
      </c>
      <c r="G126" s="973">
        <f>นครปฐม!D19</f>
        <v>3.49</v>
      </c>
      <c r="H126">
        <f>นครปฐม!CF18</f>
        <v>1060.1099999999999</v>
      </c>
      <c r="I126" s="999">
        <f>นครปฐม!CG18</f>
        <v>1034.0800000000002</v>
      </c>
      <c r="J126" s="973">
        <f>นครปฐม!CH18</f>
        <v>2.52</v>
      </c>
      <c r="K126">
        <f>นครปฐม!CF19</f>
        <v>1402.24</v>
      </c>
      <c r="L126" s="999">
        <f>นครปฐม!CG19</f>
        <v>1366.69</v>
      </c>
      <c r="M126" s="973">
        <f>นครปฐม!CH19</f>
        <v>2.6</v>
      </c>
      <c r="N126">
        <f>นครปฐม!FJ18</f>
        <v>1113.83</v>
      </c>
      <c r="O126" s="999">
        <f>นครปฐม!FK18</f>
        <v>1133.31</v>
      </c>
      <c r="P126" s="973">
        <f>นครปฐม!FL18</f>
        <v>-1.72</v>
      </c>
      <c r="Q126">
        <f>นครปฐม!FJ19</f>
        <v>1675.3600000000001</v>
      </c>
      <c r="R126" s="999">
        <f>นครปฐม!FK19</f>
        <v>1703.7100000000003</v>
      </c>
      <c r="S126" s="973">
        <f>นครปฐม!FL19</f>
        <v>-1.66</v>
      </c>
      <c r="T126">
        <f>นครปฐม!IN18</f>
        <v>1358.26</v>
      </c>
      <c r="U126" s="999">
        <f>นครปฐม!IO18</f>
        <v>1338.59</v>
      </c>
      <c r="V126" s="973">
        <f>นครปฐม!IP18</f>
        <v>1.47</v>
      </c>
      <c r="W126">
        <f>นครปฐม!IN19</f>
        <v>2273.2199999999998</v>
      </c>
      <c r="X126" s="999">
        <f>นครปฐม!IO19</f>
        <v>2315.7600000000002</v>
      </c>
      <c r="Y126" s="973">
        <f>นครปฐม!IP19</f>
        <v>-1.84</v>
      </c>
      <c r="Z126">
        <f>นครปฐม!LR18</f>
        <v>1162.8599999999999</v>
      </c>
      <c r="AA126" s="999">
        <f>นครปฐม!LS18</f>
        <v>1151.6999999999998</v>
      </c>
      <c r="AB126" s="973">
        <f>นครปฐม!LT18</f>
        <v>0.97</v>
      </c>
      <c r="AC126">
        <f>นครปฐม!LR19</f>
        <v>1645.98</v>
      </c>
      <c r="AD126" s="999">
        <f>นครปฐม!LS19</f>
        <v>1660.45</v>
      </c>
      <c r="AE126" s="973">
        <f>นครปฐม!LT19</f>
        <v>-0.87</v>
      </c>
    </row>
    <row r="127" spans="1:31" ht="18.75" x14ac:dyDescent="0.3">
      <c r="A127" s="974" t="s">
        <v>184</v>
      </c>
      <c r="B127">
        <f>นนทบุรี!B18</f>
        <v>1236.2900000000002</v>
      </c>
      <c r="C127" s="999">
        <f>นนทบุรี!C18</f>
        <v>1184.78</v>
      </c>
      <c r="D127" s="1016">
        <f>นนทบุรี!D18</f>
        <v>4.3499999999999996</v>
      </c>
      <c r="E127">
        <f>นนทบุรี!B19</f>
        <v>1773.73</v>
      </c>
      <c r="F127" s="999">
        <f>นนทบุรี!C19</f>
        <v>1697.2800000000002</v>
      </c>
      <c r="G127" s="973">
        <f>นนทบุรี!D19</f>
        <v>4.5</v>
      </c>
      <c r="H127">
        <f>นนทบุรี!CF18</f>
        <v>1354.3400000000001</v>
      </c>
      <c r="I127" s="999">
        <f>นนทบุรี!CG18</f>
        <v>1317.73</v>
      </c>
      <c r="J127" s="973">
        <f>นนทบุรี!CH18</f>
        <v>2.78</v>
      </c>
      <c r="K127">
        <f>นนทบุรี!CF19</f>
        <v>1597.7000000000003</v>
      </c>
      <c r="L127" s="999">
        <f>นนทบุรี!CG19</f>
        <v>1537.49</v>
      </c>
      <c r="M127" s="973">
        <f>นนทบุรี!CH19</f>
        <v>3.92</v>
      </c>
      <c r="N127">
        <f>นนทบุรี!FJ18</f>
        <v>1099.17</v>
      </c>
      <c r="O127" s="999">
        <f>นนทบุรี!FK18</f>
        <v>1131.94</v>
      </c>
      <c r="P127" s="973">
        <f>นนทบุรี!FL18</f>
        <v>-2.9</v>
      </c>
      <c r="Q127">
        <f>นนทบุรี!FJ19</f>
        <v>1542.1799999999998</v>
      </c>
      <c r="R127" s="999">
        <f>นนทบุรี!FK19</f>
        <v>1546.19</v>
      </c>
      <c r="S127" s="973">
        <f>นนทบุรี!FL19</f>
        <v>-0.26</v>
      </c>
      <c r="T127">
        <f>นนทบุรี!IN18</f>
        <v>1320.3899999999999</v>
      </c>
      <c r="U127" s="999">
        <f>นนทบุรี!IO18</f>
        <v>1266.22</v>
      </c>
      <c r="V127" s="973">
        <f>นนทบุรี!IP18</f>
        <v>4.28</v>
      </c>
      <c r="W127">
        <f>นนทบุรี!IN19</f>
        <v>1687.48</v>
      </c>
      <c r="X127" s="999">
        <f>นนทบุรี!IO19</f>
        <v>1681.4799999999998</v>
      </c>
      <c r="Y127" s="973">
        <f>นนทบุรี!IP19</f>
        <v>0.36</v>
      </c>
      <c r="Z127">
        <f>นนทบุรี!LR18</f>
        <v>1254.2000000000003</v>
      </c>
      <c r="AA127" s="999">
        <f>นนทบุรี!LS18</f>
        <v>1225.6400000000001</v>
      </c>
      <c r="AB127" s="973">
        <f>นนทบุรี!LT18</f>
        <v>2.33</v>
      </c>
      <c r="AC127">
        <f>นนทบุรี!LR19</f>
        <v>1675.1399999999999</v>
      </c>
      <c r="AD127" s="999">
        <f>นนทบุรี!LS19</f>
        <v>1623.3799999999999</v>
      </c>
      <c r="AE127" s="973">
        <f>นนทบุรี!LT19</f>
        <v>3.19</v>
      </c>
    </row>
    <row r="128" spans="1:31" ht="18.75" x14ac:dyDescent="0.3">
      <c r="A128" s="974" t="s">
        <v>190</v>
      </c>
      <c r="B128">
        <f>ปทุมธานี!B18</f>
        <v>988.75</v>
      </c>
      <c r="C128" s="999">
        <f>ปทุมธานี!C18</f>
        <v>964.5200000000001</v>
      </c>
      <c r="D128" s="1016">
        <f>ปทุมธานี!D18</f>
        <v>2.5099999999999998</v>
      </c>
      <c r="E128">
        <f>ปทุมธานี!B19</f>
        <v>1249.1699999999998</v>
      </c>
      <c r="F128" s="999">
        <f>ปทุมธานี!C19</f>
        <v>1202.27</v>
      </c>
      <c r="G128" s="973">
        <f>ปทุมธานี!D19</f>
        <v>3.9</v>
      </c>
      <c r="H128">
        <f>ปทุมธานี!CF18</f>
        <v>1023.31</v>
      </c>
      <c r="I128" s="999">
        <f>ปทุมธานี!CG18</f>
        <v>987.55000000000007</v>
      </c>
      <c r="J128" s="973">
        <f>ปทุมธานี!CH18</f>
        <v>3.62</v>
      </c>
      <c r="K128">
        <f>ปทุมธานี!CF19</f>
        <v>1527.57</v>
      </c>
      <c r="L128" s="999">
        <f>ปทุมธานี!CG19</f>
        <v>1470.56</v>
      </c>
      <c r="M128" s="973">
        <f>ปทุมธานี!CH19</f>
        <v>3.88</v>
      </c>
      <c r="N128">
        <f>ปทุมธานี!FJ18</f>
        <v>1015.75</v>
      </c>
      <c r="O128" s="999">
        <f>ปทุมธานี!FK18</f>
        <v>1019.04</v>
      </c>
      <c r="P128" s="973">
        <f>ปทุมธานี!FL18</f>
        <v>-0.32</v>
      </c>
      <c r="Q128">
        <f>ปทุมธานี!FJ19</f>
        <v>1383.46</v>
      </c>
      <c r="R128" s="999">
        <f>ปทุมธานี!FK19</f>
        <v>1363.1599999999999</v>
      </c>
      <c r="S128" s="973">
        <f>ปทุมธานี!FL19</f>
        <v>1.49</v>
      </c>
      <c r="T128">
        <f>ปทุมธานี!IN18</f>
        <v>1277.1099999999999</v>
      </c>
      <c r="U128" s="999">
        <f>ปทุมธานี!IO18</f>
        <v>1249.1399999999999</v>
      </c>
      <c r="V128" s="973">
        <f>ปทุมธานี!IP18</f>
        <v>2.2400000000000002</v>
      </c>
      <c r="W128">
        <f>ปทุมธานี!IN19</f>
        <v>1619.68</v>
      </c>
      <c r="X128" s="999">
        <f>ปทุมธานี!IO19</f>
        <v>1604.5</v>
      </c>
      <c r="Y128" s="973">
        <f>ปทุมธานี!IP19</f>
        <v>0.95</v>
      </c>
      <c r="Z128">
        <f>ปทุมธานี!LR18</f>
        <v>1083.1000000000001</v>
      </c>
      <c r="AA128" s="999">
        <f>ปทุมธานี!LS18</f>
        <v>1060.3799999999999</v>
      </c>
      <c r="AB128" s="973">
        <f>ปทุมธานี!LT18</f>
        <v>2.14</v>
      </c>
      <c r="AC128">
        <f>ปทุมธานี!LR19</f>
        <v>1441.2</v>
      </c>
      <c r="AD128" s="999">
        <f>ปทุมธานี!LS19</f>
        <v>1403.58</v>
      </c>
      <c r="AE128" s="973">
        <f>ปทุมธานี!LT19</f>
        <v>2.68</v>
      </c>
    </row>
    <row r="129" spans="1:31" ht="18.75" x14ac:dyDescent="0.3">
      <c r="A129" s="974" t="s">
        <v>183</v>
      </c>
      <c r="B129">
        <f>อยุธยา!B18</f>
        <v>1520.8000000000002</v>
      </c>
      <c r="C129" s="999">
        <f>อยุธยา!C18</f>
        <v>1486.6200000000003</v>
      </c>
      <c r="D129" s="1016">
        <f>อยุธยา!D18</f>
        <v>2.2999999999999998</v>
      </c>
      <c r="E129">
        <f>อยุธยา!B19</f>
        <v>1883.2</v>
      </c>
      <c r="F129" s="999">
        <f>อยุธยา!C19</f>
        <v>1827.43</v>
      </c>
      <c r="G129" s="973">
        <f>อยุธยา!D19</f>
        <v>3.05</v>
      </c>
      <c r="H129">
        <f>อยุธยา!CF18</f>
        <v>1551.0500000000002</v>
      </c>
      <c r="I129" s="999">
        <f>อยุธยา!CG18</f>
        <v>1509.94</v>
      </c>
      <c r="J129" s="973">
        <f>อยุธยา!CH18</f>
        <v>2.72</v>
      </c>
      <c r="K129">
        <f>อยุธยา!CF19</f>
        <v>2595.7400000000002</v>
      </c>
      <c r="L129" s="999">
        <f>อยุธยา!CG19</f>
        <v>2535.7800000000002</v>
      </c>
      <c r="M129" s="973">
        <f>อยุธยา!CH19</f>
        <v>2.36</v>
      </c>
      <c r="N129">
        <f>อยุธยา!FJ18</f>
        <v>1323.81</v>
      </c>
      <c r="O129" s="999">
        <f>อยุธยา!FK18</f>
        <v>1326.1599999999999</v>
      </c>
      <c r="P129" s="973">
        <f>อยุธยา!FL18</f>
        <v>-0.18</v>
      </c>
      <c r="Q129">
        <f>อยุธยา!FJ19</f>
        <v>1852.8700000000001</v>
      </c>
      <c r="R129" s="999">
        <f>อยุธยา!FK19</f>
        <v>1890.62</v>
      </c>
      <c r="S129" s="973">
        <f>อยุธยา!FL19</f>
        <v>-2</v>
      </c>
      <c r="T129">
        <f>อยุธยา!IN18</f>
        <v>1860.3599999999997</v>
      </c>
      <c r="U129" s="999">
        <f>อยุธยา!IO18</f>
        <v>1826.73</v>
      </c>
      <c r="V129" s="973">
        <f>อยุธยา!IP18</f>
        <v>1.84</v>
      </c>
      <c r="W129">
        <f>อยุธยา!IN19</f>
        <v>2584.65</v>
      </c>
      <c r="X129" s="999">
        <f>อยุธยา!IO19</f>
        <v>2636.66</v>
      </c>
      <c r="Y129" s="973">
        <f>อยุธยา!IP19</f>
        <v>-1.97</v>
      </c>
      <c r="Z129">
        <f>อยุธยา!LR18</f>
        <v>1564.1299999999999</v>
      </c>
      <c r="AA129" s="999">
        <f>อยุธยา!LS18</f>
        <v>1537.15</v>
      </c>
      <c r="AB129" s="973">
        <f>อยุธยา!LT18</f>
        <v>1.76</v>
      </c>
      <c r="AC129">
        <f>อยุธยา!LR19</f>
        <v>2238.9700000000003</v>
      </c>
      <c r="AD129" s="999">
        <f>อยุธยา!LS19</f>
        <v>2231.16</v>
      </c>
      <c r="AE129" s="973">
        <f>อยุธยา!LT19</f>
        <v>0.35</v>
      </c>
    </row>
    <row r="130" spans="1:31" ht="18.75" x14ac:dyDescent="0.3">
      <c r="A130" s="974" t="s">
        <v>185</v>
      </c>
      <c r="B130">
        <f>ลพบุรี!B18</f>
        <v>1135.2399999999998</v>
      </c>
      <c r="C130" s="999">
        <f>ลพบุรี!C18</f>
        <v>1102.73</v>
      </c>
      <c r="D130" s="1016">
        <f>ลพบุรี!D18</f>
        <v>2.95</v>
      </c>
      <c r="E130">
        <f>ลพบุรี!B19</f>
        <v>1609.3999999999999</v>
      </c>
      <c r="F130" s="999">
        <f>ลพบุรี!C19</f>
        <v>1552.03</v>
      </c>
      <c r="G130" s="973">
        <f>ลพบุรี!D19</f>
        <v>3.7</v>
      </c>
      <c r="H130">
        <f>ลพบุรี!CF18</f>
        <v>1152.9900000000002</v>
      </c>
      <c r="I130" s="999">
        <f>ลพบุรี!CG18</f>
        <v>1120.6600000000001</v>
      </c>
      <c r="J130" s="973">
        <f>ลพบุรี!CH18</f>
        <v>2.88</v>
      </c>
      <c r="K130">
        <f>ลพบุรี!CF19</f>
        <v>1689.5600000000002</v>
      </c>
      <c r="L130" s="999">
        <f>ลพบุรี!CG19</f>
        <v>1634.74</v>
      </c>
      <c r="M130" s="973">
        <f>ลพบุรี!CH19</f>
        <v>3.35</v>
      </c>
      <c r="N130">
        <f>ลพบุรี!FJ18</f>
        <v>1049.1300000000001</v>
      </c>
      <c r="O130" s="999">
        <f>ลพบุรี!FK18</f>
        <v>1017.65</v>
      </c>
      <c r="P130" s="973">
        <f>ลพบุรี!FL18</f>
        <v>3.09</v>
      </c>
      <c r="Q130">
        <f>ลพบุรี!FJ19</f>
        <v>1504.8999999999999</v>
      </c>
      <c r="R130" s="999">
        <f>ลพบุรี!FK19</f>
        <v>1501.97</v>
      </c>
      <c r="S130" s="973">
        <f>ลพบุรี!FL19</f>
        <v>0.2</v>
      </c>
      <c r="T130">
        <f>ลพบุรี!IN18</f>
        <v>1268.23</v>
      </c>
      <c r="U130" s="999">
        <f>ลพบุรี!IO18</f>
        <v>1246.4599999999998</v>
      </c>
      <c r="V130" s="973">
        <f>ลพบุรี!IP18</f>
        <v>1.75</v>
      </c>
      <c r="W130">
        <f>ลพบุรี!IN19</f>
        <v>1463.3600000000001</v>
      </c>
      <c r="X130" s="999">
        <f>ลพบุรี!IO19</f>
        <v>1414.36</v>
      </c>
      <c r="Y130" s="973">
        <f>ลพบุรี!IP19</f>
        <v>3.46</v>
      </c>
      <c r="Z130">
        <f>ลพบุรี!LR18</f>
        <v>1151.0899999999999</v>
      </c>
      <c r="AA130" s="999">
        <f>ลพบุรี!LS18</f>
        <v>1119.99</v>
      </c>
      <c r="AB130" s="973">
        <f>ลพบุรี!LT18</f>
        <v>2.78</v>
      </c>
      <c r="AC130">
        <f>ลพบุรี!LR19</f>
        <v>1573.86</v>
      </c>
      <c r="AD130" s="999">
        <f>ลพบุรี!LS19</f>
        <v>1525.61</v>
      </c>
      <c r="AE130" s="973">
        <f>ลพบุรี!LT19</f>
        <v>3.16</v>
      </c>
    </row>
    <row r="131" spans="1:31" ht="18.75" x14ac:dyDescent="0.3">
      <c r="A131" s="974" t="s">
        <v>182</v>
      </c>
      <c r="B131">
        <f>สมุทรปราการ!B18</f>
        <v>1327.35</v>
      </c>
      <c r="C131" s="999">
        <f>สมุทรปราการ!C18</f>
        <v>1289.6499999999999</v>
      </c>
      <c r="D131" s="1016">
        <f>สมุทรปราการ!D18</f>
        <v>2.92</v>
      </c>
      <c r="E131">
        <f>สมุทรปราการ!B19</f>
        <v>1791.6399999999999</v>
      </c>
      <c r="F131" s="999">
        <f>สมุทรปราการ!C19</f>
        <v>1766.19</v>
      </c>
      <c r="G131" s="973">
        <f>สมุทรปราการ!D19</f>
        <v>1.44</v>
      </c>
      <c r="H131">
        <f>สมุทรปราการ!CF18</f>
        <v>1308.6400000000001</v>
      </c>
      <c r="I131" s="999">
        <f>สมุทรปราการ!CG18</f>
        <v>1262.17</v>
      </c>
      <c r="J131" s="973">
        <f>สมุทรปราการ!CH18</f>
        <v>3.68</v>
      </c>
      <c r="K131">
        <f>สมุทรปราการ!CF19</f>
        <v>1925.0300000000002</v>
      </c>
      <c r="L131" s="999">
        <f>สมุทรปราการ!CG19</f>
        <v>1859.88</v>
      </c>
      <c r="M131" s="973">
        <f>สมุทรปราการ!CH19</f>
        <v>3.5</v>
      </c>
      <c r="N131">
        <f>สมุทรปราการ!FJ18</f>
        <v>1294.95</v>
      </c>
      <c r="O131" s="999">
        <f>สมุทรปราการ!FK18</f>
        <v>1324.1899999999998</v>
      </c>
      <c r="P131" s="973">
        <f>สมุทรปราการ!FL18</f>
        <v>-2.21</v>
      </c>
      <c r="Q131">
        <f>สมุทรปราการ!FJ19</f>
        <v>1863.99</v>
      </c>
      <c r="R131" s="999">
        <f>สมุทรปราการ!FK19</f>
        <v>1937.0300000000002</v>
      </c>
      <c r="S131" s="973">
        <f>สมุทรปราการ!FL19</f>
        <v>-3.77</v>
      </c>
      <c r="T131">
        <f>สมุทรปราการ!IN18</f>
        <v>1458.3600000000001</v>
      </c>
      <c r="U131" s="999">
        <f>สมุทรปราการ!IO18</f>
        <v>1395.81</v>
      </c>
      <c r="V131" s="973">
        <f>สมุทรปราการ!IP18</f>
        <v>4.4800000000000004</v>
      </c>
      <c r="W131">
        <f>สมุทรปราการ!IN19</f>
        <v>2097.83</v>
      </c>
      <c r="X131" s="999">
        <f>สมุทรปราการ!IO19</f>
        <v>2050.98</v>
      </c>
      <c r="Y131" s="973">
        <f>สมุทรปราการ!IP19</f>
        <v>2.2799999999999998</v>
      </c>
      <c r="Z131">
        <f>สมุทรปราการ!LR18</f>
        <v>1345.3399999999997</v>
      </c>
      <c r="AA131" s="999">
        <f>สมุทรปราการ!LS18</f>
        <v>1313.6399999999999</v>
      </c>
      <c r="AB131" s="973">
        <f>สมุทรปราการ!LT18</f>
        <v>2.41</v>
      </c>
      <c r="AC131">
        <f>สมุทรปราการ!LR19</f>
        <v>1881.3000000000002</v>
      </c>
      <c r="AD131" s="999">
        <f>สมุทรปราการ!LS19</f>
        <v>1870.7799999999997</v>
      </c>
      <c r="AE131" s="973">
        <f>สมุทรปราการ!LT19</f>
        <v>0.56000000000000005</v>
      </c>
    </row>
    <row r="132" spans="1:31" ht="18.75" x14ac:dyDescent="0.3">
      <c r="A132" s="974" t="s">
        <v>181</v>
      </c>
      <c r="B132">
        <f>สมุทรสาคร!B18</f>
        <v>1208.74</v>
      </c>
      <c r="C132" s="999">
        <f>สมุทรสาคร!C18</f>
        <v>1196.32</v>
      </c>
      <c r="D132" s="1016">
        <f>สมุทรสาคร!D18</f>
        <v>1.04</v>
      </c>
      <c r="E132">
        <f>สมุทรสาคร!B19</f>
        <v>1552.9299999999998</v>
      </c>
      <c r="F132" s="999">
        <f>สมุทรสาคร!C19</f>
        <v>1490.77</v>
      </c>
      <c r="G132" s="973">
        <f>สมุทรสาคร!D19</f>
        <v>4.17</v>
      </c>
      <c r="H132">
        <f>สมุทรสาคร!CF18</f>
        <v>1270.3600000000001</v>
      </c>
      <c r="I132" s="999">
        <f>สมุทรสาคร!CG18</f>
        <v>1249.28</v>
      </c>
      <c r="J132" s="973">
        <f>สมุทรสาคร!CH18</f>
        <v>1.69</v>
      </c>
      <c r="K132">
        <f>สมุทรสาคร!CF19</f>
        <v>1876.2600000000002</v>
      </c>
      <c r="L132" s="999">
        <f>สมุทรสาคร!CG19</f>
        <v>1826.44</v>
      </c>
      <c r="M132" s="973">
        <f>สมุทรสาคร!CH19</f>
        <v>2.73</v>
      </c>
      <c r="N132">
        <f>สมุทรสาคร!FJ18</f>
        <v>987.13</v>
      </c>
      <c r="O132" s="999">
        <f>สมุทรสาคร!FK18</f>
        <v>998.18</v>
      </c>
      <c r="P132" s="973">
        <f>สมุทรสาคร!FL18</f>
        <v>-1.1100000000000001</v>
      </c>
      <c r="Q132">
        <f>สมุทรสาคร!FJ19</f>
        <v>1263.46</v>
      </c>
      <c r="R132" s="999">
        <f>สมุทรสาคร!FK19</f>
        <v>1286.8099999999997</v>
      </c>
      <c r="S132" s="973">
        <f>สมุทรสาคร!FL19</f>
        <v>-1.81</v>
      </c>
      <c r="T132">
        <f>สมุทรสาคร!IN18</f>
        <v>1532.72</v>
      </c>
      <c r="U132" s="999">
        <f>สมุทรสาคร!IO18</f>
        <v>1535.16</v>
      </c>
      <c r="V132" s="973">
        <f>สมุทรสาคร!IP18</f>
        <v>-0.16</v>
      </c>
      <c r="W132">
        <f>สมุทรสาคร!IN19</f>
        <v>1575.1699999999998</v>
      </c>
      <c r="X132" s="999">
        <f>สมุทรสาคร!IO19</f>
        <v>1636.06</v>
      </c>
      <c r="Y132" s="973">
        <f>สมุทรสาคร!IP19</f>
        <v>-3.72</v>
      </c>
      <c r="Z132">
        <f>สมุทรสาคร!LR18</f>
        <v>1290.5</v>
      </c>
      <c r="AA132" s="999">
        <f>สมุทรสาคร!LS18</f>
        <v>1290.5500000000002</v>
      </c>
      <c r="AB132" s="973">
        <f>สมุทรสาคร!LT18</f>
        <v>0</v>
      </c>
      <c r="AC132">
        <f>สมุทรสาคร!LR19</f>
        <v>1538.6100000000001</v>
      </c>
      <c r="AD132" s="999">
        <f>สมุทรสาคร!LS19</f>
        <v>1550.93</v>
      </c>
      <c r="AE132" s="973">
        <f>สมุทรสาคร!LT19</f>
        <v>-0.79</v>
      </c>
    </row>
    <row r="133" spans="1:31" ht="18.75" x14ac:dyDescent="0.3">
      <c r="A133" s="974" t="s">
        <v>187</v>
      </c>
      <c r="B133">
        <f>สระบุรี!B18</f>
        <v>1095.23</v>
      </c>
      <c r="C133" s="999">
        <f>สระบุรี!C18</f>
        <v>1057.97</v>
      </c>
      <c r="D133" s="1016">
        <f>สระบุรี!D18</f>
        <v>3.52</v>
      </c>
      <c r="E133">
        <f>สระบุรี!B19</f>
        <v>1457.05</v>
      </c>
      <c r="F133" s="999">
        <f>สระบุรี!C19</f>
        <v>1412.5100000000002</v>
      </c>
      <c r="G133" s="973">
        <f>สระบุรี!D19</f>
        <v>3.15</v>
      </c>
      <c r="H133">
        <f>สระบุรี!CF18</f>
        <v>1105.4299999999998</v>
      </c>
      <c r="I133" s="999">
        <f>สระบุรี!CG18</f>
        <v>1079.29</v>
      </c>
      <c r="J133" s="973">
        <f>สระบุรี!CH18</f>
        <v>2.42</v>
      </c>
      <c r="K133">
        <f>สระบุรี!CF19</f>
        <v>1492.46</v>
      </c>
      <c r="L133" s="999">
        <f>สระบุรี!CG19</f>
        <v>1442.0500000000002</v>
      </c>
      <c r="M133" s="973">
        <f>สระบุรี!CH19</f>
        <v>3.5</v>
      </c>
      <c r="N133">
        <f>สระบุรี!FJ18</f>
        <v>953.8900000000001</v>
      </c>
      <c r="O133" s="999">
        <f>สระบุรี!FK18</f>
        <v>970.7700000000001</v>
      </c>
      <c r="P133" s="973">
        <f>สระบุรี!FL18</f>
        <v>-1.74</v>
      </c>
      <c r="Q133">
        <f>สระบุรี!FJ19</f>
        <v>1151.78</v>
      </c>
      <c r="R133" s="999">
        <f>สระบุรี!FK19</f>
        <v>1152</v>
      </c>
      <c r="S133" s="973">
        <f>สระบุรี!FL19</f>
        <v>-0.02</v>
      </c>
      <c r="T133">
        <f>สระบุรี!IN18</f>
        <v>1443.7000000000003</v>
      </c>
      <c r="U133" s="999">
        <f>สระบุรี!IO18</f>
        <v>1436.89</v>
      </c>
      <c r="V133" s="973">
        <f>สระบุรี!IP18</f>
        <v>0.47</v>
      </c>
      <c r="W133">
        <f>สระบุรี!IN19</f>
        <v>1762.59</v>
      </c>
      <c r="X133" s="999">
        <f>สระบุรี!IO19</f>
        <v>1775.28</v>
      </c>
      <c r="Y133" s="973">
        <f>สระบุรี!IP19</f>
        <v>-0.71</v>
      </c>
      <c r="Z133">
        <f>สระบุรี!LR18</f>
        <v>1179.9499999999998</v>
      </c>
      <c r="AA133" s="999">
        <f>สระบุรี!LS18</f>
        <v>1167.6799999999998</v>
      </c>
      <c r="AB133" s="973">
        <f>สระบุรี!LT18</f>
        <v>1.05</v>
      </c>
      <c r="AC133">
        <f>สระบุรี!LR19</f>
        <v>1532.05</v>
      </c>
      <c r="AD133" s="999">
        <f>สระบุรี!LS19</f>
        <v>1531.22</v>
      </c>
      <c r="AE133" s="973">
        <f>สระบุรี!LT19</f>
        <v>0.05</v>
      </c>
    </row>
    <row r="134" spans="1:31" ht="18.75" x14ac:dyDescent="0.3">
      <c r="A134" s="974" t="s">
        <v>180</v>
      </c>
      <c r="B134">
        <f>สิงห์บุรี!B18</f>
        <v>1047.97</v>
      </c>
      <c r="C134" s="999">
        <f>สิงห์บุรี!C18</f>
        <v>999.8</v>
      </c>
      <c r="D134" s="1016">
        <f>สิงห์บุรี!D18</f>
        <v>4.82</v>
      </c>
      <c r="E134">
        <f>สิงห์บุรี!B19</f>
        <v>1160.52</v>
      </c>
      <c r="F134" s="999">
        <f>สิงห์บุรี!C19</f>
        <v>1137.5300000000002</v>
      </c>
      <c r="G134" s="973">
        <f>สิงห์บุรี!D19</f>
        <v>2.02</v>
      </c>
      <c r="H134">
        <f>สิงห์บุรี!CF18</f>
        <v>930.81999999999994</v>
      </c>
      <c r="I134" s="999">
        <f>สิงห์บุรี!CG18</f>
        <v>900.18000000000006</v>
      </c>
      <c r="J134" s="973">
        <f>สิงห์บุรี!CH18</f>
        <v>3.4</v>
      </c>
      <c r="K134">
        <f>สิงห์บุรี!CF19</f>
        <v>1232.99</v>
      </c>
      <c r="L134" s="999">
        <f>สิงห์บุรี!CG19</f>
        <v>1176.3100000000002</v>
      </c>
      <c r="M134" s="973">
        <f>สิงห์บุรี!CH19</f>
        <v>4.82</v>
      </c>
      <c r="N134">
        <f>สิงห์บุรี!FJ18</f>
        <v>1074.21</v>
      </c>
      <c r="O134" s="999">
        <f>สิงห์บุรี!FK18</f>
        <v>1062.72</v>
      </c>
      <c r="P134" s="973">
        <f>สิงห์บุรี!FL18</f>
        <v>1.08</v>
      </c>
      <c r="Q134">
        <f>สิงห์บุรี!FJ19</f>
        <v>1217.8000000000002</v>
      </c>
      <c r="R134" s="999">
        <f>สิงห์บุรี!FK19</f>
        <v>1191.73</v>
      </c>
      <c r="S134" s="973">
        <f>สิงห์บุรี!FL19</f>
        <v>2.19</v>
      </c>
      <c r="T134">
        <f>สิงห์บุรี!IN18</f>
        <v>1513.37</v>
      </c>
      <c r="U134" s="999">
        <f>สิงห์บุรี!IO18</f>
        <v>1472.8599999999997</v>
      </c>
      <c r="V134" s="973">
        <f>สิงห์บุรี!IP18</f>
        <v>2.75</v>
      </c>
      <c r="W134">
        <f>สิงห์บุรี!IN19</f>
        <v>1582.0799999999997</v>
      </c>
      <c r="X134" s="999">
        <f>สิงห์บุรี!IO19</f>
        <v>1528.99</v>
      </c>
      <c r="Y134" s="973">
        <f>สิงห์บุรี!IP19</f>
        <v>3.47</v>
      </c>
      <c r="Z134">
        <f>สิงห์บุรี!LR18</f>
        <v>1112.18</v>
      </c>
      <c r="AA134" s="999">
        <f>สิงห์บุรี!LS18</f>
        <v>1077.72</v>
      </c>
      <c r="AB134" s="973">
        <f>สิงห์บุรี!LT18</f>
        <v>3.2</v>
      </c>
      <c r="AC134">
        <f>สิงห์บุรี!LR19</f>
        <v>1276.9500000000003</v>
      </c>
      <c r="AD134" s="999">
        <f>สิงห์บุรี!LS19</f>
        <v>1237.54</v>
      </c>
      <c r="AE134" s="973">
        <f>สิงห์บุรี!LT19</f>
        <v>3.18</v>
      </c>
    </row>
    <row r="135" spans="1:31" ht="19.5" thickBot="1" x14ac:dyDescent="0.35">
      <c r="A135" s="974" t="s">
        <v>179</v>
      </c>
      <c r="B135">
        <f>อ่างทอง!B18</f>
        <v>1041.3</v>
      </c>
      <c r="C135" s="999">
        <f>อ่างทอง!C18</f>
        <v>1014.8200000000002</v>
      </c>
      <c r="D135" s="1016">
        <f>อ่างทอง!D18</f>
        <v>2.61</v>
      </c>
      <c r="E135">
        <f>อ่างทอง!B19</f>
        <v>1072.94</v>
      </c>
      <c r="F135" s="999">
        <f>อ่างทอง!C19</f>
        <v>1048.8</v>
      </c>
      <c r="G135" s="973">
        <f>อ่างทอง!D19</f>
        <v>2.2999999999999998</v>
      </c>
      <c r="H135">
        <f>อ่างทอง!CF18</f>
        <v>1064.67</v>
      </c>
      <c r="I135" s="999">
        <f>อ่างทอง!CG18</f>
        <v>1032.99</v>
      </c>
      <c r="J135" s="973">
        <f>อ่างทอง!CH18</f>
        <v>3.07</v>
      </c>
      <c r="K135">
        <f>อ่างทอง!CF19</f>
        <v>1101.6299999999999</v>
      </c>
      <c r="L135" s="999">
        <f>อ่างทอง!CG19</f>
        <v>1056.5899999999999</v>
      </c>
      <c r="M135" s="973">
        <f>อ่างทอง!CH19</f>
        <v>4.26</v>
      </c>
      <c r="N135">
        <f>อ่างทอง!FJ18</f>
        <v>972.43000000000018</v>
      </c>
      <c r="O135" s="999">
        <f>อ่างทอง!FK18</f>
        <v>995.32</v>
      </c>
      <c r="P135" s="973">
        <f>อ่างทอง!FL18</f>
        <v>-2.2999999999999998</v>
      </c>
      <c r="Q135">
        <f>อ่างทอง!FJ19</f>
        <v>1139.74</v>
      </c>
      <c r="R135" s="999">
        <f>อ่างทอง!FK19</f>
        <v>1162.81</v>
      </c>
      <c r="S135" s="973">
        <f>อ่างทอง!FL19</f>
        <v>-1.98</v>
      </c>
      <c r="T135">
        <f>อ่างทอง!IN18</f>
        <v>971.53</v>
      </c>
      <c r="U135" s="999">
        <f>อ่างทอง!IO18</f>
        <v>958.78</v>
      </c>
      <c r="V135" s="973">
        <f>อ่างทอง!IP18</f>
        <v>1.33</v>
      </c>
      <c r="W135">
        <f>อ่างทอง!IN19</f>
        <v>1028.19</v>
      </c>
      <c r="X135" s="999">
        <f>อ่างทอง!IO19</f>
        <v>1038.1799999999998</v>
      </c>
      <c r="Y135" s="973">
        <f>อ่างทอง!IP19</f>
        <v>-0.96</v>
      </c>
      <c r="Z135">
        <f>อ่างทอง!LR18</f>
        <v>1022</v>
      </c>
      <c r="AA135" s="999">
        <f>อ่างทอง!LS18</f>
        <v>1005.67</v>
      </c>
      <c r="AB135" s="973">
        <f>อ่างทอง!LT18</f>
        <v>1.62</v>
      </c>
      <c r="AC135">
        <f>อ่างทอง!LR19</f>
        <v>1095.6399999999999</v>
      </c>
      <c r="AD135" s="999">
        <f>อ่างทอง!LS19</f>
        <v>1091.8600000000001</v>
      </c>
      <c r="AE135" s="973">
        <f>อ่างทอง!LT19</f>
        <v>0.35</v>
      </c>
    </row>
    <row r="136" spans="1:31" ht="20.25" thickTop="1" thickBot="1" x14ac:dyDescent="0.25">
      <c r="A136" s="975" t="s">
        <v>275</v>
      </c>
      <c r="B136" s="976">
        <f>'รวมภาคกลาง62(ไม่รวมกทม.)'!B18</f>
        <v>1200.28</v>
      </c>
      <c r="C136" s="1000">
        <f>'รวมภาคกลาง62(ไม่รวมกทม.)'!C18</f>
        <v>1172.42</v>
      </c>
      <c r="D136" s="1017">
        <f>'รวมภาคกลาง62(ไม่รวมกทม.)'!D18</f>
        <v>2.38</v>
      </c>
      <c r="E136" s="976">
        <f>'รวมภาคกลาง62(ไม่รวมกทม.)'!B19</f>
        <v>1722.9699999999998</v>
      </c>
      <c r="F136" s="1000">
        <f>'รวมภาคกลาง62(ไม่รวมกทม.)'!C19</f>
        <v>1677.52</v>
      </c>
      <c r="G136" s="977">
        <f>'รวมภาคกลาง62(ไม่รวมกทม.)'!D19</f>
        <v>2.71</v>
      </c>
      <c r="H136" s="976">
        <f>'รวมภาคกลาง62(ไม่รวมกทม.)'!CF18</f>
        <v>1271.95</v>
      </c>
      <c r="I136" s="1000">
        <f>'รวมภาคกลาง62(ไม่รวมกทม.)'!CG18</f>
        <v>1239.4000000000001</v>
      </c>
      <c r="J136" s="977">
        <f>'รวมภาคกลาง62(ไม่รวมกทม.)'!CH18</f>
        <v>2.63</v>
      </c>
      <c r="K136" s="976">
        <f>'รวมภาคกลาง62(ไม่รวมกทม.)'!CF19</f>
        <v>2158.1200000000003</v>
      </c>
      <c r="L136" s="1000">
        <f>'รวมภาคกลาง62(ไม่รวมกทม.)'!CG19</f>
        <v>2094.38</v>
      </c>
      <c r="M136" s="977">
        <f>'รวมภาคกลาง62(ไม่รวมกทม.)'!CH19</f>
        <v>3.04</v>
      </c>
      <c r="N136" s="976">
        <f>'รวมภาคกลาง62(ไม่รวมกทม.)'!FJ18</f>
        <v>1140.29</v>
      </c>
      <c r="O136" s="1000">
        <f>'รวมภาคกลาง62(ไม่รวมกทม.)'!FK18</f>
        <v>1144.8200000000002</v>
      </c>
      <c r="P136" s="977">
        <f>'รวมภาคกลาง62(ไม่รวมกทม.)'!FL18</f>
        <v>-0.4</v>
      </c>
      <c r="Q136" s="976">
        <f>'รวมภาคกลาง62(ไม่รวมกทม.)'!FJ19</f>
        <v>1743.89</v>
      </c>
      <c r="R136" s="1000">
        <f>'รวมภาคกลาง62(ไม่รวมกทม.)'!FK19</f>
        <v>1774.26</v>
      </c>
      <c r="S136" s="977">
        <f>'รวมภาคกลาง62(ไม่รวมกทม.)'!FL19</f>
        <v>-1.71</v>
      </c>
      <c r="T136" s="976">
        <f>'รวมภาคกลาง62(ไม่รวมกทม.)'!IN18</f>
        <v>1469.54</v>
      </c>
      <c r="U136" s="1000">
        <f>'รวมภาคกลาง62(ไม่รวมกทม.)'!IO18</f>
        <v>1449.47</v>
      </c>
      <c r="V136" s="977">
        <f>'รวมภาคกลาง62(ไม่รวมกทม.)'!IP18</f>
        <v>1.38</v>
      </c>
      <c r="W136" s="976">
        <f>'รวมภาคกลาง62(ไม่รวมกทม.)'!IN19</f>
        <v>2216.4399999999996</v>
      </c>
      <c r="X136" s="1000">
        <f>'รวมภาคกลาง62(ไม่รวมกทม.)'!IO19</f>
        <v>2228.16</v>
      </c>
      <c r="Y136" s="977">
        <f>'รวมภาคกลาง62(ไม่รวมกทม.)'!IP19</f>
        <v>-0.53</v>
      </c>
      <c r="Z136" s="976">
        <f>'รวมภาคกลาง62(ไม่รวมกทม.)'!LR18</f>
        <v>1273.6799999999998</v>
      </c>
      <c r="AA136" s="1000">
        <f>'รวมภาคกลาง62(ไม่รวมกทม.)'!LS18</f>
        <v>1257.4099999999999</v>
      </c>
      <c r="AB136" s="977">
        <f>'รวมภาคกลาง62(ไม่รวมกทม.)'!LT18</f>
        <v>1.29</v>
      </c>
      <c r="AC136" s="978">
        <f>'รวมภาคกลาง62(ไม่รวมกทม.)'!LR19</f>
        <v>1939.35</v>
      </c>
      <c r="AD136" s="1000">
        <f>'รวมภาคกลาง62(ไม่รวมกทม.)'!LS19</f>
        <v>1923.79</v>
      </c>
      <c r="AE136" s="977">
        <f>'รวมภาคกลาง62(ไม่รวมกทม.)'!LT19</f>
        <v>0.81</v>
      </c>
    </row>
    <row r="137" spans="1:31" ht="15" thickTop="1" x14ac:dyDescent="0.2">
      <c r="B137">
        <f>'รวมภาคกลาง62(ไม่รวมกทม.)'!B18-B136</f>
        <v>0</v>
      </c>
      <c r="C137">
        <f>'รวมภาคกลาง62(ไม่รวมกทม.)'!C18-C136</f>
        <v>0</v>
      </c>
      <c r="D137" s="996">
        <f>'รวมภาคกลาง62(ไม่รวมกทม.)'!D18-D136</f>
        <v>0</v>
      </c>
      <c r="E137">
        <f>'รวมภาคกลาง62(ไม่รวมกทม.)'!B19-E136</f>
        <v>0</v>
      </c>
      <c r="F137">
        <f>'รวมภาคกลาง62(ไม่รวมกทม.)'!C19-F136</f>
        <v>0</v>
      </c>
      <c r="G137">
        <f>'รวมภาคกลาง62(ไม่รวมกทม.)'!D54-G136</f>
        <v>-2.71</v>
      </c>
      <c r="H137">
        <f>'รวมภาคกลาง62(ไม่รวมกทม.)'!CF18-H136</f>
        <v>0</v>
      </c>
      <c r="I137">
        <f>'รวมภาคกลาง62(ไม่รวมกทม.)'!CG18-I136</f>
        <v>0</v>
      </c>
      <c r="J137">
        <f>'รวมภาคกลาง62(ไม่รวมกทม.)'!CH18-J136</f>
        <v>0</v>
      </c>
      <c r="K137">
        <f>'รวมภาคกลาง62(ไม่รวมกทม.)'!CF19-K136</f>
        <v>0</v>
      </c>
      <c r="L137">
        <f>'รวมภาคกลาง62(ไม่รวมกทม.)'!CG19-L136</f>
        <v>0</v>
      </c>
      <c r="M137">
        <f>'รวมภาคกลาง62(ไม่รวมกทม.)'!CH19-M136</f>
        <v>0</v>
      </c>
      <c r="N137">
        <f>'รวมภาคกลาง62(ไม่รวมกทม.)'!FJ18-N136</f>
        <v>0</v>
      </c>
      <c r="O137">
        <f>'รวมภาคกลาง62(ไม่รวมกทม.)'!FK18-O136</f>
        <v>0</v>
      </c>
      <c r="P137">
        <f>'รวมภาคกลาง62(ไม่รวมกทม.)'!FL18-P136</f>
        <v>0</v>
      </c>
      <c r="Q137">
        <f>'รวมภาคกลาง62(ไม่รวมกทม.)'!FJ19-Q136</f>
        <v>0</v>
      </c>
      <c r="R137">
        <f>'รวมภาคกลาง62(ไม่รวมกทม.)'!FK19-R136</f>
        <v>0</v>
      </c>
      <c r="S137">
        <f>'รวมภาคกลาง62(ไม่รวมกทม.)'!FL19-S136</f>
        <v>0</v>
      </c>
      <c r="T137">
        <f>'รวมภาคกลาง62(ไม่รวมกทม.)'!IN18-T136</f>
        <v>0</v>
      </c>
      <c r="U137">
        <f>'รวมภาคกลาง62(ไม่รวมกทม.)'!IO18-U136</f>
        <v>0</v>
      </c>
      <c r="V137">
        <f>'รวมภาคกลาง62(ไม่รวมกทม.)'!IP18-V136</f>
        <v>0</v>
      </c>
      <c r="W137">
        <f>'รวมภาคกลาง62(ไม่รวมกทม.)'!IN19-W136</f>
        <v>0</v>
      </c>
      <c r="X137">
        <f>'รวมภาคกลาง62(ไม่รวมกทม.)'!IO19-X136</f>
        <v>0</v>
      </c>
      <c r="Y137">
        <f>'รวมภาคกลาง62(ไม่รวมกทม.)'!IP19-Y136</f>
        <v>0</v>
      </c>
      <c r="Z137">
        <f>'รวมภาคกลาง62(ไม่รวมกทม.)'!LR18-Z136</f>
        <v>0</v>
      </c>
      <c r="AA137">
        <f>'รวมภาคกลาง62(ไม่รวมกทม.)'!LS18-AA136</f>
        <v>0</v>
      </c>
      <c r="AB137">
        <f>'รวมภาคกลาง62(ไม่รวมกทม.)'!LT18-AB136</f>
        <v>0</v>
      </c>
      <c r="AC137">
        <f>'รวมภาคกลาง62(ไม่รวมกทม.)'!LR19-AC136</f>
        <v>0</v>
      </c>
      <c r="AD137">
        <f>'รวมภาคกลาง62(ไม่รวมกทม.)'!LS19-AD136</f>
        <v>0</v>
      </c>
      <c r="AE137">
        <f>'รวมภาคกลาง62(ไม่รวมกทม.)'!LT19-AE136</f>
        <v>0</v>
      </c>
    </row>
    <row r="139" spans="1:31" ht="15" thickBot="1" x14ac:dyDescent="0.25"/>
    <row r="140" spans="1:31" ht="18" customHeight="1" thickTop="1" thickBot="1" x14ac:dyDescent="0.25">
      <c r="A140" s="1594" t="s">
        <v>100</v>
      </c>
      <c r="B140" s="1598" t="s">
        <v>4</v>
      </c>
      <c r="C140" s="1599"/>
      <c r="D140" s="1599"/>
      <c r="E140" s="1599"/>
      <c r="F140" s="1599"/>
      <c r="G140" s="1600"/>
      <c r="H140" s="1601" t="s">
        <v>154</v>
      </c>
      <c r="I140" s="1602"/>
      <c r="J140" s="1602"/>
      <c r="K140" s="1602"/>
      <c r="L140" s="1602"/>
      <c r="M140" s="1603"/>
      <c r="N140" s="1598" t="s">
        <v>163</v>
      </c>
      <c r="O140" s="1599"/>
      <c r="P140" s="1599"/>
      <c r="Q140" s="1599"/>
      <c r="R140" s="1599"/>
      <c r="S140" s="1600"/>
      <c r="T140" s="1601" t="s">
        <v>167</v>
      </c>
      <c r="U140" s="1602"/>
      <c r="V140" s="1602"/>
      <c r="W140" s="1602"/>
      <c r="X140" s="1602"/>
      <c r="Y140" s="1603"/>
      <c r="Z140" s="1598" t="s">
        <v>271</v>
      </c>
      <c r="AA140" s="1599"/>
      <c r="AB140" s="1599"/>
      <c r="AC140" s="1599"/>
      <c r="AD140" s="1599"/>
      <c r="AE140" s="1600"/>
    </row>
    <row r="141" spans="1:31" ht="15" thickTop="1" x14ac:dyDescent="0.2">
      <c r="A141" s="1597"/>
      <c r="B141" s="1498" t="s">
        <v>23</v>
      </c>
      <c r="C141" s="1499"/>
      <c r="D141" s="1500"/>
      <c r="E141" s="1498" t="s">
        <v>28</v>
      </c>
      <c r="F141" s="1499"/>
      <c r="G141" s="1500"/>
      <c r="H141" s="1591" t="s">
        <v>23</v>
      </c>
      <c r="I141" s="1592"/>
      <c r="J141" s="1593"/>
      <c r="K141" s="1591" t="s">
        <v>28</v>
      </c>
      <c r="L141" s="1592"/>
      <c r="M141" s="1593"/>
      <c r="N141" s="1498" t="s">
        <v>23</v>
      </c>
      <c r="O141" s="1499"/>
      <c r="P141" s="1500"/>
      <c r="Q141" s="1498" t="s">
        <v>28</v>
      </c>
      <c r="R141" s="1499"/>
      <c r="S141" s="1500"/>
      <c r="T141" s="1591" t="s">
        <v>23</v>
      </c>
      <c r="U141" s="1592"/>
      <c r="V141" s="1593"/>
      <c r="W141" s="1591" t="s">
        <v>28</v>
      </c>
      <c r="X141" s="1592"/>
      <c r="Y141" s="1593"/>
      <c r="Z141" s="1498" t="s">
        <v>23</v>
      </c>
      <c r="AA141" s="1499"/>
      <c r="AB141" s="1500"/>
      <c r="AC141" s="1498" t="s">
        <v>28</v>
      </c>
      <c r="AD141" s="1499"/>
      <c r="AE141" s="1500"/>
    </row>
    <row r="142" spans="1:31" ht="15" thickBot="1" x14ac:dyDescent="0.25">
      <c r="A142" s="1595"/>
      <c r="B142" s="270">
        <v>2018</v>
      </c>
      <c r="C142" s="235">
        <v>2017</v>
      </c>
      <c r="D142" s="1014" t="s">
        <v>22</v>
      </c>
      <c r="E142" s="8">
        <v>2018</v>
      </c>
      <c r="F142" s="235">
        <v>2017</v>
      </c>
      <c r="G142" s="795" t="s">
        <v>22</v>
      </c>
      <c r="H142" s="969">
        <v>2018</v>
      </c>
      <c r="I142" s="970">
        <v>2017</v>
      </c>
      <c r="J142" s="971" t="s">
        <v>22</v>
      </c>
      <c r="K142" s="969">
        <v>2018</v>
      </c>
      <c r="L142" s="970">
        <v>2017</v>
      </c>
      <c r="M142" s="971" t="s">
        <v>22</v>
      </c>
      <c r="N142" s="8">
        <v>2018</v>
      </c>
      <c r="O142" s="235">
        <v>2017</v>
      </c>
      <c r="P142" s="795" t="s">
        <v>22</v>
      </c>
      <c r="Q142" s="8">
        <v>2018</v>
      </c>
      <c r="R142" s="235">
        <v>2017</v>
      </c>
      <c r="S142" s="795" t="s">
        <v>22</v>
      </c>
      <c r="T142" s="972">
        <v>2018</v>
      </c>
      <c r="U142" s="970">
        <v>2017</v>
      </c>
      <c r="V142" s="971" t="s">
        <v>22</v>
      </c>
      <c r="W142" s="972">
        <v>2018</v>
      </c>
      <c r="X142" s="970">
        <v>2017</v>
      </c>
      <c r="Y142" s="971" t="s">
        <v>22</v>
      </c>
      <c r="Z142" s="270">
        <v>2018</v>
      </c>
      <c r="AA142" s="235">
        <v>2017</v>
      </c>
      <c r="AB142" s="795" t="s">
        <v>22</v>
      </c>
      <c r="AC142" s="270">
        <v>2018</v>
      </c>
      <c r="AD142" s="235">
        <v>2017</v>
      </c>
      <c r="AE142" s="795" t="s">
        <v>22</v>
      </c>
    </row>
    <row r="143" spans="1:31" ht="19.5" thickTop="1" x14ac:dyDescent="0.3">
      <c r="A143" s="988" t="s">
        <v>5</v>
      </c>
      <c r="B143" s="989">
        <f>กทม.!B28</f>
        <v>80382.640000000014</v>
      </c>
      <c r="C143" s="998">
        <f>กทม.!C28</f>
        <v>78971.360000000001</v>
      </c>
      <c r="D143" s="1015">
        <f>กทม.!D28</f>
        <v>1.79</v>
      </c>
      <c r="E143" s="989">
        <f>กทม.!B29</f>
        <v>146422.41</v>
      </c>
      <c r="F143" s="998">
        <f>กทม.!C29</f>
        <v>152817.10000000003</v>
      </c>
      <c r="G143" s="990">
        <f>กทม.!D29</f>
        <v>-4.18</v>
      </c>
      <c r="H143" s="989">
        <f>กทม.!CF28</f>
        <v>91765.640000000014</v>
      </c>
      <c r="I143" s="998">
        <f>กทม.!CG28</f>
        <v>92976.63</v>
      </c>
      <c r="J143" s="990">
        <f>กทม.!CH28</f>
        <v>-1.3</v>
      </c>
      <c r="K143" s="989">
        <f>กทม.!CF29</f>
        <v>153078.29</v>
      </c>
      <c r="L143" s="998">
        <f>กทม.!CG29</f>
        <v>157966.97</v>
      </c>
      <c r="M143" s="990">
        <f>กทม.!CH29</f>
        <v>-3.09</v>
      </c>
      <c r="N143" s="989">
        <f>กทม.!FJ28</f>
        <v>130360</v>
      </c>
      <c r="O143" s="998">
        <f>กทม.!FK28</f>
        <v>125346.49999999999</v>
      </c>
      <c r="P143" s="990">
        <f>กทม.!FL28</f>
        <v>4</v>
      </c>
      <c r="Q143" s="989">
        <f>กทม.!FJ29</f>
        <v>177330.46</v>
      </c>
      <c r="R143" s="998">
        <f>กทม.!FK29</f>
        <v>164944.99000000002</v>
      </c>
      <c r="S143" s="991">
        <f>กทม.!FL29</f>
        <v>7.51</v>
      </c>
      <c r="T143" s="989">
        <f>กทม.!IN28</f>
        <v>82096.22</v>
      </c>
      <c r="U143" s="1003">
        <f>กทม.!IO28</f>
        <v>79085.429999999993</v>
      </c>
      <c r="V143" s="991">
        <f>กทม.!IP28</f>
        <v>3.81</v>
      </c>
      <c r="W143" s="989">
        <f>กทม.!IN29</f>
        <v>206378.10000000003</v>
      </c>
      <c r="X143" s="1003">
        <f>กทม.!IO29</f>
        <v>188400.53000000003</v>
      </c>
      <c r="Y143" s="991">
        <f>กทม.!IP29</f>
        <v>9.5399999999999991</v>
      </c>
      <c r="Z143" s="989">
        <f>กทม.!LR28</f>
        <v>384604.5</v>
      </c>
      <c r="AA143" s="1003">
        <f>กทม.!LS28</f>
        <v>376379.92</v>
      </c>
      <c r="AB143" s="991">
        <f>กทม.!LT28</f>
        <v>2.19</v>
      </c>
      <c r="AC143" s="989">
        <f>กทม.!LR29</f>
        <v>683209.26</v>
      </c>
      <c r="AD143" s="1003">
        <f>กทม.!LS29</f>
        <v>664129.59000000008</v>
      </c>
      <c r="AE143" s="990">
        <f>กทม.!LT29</f>
        <v>2.87</v>
      </c>
    </row>
    <row r="144" spans="1:31" ht="18.75" x14ac:dyDescent="0.3">
      <c r="A144" s="974" t="s">
        <v>188</v>
      </c>
      <c r="B144">
        <f>ฉะเชิงเทรา!B28</f>
        <v>846.53</v>
      </c>
      <c r="C144" s="999">
        <f>ฉะเชิงเทรา!C28</f>
        <v>827.86</v>
      </c>
      <c r="D144" s="1016">
        <f>ฉะเชิงเทรา!D28</f>
        <v>2.2599999999999998</v>
      </c>
      <c r="E144">
        <f>ฉะเชิงเทรา!B29</f>
        <v>13.539999999999997</v>
      </c>
      <c r="F144" s="999">
        <f>ฉะเชิงเทรา!C29</f>
        <v>12.69</v>
      </c>
      <c r="G144" s="973">
        <f>ฉะเชิงเทรา!D29</f>
        <v>6.7</v>
      </c>
      <c r="H144">
        <f>ฉะเชิงเทรา!CF28</f>
        <v>1457.22</v>
      </c>
      <c r="I144" s="999">
        <f>ฉะเชิงเทรา!CG28</f>
        <v>1402.01</v>
      </c>
      <c r="J144" s="973">
        <f>ฉะเชิงเทรา!CH28</f>
        <v>3.94</v>
      </c>
      <c r="K144">
        <f>ฉะเชิงเทรา!CF29</f>
        <v>9.5400000000000009</v>
      </c>
      <c r="L144" s="999">
        <f>ฉะเชิงเทรา!CG29</f>
        <v>9.09</v>
      </c>
      <c r="M144" s="973">
        <f>ฉะเชิงเทรา!CH29</f>
        <v>4.95</v>
      </c>
      <c r="N144">
        <f>ฉะเชิงเทรา!FJ28</f>
        <v>1251.8</v>
      </c>
      <c r="O144" s="999">
        <f>ฉะเชิงเทรา!FK28</f>
        <v>1254</v>
      </c>
      <c r="P144" s="973">
        <f>ฉะเชิงเทรา!FL28</f>
        <v>-0.18</v>
      </c>
      <c r="Q144">
        <f>ฉะเชิงเทรา!FJ29</f>
        <v>15.049999999999999</v>
      </c>
      <c r="R144" s="999">
        <f>ฉะเชิงเทรา!FK29</f>
        <v>15.29</v>
      </c>
      <c r="S144" s="973">
        <f>ฉะเชิงเทรา!FL29</f>
        <v>-1.57</v>
      </c>
      <c r="T144">
        <f>ฉะเชิงเทรา!IN28</f>
        <v>1470.48</v>
      </c>
      <c r="U144" s="1004">
        <f>ฉะเชิงเทรา!IO28</f>
        <v>1450.23</v>
      </c>
      <c r="V144" s="973">
        <f>ฉะเชิงเทรา!IP28</f>
        <v>1.4</v>
      </c>
      <c r="W144">
        <f>ฉะเชิงเทรา!IN29</f>
        <v>21.62</v>
      </c>
      <c r="X144" s="1004">
        <f>ฉะเชิงเทรา!IO29</f>
        <v>22.840000000000003</v>
      </c>
      <c r="Y144" s="973">
        <f>ฉะเชิงเทรา!IP29</f>
        <v>-5.34</v>
      </c>
      <c r="Z144">
        <f>ฉะเชิงเทรา!LR28</f>
        <v>5026.0300000000007</v>
      </c>
      <c r="AA144" s="1004">
        <f>ฉะเชิงเทรา!LS28</f>
        <v>4934.0999999999995</v>
      </c>
      <c r="AB144" s="973">
        <f>ฉะเชิงเทรา!LT28</f>
        <v>1.86</v>
      </c>
      <c r="AC144">
        <f>ฉะเชิงเทรา!LR29</f>
        <v>59.749999999999993</v>
      </c>
      <c r="AD144" s="1004">
        <f>ฉะเชิงเทรา!LS29</f>
        <v>59.91</v>
      </c>
      <c r="AE144" s="973">
        <f>ฉะเชิงเทรา!LT29</f>
        <v>-0.27</v>
      </c>
    </row>
    <row r="145" spans="1:31" ht="18.75" x14ac:dyDescent="0.3">
      <c r="A145" s="974" t="s">
        <v>186</v>
      </c>
      <c r="B145">
        <f>ชัยนาท!B28</f>
        <v>298.32</v>
      </c>
      <c r="C145" s="999">
        <f>ชัยนาท!C28</f>
        <v>275.10000000000002</v>
      </c>
      <c r="D145" s="1016">
        <f>ชัยนาท!D28</f>
        <v>8.44</v>
      </c>
      <c r="E145">
        <f>ชัยนาท!B29</f>
        <v>2.16</v>
      </c>
      <c r="F145" s="999">
        <f>ชัยนาท!C29</f>
        <v>1.9800000000000002</v>
      </c>
      <c r="G145" s="973">
        <f>ชัยนาท!D29</f>
        <v>9.09</v>
      </c>
      <c r="H145">
        <f>ชัยนาท!CF28</f>
        <v>391.08</v>
      </c>
      <c r="I145" s="999">
        <f>ชัยนาท!CG28</f>
        <v>390.77</v>
      </c>
      <c r="J145" s="973">
        <f>ชัยนาท!CH28</f>
        <v>0.08</v>
      </c>
      <c r="K145">
        <f>ชัยนาท!CF29</f>
        <v>1.8200000000000003</v>
      </c>
      <c r="L145" s="999">
        <f>ชัยนาท!CG29</f>
        <v>1.7400000000000002</v>
      </c>
      <c r="M145" s="973">
        <f>ชัยนาท!CH29</f>
        <v>4.5999999999999996</v>
      </c>
      <c r="N145">
        <f>ชัยนาท!FJ28</f>
        <v>305.85000000000002</v>
      </c>
      <c r="O145" s="999">
        <f>ชัยนาท!FK28</f>
        <v>315.32</v>
      </c>
      <c r="P145" s="973">
        <f>ชัยนาท!FL28</f>
        <v>-3</v>
      </c>
      <c r="Q145">
        <f>ชัยนาท!FJ29</f>
        <v>2.16</v>
      </c>
      <c r="R145" s="999">
        <f>ชัยนาท!FK29</f>
        <v>2.15</v>
      </c>
      <c r="S145" s="973">
        <f>ชัยนาท!FL29</f>
        <v>0.47</v>
      </c>
      <c r="T145">
        <f>ชัยนาท!IN28</f>
        <v>333.22</v>
      </c>
      <c r="U145" s="1004">
        <f>ชัยนาท!IO28</f>
        <v>332.49</v>
      </c>
      <c r="V145" s="973">
        <f>ชัยนาท!IP28</f>
        <v>0.22</v>
      </c>
      <c r="W145">
        <f>ชัยนาท!IN29</f>
        <v>1.9500000000000002</v>
      </c>
      <c r="X145" s="1004">
        <f>ชัยนาท!IO29</f>
        <v>2.04</v>
      </c>
      <c r="Y145" s="973">
        <f>ชัยนาท!IP29</f>
        <v>-4.41</v>
      </c>
      <c r="Z145">
        <f>ชัยนาท!LR28</f>
        <v>1328.47</v>
      </c>
      <c r="AA145" s="1004">
        <f>ชัยนาท!LS28</f>
        <v>1313.68</v>
      </c>
      <c r="AB145" s="973">
        <f>ชัยนาท!LT28</f>
        <v>1.1299999999999999</v>
      </c>
      <c r="AC145">
        <f>ชัยนาท!LR29</f>
        <v>8.09</v>
      </c>
      <c r="AD145" s="1004">
        <f>ชัยนาท!LS29</f>
        <v>7.91</v>
      </c>
      <c r="AE145" s="973">
        <f>ชัยนาท!LT29</f>
        <v>2.2799999999999998</v>
      </c>
    </row>
    <row r="146" spans="1:31" ht="18.75" x14ac:dyDescent="0.3">
      <c r="A146" s="974" t="s">
        <v>189</v>
      </c>
      <c r="B146">
        <f>นครปฐม!B28</f>
        <v>1107.98</v>
      </c>
      <c r="C146" s="999">
        <f>นครปฐม!C28</f>
        <v>1075.6400000000001</v>
      </c>
      <c r="D146" s="1016">
        <f>นครปฐม!D28</f>
        <v>3.01</v>
      </c>
      <c r="E146">
        <f>นครปฐม!B29</f>
        <v>54.97</v>
      </c>
      <c r="F146" s="999">
        <f>นครปฐม!C29</f>
        <v>51.69</v>
      </c>
      <c r="G146" s="973">
        <f>นครปฐม!D29</f>
        <v>6.35</v>
      </c>
      <c r="H146">
        <f>นครปฐม!CF28</f>
        <v>1169.05</v>
      </c>
      <c r="I146" s="999">
        <f>นครปฐม!CG28</f>
        <v>1118.8500000000001</v>
      </c>
      <c r="J146" s="973">
        <f>นครปฐม!CH28</f>
        <v>4.49</v>
      </c>
      <c r="K146">
        <f>นครปฐม!CF29</f>
        <v>44.82</v>
      </c>
      <c r="L146" s="999">
        <f>นครปฐม!CG29</f>
        <v>42.74</v>
      </c>
      <c r="M146" s="973">
        <f>นครปฐม!CH29</f>
        <v>4.87</v>
      </c>
      <c r="N146">
        <f>นครปฐม!FJ28</f>
        <v>1835.3100000000002</v>
      </c>
      <c r="O146" s="999">
        <f>นครปฐม!FK28</f>
        <v>1890.45</v>
      </c>
      <c r="P146" s="973">
        <f>นครปฐม!FL28</f>
        <v>-2.92</v>
      </c>
      <c r="Q146">
        <f>นครปฐม!FJ29</f>
        <v>77.740000000000009</v>
      </c>
      <c r="R146" s="999">
        <f>นครปฐม!FK29</f>
        <v>79.52</v>
      </c>
      <c r="S146" s="973">
        <f>นครปฐม!FL29</f>
        <v>-2.2400000000000002</v>
      </c>
      <c r="T146">
        <f>นครปฐม!IN28</f>
        <v>1818.26</v>
      </c>
      <c r="U146" s="1004">
        <f>นครปฐม!IO28</f>
        <v>1775.1999999999998</v>
      </c>
      <c r="V146" s="973">
        <f>นครปฐม!IP28</f>
        <v>2.4300000000000002</v>
      </c>
      <c r="W146">
        <f>นครปฐม!IN29</f>
        <v>93.75</v>
      </c>
      <c r="X146" s="1004">
        <f>นครปฐม!IO29</f>
        <v>101.9</v>
      </c>
      <c r="Y146" s="973">
        <f>นครปฐม!IP29</f>
        <v>-8</v>
      </c>
      <c r="Z146">
        <f>นครปฐม!LR28</f>
        <v>5930.6</v>
      </c>
      <c r="AA146" s="1004">
        <f>นครปฐม!LS28</f>
        <v>5860.1399999999994</v>
      </c>
      <c r="AB146" s="973">
        <f>นครปฐม!LT28</f>
        <v>1.2</v>
      </c>
      <c r="AC146">
        <f>นครปฐม!LR29</f>
        <v>271.28000000000003</v>
      </c>
      <c r="AD146" s="1004">
        <f>นครปฐม!LS29</f>
        <v>275.85000000000002</v>
      </c>
      <c r="AE146" s="973">
        <f>นครปฐม!LT29</f>
        <v>-1.66</v>
      </c>
    </row>
    <row r="147" spans="1:31" ht="18.75" x14ac:dyDescent="0.3">
      <c r="A147" s="974" t="s">
        <v>184</v>
      </c>
      <c r="B147">
        <f>นนทบุรี!B28</f>
        <v>1187.7</v>
      </c>
      <c r="C147" s="999">
        <f>นนทบุรี!C28</f>
        <v>1068.2099999999998</v>
      </c>
      <c r="D147" s="1016">
        <f>นนทบุรี!D28</f>
        <v>11.19</v>
      </c>
      <c r="E147">
        <f>นนทบุรี!B29</f>
        <v>264</v>
      </c>
      <c r="F147" s="999">
        <f>นนทบุรี!C29</f>
        <v>214.84000000000003</v>
      </c>
      <c r="G147" s="973">
        <f>นนทบุรี!D29</f>
        <v>22.88</v>
      </c>
      <c r="H147">
        <f>นนทบุรี!CF28</f>
        <v>1081.25</v>
      </c>
      <c r="I147" s="999">
        <f>นนทบุรี!CG28</f>
        <v>1025.5000000000002</v>
      </c>
      <c r="J147" s="973">
        <f>นนทบุรี!CH28</f>
        <v>5.44</v>
      </c>
      <c r="K147">
        <f>นนทบุรี!CF29</f>
        <v>166.44000000000003</v>
      </c>
      <c r="L147" s="999">
        <f>นนทบุรี!CG29</f>
        <v>152.76</v>
      </c>
      <c r="M147" s="973">
        <f>นนทบุรี!CH29</f>
        <v>8.9600000000000009</v>
      </c>
      <c r="N147">
        <f>นนทบุรี!FJ28</f>
        <v>791.58</v>
      </c>
      <c r="O147" s="999">
        <f>นนทบุรี!FK28</f>
        <v>774.88</v>
      </c>
      <c r="P147" s="973">
        <f>นนทบุรี!FL28</f>
        <v>2.16</v>
      </c>
      <c r="Q147">
        <f>นนทบุรี!FJ29</f>
        <v>94.13</v>
      </c>
      <c r="R147" s="999">
        <f>นนทบุรี!FK29</f>
        <v>86.180000000000021</v>
      </c>
      <c r="S147" s="973">
        <f>นนทบุรี!FL29</f>
        <v>9.2200000000000006</v>
      </c>
      <c r="T147">
        <f>นนทบุรี!IN28</f>
        <v>965.57999999999981</v>
      </c>
      <c r="U147" s="1004">
        <f>นนทบุรี!IO28</f>
        <v>939.38</v>
      </c>
      <c r="V147" s="973">
        <f>นนทบุรี!IP28</f>
        <v>2.79</v>
      </c>
      <c r="W147">
        <f>นนทบุรี!IN29</f>
        <v>105.74</v>
      </c>
      <c r="X147" s="1004">
        <f>นนทบุรี!IO29</f>
        <v>95.22</v>
      </c>
      <c r="Y147" s="973">
        <f>นนทบุรี!IP29</f>
        <v>11.05</v>
      </c>
      <c r="Z147">
        <f>นนทบุรี!LR28</f>
        <v>4026.1099999999992</v>
      </c>
      <c r="AA147" s="1004">
        <f>นนทบุรี!LS28</f>
        <v>3807.9700000000003</v>
      </c>
      <c r="AB147" s="973">
        <f>นนทบุรี!LT28</f>
        <v>5.73</v>
      </c>
      <c r="AC147">
        <f>นนทบุรี!LR29</f>
        <v>630.30999999999995</v>
      </c>
      <c r="AD147" s="1004">
        <f>นนทบุรี!LS29</f>
        <v>549.00000000000011</v>
      </c>
      <c r="AE147" s="973">
        <f>นนทบุรี!LT29</f>
        <v>14.81</v>
      </c>
    </row>
    <row r="148" spans="1:31" ht="18.75" x14ac:dyDescent="0.3">
      <c r="A148" s="974" t="s">
        <v>190</v>
      </c>
      <c r="B148">
        <f>ปทุมธานี!B28</f>
        <v>549.75</v>
      </c>
      <c r="C148" s="999">
        <f>ปทุมธานี!C28</f>
        <v>520.9</v>
      </c>
      <c r="D148" s="1016">
        <f>ปทุมธานี!D28</f>
        <v>5.54</v>
      </c>
      <c r="E148">
        <f>ปทุมธานี!B29</f>
        <v>303.06</v>
      </c>
      <c r="F148" s="999">
        <f>ปทุมธานี!C29</f>
        <v>284.77</v>
      </c>
      <c r="G148" s="973">
        <f>ปทุมธานี!D29</f>
        <v>6.42</v>
      </c>
      <c r="H148">
        <f>ปทุมธานี!CF28</f>
        <v>486.09</v>
      </c>
      <c r="I148" s="999">
        <f>ปทุมธานี!CG28</f>
        <v>460.61</v>
      </c>
      <c r="J148" s="973">
        <f>ปทุมธานี!CH28</f>
        <v>5.53</v>
      </c>
      <c r="K148">
        <f>ปทุมธานี!CF29</f>
        <v>402.03000000000009</v>
      </c>
      <c r="L148" s="999">
        <f>ปทุมธานี!CG29</f>
        <v>395.1</v>
      </c>
      <c r="M148" s="973">
        <f>ปทุมธานี!CH29</f>
        <v>1.75</v>
      </c>
      <c r="N148">
        <f>ปทุมธานี!FJ28</f>
        <v>390.23</v>
      </c>
      <c r="O148" s="999">
        <f>ปทุมธานี!FK28</f>
        <v>401.86</v>
      </c>
      <c r="P148" s="973">
        <f>ปทุมธานี!FL28</f>
        <v>-2.89</v>
      </c>
      <c r="Q148">
        <f>ปทุมธานี!FJ29</f>
        <v>317.12</v>
      </c>
      <c r="R148" s="999">
        <f>ปทุมธานี!FK29</f>
        <v>323.33999999999992</v>
      </c>
      <c r="S148" s="973">
        <f>ปทุมธานี!FL29</f>
        <v>-1.92</v>
      </c>
      <c r="T148">
        <f>ปทุมธานี!IN28</f>
        <v>698.14999999999986</v>
      </c>
      <c r="U148" s="1004">
        <f>ปทุมธานี!IO28</f>
        <v>682.7399999999999</v>
      </c>
      <c r="V148" s="973">
        <f>ปทุมธานี!IP28</f>
        <v>2.2599999999999998</v>
      </c>
      <c r="W148">
        <f>ปทุมธานี!IN29</f>
        <v>323.90999999999997</v>
      </c>
      <c r="X148" s="1004">
        <f>ปทุมธานี!IO29</f>
        <v>321.90999999999997</v>
      </c>
      <c r="Y148" s="973">
        <f>ปทุมธานี!IP29</f>
        <v>0.62</v>
      </c>
      <c r="Z148">
        <f>ปทุมธานี!LR28</f>
        <v>2124.2199999999998</v>
      </c>
      <c r="AA148" s="1004">
        <f>ปทุมธานี!LS28</f>
        <v>2066.1099999999997</v>
      </c>
      <c r="AB148" s="973">
        <f>ปทุมธานี!LT28</f>
        <v>2.81</v>
      </c>
      <c r="AC148">
        <f>ปทุมธานี!LR29</f>
        <v>1346.1200000000001</v>
      </c>
      <c r="AD148" s="1004">
        <f>ปทุมธานี!LS29</f>
        <v>1325.1200000000001</v>
      </c>
      <c r="AE148" s="973">
        <f>ปทุมธานี!LT29</f>
        <v>1.58</v>
      </c>
    </row>
    <row r="149" spans="1:31" ht="18.75" x14ac:dyDescent="0.3">
      <c r="A149" s="974" t="s">
        <v>183</v>
      </c>
      <c r="B149">
        <f>อยุธยา!B28</f>
        <v>2883.44</v>
      </c>
      <c r="C149" s="999">
        <f>อยุธยา!C28</f>
        <v>2867.3500000000004</v>
      </c>
      <c r="D149" s="1016">
        <f>อยุธยา!D28</f>
        <v>0.56000000000000005</v>
      </c>
      <c r="E149">
        <f>อยุธยา!B29</f>
        <v>1161.19</v>
      </c>
      <c r="F149" s="999">
        <f>อยุธยา!C29</f>
        <v>1110.95</v>
      </c>
      <c r="G149" s="973">
        <f>อยุธยา!D29</f>
        <v>4.5199999999999996</v>
      </c>
      <c r="H149">
        <f>อยุธยา!CF28</f>
        <v>3604.21</v>
      </c>
      <c r="I149" s="999">
        <f>อยุธยา!CG28</f>
        <v>3497.58</v>
      </c>
      <c r="J149" s="973">
        <f>อยุธยา!CH28</f>
        <v>3.05</v>
      </c>
      <c r="K149">
        <f>อยุธยา!CF29</f>
        <v>2014.61</v>
      </c>
      <c r="L149" s="999">
        <f>อยุธยา!CG29</f>
        <v>1931.3600000000001</v>
      </c>
      <c r="M149" s="973">
        <f>อยุธยา!CH29</f>
        <v>4.3099999999999996</v>
      </c>
      <c r="N149">
        <f>อยุธยา!FJ28</f>
        <v>2682.99</v>
      </c>
      <c r="O149" s="999">
        <f>อยุธยา!FK28</f>
        <v>2781.08</v>
      </c>
      <c r="P149" s="973">
        <f>อยุธยา!FL28</f>
        <v>-3.53</v>
      </c>
      <c r="Q149">
        <f>อยุธยา!FJ29</f>
        <v>1333.3400000000001</v>
      </c>
      <c r="R149" s="999">
        <f>อยุธยา!FK29</f>
        <v>1329.7</v>
      </c>
      <c r="S149" s="973">
        <f>อยุธยา!FL29</f>
        <v>0.27</v>
      </c>
      <c r="T149">
        <f>อยุธยา!IN28</f>
        <v>3817.9700000000003</v>
      </c>
      <c r="U149" s="1004">
        <f>อยุธยา!IO28</f>
        <v>3851.8899999999994</v>
      </c>
      <c r="V149" s="973">
        <f>อยุธยา!IP28</f>
        <v>-0.88</v>
      </c>
      <c r="W149">
        <f>อยุธยา!IN29</f>
        <v>1656.17</v>
      </c>
      <c r="X149" s="1004">
        <f>อยุธยา!IO29</f>
        <v>1646.3100000000002</v>
      </c>
      <c r="Y149" s="973">
        <f>อยุธยา!IP29</f>
        <v>0.6</v>
      </c>
      <c r="Z149">
        <f>อยุธยา!LR28</f>
        <v>12988.609999999999</v>
      </c>
      <c r="AA149" s="1004">
        <f>อยุธยา!LS28</f>
        <v>12997.9</v>
      </c>
      <c r="AB149" s="973">
        <f>อยุธยา!LT28</f>
        <v>-7.0000000000000007E-2</v>
      </c>
      <c r="AC149">
        <f>อยุธยา!LR29</f>
        <v>6165.3099999999995</v>
      </c>
      <c r="AD149" s="1004">
        <f>อยุธยา!LS29</f>
        <v>6018.3200000000006</v>
      </c>
      <c r="AE149" s="973">
        <f>อยุธยา!LT29</f>
        <v>2.44</v>
      </c>
    </row>
    <row r="150" spans="1:31" ht="18.75" x14ac:dyDescent="0.3">
      <c r="A150" s="974" t="s">
        <v>185</v>
      </c>
      <c r="B150">
        <f>ลพบุรี!B28</f>
        <v>1313.6</v>
      </c>
      <c r="C150" s="999">
        <f>ลพบุรี!C28</f>
        <v>1223.0500000000002</v>
      </c>
      <c r="D150" s="1016">
        <f>ลพบุรี!D28</f>
        <v>7.4</v>
      </c>
      <c r="E150">
        <f>ลพบุรี!B29</f>
        <v>14.19</v>
      </c>
      <c r="F150" s="999">
        <f>ลพบุรี!C29</f>
        <v>12.71</v>
      </c>
      <c r="G150" s="973">
        <f>ลพบุรี!D29</f>
        <v>11.64</v>
      </c>
      <c r="H150">
        <f>ลพบุรี!CF28</f>
        <v>1083.78</v>
      </c>
      <c r="I150" s="999">
        <f>ลพบุรี!CG28</f>
        <v>1061.0999999999999</v>
      </c>
      <c r="J150" s="973">
        <f>ลพบุรี!CH28</f>
        <v>2.14</v>
      </c>
      <c r="K150">
        <f>ลพบุรี!CF29</f>
        <v>11.61</v>
      </c>
      <c r="L150" s="999">
        <f>ลพบุรี!CG29</f>
        <v>10.62</v>
      </c>
      <c r="M150" s="973">
        <f>ลพบุรี!CH29</f>
        <v>9.32</v>
      </c>
      <c r="N150">
        <f>ลพบุรี!FJ28</f>
        <v>1520.11</v>
      </c>
      <c r="O150" s="999">
        <f>ลพบุรี!FK28</f>
        <v>1516.9400000000003</v>
      </c>
      <c r="P150" s="973">
        <f>ลพบุรี!FL28</f>
        <v>0.21</v>
      </c>
      <c r="Q150">
        <f>ลพบุรี!FJ29</f>
        <v>8.92</v>
      </c>
      <c r="R150" s="999">
        <f>ลพบุรี!FK29</f>
        <v>8.43</v>
      </c>
      <c r="S150" s="973">
        <f>ลพบุรี!FL29</f>
        <v>5.81</v>
      </c>
      <c r="T150">
        <f>ลพบุรี!IN28</f>
        <v>1788.33</v>
      </c>
      <c r="U150" s="1004">
        <f>ลพบุรี!IO28</f>
        <v>1731.5600000000002</v>
      </c>
      <c r="V150" s="973">
        <f>ลพบุรี!IP28</f>
        <v>3.28</v>
      </c>
      <c r="W150">
        <f>ลพบุรี!IN29</f>
        <v>10.379999999999999</v>
      </c>
      <c r="X150" s="1004">
        <f>ลพบุรี!IO29</f>
        <v>9.6100000000000012</v>
      </c>
      <c r="Y150" s="973">
        <f>ลพบุรี!IP29</f>
        <v>8.01</v>
      </c>
      <c r="Z150">
        <f>ลพบุรี!LR28</f>
        <v>5705.8200000000006</v>
      </c>
      <c r="AA150" s="1004">
        <f>ลพบุรี!LS28</f>
        <v>5532.6500000000015</v>
      </c>
      <c r="AB150" s="973">
        <f>ลพบุรี!LT28</f>
        <v>3.13</v>
      </c>
      <c r="AC150">
        <f>ลพบุรี!LR29</f>
        <v>45.099999999999994</v>
      </c>
      <c r="AD150" s="1004">
        <f>ลพบุรี!LS29</f>
        <v>41.37</v>
      </c>
      <c r="AE150" s="973">
        <f>ลพบุรี!LT29</f>
        <v>9.02</v>
      </c>
    </row>
    <row r="151" spans="1:31" ht="18.75" x14ac:dyDescent="0.3">
      <c r="A151" s="974" t="s">
        <v>182</v>
      </c>
      <c r="B151">
        <f>สมุทรปราการ!B28</f>
        <v>909.69</v>
      </c>
      <c r="C151" s="999">
        <f>สมุทรปราการ!C28</f>
        <v>805.02</v>
      </c>
      <c r="D151" s="1016">
        <f>สมุทรปราการ!D28</f>
        <v>13</v>
      </c>
      <c r="E151">
        <f>สมุทรปราการ!B29</f>
        <v>1428.6600000000003</v>
      </c>
      <c r="F151" s="999">
        <f>สมุทรปราการ!C29</f>
        <v>1274.75</v>
      </c>
      <c r="G151" s="973">
        <f>สมุทรปราการ!D29</f>
        <v>12.07</v>
      </c>
      <c r="H151">
        <f>สมุทรปราการ!CF28</f>
        <v>1020.0999999999999</v>
      </c>
      <c r="I151" s="999">
        <f>สมุทรปราการ!CG28</f>
        <v>988.23</v>
      </c>
      <c r="J151" s="973">
        <f>สมุทรปราการ!CH28</f>
        <v>3.22</v>
      </c>
      <c r="K151">
        <f>สมุทรปราการ!CF29</f>
        <v>580</v>
      </c>
      <c r="L151" s="999">
        <f>สมุทรปราการ!CG29</f>
        <v>557.19999999999993</v>
      </c>
      <c r="M151" s="973">
        <f>สมุทรปราการ!CH29</f>
        <v>4.09</v>
      </c>
      <c r="N151">
        <f>สมุทรปราการ!FJ28</f>
        <v>781.09</v>
      </c>
      <c r="O151" s="999">
        <f>สมุทรปราการ!FK28</f>
        <v>800.09</v>
      </c>
      <c r="P151" s="973">
        <f>สมุทรปราการ!FL28</f>
        <v>-2.37</v>
      </c>
      <c r="Q151">
        <f>สมุทรปราการ!FJ29</f>
        <v>758.43000000000006</v>
      </c>
      <c r="R151" s="999">
        <f>สมุทรปราการ!FK29</f>
        <v>742.88000000000011</v>
      </c>
      <c r="S151" s="973">
        <f>สมุทรปราการ!FL29</f>
        <v>2.09</v>
      </c>
      <c r="T151">
        <f>สมุทรปราการ!IN28</f>
        <v>875.27</v>
      </c>
      <c r="U151" s="1004">
        <f>สมุทรปราการ!IO28</f>
        <v>832.98</v>
      </c>
      <c r="V151" s="973">
        <f>สมุทรปราการ!IP28</f>
        <v>5.08</v>
      </c>
      <c r="W151">
        <f>สมุทรปราการ!IN29</f>
        <v>656.79000000000008</v>
      </c>
      <c r="X151" s="1004">
        <f>สมุทรปราการ!IO29</f>
        <v>610.29000000000008</v>
      </c>
      <c r="Y151" s="973">
        <f>สมุทรปราการ!IP29</f>
        <v>7.62</v>
      </c>
      <c r="Z151">
        <f>สมุทรปราการ!LR28</f>
        <v>3586.1499999999996</v>
      </c>
      <c r="AA151" s="1004">
        <f>สมุทรปราการ!LS28</f>
        <v>3426.32</v>
      </c>
      <c r="AB151" s="973">
        <f>สมุทรปราการ!LT28</f>
        <v>4.66</v>
      </c>
      <c r="AC151">
        <f>สมุทรปราการ!LR29</f>
        <v>3423.8799999999997</v>
      </c>
      <c r="AD151" s="1004">
        <f>สมุทรปราการ!LS29</f>
        <v>3185.1200000000003</v>
      </c>
      <c r="AE151" s="973">
        <f>สมุทรปราการ!LT29</f>
        <v>7.5</v>
      </c>
    </row>
    <row r="152" spans="1:31" ht="18.75" x14ac:dyDescent="0.3">
      <c r="A152" s="974" t="s">
        <v>181</v>
      </c>
      <c r="B152">
        <f>สมุทรสาคร!B28</f>
        <v>494.03999999999996</v>
      </c>
      <c r="C152" s="999">
        <f>สมุทรสาคร!C28</f>
        <v>508.14000000000004</v>
      </c>
      <c r="D152" s="1016">
        <f>สมุทรสาคร!D28</f>
        <v>-2.77</v>
      </c>
      <c r="E152">
        <f>สมุทรสาคร!B29</f>
        <v>1.8599999999999999</v>
      </c>
      <c r="F152" s="999">
        <f>สมุทรสาคร!C29</f>
        <v>1.8399999999999999</v>
      </c>
      <c r="G152" s="973">
        <f>สมุทรสาคร!D29</f>
        <v>1.0900000000000001</v>
      </c>
      <c r="H152">
        <f>สมุทรสาคร!CF28</f>
        <v>480.86000000000007</v>
      </c>
      <c r="I152" s="999">
        <f>สมุทรสาคร!CG28</f>
        <v>513.51</v>
      </c>
      <c r="J152" s="973">
        <f>สมุทรสาคร!CH28</f>
        <v>-6.36</v>
      </c>
      <c r="K152">
        <f>สมุทรสาคร!CF29</f>
        <v>1.51</v>
      </c>
      <c r="L152" s="999">
        <f>สมุทรสาคร!CG29</f>
        <v>1.5</v>
      </c>
      <c r="M152" s="973">
        <f>สมุทรสาคร!CH29</f>
        <v>0.67</v>
      </c>
      <c r="N152">
        <f>สมุทรสาคร!FJ28</f>
        <v>419.27</v>
      </c>
      <c r="O152" s="999">
        <f>สมุทรสาคร!FK28</f>
        <v>438.49</v>
      </c>
      <c r="P152" s="973">
        <f>สมุทรสาคร!FL28</f>
        <v>-4.38</v>
      </c>
      <c r="Q152">
        <f>สมุทรสาคร!FJ29</f>
        <v>1.55</v>
      </c>
      <c r="R152" s="999">
        <f>สมุทรสาคร!FK29</f>
        <v>1.61</v>
      </c>
      <c r="S152" s="973">
        <f>สมุทรสาคร!FL29</f>
        <v>-3.73</v>
      </c>
      <c r="T152">
        <f>สมุทรสาคร!IN28</f>
        <v>1086.8200000000002</v>
      </c>
      <c r="U152" s="1004">
        <f>สมุทรสาคร!IO28</f>
        <v>1162.08</v>
      </c>
      <c r="V152" s="973">
        <f>สมุทรสาคร!IP28</f>
        <v>-6.48</v>
      </c>
      <c r="W152">
        <f>สมุทรสาคร!IN29</f>
        <v>2.83</v>
      </c>
      <c r="X152" s="1004">
        <f>สมุทรสาคร!IO29</f>
        <v>3.09</v>
      </c>
      <c r="Y152" s="973">
        <f>สมุทรสาคร!IP29</f>
        <v>-8.41</v>
      </c>
      <c r="Z152">
        <f>สมุทรสาคร!LR28</f>
        <v>2480.9899999999998</v>
      </c>
      <c r="AA152" s="1004">
        <f>สมุทรสาคร!LS28</f>
        <v>2622.22</v>
      </c>
      <c r="AB152" s="973">
        <f>สมุทรสาคร!LT28</f>
        <v>-5.39</v>
      </c>
      <c r="AC152">
        <f>สมุทรสาคร!LR29</f>
        <v>7.7500000000000009</v>
      </c>
      <c r="AD152" s="1004">
        <f>สมุทรสาคร!LS29</f>
        <v>8.0400000000000009</v>
      </c>
      <c r="AE152" s="973">
        <f>สมุทรสาคร!LT29</f>
        <v>-3.61</v>
      </c>
    </row>
    <row r="153" spans="1:31" ht="18.75" x14ac:dyDescent="0.3">
      <c r="A153" s="974" t="s">
        <v>187</v>
      </c>
      <c r="B153">
        <f>สระบุรี!B28</f>
        <v>938.54000000000008</v>
      </c>
      <c r="C153" s="999">
        <f>สระบุรี!C28</f>
        <v>895.02</v>
      </c>
      <c r="D153" s="1016">
        <f>สระบุรี!D28</f>
        <v>4.8600000000000003</v>
      </c>
      <c r="E153">
        <f>สระบุรี!B29</f>
        <v>31.480000000000004</v>
      </c>
      <c r="F153" s="999">
        <f>สระบุรี!C29</f>
        <v>30.52</v>
      </c>
      <c r="G153" s="973">
        <f>สระบุรี!D29</f>
        <v>3.15</v>
      </c>
      <c r="H153">
        <f>สระบุรี!CF28</f>
        <v>1440.5300000000002</v>
      </c>
      <c r="I153" s="999">
        <f>สระบุรี!CG28</f>
        <v>1390.1100000000001</v>
      </c>
      <c r="J153" s="973">
        <f>สระบุรี!CH28</f>
        <v>3.63</v>
      </c>
      <c r="K153">
        <f>สระบุรี!CF29</f>
        <v>21.38</v>
      </c>
      <c r="L153" s="999">
        <f>สระบุรี!CG29</f>
        <v>19.810000000000002</v>
      </c>
      <c r="M153" s="973">
        <f>สระบุรี!CH29</f>
        <v>7.93</v>
      </c>
      <c r="N153">
        <f>สระบุรี!FJ28</f>
        <v>1445.77</v>
      </c>
      <c r="O153" s="999">
        <f>สระบุรี!FK28</f>
        <v>1516.1100000000001</v>
      </c>
      <c r="P153" s="973">
        <f>สระบุรี!FL28</f>
        <v>-4.6399999999999997</v>
      </c>
      <c r="Q153">
        <f>สระบุรี!FJ29</f>
        <v>38.33</v>
      </c>
      <c r="R153" s="999">
        <f>สระบุรี!FK29</f>
        <v>38.840000000000003</v>
      </c>
      <c r="S153" s="973">
        <f>สระบุรี!FL29</f>
        <v>-1.31</v>
      </c>
      <c r="T153">
        <f>สระบุรี!IN28</f>
        <v>2783.1000000000004</v>
      </c>
      <c r="U153" s="1004">
        <f>สระบุรี!IO28</f>
        <v>2749.63</v>
      </c>
      <c r="V153" s="973">
        <f>สระบุรี!IP28</f>
        <v>1.22</v>
      </c>
      <c r="W153">
        <f>สระบุรี!IN29</f>
        <v>111.74999999999999</v>
      </c>
      <c r="X153" s="1004">
        <f>สระบุรี!IO29</f>
        <v>118.69999999999999</v>
      </c>
      <c r="Y153" s="973">
        <f>สระบุรี!IP29</f>
        <v>-5.86</v>
      </c>
      <c r="Z153">
        <f>สระบุรี!LR28</f>
        <v>6607.9399999999987</v>
      </c>
      <c r="AA153" s="1004">
        <f>สระบุรี!LS28</f>
        <v>6550.8700000000008</v>
      </c>
      <c r="AB153" s="973">
        <f>สระบุรี!LT28</f>
        <v>0.87</v>
      </c>
      <c r="AC153">
        <f>สระบุรี!LR29</f>
        <v>202.94000000000003</v>
      </c>
      <c r="AD153" s="1004">
        <f>สระบุรี!LS29</f>
        <v>207.87000000000006</v>
      </c>
      <c r="AE153" s="973">
        <f>สระบุรี!LT29</f>
        <v>-2.37</v>
      </c>
    </row>
    <row r="154" spans="1:31" ht="18.75" x14ac:dyDescent="0.3">
      <c r="A154" s="974" t="s">
        <v>180</v>
      </c>
      <c r="B154">
        <f>สิงห์บุรี!B28</f>
        <v>213.32000000000005</v>
      </c>
      <c r="C154" s="999">
        <f>สิงห์บุรี!C28</f>
        <v>193.83000000000004</v>
      </c>
      <c r="D154" s="1016">
        <f>สิงห์บุรี!D28</f>
        <v>10.06</v>
      </c>
      <c r="E154">
        <f>สิงห์บุรี!B29</f>
        <v>0.98</v>
      </c>
      <c r="F154" s="999">
        <f>สิงห์บุรี!C29</f>
        <v>0.89999999999999991</v>
      </c>
      <c r="G154" s="973">
        <f>สิงห์บุรี!D29</f>
        <v>8.89</v>
      </c>
      <c r="H154">
        <f>สิงห์บุรี!CF28</f>
        <v>235.71</v>
      </c>
      <c r="I154" s="999">
        <f>สิงห์บุรี!CG28</f>
        <v>229.15999999999997</v>
      </c>
      <c r="J154" s="973">
        <f>สิงห์บุรี!CH28</f>
        <v>2.86</v>
      </c>
      <c r="K154">
        <f>สิงห์บุรี!CF29</f>
        <v>1.85</v>
      </c>
      <c r="L154" s="999">
        <f>สิงห์บุรี!CG29</f>
        <v>1.58</v>
      </c>
      <c r="M154" s="973">
        <f>สิงห์บุรี!CH29</f>
        <v>17.09</v>
      </c>
      <c r="N154">
        <f>สิงห์บุรี!FJ28</f>
        <v>177.52</v>
      </c>
      <c r="O154" s="999">
        <f>สิงห์บุรี!FK28</f>
        <v>170.78</v>
      </c>
      <c r="P154" s="973">
        <f>สิงห์บุรี!FL28</f>
        <v>3.95</v>
      </c>
      <c r="Q154">
        <f>สิงห์บุรี!FJ29</f>
        <v>1.3899999999999997</v>
      </c>
      <c r="R154" s="999">
        <f>สิงห์บุรี!FK29</f>
        <v>1.3199999999999998</v>
      </c>
      <c r="S154" s="973">
        <f>สิงห์บุรี!FL29</f>
        <v>5.3</v>
      </c>
      <c r="T154">
        <f>สิงห์บุรี!IN28</f>
        <v>245.61999999999998</v>
      </c>
      <c r="U154" s="1004">
        <f>สิงห์บุรี!IO28</f>
        <v>234.38</v>
      </c>
      <c r="V154" s="973">
        <f>สิงห์บุรี!IP28</f>
        <v>4.8</v>
      </c>
      <c r="W154">
        <f>สิงห์บุรี!IN29</f>
        <v>1.23</v>
      </c>
      <c r="X154" s="1004">
        <f>สิงห์บุรี!IO29</f>
        <v>1.1599999999999999</v>
      </c>
      <c r="Y154" s="973">
        <f>สิงห์บุรี!IP29</f>
        <v>6.03</v>
      </c>
      <c r="Z154">
        <f>สิงห์บุรี!LR28</f>
        <v>872.17000000000007</v>
      </c>
      <c r="AA154" s="1004">
        <f>สิงห์บุรี!LS28</f>
        <v>828.14999999999986</v>
      </c>
      <c r="AB154" s="973">
        <f>สิงห์บุรี!LT28</f>
        <v>5.32</v>
      </c>
      <c r="AC154">
        <f>สิงห์บุรี!LR29</f>
        <v>5.4499999999999993</v>
      </c>
      <c r="AD154" s="1004">
        <f>สิงห์บุรี!LS29</f>
        <v>4.96</v>
      </c>
      <c r="AE154" s="973">
        <f>สิงห์บุรี!LT29</f>
        <v>9.8800000000000008</v>
      </c>
    </row>
    <row r="155" spans="1:31" ht="19.5" thickBot="1" x14ac:dyDescent="0.35">
      <c r="A155" s="974" t="s">
        <v>179</v>
      </c>
      <c r="B155">
        <f>อ่างทอง!B28</f>
        <v>365.03000000000003</v>
      </c>
      <c r="C155" s="999">
        <f>อ่างทอง!C28</f>
        <v>349.94</v>
      </c>
      <c r="D155" s="1016">
        <f>อ่างทอง!D28</f>
        <v>4.3099999999999996</v>
      </c>
      <c r="E155">
        <f>อ่างทอง!B29</f>
        <v>15.129999999999999</v>
      </c>
      <c r="F155" s="999">
        <f>อ่างทอง!C29</f>
        <v>14.94</v>
      </c>
      <c r="G155" s="973">
        <f>อ่างทอง!D29</f>
        <v>1.27</v>
      </c>
      <c r="H155">
        <f>อ่างทอง!CF28</f>
        <v>254.51000000000002</v>
      </c>
      <c r="I155" s="999">
        <f>อ่างทอง!CG28</f>
        <v>245.64000000000001</v>
      </c>
      <c r="J155" s="973">
        <f>อ่างทอง!CH28</f>
        <v>3.61</v>
      </c>
      <c r="K155">
        <f>อ่างทอง!CF29</f>
        <v>3.0300000000000002</v>
      </c>
      <c r="L155" s="999">
        <f>อ่างทอง!CG29</f>
        <v>2.84</v>
      </c>
      <c r="M155" s="973">
        <f>อ่างทอง!CH29</f>
        <v>6.69</v>
      </c>
      <c r="N155">
        <f>อ่างทอง!FJ28</f>
        <v>184</v>
      </c>
      <c r="O155" s="999">
        <f>อ่างทอง!FK28</f>
        <v>191.32999999999998</v>
      </c>
      <c r="P155" s="973">
        <f>อ่างทอง!FL28</f>
        <v>-3.83</v>
      </c>
      <c r="Q155">
        <f>อ่างทอง!FJ29</f>
        <v>14.1</v>
      </c>
      <c r="R155" s="999">
        <f>อ่างทอง!FK29</f>
        <v>14.9</v>
      </c>
      <c r="S155" s="973">
        <f>อ่างทอง!FL29</f>
        <v>-5.37</v>
      </c>
      <c r="T155">
        <f>อ่างทอง!IN28</f>
        <v>174.35999999999999</v>
      </c>
      <c r="U155" s="1004">
        <f>อ่างทอง!IO28</f>
        <v>170.57000000000002</v>
      </c>
      <c r="V155" s="973">
        <f>อ่างทอง!IP28</f>
        <v>2.2200000000000002</v>
      </c>
      <c r="W155">
        <f>อ่างทอง!IN29</f>
        <v>3.36</v>
      </c>
      <c r="X155" s="1004">
        <f>อ่างทอง!IO29</f>
        <v>3.3800000000000003</v>
      </c>
      <c r="Y155" s="973">
        <f>อ่างทอง!IP29</f>
        <v>-0.59</v>
      </c>
      <c r="Z155">
        <f>อ่างทอง!LR28</f>
        <v>977.9</v>
      </c>
      <c r="AA155" s="1004">
        <f>อ่างทอง!LS28</f>
        <v>957.48</v>
      </c>
      <c r="AB155" s="973">
        <f>อ่างทอง!LT28</f>
        <v>2.13</v>
      </c>
      <c r="AC155">
        <f>อ่างทอง!LR29</f>
        <v>35.619999999999997</v>
      </c>
      <c r="AD155" s="1004">
        <f>อ่างทอง!LS29</f>
        <v>36.06</v>
      </c>
      <c r="AE155" s="973">
        <f>อ่างทอง!LT29</f>
        <v>-1.22</v>
      </c>
    </row>
    <row r="156" spans="1:31" ht="20.25" thickTop="1" thickBot="1" x14ac:dyDescent="0.25">
      <c r="A156" s="975" t="s">
        <v>275</v>
      </c>
      <c r="B156" s="976">
        <f>SUM(B144:B155)</f>
        <v>11107.94</v>
      </c>
      <c r="C156" s="1000">
        <f>SUM(C144:C155)</f>
        <v>10610.060000000001</v>
      </c>
      <c r="D156" s="1017">
        <f>ROUND(((B156/C156)-1)*100,2)</f>
        <v>4.6900000000000004</v>
      </c>
      <c r="E156" s="976">
        <f>SUM(E144:E155)</f>
        <v>3291.2200000000007</v>
      </c>
      <c r="F156" s="1000">
        <f>SUM(F144:F155)</f>
        <v>3012.5800000000004</v>
      </c>
      <c r="G156" s="977">
        <f>ROUND(((E156/F156)-1)*100,2)</f>
        <v>9.25</v>
      </c>
      <c r="H156" s="976">
        <f>SUM(H144:H155)</f>
        <v>12704.390000000001</v>
      </c>
      <c r="I156" s="1000">
        <f>SUM(I144:I155)</f>
        <v>12323.07</v>
      </c>
      <c r="J156" s="977">
        <f>ROUND(((H156/I156)-1)*100,2)</f>
        <v>3.09</v>
      </c>
      <c r="K156" s="976">
        <f>SUM(K144:K155)</f>
        <v>3258.6400000000008</v>
      </c>
      <c r="L156" s="1000">
        <f>SUM(L144:L155)</f>
        <v>3126.3399999999997</v>
      </c>
      <c r="M156" s="977">
        <f>ROUND(((K156/L156)-1)*100,2)</f>
        <v>4.2300000000000004</v>
      </c>
      <c r="N156" s="976">
        <f>SUM(N144:N155)</f>
        <v>11785.520000000002</v>
      </c>
      <c r="O156" s="1000">
        <f>SUM(O144:O155)</f>
        <v>12051.33</v>
      </c>
      <c r="P156" s="977">
        <f>ROUND(((N156/O156)-1)*100,2)</f>
        <v>-2.21</v>
      </c>
      <c r="Q156" s="976">
        <f>SUM(Q144:Q155)</f>
        <v>2662.26</v>
      </c>
      <c r="R156" s="1000">
        <f>SUM(R144:R155)</f>
        <v>2644.1600000000003</v>
      </c>
      <c r="S156" s="977">
        <f>ROUND(((Q156/R156)-1)*100,2)</f>
        <v>0.68</v>
      </c>
      <c r="T156" s="976">
        <f>SUM(T144:T155)</f>
        <v>16057.160000000002</v>
      </c>
      <c r="U156" s="1005">
        <f>SUM(U144:U155)</f>
        <v>15913.13</v>
      </c>
      <c r="V156" s="977">
        <f>ROUND(((T156/U156)-1)*100,2)</f>
        <v>0.91</v>
      </c>
      <c r="W156" s="976">
        <f>SUM(W144:W155)</f>
        <v>2989.4800000000005</v>
      </c>
      <c r="X156" s="1005">
        <f>SUM(X144:X155)</f>
        <v>2936.4500000000003</v>
      </c>
      <c r="Y156" s="977">
        <f>ROUND(((W156/X156)-1)*100,2)</f>
        <v>1.81</v>
      </c>
      <c r="Z156" s="976">
        <f>SUM(Z144:Z155)</f>
        <v>51655.01</v>
      </c>
      <c r="AA156" s="1005">
        <f>SUM(AA144:AA155)</f>
        <v>50897.590000000011</v>
      </c>
      <c r="AB156" s="977">
        <f>ROUND(((Z156/AA156)-1)*100,2)</f>
        <v>1.49</v>
      </c>
      <c r="AC156" s="978">
        <f>SUM(AC144:AC155)</f>
        <v>12201.600000000002</v>
      </c>
      <c r="AD156" s="1005">
        <f>SUM(AD144:AD155)</f>
        <v>11719.530000000002</v>
      </c>
      <c r="AE156" s="977">
        <f>ROUND(((AC156/AD156)-1)*100,2)</f>
        <v>4.1100000000000003</v>
      </c>
    </row>
    <row r="157" spans="1:31" ht="15" thickTop="1" x14ac:dyDescent="0.2">
      <c r="B157">
        <f>'รวมภาคกลาง62(ไม่รวมกทม.)'!B28-B156</f>
        <v>0</v>
      </c>
      <c r="C157">
        <f>'รวมภาคกลาง62(ไม่รวมกทม.)'!C28-C156</f>
        <v>0</v>
      </c>
      <c r="D157" s="996">
        <f>'รวมภาคกลาง62(ไม่รวมกทม.)'!D28-D156</f>
        <v>0</v>
      </c>
      <c r="E157">
        <f>'รวมภาคกลาง62(ไม่รวมกทม.)'!B29-E156</f>
        <v>0</v>
      </c>
      <c r="F157">
        <f>'รวมภาคกลาง62(ไม่รวมกทม.)'!C29-F156</f>
        <v>0</v>
      </c>
      <c r="G157">
        <f>'รวมภาคกลาง62(ไม่รวมกทม.)'!D29-G156</f>
        <v>0</v>
      </c>
      <c r="H157">
        <f>'รวมภาคกลาง62(ไม่รวมกทม.)'!CF28-H156</f>
        <v>0</v>
      </c>
      <c r="I157">
        <f>'รวมภาคกลาง62(ไม่รวมกทม.)'!CG28-I156</f>
        <v>0</v>
      </c>
      <c r="J157">
        <f>'รวมภาคกลาง62(ไม่รวมกทม.)'!CH28-J156</f>
        <v>0</v>
      </c>
      <c r="K157">
        <f>'รวมภาคกลาง62(ไม่รวมกทม.)'!CF29-K156</f>
        <v>0</v>
      </c>
      <c r="L157">
        <f>'รวมภาคกลาง62(ไม่รวมกทม.)'!CG29-L156</f>
        <v>0</v>
      </c>
      <c r="M157">
        <f>'รวมภาคกลาง62(ไม่รวมกทม.)'!CH29-M156</f>
        <v>0</v>
      </c>
      <c r="N157">
        <f>'รวมภาคกลาง62(ไม่รวมกทม.)'!FJ28-N156</f>
        <v>0</v>
      </c>
      <c r="O157">
        <f>'รวมภาคกลาง62(ไม่รวมกทม.)'!FK28-O156</f>
        <v>0</v>
      </c>
      <c r="P157">
        <f>'รวมภาคกลาง62(ไม่รวมกทม.)'!FL28-P156</f>
        <v>0</v>
      </c>
      <c r="Q157">
        <f>'รวมภาคกลาง62(ไม่รวมกทม.)'!FJ29-Q156</f>
        <v>0</v>
      </c>
      <c r="R157">
        <f>'รวมภาคกลาง62(ไม่รวมกทม.)'!FK29-R156</f>
        <v>0</v>
      </c>
      <c r="S157">
        <f>'รวมภาคกลาง62(ไม่รวมกทม.)'!FL29-S156</f>
        <v>0</v>
      </c>
      <c r="T157">
        <f>'รวมภาคกลาง62(ไม่รวมกทม.)'!IN28-T156</f>
        <v>0</v>
      </c>
      <c r="U157" s="873">
        <f>'รวมภาคกลาง62(ไม่รวมกทม.)'!IO28-U156</f>
        <v>0</v>
      </c>
      <c r="V157">
        <f>'รวมภาคกลาง62(ไม่รวมกทม.)'!IP28-V156</f>
        <v>0</v>
      </c>
      <c r="W157">
        <f>'รวมภาคกลาง62(ไม่รวมกทม.)'!IN29-W156</f>
        <v>0</v>
      </c>
      <c r="X157" s="873">
        <f>'รวมภาคกลาง62(ไม่รวมกทม.)'!IO29-X156</f>
        <v>0</v>
      </c>
      <c r="Y157">
        <f>'รวมภาคกลาง62(ไม่รวมกทม.)'!IP29-Y156</f>
        <v>0</v>
      </c>
      <c r="Z157">
        <f>'รวมภาคกลาง62(ไม่รวมกทม.)'!LR28-Z156</f>
        <v>0</v>
      </c>
      <c r="AA157" s="873">
        <f>'รวมภาคกลาง62(ไม่รวมกทม.)'!LS28-AA156</f>
        <v>0</v>
      </c>
      <c r="AB157">
        <f>'รวมภาคกลาง62(ไม่รวมกทม.)'!LT28-AB156</f>
        <v>0</v>
      </c>
      <c r="AC157">
        <f>'รวมภาคกลาง62(ไม่รวมกทม.)'!LR29-AC156</f>
        <v>0</v>
      </c>
      <c r="AD157" s="873">
        <f>'รวมภาคกลาง62(ไม่รวมกทม.)'!LS29-AD156</f>
        <v>0</v>
      </c>
      <c r="AE157">
        <f>'รวมภาคกลาง62(ไม่รวมกทม.)'!LT29-AE156</f>
        <v>0</v>
      </c>
    </row>
    <row r="159" spans="1:31" ht="15" thickBot="1" x14ac:dyDescent="0.25">
      <c r="A159" s="979"/>
      <c r="B159" s="979"/>
      <c r="H159" s="727"/>
      <c r="I159" s="727"/>
      <c r="J159" s="727"/>
      <c r="K159" s="727"/>
      <c r="L159" s="727"/>
      <c r="M159" s="727"/>
      <c r="N159" s="800"/>
      <c r="O159" s="800"/>
      <c r="P159" s="800"/>
      <c r="Q159" s="980"/>
      <c r="R159" s="980"/>
      <c r="S159" s="980"/>
      <c r="T159" s="800"/>
      <c r="U159" s="800"/>
      <c r="V159" s="800"/>
      <c r="W159" s="800"/>
      <c r="X159" s="800"/>
      <c r="Y159" s="800"/>
      <c r="Z159" s="800"/>
      <c r="AA159" s="800"/>
      <c r="AB159" s="800"/>
      <c r="AC159" s="800"/>
      <c r="AD159" s="800"/>
      <c r="AE159" s="800"/>
    </row>
    <row r="160" spans="1:31" ht="15" thickTop="1" x14ac:dyDescent="0.2">
      <c r="A160" s="1594" t="s">
        <v>273</v>
      </c>
      <c r="B160" s="1596" t="s">
        <v>4</v>
      </c>
      <c r="C160" s="1499"/>
      <c r="D160" s="1500"/>
      <c r="E160" s="1588" t="s">
        <v>154</v>
      </c>
      <c r="F160" s="1589"/>
      <c r="G160" s="1590"/>
      <c r="H160" s="1498" t="s">
        <v>163</v>
      </c>
      <c r="I160" s="1499"/>
      <c r="J160" s="1500"/>
      <c r="K160" s="1588" t="s">
        <v>167</v>
      </c>
      <c r="L160" s="1589"/>
      <c r="M160" s="1590"/>
      <c r="N160" s="1498" t="s">
        <v>274</v>
      </c>
      <c r="O160" s="1499"/>
      <c r="P160" s="1500"/>
      <c r="Q160" s="1578"/>
      <c r="R160" s="1578"/>
      <c r="S160" s="1578"/>
      <c r="W160" s="1578"/>
      <c r="X160" s="1578"/>
      <c r="Y160" s="1578"/>
      <c r="Z160" s="1578"/>
      <c r="AA160" s="1578"/>
      <c r="AB160" s="1578"/>
      <c r="AC160" s="1578"/>
      <c r="AD160" s="1578"/>
      <c r="AE160" s="1578"/>
    </row>
    <row r="161" spans="1:31" ht="15" thickBot="1" x14ac:dyDescent="0.25">
      <c r="A161" s="1595"/>
      <c r="B161" s="270">
        <v>2018</v>
      </c>
      <c r="C161" s="235">
        <v>2017</v>
      </c>
      <c r="D161" s="1014" t="s">
        <v>22</v>
      </c>
      <c r="E161" s="981">
        <v>2018</v>
      </c>
      <c r="F161" s="982">
        <v>2017</v>
      </c>
      <c r="G161" s="983" t="s">
        <v>22</v>
      </c>
      <c r="H161" s="8">
        <v>2018</v>
      </c>
      <c r="I161" s="235">
        <v>2017</v>
      </c>
      <c r="J161" s="795" t="s">
        <v>22</v>
      </c>
      <c r="K161" s="981">
        <v>2018</v>
      </c>
      <c r="L161" s="982">
        <v>2017</v>
      </c>
      <c r="M161" s="983" t="s">
        <v>22</v>
      </c>
      <c r="N161" s="8">
        <v>2018</v>
      </c>
      <c r="O161" s="235">
        <v>2017</v>
      </c>
      <c r="P161" s="795" t="s">
        <v>22</v>
      </c>
      <c r="Q161" s="984"/>
      <c r="R161" s="985"/>
      <c r="S161" s="986"/>
      <c r="T161" s="984"/>
      <c r="U161" s="985"/>
      <c r="V161" s="986"/>
      <c r="W161" s="984"/>
      <c r="X161" s="985"/>
      <c r="Y161" s="986"/>
      <c r="Z161" s="984"/>
      <c r="AA161" s="985"/>
      <c r="AB161" s="986"/>
      <c r="AC161" s="984"/>
      <c r="AD161" s="985"/>
      <c r="AE161" s="986"/>
    </row>
    <row r="162" spans="1:31" ht="19.5" thickTop="1" x14ac:dyDescent="0.3">
      <c r="A162" s="988" t="s">
        <v>5</v>
      </c>
      <c r="B162" s="995">
        <f>กทม.!B32</f>
        <v>88.99</v>
      </c>
      <c r="C162" s="998">
        <f>กทม.!C32</f>
        <v>88.21</v>
      </c>
      <c r="D162" s="1015">
        <f>กทม.!D32</f>
        <v>0.78</v>
      </c>
      <c r="E162" s="995">
        <f>กทม.!CF32</f>
        <v>80.5</v>
      </c>
      <c r="F162" s="998">
        <f>กทม.!CG32</f>
        <v>82.35</v>
      </c>
      <c r="G162" s="990">
        <f>กทม.!CH32</f>
        <v>-1.85</v>
      </c>
      <c r="H162" s="995">
        <f>กทม.!FJ32</f>
        <v>78.650000000000006</v>
      </c>
      <c r="I162" s="998">
        <f>กทม.!FK32</f>
        <v>78.47</v>
      </c>
      <c r="J162" s="990">
        <f>กทม.!FL32</f>
        <v>0.18</v>
      </c>
      <c r="K162" s="995">
        <f>กทม.!IN32</f>
        <v>80.680000000000007</v>
      </c>
      <c r="L162" s="998">
        <f>กทม.!IO32</f>
        <v>80.7</v>
      </c>
      <c r="M162" s="990">
        <f>กทม.!IP32</f>
        <v>-0.02</v>
      </c>
      <c r="N162" s="995">
        <f>กทม.!LR32</f>
        <v>82.2</v>
      </c>
      <c r="O162" s="1007">
        <f>กทม.!LS32</f>
        <v>82.43</v>
      </c>
      <c r="P162" s="990">
        <f>กทม.!LT32</f>
        <v>-0.23</v>
      </c>
      <c r="Q162" s="980"/>
      <c r="R162" s="980"/>
      <c r="S162" s="980"/>
      <c r="T162" s="800"/>
      <c r="U162" s="800"/>
      <c r="V162" s="800"/>
      <c r="W162" s="800"/>
      <c r="X162" s="800"/>
      <c r="Y162" s="800"/>
      <c r="Z162" s="800"/>
      <c r="AA162" s="800"/>
      <c r="AB162" s="800"/>
      <c r="AC162" s="800"/>
      <c r="AD162" s="800"/>
      <c r="AE162" s="800"/>
    </row>
    <row r="163" spans="1:31" ht="18.75" x14ac:dyDescent="0.3">
      <c r="A163" s="974" t="s">
        <v>188</v>
      </c>
      <c r="B163" s="996">
        <f>ฉะเชิงเทรา!B32</f>
        <v>61.52</v>
      </c>
      <c r="C163" s="999">
        <f>ฉะเชิงเทรา!C32</f>
        <v>62.19</v>
      </c>
      <c r="D163" s="1016">
        <f>ฉะเชิงเทรา!D32</f>
        <v>-0.67</v>
      </c>
      <c r="E163" s="996">
        <f>ฉะเชิงเทรา!CF32</f>
        <v>59.11</v>
      </c>
      <c r="F163" s="999">
        <f>ฉะเชิงเทรา!CG32</f>
        <v>59.37</v>
      </c>
      <c r="G163" s="973">
        <f>ฉะเชิงเทรา!CH32</f>
        <v>-0.26</v>
      </c>
      <c r="H163" s="996">
        <f>ฉะเชิงเทรา!FJ32</f>
        <v>54.84</v>
      </c>
      <c r="I163" s="999">
        <f>ฉะเชิงเทรา!FK32</f>
        <v>56.65</v>
      </c>
      <c r="J163" s="973">
        <f>ฉะเชิงเทรา!FL32</f>
        <v>-1.81</v>
      </c>
      <c r="K163" s="996">
        <f>ฉะเชิงเทรา!IN32</f>
        <v>51.97</v>
      </c>
      <c r="L163" s="999">
        <f>ฉะเชิงเทรา!IO32</f>
        <v>53.4</v>
      </c>
      <c r="M163" s="973">
        <f>ฉะเชิงเทรา!IP32</f>
        <v>-1.43</v>
      </c>
      <c r="N163" s="996">
        <f>ฉะเชิงเทรา!LR32</f>
        <v>56.86</v>
      </c>
      <c r="O163" s="1009">
        <f>ฉะเชิงเทรา!LS32</f>
        <v>57.9</v>
      </c>
      <c r="P163" s="973">
        <f>ฉะเชิงเทรา!LT32</f>
        <v>-1.04</v>
      </c>
      <c r="Q163" s="800"/>
      <c r="R163" s="800"/>
      <c r="S163" s="800"/>
      <c r="T163" s="800"/>
      <c r="U163" s="800"/>
      <c r="V163" s="800"/>
      <c r="W163" s="800"/>
      <c r="X163" s="800"/>
      <c r="Y163" s="800"/>
      <c r="Z163" s="800"/>
      <c r="AA163" s="800"/>
      <c r="AB163" s="800"/>
      <c r="AC163" s="800"/>
      <c r="AD163" s="800"/>
      <c r="AE163" s="800"/>
    </row>
    <row r="164" spans="1:31" ht="18.75" x14ac:dyDescent="0.3">
      <c r="A164" s="974" t="s">
        <v>186</v>
      </c>
      <c r="B164" s="996">
        <f>ชัยนาท!B32</f>
        <v>78.34</v>
      </c>
      <c r="C164" s="999">
        <f>ชัยนาท!C32</f>
        <v>80.010000000000005</v>
      </c>
      <c r="D164" s="1016">
        <f>ชัยนาท!D32</f>
        <v>-1.67</v>
      </c>
      <c r="E164" s="996">
        <f>ชัยนาท!CF32</f>
        <v>75.17</v>
      </c>
      <c r="F164" s="999">
        <f>ชัยนาท!CG32</f>
        <v>79.47</v>
      </c>
      <c r="G164" s="973">
        <f>ชัยนาท!CH32</f>
        <v>-4.3</v>
      </c>
      <c r="H164" s="997">
        <f>ชัยนาท!FJ32</f>
        <v>67.8</v>
      </c>
      <c r="I164" s="1002">
        <f>ชัยนาท!FK32</f>
        <v>73.69</v>
      </c>
      <c r="J164" s="987">
        <f>ชัยนาท!FL32</f>
        <v>-5.89</v>
      </c>
      <c r="K164" s="997">
        <f>ชัยนาท!IN32</f>
        <v>69.91</v>
      </c>
      <c r="L164" s="1002">
        <f>ชัยนาท!IO32</f>
        <v>73.319999999999993</v>
      </c>
      <c r="M164" s="987">
        <f>ชัยนาท!IP32</f>
        <v>-3.41</v>
      </c>
      <c r="N164" s="997">
        <f>ชัยนาท!LR32</f>
        <v>72.8</v>
      </c>
      <c r="O164" s="1008">
        <f>ชัยนาท!LS32</f>
        <v>76.62</v>
      </c>
      <c r="P164" s="987">
        <f>ชัยนาท!LT32</f>
        <v>-3.82</v>
      </c>
      <c r="Q164" s="980"/>
      <c r="R164" s="980"/>
      <c r="S164" s="980"/>
      <c r="T164" s="800"/>
      <c r="U164" s="800"/>
      <c r="V164" s="800"/>
      <c r="W164" s="800"/>
      <c r="X164" s="800"/>
      <c r="Y164" s="800"/>
      <c r="Z164" s="800"/>
      <c r="AA164" s="800"/>
      <c r="AB164" s="800"/>
      <c r="AC164" s="800"/>
      <c r="AD164" s="800"/>
      <c r="AE164" s="800"/>
    </row>
    <row r="165" spans="1:31" ht="18.75" x14ac:dyDescent="0.3">
      <c r="A165" s="974" t="s">
        <v>189</v>
      </c>
      <c r="B165" s="996">
        <f>นครปฐม!B32</f>
        <v>70.34</v>
      </c>
      <c r="C165" s="999">
        <f>นครปฐม!C32</f>
        <v>69.52</v>
      </c>
      <c r="D165" s="1016">
        <f>นครปฐม!D32</f>
        <v>0.82</v>
      </c>
      <c r="E165" s="996">
        <f>นครปฐม!CF32</f>
        <v>73.39</v>
      </c>
      <c r="F165" s="999">
        <f>นครปฐม!CG32</f>
        <v>71.63</v>
      </c>
      <c r="G165" s="973">
        <f>นครปฐม!CH32</f>
        <v>1.76</v>
      </c>
      <c r="H165" s="997">
        <f>นครปฐม!FJ32</f>
        <v>70.709999999999994</v>
      </c>
      <c r="I165" s="1002">
        <f>นครปฐม!FK32</f>
        <v>73.42</v>
      </c>
      <c r="J165" s="987">
        <f>นครปฐม!FL32</f>
        <v>-2.71</v>
      </c>
      <c r="K165" s="997">
        <f>นครปฐม!IN32</f>
        <v>64.84</v>
      </c>
      <c r="L165" s="1002">
        <f>นครปฐม!IO32</f>
        <v>67.78</v>
      </c>
      <c r="M165" s="987">
        <f>นครปฐม!IP32</f>
        <v>-2.94</v>
      </c>
      <c r="N165" s="997">
        <f>นครปฐม!LR32</f>
        <v>69.819999999999993</v>
      </c>
      <c r="O165" s="1008">
        <f>นครปฐม!LS32</f>
        <v>70.59</v>
      </c>
      <c r="P165" s="987">
        <f>นครปฐม!LT32</f>
        <v>-0.77</v>
      </c>
      <c r="Q165" s="980"/>
      <c r="R165" s="980"/>
      <c r="S165" s="980"/>
      <c r="T165" s="800"/>
      <c r="U165" s="800"/>
      <c r="V165" s="800"/>
      <c r="W165" s="800"/>
      <c r="X165" s="800"/>
      <c r="Y165" s="800"/>
      <c r="Z165" s="800"/>
      <c r="AA165" s="800"/>
      <c r="AB165" s="800"/>
      <c r="AC165" s="800"/>
      <c r="AD165" s="800"/>
      <c r="AE165" s="800"/>
    </row>
    <row r="166" spans="1:31" ht="18.75" x14ac:dyDescent="0.3">
      <c r="A166" s="974" t="s">
        <v>184</v>
      </c>
      <c r="B166" s="996">
        <f>นนทบุรี!B32</f>
        <v>72.25</v>
      </c>
      <c r="C166" s="999">
        <f>นนทบุรี!C32</f>
        <v>72.55</v>
      </c>
      <c r="D166" s="1016">
        <f>นนทบุรี!D32</f>
        <v>-0.3</v>
      </c>
      <c r="E166" s="996">
        <f>นนทบุรี!CF32</f>
        <v>67.38</v>
      </c>
      <c r="F166" s="999">
        <f>นนทบุรี!CG32</f>
        <v>68.08</v>
      </c>
      <c r="G166" s="973">
        <f>นนทบุรี!CH32</f>
        <v>-0.7</v>
      </c>
      <c r="H166" s="997">
        <f>นนทบุรี!FJ32</f>
        <v>56.4</v>
      </c>
      <c r="I166" s="1002">
        <f>นนทบุรี!FK32</f>
        <v>58.27</v>
      </c>
      <c r="J166" s="987">
        <f>นนทบุรี!FL32</f>
        <v>-1.87</v>
      </c>
      <c r="K166" s="997">
        <f>นนทบุรี!IN32</f>
        <v>62.36</v>
      </c>
      <c r="L166" s="1002">
        <f>นนทบุรี!IO32</f>
        <v>65.33</v>
      </c>
      <c r="M166" s="987">
        <f>นนทบุรี!IP32</f>
        <v>-2.97</v>
      </c>
      <c r="N166" s="997">
        <f>นนทบุรี!LR32</f>
        <v>64.599999999999994</v>
      </c>
      <c r="O166" s="1008">
        <f>นนทบุรี!LS32</f>
        <v>66.06</v>
      </c>
      <c r="P166" s="987">
        <f>นนทบุรี!LT32</f>
        <v>-1.46</v>
      </c>
      <c r="Q166" s="980"/>
      <c r="R166" s="980"/>
      <c r="S166" s="980"/>
      <c r="T166" s="800"/>
      <c r="U166" s="800"/>
      <c r="V166" s="800"/>
      <c r="W166" s="800"/>
      <c r="X166" s="800"/>
      <c r="Y166" s="800"/>
      <c r="Z166" s="800"/>
      <c r="AA166" s="800"/>
      <c r="AB166" s="800"/>
      <c r="AC166" s="800"/>
      <c r="AD166" s="800"/>
      <c r="AE166" s="800"/>
    </row>
    <row r="167" spans="1:31" ht="18.75" x14ac:dyDescent="0.3">
      <c r="A167" s="974" t="s">
        <v>190</v>
      </c>
      <c r="B167" s="996">
        <f>ปทุมธานี!B32</f>
        <v>58.61</v>
      </c>
      <c r="C167" s="999">
        <f>ปทุมธานี!C32</f>
        <v>58.16</v>
      </c>
      <c r="D167" s="1016">
        <f>ปทุมธานี!D32</f>
        <v>0.45</v>
      </c>
      <c r="E167" s="996">
        <f>ปทุมธานี!CF32</f>
        <v>50.84</v>
      </c>
      <c r="F167" s="999">
        <f>ปทุมธานี!CG32</f>
        <v>50.49</v>
      </c>
      <c r="G167" s="973">
        <f>ปทุมธานี!CH32</f>
        <v>0.35</v>
      </c>
      <c r="H167" s="997">
        <f>ปทุมธานี!FJ32</f>
        <v>45.94</v>
      </c>
      <c r="I167" s="1002">
        <f>ปทุมธานี!FK32</f>
        <v>48.28</v>
      </c>
      <c r="J167" s="987">
        <f>ปทุมธานี!FL32</f>
        <v>-2.34</v>
      </c>
      <c r="K167" s="997">
        <f>ปทุมธานี!IN32</f>
        <v>58.26</v>
      </c>
      <c r="L167" s="1002">
        <f>ปทุมธานี!IO32</f>
        <v>59.45</v>
      </c>
      <c r="M167" s="987">
        <f>ปทุมธานี!IP32</f>
        <v>-1.19</v>
      </c>
      <c r="N167" s="997">
        <f>ปทุมธานี!LR32</f>
        <v>53.41</v>
      </c>
      <c r="O167" s="1008">
        <f>ปทุมธานี!LS32</f>
        <v>54.09</v>
      </c>
      <c r="P167" s="987">
        <f>ปทุมธานี!LT32</f>
        <v>-0.68</v>
      </c>
      <c r="Q167" s="980"/>
      <c r="R167" s="980"/>
      <c r="S167" s="980"/>
      <c r="T167" s="800"/>
      <c r="U167" s="800"/>
      <c r="V167" s="800"/>
      <c r="W167" s="800"/>
      <c r="X167" s="800"/>
      <c r="Y167" s="800"/>
      <c r="Z167" s="800"/>
      <c r="AA167" s="800"/>
      <c r="AB167" s="800"/>
      <c r="AC167" s="800"/>
      <c r="AD167" s="800"/>
      <c r="AE167" s="800"/>
    </row>
    <row r="168" spans="1:31" ht="18.75" x14ac:dyDescent="0.3">
      <c r="A168" s="974" t="s">
        <v>183</v>
      </c>
      <c r="B168" s="996">
        <f>อยุธยา!B32</f>
        <v>71.599999999999994</v>
      </c>
      <c r="C168" s="999">
        <f>อยุธยา!C32</f>
        <v>71.84</v>
      </c>
      <c r="D168" s="1016">
        <f>อยุธยา!D32</f>
        <v>-0.24</v>
      </c>
      <c r="E168" s="996">
        <f>อยุธยา!CF32</f>
        <v>63.14</v>
      </c>
      <c r="F168" s="999">
        <f>อยุธยา!CG32</f>
        <v>62.87</v>
      </c>
      <c r="G168" s="973">
        <f>อยุธยา!CH32</f>
        <v>0.27</v>
      </c>
      <c r="H168" s="997">
        <f>อยุธยา!FJ32</f>
        <v>54.37</v>
      </c>
      <c r="I168" s="1002">
        <f>อยุธยา!FK32</f>
        <v>57.24</v>
      </c>
      <c r="J168" s="987">
        <f>อยุธยา!FL32</f>
        <v>-2.87</v>
      </c>
      <c r="K168" s="997">
        <f>อยุธยา!IN32</f>
        <v>61.04</v>
      </c>
      <c r="L168" s="1002">
        <f>อยุธยา!IO32</f>
        <v>62.65</v>
      </c>
      <c r="M168" s="987">
        <f>อยุธยา!IP32</f>
        <v>-1.61</v>
      </c>
      <c r="N168" s="997">
        <f>อยุธยา!LR32</f>
        <v>62.53</v>
      </c>
      <c r="O168" s="1008">
        <f>อยุธยา!LS32</f>
        <v>63.65</v>
      </c>
      <c r="P168" s="987">
        <f>อยุธยา!LT32</f>
        <v>-1.1200000000000001</v>
      </c>
      <c r="Q168" s="980"/>
      <c r="R168" s="980"/>
      <c r="S168" s="980"/>
      <c r="T168" s="800"/>
      <c r="U168" s="800"/>
      <c r="V168" s="800"/>
      <c r="W168" s="800"/>
      <c r="X168" s="800"/>
      <c r="Y168" s="800"/>
      <c r="Z168" s="800"/>
      <c r="AA168" s="800"/>
      <c r="AB168" s="800"/>
      <c r="AC168" s="800"/>
      <c r="AD168" s="800"/>
      <c r="AE168" s="800"/>
    </row>
    <row r="169" spans="1:31" ht="18.75" x14ac:dyDescent="0.3">
      <c r="A169" s="974" t="s">
        <v>185</v>
      </c>
      <c r="B169" s="996">
        <f>ลพบุรี!B32</f>
        <v>60.17</v>
      </c>
      <c r="C169" s="999">
        <f>ลพบุรี!C32</f>
        <v>59.98</v>
      </c>
      <c r="D169" s="1016">
        <f>ลพบุรี!D32</f>
        <v>0.19</v>
      </c>
      <c r="E169" s="996">
        <f>ลพบุรี!CF32</f>
        <v>53.03</v>
      </c>
      <c r="F169" s="999">
        <f>ลพบุรี!CG32</f>
        <v>55.45</v>
      </c>
      <c r="G169" s="973">
        <f>ลพบุรี!CH32</f>
        <v>-2.42</v>
      </c>
      <c r="H169" s="997">
        <f>ลพบุรี!FJ32</f>
        <v>44.86</v>
      </c>
      <c r="I169" s="1002">
        <f>ลพบุรี!FK32</f>
        <v>48.27</v>
      </c>
      <c r="J169" s="987">
        <f>ลพบุรี!FL32</f>
        <v>-3.41</v>
      </c>
      <c r="K169" s="997">
        <f>ลพบุรี!IN32</f>
        <v>62.2</v>
      </c>
      <c r="L169" s="1002">
        <f>ลพบุรี!IO32</f>
        <v>64.430000000000007</v>
      </c>
      <c r="M169" s="987">
        <f>ลพบุรี!IP32</f>
        <v>-2.23</v>
      </c>
      <c r="N169" s="997">
        <f>ลพบุรี!LR32</f>
        <v>55.06</v>
      </c>
      <c r="O169" s="1008">
        <f>ลพบุรี!LS32</f>
        <v>57.03</v>
      </c>
      <c r="P169" s="987">
        <f>ลพบุรี!LT32</f>
        <v>-1.97</v>
      </c>
      <c r="Q169" s="980"/>
      <c r="R169" s="980"/>
      <c r="S169" s="980"/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8.75" x14ac:dyDescent="0.3">
      <c r="A170" s="974" t="s">
        <v>182</v>
      </c>
      <c r="B170" s="996">
        <f>สมุทรปราการ!B32</f>
        <v>70.430000000000007</v>
      </c>
      <c r="C170" s="999">
        <f>สมุทรปราการ!C32</f>
        <v>69.7</v>
      </c>
      <c r="D170" s="1016">
        <f>สมุทรปราการ!D32</f>
        <v>0.73</v>
      </c>
      <c r="E170" s="996">
        <f>สมุทรปราการ!CF32</f>
        <v>60.36</v>
      </c>
      <c r="F170" s="999">
        <f>สมุทรปราการ!CG32</f>
        <v>63.93</v>
      </c>
      <c r="G170" s="973">
        <f>สมุทรปราการ!CH32</f>
        <v>-3.57</v>
      </c>
      <c r="H170" s="996">
        <f>สมุทรปราการ!FJ32</f>
        <v>56.88</v>
      </c>
      <c r="I170" s="999">
        <f>สมุทรปราการ!FK32</f>
        <v>62.27</v>
      </c>
      <c r="J170" s="973">
        <f>สมุทรปราการ!FL32</f>
        <v>-5.39</v>
      </c>
      <c r="K170" s="996">
        <f>สมุทรปราการ!IN32</f>
        <v>62.65</v>
      </c>
      <c r="L170" s="999">
        <f>สมุทรปราการ!IO32</f>
        <v>67.17</v>
      </c>
      <c r="M170" s="973">
        <f>สมุทรปราการ!IP32</f>
        <v>-4.5199999999999996</v>
      </c>
      <c r="N170" s="996">
        <f>สมุทรปราการ!LR32</f>
        <v>62.58</v>
      </c>
      <c r="O170" s="1009">
        <f>สมุทรปราการ!LS32</f>
        <v>65.760000000000005</v>
      </c>
      <c r="P170" s="973">
        <f>สมุทรปราการ!LT32</f>
        <v>-3.18</v>
      </c>
      <c r="Q170" s="800"/>
      <c r="R170" s="980"/>
      <c r="S170" s="980"/>
      <c r="T170" s="800"/>
      <c r="U170" s="800"/>
      <c r="V170" s="800"/>
      <c r="W170" s="800"/>
      <c r="X170" s="800"/>
      <c r="Y170" s="800"/>
      <c r="Z170" s="800"/>
      <c r="AA170" s="221"/>
      <c r="AB170" s="221"/>
      <c r="AC170" s="221"/>
      <c r="AD170" s="800"/>
      <c r="AE170" s="800"/>
    </row>
    <row r="171" spans="1:31" ht="18.75" x14ac:dyDescent="0.3">
      <c r="A171" s="974" t="s">
        <v>181</v>
      </c>
      <c r="B171" s="996">
        <f>สมุทรสาคร!B32</f>
        <v>62.47</v>
      </c>
      <c r="C171" s="999">
        <f>สมุทรสาคร!C32</f>
        <v>65</v>
      </c>
      <c r="D171" s="1016">
        <f>สมุทรสาคร!D32</f>
        <v>-2.5299999999999998</v>
      </c>
      <c r="E171" s="996">
        <f>สมุทรสาคร!CF32</f>
        <v>61.42</v>
      </c>
      <c r="F171" s="1006">
        <f>สมุทรสาคร!CG32</f>
        <v>62.9</v>
      </c>
      <c r="G171" s="973">
        <f>สมุทรสาคร!CH32</f>
        <v>-1.48</v>
      </c>
      <c r="H171" s="996">
        <f>สมุทรสาคร!FJ32</f>
        <v>56.4</v>
      </c>
      <c r="I171" s="999">
        <f>สมุทรสาคร!FK32</f>
        <v>60.13</v>
      </c>
      <c r="J171" s="973">
        <f>สมุทรสาคร!FL32</f>
        <v>-3.73</v>
      </c>
      <c r="K171" s="996">
        <f>สมุทรสาคร!IN32</f>
        <v>51.69</v>
      </c>
      <c r="L171" s="999">
        <f>สมุทรสาคร!IO32</f>
        <v>53.86</v>
      </c>
      <c r="M171" s="973">
        <f>สมุทรสาคร!IP32</f>
        <v>-2.17</v>
      </c>
      <c r="N171" s="996">
        <f>สมุทรสาคร!LR32</f>
        <v>57.99</v>
      </c>
      <c r="O171" s="1009">
        <f>สมุทรสาคร!LS32</f>
        <v>60.47</v>
      </c>
      <c r="P171" s="973">
        <f>สมุทรสาคร!LT32</f>
        <v>-2.48</v>
      </c>
      <c r="Q171" s="800"/>
      <c r="R171" s="800"/>
      <c r="S171" s="800"/>
      <c r="T171" s="800"/>
      <c r="U171" s="800"/>
      <c r="V171" s="800"/>
      <c r="W171" s="800"/>
      <c r="X171" s="800"/>
      <c r="Y171" s="800"/>
      <c r="Z171" s="800"/>
      <c r="AA171" s="800"/>
      <c r="AB171" s="800"/>
      <c r="AC171" s="800"/>
      <c r="AD171" s="800"/>
      <c r="AE171" s="800"/>
    </row>
    <row r="172" spans="1:31" ht="18.75" x14ac:dyDescent="0.3">
      <c r="A172" s="974" t="s">
        <v>187</v>
      </c>
      <c r="B172" s="996">
        <f>สระบุรี!B32</f>
        <v>66.03</v>
      </c>
      <c r="C172" s="999">
        <f>สระบุรี!C32</f>
        <v>64.75</v>
      </c>
      <c r="D172" s="1016">
        <f>สระบุรี!D32</f>
        <v>1.28</v>
      </c>
      <c r="E172" s="996">
        <f>สระบุรี!CF32</f>
        <v>55.08</v>
      </c>
      <c r="F172" s="999">
        <f>สระบุรี!CG32</f>
        <v>52.83</v>
      </c>
      <c r="G172" s="973">
        <f>สระบุรี!CH32</f>
        <v>2.25</v>
      </c>
      <c r="H172" s="997">
        <f>สระบุรี!FJ32</f>
        <v>47.83</v>
      </c>
      <c r="I172" s="1002">
        <f>สระบุรี!FK32</f>
        <v>50.62</v>
      </c>
      <c r="J172" s="987">
        <f>สระบุรี!FL32</f>
        <v>-2.79</v>
      </c>
      <c r="K172" s="997">
        <f>สระบุรี!IN32</f>
        <v>59.08</v>
      </c>
      <c r="L172" s="1002">
        <f>สระบุรี!IO32</f>
        <v>59.46</v>
      </c>
      <c r="M172" s="987">
        <f>สระบุรี!IP32</f>
        <v>-0.38</v>
      </c>
      <c r="N172" s="997">
        <f>สระบุรี!LR32</f>
        <v>57.01</v>
      </c>
      <c r="O172" s="1008">
        <f>สระบุรี!LS32</f>
        <v>56.92</v>
      </c>
      <c r="P172" s="987">
        <f>สระบุรี!LT32</f>
        <v>0.09</v>
      </c>
      <c r="Q172" s="980"/>
      <c r="R172" s="980"/>
      <c r="S172" s="980"/>
      <c r="T172" s="800"/>
      <c r="U172" s="800"/>
      <c r="V172" s="800"/>
      <c r="W172" s="800"/>
      <c r="X172" s="800"/>
      <c r="Y172" s="800"/>
      <c r="Z172" s="800"/>
      <c r="AA172" s="800"/>
      <c r="AB172" s="800"/>
      <c r="AC172" s="800"/>
      <c r="AD172" s="800"/>
      <c r="AE172" s="800"/>
    </row>
    <row r="173" spans="1:31" ht="18.75" x14ac:dyDescent="0.3">
      <c r="A173" s="974" t="s">
        <v>180</v>
      </c>
      <c r="B173" s="996">
        <f>สิงห์บุรี!B32</f>
        <v>65.33</v>
      </c>
      <c r="C173" s="999">
        <f>สิงห์บุรี!C32</f>
        <v>66.83</v>
      </c>
      <c r="D173" s="1016">
        <f>สิงห์บุรี!D32</f>
        <v>-1.5</v>
      </c>
      <c r="E173" s="996">
        <f>สิงห์บุรี!CF32</f>
        <v>61.78</v>
      </c>
      <c r="F173" s="999">
        <f>สิงห์บุรี!CG32</f>
        <v>64.099999999999994</v>
      </c>
      <c r="G173" s="973">
        <f>สิงห์บุรี!CH32</f>
        <v>-2.3199999999999998</v>
      </c>
      <c r="H173" s="997">
        <f>สิงห์บุรี!FJ32</f>
        <v>53.74</v>
      </c>
      <c r="I173" s="1002">
        <f>สิงห์บุรี!FK32</f>
        <v>58.42</v>
      </c>
      <c r="J173" s="987">
        <f>สิงห์บุรี!FL32</f>
        <v>-4.68</v>
      </c>
      <c r="K173" s="997">
        <f>สิงห์บุรี!IN32</f>
        <v>54.92</v>
      </c>
      <c r="L173" s="1002">
        <f>สิงห์บุรี!IO32</f>
        <v>57.04</v>
      </c>
      <c r="M173" s="987">
        <f>สิงห์บุรี!IP32</f>
        <v>-2.12</v>
      </c>
      <c r="N173" s="997">
        <f>สิงห์บุรี!LR32</f>
        <v>58.94</v>
      </c>
      <c r="O173" s="1008">
        <f>สิงห์บุรี!LS32</f>
        <v>61.59</v>
      </c>
      <c r="P173" s="987">
        <f>สิงห์บุรี!LT32</f>
        <v>-2.65</v>
      </c>
      <c r="Q173" s="980"/>
      <c r="R173" s="980"/>
      <c r="S173" s="980"/>
      <c r="T173" s="800"/>
      <c r="U173" s="800"/>
      <c r="V173" s="800"/>
      <c r="W173" s="800"/>
      <c r="X173" s="800"/>
      <c r="Y173" s="800"/>
      <c r="Z173" s="800"/>
      <c r="AA173" s="800"/>
      <c r="AB173" s="800"/>
      <c r="AC173" s="800"/>
      <c r="AD173" s="800"/>
      <c r="AE173" s="800"/>
    </row>
    <row r="174" spans="1:31" ht="19.5" thickBot="1" x14ac:dyDescent="0.35">
      <c r="A174" s="974" t="s">
        <v>179</v>
      </c>
      <c r="B174" s="996">
        <f>อ่างทอง!B32</f>
        <v>72.040000000000006</v>
      </c>
      <c r="C174" s="999">
        <f>อ่างทอง!C32</f>
        <v>71.28</v>
      </c>
      <c r="D174" s="1016">
        <f>อ่างทอง!D32</f>
        <v>0.76</v>
      </c>
      <c r="E174" s="996">
        <f>อ่างทอง!CF32</f>
        <v>70.06</v>
      </c>
      <c r="F174" s="999">
        <f>อ่างทอง!CG32</f>
        <v>71.42</v>
      </c>
      <c r="G174" s="973">
        <f>อ่างทอง!CH32</f>
        <v>-1.36</v>
      </c>
      <c r="H174" s="997">
        <f>อ่างทอง!FJ32</f>
        <v>58.25</v>
      </c>
      <c r="I174" s="1002">
        <f>อ่างทอง!FK32</f>
        <v>64.150000000000006</v>
      </c>
      <c r="J174" s="987">
        <f>อ่างทอง!FL32</f>
        <v>-5.9</v>
      </c>
      <c r="K174" s="997">
        <f>อ่างทอง!IN32</f>
        <v>55.67</v>
      </c>
      <c r="L174" s="1002">
        <f>อ่างทอง!IO32</f>
        <v>59.41</v>
      </c>
      <c r="M174" s="987">
        <f>อ่างทอง!IP32</f>
        <v>-3.74</v>
      </c>
      <c r="N174" s="997">
        <f>อ่างทอง!LR32</f>
        <v>64.010000000000005</v>
      </c>
      <c r="O174" s="1008">
        <f>อ่างทอง!LS32</f>
        <v>66.56</v>
      </c>
      <c r="P174" s="987">
        <f>อ่างทอง!LT32</f>
        <v>-2.5499999999999998</v>
      </c>
      <c r="Q174" s="980"/>
      <c r="R174" s="980"/>
      <c r="S174" s="980"/>
      <c r="T174" s="800"/>
      <c r="U174" s="800"/>
      <c r="V174" s="800"/>
      <c r="W174" s="800"/>
      <c r="X174" s="800"/>
      <c r="Y174" s="800"/>
      <c r="Z174" s="800"/>
      <c r="AA174" s="800"/>
      <c r="AB174" s="800"/>
      <c r="AC174" s="800"/>
      <c r="AD174" s="800"/>
      <c r="AE174" s="800"/>
    </row>
    <row r="175" spans="1:31" ht="20.25" thickTop="1" thickBot="1" x14ac:dyDescent="0.25">
      <c r="A175" s="975" t="s">
        <v>275</v>
      </c>
      <c r="B175" s="976">
        <f>'รวมภาคกลาง62(ไม่รวมกทม.)'!B32</f>
        <v>67.88</v>
      </c>
      <c r="C175" s="1000">
        <f>'รวมภาคกลาง62(ไม่รวมกทม.)'!C32</f>
        <v>67.760000000000005</v>
      </c>
      <c r="D175" s="1017">
        <f>'รวมภาคกลาง62(ไม่รวมกทม.)'!D32</f>
        <v>0.12</v>
      </c>
      <c r="E175" s="976">
        <f>'รวมภาคกลาง62(ไม่รวมกทม.)'!CF32</f>
        <v>62.03</v>
      </c>
      <c r="F175" s="1000">
        <f>'รวมภาคกลาง62(ไม่รวมกทม.)'!CG32</f>
        <v>62.64</v>
      </c>
      <c r="G175" s="977">
        <f>'รวมภาคกลาง62(ไม่รวมกทม.)'!CH32</f>
        <v>-0.61</v>
      </c>
      <c r="H175" s="976">
        <f>'รวมภาคกลาง62(ไม่รวมกทม.)'!FJ32</f>
        <v>55.62</v>
      </c>
      <c r="I175" s="1000">
        <f>'รวมภาคกลาง62(ไม่รวมกทม.)'!FK32</f>
        <v>59.04</v>
      </c>
      <c r="J175" s="976">
        <f>'รวมภาคกลาง62(ไม่รวมกทม.)'!FL32</f>
        <v>-3.42</v>
      </c>
      <c r="K175" s="976">
        <f>'รวมภาคกลาง62(ไม่รวมกทม.)'!IN32</f>
        <v>60.71</v>
      </c>
      <c r="L175" s="1000">
        <f>'รวมภาคกลาง62(ไม่รวมกทม.)'!IO32</f>
        <v>62.93</v>
      </c>
      <c r="M175" s="977">
        <f>'รวมภาคกลาง62(ไม่รวมกทม.)'!IP32</f>
        <v>-2.2200000000000002</v>
      </c>
      <c r="N175" s="994">
        <f>'รวมภาคกลาง62(ไม่รวมกทม.)'!LR32</f>
        <v>61.56</v>
      </c>
      <c r="O175" s="1010">
        <f>'รวมภาคกลาง62(ไม่รวมกทม.)'!LS32</f>
        <v>63.09</v>
      </c>
      <c r="P175" s="977">
        <f>'รวมภาคกลาง62(ไม่รวมกทม.)'!LT32</f>
        <v>-1.53</v>
      </c>
      <c r="Q175" s="800"/>
      <c r="R175" s="800"/>
      <c r="S175" s="800"/>
      <c r="T175" s="800"/>
      <c r="U175" s="800"/>
      <c r="V175" s="800"/>
      <c r="W175" s="800"/>
      <c r="X175" s="800"/>
      <c r="Y175" s="800"/>
      <c r="Z175" s="800"/>
      <c r="AA175" s="800"/>
      <c r="AB175" s="800"/>
      <c r="AC175" s="800"/>
      <c r="AD175" s="800"/>
      <c r="AE175" s="800"/>
    </row>
    <row r="176" spans="1:31" ht="15" thickTop="1" x14ac:dyDescent="0.2">
      <c r="N176" s="800"/>
      <c r="O176" s="800"/>
      <c r="P176" s="800"/>
      <c r="Q176" s="800"/>
      <c r="R176" s="800"/>
      <c r="S176" s="800"/>
      <c r="T176" s="800"/>
      <c r="U176" s="800"/>
      <c r="V176" s="800"/>
      <c r="W176" s="800"/>
      <c r="X176" s="800"/>
      <c r="Y176" s="800"/>
      <c r="Z176" s="800"/>
      <c r="AA176" s="800"/>
      <c r="AB176" s="800"/>
      <c r="AC176" s="800"/>
      <c r="AD176" s="800"/>
      <c r="AE176" s="800"/>
    </row>
    <row r="177" spans="1:31" x14ac:dyDescent="0.2">
      <c r="Q177" s="727"/>
      <c r="R177" s="727"/>
      <c r="S177" s="727"/>
      <c r="T177" s="800"/>
      <c r="U177" s="800"/>
      <c r="V177" s="800"/>
      <c r="W177" s="800"/>
      <c r="X177" s="800"/>
      <c r="Y177" s="800"/>
      <c r="Z177" s="800"/>
      <c r="AA177" s="800"/>
      <c r="AB177" s="800"/>
      <c r="AC177" s="800"/>
      <c r="AD177" s="800"/>
      <c r="AE177" s="800"/>
    </row>
    <row r="178" spans="1:31" ht="15" thickBot="1" x14ac:dyDescent="0.25">
      <c r="B178" s="979"/>
    </row>
    <row r="179" spans="1:31" ht="15" thickTop="1" x14ac:dyDescent="0.2">
      <c r="A179" s="1586" t="s">
        <v>25</v>
      </c>
      <c r="B179" s="1596" t="s">
        <v>4</v>
      </c>
      <c r="C179" s="1499"/>
      <c r="D179" s="1500"/>
      <c r="E179" s="1588" t="s">
        <v>154</v>
      </c>
      <c r="F179" s="1589"/>
      <c r="G179" s="1590"/>
      <c r="H179" s="1498" t="s">
        <v>163</v>
      </c>
      <c r="I179" s="1499"/>
      <c r="J179" s="1500"/>
      <c r="K179" s="1588" t="s">
        <v>167</v>
      </c>
      <c r="L179" s="1589"/>
      <c r="M179" s="1590"/>
      <c r="N179" s="1578"/>
      <c r="O179" s="1578"/>
      <c r="P179" s="1578"/>
      <c r="Q179" s="1578"/>
      <c r="R179" s="1578"/>
      <c r="S179" s="1578"/>
      <c r="W179" s="1578"/>
      <c r="X179" s="1578"/>
      <c r="Y179" s="1578"/>
      <c r="Z179" s="1578"/>
      <c r="AA179" s="1578"/>
      <c r="AB179" s="1578"/>
      <c r="AC179" s="1578"/>
      <c r="AD179" s="1578"/>
      <c r="AE179" s="1578"/>
    </row>
    <row r="180" spans="1:31" ht="15" thickBot="1" x14ac:dyDescent="0.25">
      <c r="A180" s="1587"/>
      <c r="B180" s="270">
        <v>2018</v>
      </c>
      <c r="C180" s="235">
        <v>2017</v>
      </c>
      <c r="D180" s="1014" t="s">
        <v>22</v>
      </c>
      <c r="E180" s="981">
        <v>2018</v>
      </c>
      <c r="F180" s="982">
        <v>2017</v>
      </c>
      <c r="G180" s="983" t="s">
        <v>22</v>
      </c>
      <c r="H180" s="8">
        <v>2018</v>
      </c>
      <c r="I180" s="235">
        <v>2017</v>
      </c>
      <c r="J180" s="795" t="s">
        <v>22</v>
      </c>
      <c r="K180" s="981">
        <v>2018</v>
      </c>
      <c r="L180" s="982">
        <v>2017</v>
      </c>
      <c r="M180" s="983" t="s">
        <v>22</v>
      </c>
      <c r="N180" s="984"/>
      <c r="O180" s="985"/>
      <c r="P180" s="986"/>
      <c r="Q180" s="984"/>
      <c r="R180" s="985"/>
      <c r="S180" s="986"/>
      <c r="T180" s="984"/>
      <c r="U180" s="985"/>
      <c r="V180" s="986"/>
      <c r="W180" s="984"/>
      <c r="X180" s="985"/>
      <c r="Y180" s="986"/>
      <c r="Z180" s="984"/>
      <c r="AA180" s="985"/>
      <c r="AB180" s="986"/>
      <c r="AC180" s="984"/>
      <c r="AD180" s="985"/>
      <c r="AE180" s="986"/>
    </row>
    <row r="181" spans="1:31" ht="19.5" thickTop="1" x14ac:dyDescent="0.3">
      <c r="A181" s="988" t="s">
        <v>5</v>
      </c>
      <c r="B181" s="1052">
        <f>กทม.!AH5</f>
        <v>1798</v>
      </c>
      <c r="C181" s="1053">
        <f>กทม.!AI5</f>
        <v>1739</v>
      </c>
      <c r="D181" s="1015">
        <f>กทม.!AJ5</f>
        <v>3.39</v>
      </c>
      <c r="E181" s="1050">
        <f>กทม.!DL5</f>
        <v>1798</v>
      </c>
      <c r="F181" s="1053">
        <f>กทม.!DM5</f>
        <v>1739</v>
      </c>
      <c r="G181" s="990">
        <f>กทม.!DN5</f>
        <v>3.39</v>
      </c>
      <c r="H181" s="1050">
        <f>กทม.!GP5</f>
        <v>1798</v>
      </c>
      <c r="I181" s="1053">
        <f>กทม.!GQ5</f>
        <v>1739</v>
      </c>
      <c r="J181" s="990">
        <f>กทม.!GR5</f>
        <v>3.39</v>
      </c>
      <c r="K181" s="1050">
        <f>กทม.!JT5</f>
        <v>1798</v>
      </c>
      <c r="L181" s="1053">
        <f>กทม.!JU5</f>
        <v>1739</v>
      </c>
      <c r="M181" s="990">
        <f>กทม.!JV5</f>
        <v>3.39</v>
      </c>
      <c r="N181" s="800"/>
      <c r="O181" s="800"/>
      <c r="P181" s="800"/>
      <c r="Q181" s="980"/>
      <c r="R181" s="980"/>
      <c r="S181" s="980"/>
      <c r="T181" s="800"/>
      <c r="U181" s="800"/>
      <c r="V181" s="800"/>
      <c r="W181" s="800"/>
      <c r="X181" s="800"/>
      <c r="Y181" s="800"/>
      <c r="Z181" s="800"/>
      <c r="AA181" s="800"/>
      <c r="AB181" s="800"/>
      <c r="AC181" s="800"/>
      <c r="AD181" s="800"/>
      <c r="AE181" s="800"/>
    </row>
    <row r="182" spans="1:31" ht="18" customHeight="1" x14ac:dyDescent="0.3">
      <c r="A182" s="974" t="s">
        <v>188</v>
      </c>
      <c r="B182" s="872">
        <f>ฉะเชิงเทรา!AH5</f>
        <v>53</v>
      </c>
      <c r="C182" s="1054">
        <f>ฉะเชิงเทรา!AI5</f>
        <v>53</v>
      </c>
      <c r="D182" s="1016">
        <f>ฉะเชิงเทรา!AJ5</f>
        <v>0</v>
      </c>
      <c r="E182" s="873">
        <f>ฉะเชิงเทรา!DL5</f>
        <v>53</v>
      </c>
      <c r="F182" s="1054">
        <f>ฉะเชิงเทรา!DM5</f>
        <v>53</v>
      </c>
      <c r="G182" s="973">
        <f>ฉะเชิงเทรา!DN5</f>
        <v>0</v>
      </c>
      <c r="H182" s="873">
        <f>ฉะเชิงเทรา!GP5</f>
        <v>53</v>
      </c>
      <c r="I182" s="1054">
        <f>ฉะเชิงเทรา!GQ5</f>
        <v>53</v>
      </c>
      <c r="J182" s="973">
        <f>ฉะเชิงเทรา!GR5</f>
        <v>0</v>
      </c>
      <c r="K182" s="873">
        <f>ฉะเชิงเทรา!JT5</f>
        <v>53</v>
      </c>
      <c r="L182" s="1054">
        <f>ฉะเชิงเทรา!JU5</f>
        <v>53</v>
      </c>
      <c r="M182" s="973">
        <f>ฉะเชิงเทรา!JV5</f>
        <v>0</v>
      </c>
      <c r="N182" s="800"/>
      <c r="O182" s="800"/>
      <c r="P182" s="800"/>
      <c r="Q182" s="800"/>
      <c r="R182" s="800"/>
      <c r="S182" s="800"/>
      <c r="T182" s="800"/>
      <c r="U182" s="800"/>
      <c r="V182" s="800"/>
      <c r="W182" s="800"/>
      <c r="X182" s="800"/>
      <c r="Y182" s="800"/>
      <c r="Z182" s="800"/>
      <c r="AA182" s="800"/>
      <c r="AB182" s="800"/>
      <c r="AC182" s="800"/>
      <c r="AD182" s="800"/>
      <c r="AE182" s="800"/>
    </row>
    <row r="183" spans="1:31" ht="18.75" x14ac:dyDescent="0.3">
      <c r="A183" s="974" t="s">
        <v>186</v>
      </c>
      <c r="B183" s="872">
        <f>ชัยนาท!AH5</f>
        <v>49</v>
      </c>
      <c r="C183" s="1054">
        <f>ชัยนาท!AI5</f>
        <v>38</v>
      </c>
      <c r="D183" s="1016">
        <f>ชัยนาท!AJ5</f>
        <v>28.95</v>
      </c>
      <c r="E183" s="873">
        <f>ชัยนาท!DL5</f>
        <v>49</v>
      </c>
      <c r="F183" s="1054">
        <f>ชัยนาท!DM5</f>
        <v>38</v>
      </c>
      <c r="G183" s="973">
        <f>ชัยนาท!DN5</f>
        <v>28.95</v>
      </c>
      <c r="H183" s="1051">
        <f>ชัยนาท!GP5</f>
        <v>49</v>
      </c>
      <c r="I183" s="1055">
        <f>ชัยนาท!GQ5</f>
        <v>38</v>
      </c>
      <c r="J183" s="987">
        <f>ชัยนาท!GR5</f>
        <v>28.95</v>
      </c>
      <c r="K183" s="1051">
        <f>ชัยนาท!JT5</f>
        <v>49</v>
      </c>
      <c r="L183" s="1055">
        <f>ชัยนาท!JU5</f>
        <v>38</v>
      </c>
      <c r="M183" s="987">
        <f>ชัยนาท!JV5</f>
        <v>28.95</v>
      </c>
      <c r="N183" s="800"/>
      <c r="O183" s="800"/>
      <c r="P183" s="800"/>
      <c r="Q183" s="980"/>
      <c r="R183" s="980"/>
      <c r="S183" s="980"/>
      <c r="T183" s="800"/>
      <c r="U183" s="800"/>
      <c r="V183" s="800"/>
      <c r="W183" s="800"/>
      <c r="X183" s="800"/>
      <c r="Y183" s="800"/>
      <c r="Z183" s="800"/>
      <c r="AA183" s="800"/>
      <c r="AB183" s="800"/>
      <c r="AC183" s="800"/>
      <c r="AD183" s="800"/>
      <c r="AE183" s="800"/>
    </row>
    <row r="184" spans="1:31" ht="18.75" x14ac:dyDescent="0.3">
      <c r="A184" s="974" t="s">
        <v>189</v>
      </c>
      <c r="B184" s="872">
        <f>นครปฐม!AH5</f>
        <v>84</v>
      </c>
      <c r="C184" s="1054">
        <f>นครปฐม!AI5</f>
        <v>75</v>
      </c>
      <c r="D184" s="1016">
        <f>นครปฐม!AJ5</f>
        <v>12</v>
      </c>
      <c r="E184" s="873">
        <f>นครปฐม!DL5</f>
        <v>84</v>
      </c>
      <c r="F184" s="1054">
        <f>นครปฐม!DM5</f>
        <v>75</v>
      </c>
      <c r="G184" s="973">
        <f>นครปฐม!DN5</f>
        <v>12</v>
      </c>
      <c r="H184" s="1051">
        <f>นครปฐม!GP5</f>
        <v>84</v>
      </c>
      <c r="I184" s="1055">
        <f>นครปฐม!GQ5</f>
        <v>75</v>
      </c>
      <c r="J184" s="987">
        <f>นครปฐม!GR5</f>
        <v>12</v>
      </c>
      <c r="K184" s="1051">
        <f>นครปฐม!JT5</f>
        <v>84</v>
      </c>
      <c r="L184" s="1055">
        <f>นครปฐม!JU5</f>
        <v>75</v>
      </c>
      <c r="M184" s="987">
        <f>นครปฐม!JV5</f>
        <v>12</v>
      </c>
      <c r="N184" s="800"/>
      <c r="O184" s="800"/>
      <c r="P184" s="800"/>
      <c r="Q184" s="980"/>
      <c r="R184" s="980"/>
      <c r="S184" s="980"/>
      <c r="T184" s="800"/>
      <c r="U184" s="800"/>
      <c r="V184" s="800"/>
      <c r="W184" s="800"/>
      <c r="X184" s="800"/>
      <c r="Y184" s="800"/>
      <c r="Z184" s="800"/>
      <c r="AA184" s="800"/>
      <c r="AB184" s="800"/>
      <c r="AC184" s="800"/>
      <c r="AD184" s="800"/>
      <c r="AE184" s="800"/>
    </row>
    <row r="185" spans="1:31" ht="18.75" x14ac:dyDescent="0.3">
      <c r="A185" s="974" t="s">
        <v>184</v>
      </c>
      <c r="B185" s="872">
        <f>นนทบุรี!AH5</f>
        <v>41</v>
      </c>
      <c r="C185" s="1054">
        <f>นนทบุรี!AI5</f>
        <v>35</v>
      </c>
      <c r="D185" s="1016">
        <f>นนทบุรี!AJ5</f>
        <v>17.14</v>
      </c>
      <c r="E185" s="873">
        <f>นนทบุรี!DL5</f>
        <v>41</v>
      </c>
      <c r="F185" s="1054">
        <f>นนทบุรี!DM5</f>
        <v>35</v>
      </c>
      <c r="G185" s="973">
        <f>นนทบุรี!DN5</f>
        <v>17.14</v>
      </c>
      <c r="H185" s="1051">
        <f>นนทบุรี!GP5</f>
        <v>41</v>
      </c>
      <c r="I185" s="1055">
        <f>นนทบุรี!GQ5</f>
        <v>35</v>
      </c>
      <c r="J185" s="987">
        <f>นนทบุรี!GR5</f>
        <v>17.14</v>
      </c>
      <c r="K185" s="1051">
        <f>นนทบุรี!JT5</f>
        <v>41</v>
      </c>
      <c r="L185" s="1055">
        <f>นนทบุรี!JU5</f>
        <v>35</v>
      </c>
      <c r="M185" s="987">
        <f>นนทบุรี!JV5</f>
        <v>17.14</v>
      </c>
      <c r="N185" s="800"/>
      <c r="O185" s="800"/>
      <c r="P185" s="800"/>
      <c r="Q185" s="980"/>
      <c r="R185" s="980"/>
      <c r="S185" s="980"/>
      <c r="T185" s="800"/>
      <c r="U185" s="800"/>
      <c r="V185" s="800"/>
      <c r="W185" s="800"/>
      <c r="X185" s="800"/>
      <c r="Y185" s="800"/>
      <c r="Z185" s="800"/>
      <c r="AA185" s="800"/>
      <c r="AB185" s="800"/>
      <c r="AC185" s="800"/>
      <c r="AD185" s="800"/>
      <c r="AE185" s="800"/>
    </row>
    <row r="186" spans="1:31" ht="18.75" x14ac:dyDescent="0.3">
      <c r="A186" s="974" t="s">
        <v>190</v>
      </c>
      <c r="B186" s="872">
        <f>ปทุมธานี!AH5</f>
        <v>43</v>
      </c>
      <c r="C186" s="1054">
        <f>ปทุมธานี!AI5</f>
        <v>37</v>
      </c>
      <c r="D186" s="1016">
        <f>ปทุมธานี!AJ5</f>
        <v>16.22</v>
      </c>
      <c r="E186" s="873">
        <f>ปทุมธานี!DL5</f>
        <v>43</v>
      </c>
      <c r="F186" s="1054">
        <f>ปทุมธานี!DM5</f>
        <v>37</v>
      </c>
      <c r="G186" s="973">
        <f>ปทุมธานี!DN5</f>
        <v>16.22</v>
      </c>
      <c r="H186" s="1051">
        <f>ปทุมธานี!GP5</f>
        <v>43</v>
      </c>
      <c r="I186" s="1055">
        <f>ปทุมธานี!GQ5</f>
        <v>37</v>
      </c>
      <c r="J186" s="987">
        <f>ปทุมธานี!GR5</f>
        <v>16.22</v>
      </c>
      <c r="K186" s="1051">
        <f>ปทุมธานี!JT5</f>
        <v>43</v>
      </c>
      <c r="L186" s="1055">
        <f>ปทุมธานี!JU5</f>
        <v>37</v>
      </c>
      <c r="M186" s="987">
        <f>ปทุมธานี!JV5</f>
        <v>16.22</v>
      </c>
      <c r="N186" s="800"/>
      <c r="O186" s="800"/>
      <c r="P186" s="800"/>
      <c r="Q186" s="980"/>
      <c r="R186" s="980"/>
      <c r="S186" s="980"/>
      <c r="T186" s="800"/>
      <c r="U186" s="800"/>
      <c r="V186" s="800"/>
      <c r="W186" s="800"/>
      <c r="X186" s="800"/>
      <c r="Y186" s="800"/>
      <c r="Z186" s="800"/>
      <c r="AA186" s="800"/>
      <c r="AB186" s="800"/>
      <c r="AC186" s="800"/>
      <c r="AD186" s="800"/>
      <c r="AE186" s="800"/>
    </row>
    <row r="187" spans="1:31" ht="18.75" x14ac:dyDescent="0.3">
      <c r="A187" s="974" t="s">
        <v>183</v>
      </c>
      <c r="B187" s="872">
        <f>อยุธยา!AH5</f>
        <v>166</v>
      </c>
      <c r="C187" s="1054">
        <f>อยุธยา!AI5</f>
        <v>158</v>
      </c>
      <c r="D187" s="1016">
        <f>อยุธยา!AJ5</f>
        <v>5.0599999999999996</v>
      </c>
      <c r="E187" s="873">
        <f>อยุธยา!DL5</f>
        <v>166</v>
      </c>
      <c r="F187" s="1054">
        <f>อยุธยา!DM5</f>
        <v>158</v>
      </c>
      <c r="G187" s="973">
        <f>อยุธยา!DN5</f>
        <v>5.0599999999999996</v>
      </c>
      <c r="H187" s="1051">
        <f>อยุธยา!GP5</f>
        <v>166</v>
      </c>
      <c r="I187" s="1055">
        <f>อยุธยา!GQ5</f>
        <v>158</v>
      </c>
      <c r="J187" s="987">
        <f>อยุธยา!GR5</f>
        <v>5.0599999999999996</v>
      </c>
      <c r="K187" s="1051">
        <f>อยุธยา!JT5</f>
        <v>166</v>
      </c>
      <c r="L187" s="1055">
        <f>อยุธยา!JU5</f>
        <v>158</v>
      </c>
      <c r="M187" s="987">
        <f>อยุธยา!JV5</f>
        <v>5.0599999999999996</v>
      </c>
      <c r="N187" s="800"/>
      <c r="O187" s="800"/>
      <c r="P187" s="800"/>
      <c r="Q187" s="980"/>
      <c r="R187" s="980"/>
      <c r="S187" s="980"/>
      <c r="T187" s="800"/>
      <c r="U187" s="800"/>
      <c r="V187" s="800"/>
      <c r="W187" s="800"/>
      <c r="X187" s="800"/>
      <c r="Y187" s="800"/>
      <c r="Z187" s="800"/>
      <c r="AA187" s="800"/>
      <c r="AB187" s="800"/>
      <c r="AC187" s="800"/>
      <c r="AD187" s="800"/>
      <c r="AE187" s="800"/>
    </row>
    <row r="188" spans="1:31" ht="18.75" x14ac:dyDescent="0.3">
      <c r="A188" s="974" t="s">
        <v>185</v>
      </c>
      <c r="B188" s="872">
        <f>ลพบุรี!AH5</f>
        <v>59</v>
      </c>
      <c r="C188" s="1054">
        <f>ลพบุรี!AI5</f>
        <v>49</v>
      </c>
      <c r="D188" s="1016">
        <f>ลพบุรี!AJ5</f>
        <v>20.41</v>
      </c>
      <c r="E188" s="873">
        <f>ลพบุรี!DL5</f>
        <v>59</v>
      </c>
      <c r="F188" s="1054">
        <f>ลพบุรี!DM5</f>
        <v>49</v>
      </c>
      <c r="G188" s="973">
        <f>ลพบุรี!DN5</f>
        <v>20.41</v>
      </c>
      <c r="H188" s="1051">
        <f>ลพบุรี!GP5</f>
        <v>59</v>
      </c>
      <c r="I188" s="1055">
        <f>ลพบุรี!GQ5</f>
        <v>49</v>
      </c>
      <c r="J188" s="987">
        <f>ลพบุรี!GR5</f>
        <v>20.41</v>
      </c>
      <c r="K188" s="1051">
        <f>ลพบุรี!JT5</f>
        <v>59</v>
      </c>
      <c r="L188" s="1055">
        <f>ลพบุรี!JU5</f>
        <v>49</v>
      </c>
      <c r="M188" s="987">
        <f>ลพบุรี!JV5</f>
        <v>20.41</v>
      </c>
      <c r="N188" s="800"/>
      <c r="O188" s="800"/>
      <c r="P188" s="800"/>
      <c r="Q188" s="980"/>
      <c r="R188" s="980"/>
      <c r="S188" s="980"/>
      <c r="T188" s="800"/>
      <c r="U188" s="800"/>
      <c r="V188" s="800"/>
      <c r="W188" s="800"/>
      <c r="X188" s="800"/>
      <c r="Y188" s="800"/>
      <c r="Z188" s="800"/>
      <c r="AA188" s="800"/>
      <c r="AB188" s="800"/>
      <c r="AC188" s="800"/>
      <c r="AD188" s="800"/>
      <c r="AE188" s="800"/>
    </row>
    <row r="189" spans="1:31" ht="18.75" x14ac:dyDescent="0.3">
      <c r="A189" s="974" t="s">
        <v>182</v>
      </c>
      <c r="B189" s="872">
        <f>สมุทรปราการ!AH5</f>
        <v>49</v>
      </c>
      <c r="C189" s="1054">
        <f>สมุทรปราการ!AI5</f>
        <v>41</v>
      </c>
      <c r="D189" s="1016">
        <f>สมุทรปราการ!AJ5</f>
        <v>19.510000000000002</v>
      </c>
      <c r="E189" s="873">
        <f>สมุทรปราการ!DL5</f>
        <v>49</v>
      </c>
      <c r="F189" s="1054">
        <f>สมุทรปราการ!DM5</f>
        <v>41</v>
      </c>
      <c r="G189" s="973">
        <f>สมุทรปราการ!DN5</f>
        <v>19.510000000000002</v>
      </c>
      <c r="H189" s="873">
        <f>สมุทรปราการ!GP5</f>
        <v>49</v>
      </c>
      <c r="I189" s="1054">
        <f>สมุทรปราการ!GQ5</f>
        <v>41</v>
      </c>
      <c r="J189" s="973">
        <f>สมุทรปราการ!GR5</f>
        <v>19.510000000000002</v>
      </c>
      <c r="K189" s="873">
        <f>สมุทรปราการ!JT5</f>
        <v>49</v>
      </c>
      <c r="L189" s="1054">
        <f>สมุทรปราการ!JU5</f>
        <v>41</v>
      </c>
      <c r="M189" s="973">
        <f>สมุทรปราการ!JV5</f>
        <v>19.510000000000002</v>
      </c>
      <c r="N189" s="800"/>
      <c r="O189" s="800"/>
      <c r="P189" s="800"/>
      <c r="Q189" s="800"/>
      <c r="R189" s="980"/>
      <c r="S189" s="980"/>
      <c r="T189" s="800"/>
      <c r="U189" s="800"/>
      <c r="V189" s="800"/>
      <c r="W189" s="800"/>
      <c r="X189" s="800"/>
      <c r="Y189" s="800"/>
      <c r="Z189" s="800"/>
      <c r="AA189" s="221"/>
      <c r="AB189" s="221"/>
      <c r="AC189" s="221"/>
      <c r="AD189" s="800"/>
      <c r="AE189" s="800"/>
    </row>
    <row r="190" spans="1:31" ht="18.75" x14ac:dyDescent="0.3">
      <c r="A190" s="974" t="s">
        <v>181</v>
      </c>
      <c r="B190" s="872">
        <f>สมุทรสาคร!AH5</f>
        <v>56</v>
      </c>
      <c r="C190" s="1054">
        <f>สมุทรสาคร!AI5</f>
        <v>56</v>
      </c>
      <c r="D190" s="1016">
        <f>สมุทรสาคร!AJ5</f>
        <v>0</v>
      </c>
      <c r="E190" s="873">
        <f>สมุทรสาคร!DL5</f>
        <v>56</v>
      </c>
      <c r="F190" s="1054">
        <f>สมุทรสาคร!DM5</f>
        <v>56</v>
      </c>
      <c r="G190" s="973">
        <f>สมุทรสาคร!DN5</f>
        <v>0</v>
      </c>
      <c r="H190" s="873">
        <f>สมุทรสาคร!GP5</f>
        <v>56</v>
      </c>
      <c r="I190" s="1054">
        <f>สมุทรสาคร!GQ5</f>
        <v>56</v>
      </c>
      <c r="J190" s="973">
        <f>สมุทรสาคร!GR5</f>
        <v>0</v>
      </c>
      <c r="K190" s="873">
        <f>สมุทรสาคร!JT5</f>
        <v>56</v>
      </c>
      <c r="L190" s="1054">
        <f>สมุทรสาคร!JU5</f>
        <v>56</v>
      </c>
      <c r="M190" s="973">
        <f>สมุทรสาคร!JV5</f>
        <v>0</v>
      </c>
      <c r="N190" s="800"/>
      <c r="O190" s="800"/>
      <c r="P190" s="800"/>
      <c r="Q190" s="800"/>
      <c r="R190" s="800"/>
      <c r="S190" s="800"/>
      <c r="T190" s="800"/>
      <c r="U190" s="800"/>
      <c r="V190" s="800"/>
      <c r="W190" s="800"/>
      <c r="X190" s="800"/>
      <c r="Y190" s="800"/>
      <c r="Z190" s="800"/>
      <c r="AA190" s="800"/>
      <c r="AB190" s="800"/>
      <c r="AC190" s="800"/>
      <c r="AD190" s="800"/>
      <c r="AE190" s="800"/>
    </row>
    <row r="191" spans="1:31" ht="18.75" x14ac:dyDescent="0.3">
      <c r="A191" s="974" t="s">
        <v>187</v>
      </c>
      <c r="B191" s="872">
        <f>สระบุรี!AH5</f>
        <v>85</v>
      </c>
      <c r="C191" s="1054">
        <f>สระบุรี!AI5</f>
        <v>83</v>
      </c>
      <c r="D191" s="1016">
        <f>สระบุรี!AJ5</f>
        <v>2.41</v>
      </c>
      <c r="E191" s="873">
        <f>สระบุรี!DL5</f>
        <v>85</v>
      </c>
      <c r="F191" s="1054">
        <f>สระบุรี!DM5</f>
        <v>83</v>
      </c>
      <c r="G191" s="973">
        <f>สระบุรี!DN5</f>
        <v>2.41</v>
      </c>
      <c r="H191" s="1051">
        <f>สระบุรี!GP5</f>
        <v>85</v>
      </c>
      <c r="I191" s="1055">
        <f>สระบุรี!GQ5</f>
        <v>83</v>
      </c>
      <c r="J191" s="987">
        <f>สระบุรี!GR5</f>
        <v>2.41</v>
      </c>
      <c r="K191" s="1051">
        <f>สระบุรี!JT5</f>
        <v>85</v>
      </c>
      <c r="L191" s="1055">
        <f>สระบุรี!JU5</f>
        <v>83</v>
      </c>
      <c r="M191" s="987">
        <f>สระบุรี!JV5</f>
        <v>2.41</v>
      </c>
      <c r="N191" s="800"/>
      <c r="O191" s="800"/>
      <c r="P191" s="800"/>
      <c r="Q191" s="980"/>
      <c r="R191" s="980"/>
      <c r="S191" s="980"/>
      <c r="T191" s="800"/>
      <c r="U191" s="800"/>
      <c r="V191" s="800"/>
      <c r="W191" s="800"/>
      <c r="X191" s="800"/>
      <c r="Y191" s="800"/>
      <c r="Z191" s="800"/>
      <c r="AA191" s="800"/>
      <c r="AB191" s="800"/>
      <c r="AC191" s="800"/>
      <c r="AD191" s="800"/>
      <c r="AE191" s="800"/>
    </row>
    <row r="192" spans="1:31" ht="18.75" x14ac:dyDescent="0.3">
      <c r="A192" s="974" t="s">
        <v>180</v>
      </c>
      <c r="B192" s="872">
        <f>สิงห์บุรี!AH5</f>
        <v>33</v>
      </c>
      <c r="C192" s="1054">
        <f>สิงห์บุรี!AI5</f>
        <v>24</v>
      </c>
      <c r="D192" s="1016">
        <f>สิงห์บุรี!AJ5</f>
        <v>37.5</v>
      </c>
      <c r="E192" s="873">
        <f>สิงห์บุรี!DL5</f>
        <v>33</v>
      </c>
      <c r="F192" s="1054">
        <f>สิงห์บุรี!DM5</f>
        <v>24</v>
      </c>
      <c r="G192" s="973">
        <f>สิงห์บุรี!DN5</f>
        <v>37.5</v>
      </c>
      <c r="H192" s="1051">
        <f>สิงห์บุรี!GP5</f>
        <v>33</v>
      </c>
      <c r="I192" s="1055">
        <f>สิงห์บุรี!GQ5</f>
        <v>24</v>
      </c>
      <c r="J192" s="987">
        <f>สิงห์บุรี!GR5</f>
        <v>37.5</v>
      </c>
      <c r="K192" s="1051">
        <f>สิงห์บุรี!JT5</f>
        <v>33</v>
      </c>
      <c r="L192" s="1055">
        <f>สิงห์บุรี!JU5</f>
        <v>24</v>
      </c>
      <c r="M192" s="987">
        <f>สิงห์บุรี!JV5</f>
        <v>37.5</v>
      </c>
      <c r="N192" s="800"/>
      <c r="O192" s="800"/>
      <c r="P192" s="800"/>
      <c r="Q192" s="980"/>
      <c r="R192" s="980"/>
      <c r="S192" s="980"/>
      <c r="T192" s="800"/>
      <c r="U192" s="800"/>
      <c r="V192" s="800"/>
      <c r="W192" s="800"/>
      <c r="X192" s="800"/>
      <c r="Y192" s="800"/>
      <c r="Z192" s="800"/>
      <c r="AA192" s="800"/>
      <c r="AB192" s="800"/>
      <c r="AC192" s="800"/>
      <c r="AD192" s="800"/>
      <c r="AE192" s="800"/>
    </row>
    <row r="193" spans="1:31" ht="19.5" thickBot="1" x14ac:dyDescent="0.35">
      <c r="A193" s="974" t="s">
        <v>179</v>
      </c>
      <c r="B193" s="872">
        <f>อ่างทอง!AH5</f>
        <v>21</v>
      </c>
      <c r="C193" s="1054">
        <f>อ่างทอง!AI5</f>
        <v>13</v>
      </c>
      <c r="D193" s="1016">
        <f>อ่างทอง!AJ5</f>
        <v>61.54</v>
      </c>
      <c r="E193" s="873">
        <f>อ่างทอง!DL5</f>
        <v>21</v>
      </c>
      <c r="F193" s="1054">
        <f>อ่างทอง!DM5</f>
        <v>13</v>
      </c>
      <c r="G193" s="973">
        <f>อ่างทอง!DN5</f>
        <v>61.54</v>
      </c>
      <c r="H193" s="1051">
        <f>อ่างทอง!GP5</f>
        <v>21</v>
      </c>
      <c r="I193" s="1055">
        <f>อ่างทอง!GQ5</f>
        <v>13</v>
      </c>
      <c r="J193" s="987">
        <f>อ่างทอง!GR5</f>
        <v>61.54</v>
      </c>
      <c r="K193" s="1051">
        <f>อ่างทอง!JT5</f>
        <v>21</v>
      </c>
      <c r="L193" s="1055">
        <f>อ่างทอง!JU5</f>
        <v>13</v>
      </c>
      <c r="M193" s="987">
        <f>อ่างทอง!JV5</f>
        <v>61.54</v>
      </c>
      <c r="N193" s="800"/>
      <c r="O193" s="800"/>
      <c r="P193" s="800"/>
      <c r="Q193" s="980"/>
      <c r="R193" s="980"/>
      <c r="S193" s="980"/>
      <c r="T193" s="800"/>
      <c r="U193" s="800"/>
      <c r="V193" s="800"/>
      <c r="W193" s="800"/>
      <c r="X193" s="800"/>
      <c r="Y193" s="800"/>
      <c r="Z193" s="800"/>
      <c r="AA193" s="800"/>
      <c r="AB193" s="800"/>
      <c r="AC193" s="800"/>
      <c r="AD193" s="800"/>
      <c r="AE193" s="800"/>
    </row>
    <row r="194" spans="1:31" ht="20.25" thickTop="1" thickBot="1" x14ac:dyDescent="0.25">
      <c r="A194" s="975" t="s">
        <v>275</v>
      </c>
      <c r="B194" s="976">
        <f>'รวมภาคกลาง62(ไม่รวมกทม.)'!AH5</f>
        <v>739</v>
      </c>
      <c r="C194" s="1000">
        <f>'รวมภาคกลาง62(ไม่รวมกทม.)'!AI5</f>
        <v>662</v>
      </c>
      <c r="D194" s="1017">
        <f>'รวมภาคกลาง62(ไม่รวมกทม.)'!AJ5</f>
        <v>11.63</v>
      </c>
      <c r="E194" s="976">
        <f>'รวมภาคกลาง62(ไม่รวมกทม.)'!DL5</f>
        <v>739</v>
      </c>
      <c r="F194" s="1000">
        <f>'รวมภาคกลาง62(ไม่รวมกทม.)'!DM5</f>
        <v>662</v>
      </c>
      <c r="G194" s="977">
        <f>'รวมภาคกลาง62(ไม่รวมกทม.)'!DN5</f>
        <v>11.63</v>
      </c>
      <c r="H194" s="976">
        <f>'รวมภาคกลาง62(ไม่รวมกทม.)'!GP5</f>
        <v>739</v>
      </c>
      <c r="I194" s="1000">
        <f>'รวมภาคกลาง62(ไม่รวมกทม.)'!GQ5</f>
        <v>662</v>
      </c>
      <c r="J194" s="977">
        <f>'รวมภาคกลาง62(ไม่รวมกทม.)'!GR5</f>
        <v>11.63</v>
      </c>
      <c r="K194" s="976">
        <f>'รวมภาคกลาง62(ไม่รวมกทม.)'!JT5</f>
        <v>739</v>
      </c>
      <c r="L194" s="1000">
        <f>'รวมภาคกลาง62(ไม่รวมกทม.)'!JU5</f>
        <v>662</v>
      </c>
      <c r="M194" s="977">
        <f>'รวมภาคกลาง62(ไม่รวมกทม.)'!JV5</f>
        <v>11.63</v>
      </c>
      <c r="N194" s="800"/>
      <c r="O194" s="800"/>
      <c r="P194" s="800"/>
      <c r="Q194" s="800"/>
      <c r="R194" s="800"/>
      <c r="S194" s="800"/>
      <c r="T194" s="800"/>
      <c r="U194" s="800"/>
      <c r="V194" s="800"/>
      <c r="W194" s="800"/>
      <c r="X194" s="800"/>
      <c r="Y194" s="800"/>
      <c r="Z194" s="800"/>
      <c r="AA194" s="800"/>
      <c r="AB194" s="800"/>
      <c r="AC194" s="800"/>
      <c r="AD194" s="800"/>
      <c r="AE194" s="800"/>
    </row>
    <row r="195" spans="1:31" ht="15" thickTop="1" x14ac:dyDescent="0.2"/>
    <row r="197" spans="1:31" ht="15" thickBot="1" x14ac:dyDescent="0.25"/>
    <row r="198" spans="1:31" ht="15" thickTop="1" x14ac:dyDescent="0.2">
      <c r="A198" s="1594" t="s">
        <v>108</v>
      </c>
      <c r="B198" s="1498" t="s">
        <v>4</v>
      </c>
      <c r="C198" s="1499"/>
      <c r="D198" s="1500"/>
      <c r="E198" s="1588" t="s">
        <v>154</v>
      </c>
      <c r="F198" s="1589"/>
      <c r="G198" s="1590"/>
      <c r="H198" s="1498" t="s">
        <v>163</v>
      </c>
      <c r="I198" s="1499"/>
      <c r="J198" s="1500"/>
      <c r="K198" s="1588" t="s">
        <v>167</v>
      </c>
      <c r="L198" s="1589"/>
      <c r="M198" s="1590"/>
      <c r="N198" s="1578"/>
      <c r="O198" s="1578"/>
      <c r="P198" s="1578"/>
      <c r="Q198" s="1578"/>
      <c r="R198" s="1578"/>
      <c r="S198" s="1578"/>
      <c r="W198" s="1578"/>
      <c r="X198" s="1578"/>
      <c r="Y198" s="1578"/>
      <c r="Z198" s="1578"/>
      <c r="AA198" s="1578"/>
      <c r="AB198" s="1578"/>
      <c r="AC198" s="1578"/>
      <c r="AD198" s="1578"/>
      <c r="AE198" s="1578"/>
    </row>
    <row r="199" spans="1:31" ht="15" thickBot="1" x14ac:dyDescent="0.25">
      <c r="A199" s="1595"/>
      <c r="B199" s="270">
        <v>2018</v>
      </c>
      <c r="C199" s="235">
        <v>2017</v>
      </c>
      <c r="D199" s="1014" t="s">
        <v>22</v>
      </c>
      <c r="E199" s="981">
        <v>2018</v>
      </c>
      <c r="F199" s="982">
        <v>2017</v>
      </c>
      <c r="G199" s="983" t="s">
        <v>22</v>
      </c>
      <c r="H199" s="8">
        <v>2018</v>
      </c>
      <c r="I199" s="235">
        <v>2017</v>
      </c>
      <c r="J199" s="795" t="s">
        <v>22</v>
      </c>
      <c r="K199" s="981">
        <v>2018</v>
      </c>
      <c r="L199" s="982">
        <v>2017</v>
      </c>
      <c r="M199" s="983" t="s">
        <v>22</v>
      </c>
      <c r="N199" s="984"/>
      <c r="O199" s="985"/>
      <c r="P199" s="986"/>
      <c r="Q199" s="984"/>
      <c r="R199" s="985"/>
      <c r="S199" s="986"/>
      <c r="T199" s="984"/>
      <c r="U199" s="985"/>
      <c r="V199" s="986"/>
      <c r="W199" s="984"/>
      <c r="X199" s="985"/>
      <c r="Y199" s="986"/>
      <c r="Z199" s="984"/>
      <c r="AA199" s="985"/>
      <c r="AB199" s="986"/>
      <c r="AC199" s="984"/>
      <c r="AD199" s="985"/>
      <c r="AE199" s="986"/>
    </row>
    <row r="200" spans="1:31" ht="19.5" thickTop="1" x14ac:dyDescent="0.3">
      <c r="A200" s="988" t="s">
        <v>5</v>
      </c>
      <c r="B200" s="989">
        <f>กทม.!B31</f>
        <v>159593</v>
      </c>
      <c r="C200" s="998">
        <f>กทม.!C31</f>
        <v>152616</v>
      </c>
      <c r="D200" s="1015">
        <f>กทม.!D31</f>
        <v>4.57</v>
      </c>
      <c r="E200" s="989">
        <f>กทม.!CF31</f>
        <v>159593</v>
      </c>
      <c r="F200" s="998">
        <f>กทม.!CG31</f>
        <v>152616</v>
      </c>
      <c r="G200" s="990">
        <f>กทม.!CH31</f>
        <v>4.57</v>
      </c>
      <c r="H200" s="989">
        <f>กทม.!FJ31</f>
        <v>159593</v>
      </c>
      <c r="I200" s="998">
        <f>กทม.!FK31</f>
        <v>152616</v>
      </c>
      <c r="J200" s="990">
        <f>กทม.!FL31</f>
        <v>4.57</v>
      </c>
      <c r="K200" s="989">
        <f>กทม.!IN31</f>
        <v>159593</v>
      </c>
      <c r="L200" s="998">
        <f>กทม.!IO31</f>
        <v>152616</v>
      </c>
      <c r="M200" s="990">
        <f>กทม.!IP31</f>
        <v>4.57</v>
      </c>
      <c r="N200" s="800"/>
      <c r="O200" s="800"/>
      <c r="P200" s="800"/>
      <c r="Q200" s="980"/>
      <c r="R200" s="980"/>
      <c r="S200" s="980"/>
      <c r="T200" s="800"/>
      <c r="U200" s="800"/>
      <c r="V200" s="800"/>
      <c r="W200" s="800"/>
      <c r="X200" s="800"/>
      <c r="Y200" s="800"/>
      <c r="Z200" s="800"/>
      <c r="AA200" s="800"/>
      <c r="AB200" s="800"/>
      <c r="AC200" s="800"/>
      <c r="AD200" s="800"/>
      <c r="AE200" s="800"/>
    </row>
    <row r="201" spans="1:31" ht="18.75" x14ac:dyDescent="0.3">
      <c r="A201" s="974" t="s">
        <v>188</v>
      </c>
      <c r="B201">
        <f>ฉะเชิงเทรา!B31</f>
        <v>1514</v>
      </c>
      <c r="C201" s="999">
        <f>ฉะเชิงเทรา!C31</f>
        <v>1506</v>
      </c>
      <c r="D201" s="1016">
        <f>ฉะเชิงเทรา!D31</f>
        <v>0.53</v>
      </c>
      <c r="E201">
        <f>ฉะเชิงเทรา!CF31</f>
        <v>1514</v>
      </c>
      <c r="F201" s="999">
        <f>ฉะเชิงเทรา!CG31</f>
        <v>1506</v>
      </c>
      <c r="G201" s="973">
        <f>ฉะเชิงเทรา!CH31</f>
        <v>0.53</v>
      </c>
      <c r="H201">
        <f>ฉะเชิงเทรา!FJ31</f>
        <v>1514</v>
      </c>
      <c r="I201" s="999">
        <f>ฉะเชิงเทรา!FK31</f>
        <v>1506</v>
      </c>
      <c r="J201" s="973">
        <f>ฉะเชิงเทรา!FL31</f>
        <v>0.53</v>
      </c>
      <c r="K201">
        <f>ฉะเชิงเทรา!IN31</f>
        <v>1514</v>
      </c>
      <c r="L201" s="999">
        <f>ฉะเชิงเทรา!IO31</f>
        <v>1506</v>
      </c>
      <c r="M201" s="973">
        <f>ฉะเชิงเทรา!IP31</f>
        <v>0.53</v>
      </c>
      <c r="N201" s="800"/>
      <c r="O201" s="800"/>
      <c r="P201" s="800"/>
      <c r="Q201" s="800"/>
      <c r="R201" s="800"/>
      <c r="S201" s="800"/>
      <c r="T201" s="800"/>
      <c r="U201" s="800"/>
      <c r="V201" s="800"/>
      <c r="W201" s="800"/>
      <c r="X201" s="800"/>
      <c r="Y201" s="800"/>
      <c r="Z201" s="800"/>
      <c r="AA201" s="800"/>
      <c r="AB201" s="800"/>
      <c r="AC201" s="800"/>
      <c r="AD201" s="800"/>
      <c r="AE201" s="800"/>
    </row>
    <row r="202" spans="1:31" ht="18.75" x14ac:dyDescent="0.3">
      <c r="A202" s="974" t="s">
        <v>186</v>
      </c>
      <c r="B202">
        <f>ชัยนาท!B31</f>
        <v>1073</v>
      </c>
      <c r="C202" s="999">
        <f>ชัยนาท!C31</f>
        <v>927</v>
      </c>
      <c r="D202" s="1016">
        <f>ชัยนาท!D31</f>
        <v>15.75</v>
      </c>
      <c r="E202">
        <f>ชัยนาท!CF31</f>
        <v>1073</v>
      </c>
      <c r="F202" s="999">
        <f>ชัยนาท!CG31</f>
        <v>927</v>
      </c>
      <c r="G202" s="973">
        <f>ชัยนาท!CH31</f>
        <v>15.75</v>
      </c>
      <c r="H202" s="727">
        <f>ชัยนาท!FJ31</f>
        <v>1073</v>
      </c>
      <c r="I202" s="1002">
        <f>ชัยนาท!FK31</f>
        <v>927</v>
      </c>
      <c r="J202" s="987">
        <f>ชัยนาท!FL31</f>
        <v>15.75</v>
      </c>
      <c r="K202" s="727">
        <f>ชัยนาท!IN31</f>
        <v>1073</v>
      </c>
      <c r="L202" s="1002">
        <f>ชัยนาท!IO31</f>
        <v>927</v>
      </c>
      <c r="M202" s="987">
        <f>ชัยนาท!IP31</f>
        <v>15.75</v>
      </c>
      <c r="N202" s="800"/>
      <c r="O202" s="800"/>
      <c r="P202" s="800"/>
      <c r="Q202" s="980"/>
      <c r="R202" s="980"/>
      <c r="S202" s="980"/>
      <c r="T202" s="800"/>
      <c r="U202" s="800"/>
      <c r="V202" s="800"/>
      <c r="W202" s="800"/>
      <c r="X202" s="800"/>
      <c r="Y202" s="800"/>
      <c r="Z202" s="800"/>
      <c r="AA202" s="800"/>
      <c r="AB202" s="800"/>
      <c r="AC202" s="800"/>
      <c r="AD202" s="800"/>
      <c r="AE202" s="800"/>
    </row>
    <row r="203" spans="1:31" ht="18.75" x14ac:dyDescent="0.3">
      <c r="A203" s="974" t="s">
        <v>189</v>
      </c>
      <c r="B203">
        <f>นครปฐม!B31</f>
        <v>4343</v>
      </c>
      <c r="C203" s="999">
        <f>นครปฐม!C31</f>
        <v>4348</v>
      </c>
      <c r="D203" s="1016">
        <f>นครปฐม!D31</f>
        <v>-0.11</v>
      </c>
      <c r="E203">
        <f>นครปฐม!CF31</f>
        <v>4343</v>
      </c>
      <c r="F203" s="999">
        <f>นครปฐม!CG31</f>
        <v>4348</v>
      </c>
      <c r="G203" s="973">
        <f>นครปฐม!CH31</f>
        <v>-0.11</v>
      </c>
      <c r="H203" s="727">
        <f>นครปฐม!FJ31</f>
        <v>4343</v>
      </c>
      <c r="I203" s="1002">
        <f>นครปฐม!FK31</f>
        <v>4348</v>
      </c>
      <c r="J203" s="987">
        <f>นครปฐม!FL31</f>
        <v>-0.11</v>
      </c>
      <c r="K203" s="727">
        <f>นครปฐม!IN31</f>
        <v>4343</v>
      </c>
      <c r="L203" s="1002">
        <f>นครปฐม!IO31</f>
        <v>4348</v>
      </c>
      <c r="M203" s="987">
        <f>นครปฐม!IP31</f>
        <v>-0.11</v>
      </c>
      <c r="N203" s="800"/>
      <c r="O203" s="800"/>
      <c r="P203" s="800"/>
      <c r="Q203" s="980"/>
      <c r="R203" s="980"/>
      <c r="S203" s="980"/>
      <c r="T203" s="800"/>
      <c r="U203" s="800"/>
      <c r="V203" s="800"/>
      <c r="W203" s="800"/>
      <c r="X203" s="800"/>
      <c r="Y203" s="800"/>
      <c r="Z203" s="800"/>
      <c r="AA203" s="800"/>
      <c r="AB203" s="800"/>
      <c r="AC203" s="800"/>
      <c r="AD203" s="800"/>
      <c r="AE203" s="800"/>
    </row>
    <row r="204" spans="1:31" ht="18.75" x14ac:dyDescent="0.3">
      <c r="A204" s="974" t="s">
        <v>184</v>
      </c>
      <c r="B204">
        <f>นนทบุรี!B31</f>
        <v>4262</v>
      </c>
      <c r="C204" s="999">
        <f>นนทบุรี!C31</f>
        <v>3177</v>
      </c>
      <c r="D204" s="1016">
        <f>นนทบุรี!D31</f>
        <v>34.15</v>
      </c>
      <c r="E204">
        <f>นนทบุรี!CF31</f>
        <v>4262</v>
      </c>
      <c r="F204" s="999">
        <f>นนทบุรี!CG31</f>
        <v>3177</v>
      </c>
      <c r="G204" s="973">
        <f>นนทบุรี!CH31</f>
        <v>34.15</v>
      </c>
      <c r="H204" s="727">
        <f>นนทบุรี!FJ31</f>
        <v>4262</v>
      </c>
      <c r="I204" s="1002">
        <f>นนทบุรี!FK31</f>
        <v>3177</v>
      </c>
      <c r="J204" s="987">
        <f>นนทบุรี!FL31</f>
        <v>34.15</v>
      </c>
      <c r="K204" s="727">
        <f>นนทบุรี!IN31</f>
        <v>4262</v>
      </c>
      <c r="L204" s="1002">
        <f>นนทบุรี!IO31</f>
        <v>3177</v>
      </c>
      <c r="M204" s="987">
        <f>นนทบุรี!IP31</f>
        <v>34.15</v>
      </c>
      <c r="N204" s="800"/>
      <c r="O204" s="800"/>
      <c r="P204" s="800"/>
      <c r="Q204" s="980"/>
      <c r="R204" s="980"/>
      <c r="S204" s="980"/>
      <c r="T204" s="800"/>
      <c r="U204" s="800"/>
      <c r="V204" s="800"/>
      <c r="W204" s="800"/>
      <c r="X204" s="800"/>
      <c r="Y204" s="800"/>
      <c r="Z204" s="800"/>
      <c r="AA204" s="800"/>
      <c r="AB204" s="800"/>
      <c r="AC204" s="800"/>
      <c r="AD204" s="800"/>
      <c r="AE204" s="800"/>
    </row>
    <row r="205" spans="1:31" ht="18.75" x14ac:dyDescent="0.3">
      <c r="A205" s="974" t="s">
        <v>190</v>
      </c>
      <c r="B205">
        <f>ปทุมธานี!B31</f>
        <v>2989</v>
      </c>
      <c r="C205" s="999">
        <f>ปทุมธานี!C31</f>
        <v>2702</v>
      </c>
      <c r="D205" s="1016">
        <f>ปทุมธานี!D31</f>
        <v>10.62</v>
      </c>
      <c r="E205">
        <f>ปทุมธานี!CF31</f>
        <v>2989</v>
      </c>
      <c r="F205" s="999">
        <f>ปทุมธานี!CG31</f>
        <v>2702</v>
      </c>
      <c r="G205" s="973">
        <f>ปทุมธานี!CH31</f>
        <v>10.62</v>
      </c>
      <c r="H205" s="727">
        <f>ปทุมธานี!FJ31</f>
        <v>2989</v>
      </c>
      <c r="I205" s="1002">
        <f>ปทุมธานี!FK31</f>
        <v>2702</v>
      </c>
      <c r="J205" s="987">
        <f>ปทุมธานี!FL31</f>
        <v>10.62</v>
      </c>
      <c r="K205" s="727">
        <f>ปทุมธานี!IN31</f>
        <v>2989</v>
      </c>
      <c r="L205" s="1002">
        <f>ปทุมธานี!IO31</f>
        <v>2702</v>
      </c>
      <c r="M205" s="987">
        <f>ปทุมธานี!IP31</f>
        <v>10.62</v>
      </c>
      <c r="N205" s="800"/>
      <c r="O205" s="800"/>
      <c r="P205" s="800"/>
      <c r="Q205" s="980"/>
      <c r="R205" s="980"/>
      <c r="S205" s="980"/>
      <c r="T205" s="800"/>
      <c r="U205" s="800"/>
      <c r="V205" s="800"/>
      <c r="W205" s="800"/>
      <c r="X205" s="800"/>
      <c r="Y205" s="800"/>
      <c r="Z205" s="800"/>
      <c r="AA205" s="800"/>
      <c r="AB205" s="800"/>
      <c r="AC205" s="800"/>
      <c r="AD205" s="800"/>
      <c r="AE205" s="800"/>
    </row>
    <row r="206" spans="1:31" ht="18.75" x14ac:dyDescent="0.3">
      <c r="A206" s="974" t="s">
        <v>183</v>
      </c>
      <c r="B206">
        <f>อยุธยา!B31</f>
        <v>4989</v>
      </c>
      <c r="C206" s="999">
        <f>อยุธยา!C31</f>
        <v>5372</v>
      </c>
      <c r="D206" s="1016">
        <f>อยุธยา!D31</f>
        <v>-7.13</v>
      </c>
      <c r="E206">
        <f>อยุธยา!CF31</f>
        <v>4989</v>
      </c>
      <c r="F206" s="999">
        <f>อยุธยา!CG31</f>
        <v>5372</v>
      </c>
      <c r="G206" s="973">
        <f>อยุธยา!CH31</f>
        <v>-7.13</v>
      </c>
      <c r="H206" s="727">
        <f>อยุธยา!FJ31</f>
        <v>4989</v>
      </c>
      <c r="I206" s="1002">
        <f>อยุธยา!FK31</f>
        <v>5372</v>
      </c>
      <c r="J206" s="987">
        <f>อยุธยา!FL31</f>
        <v>-7.13</v>
      </c>
      <c r="K206" s="727">
        <f>อยุธยา!IN31</f>
        <v>4989</v>
      </c>
      <c r="L206" s="1002">
        <f>อยุธยา!IO31</f>
        <v>5372</v>
      </c>
      <c r="M206" s="987">
        <f>อยุธยา!IP31</f>
        <v>-7.13</v>
      </c>
      <c r="N206" s="800"/>
      <c r="O206" s="800"/>
      <c r="P206" s="800"/>
      <c r="Q206" s="980"/>
      <c r="R206" s="980"/>
      <c r="S206" s="980"/>
      <c r="T206" s="800"/>
      <c r="U206" s="800"/>
      <c r="V206" s="800"/>
      <c r="W206" s="800"/>
      <c r="X206" s="800"/>
      <c r="Y206" s="800"/>
      <c r="Z206" s="800"/>
      <c r="AA206" s="800"/>
      <c r="AB206" s="800"/>
      <c r="AC206" s="800"/>
      <c r="AD206" s="800"/>
      <c r="AE206" s="800"/>
    </row>
    <row r="207" spans="1:31" ht="18.75" x14ac:dyDescent="0.3">
      <c r="A207" s="974" t="s">
        <v>185</v>
      </c>
      <c r="B207">
        <f>ลพบุรี!B31</f>
        <v>2598</v>
      </c>
      <c r="C207" s="999">
        <f>ลพบุรี!C31</f>
        <v>2085</v>
      </c>
      <c r="D207" s="1016">
        <f>ลพบุรี!D31</f>
        <v>24.6</v>
      </c>
      <c r="E207">
        <f>ลพบุรี!CF31</f>
        <v>2598</v>
      </c>
      <c r="F207" s="999">
        <f>ลพบุรี!CG31</f>
        <v>2085</v>
      </c>
      <c r="G207" s="973">
        <f>ลพบุรี!CH31</f>
        <v>24.6</v>
      </c>
      <c r="H207" s="727">
        <f>ลพบุรี!FJ31</f>
        <v>2598</v>
      </c>
      <c r="I207" s="1002">
        <f>ลพบุรี!FK31</f>
        <v>2085</v>
      </c>
      <c r="J207" s="987">
        <f>ลพบุรี!FL31</f>
        <v>24.6</v>
      </c>
      <c r="K207" s="727">
        <f>ลพบุรี!IN31</f>
        <v>2598</v>
      </c>
      <c r="L207" s="1002">
        <f>ลพบุรี!IO31</f>
        <v>2085</v>
      </c>
      <c r="M207" s="987">
        <f>ลพบุรี!IP31</f>
        <v>24.6</v>
      </c>
      <c r="N207" s="800"/>
      <c r="O207" s="800"/>
      <c r="P207" s="800"/>
      <c r="Q207" s="980"/>
      <c r="R207" s="980"/>
      <c r="S207" s="980"/>
      <c r="T207" s="800"/>
      <c r="U207" s="800"/>
      <c r="V207" s="800"/>
      <c r="W207" s="800"/>
      <c r="X207" s="800"/>
      <c r="Y207" s="800"/>
      <c r="Z207" s="800"/>
      <c r="AA207" s="800"/>
      <c r="AB207" s="800"/>
      <c r="AC207" s="800"/>
      <c r="AD207" s="800"/>
      <c r="AE207" s="800"/>
    </row>
    <row r="208" spans="1:31" ht="18.75" x14ac:dyDescent="0.3">
      <c r="A208" s="974" t="s">
        <v>182</v>
      </c>
      <c r="B208">
        <f>สมุทรปราการ!B31</f>
        <v>5905</v>
      </c>
      <c r="C208" s="999">
        <f>สมุทรปราการ!C31</f>
        <v>4380</v>
      </c>
      <c r="D208" s="1016">
        <f>สมุทรปราการ!D31</f>
        <v>34.82</v>
      </c>
      <c r="E208">
        <f>สมุทรปราการ!CF31</f>
        <v>5905</v>
      </c>
      <c r="F208" s="999">
        <f>สมุทรปราการ!CG31</f>
        <v>4380</v>
      </c>
      <c r="G208" s="973">
        <f>สมุทรปราการ!CH31</f>
        <v>34.82</v>
      </c>
      <c r="H208">
        <f>สมุทรปราการ!FJ31</f>
        <v>5905</v>
      </c>
      <c r="I208" s="999">
        <f>สมุทรปราการ!FK31</f>
        <v>4380</v>
      </c>
      <c r="J208" s="973">
        <f>สมุทรปราการ!FL31</f>
        <v>34.82</v>
      </c>
      <c r="K208">
        <f>สมุทรปราการ!IN31</f>
        <v>5905</v>
      </c>
      <c r="L208" s="999">
        <f>สมุทรปราการ!IO31</f>
        <v>4380</v>
      </c>
      <c r="M208" s="973">
        <f>สมุทรปราการ!IP31</f>
        <v>34.82</v>
      </c>
      <c r="N208" s="800"/>
      <c r="O208" s="800"/>
      <c r="P208" s="800"/>
      <c r="Q208" s="800"/>
      <c r="R208" s="980"/>
      <c r="S208" s="980"/>
      <c r="T208" s="800"/>
      <c r="U208" s="800"/>
      <c r="V208" s="800"/>
      <c r="W208" s="800"/>
      <c r="X208" s="800"/>
      <c r="Y208" s="800"/>
      <c r="Z208" s="800"/>
      <c r="AA208" s="221"/>
      <c r="AB208" s="221"/>
      <c r="AC208" s="221"/>
      <c r="AD208" s="800"/>
      <c r="AE208" s="800"/>
    </row>
    <row r="209" spans="1:31" ht="18.75" x14ac:dyDescent="0.3">
      <c r="A209" s="974" t="s">
        <v>181</v>
      </c>
      <c r="B209">
        <f>สมุทรสาคร!B31</f>
        <v>2026</v>
      </c>
      <c r="C209" s="999">
        <f>สมุทรสาคร!C31</f>
        <v>2003</v>
      </c>
      <c r="D209" s="1016">
        <f>สมุทรสาคร!D31</f>
        <v>1.1499999999999999</v>
      </c>
      <c r="E209">
        <f>สมุทรสาคร!CF31</f>
        <v>2026</v>
      </c>
      <c r="F209" s="999">
        <f>สมุทรสาคร!CG31</f>
        <v>2003</v>
      </c>
      <c r="G209" s="973">
        <f>สมุทรสาคร!CH31</f>
        <v>1.1499999999999999</v>
      </c>
      <c r="H209">
        <f>สมุทรสาคร!FJ31</f>
        <v>2026</v>
      </c>
      <c r="I209" s="999">
        <f>สมุทรสาคร!FK31</f>
        <v>2003</v>
      </c>
      <c r="J209" s="973">
        <f>สมุทรสาคร!FL31</f>
        <v>1.1499999999999999</v>
      </c>
      <c r="K209">
        <f>สมุทรสาคร!IN31</f>
        <v>2026</v>
      </c>
      <c r="L209" s="999">
        <f>สมุทรสาคร!IO31</f>
        <v>2003</v>
      </c>
      <c r="M209" s="973">
        <f>สมุทรสาคร!IP31</f>
        <v>1.1499999999999999</v>
      </c>
      <c r="N209" s="800"/>
      <c r="O209" s="800"/>
      <c r="P209" s="800"/>
      <c r="Q209" s="800"/>
      <c r="R209" s="800"/>
      <c r="S209" s="800"/>
      <c r="T209" s="800"/>
      <c r="U209" s="800"/>
      <c r="V209" s="800"/>
      <c r="W209" s="800"/>
      <c r="X209" s="800"/>
      <c r="Y209" s="800"/>
      <c r="Z209" s="800"/>
      <c r="AA209" s="800"/>
      <c r="AB209" s="800"/>
      <c r="AC209" s="800"/>
      <c r="AD209" s="800"/>
      <c r="AE209" s="800"/>
    </row>
    <row r="210" spans="1:31" ht="18.75" x14ac:dyDescent="0.3">
      <c r="A210" s="974" t="s">
        <v>187</v>
      </c>
      <c r="B210">
        <f>สระบุรี!B31</f>
        <v>3429</v>
      </c>
      <c r="C210" s="999">
        <f>สระบุรี!C31</f>
        <v>3260</v>
      </c>
      <c r="D210" s="1016">
        <f>สระบุรี!D31</f>
        <v>5.18</v>
      </c>
      <c r="E210">
        <f>สระบุรี!CF31</f>
        <v>3429</v>
      </c>
      <c r="F210" s="999">
        <f>สระบุรี!CG31</f>
        <v>3260</v>
      </c>
      <c r="G210" s="973">
        <f>สระบุรี!CH31</f>
        <v>5.18</v>
      </c>
      <c r="H210" s="727">
        <f>สระบุรี!FJ31</f>
        <v>3429</v>
      </c>
      <c r="I210" s="1002">
        <f>สระบุรี!FK31</f>
        <v>3260</v>
      </c>
      <c r="J210" s="987">
        <f>สระบุรี!FL31</f>
        <v>5.18</v>
      </c>
      <c r="K210" s="727">
        <f>สระบุรี!IN31</f>
        <v>3429</v>
      </c>
      <c r="L210" s="1002">
        <f>สระบุรี!IO31</f>
        <v>3260</v>
      </c>
      <c r="M210" s="987">
        <f>สระบุรี!IP31</f>
        <v>5.18</v>
      </c>
      <c r="N210" s="800"/>
      <c r="O210" s="800"/>
      <c r="P210" s="800"/>
      <c r="Q210" s="980"/>
      <c r="R210" s="980"/>
      <c r="S210" s="980"/>
      <c r="T210" s="800"/>
      <c r="U210" s="800"/>
      <c r="V210" s="800"/>
      <c r="W210" s="800"/>
      <c r="X210" s="800"/>
      <c r="Y210" s="800"/>
      <c r="Z210" s="800"/>
      <c r="AA210" s="800"/>
      <c r="AB210" s="800"/>
      <c r="AC210" s="800"/>
      <c r="AD210" s="800"/>
      <c r="AE210" s="800"/>
    </row>
    <row r="211" spans="1:31" ht="18.75" x14ac:dyDescent="0.3">
      <c r="A211" s="974" t="s">
        <v>180</v>
      </c>
      <c r="B211">
        <f>สิงห์บุรี!B31</f>
        <v>791</v>
      </c>
      <c r="C211" s="999">
        <f>สิงห์บุรี!C31</f>
        <v>617</v>
      </c>
      <c r="D211" s="1016">
        <f>สิงห์บุรี!D31</f>
        <v>28.2</v>
      </c>
      <c r="E211">
        <f>สิงห์บุรี!CF31</f>
        <v>791</v>
      </c>
      <c r="F211" s="999">
        <f>สิงห์บุรี!CG31</f>
        <v>617</v>
      </c>
      <c r="G211" s="973">
        <f>สิงห์บุรี!CH31</f>
        <v>28.2</v>
      </c>
      <c r="H211" s="727">
        <f>สิงห์บุรี!FJ31</f>
        <v>791</v>
      </c>
      <c r="I211" s="1002">
        <f>สิงห์บุรี!FK31</f>
        <v>617</v>
      </c>
      <c r="J211" s="987">
        <f>สิงห์บุรี!FL31</f>
        <v>28.2</v>
      </c>
      <c r="K211" s="727">
        <f>สิงห์บุรี!IN31</f>
        <v>791</v>
      </c>
      <c r="L211" s="1002">
        <f>สิงห์บุรี!IO31</f>
        <v>617</v>
      </c>
      <c r="M211" s="987">
        <f>สิงห์บุรี!IP31</f>
        <v>28.2</v>
      </c>
      <c r="N211" s="800"/>
      <c r="O211" s="800"/>
      <c r="P211" s="800"/>
      <c r="Q211" s="980"/>
      <c r="R211" s="980"/>
      <c r="S211" s="980"/>
      <c r="T211" s="800"/>
      <c r="U211" s="800"/>
      <c r="V211" s="800"/>
      <c r="W211" s="800"/>
      <c r="X211" s="800"/>
      <c r="Y211" s="800"/>
      <c r="Z211" s="800"/>
      <c r="AA211" s="800"/>
      <c r="AB211" s="800"/>
      <c r="AC211" s="800"/>
      <c r="AD211" s="800"/>
      <c r="AE211" s="800"/>
    </row>
    <row r="212" spans="1:31" ht="19.5" thickBot="1" x14ac:dyDescent="0.35">
      <c r="A212" s="974" t="s">
        <v>179</v>
      </c>
      <c r="B212">
        <f>อ่างทอง!B31</f>
        <v>590</v>
      </c>
      <c r="C212" s="999">
        <f>อ่างทอง!C31</f>
        <v>498</v>
      </c>
      <c r="D212" s="1016">
        <f>อ่างทอง!D31</f>
        <v>18.47</v>
      </c>
      <c r="E212">
        <f>อ่างทอง!CF31</f>
        <v>590</v>
      </c>
      <c r="F212" s="999">
        <f>อ่างทอง!CG31</f>
        <v>498</v>
      </c>
      <c r="G212" s="973">
        <f>อ่างทอง!CH31</f>
        <v>18.47</v>
      </c>
      <c r="H212" s="727">
        <f>อ่างทอง!FJ31</f>
        <v>590</v>
      </c>
      <c r="I212" s="1002">
        <f>อ่างทอง!FK31</f>
        <v>498</v>
      </c>
      <c r="J212" s="987">
        <f>อ่างทอง!FL31</f>
        <v>18.47</v>
      </c>
      <c r="K212" s="727">
        <f>อ่างทอง!IN31</f>
        <v>590</v>
      </c>
      <c r="L212" s="1002">
        <f>อ่างทอง!IO31</f>
        <v>498</v>
      </c>
      <c r="M212" s="987">
        <f>อ่างทอง!IP31</f>
        <v>18.47</v>
      </c>
      <c r="N212" s="800"/>
      <c r="O212" s="800"/>
      <c r="P212" s="800"/>
      <c r="Q212" s="980"/>
      <c r="R212" s="980"/>
      <c r="S212" s="980"/>
      <c r="T212" s="800"/>
      <c r="U212" s="800"/>
      <c r="V212" s="800"/>
      <c r="W212" s="800"/>
      <c r="X212" s="800"/>
      <c r="Y212" s="800"/>
      <c r="Z212" s="800"/>
      <c r="AA212" s="800"/>
      <c r="AB212" s="800"/>
      <c r="AC212" s="800"/>
      <c r="AD212" s="800"/>
      <c r="AE212" s="800"/>
    </row>
    <row r="213" spans="1:31" ht="20.25" thickTop="1" thickBot="1" x14ac:dyDescent="0.25">
      <c r="A213" s="975" t="s">
        <v>275</v>
      </c>
      <c r="B213" s="1000">
        <f>'รวมภาคกลาง62(ไม่รวมกทม.)'!B31</f>
        <v>34509</v>
      </c>
      <c r="C213" s="1000">
        <f>'รวมภาคกลาง62(ไม่รวมกทม.)'!C31</f>
        <v>30875</v>
      </c>
      <c r="D213" s="1017">
        <f>'รวมภาคกลาง62(ไม่รวมกทม.)'!D31</f>
        <v>11.77</v>
      </c>
      <c r="E213" s="976">
        <f>'รวมภาคกลาง62(ไม่รวมกทม.)'!CF31</f>
        <v>34509</v>
      </c>
      <c r="F213" s="1000">
        <f>'รวมภาคกลาง62(ไม่รวมกทม.)'!CG31</f>
        <v>30875</v>
      </c>
      <c r="G213" s="977">
        <f>'รวมภาคกลาง62(ไม่รวมกทม.)'!CH31</f>
        <v>11.77</v>
      </c>
      <c r="H213" s="976">
        <f>'รวมภาคกลาง62(ไม่รวมกทม.)'!FJ31</f>
        <v>34509</v>
      </c>
      <c r="I213" s="1000">
        <f>'รวมภาคกลาง62(ไม่รวมกทม.)'!FK31</f>
        <v>30875</v>
      </c>
      <c r="J213" s="977">
        <f>'รวมภาคกลาง62(ไม่รวมกทม.)'!FL31</f>
        <v>11.77</v>
      </c>
      <c r="K213" s="976">
        <f>'รวมภาคกลาง62(ไม่รวมกทม.)'!IN31</f>
        <v>34509</v>
      </c>
      <c r="L213" s="1000">
        <f>'รวมภาคกลาง62(ไม่รวมกทม.)'!IO31</f>
        <v>30875</v>
      </c>
      <c r="M213" s="977">
        <f>'รวมภาคกลาง62(ไม่รวมกทม.)'!IP31</f>
        <v>11.77</v>
      </c>
      <c r="N213" s="800"/>
      <c r="O213" s="800"/>
      <c r="P213" s="800"/>
      <c r="Q213" s="800"/>
      <c r="R213" s="800"/>
      <c r="S213" s="800"/>
      <c r="T213" s="800"/>
      <c r="U213" s="800"/>
      <c r="V213" s="800"/>
      <c r="W213" s="800"/>
      <c r="X213" s="800"/>
      <c r="Y213" s="800"/>
      <c r="Z213" s="800"/>
      <c r="AA213" s="800"/>
      <c r="AB213" s="800"/>
      <c r="AC213" s="800"/>
      <c r="AD213" s="800"/>
      <c r="AE213" s="800"/>
    </row>
    <row r="214" spans="1:31" ht="15" thickTop="1" x14ac:dyDescent="0.2"/>
  </sheetData>
  <mergeCells count="146">
    <mergeCell ref="N3:P3"/>
    <mergeCell ref="Q3:S3"/>
    <mergeCell ref="T3:V3"/>
    <mergeCell ref="W3:Y3"/>
    <mergeCell ref="Z3:AB3"/>
    <mergeCell ref="AC3:AE3"/>
    <mergeCell ref="A2:A4"/>
    <mergeCell ref="B2:G2"/>
    <mergeCell ref="H2:M2"/>
    <mergeCell ref="N2:S2"/>
    <mergeCell ref="T2:Y2"/>
    <mergeCell ref="Z2:AE2"/>
    <mergeCell ref="B3:D3"/>
    <mergeCell ref="E3:G3"/>
    <mergeCell ref="H3:J3"/>
    <mergeCell ref="K3:M3"/>
    <mergeCell ref="N23:P23"/>
    <mergeCell ref="Q23:S23"/>
    <mergeCell ref="T23:V23"/>
    <mergeCell ref="W23:Y23"/>
    <mergeCell ref="Z23:AB23"/>
    <mergeCell ref="AC23:AE23"/>
    <mergeCell ref="A22:A24"/>
    <mergeCell ref="B22:G22"/>
    <mergeCell ref="H22:M22"/>
    <mergeCell ref="N22:S22"/>
    <mergeCell ref="T22:Y22"/>
    <mergeCell ref="Z22:AE22"/>
    <mergeCell ref="B23:D23"/>
    <mergeCell ref="E23:G23"/>
    <mergeCell ref="H23:J23"/>
    <mergeCell ref="K23:M23"/>
    <mergeCell ref="N43:P43"/>
    <mergeCell ref="Q43:S43"/>
    <mergeCell ref="T43:V43"/>
    <mergeCell ref="W43:Y43"/>
    <mergeCell ref="Z43:AB43"/>
    <mergeCell ref="AC43:AE43"/>
    <mergeCell ref="A42:A44"/>
    <mergeCell ref="B42:G42"/>
    <mergeCell ref="H42:M42"/>
    <mergeCell ref="N42:S42"/>
    <mergeCell ref="T42:Y42"/>
    <mergeCell ref="Z42:AE42"/>
    <mergeCell ref="B43:D43"/>
    <mergeCell ref="E43:G43"/>
    <mergeCell ref="H43:J43"/>
    <mergeCell ref="K43:M43"/>
    <mergeCell ref="Q82:S82"/>
    <mergeCell ref="T82:V82"/>
    <mergeCell ref="W82:Y82"/>
    <mergeCell ref="Z82:AB82"/>
    <mergeCell ref="AC82:AE82"/>
    <mergeCell ref="A81:A83"/>
    <mergeCell ref="B81:G81"/>
    <mergeCell ref="H81:M81"/>
    <mergeCell ref="N81:S81"/>
    <mergeCell ref="T81:Y81"/>
    <mergeCell ref="Z81:AE81"/>
    <mergeCell ref="B82:D82"/>
    <mergeCell ref="E82:G82"/>
    <mergeCell ref="H82:J82"/>
    <mergeCell ref="K82:M82"/>
    <mergeCell ref="N140:S140"/>
    <mergeCell ref="T140:Y140"/>
    <mergeCell ref="Z140:AE140"/>
    <mergeCell ref="B141:D141"/>
    <mergeCell ref="E141:G141"/>
    <mergeCell ref="H141:J141"/>
    <mergeCell ref="K141:M141"/>
    <mergeCell ref="A120:A122"/>
    <mergeCell ref="B120:G120"/>
    <mergeCell ref="H120:M120"/>
    <mergeCell ref="N120:S120"/>
    <mergeCell ref="T120:Y120"/>
    <mergeCell ref="Z120:AE120"/>
    <mergeCell ref="B121:D121"/>
    <mergeCell ref="E121:G121"/>
    <mergeCell ref="H121:J121"/>
    <mergeCell ref="K121:M121"/>
    <mergeCell ref="N179:P179"/>
    <mergeCell ref="Q179:S179"/>
    <mergeCell ref="W179:Y179"/>
    <mergeCell ref="Z179:AB179"/>
    <mergeCell ref="AC179:AE179"/>
    <mergeCell ref="Q160:S160"/>
    <mergeCell ref="W160:Y160"/>
    <mergeCell ref="Z160:AB160"/>
    <mergeCell ref="AC160:AE160"/>
    <mergeCell ref="A62:A63"/>
    <mergeCell ref="B62:D62"/>
    <mergeCell ref="E62:G62"/>
    <mergeCell ref="H62:J62"/>
    <mergeCell ref="K62:M62"/>
    <mergeCell ref="A198:A199"/>
    <mergeCell ref="B198:D198"/>
    <mergeCell ref="E198:G198"/>
    <mergeCell ref="H198:J198"/>
    <mergeCell ref="K198:M198"/>
    <mergeCell ref="A179:A180"/>
    <mergeCell ref="B179:D179"/>
    <mergeCell ref="E179:G179"/>
    <mergeCell ref="H179:J179"/>
    <mergeCell ref="K179:M179"/>
    <mergeCell ref="A160:A161"/>
    <mergeCell ref="B160:D160"/>
    <mergeCell ref="E160:G160"/>
    <mergeCell ref="H160:J160"/>
    <mergeCell ref="K160:M160"/>
    <mergeCell ref="A140:A142"/>
    <mergeCell ref="B140:G140"/>
    <mergeCell ref="H140:M140"/>
    <mergeCell ref="K101:M101"/>
    <mergeCell ref="N62:P62"/>
    <mergeCell ref="Q62:S62"/>
    <mergeCell ref="W62:Y62"/>
    <mergeCell ref="Z62:AB62"/>
    <mergeCell ref="AC62:AE62"/>
    <mergeCell ref="Q198:S198"/>
    <mergeCell ref="W198:Y198"/>
    <mergeCell ref="Z198:AB198"/>
    <mergeCell ref="AC198:AE198"/>
    <mergeCell ref="N160:P160"/>
    <mergeCell ref="N141:P141"/>
    <mergeCell ref="Q141:S141"/>
    <mergeCell ref="T141:V141"/>
    <mergeCell ref="W141:Y141"/>
    <mergeCell ref="Z141:AB141"/>
    <mergeCell ref="AC141:AE141"/>
    <mergeCell ref="N121:P121"/>
    <mergeCell ref="Q121:S121"/>
    <mergeCell ref="T121:V121"/>
    <mergeCell ref="W121:Y121"/>
    <mergeCell ref="Z121:AB121"/>
    <mergeCell ref="AC121:AE121"/>
    <mergeCell ref="N82:P82"/>
    <mergeCell ref="N198:P198"/>
    <mergeCell ref="N101:P101"/>
    <mergeCell ref="Q101:S101"/>
    <mergeCell ref="W101:Y101"/>
    <mergeCell ref="Z101:AB101"/>
    <mergeCell ref="AC101:AE101"/>
    <mergeCell ref="A101:A102"/>
    <mergeCell ref="B101:D101"/>
    <mergeCell ref="E101:G101"/>
    <mergeCell ref="H101:J10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SI487"/>
  <sheetViews>
    <sheetView topLeftCell="M344" zoomScale="70" zoomScaleNormal="70" workbookViewId="0">
      <selection sqref="A1:BK1048576"/>
    </sheetView>
  </sheetViews>
  <sheetFormatPr defaultRowHeight="14.25" x14ac:dyDescent="0.2"/>
  <sheetData>
    <row r="1" hidden="1" x14ac:dyDescent="0.2"/>
    <row r="2" hidden="1" x14ac:dyDescent="0.2"/>
    <row r="3" hidden="1" x14ac:dyDescent="0.2"/>
    <row r="4" hidden="1" x14ac:dyDescent="0.2"/>
    <row r="5" hidden="1" x14ac:dyDescent="0.2"/>
    <row r="6" hidden="1" x14ac:dyDescent="0.2"/>
    <row r="7" hidden="1" x14ac:dyDescent="0.2"/>
    <row r="8" hidden="1" x14ac:dyDescent="0.2"/>
    <row r="9" hidden="1" x14ac:dyDescent="0.2"/>
    <row r="10" hidden="1" x14ac:dyDescent="0.2"/>
    <row r="11" hidden="1" x14ac:dyDescent="0.2"/>
    <row r="12" hidden="1" x14ac:dyDescent="0.2"/>
    <row r="13" hidden="1" x14ac:dyDescent="0.2"/>
    <row r="14" hidden="1" x14ac:dyDescent="0.2"/>
    <row r="15" hidden="1" x14ac:dyDescent="0.2"/>
    <row r="16" hidden="1" x14ac:dyDescent="0.2"/>
    <row r="17" hidden="1" x14ac:dyDescent="0.2"/>
    <row r="18" hidden="1" x14ac:dyDescent="0.2"/>
    <row r="19" hidden="1" x14ac:dyDescent="0.2"/>
    <row r="20" hidden="1" x14ac:dyDescent="0.2"/>
    <row r="21" hidden="1" x14ac:dyDescent="0.2"/>
    <row r="22" hidden="1" x14ac:dyDescent="0.2"/>
    <row r="23" hidden="1" x14ac:dyDescent="0.2"/>
    <row r="24" hidden="1" x14ac:dyDescent="0.2"/>
    <row r="25" hidden="1" x14ac:dyDescent="0.2"/>
    <row r="26" hidden="1" x14ac:dyDescent="0.2"/>
    <row r="27" hidden="1" x14ac:dyDescent="0.2"/>
    <row r="28" hidden="1" x14ac:dyDescent="0.2"/>
    <row r="29" hidden="1" x14ac:dyDescent="0.2"/>
    <row r="30" hidden="1" x14ac:dyDescent="0.2"/>
    <row r="31" hidden="1" x14ac:dyDescent="0.2"/>
    <row r="32" hidden="1" x14ac:dyDescent="0.2"/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hidden="1" x14ac:dyDescent="0.2"/>
    <row r="50" hidden="1" x14ac:dyDescent="0.2"/>
    <row r="51" hidden="1" x14ac:dyDescent="0.2"/>
    <row r="52" hidden="1" x14ac:dyDescent="0.2"/>
    <row r="53" hidden="1" x14ac:dyDescent="0.2"/>
    <row r="54" hidden="1" x14ac:dyDescent="0.2"/>
    <row r="55" hidden="1" x14ac:dyDescent="0.2"/>
    <row r="56" hidden="1" x14ac:dyDescent="0.2"/>
    <row r="57" hidden="1" x14ac:dyDescent="0.2"/>
    <row r="58" hidden="1" x14ac:dyDescent="0.2"/>
    <row r="59" hidden="1" x14ac:dyDescent="0.2"/>
    <row r="60" hidden="1" x14ac:dyDescent="0.2"/>
    <row r="61" hidden="1" x14ac:dyDescent="0.2"/>
    <row r="62" hidden="1" x14ac:dyDescent="0.2"/>
    <row r="63" hidden="1" x14ac:dyDescent="0.2"/>
    <row r="64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90" hidden="1" x14ac:dyDescent="0.2"/>
    <row r="91" hidden="1" x14ac:dyDescent="0.2"/>
    <row r="92" hidden="1" x14ac:dyDescent="0.2"/>
    <row r="93" hidden="1" x14ac:dyDescent="0.2"/>
    <row r="94" hidden="1" x14ac:dyDescent="0.2"/>
    <row r="95" hidden="1" x14ac:dyDescent="0.2"/>
    <row r="96" hidden="1" x14ac:dyDescent="0.2"/>
    <row r="97" hidden="1" x14ac:dyDescent="0.2"/>
    <row r="98" hidden="1" x14ac:dyDescent="0.2"/>
    <row r="99" hidden="1" x14ac:dyDescent="0.2"/>
    <row r="100" hidden="1" x14ac:dyDescent="0.2"/>
    <row r="101" hidden="1" x14ac:dyDescent="0.2"/>
    <row r="102" hidden="1" x14ac:dyDescent="0.2"/>
    <row r="103" hidden="1" x14ac:dyDescent="0.2"/>
    <row r="104" hidden="1" x14ac:dyDescent="0.2"/>
    <row r="105" hidden="1" x14ac:dyDescent="0.2"/>
    <row r="106" hidden="1" x14ac:dyDescent="0.2"/>
    <row r="107" hidden="1" x14ac:dyDescent="0.2"/>
    <row r="108" hidden="1" x14ac:dyDescent="0.2"/>
    <row r="109" hidden="1" x14ac:dyDescent="0.2"/>
    <row r="110" hidden="1" x14ac:dyDescent="0.2"/>
    <row r="111" hidden="1" x14ac:dyDescent="0.2"/>
    <row r="112" hidden="1" x14ac:dyDescent="0.2"/>
    <row r="113" hidden="1" x14ac:dyDescent="0.2"/>
    <row r="114" hidden="1" x14ac:dyDescent="0.2"/>
    <row r="115" hidden="1" x14ac:dyDescent="0.2"/>
    <row r="116" hidden="1" x14ac:dyDescent="0.2"/>
    <row r="117" hidden="1" x14ac:dyDescent="0.2"/>
    <row r="118" hidden="1" x14ac:dyDescent="0.2"/>
    <row r="119" hidden="1" x14ac:dyDescent="0.2"/>
    <row r="120" hidden="1" x14ac:dyDescent="0.2"/>
    <row r="121" hidden="1" x14ac:dyDescent="0.2"/>
    <row r="122" hidden="1" x14ac:dyDescent="0.2"/>
    <row r="123" hidden="1" x14ac:dyDescent="0.2"/>
    <row r="124" hidden="1" x14ac:dyDescent="0.2"/>
    <row r="125" hidden="1" x14ac:dyDescent="0.2"/>
    <row r="126" hidden="1" x14ac:dyDescent="0.2"/>
    <row r="127" hidden="1" x14ac:dyDescent="0.2"/>
    <row r="128" hidden="1" x14ac:dyDescent="0.2"/>
    <row r="129" hidden="1" x14ac:dyDescent="0.2"/>
    <row r="130" hidden="1" x14ac:dyDescent="0.2"/>
    <row r="131" hidden="1" x14ac:dyDescent="0.2"/>
    <row r="132" hidden="1" x14ac:dyDescent="0.2"/>
    <row r="133" hidden="1" x14ac:dyDescent="0.2"/>
    <row r="134" hidden="1" x14ac:dyDescent="0.2"/>
    <row r="135" hidden="1" x14ac:dyDescent="0.2"/>
    <row r="136" hidden="1" x14ac:dyDescent="0.2"/>
    <row r="137" hidden="1" x14ac:dyDescent="0.2"/>
    <row r="138" hidden="1" x14ac:dyDescent="0.2"/>
    <row r="139" hidden="1" x14ac:dyDescent="0.2"/>
    <row r="140" hidden="1" x14ac:dyDescent="0.2"/>
    <row r="141" hidden="1" x14ac:dyDescent="0.2"/>
    <row r="142" hidden="1" x14ac:dyDescent="0.2"/>
    <row r="143" hidden="1" x14ac:dyDescent="0.2"/>
    <row r="144" hidden="1" x14ac:dyDescent="0.2"/>
    <row r="145" hidden="1" x14ac:dyDescent="0.2"/>
    <row r="146" hidden="1" x14ac:dyDescent="0.2"/>
    <row r="147" hidden="1" x14ac:dyDescent="0.2"/>
    <row r="148" hidden="1" x14ac:dyDescent="0.2"/>
    <row r="149" hidden="1" x14ac:dyDescent="0.2"/>
    <row r="150" hidden="1" x14ac:dyDescent="0.2"/>
    <row r="151" hidden="1" x14ac:dyDescent="0.2"/>
    <row r="152" hidden="1" x14ac:dyDescent="0.2"/>
    <row r="153" hidden="1" x14ac:dyDescent="0.2"/>
    <row r="154" hidden="1" x14ac:dyDescent="0.2"/>
    <row r="155" hidden="1" x14ac:dyDescent="0.2"/>
    <row r="156" hidden="1" x14ac:dyDescent="0.2"/>
    <row r="157" hidden="1" x14ac:dyDescent="0.2"/>
    <row r="158" hidden="1" x14ac:dyDescent="0.2"/>
    <row r="159" hidden="1" x14ac:dyDescent="0.2"/>
    <row r="160" hidden="1" x14ac:dyDescent="0.2"/>
    <row r="161" hidden="1" x14ac:dyDescent="0.2"/>
    <row r="162" hidden="1" x14ac:dyDescent="0.2"/>
    <row r="163" hidden="1" x14ac:dyDescent="0.2"/>
    <row r="164" hidden="1" x14ac:dyDescent="0.2"/>
    <row r="165" hidden="1" x14ac:dyDescent="0.2"/>
    <row r="166" hidden="1" x14ac:dyDescent="0.2"/>
    <row r="167" hidden="1" x14ac:dyDescent="0.2"/>
    <row r="168" hidden="1" x14ac:dyDescent="0.2"/>
    <row r="169" hidden="1" x14ac:dyDescent="0.2"/>
    <row r="170" hidden="1" x14ac:dyDescent="0.2"/>
    <row r="171" hidden="1" x14ac:dyDescent="0.2"/>
    <row r="172" hidden="1" x14ac:dyDescent="0.2"/>
    <row r="173" hidden="1" x14ac:dyDescent="0.2"/>
    <row r="174" hidden="1" x14ac:dyDescent="0.2"/>
    <row r="175" hidden="1" x14ac:dyDescent="0.2"/>
    <row r="176" hidden="1" x14ac:dyDescent="0.2"/>
    <row r="177" hidden="1" x14ac:dyDescent="0.2"/>
    <row r="178" hidden="1" x14ac:dyDescent="0.2"/>
    <row r="179" hidden="1" x14ac:dyDescent="0.2"/>
    <row r="180" hidden="1" x14ac:dyDescent="0.2"/>
    <row r="181" hidden="1" x14ac:dyDescent="0.2"/>
    <row r="182" hidden="1" x14ac:dyDescent="0.2"/>
    <row r="183" hidden="1" x14ac:dyDescent="0.2"/>
    <row r="184" hidden="1" x14ac:dyDescent="0.2"/>
    <row r="185" hidden="1" x14ac:dyDescent="0.2"/>
    <row r="186" hidden="1" x14ac:dyDescent="0.2"/>
    <row r="187" hidden="1" x14ac:dyDescent="0.2"/>
    <row r="188" hidden="1" x14ac:dyDescent="0.2"/>
    <row r="189" hidden="1" x14ac:dyDescent="0.2"/>
    <row r="190" hidden="1" x14ac:dyDescent="0.2"/>
    <row r="191" hidden="1" x14ac:dyDescent="0.2"/>
    <row r="192" hidden="1" x14ac:dyDescent="0.2"/>
    <row r="193" hidden="1" x14ac:dyDescent="0.2"/>
    <row r="194" hidden="1" x14ac:dyDescent="0.2"/>
    <row r="195" hidden="1" x14ac:dyDescent="0.2"/>
    <row r="196" hidden="1" x14ac:dyDescent="0.2"/>
    <row r="197" hidden="1" x14ac:dyDescent="0.2"/>
    <row r="198" hidden="1" x14ac:dyDescent="0.2"/>
    <row r="199" hidden="1" x14ac:dyDescent="0.2"/>
    <row r="200" hidden="1" x14ac:dyDescent="0.2"/>
    <row r="201" hidden="1" x14ac:dyDescent="0.2"/>
    <row r="202" hidden="1" x14ac:dyDescent="0.2"/>
    <row r="203" hidden="1" x14ac:dyDescent="0.2"/>
    <row r="204" hidden="1" x14ac:dyDescent="0.2"/>
    <row r="205" hidden="1" x14ac:dyDescent="0.2"/>
    <row r="206" hidden="1" x14ac:dyDescent="0.2"/>
    <row r="207" hidden="1" x14ac:dyDescent="0.2"/>
    <row r="208" hidden="1" x14ac:dyDescent="0.2"/>
    <row r="209" hidden="1" x14ac:dyDescent="0.2"/>
    <row r="210" hidden="1" x14ac:dyDescent="0.2"/>
    <row r="211" hidden="1" x14ac:dyDescent="0.2"/>
    <row r="212" hidden="1" x14ac:dyDescent="0.2"/>
    <row r="213" hidden="1" x14ac:dyDescent="0.2"/>
    <row r="214" hidden="1" x14ac:dyDescent="0.2"/>
    <row r="215" hidden="1" x14ac:dyDescent="0.2"/>
    <row r="216" hidden="1" x14ac:dyDescent="0.2"/>
    <row r="217" hidden="1" x14ac:dyDescent="0.2"/>
    <row r="218" hidden="1" x14ac:dyDescent="0.2"/>
    <row r="219" hidden="1" x14ac:dyDescent="0.2"/>
    <row r="220" hidden="1" x14ac:dyDescent="0.2"/>
    <row r="221" hidden="1" x14ac:dyDescent="0.2"/>
    <row r="222" hidden="1" x14ac:dyDescent="0.2"/>
    <row r="223" hidden="1" x14ac:dyDescent="0.2"/>
    <row r="224" hidden="1" x14ac:dyDescent="0.2"/>
    <row r="225" hidden="1" x14ac:dyDescent="0.2"/>
    <row r="226" hidden="1" x14ac:dyDescent="0.2"/>
    <row r="227" hidden="1" x14ac:dyDescent="0.2"/>
    <row r="228" hidden="1" x14ac:dyDescent="0.2"/>
    <row r="229" hidden="1" x14ac:dyDescent="0.2"/>
    <row r="230" hidden="1" x14ac:dyDescent="0.2"/>
    <row r="231" hidden="1" x14ac:dyDescent="0.2"/>
    <row r="232" hidden="1" x14ac:dyDescent="0.2"/>
    <row r="233" hidden="1" x14ac:dyDescent="0.2"/>
    <row r="234" hidden="1" x14ac:dyDescent="0.2"/>
    <row r="235" hidden="1" x14ac:dyDescent="0.2"/>
    <row r="236" hidden="1" x14ac:dyDescent="0.2"/>
    <row r="237" hidden="1" x14ac:dyDescent="0.2"/>
    <row r="238" hidden="1" x14ac:dyDescent="0.2"/>
    <row r="239" hidden="1" x14ac:dyDescent="0.2"/>
    <row r="240" hidden="1" x14ac:dyDescent="0.2"/>
    <row r="241" hidden="1" x14ac:dyDescent="0.2"/>
    <row r="242" hidden="1" x14ac:dyDescent="0.2"/>
    <row r="243" hidden="1" x14ac:dyDescent="0.2"/>
    <row r="244" hidden="1" x14ac:dyDescent="0.2"/>
    <row r="245" hidden="1" x14ac:dyDescent="0.2"/>
    <row r="246" hidden="1" x14ac:dyDescent="0.2"/>
    <row r="247" hidden="1" x14ac:dyDescent="0.2"/>
    <row r="248" hidden="1" x14ac:dyDescent="0.2"/>
    <row r="249" hidden="1" x14ac:dyDescent="0.2"/>
    <row r="250" hidden="1" x14ac:dyDescent="0.2"/>
    <row r="251" hidden="1" x14ac:dyDescent="0.2"/>
    <row r="252" hidden="1" x14ac:dyDescent="0.2"/>
    <row r="253" hidden="1" x14ac:dyDescent="0.2"/>
    <row r="254" hidden="1" x14ac:dyDescent="0.2"/>
    <row r="255" hidden="1" x14ac:dyDescent="0.2"/>
    <row r="256" hidden="1" x14ac:dyDescent="0.2"/>
    <row r="257" hidden="1" x14ac:dyDescent="0.2"/>
    <row r="258" hidden="1" x14ac:dyDescent="0.2"/>
    <row r="259" hidden="1" x14ac:dyDescent="0.2"/>
    <row r="260" hidden="1" x14ac:dyDescent="0.2"/>
    <row r="261" hidden="1" x14ac:dyDescent="0.2"/>
    <row r="262" hidden="1" x14ac:dyDescent="0.2"/>
    <row r="263" hidden="1" x14ac:dyDescent="0.2"/>
    <row r="264" hidden="1" x14ac:dyDescent="0.2"/>
    <row r="265" hidden="1" x14ac:dyDescent="0.2"/>
    <row r="266" hidden="1" x14ac:dyDescent="0.2"/>
    <row r="267" hidden="1" x14ac:dyDescent="0.2"/>
    <row r="268" hidden="1" x14ac:dyDescent="0.2"/>
    <row r="269" hidden="1" x14ac:dyDescent="0.2"/>
    <row r="270" hidden="1" x14ac:dyDescent="0.2"/>
    <row r="271" hidden="1" x14ac:dyDescent="0.2"/>
    <row r="272" hidden="1" x14ac:dyDescent="0.2"/>
    <row r="274" spans="1:503" ht="15" thickBot="1" x14ac:dyDescent="0.25"/>
    <row r="275" spans="1:503" ht="18" customHeight="1" thickTop="1" thickBot="1" x14ac:dyDescent="0.35">
      <c r="A275" s="1594" t="s">
        <v>14</v>
      </c>
      <c r="B275" s="1598" t="s">
        <v>4</v>
      </c>
      <c r="C275" s="1599"/>
      <c r="D275" s="1599"/>
      <c r="E275" s="1599"/>
      <c r="F275" s="1599"/>
      <c r="G275" s="1600"/>
      <c r="H275" s="1601" t="s">
        <v>154</v>
      </c>
      <c r="I275" s="1602"/>
      <c r="J275" s="1602"/>
      <c r="K275" s="1602"/>
      <c r="L275" s="1602"/>
      <c r="M275" s="1603"/>
      <c r="N275" s="1598" t="s">
        <v>163</v>
      </c>
      <c r="O275" s="1599"/>
      <c r="P275" s="1599"/>
      <c r="Q275" s="1599"/>
      <c r="R275" s="1599"/>
      <c r="S275" s="1600"/>
      <c r="T275" s="1601" t="s">
        <v>167</v>
      </c>
      <c r="U275" s="1602"/>
      <c r="V275" s="1602"/>
      <c r="W275" s="1602"/>
      <c r="X275" s="1602"/>
      <c r="Y275" s="1603"/>
      <c r="Z275" s="1598" t="s">
        <v>271</v>
      </c>
      <c r="AA275" s="1599"/>
      <c r="AB275" s="1599"/>
      <c r="AC275" s="1599"/>
      <c r="AD275" s="1599"/>
      <c r="AE275" s="1600"/>
      <c r="RW275" s="1011"/>
      <c r="RX275" s="1011"/>
      <c r="RY275" s="1011"/>
      <c r="RZ275" s="1011"/>
      <c r="SA275" s="1011"/>
      <c r="SB275" s="1011"/>
      <c r="SC275" s="1011"/>
      <c r="SD275" s="1011"/>
      <c r="SE275" s="1011"/>
      <c r="SF275" s="1011"/>
      <c r="SG275" s="1011"/>
      <c r="SH275" s="1011"/>
      <c r="SI275" s="1011"/>
    </row>
    <row r="276" spans="1:503" ht="23.25" thickTop="1" x14ac:dyDescent="0.3">
      <c r="A276" s="1597"/>
      <c r="B276" s="1498" t="s">
        <v>23</v>
      </c>
      <c r="C276" s="1499"/>
      <c r="D276" s="1500"/>
      <c r="E276" s="1498" t="s">
        <v>28</v>
      </c>
      <c r="F276" s="1499"/>
      <c r="G276" s="1500"/>
      <c r="H276" s="1591" t="s">
        <v>23</v>
      </c>
      <c r="I276" s="1592"/>
      <c r="J276" s="1593"/>
      <c r="K276" s="1591" t="s">
        <v>28</v>
      </c>
      <c r="L276" s="1592"/>
      <c r="M276" s="1593"/>
      <c r="N276" s="1498" t="s">
        <v>23</v>
      </c>
      <c r="O276" s="1499"/>
      <c r="P276" s="1500"/>
      <c r="Q276" s="1498" t="s">
        <v>28</v>
      </c>
      <c r="R276" s="1499"/>
      <c r="S276" s="1500"/>
      <c r="T276" s="1591" t="s">
        <v>23</v>
      </c>
      <c r="U276" s="1592"/>
      <c r="V276" s="1593"/>
      <c r="W276" s="1591" t="s">
        <v>28</v>
      </c>
      <c r="X276" s="1592"/>
      <c r="Y276" s="1593"/>
      <c r="Z276" s="1498" t="s">
        <v>23</v>
      </c>
      <c r="AA276" s="1499"/>
      <c r="AB276" s="1500"/>
      <c r="AC276" s="1498" t="s">
        <v>28</v>
      </c>
      <c r="AD276" s="1499"/>
      <c r="AE276" s="1500"/>
      <c r="RW276" s="1011"/>
      <c r="RX276" s="1011"/>
      <c r="RY276" s="1011"/>
      <c r="RZ276" s="1011"/>
      <c r="SA276" s="1011"/>
      <c r="SB276" s="1011"/>
      <c r="SC276" s="1011"/>
      <c r="SD276" s="1011"/>
      <c r="SE276" s="1011"/>
      <c r="SF276" s="1011"/>
      <c r="SG276" s="1011"/>
      <c r="SH276" s="1011"/>
      <c r="SI276" s="1011"/>
    </row>
    <row r="277" spans="1:503" ht="15" thickBot="1" x14ac:dyDescent="0.25">
      <c r="A277" s="1595"/>
      <c r="B277" s="270">
        <v>2015</v>
      </c>
      <c r="C277" s="235">
        <v>2014</v>
      </c>
      <c r="D277" s="1014" t="s">
        <v>22</v>
      </c>
      <c r="E277" s="270">
        <v>2015</v>
      </c>
      <c r="F277" s="235">
        <v>2014</v>
      </c>
      <c r="G277" s="1014" t="s">
        <v>22</v>
      </c>
      <c r="H277" s="969">
        <v>2015</v>
      </c>
      <c r="I277" s="970">
        <v>2014</v>
      </c>
      <c r="J277" s="971" t="s">
        <v>22</v>
      </c>
      <c r="K277" s="969">
        <v>2015</v>
      </c>
      <c r="L277" s="970">
        <v>2014</v>
      </c>
      <c r="M277" s="971" t="s">
        <v>22</v>
      </c>
      <c r="N277" s="8">
        <v>2015</v>
      </c>
      <c r="O277" s="235">
        <v>2014</v>
      </c>
      <c r="P277" s="795" t="s">
        <v>22</v>
      </c>
      <c r="Q277" s="8">
        <v>2015</v>
      </c>
      <c r="R277" s="235">
        <v>2014</v>
      </c>
      <c r="S277" s="795" t="s">
        <v>22</v>
      </c>
      <c r="T277" s="972">
        <v>2015</v>
      </c>
      <c r="U277" s="970">
        <v>2014</v>
      </c>
      <c r="V277" s="971" t="s">
        <v>22</v>
      </c>
      <c r="W277" s="972">
        <v>2015</v>
      </c>
      <c r="X277" s="970">
        <v>2014</v>
      </c>
      <c r="Y277" s="971" t="s">
        <v>22</v>
      </c>
      <c r="Z277" s="270">
        <v>2015</v>
      </c>
      <c r="AA277" s="235">
        <v>2014</v>
      </c>
      <c r="AB277" s="795" t="s">
        <v>22</v>
      </c>
      <c r="AC277" s="270">
        <v>2015</v>
      </c>
      <c r="AD277" s="235">
        <v>2014</v>
      </c>
      <c r="AE277" s="795" t="s">
        <v>22</v>
      </c>
    </row>
    <row r="278" spans="1:503" ht="19.5" thickTop="1" x14ac:dyDescent="0.3">
      <c r="A278" s="988" t="s">
        <v>5</v>
      </c>
      <c r="B278" s="989" t="e">
        <f>กทม.!#REF!</f>
        <v>#REF!</v>
      </c>
      <c r="C278" s="998" t="e">
        <f>กทม.!#REF!</f>
        <v>#REF!</v>
      </c>
      <c r="D278" s="1015" t="e">
        <f>กทม.!#REF!</f>
        <v>#REF!</v>
      </c>
      <c r="E278" s="989" t="e">
        <f>กทม.!#REF!</f>
        <v>#REF!</v>
      </c>
      <c r="F278" s="998" t="e">
        <f>กทม.!#REF!</f>
        <v>#REF!</v>
      </c>
      <c r="G278" s="990" t="e">
        <f>กทม.!#REF!</f>
        <v>#REF!</v>
      </c>
      <c r="H278" s="989" t="e">
        <f>กทม.!#REF!</f>
        <v>#REF!</v>
      </c>
      <c r="I278" s="998" t="e">
        <f>กทม.!#REF!</f>
        <v>#REF!</v>
      </c>
      <c r="J278" s="990" t="e">
        <f>กทม.!#REF!</f>
        <v>#REF!</v>
      </c>
      <c r="K278" s="989" t="e">
        <f>กทม.!#REF!</f>
        <v>#REF!</v>
      </c>
      <c r="L278" s="998" t="e">
        <f>กทม.!#REF!</f>
        <v>#REF!</v>
      </c>
      <c r="M278" s="990" t="e">
        <f>กทม.!#REF!</f>
        <v>#REF!</v>
      </c>
      <c r="N278" s="989" t="e">
        <f>กทม.!#REF!</f>
        <v>#REF!</v>
      </c>
      <c r="O278" s="998" t="e">
        <f>กทม.!#REF!</f>
        <v>#REF!</v>
      </c>
      <c r="P278" s="990" t="e">
        <f>กทม.!#REF!</f>
        <v>#REF!</v>
      </c>
      <c r="Q278" s="989" t="e">
        <f>กทม.!#REF!</f>
        <v>#REF!</v>
      </c>
      <c r="R278" s="998" t="e">
        <f>กทม.!#REF!</f>
        <v>#REF!</v>
      </c>
      <c r="S278" s="991" t="e">
        <f>กทม.!#REF!</f>
        <v>#REF!</v>
      </c>
      <c r="T278" s="989" t="e">
        <f>กทม.!#REF!</f>
        <v>#REF!</v>
      </c>
      <c r="U278" s="998" t="e">
        <f>กทม.!#REF!</f>
        <v>#REF!</v>
      </c>
      <c r="V278" s="991" t="e">
        <f>กทม.!#REF!</f>
        <v>#REF!</v>
      </c>
      <c r="W278" s="989" t="e">
        <f>กทม.!#REF!</f>
        <v>#REF!</v>
      </c>
      <c r="X278" s="998" t="e">
        <f>กทม.!#REF!</f>
        <v>#REF!</v>
      </c>
      <c r="Y278" s="991" t="e">
        <f>กทม.!#REF!</f>
        <v>#REF!</v>
      </c>
      <c r="Z278" s="989" t="e">
        <f>กทม.!#REF!</f>
        <v>#REF!</v>
      </c>
      <c r="AA278" s="998" t="e">
        <f>กทม.!#REF!</f>
        <v>#REF!</v>
      </c>
      <c r="AB278" s="991" t="e">
        <f>กทม.!#REF!</f>
        <v>#REF!</v>
      </c>
      <c r="AC278" s="989" t="e">
        <f>กทม.!#REF!</f>
        <v>#REF!</v>
      </c>
      <c r="AD278" s="998" t="e">
        <f>กทม.!#REF!</f>
        <v>#REF!</v>
      </c>
      <c r="AE278" s="990" t="e">
        <f>กทม.!#REF!</f>
        <v>#REF!</v>
      </c>
      <c r="CT278">
        <v>2561</v>
      </c>
      <c r="CU278">
        <v>2560</v>
      </c>
      <c r="CV278" t="s">
        <v>22</v>
      </c>
      <c r="CW278">
        <v>2561</v>
      </c>
      <c r="CX278">
        <v>2560</v>
      </c>
      <c r="CY278" t="s">
        <v>22</v>
      </c>
      <c r="CZ278">
        <v>2561</v>
      </c>
      <c r="DA278">
        <v>2560</v>
      </c>
      <c r="DB278" t="s">
        <v>22</v>
      </c>
    </row>
    <row r="279" spans="1:503" ht="18.75" x14ac:dyDescent="0.3">
      <c r="A279" s="974" t="s">
        <v>188</v>
      </c>
      <c r="B279" t="e">
        <f>ฉะเชิงเทรา!#REF!</f>
        <v>#REF!</v>
      </c>
      <c r="C279" s="999" t="e">
        <f>ฉะเชิงเทรา!#REF!</f>
        <v>#REF!</v>
      </c>
      <c r="D279" s="1016" t="e">
        <f>ฉะเชิงเทรา!#REF!</f>
        <v>#REF!</v>
      </c>
      <c r="E279" t="e">
        <f>ฉะเชิงเทรา!#REF!</f>
        <v>#REF!</v>
      </c>
      <c r="F279" s="999" t="e">
        <f>ฉะเชิงเทรา!#REF!</f>
        <v>#REF!</v>
      </c>
      <c r="G279" s="973" t="e">
        <f>ฉะเชิงเทรา!#REF!</f>
        <v>#REF!</v>
      </c>
      <c r="H279" t="e">
        <f>ฉะเชิงเทรา!#REF!</f>
        <v>#REF!</v>
      </c>
      <c r="I279" s="999" t="e">
        <f>ฉะเชิงเทรา!#REF!</f>
        <v>#REF!</v>
      </c>
      <c r="J279" s="973" t="e">
        <f>ฉะเชิงเทรา!#REF!</f>
        <v>#REF!</v>
      </c>
      <c r="K279" t="e">
        <f>ฉะเชิงเทรา!#REF!</f>
        <v>#REF!</v>
      </c>
      <c r="L279" s="999" t="e">
        <f>ฉะเชิงเทรา!#REF!</f>
        <v>#REF!</v>
      </c>
      <c r="M279" s="973" t="e">
        <f>ฉะเชิงเทรา!#REF!</f>
        <v>#REF!</v>
      </c>
      <c r="N279" t="e">
        <f>ฉะเชิงเทรา!#REF!</f>
        <v>#REF!</v>
      </c>
      <c r="O279" s="999" t="e">
        <f>ฉะเชิงเทรา!#REF!</f>
        <v>#REF!</v>
      </c>
      <c r="P279" s="973" t="e">
        <f>ฉะเชิงเทรา!#REF!</f>
        <v>#REF!</v>
      </c>
      <c r="Q279" t="e">
        <f>ฉะเชิงเทรา!#REF!</f>
        <v>#REF!</v>
      </c>
      <c r="R279" s="999" t="e">
        <f>ฉะเชิงเทรา!#REF!</f>
        <v>#REF!</v>
      </c>
      <c r="S279" s="973" t="e">
        <f>ฉะเชิงเทรา!#REF!</f>
        <v>#REF!</v>
      </c>
      <c r="T279" t="e">
        <f>ฉะเชิงเทรา!#REF!</f>
        <v>#REF!</v>
      </c>
      <c r="U279" s="999" t="e">
        <f>ฉะเชิงเทรา!#REF!</f>
        <v>#REF!</v>
      </c>
      <c r="V279" s="973" t="e">
        <f>ฉะเชิงเทรา!#REF!</f>
        <v>#REF!</v>
      </c>
      <c r="W279" t="e">
        <f>ฉะเชิงเทรา!#REF!</f>
        <v>#REF!</v>
      </c>
      <c r="X279" s="999" t="e">
        <f>ฉะเชิงเทรา!#REF!</f>
        <v>#REF!</v>
      </c>
      <c r="Y279" s="973" t="e">
        <f>ฉะเชิงเทรา!#REF!</f>
        <v>#REF!</v>
      </c>
      <c r="Z279" t="e">
        <f>ฉะเชิงเทรา!#REF!</f>
        <v>#REF!</v>
      </c>
      <c r="AA279" s="999" t="e">
        <f>ฉะเชิงเทรา!#REF!</f>
        <v>#REF!</v>
      </c>
      <c r="AB279" s="973" t="e">
        <f>ฉะเชิงเทรา!#REF!</f>
        <v>#REF!</v>
      </c>
      <c r="AC279" t="e">
        <f>ฉะเชิงเทรา!#REF!</f>
        <v>#REF!</v>
      </c>
      <c r="AD279" s="999" t="e">
        <f>ฉะเชิงเทรา!#REF!</f>
        <v>#REF!</v>
      </c>
      <c r="AE279" s="973" t="e">
        <f>ฉะเชิงเทรา!#REF!</f>
        <v>#REF!</v>
      </c>
      <c r="AQ279" s="1020"/>
      <c r="AR279" s="1020"/>
      <c r="AS279" s="1020"/>
      <c r="AT279" s="1020"/>
    </row>
    <row r="280" spans="1:503" ht="18.75" x14ac:dyDescent="0.3">
      <c r="A280" s="974" t="s">
        <v>186</v>
      </c>
      <c r="B280" t="e">
        <f>ชัยนาท!#REF!</f>
        <v>#REF!</v>
      </c>
      <c r="C280" s="999" t="e">
        <f>ชัยนาท!#REF!</f>
        <v>#REF!</v>
      </c>
      <c r="D280" s="1016" t="e">
        <f>ชัยนาท!#REF!</f>
        <v>#REF!</v>
      </c>
      <c r="E280" t="e">
        <f>ชัยนาท!#REF!</f>
        <v>#REF!</v>
      </c>
      <c r="F280" s="999" t="e">
        <f>ชัยนาท!#REF!</f>
        <v>#REF!</v>
      </c>
      <c r="G280" s="973" t="e">
        <f>ชัยนาท!#REF!</f>
        <v>#REF!</v>
      </c>
      <c r="H280" t="e">
        <f>ชัยนาท!#REF!</f>
        <v>#REF!</v>
      </c>
      <c r="I280" s="999" t="e">
        <f>ชัยนาท!#REF!</f>
        <v>#REF!</v>
      </c>
      <c r="J280" s="973" t="e">
        <f>ชัยนาท!#REF!</f>
        <v>#REF!</v>
      </c>
      <c r="K280" t="e">
        <f>ชัยนาท!#REF!</f>
        <v>#REF!</v>
      </c>
      <c r="L280" s="999" t="e">
        <f>ชัยนาท!#REF!</f>
        <v>#REF!</v>
      </c>
      <c r="M280" s="973" t="e">
        <f>ชัยนาท!#REF!</f>
        <v>#REF!</v>
      </c>
      <c r="N280" t="e">
        <f>ชัยนาท!#REF!</f>
        <v>#REF!</v>
      </c>
      <c r="O280" s="999" t="e">
        <f>ชัยนาท!#REF!</f>
        <v>#REF!</v>
      </c>
      <c r="P280" s="973" t="e">
        <f>ชัยนาท!#REF!</f>
        <v>#REF!</v>
      </c>
      <c r="Q280" t="e">
        <f>ชัยนาท!#REF!</f>
        <v>#REF!</v>
      </c>
      <c r="R280" s="999" t="e">
        <f>ชัยนาท!#REF!</f>
        <v>#REF!</v>
      </c>
      <c r="S280" s="973" t="e">
        <f>ชัยนาท!#REF!</f>
        <v>#REF!</v>
      </c>
      <c r="T280" t="e">
        <f>ชัยนาท!#REF!</f>
        <v>#REF!</v>
      </c>
      <c r="U280" s="999" t="e">
        <f>ชัยนาท!#REF!</f>
        <v>#REF!</v>
      </c>
      <c r="V280" s="973" t="e">
        <f>ชัยนาท!#REF!</f>
        <v>#REF!</v>
      </c>
      <c r="W280" t="e">
        <f>ชัยนาท!#REF!</f>
        <v>#REF!</v>
      </c>
      <c r="X280" s="999" t="e">
        <f>ชัยนาท!#REF!</f>
        <v>#REF!</v>
      </c>
      <c r="Y280" s="973" t="e">
        <f>ชัยนาท!#REF!</f>
        <v>#REF!</v>
      </c>
      <c r="Z280" t="e">
        <f>ชัยนาท!#REF!</f>
        <v>#REF!</v>
      </c>
      <c r="AA280" s="999" t="e">
        <f>ชัยนาท!#REF!</f>
        <v>#REF!</v>
      </c>
      <c r="AB280" s="973" t="e">
        <f>ชัยนาท!#REF!</f>
        <v>#REF!</v>
      </c>
      <c r="AC280" t="e">
        <f>ชัยนาท!#REF!</f>
        <v>#REF!</v>
      </c>
      <c r="AD280" s="999" t="e">
        <f>ชัยนาท!#REF!</f>
        <v>#REF!</v>
      </c>
      <c r="AE280" s="973" t="e">
        <f>ชัยนาท!#REF!</f>
        <v>#REF!</v>
      </c>
    </row>
    <row r="281" spans="1:503" ht="18.75" x14ac:dyDescent="0.3">
      <c r="A281" s="974" t="s">
        <v>189</v>
      </c>
      <c r="B281" t="e">
        <f>นครปฐม!#REF!</f>
        <v>#REF!</v>
      </c>
      <c r="C281" s="999" t="e">
        <f>นครปฐม!#REF!</f>
        <v>#REF!</v>
      </c>
      <c r="D281" s="1016" t="e">
        <f>นครปฐม!#REF!</f>
        <v>#REF!</v>
      </c>
      <c r="E281" t="e">
        <f>นครปฐม!#REF!</f>
        <v>#REF!</v>
      </c>
      <c r="F281" s="999" t="e">
        <f>นครปฐม!#REF!</f>
        <v>#REF!</v>
      </c>
      <c r="G281" s="973" t="e">
        <f>นครปฐม!#REF!</f>
        <v>#REF!</v>
      </c>
      <c r="H281" t="e">
        <f>นครปฐม!#REF!</f>
        <v>#REF!</v>
      </c>
      <c r="I281" s="999" t="e">
        <f>นครปฐม!#REF!</f>
        <v>#REF!</v>
      </c>
      <c r="J281" s="973" t="e">
        <f>นครปฐม!#REF!</f>
        <v>#REF!</v>
      </c>
      <c r="K281" t="e">
        <f>นครปฐม!#REF!</f>
        <v>#REF!</v>
      </c>
      <c r="L281" s="999" t="e">
        <f>นครปฐม!#REF!</f>
        <v>#REF!</v>
      </c>
      <c r="M281" s="973" t="e">
        <f>นครปฐม!#REF!</f>
        <v>#REF!</v>
      </c>
      <c r="N281" t="e">
        <f>นครปฐม!#REF!</f>
        <v>#REF!</v>
      </c>
      <c r="O281" s="999" t="e">
        <f>นครปฐม!#REF!</f>
        <v>#REF!</v>
      </c>
      <c r="P281" s="973" t="e">
        <f>นครปฐม!#REF!</f>
        <v>#REF!</v>
      </c>
      <c r="Q281" t="e">
        <f>นครปฐม!#REF!</f>
        <v>#REF!</v>
      </c>
      <c r="R281" s="999" t="e">
        <f>นครปฐม!#REF!</f>
        <v>#REF!</v>
      </c>
      <c r="S281" s="973" t="e">
        <f>นครปฐม!#REF!</f>
        <v>#REF!</v>
      </c>
      <c r="T281" t="e">
        <f>นครปฐม!#REF!</f>
        <v>#REF!</v>
      </c>
      <c r="U281" s="999" t="e">
        <f>นครปฐม!#REF!</f>
        <v>#REF!</v>
      </c>
      <c r="V281" s="973" t="e">
        <f>นครปฐม!#REF!</f>
        <v>#REF!</v>
      </c>
      <c r="W281" t="e">
        <f>นครปฐม!#REF!</f>
        <v>#REF!</v>
      </c>
      <c r="X281" s="999" t="e">
        <f>นครปฐม!#REF!</f>
        <v>#REF!</v>
      </c>
      <c r="Y281" s="973" t="e">
        <f>นครปฐม!#REF!</f>
        <v>#REF!</v>
      </c>
      <c r="Z281" t="e">
        <f>นครปฐม!#REF!</f>
        <v>#REF!</v>
      </c>
      <c r="AA281" s="999" t="e">
        <f>นครปฐม!#REF!</f>
        <v>#REF!</v>
      </c>
      <c r="AB281" s="973" t="e">
        <f>นครปฐม!#REF!</f>
        <v>#REF!</v>
      </c>
      <c r="AC281" t="e">
        <f>นครปฐม!#REF!</f>
        <v>#REF!</v>
      </c>
      <c r="AD281" s="999" t="e">
        <f>นครปฐม!#REF!</f>
        <v>#REF!</v>
      </c>
      <c r="AE281" s="973" t="e">
        <f>นครปฐม!#REF!</f>
        <v>#REF!</v>
      </c>
    </row>
    <row r="282" spans="1:503" ht="18.75" x14ac:dyDescent="0.3">
      <c r="A282" s="974" t="s">
        <v>184</v>
      </c>
      <c r="B282" t="e">
        <f>นนทบุรี!#REF!</f>
        <v>#REF!</v>
      </c>
      <c r="C282" s="999" t="e">
        <f>นนทบุรี!#REF!</f>
        <v>#REF!</v>
      </c>
      <c r="D282" s="1016" t="e">
        <f>นนทบุรี!#REF!</f>
        <v>#REF!</v>
      </c>
      <c r="E282" t="e">
        <f>นนทบุรี!#REF!</f>
        <v>#REF!</v>
      </c>
      <c r="F282" s="999" t="e">
        <f>นนทบุรี!#REF!</f>
        <v>#REF!</v>
      </c>
      <c r="G282" s="973" t="e">
        <f>นนทบุรี!#REF!</f>
        <v>#REF!</v>
      </c>
      <c r="H282" t="e">
        <f>นนทบุรี!#REF!</f>
        <v>#REF!</v>
      </c>
      <c r="I282" s="999" t="e">
        <f>นนทบุรี!#REF!</f>
        <v>#REF!</v>
      </c>
      <c r="J282" s="973" t="e">
        <f>นนทบุรี!#REF!</f>
        <v>#REF!</v>
      </c>
      <c r="K282" t="e">
        <f>นนทบุรี!#REF!</f>
        <v>#REF!</v>
      </c>
      <c r="L282" s="999" t="e">
        <f>นนทบุรี!#REF!</f>
        <v>#REF!</v>
      </c>
      <c r="M282" s="973" t="e">
        <f>นนทบุรี!#REF!</f>
        <v>#REF!</v>
      </c>
      <c r="N282" t="e">
        <f>นนทบุรี!#REF!</f>
        <v>#REF!</v>
      </c>
      <c r="O282" s="999" t="e">
        <f>นนทบุรี!#REF!</f>
        <v>#REF!</v>
      </c>
      <c r="P282" s="973" t="e">
        <f>นนทบุรี!#REF!</f>
        <v>#REF!</v>
      </c>
      <c r="Q282" t="e">
        <f>นนทบุรี!#REF!</f>
        <v>#REF!</v>
      </c>
      <c r="R282" s="999" t="e">
        <f>นนทบุรี!#REF!</f>
        <v>#REF!</v>
      </c>
      <c r="S282" s="973" t="e">
        <f>นนทบุรี!#REF!</f>
        <v>#REF!</v>
      </c>
      <c r="T282" t="e">
        <f>นนทบุรี!#REF!</f>
        <v>#REF!</v>
      </c>
      <c r="U282" s="999" t="e">
        <f>นนทบุรี!#REF!</f>
        <v>#REF!</v>
      </c>
      <c r="V282" s="973" t="e">
        <f>นนทบุรี!#REF!</f>
        <v>#REF!</v>
      </c>
      <c r="W282" t="e">
        <f>นนทบุรี!#REF!</f>
        <v>#REF!</v>
      </c>
      <c r="X282" s="999" t="e">
        <f>นนทบุรี!#REF!</f>
        <v>#REF!</v>
      </c>
      <c r="Y282" s="973" t="e">
        <f>นนทบุรี!#REF!</f>
        <v>#REF!</v>
      </c>
      <c r="Z282" t="e">
        <f>นนทบุรี!#REF!</f>
        <v>#REF!</v>
      </c>
      <c r="AA282" s="999" t="e">
        <f>นนทบุรี!#REF!</f>
        <v>#REF!</v>
      </c>
      <c r="AB282" s="973" t="e">
        <f>นนทบุรี!#REF!</f>
        <v>#REF!</v>
      </c>
      <c r="AC282" t="e">
        <f>นนทบุรี!#REF!</f>
        <v>#REF!</v>
      </c>
      <c r="AD282" s="999" t="e">
        <f>นนทบุรี!#REF!</f>
        <v>#REF!</v>
      </c>
      <c r="AE282" s="973" t="e">
        <f>นนทบุรี!#REF!</f>
        <v>#REF!</v>
      </c>
    </row>
    <row r="283" spans="1:503" ht="18.75" x14ac:dyDescent="0.3">
      <c r="A283" s="974" t="s">
        <v>190</v>
      </c>
      <c r="B283" t="e">
        <f>ปทุมธานี!#REF!</f>
        <v>#REF!</v>
      </c>
      <c r="C283" s="999" t="e">
        <f>ปทุมธานี!#REF!</f>
        <v>#REF!</v>
      </c>
      <c r="D283" s="1016" t="e">
        <f>ปทุมธานี!#REF!</f>
        <v>#REF!</v>
      </c>
      <c r="E283" t="e">
        <f>ปทุมธานี!#REF!</f>
        <v>#REF!</v>
      </c>
      <c r="F283" s="999" t="e">
        <f>ปทุมธานี!#REF!</f>
        <v>#REF!</v>
      </c>
      <c r="G283" s="973" t="e">
        <f>ปทุมธานี!#REF!</f>
        <v>#REF!</v>
      </c>
      <c r="H283" t="e">
        <f>ปทุมธานี!#REF!</f>
        <v>#REF!</v>
      </c>
      <c r="I283" s="999" t="e">
        <f>ปทุมธานี!#REF!</f>
        <v>#REF!</v>
      </c>
      <c r="J283" s="973" t="e">
        <f>ปทุมธานี!#REF!</f>
        <v>#REF!</v>
      </c>
      <c r="K283" t="e">
        <f>ปทุมธานี!#REF!</f>
        <v>#REF!</v>
      </c>
      <c r="L283" s="999" t="e">
        <f>ปทุมธานี!#REF!</f>
        <v>#REF!</v>
      </c>
      <c r="M283" s="973" t="e">
        <f>ปทุมธานี!#REF!</f>
        <v>#REF!</v>
      </c>
      <c r="N283" t="e">
        <f>ปทุมธานี!#REF!</f>
        <v>#REF!</v>
      </c>
      <c r="O283" s="999" t="e">
        <f>ปทุมธานี!#REF!</f>
        <v>#REF!</v>
      </c>
      <c r="P283" s="973" t="e">
        <f>ปทุมธานี!#REF!</f>
        <v>#REF!</v>
      </c>
      <c r="Q283" t="e">
        <f>ปทุมธานี!#REF!</f>
        <v>#REF!</v>
      </c>
      <c r="R283" s="999" t="e">
        <f>ปทุมธานี!#REF!</f>
        <v>#REF!</v>
      </c>
      <c r="S283" s="973" t="e">
        <f>ปทุมธานี!#REF!</f>
        <v>#REF!</v>
      </c>
      <c r="T283" t="e">
        <f>ปทุมธานี!#REF!</f>
        <v>#REF!</v>
      </c>
      <c r="U283" s="999" t="e">
        <f>ปทุมธานี!#REF!</f>
        <v>#REF!</v>
      </c>
      <c r="V283" s="973" t="e">
        <f>ปทุมธานี!#REF!</f>
        <v>#REF!</v>
      </c>
      <c r="W283" t="e">
        <f>ปทุมธานี!#REF!</f>
        <v>#REF!</v>
      </c>
      <c r="X283" s="999" t="e">
        <f>ปทุมธานี!#REF!</f>
        <v>#REF!</v>
      </c>
      <c r="Y283" s="973" t="e">
        <f>ปทุมธานี!#REF!</f>
        <v>#REF!</v>
      </c>
      <c r="Z283" t="e">
        <f>ปทุมธานี!#REF!</f>
        <v>#REF!</v>
      </c>
      <c r="AA283" s="999" t="e">
        <f>ปทุมธานี!#REF!</f>
        <v>#REF!</v>
      </c>
      <c r="AB283" s="973" t="e">
        <f>ปทุมธานี!#REF!</f>
        <v>#REF!</v>
      </c>
      <c r="AC283" t="e">
        <f>ปทุมธานี!#REF!</f>
        <v>#REF!</v>
      </c>
      <c r="AD283" s="999" t="e">
        <f>ปทุมธานี!#REF!</f>
        <v>#REF!</v>
      </c>
      <c r="AE283" s="973" t="e">
        <f>ปทุมธานี!#REF!</f>
        <v>#REF!</v>
      </c>
    </row>
    <row r="284" spans="1:503" ht="18.75" x14ac:dyDescent="0.3">
      <c r="A284" s="974" t="s">
        <v>183</v>
      </c>
      <c r="B284" t="e">
        <f>อยุธยา!#REF!</f>
        <v>#REF!</v>
      </c>
      <c r="C284" s="999" t="e">
        <f>อยุธยา!#REF!</f>
        <v>#REF!</v>
      </c>
      <c r="D284" s="1016" t="e">
        <f>อยุธยา!#REF!</f>
        <v>#REF!</v>
      </c>
      <c r="E284" t="e">
        <f>อยุธยา!#REF!</f>
        <v>#REF!</v>
      </c>
      <c r="F284" s="999" t="e">
        <f>อยุธยา!#REF!</f>
        <v>#REF!</v>
      </c>
      <c r="G284" s="973" t="e">
        <f>อยุธยา!#REF!</f>
        <v>#REF!</v>
      </c>
      <c r="H284" t="e">
        <f>อยุธยา!#REF!</f>
        <v>#REF!</v>
      </c>
      <c r="I284" s="999" t="e">
        <f>อยุธยา!#REF!</f>
        <v>#REF!</v>
      </c>
      <c r="J284" s="973" t="e">
        <f>อยุธยา!#REF!</f>
        <v>#REF!</v>
      </c>
      <c r="K284" t="e">
        <f>อยุธยา!#REF!</f>
        <v>#REF!</v>
      </c>
      <c r="L284" s="999" t="e">
        <f>อยุธยา!#REF!</f>
        <v>#REF!</v>
      </c>
      <c r="M284" s="973" t="e">
        <f>อยุธยา!#REF!</f>
        <v>#REF!</v>
      </c>
      <c r="N284" t="e">
        <f>อยุธยา!#REF!</f>
        <v>#REF!</v>
      </c>
      <c r="O284" s="999" t="e">
        <f>อยุธยา!#REF!</f>
        <v>#REF!</v>
      </c>
      <c r="P284" s="973" t="e">
        <f>อยุธยา!#REF!</f>
        <v>#REF!</v>
      </c>
      <c r="Q284" t="e">
        <f>อยุธยา!#REF!</f>
        <v>#REF!</v>
      </c>
      <c r="R284" s="999" t="e">
        <f>อยุธยา!#REF!</f>
        <v>#REF!</v>
      </c>
      <c r="S284" s="973" t="e">
        <f>อยุธยา!#REF!</f>
        <v>#REF!</v>
      </c>
      <c r="T284" t="e">
        <f>อยุธยา!#REF!</f>
        <v>#REF!</v>
      </c>
      <c r="U284" s="999" t="e">
        <f>อยุธยา!#REF!</f>
        <v>#REF!</v>
      </c>
      <c r="V284" s="973" t="e">
        <f>อยุธยา!#REF!</f>
        <v>#REF!</v>
      </c>
      <c r="W284" t="e">
        <f>อยุธยา!#REF!</f>
        <v>#REF!</v>
      </c>
      <c r="X284" s="999" t="e">
        <f>อยุธยา!#REF!</f>
        <v>#REF!</v>
      </c>
      <c r="Y284" s="973" t="e">
        <f>อยุธยา!#REF!</f>
        <v>#REF!</v>
      </c>
      <c r="Z284" t="e">
        <f>อยุธยา!#REF!</f>
        <v>#REF!</v>
      </c>
      <c r="AA284" s="999" t="e">
        <f>อยุธยา!#REF!</f>
        <v>#REF!</v>
      </c>
      <c r="AB284" s="973" t="e">
        <f>อยุธยา!#REF!</f>
        <v>#REF!</v>
      </c>
      <c r="AC284" t="e">
        <f>อยุธยา!#REF!</f>
        <v>#REF!</v>
      </c>
      <c r="AD284" s="999" t="e">
        <f>อยุธยา!#REF!</f>
        <v>#REF!</v>
      </c>
      <c r="AE284" s="973" t="e">
        <f>อยุธยา!#REF!</f>
        <v>#REF!</v>
      </c>
    </row>
    <row r="285" spans="1:503" ht="18.75" x14ac:dyDescent="0.3">
      <c r="A285" s="974" t="s">
        <v>185</v>
      </c>
      <c r="B285" t="e">
        <f>ลพบุรี!#REF!</f>
        <v>#REF!</v>
      </c>
      <c r="C285" s="999" t="e">
        <f>ลพบุรี!#REF!</f>
        <v>#REF!</v>
      </c>
      <c r="D285" s="1016" t="e">
        <f>ลพบุรี!#REF!</f>
        <v>#REF!</v>
      </c>
      <c r="E285" t="e">
        <f>ลพบุรี!#REF!</f>
        <v>#REF!</v>
      </c>
      <c r="F285" s="999" t="e">
        <f>ลพบุรี!#REF!</f>
        <v>#REF!</v>
      </c>
      <c r="G285" s="973" t="e">
        <f>ลพบุรี!#REF!</f>
        <v>#REF!</v>
      </c>
      <c r="H285" t="e">
        <f>ลพบุรี!#REF!</f>
        <v>#REF!</v>
      </c>
      <c r="I285" s="999" t="e">
        <f>ลพบุรี!#REF!</f>
        <v>#REF!</v>
      </c>
      <c r="J285" s="973" t="e">
        <f>ลพบุรี!#REF!</f>
        <v>#REF!</v>
      </c>
      <c r="K285" t="e">
        <f>ลพบุรี!#REF!</f>
        <v>#REF!</v>
      </c>
      <c r="L285" s="999" t="e">
        <f>ลพบุรี!#REF!</f>
        <v>#REF!</v>
      </c>
      <c r="M285" s="973" t="e">
        <f>ลพบุรี!#REF!</f>
        <v>#REF!</v>
      </c>
      <c r="N285" t="e">
        <f>ลพบุรี!#REF!</f>
        <v>#REF!</v>
      </c>
      <c r="O285" s="999" t="e">
        <f>ลพบุรี!#REF!</f>
        <v>#REF!</v>
      </c>
      <c r="P285" s="973" t="e">
        <f>ลพบุรี!#REF!</f>
        <v>#REF!</v>
      </c>
      <c r="Q285" t="e">
        <f>ลพบุรี!#REF!</f>
        <v>#REF!</v>
      </c>
      <c r="R285" s="999" t="e">
        <f>ลพบุรี!#REF!</f>
        <v>#REF!</v>
      </c>
      <c r="S285" s="973" t="e">
        <f>ลพบุรี!#REF!</f>
        <v>#REF!</v>
      </c>
      <c r="T285" t="e">
        <f>ลพบุรี!#REF!</f>
        <v>#REF!</v>
      </c>
      <c r="U285" s="999" t="e">
        <f>ลพบุรี!#REF!</f>
        <v>#REF!</v>
      </c>
      <c r="V285" s="973" t="e">
        <f>ลพบุรี!#REF!</f>
        <v>#REF!</v>
      </c>
      <c r="W285" t="e">
        <f>ลพบุรี!#REF!</f>
        <v>#REF!</v>
      </c>
      <c r="X285" s="999" t="e">
        <f>ลพบุรี!#REF!</f>
        <v>#REF!</v>
      </c>
      <c r="Y285" s="973" t="e">
        <f>ลพบุรี!#REF!</f>
        <v>#REF!</v>
      </c>
      <c r="Z285" t="e">
        <f>ลพบุรี!#REF!</f>
        <v>#REF!</v>
      </c>
      <c r="AA285" s="999" t="e">
        <f>ลพบุรี!#REF!</f>
        <v>#REF!</v>
      </c>
      <c r="AB285" s="973" t="e">
        <f>ลพบุรี!#REF!</f>
        <v>#REF!</v>
      </c>
      <c r="AC285" t="e">
        <f>ลพบุรี!#REF!</f>
        <v>#REF!</v>
      </c>
      <c r="AD285" s="999" t="e">
        <f>ลพบุรี!#REF!</f>
        <v>#REF!</v>
      </c>
      <c r="AE285" s="973" t="e">
        <f>ลพบุรี!#REF!</f>
        <v>#REF!</v>
      </c>
    </row>
    <row r="286" spans="1:503" ht="18.75" x14ac:dyDescent="0.3">
      <c r="A286" s="974" t="s">
        <v>182</v>
      </c>
      <c r="B286" t="e">
        <f>สมุทรปราการ!#REF!</f>
        <v>#REF!</v>
      </c>
      <c r="C286" s="999" t="e">
        <f>สมุทรปราการ!#REF!</f>
        <v>#REF!</v>
      </c>
      <c r="D286" s="1016" t="e">
        <f>สมุทรปราการ!#REF!</f>
        <v>#REF!</v>
      </c>
      <c r="E286" t="e">
        <f>สมุทรปราการ!#REF!</f>
        <v>#REF!</v>
      </c>
      <c r="F286" s="999" t="e">
        <f>สมุทรปราการ!#REF!</f>
        <v>#REF!</v>
      </c>
      <c r="G286" s="973" t="e">
        <f>สมุทรปราการ!#REF!</f>
        <v>#REF!</v>
      </c>
      <c r="H286" t="e">
        <f>สมุทรปราการ!#REF!</f>
        <v>#REF!</v>
      </c>
      <c r="I286" s="999" t="e">
        <f>สมุทรปราการ!#REF!</f>
        <v>#REF!</v>
      </c>
      <c r="J286" s="973" t="e">
        <f>สมุทรปราการ!#REF!</f>
        <v>#REF!</v>
      </c>
      <c r="K286" t="e">
        <f>สมุทรปราการ!#REF!</f>
        <v>#REF!</v>
      </c>
      <c r="L286" s="999" t="e">
        <f>สมุทรปราการ!#REF!</f>
        <v>#REF!</v>
      </c>
      <c r="M286" s="973" t="e">
        <f>สมุทรปราการ!#REF!</f>
        <v>#REF!</v>
      </c>
      <c r="N286" t="e">
        <f>สมุทรปราการ!#REF!</f>
        <v>#REF!</v>
      </c>
      <c r="O286" s="999" t="e">
        <f>สมุทรปราการ!#REF!</f>
        <v>#REF!</v>
      </c>
      <c r="P286" s="973" t="e">
        <f>สมุทรปราการ!#REF!</f>
        <v>#REF!</v>
      </c>
      <c r="Q286" t="e">
        <f>สมุทรปราการ!#REF!</f>
        <v>#REF!</v>
      </c>
      <c r="R286" s="999" t="e">
        <f>สมุทรปราการ!#REF!</f>
        <v>#REF!</v>
      </c>
      <c r="S286" s="973" t="e">
        <f>สมุทรปราการ!#REF!</f>
        <v>#REF!</v>
      </c>
      <c r="T286" t="e">
        <f>สมุทรปราการ!#REF!</f>
        <v>#REF!</v>
      </c>
      <c r="U286" s="999" t="e">
        <f>สมุทรปราการ!#REF!</f>
        <v>#REF!</v>
      </c>
      <c r="V286" s="973" t="e">
        <f>สมุทรปราการ!#REF!</f>
        <v>#REF!</v>
      </c>
      <c r="W286" t="e">
        <f>สมุทรปราการ!#REF!</f>
        <v>#REF!</v>
      </c>
      <c r="X286" s="999" t="e">
        <f>สมุทรปราการ!#REF!</f>
        <v>#REF!</v>
      </c>
      <c r="Y286" s="973" t="e">
        <f>สมุทรปราการ!#REF!</f>
        <v>#REF!</v>
      </c>
      <c r="Z286" t="e">
        <f>สมุทรปราการ!#REF!</f>
        <v>#REF!</v>
      </c>
      <c r="AA286" s="999" t="e">
        <f>สมุทรปราการ!#REF!</f>
        <v>#REF!</v>
      </c>
      <c r="AB286" s="973" t="e">
        <f>สมุทรปราการ!#REF!</f>
        <v>#REF!</v>
      </c>
      <c r="AC286" t="e">
        <f>สมุทรปราการ!#REF!</f>
        <v>#REF!</v>
      </c>
      <c r="AD286" s="999" t="e">
        <f>สมุทรปราการ!#REF!</f>
        <v>#REF!</v>
      </c>
      <c r="AE286" s="973" t="e">
        <f>สมุทรปราการ!#REF!</f>
        <v>#REF!</v>
      </c>
    </row>
    <row r="287" spans="1:503" ht="18.75" x14ac:dyDescent="0.3">
      <c r="A287" s="974" t="s">
        <v>181</v>
      </c>
      <c r="B287" t="e">
        <f>สมุทรสาคร!#REF!</f>
        <v>#REF!</v>
      </c>
      <c r="C287" s="999" t="e">
        <f>สมุทรสาคร!#REF!</f>
        <v>#REF!</v>
      </c>
      <c r="D287" s="1016" t="e">
        <f>สมุทรสาคร!#REF!</f>
        <v>#REF!</v>
      </c>
      <c r="E287" t="e">
        <f>สมุทรสาคร!#REF!</f>
        <v>#REF!</v>
      </c>
      <c r="F287" s="999" t="e">
        <f>สมุทรสาคร!#REF!</f>
        <v>#REF!</v>
      </c>
      <c r="G287" s="973" t="e">
        <f>สมุทรสาคร!#REF!</f>
        <v>#REF!</v>
      </c>
      <c r="H287" t="e">
        <f>สมุทรสาคร!#REF!</f>
        <v>#REF!</v>
      </c>
      <c r="I287" s="999" t="e">
        <f>สมุทรสาคร!#REF!</f>
        <v>#REF!</v>
      </c>
      <c r="J287" s="973" t="e">
        <f>สมุทรสาคร!#REF!</f>
        <v>#REF!</v>
      </c>
      <c r="K287" t="e">
        <f>สมุทรสาคร!#REF!</f>
        <v>#REF!</v>
      </c>
      <c r="L287" s="999" t="e">
        <f>สมุทรสาคร!#REF!</f>
        <v>#REF!</v>
      </c>
      <c r="M287" s="973" t="e">
        <f>สมุทรสาคร!#REF!</f>
        <v>#REF!</v>
      </c>
      <c r="N287" t="e">
        <f>สมุทรสาคร!#REF!</f>
        <v>#REF!</v>
      </c>
      <c r="O287" s="999" t="e">
        <f>สมุทรสาคร!#REF!</f>
        <v>#REF!</v>
      </c>
      <c r="P287" s="973" t="e">
        <f>สมุทรสาคร!#REF!</f>
        <v>#REF!</v>
      </c>
      <c r="Q287" t="e">
        <f>สมุทรสาคร!#REF!</f>
        <v>#REF!</v>
      </c>
      <c r="R287" s="999" t="e">
        <f>สมุทรสาคร!#REF!</f>
        <v>#REF!</v>
      </c>
      <c r="S287" s="973" t="e">
        <f>สมุทรสาคร!#REF!</f>
        <v>#REF!</v>
      </c>
      <c r="T287" t="e">
        <f>สมุทรสาคร!#REF!</f>
        <v>#REF!</v>
      </c>
      <c r="U287" s="999" t="e">
        <f>สมุทรสาคร!#REF!</f>
        <v>#REF!</v>
      </c>
      <c r="V287" s="973" t="e">
        <f>สมุทรสาคร!#REF!</f>
        <v>#REF!</v>
      </c>
      <c r="W287" t="e">
        <f>สมุทรสาคร!#REF!</f>
        <v>#REF!</v>
      </c>
      <c r="X287" s="999" t="e">
        <f>สมุทรสาคร!#REF!</f>
        <v>#REF!</v>
      </c>
      <c r="Y287" s="973" t="e">
        <f>สมุทรสาคร!#REF!</f>
        <v>#REF!</v>
      </c>
      <c r="Z287" t="e">
        <f>สมุทรสาคร!#REF!</f>
        <v>#REF!</v>
      </c>
      <c r="AA287" s="999" t="e">
        <f>สมุทรสาคร!#REF!</f>
        <v>#REF!</v>
      </c>
      <c r="AB287" s="973" t="e">
        <f>สมุทรสาคร!#REF!</f>
        <v>#REF!</v>
      </c>
      <c r="AC287" t="e">
        <f>สมุทรสาคร!#REF!</f>
        <v>#REF!</v>
      </c>
      <c r="AD287" s="999" t="e">
        <f>สมุทรสาคร!#REF!</f>
        <v>#REF!</v>
      </c>
      <c r="AE287" s="973" t="e">
        <f>สมุทรสาคร!#REF!</f>
        <v>#REF!</v>
      </c>
    </row>
    <row r="288" spans="1:503" ht="18.75" x14ac:dyDescent="0.3">
      <c r="A288" s="974" t="s">
        <v>187</v>
      </c>
      <c r="B288" t="e">
        <f>สระบุรี!#REF!</f>
        <v>#REF!</v>
      </c>
      <c r="C288" s="999" t="e">
        <f>สระบุรี!#REF!</f>
        <v>#REF!</v>
      </c>
      <c r="D288" s="1016" t="e">
        <f>สระบุรี!#REF!</f>
        <v>#REF!</v>
      </c>
      <c r="E288" t="e">
        <f>สระบุรี!#REF!</f>
        <v>#REF!</v>
      </c>
      <c r="F288" s="999" t="e">
        <f>สระบุรี!#REF!</f>
        <v>#REF!</v>
      </c>
      <c r="G288" s="973" t="e">
        <f>สระบุรี!#REF!</f>
        <v>#REF!</v>
      </c>
      <c r="H288" t="e">
        <f>สระบุรี!#REF!</f>
        <v>#REF!</v>
      </c>
      <c r="I288" s="999" t="e">
        <f>สระบุรี!#REF!</f>
        <v>#REF!</v>
      </c>
      <c r="J288" s="973" t="e">
        <f>สระบุรี!#REF!</f>
        <v>#REF!</v>
      </c>
      <c r="K288" t="e">
        <f>สระบุรี!#REF!</f>
        <v>#REF!</v>
      </c>
      <c r="L288" s="999" t="e">
        <f>สระบุรี!#REF!</f>
        <v>#REF!</v>
      </c>
      <c r="M288" s="973" t="e">
        <f>สระบุรี!#REF!</f>
        <v>#REF!</v>
      </c>
      <c r="N288" t="e">
        <f>สระบุรี!#REF!</f>
        <v>#REF!</v>
      </c>
      <c r="O288" s="999" t="e">
        <f>สระบุรี!#REF!</f>
        <v>#REF!</v>
      </c>
      <c r="P288" s="973" t="e">
        <f>สระบุรี!#REF!</f>
        <v>#REF!</v>
      </c>
      <c r="Q288" t="e">
        <f>สระบุรี!#REF!</f>
        <v>#REF!</v>
      </c>
      <c r="R288" s="999" t="e">
        <f>สระบุรี!#REF!</f>
        <v>#REF!</v>
      </c>
      <c r="S288" s="973" t="e">
        <f>สระบุรี!#REF!</f>
        <v>#REF!</v>
      </c>
      <c r="T288" t="e">
        <f>สระบุรี!#REF!</f>
        <v>#REF!</v>
      </c>
      <c r="U288" s="999" t="e">
        <f>สระบุรี!#REF!</f>
        <v>#REF!</v>
      </c>
      <c r="V288" s="973" t="e">
        <f>สระบุรี!#REF!</f>
        <v>#REF!</v>
      </c>
      <c r="W288" t="e">
        <f>สระบุรี!#REF!</f>
        <v>#REF!</v>
      </c>
      <c r="X288" s="999" t="e">
        <f>สระบุรี!#REF!</f>
        <v>#REF!</v>
      </c>
      <c r="Y288" s="973" t="e">
        <f>สระบุรี!#REF!</f>
        <v>#REF!</v>
      </c>
      <c r="Z288" t="e">
        <f>สระบุรี!#REF!</f>
        <v>#REF!</v>
      </c>
      <c r="AA288" s="999" t="e">
        <f>สระบุรี!#REF!</f>
        <v>#REF!</v>
      </c>
      <c r="AB288" s="973" t="e">
        <f>สระบุรี!#REF!</f>
        <v>#REF!</v>
      </c>
      <c r="AC288" t="e">
        <f>สระบุรี!#REF!</f>
        <v>#REF!</v>
      </c>
      <c r="AD288" s="999" t="e">
        <f>สระบุรี!#REF!</f>
        <v>#REF!</v>
      </c>
      <c r="AE288" s="973" t="e">
        <f>สระบุรี!#REF!</f>
        <v>#REF!</v>
      </c>
    </row>
    <row r="289" spans="1:46" ht="18.75" x14ac:dyDescent="0.3">
      <c r="A289" s="974" t="s">
        <v>180</v>
      </c>
      <c r="B289" t="e">
        <f>สิงห์บุรี!#REF!</f>
        <v>#REF!</v>
      </c>
      <c r="C289" s="999" t="e">
        <f>สิงห์บุรี!#REF!</f>
        <v>#REF!</v>
      </c>
      <c r="D289" s="1016" t="e">
        <f>สิงห์บุรี!#REF!</f>
        <v>#REF!</v>
      </c>
      <c r="E289" t="e">
        <f>สิงห์บุรี!#REF!</f>
        <v>#REF!</v>
      </c>
      <c r="F289" s="999" t="e">
        <f>สิงห์บุรี!#REF!</f>
        <v>#REF!</v>
      </c>
      <c r="G289" s="973" t="e">
        <f>สิงห์บุรี!#REF!</f>
        <v>#REF!</v>
      </c>
      <c r="H289" t="e">
        <f>สิงห์บุรี!#REF!</f>
        <v>#REF!</v>
      </c>
      <c r="I289" s="999" t="e">
        <f>สิงห์บุรี!#REF!</f>
        <v>#REF!</v>
      </c>
      <c r="J289" s="973" t="e">
        <f>สิงห์บุรี!#REF!</f>
        <v>#REF!</v>
      </c>
      <c r="K289" t="e">
        <f>สิงห์บุรี!#REF!</f>
        <v>#REF!</v>
      </c>
      <c r="L289" s="999" t="e">
        <f>สิงห์บุรี!#REF!</f>
        <v>#REF!</v>
      </c>
      <c r="M289" s="973" t="e">
        <f>สิงห์บุรี!#REF!</f>
        <v>#REF!</v>
      </c>
      <c r="N289" t="e">
        <f>สิงห์บุรี!#REF!</f>
        <v>#REF!</v>
      </c>
      <c r="O289" s="999" t="e">
        <f>สิงห์บุรี!#REF!</f>
        <v>#REF!</v>
      </c>
      <c r="P289" s="973" t="e">
        <f>สิงห์บุรี!#REF!</f>
        <v>#REF!</v>
      </c>
      <c r="Q289" t="e">
        <f>สิงห์บุรี!#REF!</f>
        <v>#REF!</v>
      </c>
      <c r="R289" s="999" t="e">
        <f>สิงห์บุรี!#REF!</f>
        <v>#REF!</v>
      </c>
      <c r="S289" s="973" t="e">
        <f>สิงห์บุรี!#REF!</f>
        <v>#REF!</v>
      </c>
      <c r="T289" t="e">
        <f>สิงห์บุรี!#REF!</f>
        <v>#REF!</v>
      </c>
      <c r="U289" s="999" t="e">
        <f>สิงห์บุรี!#REF!</f>
        <v>#REF!</v>
      </c>
      <c r="V289" s="973" t="e">
        <f>สิงห์บุรี!#REF!</f>
        <v>#REF!</v>
      </c>
      <c r="W289" t="e">
        <f>สิงห์บุรี!#REF!</f>
        <v>#REF!</v>
      </c>
      <c r="X289" s="999" t="e">
        <f>สิงห์บุรี!#REF!</f>
        <v>#REF!</v>
      </c>
      <c r="Y289" s="973" t="e">
        <f>สิงห์บุรี!#REF!</f>
        <v>#REF!</v>
      </c>
      <c r="Z289" t="e">
        <f>สิงห์บุรี!#REF!</f>
        <v>#REF!</v>
      </c>
      <c r="AA289" s="999" t="e">
        <f>สิงห์บุรี!#REF!</f>
        <v>#REF!</v>
      </c>
      <c r="AB289" s="973" t="e">
        <f>สิงห์บุรี!#REF!</f>
        <v>#REF!</v>
      </c>
      <c r="AC289" t="e">
        <f>สิงห์บุรี!#REF!</f>
        <v>#REF!</v>
      </c>
      <c r="AD289" s="999" t="e">
        <f>สิงห์บุรี!#REF!</f>
        <v>#REF!</v>
      </c>
      <c r="AE289" s="973" t="e">
        <f>สิงห์บุรี!#REF!</f>
        <v>#REF!</v>
      </c>
    </row>
    <row r="290" spans="1:46" ht="19.5" thickBot="1" x14ac:dyDescent="0.35">
      <c r="A290" s="974" t="s">
        <v>179</v>
      </c>
      <c r="B290" t="e">
        <f>อ่างทอง!#REF!</f>
        <v>#REF!</v>
      </c>
      <c r="C290" s="999" t="e">
        <f>อ่างทอง!#REF!</f>
        <v>#REF!</v>
      </c>
      <c r="D290" s="1016" t="e">
        <f>อ่างทอง!#REF!</f>
        <v>#REF!</v>
      </c>
      <c r="E290" t="e">
        <f>อ่างทอง!#REF!</f>
        <v>#REF!</v>
      </c>
      <c r="F290" s="999" t="e">
        <f>อ่างทอง!#REF!</f>
        <v>#REF!</v>
      </c>
      <c r="G290" s="973" t="e">
        <f>อ่างทอง!#REF!</f>
        <v>#REF!</v>
      </c>
      <c r="H290" t="e">
        <f>อ่างทอง!#REF!</f>
        <v>#REF!</v>
      </c>
      <c r="I290" s="999" t="e">
        <f>อ่างทอง!#REF!</f>
        <v>#REF!</v>
      </c>
      <c r="J290" s="973" t="e">
        <f>อ่างทอง!#REF!</f>
        <v>#REF!</v>
      </c>
      <c r="K290" t="e">
        <f>อ่างทอง!#REF!</f>
        <v>#REF!</v>
      </c>
      <c r="L290" s="999" t="e">
        <f>อ่างทอง!#REF!</f>
        <v>#REF!</v>
      </c>
      <c r="M290" s="973" t="e">
        <f>อ่างทอง!#REF!</f>
        <v>#REF!</v>
      </c>
      <c r="N290" t="e">
        <f>อ่างทอง!#REF!</f>
        <v>#REF!</v>
      </c>
      <c r="O290" s="999" t="e">
        <f>อ่างทอง!#REF!</f>
        <v>#REF!</v>
      </c>
      <c r="P290" s="973" t="e">
        <f>อ่างทอง!#REF!</f>
        <v>#REF!</v>
      </c>
      <c r="Q290" t="e">
        <f>อ่างทอง!#REF!</f>
        <v>#REF!</v>
      </c>
      <c r="R290" s="999" t="e">
        <f>อ่างทอง!#REF!</f>
        <v>#REF!</v>
      </c>
      <c r="S290" s="973" t="e">
        <f>อ่างทอง!#REF!</f>
        <v>#REF!</v>
      </c>
      <c r="T290" t="e">
        <f>อ่างทอง!#REF!</f>
        <v>#REF!</v>
      </c>
      <c r="U290" s="999" t="e">
        <f>อ่างทอง!#REF!</f>
        <v>#REF!</v>
      </c>
      <c r="V290" s="973" t="e">
        <f>อ่างทอง!#REF!</f>
        <v>#REF!</v>
      </c>
      <c r="W290" t="e">
        <f>อ่างทอง!#REF!</f>
        <v>#REF!</v>
      </c>
      <c r="X290" s="999" t="e">
        <f>อ่างทอง!#REF!</f>
        <v>#REF!</v>
      </c>
      <c r="Y290" s="973" t="e">
        <f>อ่างทอง!#REF!</f>
        <v>#REF!</v>
      </c>
      <c r="Z290" t="e">
        <f>อ่างทอง!#REF!</f>
        <v>#REF!</v>
      </c>
      <c r="AA290" s="999" t="e">
        <f>อ่างทอง!#REF!</f>
        <v>#REF!</v>
      </c>
      <c r="AB290" s="973" t="e">
        <f>อ่างทอง!#REF!</f>
        <v>#REF!</v>
      </c>
      <c r="AC290" t="e">
        <f>อ่างทอง!#REF!</f>
        <v>#REF!</v>
      </c>
      <c r="AD290" s="999" t="e">
        <f>อ่างทอง!#REF!</f>
        <v>#REF!</v>
      </c>
      <c r="AE290" s="973" t="e">
        <f>อ่างทอง!#REF!</f>
        <v>#REF!</v>
      </c>
    </row>
    <row r="291" spans="1:46" ht="20.25" thickTop="1" thickBot="1" x14ac:dyDescent="0.25">
      <c r="A291" s="975" t="s">
        <v>275</v>
      </c>
      <c r="B291" s="992" t="e">
        <f>SUM(B279:B290)</f>
        <v>#REF!</v>
      </c>
      <c r="C291" s="1000" t="e">
        <f>SUM(C279:C290)</f>
        <v>#REF!</v>
      </c>
      <c r="D291" s="1017" t="e">
        <f>ROUND(((B291/C291)-1)*100,2)</f>
        <v>#REF!</v>
      </c>
      <c r="E291" s="976" t="e">
        <f>SUM(E279:E290)</f>
        <v>#REF!</v>
      </c>
      <c r="F291" s="1000" t="e">
        <f>SUM(F279:F290)</f>
        <v>#REF!</v>
      </c>
      <c r="G291" s="977" t="e">
        <f>ROUND(((E291/F291)-1)*100,2)</f>
        <v>#REF!</v>
      </c>
      <c r="H291" s="976" t="e">
        <f>SUM(H279:H290)</f>
        <v>#REF!</v>
      </c>
      <c r="I291" s="1000" t="e">
        <f>SUM(I279:I290)</f>
        <v>#REF!</v>
      </c>
      <c r="J291" s="977" t="e">
        <f>ROUND(((H291/I291)-1)*100,2)</f>
        <v>#REF!</v>
      </c>
      <c r="K291" s="976" t="e">
        <f>SUM(K279:K290)</f>
        <v>#REF!</v>
      </c>
      <c r="L291" s="1000" t="e">
        <f>SUM(L279:L290)</f>
        <v>#REF!</v>
      </c>
      <c r="M291" s="977" t="e">
        <f>ROUND(((K291/L291)-1)*100,2)</f>
        <v>#REF!</v>
      </c>
      <c r="N291" s="976" t="e">
        <f>SUM(N279:N290)</f>
        <v>#REF!</v>
      </c>
      <c r="O291" s="1000" t="e">
        <f>SUM(O279:O290)</f>
        <v>#REF!</v>
      </c>
      <c r="P291" s="977" t="e">
        <f>ROUND(((N291/O291)-1)*100,2)</f>
        <v>#REF!</v>
      </c>
      <c r="Q291" s="976" t="e">
        <f>SUM(Q279:Q290)</f>
        <v>#REF!</v>
      </c>
      <c r="R291" s="1000" t="e">
        <f>SUM(R279:R290)</f>
        <v>#REF!</v>
      </c>
      <c r="S291" s="977" t="e">
        <f>ROUND(((Q291/R291)-1)*100,2)</f>
        <v>#REF!</v>
      </c>
      <c r="T291" s="976" t="e">
        <f>SUM(T279:T290)</f>
        <v>#REF!</v>
      </c>
      <c r="U291" s="1000" t="e">
        <f>SUM(U279:U290)</f>
        <v>#REF!</v>
      </c>
      <c r="V291" s="977" t="e">
        <f>ROUND(((T291/U291)-1)*100,2)</f>
        <v>#REF!</v>
      </c>
      <c r="W291" s="976" t="e">
        <f>SUM(W279:W290)</f>
        <v>#REF!</v>
      </c>
      <c r="X291" s="1000" t="e">
        <f>SUM(X279:X290)</f>
        <v>#REF!</v>
      </c>
      <c r="Y291" s="977" t="e">
        <f>ROUND(((W291/X291)-1)*100,2)</f>
        <v>#REF!</v>
      </c>
      <c r="Z291" s="976" t="e">
        <f>SUM(Z279:Z290)</f>
        <v>#REF!</v>
      </c>
      <c r="AA291" s="1000" t="e">
        <f>SUM(AA279:AA290)</f>
        <v>#REF!</v>
      </c>
      <c r="AB291" s="977" t="e">
        <f>ROUND(((Z291/AA291)-1)*100,2)</f>
        <v>#REF!</v>
      </c>
      <c r="AC291" s="978" t="e">
        <f>SUM(AC279:AC290)</f>
        <v>#REF!</v>
      </c>
      <c r="AD291" s="1000" t="e">
        <f>SUM(AD279:AD290)</f>
        <v>#REF!</v>
      </c>
      <c r="AE291" s="977" t="e">
        <f>ROUND(((AC291/AD291)-1)*100,2)</f>
        <v>#REF!</v>
      </c>
      <c r="AQ291" s="1020"/>
      <c r="AR291" s="1020"/>
      <c r="AS291" s="1020"/>
      <c r="AT291" s="1020"/>
    </row>
    <row r="292" spans="1:46" ht="15" thickTop="1" x14ac:dyDescent="0.2">
      <c r="D292" s="996"/>
      <c r="AQ292" s="1020"/>
      <c r="AR292" s="1020"/>
      <c r="AS292" s="1020"/>
      <c r="AT292" s="1020"/>
    </row>
    <row r="293" spans="1:46" x14ac:dyDescent="0.2">
      <c r="D293" s="996"/>
      <c r="AQ293" s="1020"/>
      <c r="AR293" s="1020"/>
      <c r="AS293" s="1020"/>
      <c r="AT293" s="1020"/>
    </row>
    <row r="294" spans="1:46" ht="15" thickBot="1" x14ac:dyDescent="0.25">
      <c r="D294" s="996"/>
      <c r="AQ294" s="1020"/>
      <c r="AR294" s="1020"/>
      <c r="AS294" s="1020"/>
      <c r="AT294" s="1020"/>
    </row>
    <row r="295" spans="1:46" ht="18" customHeight="1" thickTop="1" thickBot="1" x14ac:dyDescent="0.25">
      <c r="A295" s="1594" t="s">
        <v>42</v>
      </c>
      <c r="B295" s="1598" t="s">
        <v>4</v>
      </c>
      <c r="C295" s="1599"/>
      <c r="D295" s="1599"/>
      <c r="E295" s="1599"/>
      <c r="F295" s="1599"/>
      <c r="G295" s="1600"/>
      <c r="H295" s="1601" t="s">
        <v>154</v>
      </c>
      <c r="I295" s="1602"/>
      <c r="J295" s="1602"/>
      <c r="K295" s="1602"/>
      <c r="L295" s="1602"/>
      <c r="M295" s="1603"/>
      <c r="N295" s="1598" t="s">
        <v>163</v>
      </c>
      <c r="O295" s="1599"/>
      <c r="P295" s="1599"/>
      <c r="Q295" s="1599"/>
      <c r="R295" s="1599"/>
      <c r="S295" s="1600"/>
      <c r="T295" s="1601" t="s">
        <v>167</v>
      </c>
      <c r="U295" s="1602"/>
      <c r="V295" s="1602"/>
      <c r="W295" s="1602"/>
      <c r="X295" s="1602"/>
      <c r="Y295" s="1603"/>
      <c r="Z295" s="1598" t="s">
        <v>271</v>
      </c>
      <c r="AA295" s="1599"/>
      <c r="AB295" s="1599"/>
      <c r="AC295" s="1599"/>
      <c r="AD295" s="1599"/>
      <c r="AE295" s="1600"/>
      <c r="AQ295" s="1020"/>
      <c r="AR295" s="1020"/>
      <c r="AS295" s="1020"/>
      <c r="AT295" s="1020"/>
    </row>
    <row r="296" spans="1:46" ht="15" thickTop="1" x14ac:dyDescent="0.2">
      <c r="A296" s="1597"/>
      <c r="B296" s="1498" t="s">
        <v>23</v>
      </c>
      <c r="C296" s="1499"/>
      <c r="D296" s="1500"/>
      <c r="E296" s="1498" t="s">
        <v>28</v>
      </c>
      <c r="F296" s="1499"/>
      <c r="G296" s="1500"/>
      <c r="H296" s="1591" t="s">
        <v>23</v>
      </c>
      <c r="I296" s="1592"/>
      <c r="J296" s="1593"/>
      <c r="K296" s="1591" t="s">
        <v>28</v>
      </c>
      <c r="L296" s="1592"/>
      <c r="M296" s="1593"/>
      <c r="N296" s="1498" t="s">
        <v>23</v>
      </c>
      <c r="O296" s="1499"/>
      <c r="P296" s="1500"/>
      <c r="Q296" s="1498" t="s">
        <v>28</v>
      </c>
      <c r="R296" s="1499"/>
      <c r="S296" s="1500"/>
      <c r="T296" s="1591" t="s">
        <v>23</v>
      </c>
      <c r="U296" s="1592"/>
      <c r="V296" s="1593"/>
      <c r="W296" s="1591" t="s">
        <v>28</v>
      </c>
      <c r="X296" s="1592"/>
      <c r="Y296" s="1593"/>
      <c r="Z296" s="1498" t="s">
        <v>23</v>
      </c>
      <c r="AA296" s="1499"/>
      <c r="AB296" s="1500"/>
      <c r="AC296" s="1498" t="s">
        <v>28</v>
      </c>
      <c r="AD296" s="1499"/>
      <c r="AE296" s="1500"/>
    </row>
    <row r="297" spans="1:46" ht="15" thickBot="1" x14ac:dyDescent="0.25">
      <c r="A297" s="1595"/>
      <c r="B297" s="270">
        <v>2015</v>
      </c>
      <c r="C297" s="235">
        <v>2014</v>
      </c>
      <c r="D297" s="1014" t="s">
        <v>22</v>
      </c>
      <c r="E297" s="8">
        <v>2015</v>
      </c>
      <c r="F297" s="235">
        <v>2014</v>
      </c>
      <c r="G297" s="795" t="s">
        <v>22</v>
      </c>
      <c r="H297" s="969">
        <v>2015</v>
      </c>
      <c r="I297" s="970">
        <v>2014</v>
      </c>
      <c r="J297" s="971" t="s">
        <v>22</v>
      </c>
      <c r="K297" s="969">
        <v>2015</v>
      </c>
      <c r="L297" s="970">
        <v>2014</v>
      </c>
      <c r="M297" s="971" t="s">
        <v>22</v>
      </c>
      <c r="N297" s="8">
        <v>2015</v>
      </c>
      <c r="O297" s="235">
        <v>2014</v>
      </c>
      <c r="P297" s="795" t="s">
        <v>22</v>
      </c>
      <c r="Q297" s="8">
        <v>2015</v>
      </c>
      <c r="R297" s="235">
        <v>2014</v>
      </c>
      <c r="S297" s="795" t="s">
        <v>22</v>
      </c>
      <c r="T297" s="972">
        <v>2015</v>
      </c>
      <c r="U297" s="970">
        <v>2014</v>
      </c>
      <c r="V297" s="971" t="s">
        <v>22</v>
      </c>
      <c r="W297" s="972">
        <v>2015</v>
      </c>
      <c r="X297" s="970">
        <v>2014</v>
      </c>
      <c r="Y297" s="971" t="s">
        <v>22</v>
      </c>
      <c r="Z297" s="270">
        <v>2015</v>
      </c>
      <c r="AA297" s="235">
        <v>2014</v>
      </c>
      <c r="AB297" s="1014" t="s">
        <v>22</v>
      </c>
      <c r="AC297" s="270">
        <v>2015</v>
      </c>
      <c r="AD297" s="235">
        <v>2014</v>
      </c>
      <c r="AE297" s="795" t="s">
        <v>22</v>
      </c>
    </row>
    <row r="298" spans="1:46" ht="19.5" thickTop="1" x14ac:dyDescent="0.3">
      <c r="A298" s="988" t="s">
        <v>5</v>
      </c>
      <c r="B298" s="989" t="e">
        <f>กทม.!#REF!</f>
        <v>#REF!</v>
      </c>
      <c r="C298" s="998" t="e">
        <f>กทม.!#REF!</f>
        <v>#REF!</v>
      </c>
      <c r="D298" s="1015" t="e">
        <f>กทม.!#REF!</f>
        <v>#REF!</v>
      </c>
      <c r="E298" s="989" t="e">
        <f>กทม.!#REF!</f>
        <v>#REF!</v>
      </c>
      <c r="F298" s="998" t="e">
        <f>กทม.!#REF!</f>
        <v>#REF!</v>
      </c>
      <c r="G298" s="990" t="e">
        <f>กทม.!#REF!</f>
        <v>#REF!</v>
      </c>
      <c r="H298" s="989" t="e">
        <f>กทม.!#REF!</f>
        <v>#REF!</v>
      </c>
      <c r="I298" s="998" t="e">
        <f>กทม.!#REF!</f>
        <v>#REF!</v>
      </c>
      <c r="J298" s="990" t="e">
        <f>กทม.!#REF!</f>
        <v>#REF!</v>
      </c>
      <c r="K298" s="989" t="e">
        <f>กทม.!#REF!</f>
        <v>#REF!</v>
      </c>
      <c r="L298" s="998" t="e">
        <f>กทม.!#REF!</f>
        <v>#REF!</v>
      </c>
      <c r="M298" s="990" t="e">
        <f>กทม.!#REF!</f>
        <v>#REF!</v>
      </c>
      <c r="N298" s="989" t="e">
        <f>กทม.!#REF!</f>
        <v>#REF!</v>
      </c>
      <c r="O298" s="998" t="e">
        <f>กทม.!#REF!</f>
        <v>#REF!</v>
      </c>
      <c r="P298" s="990" t="e">
        <f>กทม.!#REF!</f>
        <v>#REF!</v>
      </c>
      <c r="Q298" s="989" t="e">
        <f>กทม.!#REF!</f>
        <v>#REF!</v>
      </c>
      <c r="R298" s="998" t="e">
        <f>กทม.!#REF!</f>
        <v>#REF!</v>
      </c>
      <c r="S298" s="991" t="e">
        <f>กทม.!#REF!</f>
        <v>#REF!</v>
      </c>
      <c r="T298" s="989" t="e">
        <f>กทม.!#REF!</f>
        <v>#REF!</v>
      </c>
      <c r="U298" s="998" t="e">
        <f>กทม.!#REF!</f>
        <v>#REF!</v>
      </c>
      <c r="V298" s="991" t="e">
        <f>กทม.!#REF!</f>
        <v>#REF!</v>
      </c>
      <c r="W298" s="989" t="e">
        <f>กทม.!#REF!</f>
        <v>#REF!</v>
      </c>
      <c r="X298" s="998" t="e">
        <f>กทม.!#REF!</f>
        <v>#REF!</v>
      </c>
      <c r="Y298" s="991" t="e">
        <f>กทม.!#REF!</f>
        <v>#REF!</v>
      </c>
      <c r="Z298" s="989" t="e">
        <f>กทม.!#REF!</f>
        <v>#REF!</v>
      </c>
      <c r="AA298" s="998" t="e">
        <f>กทม.!#REF!</f>
        <v>#REF!</v>
      </c>
      <c r="AB298" s="991" t="e">
        <f>กทม.!#REF!</f>
        <v>#REF!</v>
      </c>
      <c r="AC298" s="989" t="e">
        <f>กทม.!#REF!</f>
        <v>#REF!</v>
      </c>
      <c r="AD298" s="998" t="e">
        <f>กทม.!#REF!</f>
        <v>#REF!</v>
      </c>
      <c r="AE298" s="990" t="e">
        <f>กทม.!#REF!</f>
        <v>#REF!</v>
      </c>
    </row>
    <row r="299" spans="1:46" ht="18.75" x14ac:dyDescent="0.3">
      <c r="A299" s="974" t="s">
        <v>188</v>
      </c>
      <c r="B299" t="e">
        <f>ฉะเชิงเทรา!#REF!</f>
        <v>#REF!</v>
      </c>
      <c r="C299" s="999" t="e">
        <f>ฉะเชิงเทรา!#REF!</f>
        <v>#REF!</v>
      </c>
      <c r="D299" s="1016" t="e">
        <f>ฉะเชิงเทรา!#REF!</f>
        <v>#REF!</v>
      </c>
      <c r="E299" t="e">
        <f>ฉะเชิงเทรา!#REF!</f>
        <v>#REF!</v>
      </c>
      <c r="F299" s="999" t="e">
        <f>ฉะเชิงเทรา!#REF!</f>
        <v>#REF!</v>
      </c>
      <c r="G299" s="973" t="e">
        <f>ฉะเชิงเทรา!#REF!</f>
        <v>#REF!</v>
      </c>
      <c r="H299" t="e">
        <f>ฉะเชิงเทรา!#REF!</f>
        <v>#REF!</v>
      </c>
      <c r="I299" s="999" t="e">
        <f>ฉะเชิงเทรา!#REF!</f>
        <v>#REF!</v>
      </c>
      <c r="J299" s="973" t="e">
        <f>ฉะเชิงเทรา!#REF!</f>
        <v>#REF!</v>
      </c>
      <c r="K299" t="e">
        <f>ฉะเชิงเทรา!#REF!</f>
        <v>#REF!</v>
      </c>
      <c r="L299" s="999" t="e">
        <f>ฉะเชิงเทรา!#REF!</f>
        <v>#REF!</v>
      </c>
      <c r="M299" s="973" t="e">
        <f>ฉะเชิงเทรา!#REF!</f>
        <v>#REF!</v>
      </c>
      <c r="N299" t="e">
        <f>ฉะเชิงเทรา!#REF!</f>
        <v>#REF!</v>
      </c>
      <c r="O299" s="999" t="e">
        <f>ฉะเชิงเทรา!#REF!</f>
        <v>#REF!</v>
      </c>
      <c r="P299" s="973" t="e">
        <f>ฉะเชิงเทรา!#REF!</f>
        <v>#REF!</v>
      </c>
      <c r="Q299" t="e">
        <f>ฉะเชิงเทรา!#REF!</f>
        <v>#REF!</v>
      </c>
      <c r="R299" s="999" t="e">
        <f>ฉะเชิงเทรา!#REF!</f>
        <v>#REF!</v>
      </c>
      <c r="S299" s="973" t="e">
        <f>ฉะเชิงเทรา!#REF!</f>
        <v>#REF!</v>
      </c>
      <c r="T299" t="e">
        <f>ฉะเชิงเทรา!#REF!</f>
        <v>#REF!</v>
      </c>
      <c r="U299" s="999" t="e">
        <f>ฉะเชิงเทรา!#REF!</f>
        <v>#REF!</v>
      </c>
      <c r="V299" s="973" t="e">
        <f>ฉะเชิงเทรา!#REF!</f>
        <v>#REF!</v>
      </c>
      <c r="W299" t="e">
        <f>ฉะเชิงเทรา!#REF!</f>
        <v>#REF!</v>
      </c>
      <c r="X299" s="999" t="e">
        <f>ฉะเชิงเทรา!#REF!</f>
        <v>#REF!</v>
      </c>
      <c r="Y299" s="973" t="e">
        <f>ฉะเชิงเทรา!#REF!</f>
        <v>#REF!</v>
      </c>
      <c r="Z299" t="e">
        <f>ฉะเชิงเทรา!#REF!</f>
        <v>#REF!</v>
      </c>
      <c r="AA299" s="999" t="e">
        <f>ฉะเชิงเทรา!#REF!</f>
        <v>#REF!</v>
      </c>
      <c r="AB299" s="973" t="e">
        <f>ฉะเชิงเทรา!#REF!</f>
        <v>#REF!</v>
      </c>
      <c r="AC299" t="e">
        <f>ฉะเชิงเทรา!#REF!</f>
        <v>#REF!</v>
      </c>
      <c r="AD299" s="999" t="e">
        <f>ฉะเชิงเทรา!#REF!</f>
        <v>#REF!</v>
      </c>
      <c r="AE299" s="973" t="e">
        <f>ฉะเชิงเทรา!#REF!</f>
        <v>#REF!</v>
      </c>
    </row>
    <row r="300" spans="1:46" ht="18.75" x14ac:dyDescent="0.3">
      <c r="A300" s="974" t="s">
        <v>186</v>
      </c>
      <c r="B300" t="e">
        <f>ชัยนาท!#REF!</f>
        <v>#REF!</v>
      </c>
      <c r="C300" s="999" t="e">
        <f>ชัยนาท!#REF!</f>
        <v>#REF!</v>
      </c>
      <c r="D300" s="1016" t="e">
        <f>ชัยนาท!#REF!</f>
        <v>#REF!</v>
      </c>
      <c r="E300" t="e">
        <f>ชัยนาท!#REF!</f>
        <v>#REF!</v>
      </c>
      <c r="F300" s="999" t="e">
        <f>ชัยนาท!#REF!</f>
        <v>#REF!</v>
      </c>
      <c r="G300" s="973" t="e">
        <f>ชัยนาท!#REF!</f>
        <v>#REF!</v>
      </c>
      <c r="H300" t="e">
        <f>ชัยนาท!#REF!</f>
        <v>#REF!</v>
      </c>
      <c r="I300" s="999" t="e">
        <f>ชัยนาท!#REF!</f>
        <v>#REF!</v>
      </c>
      <c r="J300" s="973" t="e">
        <f>ชัยนาท!#REF!</f>
        <v>#REF!</v>
      </c>
      <c r="K300" t="e">
        <f>ชัยนาท!#REF!</f>
        <v>#REF!</v>
      </c>
      <c r="L300" s="999" t="e">
        <f>ชัยนาท!#REF!</f>
        <v>#REF!</v>
      </c>
      <c r="M300" s="973" t="e">
        <f>ชัยนาท!#REF!</f>
        <v>#REF!</v>
      </c>
      <c r="N300" t="e">
        <f>ชัยนาท!#REF!</f>
        <v>#REF!</v>
      </c>
      <c r="O300" s="999" t="e">
        <f>ชัยนาท!#REF!</f>
        <v>#REF!</v>
      </c>
      <c r="P300" s="973" t="e">
        <f>ชัยนาท!#REF!</f>
        <v>#REF!</v>
      </c>
      <c r="Q300" t="e">
        <f>ชัยนาท!#REF!</f>
        <v>#REF!</v>
      </c>
      <c r="R300" s="999" t="e">
        <f>ชัยนาท!#REF!</f>
        <v>#REF!</v>
      </c>
      <c r="S300" s="973" t="e">
        <f>ชัยนาท!#REF!</f>
        <v>#REF!</v>
      </c>
      <c r="T300" t="e">
        <f>ชัยนาท!#REF!</f>
        <v>#REF!</v>
      </c>
      <c r="U300" s="999" t="e">
        <f>ชัยนาท!#REF!</f>
        <v>#REF!</v>
      </c>
      <c r="V300" s="973" t="e">
        <f>ชัยนาท!#REF!</f>
        <v>#REF!</v>
      </c>
      <c r="W300" t="e">
        <f>ชัยนาท!#REF!</f>
        <v>#REF!</v>
      </c>
      <c r="X300" s="999" t="e">
        <f>ชัยนาท!#REF!</f>
        <v>#REF!</v>
      </c>
      <c r="Y300" s="973" t="e">
        <f>ชัยนาท!#REF!</f>
        <v>#REF!</v>
      </c>
      <c r="Z300" t="e">
        <f>ชัยนาท!#REF!</f>
        <v>#REF!</v>
      </c>
      <c r="AA300" s="999" t="e">
        <f>ชัยนาท!#REF!</f>
        <v>#REF!</v>
      </c>
      <c r="AB300" s="973" t="e">
        <f>ชัยนาท!#REF!</f>
        <v>#REF!</v>
      </c>
      <c r="AC300" t="e">
        <f>ชัยนาท!#REF!</f>
        <v>#REF!</v>
      </c>
      <c r="AD300" s="999" t="e">
        <f>ชัยนาท!#REF!</f>
        <v>#REF!</v>
      </c>
      <c r="AE300" s="973" t="e">
        <f>ชัยนาท!#REF!</f>
        <v>#REF!</v>
      </c>
      <c r="AQ300" s="1020"/>
      <c r="AR300" s="1020"/>
      <c r="AS300" s="1020"/>
      <c r="AT300" s="1020"/>
    </row>
    <row r="301" spans="1:46" ht="18.75" x14ac:dyDescent="0.3">
      <c r="A301" s="974" t="s">
        <v>189</v>
      </c>
      <c r="B301" t="e">
        <f>นครปฐม!#REF!</f>
        <v>#REF!</v>
      </c>
      <c r="C301" s="999" t="e">
        <f>นครปฐม!#REF!</f>
        <v>#REF!</v>
      </c>
      <c r="D301" s="1016" t="e">
        <f>นครปฐม!#REF!</f>
        <v>#REF!</v>
      </c>
      <c r="E301" t="e">
        <f>นครปฐม!#REF!</f>
        <v>#REF!</v>
      </c>
      <c r="F301" s="999" t="e">
        <f>นครปฐม!#REF!</f>
        <v>#REF!</v>
      </c>
      <c r="G301" s="973" t="e">
        <f>นครปฐม!#REF!</f>
        <v>#REF!</v>
      </c>
      <c r="H301" t="e">
        <f>นครปฐม!#REF!</f>
        <v>#REF!</v>
      </c>
      <c r="I301" s="999" t="e">
        <f>นครปฐม!#REF!</f>
        <v>#REF!</v>
      </c>
      <c r="J301" s="973" t="e">
        <f>นครปฐม!#REF!</f>
        <v>#REF!</v>
      </c>
      <c r="K301" t="e">
        <f>นครปฐม!#REF!</f>
        <v>#REF!</v>
      </c>
      <c r="L301" s="999" t="e">
        <f>นครปฐม!#REF!</f>
        <v>#REF!</v>
      </c>
      <c r="M301" s="973" t="e">
        <f>นครปฐม!#REF!</f>
        <v>#REF!</v>
      </c>
      <c r="N301" t="e">
        <f>นครปฐม!#REF!</f>
        <v>#REF!</v>
      </c>
      <c r="O301" s="999" t="e">
        <f>นครปฐม!#REF!</f>
        <v>#REF!</v>
      </c>
      <c r="P301" s="973" t="e">
        <f>นครปฐม!#REF!</f>
        <v>#REF!</v>
      </c>
      <c r="Q301" t="e">
        <f>นครปฐม!#REF!</f>
        <v>#REF!</v>
      </c>
      <c r="R301" s="999" t="e">
        <f>นครปฐม!#REF!</f>
        <v>#REF!</v>
      </c>
      <c r="S301" s="973" t="e">
        <f>นครปฐม!#REF!</f>
        <v>#REF!</v>
      </c>
      <c r="T301" t="e">
        <f>นครปฐม!#REF!</f>
        <v>#REF!</v>
      </c>
      <c r="U301" s="999" t="e">
        <f>นครปฐม!#REF!</f>
        <v>#REF!</v>
      </c>
      <c r="V301" s="973" t="e">
        <f>นครปฐม!#REF!</f>
        <v>#REF!</v>
      </c>
      <c r="W301" t="e">
        <f>นครปฐม!#REF!</f>
        <v>#REF!</v>
      </c>
      <c r="X301" s="999" t="e">
        <f>นครปฐม!#REF!</f>
        <v>#REF!</v>
      </c>
      <c r="Y301" s="973" t="e">
        <f>นครปฐม!#REF!</f>
        <v>#REF!</v>
      </c>
      <c r="Z301" t="e">
        <f>นครปฐม!#REF!</f>
        <v>#REF!</v>
      </c>
      <c r="AA301" s="999" t="e">
        <f>นครปฐม!#REF!</f>
        <v>#REF!</v>
      </c>
      <c r="AB301" s="973" t="e">
        <f>นครปฐม!#REF!</f>
        <v>#REF!</v>
      </c>
      <c r="AC301" t="e">
        <f>นครปฐม!#REF!</f>
        <v>#REF!</v>
      </c>
      <c r="AD301" s="999" t="e">
        <f>นครปฐม!#REF!</f>
        <v>#REF!</v>
      </c>
      <c r="AE301" s="973" t="e">
        <f>นครปฐม!#REF!</f>
        <v>#REF!</v>
      </c>
      <c r="AQ301" s="1020"/>
      <c r="AR301" s="1020"/>
      <c r="AS301" s="1020"/>
      <c r="AT301" s="1020"/>
    </row>
    <row r="302" spans="1:46" ht="18.75" x14ac:dyDescent="0.3">
      <c r="A302" s="974" t="s">
        <v>184</v>
      </c>
      <c r="B302" t="e">
        <f>นนทบุรี!#REF!</f>
        <v>#REF!</v>
      </c>
      <c r="C302" s="999" t="e">
        <f>นนทบุรี!#REF!</f>
        <v>#REF!</v>
      </c>
      <c r="D302" s="1016" t="e">
        <f>นนทบุรี!#REF!</f>
        <v>#REF!</v>
      </c>
      <c r="E302" t="e">
        <f>นนทบุรี!#REF!</f>
        <v>#REF!</v>
      </c>
      <c r="F302" s="999" t="e">
        <f>นนทบุรี!#REF!</f>
        <v>#REF!</v>
      </c>
      <c r="G302" s="973" t="e">
        <f>นนทบุรี!#REF!</f>
        <v>#REF!</v>
      </c>
      <c r="H302" t="e">
        <f>นนทบุรี!#REF!</f>
        <v>#REF!</v>
      </c>
      <c r="I302" s="999" t="e">
        <f>นนทบุรี!#REF!</f>
        <v>#REF!</v>
      </c>
      <c r="J302" s="973" t="e">
        <f>นนทบุรี!#REF!</f>
        <v>#REF!</v>
      </c>
      <c r="K302" t="e">
        <f>นนทบุรี!#REF!</f>
        <v>#REF!</v>
      </c>
      <c r="L302" s="999" t="e">
        <f>นนทบุรี!#REF!</f>
        <v>#REF!</v>
      </c>
      <c r="M302" s="973" t="e">
        <f>นนทบุรี!#REF!</f>
        <v>#REF!</v>
      </c>
      <c r="N302" t="e">
        <f>นนทบุรี!#REF!</f>
        <v>#REF!</v>
      </c>
      <c r="O302" s="999" t="e">
        <f>นนทบุรี!#REF!</f>
        <v>#REF!</v>
      </c>
      <c r="P302" s="973" t="e">
        <f>นนทบุรี!#REF!</f>
        <v>#REF!</v>
      </c>
      <c r="Q302" t="e">
        <f>นนทบุรี!#REF!</f>
        <v>#REF!</v>
      </c>
      <c r="R302" s="999" t="e">
        <f>นนทบุรี!#REF!</f>
        <v>#REF!</v>
      </c>
      <c r="S302" s="973" t="e">
        <f>นนทบุรี!#REF!</f>
        <v>#REF!</v>
      </c>
      <c r="T302" t="e">
        <f>นนทบุรี!#REF!</f>
        <v>#REF!</v>
      </c>
      <c r="U302" s="999" t="e">
        <f>นนทบุรี!#REF!</f>
        <v>#REF!</v>
      </c>
      <c r="V302" s="973" t="e">
        <f>นนทบุรี!#REF!</f>
        <v>#REF!</v>
      </c>
      <c r="W302" t="e">
        <f>นนทบุรี!#REF!</f>
        <v>#REF!</v>
      </c>
      <c r="X302" s="999" t="e">
        <f>นนทบุรี!#REF!</f>
        <v>#REF!</v>
      </c>
      <c r="Y302" s="973" t="e">
        <f>นนทบุรี!#REF!</f>
        <v>#REF!</v>
      </c>
      <c r="Z302" t="e">
        <f>นนทบุรี!#REF!</f>
        <v>#REF!</v>
      </c>
      <c r="AA302" s="999" t="e">
        <f>นนทบุรี!#REF!</f>
        <v>#REF!</v>
      </c>
      <c r="AB302" s="973" t="e">
        <f>นนทบุรี!#REF!</f>
        <v>#REF!</v>
      </c>
      <c r="AC302" t="e">
        <f>นนทบุรี!#REF!</f>
        <v>#REF!</v>
      </c>
      <c r="AD302" s="999" t="e">
        <f>นนทบุรี!#REF!</f>
        <v>#REF!</v>
      </c>
      <c r="AE302" s="973" t="e">
        <f>นนทบุรี!#REF!</f>
        <v>#REF!</v>
      </c>
    </row>
    <row r="303" spans="1:46" ht="18.75" x14ac:dyDescent="0.3">
      <c r="A303" s="974" t="s">
        <v>190</v>
      </c>
      <c r="B303" t="e">
        <f>ปทุมธานี!#REF!</f>
        <v>#REF!</v>
      </c>
      <c r="C303" s="999" t="e">
        <f>ปทุมธานี!#REF!</f>
        <v>#REF!</v>
      </c>
      <c r="D303" s="1016" t="e">
        <f>ปทุมธานี!#REF!</f>
        <v>#REF!</v>
      </c>
      <c r="E303" t="e">
        <f>ปทุมธานี!#REF!</f>
        <v>#REF!</v>
      </c>
      <c r="F303" s="999" t="e">
        <f>ปทุมธานี!#REF!</f>
        <v>#REF!</v>
      </c>
      <c r="G303" s="973" t="e">
        <f>ปทุมธานี!#REF!</f>
        <v>#REF!</v>
      </c>
      <c r="H303" t="e">
        <f>ปทุมธานี!#REF!</f>
        <v>#REF!</v>
      </c>
      <c r="I303" s="999" t="e">
        <f>ปทุมธานี!#REF!</f>
        <v>#REF!</v>
      </c>
      <c r="J303" s="973" t="e">
        <f>ปทุมธานี!#REF!</f>
        <v>#REF!</v>
      </c>
      <c r="K303" t="e">
        <f>ปทุมธานี!#REF!</f>
        <v>#REF!</v>
      </c>
      <c r="L303" s="999" t="e">
        <f>ปทุมธานี!#REF!</f>
        <v>#REF!</v>
      </c>
      <c r="M303" s="973" t="e">
        <f>ปทุมธานี!#REF!</f>
        <v>#REF!</v>
      </c>
      <c r="N303" t="e">
        <f>ปทุมธานี!#REF!</f>
        <v>#REF!</v>
      </c>
      <c r="O303" s="999" t="e">
        <f>ปทุมธานี!#REF!</f>
        <v>#REF!</v>
      </c>
      <c r="P303" s="973" t="e">
        <f>ปทุมธานี!#REF!</f>
        <v>#REF!</v>
      </c>
      <c r="Q303" t="e">
        <f>ปทุมธานี!#REF!</f>
        <v>#REF!</v>
      </c>
      <c r="R303" s="999" t="e">
        <f>ปทุมธานี!#REF!</f>
        <v>#REF!</v>
      </c>
      <c r="S303" s="973" t="e">
        <f>ปทุมธานี!#REF!</f>
        <v>#REF!</v>
      </c>
      <c r="T303" t="e">
        <f>ปทุมธานี!#REF!</f>
        <v>#REF!</v>
      </c>
      <c r="U303" s="999" t="e">
        <f>ปทุมธานี!#REF!</f>
        <v>#REF!</v>
      </c>
      <c r="V303" s="973" t="e">
        <f>ปทุมธานี!#REF!</f>
        <v>#REF!</v>
      </c>
      <c r="W303" t="e">
        <f>ปทุมธานี!#REF!</f>
        <v>#REF!</v>
      </c>
      <c r="X303" s="999" t="e">
        <f>ปทุมธานี!#REF!</f>
        <v>#REF!</v>
      </c>
      <c r="Y303" s="973" t="e">
        <f>ปทุมธานี!#REF!</f>
        <v>#REF!</v>
      </c>
      <c r="Z303" t="e">
        <f>ปทุมธานี!#REF!</f>
        <v>#REF!</v>
      </c>
      <c r="AA303" s="999" t="e">
        <f>ปทุมธานี!#REF!</f>
        <v>#REF!</v>
      </c>
      <c r="AB303" s="973" t="e">
        <f>ปทุมธานี!#REF!</f>
        <v>#REF!</v>
      </c>
      <c r="AC303" t="e">
        <f>ปทุมธานี!#REF!</f>
        <v>#REF!</v>
      </c>
      <c r="AD303" s="999" t="e">
        <f>ปทุมธานี!#REF!</f>
        <v>#REF!</v>
      </c>
      <c r="AE303" s="973" t="e">
        <f>ปทุมธานี!#REF!</f>
        <v>#REF!</v>
      </c>
    </row>
    <row r="304" spans="1:46" ht="18.75" x14ac:dyDescent="0.3">
      <c r="A304" s="974" t="s">
        <v>183</v>
      </c>
      <c r="B304" t="e">
        <f>อยุธยา!#REF!</f>
        <v>#REF!</v>
      </c>
      <c r="C304" s="999" t="e">
        <f>อยุธยา!#REF!</f>
        <v>#REF!</v>
      </c>
      <c r="D304" s="1016" t="e">
        <f>อยุธยา!#REF!</f>
        <v>#REF!</v>
      </c>
      <c r="E304" t="e">
        <f>อยุธยา!#REF!</f>
        <v>#REF!</v>
      </c>
      <c r="F304" s="999" t="e">
        <f>อยุธยา!#REF!</f>
        <v>#REF!</v>
      </c>
      <c r="G304" s="973" t="e">
        <f>อยุธยา!#REF!</f>
        <v>#REF!</v>
      </c>
      <c r="H304" t="e">
        <f>อยุธยา!#REF!</f>
        <v>#REF!</v>
      </c>
      <c r="I304" s="999" t="e">
        <f>อยุธยา!#REF!</f>
        <v>#REF!</v>
      </c>
      <c r="J304" s="973" t="e">
        <f>อยุธยา!#REF!</f>
        <v>#REF!</v>
      </c>
      <c r="K304" t="e">
        <f>อยุธยา!#REF!</f>
        <v>#REF!</v>
      </c>
      <c r="L304" s="999" t="e">
        <f>อยุธยา!#REF!</f>
        <v>#REF!</v>
      </c>
      <c r="M304" s="973" t="e">
        <f>อยุธยา!#REF!</f>
        <v>#REF!</v>
      </c>
      <c r="N304" t="e">
        <f>อยุธยา!#REF!</f>
        <v>#REF!</v>
      </c>
      <c r="O304" s="999" t="e">
        <f>อยุธยา!#REF!</f>
        <v>#REF!</v>
      </c>
      <c r="P304" s="973" t="e">
        <f>อยุธยา!#REF!</f>
        <v>#REF!</v>
      </c>
      <c r="Q304" t="e">
        <f>อยุธยา!#REF!</f>
        <v>#REF!</v>
      </c>
      <c r="R304" s="999" t="e">
        <f>อยุธยา!#REF!</f>
        <v>#REF!</v>
      </c>
      <c r="S304" s="973" t="e">
        <f>อยุธยา!#REF!</f>
        <v>#REF!</v>
      </c>
      <c r="T304" t="e">
        <f>อยุธยา!#REF!</f>
        <v>#REF!</v>
      </c>
      <c r="U304" s="999" t="e">
        <f>อยุธยา!#REF!</f>
        <v>#REF!</v>
      </c>
      <c r="V304" s="973" t="e">
        <f>อยุธยา!#REF!</f>
        <v>#REF!</v>
      </c>
      <c r="W304" t="e">
        <f>อยุธยา!#REF!</f>
        <v>#REF!</v>
      </c>
      <c r="X304" s="999" t="e">
        <f>อยุธยา!#REF!</f>
        <v>#REF!</v>
      </c>
      <c r="Y304" s="973" t="e">
        <f>อยุธยา!#REF!</f>
        <v>#REF!</v>
      </c>
      <c r="Z304" t="e">
        <f>อยุธยา!#REF!</f>
        <v>#REF!</v>
      </c>
      <c r="AA304" s="999" t="e">
        <f>อยุธยา!#REF!</f>
        <v>#REF!</v>
      </c>
      <c r="AB304" s="973" t="e">
        <f>อยุธยา!#REF!</f>
        <v>#REF!</v>
      </c>
      <c r="AC304" t="e">
        <f>อยุธยา!#REF!</f>
        <v>#REF!</v>
      </c>
      <c r="AD304" s="999" t="e">
        <f>อยุธยา!#REF!</f>
        <v>#REF!</v>
      </c>
      <c r="AE304" s="973" t="e">
        <f>อยุธยา!#REF!</f>
        <v>#REF!</v>
      </c>
      <c r="AQ304" s="1020"/>
      <c r="AR304" s="1020"/>
      <c r="AS304" s="1020"/>
      <c r="AT304" s="1020"/>
    </row>
    <row r="305" spans="1:269" ht="18.75" x14ac:dyDescent="0.3">
      <c r="A305" s="974" t="s">
        <v>185</v>
      </c>
      <c r="B305" t="e">
        <f>ลพบุรี!#REF!</f>
        <v>#REF!</v>
      </c>
      <c r="C305" s="999" t="e">
        <f>ลพบุรี!#REF!</f>
        <v>#REF!</v>
      </c>
      <c r="D305" s="1016" t="e">
        <f>ลพบุรี!#REF!</f>
        <v>#REF!</v>
      </c>
      <c r="E305" t="e">
        <f>ลพบุรี!#REF!</f>
        <v>#REF!</v>
      </c>
      <c r="F305" s="999" t="e">
        <f>ลพบุรี!#REF!</f>
        <v>#REF!</v>
      </c>
      <c r="G305" s="973" t="e">
        <f>ลพบุรี!#REF!</f>
        <v>#REF!</v>
      </c>
      <c r="H305" t="e">
        <f>ลพบุรี!#REF!</f>
        <v>#REF!</v>
      </c>
      <c r="I305" s="999" t="e">
        <f>ลพบุรี!#REF!</f>
        <v>#REF!</v>
      </c>
      <c r="J305" s="973" t="e">
        <f>ลพบุรี!#REF!</f>
        <v>#REF!</v>
      </c>
      <c r="K305" t="e">
        <f>ลพบุรี!#REF!</f>
        <v>#REF!</v>
      </c>
      <c r="L305" s="999" t="e">
        <f>ลพบุรี!#REF!</f>
        <v>#REF!</v>
      </c>
      <c r="M305" s="973" t="e">
        <f>ลพบุรี!#REF!</f>
        <v>#REF!</v>
      </c>
      <c r="N305" t="e">
        <f>ลพบุรี!#REF!</f>
        <v>#REF!</v>
      </c>
      <c r="O305" s="999" t="e">
        <f>ลพบุรี!#REF!</f>
        <v>#REF!</v>
      </c>
      <c r="P305" s="973" t="e">
        <f>ลพบุรี!#REF!</f>
        <v>#REF!</v>
      </c>
      <c r="Q305" t="e">
        <f>ลพบุรี!#REF!</f>
        <v>#REF!</v>
      </c>
      <c r="R305" s="999" t="e">
        <f>ลพบุรี!#REF!</f>
        <v>#REF!</v>
      </c>
      <c r="S305" s="973" t="e">
        <f>ลพบุรี!#REF!</f>
        <v>#REF!</v>
      </c>
      <c r="T305" t="e">
        <f>ลพบุรี!#REF!</f>
        <v>#REF!</v>
      </c>
      <c r="U305" s="999" t="e">
        <f>ลพบุรี!#REF!</f>
        <v>#REF!</v>
      </c>
      <c r="V305" s="973" t="e">
        <f>ลพบุรี!#REF!</f>
        <v>#REF!</v>
      </c>
      <c r="W305" t="e">
        <f>ลพบุรี!#REF!</f>
        <v>#REF!</v>
      </c>
      <c r="X305" s="999" t="e">
        <f>ลพบุรี!#REF!</f>
        <v>#REF!</v>
      </c>
      <c r="Y305" s="973" t="e">
        <f>ลพบุรี!#REF!</f>
        <v>#REF!</v>
      </c>
      <c r="Z305" t="e">
        <f>ลพบุรี!#REF!</f>
        <v>#REF!</v>
      </c>
      <c r="AA305" s="999" t="e">
        <f>ลพบุรี!#REF!</f>
        <v>#REF!</v>
      </c>
      <c r="AB305" s="973" t="e">
        <f>ลพบุรี!#REF!</f>
        <v>#REF!</v>
      </c>
      <c r="AC305" t="e">
        <f>ลพบุรี!#REF!</f>
        <v>#REF!</v>
      </c>
      <c r="AD305" s="999" t="e">
        <f>ลพบุรี!#REF!</f>
        <v>#REF!</v>
      </c>
      <c r="AE305" s="973" t="e">
        <f>ลพบุรี!#REF!</f>
        <v>#REF!</v>
      </c>
    </row>
    <row r="306" spans="1:269" ht="18.75" x14ac:dyDescent="0.3">
      <c r="A306" s="974" t="s">
        <v>182</v>
      </c>
      <c r="B306" t="e">
        <f>สมุทรปราการ!#REF!</f>
        <v>#REF!</v>
      </c>
      <c r="C306" s="999" t="e">
        <f>สมุทรปราการ!#REF!</f>
        <v>#REF!</v>
      </c>
      <c r="D306" s="1016" t="e">
        <f>สมุทรปราการ!#REF!</f>
        <v>#REF!</v>
      </c>
      <c r="E306" t="e">
        <f>สมุทรปราการ!#REF!</f>
        <v>#REF!</v>
      </c>
      <c r="F306" s="999" t="e">
        <f>สมุทรปราการ!#REF!</f>
        <v>#REF!</v>
      </c>
      <c r="G306" s="973" t="e">
        <f>สมุทรปราการ!#REF!</f>
        <v>#REF!</v>
      </c>
      <c r="H306" t="e">
        <f>สมุทรปราการ!#REF!</f>
        <v>#REF!</v>
      </c>
      <c r="I306" s="999" t="e">
        <f>สมุทรปราการ!#REF!</f>
        <v>#REF!</v>
      </c>
      <c r="J306" s="973" t="e">
        <f>สมุทรปราการ!#REF!</f>
        <v>#REF!</v>
      </c>
      <c r="K306" t="e">
        <f>สมุทรปราการ!#REF!</f>
        <v>#REF!</v>
      </c>
      <c r="L306" s="999" t="e">
        <f>สมุทรปราการ!#REF!</f>
        <v>#REF!</v>
      </c>
      <c r="M306" s="973" t="e">
        <f>สมุทรปราการ!#REF!</f>
        <v>#REF!</v>
      </c>
      <c r="N306" t="e">
        <f>สมุทรปราการ!#REF!</f>
        <v>#REF!</v>
      </c>
      <c r="O306" s="999" t="e">
        <f>สมุทรปราการ!#REF!</f>
        <v>#REF!</v>
      </c>
      <c r="P306" s="973" t="e">
        <f>สมุทรปราการ!#REF!</f>
        <v>#REF!</v>
      </c>
      <c r="Q306" t="e">
        <f>สมุทรปราการ!#REF!</f>
        <v>#REF!</v>
      </c>
      <c r="R306" s="999" t="e">
        <f>สมุทรปราการ!#REF!</f>
        <v>#REF!</v>
      </c>
      <c r="S306" s="973" t="e">
        <f>สมุทรปราการ!#REF!</f>
        <v>#REF!</v>
      </c>
      <c r="T306" t="e">
        <f>สมุทรปราการ!#REF!</f>
        <v>#REF!</v>
      </c>
      <c r="U306" s="999" t="e">
        <f>สมุทรปราการ!#REF!</f>
        <v>#REF!</v>
      </c>
      <c r="V306" s="973" t="e">
        <f>สมุทรปราการ!#REF!</f>
        <v>#REF!</v>
      </c>
      <c r="W306" t="e">
        <f>สมุทรปราการ!#REF!</f>
        <v>#REF!</v>
      </c>
      <c r="X306" s="999" t="e">
        <f>สมุทรปราการ!#REF!</f>
        <v>#REF!</v>
      </c>
      <c r="Y306" s="973" t="e">
        <f>สมุทรปราการ!#REF!</f>
        <v>#REF!</v>
      </c>
      <c r="Z306" t="e">
        <f>สมุทรปราการ!#REF!</f>
        <v>#REF!</v>
      </c>
      <c r="AA306" s="999" t="e">
        <f>สมุทรปราการ!#REF!</f>
        <v>#REF!</v>
      </c>
      <c r="AB306" s="973" t="e">
        <f>สมุทรปราการ!#REF!</f>
        <v>#REF!</v>
      </c>
      <c r="AC306" t="e">
        <f>สมุทรปราการ!#REF!</f>
        <v>#REF!</v>
      </c>
      <c r="AD306" s="999" t="e">
        <f>สมุทรปราการ!#REF!</f>
        <v>#REF!</v>
      </c>
      <c r="AE306" s="973" t="e">
        <f>สมุทรปราการ!#REF!</f>
        <v>#REF!</v>
      </c>
    </row>
    <row r="307" spans="1:269" ht="18.75" x14ac:dyDescent="0.3">
      <c r="A307" s="974" t="s">
        <v>181</v>
      </c>
      <c r="B307" t="e">
        <f>สมุทรสาคร!#REF!</f>
        <v>#REF!</v>
      </c>
      <c r="C307" s="999" t="e">
        <f>สมุทรสาคร!#REF!</f>
        <v>#REF!</v>
      </c>
      <c r="D307" s="1016" t="e">
        <f>สมุทรสาคร!#REF!</f>
        <v>#REF!</v>
      </c>
      <c r="E307" t="e">
        <f>สมุทรสาคร!#REF!</f>
        <v>#REF!</v>
      </c>
      <c r="F307" s="999" t="e">
        <f>สมุทรสาคร!#REF!</f>
        <v>#REF!</v>
      </c>
      <c r="G307" s="973" t="e">
        <f>สมุทรสาคร!#REF!</f>
        <v>#REF!</v>
      </c>
      <c r="H307" t="e">
        <f>สมุทรสาคร!#REF!</f>
        <v>#REF!</v>
      </c>
      <c r="I307" s="999" t="e">
        <f>สมุทรสาคร!#REF!</f>
        <v>#REF!</v>
      </c>
      <c r="J307" s="973" t="e">
        <f>สมุทรสาคร!#REF!</f>
        <v>#REF!</v>
      </c>
      <c r="K307" t="e">
        <f>สมุทรสาคร!#REF!</f>
        <v>#REF!</v>
      </c>
      <c r="L307" s="999" t="e">
        <f>สมุทรสาคร!#REF!</f>
        <v>#REF!</v>
      </c>
      <c r="M307" s="973" t="e">
        <f>สมุทรสาคร!#REF!</f>
        <v>#REF!</v>
      </c>
      <c r="N307" t="e">
        <f>สมุทรสาคร!#REF!</f>
        <v>#REF!</v>
      </c>
      <c r="O307" s="999" t="e">
        <f>สมุทรสาคร!#REF!</f>
        <v>#REF!</v>
      </c>
      <c r="P307" s="973" t="e">
        <f>สมุทรสาคร!#REF!</f>
        <v>#REF!</v>
      </c>
      <c r="Q307" t="e">
        <f>สมุทรสาคร!#REF!</f>
        <v>#REF!</v>
      </c>
      <c r="R307" s="999" t="e">
        <f>สมุทรสาคร!#REF!</f>
        <v>#REF!</v>
      </c>
      <c r="S307" s="973" t="e">
        <f>สมุทรสาคร!#REF!</f>
        <v>#REF!</v>
      </c>
      <c r="T307" t="e">
        <f>สมุทรสาคร!#REF!</f>
        <v>#REF!</v>
      </c>
      <c r="U307" s="999" t="e">
        <f>สมุทรสาคร!#REF!</f>
        <v>#REF!</v>
      </c>
      <c r="V307" s="973" t="e">
        <f>สมุทรสาคร!#REF!</f>
        <v>#REF!</v>
      </c>
      <c r="W307" t="e">
        <f>สมุทรสาคร!#REF!</f>
        <v>#REF!</v>
      </c>
      <c r="X307" s="999" t="e">
        <f>สมุทรสาคร!#REF!</f>
        <v>#REF!</v>
      </c>
      <c r="Y307" s="973" t="e">
        <f>สมุทรสาคร!#REF!</f>
        <v>#REF!</v>
      </c>
      <c r="Z307" t="e">
        <f>สมุทรสาคร!#REF!</f>
        <v>#REF!</v>
      </c>
      <c r="AA307" s="999" t="e">
        <f>สมุทรสาคร!#REF!</f>
        <v>#REF!</v>
      </c>
      <c r="AB307" s="973" t="e">
        <f>สมุทรสาคร!#REF!</f>
        <v>#REF!</v>
      </c>
      <c r="AC307" t="e">
        <f>สมุทรสาคร!#REF!</f>
        <v>#REF!</v>
      </c>
      <c r="AD307" s="999" t="e">
        <f>สมุทรสาคร!#REF!</f>
        <v>#REF!</v>
      </c>
      <c r="AE307" s="973" t="e">
        <f>สมุทรสาคร!#REF!</f>
        <v>#REF!</v>
      </c>
    </row>
    <row r="308" spans="1:269" ht="18.75" x14ac:dyDescent="0.3">
      <c r="A308" s="974" t="s">
        <v>187</v>
      </c>
      <c r="B308" t="e">
        <f>สระบุรี!#REF!</f>
        <v>#REF!</v>
      </c>
      <c r="C308" s="999" t="e">
        <f>สระบุรี!#REF!</f>
        <v>#REF!</v>
      </c>
      <c r="D308" s="1016" t="e">
        <f>สระบุรี!#REF!</f>
        <v>#REF!</v>
      </c>
      <c r="E308" t="e">
        <f>สระบุรี!#REF!</f>
        <v>#REF!</v>
      </c>
      <c r="F308" s="999" t="e">
        <f>สระบุรี!#REF!</f>
        <v>#REF!</v>
      </c>
      <c r="G308" s="973" t="e">
        <f>สระบุรี!#REF!</f>
        <v>#REF!</v>
      </c>
      <c r="H308" t="e">
        <f>สระบุรี!#REF!</f>
        <v>#REF!</v>
      </c>
      <c r="I308" s="999" t="e">
        <f>สระบุรี!#REF!</f>
        <v>#REF!</v>
      </c>
      <c r="J308" s="973" t="e">
        <f>สระบุรี!#REF!</f>
        <v>#REF!</v>
      </c>
      <c r="K308" t="e">
        <f>สระบุรี!#REF!</f>
        <v>#REF!</v>
      </c>
      <c r="L308" s="999" t="e">
        <f>สระบุรี!#REF!</f>
        <v>#REF!</v>
      </c>
      <c r="M308" s="973" t="e">
        <f>สระบุรี!#REF!</f>
        <v>#REF!</v>
      </c>
      <c r="N308" t="e">
        <f>สระบุรี!#REF!</f>
        <v>#REF!</v>
      </c>
      <c r="O308" s="999" t="e">
        <f>สระบุรี!#REF!</f>
        <v>#REF!</v>
      </c>
      <c r="P308" s="973" t="e">
        <f>สระบุรี!#REF!</f>
        <v>#REF!</v>
      </c>
      <c r="Q308" t="e">
        <f>สระบุรี!#REF!</f>
        <v>#REF!</v>
      </c>
      <c r="R308" s="999" t="e">
        <f>สระบุรี!#REF!</f>
        <v>#REF!</v>
      </c>
      <c r="S308" s="973" t="e">
        <f>สระบุรี!#REF!</f>
        <v>#REF!</v>
      </c>
      <c r="T308" t="e">
        <f>สระบุรี!#REF!</f>
        <v>#REF!</v>
      </c>
      <c r="U308" s="999" t="e">
        <f>สระบุรี!#REF!</f>
        <v>#REF!</v>
      </c>
      <c r="V308" s="973" t="e">
        <f>สระบุรี!#REF!</f>
        <v>#REF!</v>
      </c>
      <c r="W308" t="e">
        <f>สระบุรี!#REF!</f>
        <v>#REF!</v>
      </c>
      <c r="X308" s="999" t="e">
        <f>สระบุรี!#REF!</f>
        <v>#REF!</v>
      </c>
      <c r="Y308" s="973" t="e">
        <f>สระบุรี!#REF!</f>
        <v>#REF!</v>
      </c>
      <c r="Z308" t="e">
        <f>สระบุรี!#REF!</f>
        <v>#REF!</v>
      </c>
      <c r="AA308" s="999" t="e">
        <f>สระบุรี!#REF!</f>
        <v>#REF!</v>
      </c>
      <c r="AB308" s="973" t="e">
        <f>สระบุรี!#REF!</f>
        <v>#REF!</v>
      </c>
      <c r="AC308" t="e">
        <f>สระบุรี!#REF!</f>
        <v>#REF!</v>
      </c>
      <c r="AD308" s="999" t="e">
        <f>สระบุรี!#REF!</f>
        <v>#REF!</v>
      </c>
      <c r="AE308" s="973" t="e">
        <f>สระบุรี!#REF!</f>
        <v>#REF!</v>
      </c>
      <c r="AQ308" s="1020"/>
      <c r="AR308" s="1020"/>
      <c r="AS308" s="1020"/>
      <c r="AT308" s="1020"/>
    </row>
    <row r="309" spans="1:269" ht="18.75" x14ac:dyDescent="0.3">
      <c r="A309" s="974" t="s">
        <v>180</v>
      </c>
      <c r="B309" t="e">
        <f>สิงห์บุรี!#REF!</f>
        <v>#REF!</v>
      </c>
      <c r="C309" s="999" t="e">
        <f>สิงห์บุรี!#REF!</f>
        <v>#REF!</v>
      </c>
      <c r="D309" s="1016" t="e">
        <f>สิงห์บุรี!#REF!</f>
        <v>#REF!</v>
      </c>
      <c r="E309" t="e">
        <f>สิงห์บุรี!#REF!</f>
        <v>#REF!</v>
      </c>
      <c r="F309" s="999" t="e">
        <f>สิงห์บุรี!#REF!</f>
        <v>#REF!</v>
      </c>
      <c r="G309" s="973" t="e">
        <f>สิงห์บุรี!#REF!</f>
        <v>#REF!</v>
      </c>
      <c r="H309" t="e">
        <f>สิงห์บุรี!#REF!</f>
        <v>#REF!</v>
      </c>
      <c r="I309" s="999" t="e">
        <f>สิงห์บุรี!#REF!</f>
        <v>#REF!</v>
      </c>
      <c r="J309" s="973" t="e">
        <f>สิงห์บุรี!#REF!</f>
        <v>#REF!</v>
      </c>
      <c r="K309" t="e">
        <f>สิงห์บุรี!#REF!</f>
        <v>#REF!</v>
      </c>
      <c r="L309" s="999" t="e">
        <f>สิงห์บุรี!#REF!</f>
        <v>#REF!</v>
      </c>
      <c r="M309" s="973" t="e">
        <f>สิงห์บุรี!#REF!</f>
        <v>#REF!</v>
      </c>
      <c r="N309" t="e">
        <f>สิงห์บุรี!#REF!</f>
        <v>#REF!</v>
      </c>
      <c r="O309" s="999" t="e">
        <f>สิงห์บุรี!#REF!</f>
        <v>#REF!</v>
      </c>
      <c r="P309" s="973" t="e">
        <f>สิงห์บุรี!#REF!</f>
        <v>#REF!</v>
      </c>
      <c r="Q309" t="e">
        <f>สิงห์บุรี!#REF!</f>
        <v>#REF!</v>
      </c>
      <c r="R309" s="999" t="e">
        <f>สิงห์บุรี!#REF!</f>
        <v>#REF!</v>
      </c>
      <c r="S309" s="973" t="e">
        <f>สิงห์บุรี!#REF!</f>
        <v>#REF!</v>
      </c>
      <c r="T309" t="e">
        <f>สิงห์บุรี!#REF!</f>
        <v>#REF!</v>
      </c>
      <c r="U309" s="999" t="e">
        <f>สิงห์บุรี!#REF!</f>
        <v>#REF!</v>
      </c>
      <c r="V309" s="973" t="e">
        <f>สิงห์บุรี!#REF!</f>
        <v>#REF!</v>
      </c>
      <c r="W309" t="e">
        <f>สิงห์บุรี!#REF!</f>
        <v>#REF!</v>
      </c>
      <c r="X309" s="999" t="e">
        <f>สิงห์บุรี!#REF!</f>
        <v>#REF!</v>
      </c>
      <c r="Y309" s="973" t="e">
        <f>สิงห์บุรี!#REF!</f>
        <v>#REF!</v>
      </c>
      <c r="Z309" t="e">
        <f>สิงห์บุรี!#REF!</f>
        <v>#REF!</v>
      </c>
      <c r="AA309" s="999" t="e">
        <f>สิงห์บุรี!#REF!</f>
        <v>#REF!</v>
      </c>
      <c r="AB309" s="973" t="e">
        <f>สิงห์บุรี!#REF!</f>
        <v>#REF!</v>
      </c>
      <c r="AC309" t="e">
        <f>สิงห์บุรี!#REF!</f>
        <v>#REF!</v>
      </c>
      <c r="AD309" s="999" t="e">
        <f>สิงห์บุรี!#REF!</f>
        <v>#REF!</v>
      </c>
      <c r="AE309" s="973" t="e">
        <f>สิงห์บุรี!#REF!</f>
        <v>#REF!</v>
      </c>
      <c r="AM309" s="1019"/>
      <c r="AN309" s="1019"/>
      <c r="AO309" s="1019"/>
      <c r="AP309" s="1019"/>
      <c r="AQ309" s="1020"/>
      <c r="AR309" s="1020"/>
      <c r="AS309" s="1020"/>
      <c r="AT309" s="1020"/>
    </row>
    <row r="310" spans="1:269" ht="19.5" thickBot="1" x14ac:dyDescent="0.35">
      <c r="A310" s="974" t="s">
        <v>179</v>
      </c>
      <c r="B310" t="e">
        <f>อ่างทอง!#REF!</f>
        <v>#REF!</v>
      </c>
      <c r="C310" s="999" t="e">
        <f>อ่างทอง!#REF!</f>
        <v>#REF!</v>
      </c>
      <c r="D310" s="1016" t="e">
        <f>อ่างทอง!#REF!</f>
        <v>#REF!</v>
      </c>
      <c r="E310" t="e">
        <f>อ่างทอง!#REF!</f>
        <v>#REF!</v>
      </c>
      <c r="F310" s="999" t="e">
        <f>อ่างทอง!#REF!</f>
        <v>#REF!</v>
      </c>
      <c r="G310" s="973" t="e">
        <f>อ่างทอง!#REF!</f>
        <v>#REF!</v>
      </c>
      <c r="H310" t="e">
        <f>อ่างทอง!#REF!</f>
        <v>#REF!</v>
      </c>
      <c r="I310" s="999" t="e">
        <f>อ่างทอง!#REF!</f>
        <v>#REF!</v>
      </c>
      <c r="J310" s="973" t="e">
        <f>อ่างทอง!#REF!</f>
        <v>#REF!</v>
      </c>
      <c r="K310" t="e">
        <f>อ่างทอง!#REF!</f>
        <v>#REF!</v>
      </c>
      <c r="L310" s="999" t="e">
        <f>อ่างทอง!#REF!</f>
        <v>#REF!</v>
      </c>
      <c r="M310" s="973" t="e">
        <f>อ่างทอง!#REF!</f>
        <v>#REF!</v>
      </c>
      <c r="N310" t="e">
        <f>อ่างทอง!#REF!</f>
        <v>#REF!</v>
      </c>
      <c r="O310" s="999" t="e">
        <f>อ่างทอง!#REF!</f>
        <v>#REF!</v>
      </c>
      <c r="P310" s="973" t="e">
        <f>อ่างทอง!#REF!</f>
        <v>#REF!</v>
      </c>
      <c r="Q310" t="e">
        <f>อ่างทอง!#REF!</f>
        <v>#REF!</v>
      </c>
      <c r="R310" s="999" t="e">
        <f>อ่างทอง!#REF!</f>
        <v>#REF!</v>
      </c>
      <c r="S310" s="973" t="e">
        <f>อ่างทอง!#REF!</f>
        <v>#REF!</v>
      </c>
      <c r="T310" t="e">
        <f>อ่างทอง!#REF!</f>
        <v>#REF!</v>
      </c>
      <c r="U310" s="999" t="e">
        <f>อ่างทอง!#REF!</f>
        <v>#REF!</v>
      </c>
      <c r="V310" s="973" t="e">
        <f>อ่างทอง!#REF!</f>
        <v>#REF!</v>
      </c>
      <c r="W310" t="e">
        <f>อ่างทอง!#REF!</f>
        <v>#REF!</v>
      </c>
      <c r="X310" s="999" t="e">
        <f>อ่างทอง!#REF!</f>
        <v>#REF!</v>
      </c>
      <c r="Y310" s="973" t="e">
        <f>อ่างทอง!#REF!</f>
        <v>#REF!</v>
      </c>
      <c r="Z310" t="e">
        <f>อ่างทอง!#REF!</f>
        <v>#REF!</v>
      </c>
      <c r="AA310" s="999" t="e">
        <f>อ่างทอง!#REF!</f>
        <v>#REF!</v>
      </c>
      <c r="AB310" s="973" t="e">
        <f>อ่างทอง!#REF!</f>
        <v>#REF!</v>
      </c>
      <c r="AC310" t="e">
        <f>อ่างทอง!#REF!</f>
        <v>#REF!</v>
      </c>
      <c r="AD310" s="999" t="e">
        <f>อ่างทอง!#REF!</f>
        <v>#REF!</v>
      </c>
      <c r="AE310" s="973" t="e">
        <f>อ่างทอง!#REF!</f>
        <v>#REF!</v>
      </c>
      <c r="AQ310" s="1021"/>
      <c r="AR310" s="1021"/>
      <c r="AS310" s="1021"/>
      <c r="AT310" s="1021"/>
    </row>
    <row r="311" spans="1:269" ht="20.25" thickTop="1" thickBot="1" x14ac:dyDescent="0.25">
      <c r="A311" s="975" t="s">
        <v>275</v>
      </c>
      <c r="B311" s="976" t="e">
        <f>SUM(B299:B310)</f>
        <v>#REF!</v>
      </c>
      <c r="C311" s="1000" t="e">
        <f>SUM(C299:C310)</f>
        <v>#REF!</v>
      </c>
      <c r="D311" s="1017" t="e">
        <f>ROUND(((B301/C301)-1)*100,2)</f>
        <v>#REF!</v>
      </c>
      <c r="E311" s="976" t="e">
        <f>SUM(E299:E310)</f>
        <v>#REF!</v>
      </c>
      <c r="F311" s="1000" t="e">
        <f>SUM(F299:F310)</f>
        <v>#REF!</v>
      </c>
      <c r="G311" s="977" t="e">
        <f>ROUND(((E311/F311)-1)*100,2)</f>
        <v>#REF!</v>
      </c>
      <c r="H311" s="976" t="e">
        <f>SUM(H299:H310)</f>
        <v>#REF!</v>
      </c>
      <c r="I311" s="1000" t="e">
        <f>SUM(I299:I310)</f>
        <v>#REF!</v>
      </c>
      <c r="J311" s="977" t="e">
        <f>ROUND(((H311/I311)-1)*100,2)</f>
        <v>#REF!</v>
      </c>
      <c r="K311" s="976" t="e">
        <f>SUM(K299:K310)</f>
        <v>#REF!</v>
      </c>
      <c r="L311" s="1000" t="e">
        <f>SUM(L299:L310)</f>
        <v>#REF!</v>
      </c>
      <c r="M311" s="977" t="e">
        <f>ROUND(((K311/L311)-1)*100,2)</f>
        <v>#REF!</v>
      </c>
      <c r="N311" s="976" t="e">
        <f>SUM(N299:N310)</f>
        <v>#REF!</v>
      </c>
      <c r="O311" s="1000" t="e">
        <f>SUM(O299:O310)</f>
        <v>#REF!</v>
      </c>
      <c r="P311" s="977" t="e">
        <f>ROUND(((N311/O311)-1)*100,2)</f>
        <v>#REF!</v>
      </c>
      <c r="Q311" s="976" t="e">
        <f>SUM(Q299:Q310)</f>
        <v>#REF!</v>
      </c>
      <c r="R311" s="1000" t="e">
        <f>SUM(R299:R310)</f>
        <v>#REF!</v>
      </c>
      <c r="S311" s="977" t="e">
        <f>ROUND(((Q311/R311)-1)*100,2)</f>
        <v>#REF!</v>
      </c>
      <c r="T311" s="976" t="e">
        <f>SUM(T299:T310)</f>
        <v>#REF!</v>
      </c>
      <c r="U311" s="1000" t="e">
        <f>SUM(U299:U310)</f>
        <v>#REF!</v>
      </c>
      <c r="V311" s="977" t="e">
        <f>ROUND(((T311/U311)-1)*100,2)</f>
        <v>#REF!</v>
      </c>
      <c r="W311" s="976" t="e">
        <f>SUM(W299:W310)</f>
        <v>#REF!</v>
      </c>
      <c r="X311" s="1000" t="e">
        <f>SUM(X299:X310)</f>
        <v>#REF!</v>
      </c>
      <c r="Y311" s="977" t="e">
        <f>ROUND(((W311/X311)-1)*100,2)</f>
        <v>#REF!</v>
      </c>
      <c r="Z311" s="976" t="e">
        <f>SUM(Z299:Z310)</f>
        <v>#REF!</v>
      </c>
      <c r="AA311" s="1000" t="e">
        <f>SUM(AA299:AA310)</f>
        <v>#REF!</v>
      </c>
      <c r="AB311" s="977" t="e">
        <f>ROUND(((Z311/AA311)-1)*100,2)</f>
        <v>#REF!</v>
      </c>
      <c r="AC311" s="976" t="e">
        <f>SUM(AC299:AC310)</f>
        <v>#REF!</v>
      </c>
      <c r="AD311" s="1000" t="e">
        <f>SUM(AD299:AD310)</f>
        <v>#REF!</v>
      </c>
      <c r="AE311" s="977" t="e">
        <f>ROUND(((AC301/AD301)-1)*100,2)</f>
        <v>#REF!</v>
      </c>
    </row>
    <row r="312" spans="1:269" ht="15" thickTop="1" x14ac:dyDescent="0.2">
      <c r="D312" s="996"/>
    </row>
    <row r="313" spans="1:269" x14ac:dyDescent="0.2">
      <c r="D313" s="996"/>
    </row>
    <row r="314" spans="1:269" ht="15" thickBot="1" x14ac:dyDescent="0.25">
      <c r="D314" s="996"/>
    </row>
    <row r="315" spans="1:269" ht="18" customHeight="1" thickTop="1" thickBot="1" x14ac:dyDescent="0.25">
      <c r="A315" s="1594" t="s">
        <v>59</v>
      </c>
      <c r="B315" s="1598" t="s">
        <v>4</v>
      </c>
      <c r="C315" s="1599"/>
      <c r="D315" s="1599"/>
      <c r="E315" s="1599"/>
      <c r="F315" s="1599"/>
      <c r="G315" s="1600"/>
      <c r="H315" s="1601" t="s">
        <v>154</v>
      </c>
      <c r="I315" s="1602"/>
      <c r="J315" s="1602"/>
      <c r="K315" s="1602"/>
      <c r="L315" s="1602"/>
      <c r="M315" s="1603"/>
      <c r="N315" s="1598" t="s">
        <v>163</v>
      </c>
      <c r="O315" s="1599"/>
      <c r="P315" s="1599"/>
      <c r="Q315" s="1599"/>
      <c r="R315" s="1599"/>
      <c r="S315" s="1600"/>
      <c r="T315" s="1601" t="s">
        <v>167</v>
      </c>
      <c r="U315" s="1602"/>
      <c r="V315" s="1602"/>
      <c r="W315" s="1602"/>
      <c r="X315" s="1602"/>
      <c r="Y315" s="1603"/>
      <c r="Z315" s="1598" t="s">
        <v>271</v>
      </c>
      <c r="AA315" s="1599"/>
      <c r="AB315" s="1599"/>
      <c r="AC315" s="1599"/>
      <c r="AD315" s="1599"/>
      <c r="AE315" s="1600"/>
    </row>
    <row r="316" spans="1:269" ht="15" thickTop="1" x14ac:dyDescent="0.2">
      <c r="A316" s="1597"/>
      <c r="B316" s="1498" t="s">
        <v>23</v>
      </c>
      <c r="C316" s="1499"/>
      <c r="D316" s="1500"/>
      <c r="E316" s="1498" t="s">
        <v>28</v>
      </c>
      <c r="F316" s="1499"/>
      <c r="G316" s="1500"/>
      <c r="H316" s="1591" t="s">
        <v>23</v>
      </c>
      <c r="I316" s="1592"/>
      <c r="J316" s="1593"/>
      <c r="K316" s="1591" t="s">
        <v>28</v>
      </c>
      <c r="L316" s="1592"/>
      <c r="M316" s="1593"/>
      <c r="N316" s="1498" t="s">
        <v>23</v>
      </c>
      <c r="O316" s="1499"/>
      <c r="P316" s="1500"/>
      <c r="Q316" s="1498" t="s">
        <v>28</v>
      </c>
      <c r="R316" s="1499"/>
      <c r="S316" s="1500"/>
      <c r="T316" s="1591" t="s">
        <v>23</v>
      </c>
      <c r="U316" s="1592"/>
      <c r="V316" s="1593"/>
      <c r="W316" s="1591" t="s">
        <v>28</v>
      </c>
      <c r="X316" s="1592"/>
      <c r="Y316" s="1593"/>
      <c r="Z316" s="1498" t="s">
        <v>23</v>
      </c>
      <c r="AA316" s="1499"/>
      <c r="AB316" s="1500"/>
      <c r="AC316" s="1498" t="s">
        <v>28</v>
      </c>
      <c r="AD316" s="1499"/>
      <c r="AE316" s="1500"/>
    </row>
    <row r="317" spans="1:269" ht="15" thickBot="1" x14ac:dyDescent="0.25">
      <c r="A317" s="1595"/>
      <c r="B317" s="270">
        <v>2015</v>
      </c>
      <c r="C317" s="235">
        <v>2014</v>
      </c>
      <c r="D317" s="1014" t="s">
        <v>22</v>
      </c>
      <c r="E317" s="8">
        <v>2015</v>
      </c>
      <c r="F317" s="235">
        <v>2014</v>
      </c>
      <c r="G317" s="795" t="s">
        <v>22</v>
      </c>
      <c r="H317" s="969">
        <v>2015</v>
      </c>
      <c r="I317" s="970">
        <v>2014</v>
      </c>
      <c r="J317" s="971" t="s">
        <v>22</v>
      </c>
      <c r="K317" s="969">
        <v>2015</v>
      </c>
      <c r="L317" s="970">
        <v>2014</v>
      </c>
      <c r="M317" s="971" t="s">
        <v>22</v>
      </c>
      <c r="N317" s="8">
        <v>2015</v>
      </c>
      <c r="O317" s="235">
        <v>2014</v>
      </c>
      <c r="P317" s="1014" t="s">
        <v>22</v>
      </c>
      <c r="Q317" s="8">
        <v>2015</v>
      </c>
      <c r="R317" s="235">
        <v>2014</v>
      </c>
      <c r="S317" s="795" t="s">
        <v>22</v>
      </c>
      <c r="T317" s="972">
        <v>2015</v>
      </c>
      <c r="U317" s="970">
        <v>2014</v>
      </c>
      <c r="V317" s="971" t="s">
        <v>22</v>
      </c>
      <c r="W317" s="972">
        <v>2015</v>
      </c>
      <c r="X317" s="970">
        <v>2014</v>
      </c>
      <c r="Y317" s="971" t="s">
        <v>22</v>
      </c>
      <c r="Z317" s="270">
        <v>2015</v>
      </c>
      <c r="AA317" s="235">
        <v>2014</v>
      </c>
      <c r="AB317" s="795" t="s">
        <v>22</v>
      </c>
      <c r="AC317" s="270">
        <v>2018</v>
      </c>
      <c r="AD317" s="235">
        <v>2017</v>
      </c>
      <c r="AE317" s="795" t="s">
        <v>22</v>
      </c>
    </row>
    <row r="318" spans="1:269" ht="19.5" thickTop="1" x14ac:dyDescent="0.3">
      <c r="A318" s="988" t="s">
        <v>5</v>
      </c>
      <c r="B318" s="989" t="e">
        <f>กทม.!#REF!</f>
        <v>#REF!</v>
      </c>
      <c r="C318" s="998" t="e">
        <f>กทม.!#REF!</f>
        <v>#REF!</v>
      </c>
      <c r="D318" s="1015" t="e">
        <f>กทม.!#REF!</f>
        <v>#REF!</v>
      </c>
      <c r="E318" s="989" t="e">
        <f>กทม.!#REF!</f>
        <v>#REF!</v>
      </c>
      <c r="F318" s="998" t="e">
        <f>กทม.!#REF!</f>
        <v>#REF!</v>
      </c>
      <c r="G318" s="990" t="e">
        <f>กทม.!#REF!</f>
        <v>#REF!</v>
      </c>
      <c r="H318" s="989" t="e">
        <f>กทม.!#REF!</f>
        <v>#REF!</v>
      </c>
      <c r="I318" s="998" t="e">
        <f>กทม.!#REF!</f>
        <v>#REF!</v>
      </c>
      <c r="J318" s="990" t="e">
        <f>กทม.!#REF!</f>
        <v>#REF!</v>
      </c>
      <c r="K318" s="989" t="e">
        <f>กทม.!#REF!</f>
        <v>#REF!</v>
      </c>
      <c r="L318" s="998" t="e">
        <f>กทม.!#REF!</f>
        <v>#REF!</v>
      </c>
      <c r="M318" s="990" t="e">
        <f>กทม.!#REF!</f>
        <v>#REF!</v>
      </c>
      <c r="N318" s="989" t="e">
        <f>กทม.!#REF!</f>
        <v>#REF!</v>
      </c>
      <c r="O318" s="998" t="e">
        <f>กทม.!#REF!</f>
        <v>#REF!</v>
      </c>
      <c r="P318" s="990" t="e">
        <f>กทม.!#REF!</f>
        <v>#REF!</v>
      </c>
      <c r="Q318" s="989" t="e">
        <f>กทม.!#REF!</f>
        <v>#REF!</v>
      </c>
      <c r="R318" s="998" t="e">
        <f>กทม.!#REF!</f>
        <v>#REF!</v>
      </c>
      <c r="S318" s="991" t="e">
        <f>กทม.!#REF!</f>
        <v>#REF!</v>
      </c>
      <c r="T318" s="989" t="e">
        <f>กทม.!#REF!</f>
        <v>#REF!</v>
      </c>
      <c r="U318" s="998" t="e">
        <f>กทม.!#REF!</f>
        <v>#REF!</v>
      </c>
      <c r="V318" s="991" t="e">
        <f>กทม.!#REF!</f>
        <v>#REF!</v>
      </c>
      <c r="W318" s="989" t="e">
        <f>กทม.!#REF!</f>
        <v>#REF!</v>
      </c>
      <c r="X318" s="998" t="e">
        <f>กทม.!#REF!</f>
        <v>#REF!</v>
      </c>
      <c r="Y318" s="991" t="e">
        <f>กทม.!#REF!</f>
        <v>#REF!</v>
      </c>
      <c r="Z318" s="989" t="e">
        <f>กทม.!#REF!</f>
        <v>#REF!</v>
      </c>
      <c r="AA318" s="998" t="e">
        <f>กทม.!#REF!</f>
        <v>#REF!</v>
      </c>
      <c r="AB318" s="991" t="e">
        <f>กทม.!#REF!</f>
        <v>#REF!</v>
      </c>
      <c r="AC318" s="989" t="e">
        <f>กทม.!#REF!</f>
        <v>#REF!</v>
      </c>
      <c r="AD318" s="998" t="e">
        <f>กทม.!#REF!</f>
        <v>#REF!</v>
      </c>
      <c r="AE318" s="990" t="e">
        <f>กทม.!#REF!</f>
        <v>#REF!</v>
      </c>
    </row>
    <row r="319" spans="1:269" ht="18.75" x14ac:dyDescent="0.3">
      <c r="A319" s="974" t="s">
        <v>188</v>
      </c>
      <c r="B319" t="e">
        <f>ฉะเชิงเทรา!#REF!</f>
        <v>#REF!</v>
      </c>
      <c r="C319" s="999" t="e">
        <f>ฉะเชิงเทรา!#REF!</f>
        <v>#REF!</v>
      </c>
      <c r="D319" s="1016" t="e">
        <f>ฉะเชิงเทรา!#REF!</f>
        <v>#REF!</v>
      </c>
      <c r="E319" t="e">
        <f>ฉะเชิงเทรา!#REF!</f>
        <v>#REF!</v>
      </c>
      <c r="F319" s="999" t="e">
        <f>ฉะเชิงเทรา!#REF!</f>
        <v>#REF!</v>
      </c>
      <c r="G319" s="973" t="e">
        <f>ฉะเชิงเทรา!#REF!</f>
        <v>#REF!</v>
      </c>
      <c r="H319" t="e">
        <f>ฉะเชิงเทรา!#REF!</f>
        <v>#REF!</v>
      </c>
      <c r="I319" s="999" t="e">
        <f>ฉะเชิงเทรา!#REF!</f>
        <v>#REF!</v>
      </c>
      <c r="J319" s="973" t="e">
        <f>ฉะเชิงเทรา!#REF!</f>
        <v>#REF!</v>
      </c>
      <c r="K319" t="e">
        <f>ฉะเชิงเทรา!#REF!</f>
        <v>#REF!</v>
      </c>
      <c r="L319" s="999" t="e">
        <f>ฉะเชิงเทรา!#REF!</f>
        <v>#REF!</v>
      </c>
      <c r="M319" s="973" t="e">
        <f>ฉะเชิงเทรา!#REF!</f>
        <v>#REF!</v>
      </c>
      <c r="N319" t="e">
        <f>ฉะเชิงเทรา!#REF!</f>
        <v>#REF!</v>
      </c>
      <c r="O319" s="999" t="e">
        <f>ฉะเชิงเทรา!#REF!</f>
        <v>#REF!</v>
      </c>
      <c r="P319" s="973" t="e">
        <f>ฉะเชิงเทรา!#REF!</f>
        <v>#REF!</v>
      </c>
      <c r="Q319" t="e">
        <f>ฉะเชิงเทรา!#REF!</f>
        <v>#REF!</v>
      </c>
      <c r="R319" s="999" t="e">
        <f>ฉะเชิงเทรา!#REF!</f>
        <v>#REF!</v>
      </c>
      <c r="S319" s="973" t="e">
        <f>ฉะเชิงเทรา!#REF!</f>
        <v>#REF!</v>
      </c>
      <c r="T319" t="e">
        <f>ฉะเชิงเทรา!#REF!</f>
        <v>#REF!</v>
      </c>
      <c r="U319" s="999" t="e">
        <f>ฉะเชิงเทรา!#REF!</f>
        <v>#REF!</v>
      </c>
      <c r="V319" s="973" t="e">
        <f>ฉะเชิงเทรา!#REF!</f>
        <v>#REF!</v>
      </c>
      <c r="W319" t="e">
        <f>ฉะเชิงเทรา!#REF!</f>
        <v>#REF!</v>
      </c>
      <c r="X319" s="999" t="e">
        <f>ฉะเชิงเทรา!#REF!</f>
        <v>#REF!</v>
      </c>
      <c r="Y319" s="973" t="e">
        <f>ฉะเชิงเทรา!#REF!</f>
        <v>#REF!</v>
      </c>
      <c r="Z319" t="e">
        <f>ฉะเชิงเทรา!#REF!</f>
        <v>#REF!</v>
      </c>
      <c r="AA319" s="999" t="e">
        <f>ฉะเชิงเทรา!#REF!</f>
        <v>#REF!</v>
      </c>
      <c r="AB319" s="973" t="e">
        <f>ฉะเชิงเทรา!#REF!</f>
        <v>#REF!</v>
      </c>
      <c r="AC319" t="e">
        <f>ฉะเชิงเทรา!#REF!</f>
        <v>#REF!</v>
      </c>
      <c r="AD319" s="999" t="e">
        <f>ฉะเชิงเทรา!#REF!</f>
        <v>#REF!</v>
      </c>
      <c r="AE319" s="973" t="e">
        <f>ฉะเชิงเทรา!#REF!</f>
        <v>#REF!</v>
      </c>
      <c r="JB319">
        <f>ROUND(JB271*IQ$52/10^6,2)</f>
        <v>0</v>
      </c>
      <c r="JC319">
        <f>ROUND(JC271*IR$52/10^6,2)</f>
        <v>0</v>
      </c>
      <c r="JE319">
        <f>ROUND(JE271*IN$11/10^6,2)</f>
        <v>0</v>
      </c>
      <c r="JF319">
        <f>ROUND(JF271*IO$11/10^6,2)</f>
        <v>0</v>
      </c>
      <c r="JH319">
        <f>JB319+JE319</f>
        <v>0</v>
      </c>
      <c r="JI319">
        <f>JC319+JF319</f>
        <v>0</v>
      </c>
    </row>
    <row r="320" spans="1:269" ht="18.75" x14ac:dyDescent="0.3">
      <c r="A320" s="974" t="s">
        <v>186</v>
      </c>
      <c r="B320" t="e">
        <f>ชัยนาท!#REF!</f>
        <v>#REF!</v>
      </c>
      <c r="C320" s="999" t="e">
        <f>ชัยนาท!#REF!</f>
        <v>#REF!</v>
      </c>
      <c r="D320" s="1016" t="e">
        <f>ชัยนาท!#REF!</f>
        <v>#REF!</v>
      </c>
      <c r="E320" t="e">
        <f>ชัยนาท!#REF!</f>
        <v>#REF!</v>
      </c>
      <c r="F320" s="999" t="e">
        <f>ชัยนาท!#REF!</f>
        <v>#REF!</v>
      </c>
      <c r="G320" s="973" t="e">
        <f>ชัยนาท!#REF!</f>
        <v>#REF!</v>
      </c>
      <c r="H320" t="e">
        <f>ชัยนาท!#REF!</f>
        <v>#REF!</v>
      </c>
      <c r="I320" s="999" t="e">
        <f>ชัยนาท!#REF!</f>
        <v>#REF!</v>
      </c>
      <c r="J320" s="973" t="e">
        <f>ชัยนาท!#REF!</f>
        <v>#REF!</v>
      </c>
      <c r="K320" t="e">
        <f>ชัยนาท!#REF!</f>
        <v>#REF!</v>
      </c>
      <c r="L320" s="999" t="e">
        <f>ชัยนาท!#REF!</f>
        <v>#REF!</v>
      </c>
      <c r="M320" s="973" t="e">
        <f>ชัยนาท!#REF!</f>
        <v>#REF!</v>
      </c>
      <c r="N320" t="e">
        <f>ชัยนาท!#REF!</f>
        <v>#REF!</v>
      </c>
      <c r="O320" s="999" t="e">
        <f>ชัยนาท!#REF!</f>
        <v>#REF!</v>
      </c>
      <c r="P320" s="973" t="e">
        <f>ชัยนาท!#REF!</f>
        <v>#REF!</v>
      </c>
      <c r="Q320" t="e">
        <f>ชัยนาท!#REF!</f>
        <v>#REF!</v>
      </c>
      <c r="R320" s="999" t="e">
        <f>ชัยนาท!#REF!</f>
        <v>#REF!</v>
      </c>
      <c r="S320" s="973" t="e">
        <f>ชัยนาท!#REF!</f>
        <v>#REF!</v>
      </c>
      <c r="T320" t="e">
        <f>ชัยนาท!#REF!</f>
        <v>#REF!</v>
      </c>
      <c r="U320" s="999" t="e">
        <f>ชัยนาท!#REF!</f>
        <v>#REF!</v>
      </c>
      <c r="V320" s="973" t="e">
        <f>ชัยนาท!#REF!</f>
        <v>#REF!</v>
      </c>
      <c r="W320" t="e">
        <f>ชัยนาท!#REF!</f>
        <v>#REF!</v>
      </c>
      <c r="X320" s="999" t="e">
        <f>ชัยนาท!#REF!</f>
        <v>#REF!</v>
      </c>
      <c r="Y320" s="973" t="e">
        <f>ชัยนาท!#REF!</f>
        <v>#REF!</v>
      </c>
      <c r="Z320" t="e">
        <f>ชัยนาท!#REF!</f>
        <v>#REF!</v>
      </c>
      <c r="AA320" s="999" t="e">
        <f>ชัยนาท!#REF!</f>
        <v>#REF!</v>
      </c>
      <c r="AB320" s="973" t="e">
        <f>ชัยนาท!#REF!</f>
        <v>#REF!</v>
      </c>
      <c r="AC320" t="e">
        <f>ชัยนาท!#REF!</f>
        <v>#REF!</v>
      </c>
      <c r="AD320" s="999" t="e">
        <f>ชัยนาท!#REF!</f>
        <v>#REF!</v>
      </c>
      <c r="AE320" s="973" t="e">
        <f>ชัยนาท!#REF!</f>
        <v>#REF!</v>
      </c>
    </row>
    <row r="321" spans="1:269" ht="17.25" customHeight="1" x14ac:dyDescent="0.3">
      <c r="A321" s="974" t="s">
        <v>189</v>
      </c>
      <c r="B321" t="e">
        <f>นครปฐม!#REF!</f>
        <v>#REF!</v>
      </c>
      <c r="C321" s="999" t="e">
        <f>นครปฐม!#REF!</f>
        <v>#REF!</v>
      </c>
      <c r="D321" s="1016" t="e">
        <f>นครปฐม!#REF!</f>
        <v>#REF!</v>
      </c>
      <c r="E321" t="e">
        <f>นครปฐม!#REF!</f>
        <v>#REF!</v>
      </c>
      <c r="F321" s="999" t="e">
        <f>นครปฐม!#REF!</f>
        <v>#REF!</v>
      </c>
      <c r="G321" s="973" t="e">
        <f>นครปฐม!#REF!</f>
        <v>#REF!</v>
      </c>
      <c r="H321" t="e">
        <f>นครปฐม!#REF!</f>
        <v>#REF!</v>
      </c>
      <c r="I321" s="999" t="e">
        <f>นครปฐม!#REF!</f>
        <v>#REF!</v>
      </c>
      <c r="J321" s="973" t="e">
        <f>นครปฐม!#REF!</f>
        <v>#REF!</v>
      </c>
      <c r="K321" t="e">
        <f>นครปฐม!#REF!</f>
        <v>#REF!</v>
      </c>
      <c r="L321" s="999" t="e">
        <f>นครปฐม!#REF!</f>
        <v>#REF!</v>
      </c>
      <c r="M321" s="973" t="e">
        <f>นครปฐม!#REF!</f>
        <v>#REF!</v>
      </c>
      <c r="N321" t="e">
        <f>นครปฐม!#REF!</f>
        <v>#REF!</v>
      </c>
      <c r="O321" s="999" t="e">
        <f>นครปฐม!#REF!</f>
        <v>#REF!</v>
      </c>
      <c r="P321" s="973" t="e">
        <f>นครปฐม!#REF!</f>
        <v>#REF!</v>
      </c>
      <c r="Q321" t="e">
        <f>นครปฐม!#REF!</f>
        <v>#REF!</v>
      </c>
      <c r="R321" s="999" t="e">
        <f>นครปฐม!#REF!</f>
        <v>#REF!</v>
      </c>
      <c r="S321" s="973" t="e">
        <f>นครปฐม!#REF!</f>
        <v>#REF!</v>
      </c>
      <c r="T321" t="e">
        <f>นครปฐม!#REF!</f>
        <v>#REF!</v>
      </c>
      <c r="U321" s="999" t="e">
        <f>นครปฐม!#REF!</f>
        <v>#REF!</v>
      </c>
      <c r="V321" s="973" t="e">
        <f>นครปฐม!#REF!</f>
        <v>#REF!</v>
      </c>
      <c r="W321" t="e">
        <f>นครปฐม!#REF!</f>
        <v>#REF!</v>
      </c>
      <c r="X321" s="999" t="e">
        <f>นครปฐม!#REF!</f>
        <v>#REF!</v>
      </c>
      <c r="Y321" s="973" t="e">
        <f>นครปฐม!#REF!</f>
        <v>#REF!</v>
      </c>
      <c r="Z321" t="e">
        <f>นครปฐม!#REF!</f>
        <v>#REF!</v>
      </c>
      <c r="AA321" s="999" t="e">
        <f>นครปฐม!#REF!</f>
        <v>#REF!</v>
      </c>
      <c r="AB321" s="973" t="e">
        <f>นครปฐม!#REF!</f>
        <v>#REF!</v>
      </c>
      <c r="AC321" t="e">
        <f>นครปฐม!#REF!</f>
        <v>#REF!</v>
      </c>
      <c r="AD321" s="999" t="e">
        <f>นครปฐม!#REF!</f>
        <v>#REF!</v>
      </c>
      <c r="AE321" s="973" t="e">
        <f>นครปฐม!#REF!</f>
        <v>#REF!</v>
      </c>
    </row>
    <row r="322" spans="1:269" ht="18.75" x14ac:dyDescent="0.3">
      <c r="A322" s="974" t="s">
        <v>184</v>
      </c>
      <c r="B322" t="e">
        <f>นนทบุรี!#REF!</f>
        <v>#REF!</v>
      </c>
      <c r="C322" s="999" t="e">
        <f>นนทบุรี!#REF!</f>
        <v>#REF!</v>
      </c>
      <c r="D322" s="1016" t="e">
        <f>นนทบุรี!#REF!</f>
        <v>#REF!</v>
      </c>
      <c r="E322" t="e">
        <f>นนทบุรี!#REF!</f>
        <v>#REF!</v>
      </c>
      <c r="F322" s="999" t="e">
        <f>นนทบุรี!#REF!</f>
        <v>#REF!</v>
      </c>
      <c r="G322" s="973" t="e">
        <f>นนทบุรี!#REF!</f>
        <v>#REF!</v>
      </c>
      <c r="H322" t="e">
        <f>นนทบุรี!#REF!</f>
        <v>#REF!</v>
      </c>
      <c r="I322" s="999" t="e">
        <f>นนทบุรี!#REF!</f>
        <v>#REF!</v>
      </c>
      <c r="J322" s="973" t="e">
        <f>นนทบุรี!#REF!</f>
        <v>#REF!</v>
      </c>
      <c r="K322" t="e">
        <f>นนทบุรี!#REF!</f>
        <v>#REF!</v>
      </c>
      <c r="L322" s="999" t="e">
        <f>นนทบุรี!#REF!</f>
        <v>#REF!</v>
      </c>
      <c r="M322" s="973" t="e">
        <f>นนทบุรี!#REF!</f>
        <v>#REF!</v>
      </c>
      <c r="N322" t="e">
        <f>นนทบุรี!#REF!</f>
        <v>#REF!</v>
      </c>
      <c r="O322" s="999" t="e">
        <f>นนทบุรี!#REF!</f>
        <v>#REF!</v>
      </c>
      <c r="P322" s="973" t="e">
        <f>นนทบุรี!#REF!</f>
        <v>#REF!</v>
      </c>
      <c r="Q322" t="e">
        <f>นนทบุรี!#REF!</f>
        <v>#REF!</v>
      </c>
      <c r="R322" s="999" t="e">
        <f>นนทบุรี!#REF!</f>
        <v>#REF!</v>
      </c>
      <c r="S322" s="973" t="e">
        <f>นนทบุรี!#REF!</f>
        <v>#REF!</v>
      </c>
      <c r="T322" t="e">
        <f>นนทบุรี!#REF!</f>
        <v>#REF!</v>
      </c>
      <c r="U322" s="999" t="e">
        <f>นนทบุรี!#REF!</f>
        <v>#REF!</v>
      </c>
      <c r="V322" s="973" t="e">
        <f>นนทบุรี!#REF!</f>
        <v>#REF!</v>
      </c>
      <c r="W322" t="e">
        <f>นนทบุรี!#REF!</f>
        <v>#REF!</v>
      </c>
      <c r="X322" s="999" t="e">
        <f>นนทบุรี!#REF!</f>
        <v>#REF!</v>
      </c>
      <c r="Y322" s="973" t="e">
        <f>นนทบุรี!#REF!</f>
        <v>#REF!</v>
      </c>
      <c r="Z322" t="e">
        <f>นนทบุรี!#REF!</f>
        <v>#REF!</v>
      </c>
      <c r="AA322" s="999" t="e">
        <f>นนทบุรี!#REF!</f>
        <v>#REF!</v>
      </c>
      <c r="AB322" s="973" t="e">
        <f>นนทบุรี!#REF!</f>
        <v>#REF!</v>
      </c>
      <c r="AC322" t="e">
        <f>นนทบุรี!#REF!</f>
        <v>#REF!</v>
      </c>
      <c r="AD322" s="999" t="e">
        <f>นนทบุรี!#REF!</f>
        <v>#REF!</v>
      </c>
      <c r="AE322" s="973" t="e">
        <f>นนทบุรี!#REF!</f>
        <v>#REF!</v>
      </c>
    </row>
    <row r="323" spans="1:269" ht="18.75" x14ac:dyDescent="0.3">
      <c r="A323" s="974" t="s">
        <v>190</v>
      </c>
      <c r="B323" t="e">
        <f>ปทุมธานี!#REF!</f>
        <v>#REF!</v>
      </c>
      <c r="C323" s="999" t="e">
        <f>ปทุมธานี!#REF!</f>
        <v>#REF!</v>
      </c>
      <c r="D323" s="1016" t="e">
        <f>ปทุมธานี!#REF!</f>
        <v>#REF!</v>
      </c>
      <c r="E323" t="e">
        <f>ปทุมธานี!#REF!</f>
        <v>#REF!</v>
      </c>
      <c r="F323" s="999" t="e">
        <f>ปทุมธานี!#REF!</f>
        <v>#REF!</v>
      </c>
      <c r="G323" s="973" t="e">
        <f>ปทุมธานี!#REF!</f>
        <v>#REF!</v>
      </c>
      <c r="H323" t="e">
        <f>ปทุมธานี!#REF!</f>
        <v>#REF!</v>
      </c>
      <c r="I323" s="999" t="e">
        <f>ปทุมธานี!#REF!</f>
        <v>#REF!</v>
      </c>
      <c r="J323" s="973" t="e">
        <f>ปทุมธานี!#REF!</f>
        <v>#REF!</v>
      </c>
      <c r="K323" t="e">
        <f>ปทุมธานี!#REF!</f>
        <v>#REF!</v>
      </c>
      <c r="L323" s="999" t="e">
        <f>ปทุมธานี!#REF!</f>
        <v>#REF!</v>
      </c>
      <c r="M323" s="973" t="e">
        <f>ปทุมธานี!#REF!</f>
        <v>#REF!</v>
      </c>
      <c r="N323" t="e">
        <f>ปทุมธานี!#REF!</f>
        <v>#REF!</v>
      </c>
      <c r="O323" s="999" t="e">
        <f>ปทุมธานี!#REF!</f>
        <v>#REF!</v>
      </c>
      <c r="P323" s="973" t="e">
        <f>ปทุมธานี!#REF!</f>
        <v>#REF!</v>
      </c>
      <c r="Q323" t="e">
        <f>ปทุมธานี!#REF!</f>
        <v>#REF!</v>
      </c>
      <c r="R323" s="999" t="e">
        <f>ปทุมธานี!#REF!</f>
        <v>#REF!</v>
      </c>
      <c r="S323" s="973" t="e">
        <f>ปทุมธานี!#REF!</f>
        <v>#REF!</v>
      </c>
      <c r="T323" t="e">
        <f>ปทุมธานี!#REF!</f>
        <v>#REF!</v>
      </c>
      <c r="U323" s="999" t="e">
        <f>ปทุมธานี!#REF!</f>
        <v>#REF!</v>
      </c>
      <c r="V323" s="973" t="e">
        <f>ปทุมธานี!#REF!</f>
        <v>#REF!</v>
      </c>
      <c r="W323" t="e">
        <f>ปทุมธานี!#REF!</f>
        <v>#REF!</v>
      </c>
      <c r="X323" s="999" t="e">
        <f>ปทุมธานี!#REF!</f>
        <v>#REF!</v>
      </c>
      <c r="Y323" s="973" t="e">
        <f>ปทุมธานี!#REF!</f>
        <v>#REF!</v>
      </c>
      <c r="Z323" t="e">
        <f>ปทุมธานี!#REF!</f>
        <v>#REF!</v>
      </c>
      <c r="AA323" s="999" t="e">
        <f>ปทุมธานี!#REF!</f>
        <v>#REF!</v>
      </c>
      <c r="AB323" s="973" t="e">
        <f>ปทุมธานี!#REF!</f>
        <v>#REF!</v>
      </c>
      <c r="AC323" t="e">
        <f>ปทุมธานี!#REF!</f>
        <v>#REF!</v>
      </c>
      <c r="AD323" s="999" t="e">
        <f>ปทุมธานี!#REF!</f>
        <v>#REF!</v>
      </c>
      <c r="AE323" s="973" t="e">
        <f>ปทุมธานี!#REF!</f>
        <v>#REF!</v>
      </c>
      <c r="JB323">
        <f>ROUND(JB275*IQ$52/10^6,2)</f>
        <v>0</v>
      </c>
      <c r="JC323">
        <f>ROUND(JC275*IR$52/10^6,2)</f>
        <v>0</v>
      </c>
      <c r="JE323">
        <f>ROUND(JE275*IN$11/10^6,2)</f>
        <v>0</v>
      </c>
      <c r="JF323">
        <f>ROUND(JF275*IO$11/10^6,2)</f>
        <v>0</v>
      </c>
      <c r="JH323">
        <f>JB323+JE323</f>
        <v>0</v>
      </c>
      <c r="JI323">
        <f>JC323+JF323</f>
        <v>0</v>
      </c>
    </row>
    <row r="324" spans="1:269" ht="18.75" x14ac:dyDescent="0.3">
      <c r="A324" s="974" t="s">
        <v>183</v>
      </c>
      <c r="B324" t="e">
        <f>อยุธยา!#REF!</f>
        <v>#REF!</v>
      </c>
      <c r="C324" s="999" t="e">
        <f>อยุธยา!#REF!</f>
        <v>#REF!</v>
      </c>
      <c r="D324" s="1016" t="e">
        <f>อยุธยา!#REF!</f>
        <v>#REF!</v>
      </c>
      <c r="E324" t="e">
        <f>อยุธยา!#REF!</f>
        <v>#REF!</v>
      </c>
      <c r="F324" s="999" t="e">
        <f>อยุธยา!#REF!</f>
        <v>#REF!</v>
      </c>
      <c r="G324" s="973" t="e">
        <f>อยุธยา!#REF!</f>
        <v>#REF!</v>
      </c>
      <c r="H324" t="e">
        <f>อยุธยา!#REF!</f>
        <v>#REF!</v>
      </c>
      <c r="I324" s="999" t="e">
        <f>อยุธยา!#REF!</f>
        <v>#REF!</v>
      </c>
      <c r="J324" s="973" t="e">
        <f>อยุธยา!#REF!</f>
        <v>#REF!</v>
      </c>
      <c r="K324" t="e">
        <f>อยุธยา!#REF!</f>
        <v>#REF!</v>
      </c>
      <c r="L324" s="999" t="e">
        <f>อยุธยา!#REF!</f>
        <v>#REF!</v>
      </c>
      <c r="M324" s="973" t="e">
        <f>อยุธยา!#REF!</f>
        <v>#REF!</v>
      </c>
      <c r="N324" t="e">
        <f>อยุธยา!#REF!</f>
        <v>#REF!</v>
      </c>
      <c r="O324" s="999" t="e">
        <f>อยุธยา!#REF!</f>
        <v>#REF!</v>
      </c>
      <c r="P324" s="973" t="e">
        <f>อยุธยา!#REF!</f>
        <v>#REF!</v>
      </c>
      <c r="Q324" t="e">
        <f>อยุธยา!#REF!</f>
        <v>#REF!</v>
      </c>
      <c r="R324" s="999" t="e">
        <f>อยุธยา!#REF!</f>
        <v>#REF!</v>
      </c>
      <c r="S324" s="973" t="e">
        <f>อยุธยา!#REF!</f>
        <v>#REF!</v>
      </c>
      <c r="T324" t="e">
        <f>อยุธยา!#REF!</f>
        <v>#REF!</v>
      </c>
      <c r="U324" s="999" t="e">
        <f>อยุธยา!#REF!</f>
        <v>#REF!</v>
      </c>
      <c r="V324" s="973" t="e">
        <f>อยุธยา!#REF!</f>
        <v>#REF!</v>
      </c>
      <c r="W324" t="e">
        <f>อยุธยา!#REF!</f>
        <v>#REF!</v>
      </c>
      <c r="X324" s="999" t="e">
        <f>อยุธยา!#REF!</f>
        <v>#REF!</v>
      </c>
      <c r="Y324" s="973" t="e">
        <f>อยุธยา!#REF!</f>
        <v>#REF!</v>
      </c>
      <c r="Z324" t="e">
        <f>อยุธยา!#REF!</f>
        <v>#REF!</v>
      </c>
      <c r="AA324" s="999" t="e">
        <f>อยุธยา!#REF!</f>
        <v>#REF!</v>
      </c>
      <c r="AB324" s="973" t="e">
        <f>อยุธยา!#REF!</f>
        <v>#REF!</v>
      </c>
      <c r="AC324" t="e">
        <f>อยุธยา!#REF!</f>
        <v>#REF!</v>
      </c>
      <c r="AD324" s="999" t="e">
        <f>อยุธยา!#REF!</f>
        <v>#REF!</v>
      </c>
      <c r="AE324" s="973" t="e">
        <f>อยุธยา!#REF!</f>
        <v>#REF!</v>
      </c>
    </row>
    <row r="325" spans="1:269" ht="18.75" x14ac:dyDescent="0.3">
      <c r="A325" s="974" t="s">
        <v>185</v>
      </c>
      <c r="B325" t="e">
        <f>ลพบุรี!#REF!</f>
        <v>#REF!</v>
      </c>
      <c r="C325" s="999" t="e">
        <f>ลพบุรี!#REF!</f>
        <v>#REF!</v>
      </c>
      <c r="D325" s="1016" t="e">
        <f>ลพบุรี!#REF!</f>
        <v>#REF!</v>
      </c>
      <c r="E325" t="e">
        <f>ลพบุรี!#REF!</f>
        <v>#REF!</v>
      </c>
      <c r="F325" s="999" t="e">
        <f>ลพบุรี!#REF!</f>
        <v>#REF!</v>
      </c>
      <c r="G325" s="973" t="e">
        <f>ลพบุรี!#REF!</f>
        <v>#REF!</v>
      </c>
      <c r="H325" t="e">
        <f>ลพบุรี!#REF!</f>
        <v>#REF!</v>
      </c>
      <c r="I325" s="999" t="e">
        <f>ลพบุรี!#REF!</f>
        <v>#REF!</v>
      </c>
      <c r="J325" s="973" t="e">
        <f>ลพบุรี!#REF!</f>
        <v>#REF!</v>
      </c>
      <c r="K325" t="e">
        <f>ลพบุรี!#REF!</f>
        <v>#REF!</v>
      </c>
      <c r="L325" s="999" t="e">
        <f>ลพบุรี!#REF!</f>
        <v>#REF!</v>
      </c>
      <c r="M325" s="973" t="e">
        <f>ลพบุรี!#REF!</f>
        <v>#REF!</v>
      </c>
      <c r="N325" t="e">
        <f>ลพบุรี!#REF!</f>
        <v>#REF!</v>
      </c>
      <c r="O325" s="999" t="e">
        <f>ลพบุรี!#REF!</f>
        <v>#REF!</v>
      </c>
      <c r="P325" s="973" t="e">
        <f>ลพบุรี!#REF!</f>
        <v>#REF!</v>
      </c>
      <c r="Q325" t="e">
        <f>ลพบุรี!#REF!</f>
        <v>#REF!</v>
      </c>
      <c r="R325" s="999" t="e">
        <f>ลพบุรี!#REF!</f>
        <v>#REF!</v>
      </c>
      <c r="S325" s="973" t="e">
        <f>ลพบุรี!#REF!</f>
        <v>#REF!</v>
      </c>
      <c r="T325" t="e">
        <f>ลพบุรี!#REF!</f>
        <v>#REF!</v>
      </c>
      <c r="U325" s="999" t="e">
        <f>ลพบุรี!#REF!</f>
        <v>#REF!</v>
      </c>
      <c r="V325" s="973" t="e">
        <f>ลพบุรี!#REF!</f>
        <v>#REF!</v>
      </c>
      <c r="W325" t="e">
        <f>ลพบุรี!#REF!</f>
        <v>#REF!</v>
      </c>
      <c r="X325" s="999" t="e">
        <f>ลพบุรี!#REF!</f>
        <v>#REF!</v>
      </c>
      <c r="Y325" s="973" t="e">
        <f>ลพบุรี!#REF!</f>
        <v>#REF!</v>
      </c>
      <c r="Z325" t="e">
        <f>ลพบุรี!#REF!</f>
        <v>#REF!</v>
      </c>
      <c r="AA325" s="999" t="e">
        <f>ลพบุรี!#REF!</f>
        <v>#REF!</v>
      </c>
      <c r="AB325" s="973" t="e">
        <f>ลพบุรี!#REF!</f>
        <v>#REF!</v>
      </c>
      <c r="AC325" t="e">
        <f>ลพบุรี!#REF!</f>
        <v>#REF!</v>
      </c>
      <c r="AD325" s="999" t="e">
        <f>ลพบุรี!#REF!</f>
        <v>#REF!</v>
      </c>
      <c r="AE325" s="973" t="e">
        <f>ลพบุรี!#REF!</f>
        <v>#REF!</v>
      </c>
    </row>
    <row r="326" spans="1:269" ht="18.75" x14ac:dyDescent="0.3">
      <c r="A326" s="974" t="s">
        <v>182</v>
      </c>
      <c r="B326" t="e">
        <f>สมุทรปราการ!#REF!</f>
        <v>#REF!</v>
      </c>
      <c r="C326" s="999" t="e">
        <f>สมุทรปราการ!#REF!</f>
        <v>#REF!</v>
      </c>
      <c r="D326" s="1016" t="e">
        <f>สมุทรปราการ!#REF!</f>
        <v>#REF!</v>
      </c>
      <c r="E326" t="e">
        <f>สมุทรปราการ!#REF!</f>
        <v>#REF!</v>
      </c>
      <c r="F326" s="999" t="e">
        <f>สมุทรปราการ!#REF!</f>
        <v>#REF!</v>
      </c>
      <c r="G326" s="973" t="e">
        <f>สมุทรปราการ!#REF!</f>
        <v>#REF!</v>
      </c>
      <c r="H326" t="e">
        <f>สมุทรปราการ!#REF!</f>
        <v>#REF!</v>
      </c>
      <c r="I326" s="999" t="e">
        <f>สมุทรปราการ!#REF!</f>
        <v>#REF!</v>
      </c>
      <c r="J326" s="973" t="e">
        <f>สมุทรปราการ!#REF!</f>
        <v>#REF!</v>
      </c>
      <c r="K326" t="e">
        <f>สมุทรปราการ!#REF!</f>
        <v>#REF!</v>
      </c>
      <c r="L326" s="999" t="e">
        <f>สมุทรปราการ!#REF!</f>
        <v>#REF!</v>
      </c>
      <c r="M326" s="973" t="e">
        <f>สมุทรปราการ!#REF!</f>
        <v>#REF!</v>
      </c>
      <c r="N326" t="e">
        <f>สมุทรปราการ!#REF!</f>
        <v>#REF!</v>
      </c>
      <c r="O326" s="999" t="e">
        <f>สมุทรปราการ!#REF!</f>
        <v>#REF!</v>
      </c>
      <c r="P326" s="973" t="e">
        <f>สมุทรปราการ!#REF!</f>
        <v>#REF!</v>
      </c>
      <c r="Q326" t="e">
        <f>สมุทรปราการ!#REF!</f>
        <v>#REF!</v>
      </c>
      <c r="R326" s="999" t="e">
        <f>สมุทรปราการ!#REF!</f>
        <v>#REF!</v>
      </c>
      <c r="S326" s="973" t="e">
        <f>สมุทรปราการ!#REF!</f>
        <v>#REF!</v>
      </c>
      <c r="T326" t="e">
        <f>สมุทรปราการ!#REF!</f>
        <v>#REF!</v>
      </c>
      <c r="U326" s="999" t="e">
        <f>สมุทรปราการ!#REF!</f>
        <v>#REF!</v>
      </c>
      <c r="V326" s="973" t="e">
        <f>สมุทรปราการ!#REF!</f>
        <v>#REF!</v>
      </c>
      <c r="W326" t="e">
        <f>สมุทรปราการ!#REF!</f>
        <v>#REF!</v>
      </c>
      <c r="X326" s="999" t="e">
        <f>สมุทรปราการ!#REF!</f>
        <v>#REF!</v>
      </c>
      <c r="Y326" s="973" t="e">
        <f>สมุทรปราการ!#REF!</f>
        <v>#REF!</v>
      </c>
      <c r="Z326" t="e">
        <f>สมุทรปราการ!#REF!</f>
        <v>#REF!</v>
      </c>
      <c r="AA326" s="999" t="e">
        <f>สมุทรปราการ!#REF!</f>
        <v>#REF!</v>
      </c>
      <c r="AB326" s="973" t="e">
        <f>สมุทรปราการ!#REF!</f>
        <v>#REF!</v>
      </c>
      <c r="AC326" t="e">
        <f>สมุทรปราการ!#REF!</f>
        <v>#REF!</v>
      </c>
      <c r="AD326" s="999" t="e">
        <f>สมุทรปราการ!#REF!</f>
        <v>#REF!</v>
      </c>
      <c r="AE326" s="973" t="e">
        <f>สมุทรปราการ!#REF!</f>
        <v>#REF!</v>
      </c>
      <c r="JB326">
        <f>ROUND(JB278*IQ$52/10^6,2)</f>
        <v>0</v>
      </c>
      <c r="JC326">
        <f>ROUND(JC278*IR$52/10^6,2)</f>
        <v>0</v>
      </c>
      <c r="JE326">
        <f>ROUND(JE278*IN$11/10^6,2)</f>
        <v>0</v>
      </c>
      <c r="JF326">
        <f>ROUND(JF278*IO$11/10^6,2)</f>
        <v>0</v>
      </c>
      <c r="JH326">
        <f>JB326+JE326</f>
        <v>0</v>
      </c>
      <c r="JI326">
        <f>JC326+JF326</f>
        <v>0</v>
      </c>
    </row>
    <row r="327" spans="1:269" ht="18.75" x14ac:dyDescent="0.3">
      <c r="A327" s="974" t="s">
        <v>181</v>
      </c>
      <c r="B327" t="e">
        <f>สมุทรสาคร!#REF!</f>
        <v>#REF!</v>
      </c>
      <c r="C327" s="999" t="e">
        <f>สมุทรสาคร!#REF!</f>
        <v>#REF!</v>
      </c>
      <c r="D327" s="1016" t="e">
        <f>สมุทรสาคร!#REF!</f>
        <v>#REF!</v>
      </c>
      <c r="E327" t="e">
        <f>สมุทรสาคร!#REF!</f>
        <v>#REF!</v>
      </c>
      <c r="F327" s="999" t="e">
        <f>สมุทรสาคร!#REF!</f>
        <v>#REF!</v>
      </c>
      <c r="G327" s="973" t="e">
        <f>สมุทรสาคร!#REF!</f>
        <v>#REF!</v>
      </c>
      <c r="H327" t="e">
        <f>สมุทรสาคร!#REF!</f>
        <v>#REF!</v>
      </c>
      <c r="I327" s="999" t="e">
        <f>สมุทรสาคร!#REF!</f>
        <v>#REF!</v>
      </c>
      <c r="J327" s="973" t="e">
        <f>สมุทรสาคร!#REF!</f>
        <v>#REF!</v>
      </c>
      <c r="K327" t="e">
        <f>สมุทรสาคร!#REF!</f>
        <v>#REF!</v>
      </c>
      <c r="L327" s="999" t="e">
        <f>สมุทรสาคร!#REF!</f>
        <v>#REF!</v>
      </c>
      <c r="M327" s="973" t="e">
        <f>สมุทรสาคร!#REF!</f>
        <v>#REF!</v>
      </c>
      <c r="N327" t="e">
        <f>สมุทรสาคร!#REF!</f>
        <v>#REF!</v>
      </c>
      <c r="O327" s="999" t="e">
        <f>สมุทรสาคร!#REF!</f>
        <v>#REF!</v>
      </c>
      <c r="P327" s="973" t="e">
        <f>สมุทรสาคร!#REF!</f>
        <v>#REF!</v>
      </c>
      <c r="Q327" t="e">
        <f>สมุทรสาคร!#REF!</f>
        <v>#REF!</v>
      </c>
      <c r="R327" s="999" t="e">
        <f>สมุทรสาคร!#REF!</f>
        <v>#REF!</v>
      </c>
      <c r="S327" s="973" t="e">
        <f>สมุทรสาคร!#REF!</f>
        <v>#REF!</v>
      </c>
      <c r="T327" t="e">
        <f>สมุทรสาคร!#REF!</f>
        <v>#REF!</v>
      </c>
      <c r="U327" s="999" t="e">
        <f>สมุทรสาคร!#REF!</f>
        <v>#REF!</v>
      </c>
      <c r="V327" s="973" t="e">
        <f>สมุทรสาคร!#REF!</f>
        <v>#REF!</v>
      </c>
      <c r="W327" t="e">
        <f>สมุทรสาคร!#REF!</f>
        <v>#REF!</v>
      </c>
      <c r="X327" s="999" t="e">
        <f>สมุทรสาคร!#REF!</f>
        <v>#REF!</v>
      </c>
      <c r="Y327" s="973" t="e">
        <f>สมุทรสาคร!#REF!</f>
        <v>#REF!</v>
      </c>
      <c r="Z327" t="e">
        <f>สมุทรสาคร!#REF!</f>
        <v>#REF!</v>
      </c>
      <c r="AA327" s="999" t="e">
        <f>สมุทรสาคร!#REF!</f>
        <v>#REF!</v>
      </c>
      <c r="AB327" s="973" t="e">
        <f>สมุทรสาคร!#REF!</f>
        <v>#REF!</v>
      </c>
      <c r="AC327" t="e">
        <f>สมุทรสาคร!#REF!</f>
        <v>#REF!</v>
      </c>
      <c r="AD327" s="999" t="e">
        <f>สมุทรสาคร!#REF!</f>
        <v>#REF!</v>
      </c>
      <c r="AE327" s="973" t="e">
        <f>สมุทรสาคร!#REF!</f>
        <v>#REF!</v>
      </c>
      <c r="JB327">
        <f>ROUND(JB279*IQ$52/10^6,2)</f>
        <v>0</v>
      </c>
      <c r="JC327">
        <f>ROUND(JC279*IR$52/10^6,2)</f>
        <v>0</v>
      </c>
      <c r="JE327">
        <f>ROUND(JE279*IN$11/10^6,2)</f>
        <v>0</v>
      </c>
      <c r="JF327">
        <f>ROUND(JF279*IO$11/10^6,2)</f>
        <v>0</v>
      </c>
      <c r="JH327">
        <f>JB327+JE327</f>
        <v>0</v>
      </c>
      <c r="JI327">
        <f>JC327+JF327</f>
        <v>0</v>
      </c>
    </row>
    <row r="328" spans="1:269" ht="18.75" x14ac:dyDescent="0.3">
      <c r="A328" s="974" t="s">
        <v>187</v>
      </c>
      <c r="B328" t="e">
        <f>สระบุรี!#REF!</f>
        <v>#REF!</v>
      </c>
      <c r="C328" s="999" t="e">
        <f>สระบุรี!#REF!</f>
        <v>#REF!</v>
      </c>
      <c r="D328" s="1016" t="e">
        <f>สระบุรี!#REF!</f>
        <v>#REF!</v>
      </c>
      <c r="E328" t="e">
        <f>สระบุรี!#REF!</f>
        <v>#REF!</v>
      </c>
      <c r="F328" s="999" t="e">
        <f>สระบุรี!#REF!</f>
        <v>#REF!</v>
      </c>
      <c r="G328" s="973" t="e">
        <f>สระบุรี!#REF!</f>
        <v>#REF!</v>
      </c>
      <c r="H328" t="e">
        <f>สระบุรี!#REF!</f>
        <v>#REF!</v>
      </c>
      <c r="I328" s="999" t="e">
        <f>สระบุรี!#REF!</f>
        <v>#REF!</v>
      </c>
      <c r="J328" s="973" t="e">
        <f>สระบุรี!#REF!</f>
        <v>#REF!</v>
      </c>
      <c r="K328" t="e">
        <f>สระบุรี!#REF!</f>
        <v>#REF!</v>
      </c>
      <c r="L328" s="999" t="e">
        <f>สระบุรี!#REF!</f>
        <v>#REF!</v>
      </c>
      <c r="M328" s="973" t="e">
        <f>สระบุรี!#REF!</f>
        <v>#REF!</v>
      </c>
      <c r="N328" t="e">
        <f>สระบุรี!#REF!</f>
        <v>#REF!</v>
      </c>
      <c r="O328" s="999" t="e">
        <f>สระบุรี!#REF!</f>
        <v>#REF!</v>
      </c>
      <c r="P328" s="973" t="e">
        <f>สระบุรี!#REF!</f>
        <v>#REF!</v>
      </c>
      <c r="Q328" t="e">
        <f>สระบุรี!#REF!</f>
        <v>#REF!</v>
      </c>
      <c r="R328" s="999" t="e">
        <f>สระบุรี!#REF!</f>
        <v>#REF!</v>
      </c>
      <c r="S328" s="973" t="e">
        <f>สระบุรี!#REF!</f>
        <v>#REF!</v>
      </c>
      <c r="T328" t="e">
        <f>สระบุรี!#REF!</f>
        <v>#REF!</v>
      </c>
      <c r="U328" s="999" t="e">
        <f>สระบุรี!#REF!</f>
        <v>#REF!</v>
      </c>
      <c r="V328" s="973" t="e">
        <f>สระบุรี!#REF!</f>
        <v>#REF!</v>
      </c>
      <c r="W328" t="e">
        <f>สระบุรี!#REF!</f>
        <v>#REF!</v>
      </c>
      <c r="X328" s="999" t="e">
        <f>สระบุรี!#REF!</f>
        <v>#REF!</v>
      </c>
      <c r="Y328" s="973" t="e">
        <f>สระบุรี!#REF!</f>
        <v>#REF!</v>
      </c>
      <c r="Z328" t="e">
        <f>สระบุรี!#REF!</f>
        <v>#REF!</v>
      </c>
      <c r="AA328" s="999" t="e">
        <f>สระบุรี!#REF!</f>
        <v>#REF!</v>
      </c>
      <c r="AB328" s="973" t="e">
        <f>สระบุรี!#REF!</f>
        <v>#REF!</v>
      </c>
      <c r="AC328" t="e">
        <f>สระบุรี!#REF!</f>
        <v>#REF!</v>
      </c>
      <c r="AD328" s="999" t="e">
        <f>สระบุรี!#REF!</f>
        <v>#REF!</v>
      </c>
      <c r="AE328" s="973" t="e">
        <f>สระบุรี!#REF!</f>
        <v>#REF!</v>
      </c>
    </row>
    <row r="329" spans="1:269" ht="18.75" x14ac:dyDescent="0.3">
      <c r="A329" s="974" t="s">
        <v>180</v>
      </c>
      <c r="B329" t="e">
        <f>สิงห์บุรี!#REF!</f>
        <v>#REF!</v>
      </c>
      <c r="C329" s="999" t="e">
        <f>สิงห์บุรี!#REF!</f>
        <v>#REF!</v>
      </c>
      <c r="D329" s="1016" t="e">
        <f>สิงห์บุรี!#REF!</f>
        <v>#REF!</v>
      </c>
      <c r="E329" t="e">
        <f>สิงห์บุรี!#REF!</f>
        <v>#REF!</v>
      </c>
      <c r="F329" s="999" t="e">
        <f>สิงห์บุรี!#REF!</f>
        <v>#REF!</v>
      </c>
      <c r="G329" s="973" t="e">
        <f>สิงห์บุรี!#REF!</f>
        <v>#REF!</v>
      </c>
      <c r="H329" t="e">
        <f>สิงห์บุรี!#REF!</f>
        <v>#REF!</v>
      </c>
      <c r="I329" s="999" t="e">
        <f>สิงห์บุรี!#REF!</f>
        <v>#REF!</v>
      </c>
      <c r="J329" s="973" t="e">
        <f>สิงห์บุรี!#REF!</f>
        <v>#REF!</v>
      </c>
      <c r="K329" t="e">
        <f>สิงห์บุรี!#REF!</f>
        <v>#REF!</v>
      </c>
      <c r="L329" s="999" t="e">
        <f>สิงห์บุรี!#REF!</f>
        <v>#REF!</v>
      </c>
      <c r="M329" s="973" t="e">
        <f>สิงห์บุรี!#REF!</f>
        <v>#REF!</v>
      </c>
      <c r="N329" t="e">
        <f>สิงห์บุรี!#REF!</f>
        <v>#REF!</v>
      </c>
      <c r="O329" s="999" t="e">
        <f>สิงห์บุรี!#REF!</f>
        <v>#REF!</v>
      </c>
      <c r="P329" s="973" t="e">
        <f>สิงห์บุรี!#REF!</f>
        <v>#REF!</v>
      </c>
      <c r="Q329" t="e">
        <f>สิงห์บุรี!#REF!</f>
        <v>#REF!</v>
      </c>
      <c r="R329" s="999" t="e">
        <f>สิงห์บุรี!#REF!</f>
        <v>#REF!</v>
      </c>
      <c r="S329" s="973" t="e">
        <f>สิงห์บุรี!#REF!</f>
        <v>#REF!</v>
      </c>
      <c r="T329" t="e">
        <f>สิงห์บุรี!#REF!</f>
        <v>#REF!</v>
      </c>
      <c r="U329" s="999" t="e">
        <f>สิงห์บุรี!#REF!</f>
        <v>#REF!</v>
      </c>
      <c r="V329" s="973" t="e">
        <f>สิงห์บุรี!#REF!</f>
        <v>#REF!</v>
      </c>
      <c r="W329" t="e">
        <f>สิงห์บุรี!#REF!</f>
        <v>#REF!</v>
      </c>
      <c r="X329" s="999" t="e">
        <f>สิงห์บุรี!#REF!</f>
        <v>#REF!</v>
      </c>
      <c r="Y329" s="973" t="e">
        <f>สิงห์บุรี!#REF!</f>
        <v>#REF!</v>
      </c>
      <c r="Z329" t="e">
        <f>สิงห์บุรี!#REF!</f>
        <v>#REF!</v>
      </c>
      <c r="AA329" s="999" t="e">
        <f>สิงห์บุรี!#REF!</f>
        <v>#REF!</v>
      </c>
      <c r="AB329" s="973" t="e">
        <f>สิงห์บุรี!#REF!</f>
        <v>#REF!</v>
      </c>
      <c r="AC329" t="e">
        <f>สิงห์บุรี!#REF!</f>
        <v>#REF!</v>
      </c>
      <c r="AD329" s="999" t="e">
        <f>สิงห์บุรี!#REF!</f>
        <v>#REF!</v>
      </c>
      <c r="AE329" s="973" t="e">
        <f>สิงห์บุรี!#REF!</f>
        <v>#REF!</v>
      </c>
    </row>
    <row r="330" spans="1:269" ht="19.5" thickBot="1" x14ac:dyDescent="0.35">
      <c r="A330" s="974" t="s">
        <v>179</v>
      </c>
      <c r="B330" t="e">
        <f>อ่างทอง!#REF!</f>
        <v>#REF!</v>
      </c>
      <c r="C330" s="999" t="e">
        <f>อ่างทอง!#REF!</f>
        <v>#REF!</v>
      </c>
      <c r="D330" s="1016" t="e">
        <f>อ่างทอง!#REF!</f>
        <v>#REF!</v>
      </c>
      <c r="E330" t="e">
        <f>อ่างทอง!#REF!</f>
        <v>#REF!</v>
      </c>
      <c r="F330" s="999" t="e">
        <f>อ่างทอง!#REF!</f>
        <v>#REF!</v>
      </c>
      <c r="G330" s="973" t="e">
        <f>อ่างทอง!#REF!</f>
        <v>#REF!</v>
      </c>
      <c r="H330" t="e">
        <f>อ่างทอง!#REF!</f>
        <v>#REF!</v>
      </c>
      <c r="I330" s="999" t="e">
        <f>อ่างทอง!#REF!</f>
        <v>#REF!</v>
      </c>
      <c r="J330" s="973" t="e">
        <f>อ่างทอง!#REF!</f>
        <v>#REF!</v>
      </c>
      <c r="K330" t="e">
        <f>อ่างทอง!#REF!</f>
        <v>#REF!</v>
      </c>
      <c r="L330" s="999" t="e">
        <f>อ่างทอง!#REF!</f>
        <v>#REF!</v>
      </c>
      <c r="M330" s="973" t="e">
        <f>อ่างทอง!#REF!</f>
        <v>#REF!</v>
      </c>
      <c r="N330" t="e">
        <f>อ่างทอง!#REF!</f>
        <v>#REF!</v>
      </c>
      <c r="O330" s="999" t="e">
        <f>อ่างทอง!#REF!</f>
        <v>#REF!</v>
      </c>
      <c r="P330" s="973" t="e">
        <f>อ่างทอง!#REF!</f>
        <v>#REF!</v>
      </c>
      <c r="Q330" t="e">
        <f>อ่างทอง!#REF!</f>
        <v>#REF!</v>
      </c>
      <c r="R330" s="999" t="e">
        <f>อ่างทอง!#REF!</f>
        <v>#REF!</v>
      </c>
      <c r="S330" s="973" t="e">
        <f>อ่างทอง!#REF!</f>
        <v>#REF!</v>
      </c>
      <c r="T330" t="e">
        <f>อ่างทอง!#REF!</f>
        <v>#REF!</v>
      </c>
      <c r="U330" s="999" t="e">
        <f>อ่างทอง!#REF!</f>
        <v>#REF!</v>
      </c>
      <c r="V330" s="973" t="e">
        <f>อ่างทอง!#REF!</f>
        <v>#REF!</v>
      </c>
      <c r="W330" t="e">
        <f>อ่างทอง!#REF!</f>
        <v>#REF!</v>
      </c>
      <c r="X330" s="999" t="e">
        <f>อ่างทอง!#REF!</f>
        <v>#REF!</v>
      </c>
      <c r="Y330" s="973" t="e">
        <f>อ่างทอง!#REF!</f>
        <v>#REF!</v>
      </c>
      <c r="Z330" t="e">
        <f>อ่างทอง!#REF!</f>
        <v>#REF!</v>
      </c>
      <c r="AA330" s="999" t="e">
        <f>อ่างทอง!#REF!</f>
        <v>#REF!</v>
      </c>
      <c r="AB330" s="973" t="e">
        <f>อ่างทอง!#REF!</f>
        <v>#REF!</v>
      </c>
      <c r="AC330" t="e">
        <f>อ่างทอง!#REF!</f>
        <v>#REF!</v>
      </c>
      <c r="AD330" s="999" t="e">
        <f>อ่างทอง!#REF!</f>
        <v>#REF!</v>
      </c>
      <c r="AE330" s="973" t="e">
        <f>อ่างทอง!#REF!</f>
        <v>#REF!</v>
      </c>
    </row>
    <row r="331" spans="1:269" ht="20.25" thickTop="1" thickBot="1" x14ac:dyDescent="0.25">
      <c r="A331" s="975" t="s">
        <v>275</v>
      </c>
      <c r="B331" s="976" t="e">
        <f>SUM(B319:B330)</f>
        <v>#REF!</v>
      </c>
      <c r="C331" s="1000" t="e">
        <f>SUM(C319:C330)</f>
        <v>#REF!</v>
      </c>
      <c r="D331" s="1017" t="e">
        <f>ROUND(((B331/C331)-1)*100,2)</f>
        <v>#REF!</v>
      </c>
      <c r="E331" s="976" t="e">
        <f>SUM(E319:E330)</f>
        <v>#REF!</v>
      </c>
      <c r="F331" s="1000" t="e">
        <f>SUM(F319:F330)</f>
        <v>#REF!</v>
      </c>
      <c r="G331" s="977" t="e">
        <f>ROUND(((E331/F331)-1)*100,2)</f>
        <v>#REF!</v>
      </c>
      <c r="H331" s="976" t="e">
        <f>SUM(H319:H330)</f>
        <v>#REF!</v>
      </c>
      <c r="I331" s="1000" t="e">
        <f>SUM(I319:I330)</f>
        <v>#REF!</v>
      </c>
      <c r="J331" s="977" t="e">
        <f>ROUND(((H331/I331)-1)*100,2)</f>
        <v>#REF!</v>
      </c>
      <c r="K331" s="976" t="e">
        <f>SUM(K319:K330)</f>
        <v>#REF!</v>
      </c>
      <c r="L331" s="1000" t="e">
        <f>SUM(L319:L330)</f>
        <v>#REF!</v>
      </c>
      <c r="M331" s="977" t="e">
        <f>ROUND(((K331/L331)-1)*100,2)</f>
        <v>#REF!</v>
      </c>
      <c r="N331" s="976" t="e">
        <f>SUM(N319:N330)</f>
        <v>#REF!</v>
      </c>
      <c r="O331" s="1000" t="e">
        <f>SUM(O319:O330)</f>
        <v>#REF!</v>
      </c>
      <c r="P331" s="977" t="e">
        <f>ROUND(((N331/O331)-1)*100,2)</f>
        <v>#REF!</v>
      </c>
      <c r="Q331" s="976" t="e">
        <f>SUM(Q319:Q330)</f>
        <v>#REF!</v>
      </c>
      <c r="R331" s="1000" t="e">
        <f>SUM(R319:R330)</f>
        <v>#REF!</v>
      </c>
      <c r="S331" s="977" t="e">
        <f>ROUND(((Q331/R331)-1)*100,2)</f>
        <v>#REF!</v>
      </c>
      <c r="T331" s="976" t="e">
        <f>SUM(T319:T330)</f>
        <v>#REF!</v>
      </c>
      <c r="U331" s="1000" t="e">
        <f>SUM(U319:U330)</f>
        <v>#REF!</v>
      </c>
      <c r="V331" s="977" t="e">
        <f>ROUND(((T331/U331)-1)*100,2)</f>
        <v>#REF!</v>
      </c>
      <c r="W331" s="976" t="e">
        <f>SUM(W319:W330)</f>
        <v>#REF!</v>
      </c>
      <c r="X331" s="1000" t="e">
        <f>SUM(X319:X330)</f>
        <v>#REF!</v>
      </c>
      <c r="Y331" s="977" t="e">
        <f>ROUND(((W331/X331)-1)*100,2)</f>
        <v>#REF!</v>
      </c>
      <c r="Z331" s="976" t="e">
        <f>SUM(Z319:Z330)</f>
        <v>#REF!</v>
      </c>
      <c r="AA331" s="1000" t="e">
        <f>SUM(AA319:AA330)</f>
        <v>#REF!</v>
      </c>
      <c r="AB331" s="977" t="e">
        <f>ROUND(((Z331/AA331)-1)*100,2)</f>
        <v>#REF!</v>
      </c>
      <c r="AC331" s="978" t="e">
        <f>SUM(AC319:AC330)</f>
        <v>#REF!</v>
      </c>
      <c r="AD331" s="1000" t="e">
        <f>SUM(AD319:AD330)</f>
        <v>#REF!</v>
      </c>
      <c r="AE331" s="977" t="e">
        <f>ROUND(((AC331/AD331)-1)*100,2)</f>
        <v>#REF!</v>
      </c>
      <c r="JB331">
        <f t="shared" ref="JB331:JC333" si="0">ROUND(JB283*IQ$52/10^6,2)</f>
        <v>0</v>
      </c>
      <c r="JC331">
        <f t="shared" si="0"/>
        <v>0</v>
      </c>
      <c r="JE331">
        <f t="shared" ref="JE331:JF333" si="1">ROUND(JE283*IN$11/10^6,2)</f>
        <v>0</v>
      </c>
      <c r="JF331">
        <f t="shared" si="1"/>
        <v>0</v>
      </c>
      <c r="JH331">
        <f t="shared" ref="JH331:JI333" si="2">JB331+JE331</f>
        <v>0</v>
      </c>
      <c r="JI331">
        <f t="shared" si="2"/>
        <v>0</v>
      </c>
    </row>
    <row r="332" spans="1:269" ht="15" thickTop="1" x14ac:dyDescent="0.2">
      <c r="D332" s="996"/>
      <c r="JB332">
        <f t="shared" si="0"/>
        <v>0</v>
      </c>
      <c r="JC332">
        <f t="shared" si="0"/>
        <v>0</v>
      </c>
      <c r="JE332">
        <f t="shared" si="1"/>
        <v>0</v>
      </c>
      <c r="JF332">
        <f t="shared" si="1"/>
        <v>0</v>
      </c>
      <c r="JH332">
        <f t="shared" si="2"/>
        <v>0</v>
      </c>
      <c r="JI332">
        <f t="shared" si="2"/>
        <v>0</v>
      </c>
    </row>
    <row r="333" spans="1:269" x14ac:dyDescent="0.2">
      <c r="D333" s="996"/>
      <c r="JB333">
        <f t="shared" si="0"/>
        <v>0</v>
      </c>
      <c r="JC333">
        <f t="shared" si="0"/>
        <v>0</v>
      </c>
      <c r="JE333">
        <f t="shared" si="1"/>
        <v>0</v>
      </c>
      <c r="JF333">
        <f t="shared" si="1"/>
        <v>0</v>
      </c>
      <c r="JH333">
        <f t="shared" si="2"/>
        <v>0</v>
      </c>
      <c r="JI333">
        <f t="shared" si="2"/>
        <v>0</v>
      </c>
    </row>
    <row r="334" spans="1:269" ht="15" thickBot="1" x14ac:dyDescent="0.25">
      <c r="D334" s="996"/>
      <c r="JB334">
        <f>SUM(JB327:JB333)</f>
        <v>0</v>
      </c>
      <c r="JC334">
        <f>SUM(JC327:JC333)</f>
        <v>0</v>
      </c>
      <c r="JE334">
        <f>SUM(JE327:JE333)</f>
        <v>0</v>
      </c>
      <c r="JF334">
        <f>SUM(JF327:JF333)</f>
        <v>0</v>
      </c>
      <c r="JH334">
        <f>SUM(JH327:JH333)</f>
        <v>0</v>
      </c>
      <c r="JI334">
        <f>SUM(JI327:JI333)</f>
        <v>0</v>
      </c>
    </row>
    <row r="335" spans="1:269" ht="15" customHeight="1" thickTop="1" x14ac:dyDescent="0.2">
      <c r="A335" s="1586" t="s">
        <v>73</v>
      </c>
      <c r="B335" s="1498" t="s">
        <v>4</v>
      </c>
      <c r="C335" s="1499"/>
      <c r="D335" s="1500"/>
      <c r="E335" s="1588" t="s">
        <v>154</v>
      </c>
      <c r="F335" s="1589"/>
      <c r="G335" s="1590"/>
      <c r="H335" s="1498" t="s">
        <v>163</v>
      </c>
      <c r="I335" s="1499"/>
      <c r="J335" s="1500"/>
      <c r="K335" s="1588" t="s">
        <v>167</v>
      </c>
      <c r="L335" s="1589"/>
      <c r="M335" s="1590"/>
      <c r="N335" s="1498" t="s">
        <v>274</v>
      </c>
      <c r="O335" s="1499"/>
      <c r="P335" s="1500"/>
      <c r="Q335" s="1578"/>
      <c r="R335" s="1578"/>
      <c r="S335" s="1578"/>
      <c r="W335" s="1578"/>
      <c r="X335" s="1578"/>
      <c r="Y335" s="1578"/>
      <c r="Z335" s="1578"/>
      <c r="AA335" s="1578"/>
      <c r="AB335" s="1578"/>
      <c r="AC335" s="1578"/>
      <c r="AD335" s="1578"/>
      <c r="AE335" s="1578"/>
    </row>
    <row r="336" spans="1:269" ht="15" thickBot="1" x14ac:dyDescent="0.25">
      <c r="A336" s="1587"/>
      <c r="B336" s="270">
        <v>2015</v>
      </c>
      <c r="C336" s="235">
        <v>2014</v>
      </c>
      <c r="D336" s="1014" t="s">
        <v>22</v>
      </c>
      <c r="E336" s="981">
        <v>2015</v>
      </c>
      <c r="F336" s="982">
        <v>2014</v>
      </c>
      <c r="G336" s="983" t="s">
        <v>22</v>
      </c>
      <c r="H336" s="8">
        <v>2015</v>
      </c>
      <c r="I336" s="235">
        <v>2014</v>
      </c>
      <c r="J336" s="795" t="s">
        <v>22</v>
      </c>
      <c r="K336" s="981">
        <v>2015</v>
      </c>
      <c r="L336" s="982">
        <v>2014</v>
      </c>
      <c r="M336" s="983" t="s">
        <v>22</v>
      </c>
      <c r="N336" s="8">
        <v>2015</v>
      </c>
      <c r="O336" s="235">
        <v>2014</v>
      </c>
      <c r="P336" s="795" t="s">
        <v>22</v>
      </c>
      <c r="Q336" s="984"/>
      <c r="R336" s="985"/>
      <c r="S336" s="986"/>
      <c r="T336" s="984"/>
      <c r="U336" s="985"/>
      <c r="V336" s="986"/>
      <c r="W336" s="984"/>
      <c r="X336" s="985"/>
      <c r="Y336" s="986"/>
      <c r="Z336" s="984"/>
      <c r="AA336" s="985"/>
      <c r="AB336" s="986"/>
      <c r="AC336" s="984"/>
      <c r="AD336" s="985"/>
      <c r="AE336" s="986"/>
    </row>
    <row r="337" spans="1:269" ht="19.5" thickTop="1" x14ac:dyDescent="0.3">
      <c r="A337" s="988" t="s">
        <v>5</v>
      </c>
      <c r="B337" s="989" t="e">
        <f>กทม.!#REF!</f>
        <v>#REF!</v>
      </c>
      <c r="C337" s="998" t="e">
        <f>กทม.!#REF!</f>
        <v>#REF!</v>
      </c>
      <c r="D337" s="1015" t="e">
        <f>กทม.!#REF!</f>
        <v>#REF!</v>
      </c>
      <c r="E337" s="989" t="e">
        <f>กทม.!#REF!</f>
        <v>#REF!</v>
      </c>
      <c r="F337" s="998" t="e">
        <f>กทม.!#REF!</f>
        <v>#REF!</v>
      </c>
      <c r="G337" s="990" t="e">
        <f>กทม.!#REF!</f>
        <v>#REF!</v>
      </c>
      <c r="H337" s="989" t="e">
        <f>กทม.!#REF!</f>
        <v>#REF!</v>
      </c>
      <c r="I337" s="998" t="e">
        <f>กทม.!#REF!</f>
        <v>#REF!</v>
      </c>
      <c r="J337" s="990" t="e">
        <f>กทม.!#REF!</f>
        <v>#REF!</v>
      </c>
      <c r="K337" s="989" t="e">
        <f>กทม.!#REF!</f>
        <v>#REF!</v>
      </c>
      <c r="L337" s="998" t="e">
        <f>กทม.!#REF!</f>
        <v>#REF!</v>
      </c>
      <c r="M337" s="990" t="e">
        <f>กทม.!#REF!</f>
        <v>#REF!</v>
      </c>
      <c r="N337" s="989" t="e">
        <f>กทม.!#REF!</f>
        <v>#REF!</v>
      </c>
      <c r="O337" s="998" t="e">
        <f>กทม.!#REF!</f>
        <v>#REF!</v>
      </c>
      <c r="P337" s="990" t="e">
        <f>กทม.!#REF!</f>
        <v>#REF!</v>
      </c>
      <c r="Q337" s="980"/>
      <c r="R337" s="980"/>
      <c r="S337" s="980"/>
      <c r="T337" s="800"/>
      <c r="U337" s="800"/>
      <c r="V337" s="800"/>
      <c r="W337" s="800"/>
      <c r="X337" s="800"/>
      <c r="Y337" s="800"/>
      <c r="Z337" s="800"/>
      <c r="AA337" s="800"/>
      <c r="AB337" s="800"/>
      <c r="AC337" s="800"/>
      <c r="AD337" s="800"/>
      <c r="AE337" s="800"/>
    </row>
    <row r="338" spans="1:269" ht="18" customHeight="1" x14ac:dyDescent="0.3">
      <c r="A338" s="974" t="s">
        <v>188</v>
      </c>
      <c r="B338" t="e">
        <f>ฉะเชิงเทรา!#REF!</f>
        <v>#REF!</v>
      </c>
      <c r="C338" s="999" t="e">
        <f>ฉะเชิงเทรา!#REF!</f>
        <v>#REF!</v>
      </c>
      <c r="D338" s="1016" t="e">
        <f>ฉะเชิงเทรา!#REF!</f>
        <v>#REF!</v>
      </c>
      <c r="E338" t="e">
        <f>ฉะเชิงเทรา!#REF!</f>
        <v>#REF!</v>
      </c>
      <c r="F338" s="999" t="e">
        <f>ฉะเชิงเทรา!#REF!</f>
        <v>#REF!</v>
      </c>
      <c r="G338" s="973" t="e">
        <f>ฉะเชิงเทรา!#REF!</f>
        <v>#REF!</v>
      </c>
      <c r="H338" t="e">
        <f>ฉะเชิงเทรา!#REF!</f>
        <v>#REF!</v>
      </c>
      <c r="I338" s="999" t="e">
        <f>ฉะเชิงเทรา!#REF!</f>
        <v>#REF!</v>
      </c>
      <c r="J338" s="973" t="e">
        <f>ฉะเชิงเทรา!#REF!</f>
        <v>#REF!</v>
      </c>
      <c r="K338" t="e">
        <f>ฉะเชิงเทรา!#REF!</f>
        <v>#REF!</v>
      </c>
      <c r="L338" s="999" t="e">
        <f>ฉะเชิงเทรา!#REF!</f>
        <v>#REF!</v>
      </c>
      <c r="M338" s="973" t="e">
        <f>ฉะเชิงเทรา!#REF!</f>
        <v>#REF!</v>
      </c>
      <c r="N338" t="e">
        <f>ฉะเชิงเทรา!#REF!</f>
        <v>#REF!</v>
      </c>
      <c r="O338" s="999" t="e">
        <f>ฉะเชิงเทรา!#REF!</f>
        <v>#REF!</v>
      </c>
      <c r="P338" s="973" t="e">
        <f>ฉะเชิงเทรา!#REF!</f>
        <v>#REF!</v>
      </c>
      <c r="Q338" s="800"/>
      <c r="R338" s="800"/>
      <c r="S338" s="800"/>
      <c r="T338" s="800"/>
      <c r="U338" s="800"/>
      <c r="V338" s="800"/>
      <c r="W338" s="800"/>
      <c r="X338" s="800"/>
      <c r="Y338" s="800"/>
      <c r="Z338" s="800"/>
      <c r="AA338" s="800"/>
      <c r="AB338" s="800"/>
      <c r="AC338" s="800"/>
      <c r="AD338" s="800"/>
      <c r="AE338" s="800"/>
    </row>
    <row r="339" spans="1:269" ht="18.75" x14ac:dyDescent="0.3">
      <c r="A339" s="974" t="s">
        <v>186</v>
      </c>
      <c r="B339" t="e">
        <f>ชัยนาท!#REF!</f>
        <v>#REF!</v>
      </c>
      <c r="C339" s="999" t="e">
        <f>ชัยนาท!#REF!</f>
        <v>#REF!</v>
      </c>
      <c r="D339" s="1016" t="e">
        <f>ชัยนาท!#REF!</f>
        <v>#REF!</v>
      </c>
      <c r="E339" t="e">
        <f>ชัยนาท!#REF!</f>
        <v>#REF!</v>
      </c>
      <c r="F339" s="999" t="e">
        <f>ชัยนาท!#REF!</f>
        <v>#REF!</v>
      </c>
      <c r="G339" s="973" t="e">
        <f>ชัยนาท!#REF!</f>
        <v>#REF!</v>
      </c>
      <c r="H339" t="e">
        <f>ชัยนาท!#REF!</f>
        <v>#REF!</v>
      </c>
      <c r="I339" s="999" t="e">
        <f>ชัยนาท!#REF!</f>
        <v>#REF!</v>
      </c>
      <c r="J339" s="973" t="e">
        <f>ชัยนาท!#REF!</f>
        <v>#REF!</v>
      </c>
      <c r="K339" t="e">
        <f>ชัยนาท!#REF!</f>
        <v>#REF!</v>
      </c>
      <c r="L339" s="999" t="e">
        <f>ชัยนาท!#REF!</f>
        <v>#REF!</v>
      </c>
      <c r="M339" s="973" t="e">
        <f>ชัยนาท!#REF!</f>
        <v>#REF!</v>
      </c>
      <c r="N339" t="e">
        <f>ชัยนาท!#REF!</f>
        <v>#REF!</v>
      </c>
      <c r="O339" s="999" t="e">
        <f>ชัยนาท!#REF!</f>
        <v>#REF!</v>
      </c>
      <c r="P339" s="973" t="e">
        <f>ชัยนาท!#REF!</f>
        <v>#REF!</v>
      </c>
      <c r="Q339" s="980"/>
      <c r="R339" s="980"/>
      <c r="S339" s="980"/>
      <c r="T339" s="800"/>
      <c r="U339" s="800"/>
      <c r="V339" s="800"/>
      <c r="W339" s="800"/>
      <c r="X339" s="800"/>
      <c r="Y339" s="800"/>
      <c r="Z339" s="800"/>
      <c r="AA339" s="800"/>
      <c r="AB339" s="800"/>
      <c r="AC339" s="800"/>
      <c r="AD339" s="800"/>
      <c r="AE339" s="800"/>
      <c r="JB339">
        <f t="shared" ref="JB339:JC341" si="3">ROUND(JB291*IQ$53/10^6,2)</f>
        <v>0</v>
      </c>
      <c r="JC339">
        <f t="shared" si="3"/>
        <v>0</v>
      </c>
      <c r="JE339">
        <f t="shared" ref="JE339:JF341" si="4">ROUND(JE291*IN$12/10^6,2)</f>
        <v>0</v>
      </c>
      <c r="JF339">
        <f t="shared" si="4"/>
        <v>0</v>
      </c>
      <c r="JH339">
        <f t="shared" ref="JH339:JI341" si="5">JB339+JE339</f>
        <v>0</v>
      </c>
      <c r="JI339">
        <f t="shared" si="5"/>
        <v>0</v>
      </c>
    </row>
    <row r="340" spans="1:269" ht="18.75" x14ac:dyDescent="0.3">
      <c r="A340" s="974" t="s">
        <v>189</v>
      </c>
      <c r="B340" t="e">
        <f>นครปฐม!#REF!</f>
        <v>#REF!</v>
      </c>
      <c r="C340" s="999" t="e">
        <f>นครปฐม!#REF!</f>
        <v>#REF!</v>
      </c>
      <c r="D340" s="1016" t="e">
        <f>นครปฐม!#REF!</f>
        <v>#REF!</v>
      </c>
      <c r="E340" t="e">
        <f>นครปฐม!#REF!</f>
        <v>#REF!</v>
      </c>
      <c r="F340" s="999" t="e">
        <f>นครปฐม!#REF!</f>
        <v>#REF!</v>
      </c>
      <c r="G340" s="973" t="e">
        <f>นครปฐม!#REF!</f>
        <v>#REF!</v>
      </c>
      <c r="H340" t="e">
        <f>นครปฐม!#REF!</f>
        <v>#REF!</v>
      </c>
      <c r="I340" s="999" t="e">
        <f>นครปฐม!#REF!</f>
        <v>#REF!</v>
      </c>
      <c r="J340" s="973" t="e">
        <f>นครปฐม!#REF!</f>
        <v>#REF!</v>
      </c>
      <c r="K340" t="e">
        <f>นครปฐม!#REF!</f>
        <v>#REF!</v>
      </c>
      <c r="L340" s="999" t="e">
        <f>นครปฐม!#REF!</f>
        <v>#REF!</v>
      </c>
      <c r="M340" s="973" t="e">
        <f>นครปฐม!#REF!</f>
        <v>#REF!</v>
      </c>
      <c r="N340" t="e">
        <f>นครปฐม!#REF!</f>
        <v>#REF!</v>
      </c>
      <c r="O340" s="999" t="e">
        <f>นครปฐม!#REF!</f>
        <v>#REF!</v>
      </c>
      <c r="P340" s="973" t="e">
        <f>นครปฐม!#REF!</f>
        <v>#REF!</v>
      </c>
      <c r="Q340" s="980"/>
      <c r="R340" s="980"/>
      <c r="S340" s="980"/>
      <c r="T340" s="800"/>
      <c r="U340" s="800"/>
      <c r="V340" s="800"/>
      <c r="W340" s="800"/>
      <c r="X340" s="800"/>
      <c r="Y340" s="800"/>
      <c r="Z340" s="800"/>
      <c r="AA340" s="800"/>
      <c r="AB340" s="800"/>
      <c r="AC340" s="800"/>
      <c r="AD340" s="800"/>
      <c r="AE340" s="800"/>
      <c r="JB340">
        <f t="shared" si="3"/>
        <v>0</v>
      </c>
      <c r="JC340">
        <f t="shared" si="3"/>
        <v>0</v>
      </c>
      <c r="JE340">
        <f t="shared" si="4"/>
        <v>0</v>
      </c>
      <c r="JF340">
        <f t="shared" si="4"/>
        <v>0</v>
      </c>
      <c r="JH340">
        <f t="shared" si="5"/>
        <v>0</v>
      </c>
      <c r="JI340">
        <f t="shared" si="5"/>
        <v>0</v>
      </c>
    </row>
    <row r="341" spans="1:269" ht="18.75" x14ac:dyDescent="0.3">
      <c r="A341" s="974" t="s">
        <v>184</v>
      </c>
      <c r="B341" t="e">
        <f>นนทบุรี!#REF!</f>
        <v>#REF!</v>
      </c>
      <c r="C341" s="999" t="e">
        <f>นนทบุรี!#REF!</f>
        <v>#REF!</v>
      </c>
      <c r="D341" s="1016" t="e">
        <f>นนทบุรี!#REF!</f>
        <v>#REF!</v>
      </c>
      <c r="E341" t="e">
        <f>นนทบุรี!#REF!</f>
        <v>#REF!</v>
      </c>
      <c r="F341" s="999" t="e">
        <f>นนทบุรี!#REF!</f>
        <v>#REF!</v>
      </c>
      <c r="G341" s="973" t="e">
        <f>นนทบุรี!#REF!</f>
        <v>#REF!</v>
      </c>
      <c r="H341" t="e">
        <f>นนทบุรี!#REF!</f>
        <v>#REF!</v>
      </c>
      <c r="I341" s="999" t="e">
        <f>นนทบุรี!#REF!</f>
        <v>#REF!</v>
      </c>
      <c r="J341" s="973" t="e">
        <f>นนทบุรี!#REF!</f>
        <v>#REF!</v>
      </c>
      <c r="K341" t="e">
        <f>นนทบุรี!#REF!</f>
        <v>#REF!</v>
      </c>
      <c r="L341" s="999" t="e">
        <f>นนทบุรี!#REF!</f>
        <v>#REF!</v>
      </c>
      <c r="M341" s="973" t="e">
        <f>นนทบุรี!#REF!</f>
        <v>#REF!</v>
      </c>
      <c r="N341" t="e">
        <f>นนทบุรี!#REF!</f>
        <v>#REF!</v>
      </c>
      <c r="O341" s="999" t="e">
        <f>นนทบุรี!#REF!</f>
        <v>#REF!</v>
      </c>
      <c r="P341" s="973" t="e">
        <f>นนทบุรี!#REF!</f>
        <v>#REF!</v>
      </c>
      <c r="Q341" s="980"/>
      <c r="R341" s="980"/>
      <c r="S341" s="980"/>
      <c r="T341" s="800"/>
      <c r="U341" s="800"/>
      <c r="V341" s="800"/>
      <c r="W341" s="800"/>
      <c r="X341" s="800"/>
      <c r="Y341" s="800"/>
      <c r="Z341" s="800"/>
      <c r="AA341" s="800"/>
      <c r="AB341" s="800"/>
      <c r="AC341" s="800"/>
      <c r="AD341" s="800"/>
      <c r="AE341" s="800"/>
      <c r="JB341">
        <f t="shared" si="3"/>
        <v>0</v>
      </c>
      <c r="JC341">
        <f t="shared" si="3"/>
        <v>0</v>
      </c>
      <c r="JE341">
        <f t="shared" si="4"/>
        <v>0</v>
      </c>
      <c r="JF341">
        <f t="shared" si="4"/>
        <v>0</v>
      </c>
      <c r="JH341">
        <f t="shared" si="5"/>
        <v>0</v>
      </c>
      <c r="JI341">
        <f t="shared" si="5"/>
        <v>0</v>
      </c>
    </row>
    <row r="342" spans="1:269" ht="18.75" x14ac:dyDescent="0.3">
      <c r="A342" s="974" t="s">
        <v>190</v>
      </c>
      <c r="B342" t="e">
        <f>ปทุมธานี!#REF!</f>
        <v>#REF!</v>
      </c>
      <c r="C342" s="999" t="e">
        <f>ปทุมธานี!#REF!</f>
        <v>#REF!</v>
      </c>
      <c r="D342" s="1016" t="e">
        <f>ปทุมธานี!#REF!</f>
        <v>#REF!</v>
      </c>
      <c r="E342" t="e">
        <f>ปทุมธานี!#REF!</f>
        <v>#REF!</v>
      </c>
      <c r="F342" s="999" t="e">
        <f>ปทุมธานี!#REF!</f>
        <v>#REF!</v>
      </c>
      <c r="G342" s="973" t="e">
        <f>ปทุมธานี!#REF!</f>
        <v>#REF!</v>
      </c>
      <c r="H342" t="e">
        <f>ปทุมธานี!#REF!</f>
        <v>#REF!</v>
      </c>
      <c r="I342" s="999" t="e">
        <f>ปทุมธานี!#REF!</f>
        <v>#REF!</v>
      </c>
      <c r="J342" s="973" t="e">
        <f>ปทุมธานี!#REF!</f>
        <v>#REF!</v>
      </c>
      <c r="K342" t="e">
        <f>ปทุมธานี!#REF!</f>
        <v>#REF!</v>
      </c>
      <c r="L342" s="999" t="e">
        <f>ปทุมธานี!#REF!</f>
        <v>#REF!</v>
      </c>
      <c r="M342" s="973" t="e">
        <f>ปทุมธานี!#REF!</f>
        <v>#REF!</v>
      </c>
      <c r="N342" t="e">
        <f>ปทุมธานี!#REF!</f>
        <v>#REF!</v>
      </c>
      <c r="O342" s="999" t="e">
        <f>ปทุมธานี!#REF!</f>
        <v>#REF!</v>
      </c>
      <c r="P342" s="973" t="e">
        <f>ปทุมธานี!#REF!</f>
        <v>#REF!</v>
      </c>
      <c r="Q342" s="980"/>
      <c r="R342" s="980"/>
      <c r="S342" s="980"/>
      <c r="T342" s="800"/>
      <c r="U342" s="800"/>
      <c r="V342" s="800"/>
      <c r="W342" s="800"/>
      <c r="X342" s="800"/>
      <c r="Y342" s="800"/>
      <c r="Z342" s="800"/>
      <c r="AA342" s="800"/>
      <c r="AB342" s="800"/>
      <c r="AC342" s="800"/>
      <c r="AD342" s="800"/>
      <c r="AE342" s="800"/>
      <c r="JB342">
        <f>SUM(JB335:JB341)</f>
        <v>0</v>
      </c>
      <c r="JC342">
        <f>SUM(JC335:JC341)</f>
        <v>0</v>
      </c>
      <c r="JE342">
        <f>SUM(JE335:JE341)</f>
        <v>0</v>
      </c>
      <c r="JF342">
        <f>SUM(JF335:JF341)</f>
        <v>0</v>
      </c>
      <c r="JH342">
        <f>SUM(JH335:JH341)</f>
        <v>0</v>
      </c>
      <c r="JI342">
        <f>SUM(JI335:JI341)</f>
        <v>0</v>
      </c>
    </row>
    <row r="343" spans="1:269" ht="18.75" x14ac:dyDescent="0.3">
      <c r="A343" s="974" t="s">
        <v>183</v>
      </c>
      <c r="B343" t="e">
        <f>อยุธยา!#REF!</f>
        <v>#REF!</v>
      </c>
      <c r="C343" s="999" t="e">
        <f>อยุธยา!#REF!</f>
        <v>#REF!</v>
      </c>
      <c r="D343" s="1016" t="e">
        <f>อยุธยา!#REF!</f>
        <v>#REF!</v>
      </c>
      <c r="E343" t="e">
        <f>อยุธยา!#REF!</f>
        <v>#REF!</v>
      </c>
      <c r="F343" s="999" t="e">
        <f>อยุธยา!#REF!</f>
        <v>#REF!</v>
      </c>
      <c r="G343" s="973" t="e">
        <f>อยุธยา!#REF!</f>
        <v>#REF!</v>
      </c>
      <c r="H343" t="e">
        <f>อยุธยา!#REF!</f>
        <v>#REF!</v>
      </c>
      <c r="I343" s="999" t="e">
        <f>อยุธยา!#REF!</f>
        <v>#REF!</v>
      </c>
      <c r="J343" s="973" t="e">
        <f>อยุธยา!#REF!</f>
        <v>#REF!</v>
      </c>
      <c r="K343" t="e">
        <f>อยุธยา!#REF!</f>
        <v>#REF!</v>
      </c>
      <c r="L343" s="999" t="e">
        <f>อยุธยา!#REF!</f>
        <v>#REF!</v>
      </c>
      <c r="M343" s="973" t="e">
        <f>อยุธยา!#REF!</f>
        <v>#REF!</v>
      </c>
      <c r="N343" t="e">
        <f>อยุธยา!#REF!</f>
        <v>#REF!</v>
      </c>
      <c r="O343" s="999" t="e">
        <f>อยุธยา!#REF!</f>
        <v>#REF!</v>
      </c>
      <c r="P343" s="973" t="e">
        <f>อยุธยา!#REF!</f>
        <v>#REF!</v>
      </c>
      <c r="Q343" s="980"/>
      <c r="R343" s="980"/>
      <c r="S343" s="980"/>
      <c r="T343" s="800"/>
      <c r="U343" s="800"/>
      <c r="V343" s="800"/>
      <c r="W343" s="800"/>
      <c r="X343" s="800"/>
      <c r="Y343" s="800"/>
      <c r="Z343" s="800"/>
      <c r="AA343" s="800"/>
      <c r="AB343" s="800"/>
      <c r="AC343" s="800"/>
      <c r="AD343" s="800"/>
      <c r="AE343" s="800"/>
      <c r="JB343">
        <f>ROUND(JB295*IQ$53/10^6,2)</f>
        <v>0</v>
      </c>
      <c r="JC343">
        <f>ROUND(JC295*IR$53/10^6,2)</f>
        <v>0</v>
      </c>
      <c r="JE343">
        <f>ROUND(JE295*IN$12/10^6,2)</f>
        <v>0</v>
      </c>
      <c r="JF343">
        <f>ROUND(JF295*IO$12/10^6,2)</f>
        <v>0</v>
      </c>
      <c r="JH343">
        <f>JB343+JE343</f>
        <v>0</v>
      </c>
      <c r="JI343">
        <f>JC343+JF343</f>
        <v>0</v>
      </c>
    </row>
    <row r="344" spans="1:269" ht="18.75" x14ac:dyDescent="0.3">
      <c r="A344" s="974" t="s">
        <v>185</v>
      </c>
      <c r="B344" t="e">
        <f>ลพบุรี!#REF!</f>
        <v>#REF!</v>
      </c>
      <c r="C344" s="999" t="e">
        <f>ลพบุรี!#REF!</f>
        <v>#REF!</v>
      </c>
      <c r="D344" s="1016" t="e">
        <f>ลพบุรี!#REF!</f>
        <v>#REF!</v>
      </c>
      <c r="E344" t="e">
        <f>ลพบุรี!#REF!</f>
        <v>#REF!</v>
      </c>
      <c r="F344" s="999" t="e">
        <f>ลพบุรี!#REF!</f>
        <v>#REF!</v>
      </c>
      <c r="G344" s="973" t="e">
        <f>ลพบุรี!#REF!</f>
        <v>#REF!</v>
      </c>
      <c r="H344" t="e">
        <f>ลพบุรี!#REF!</f>
        <v>#REF!</v>
      </c>
      <c r="I344" s="999" t="e">
        <f>ลพบุรี!#REF!</f>
        <v>#REF!</v>
      </c>
      <c r="J344" s="973" t="e">
        <f>ลพบุรี!#REF!</f>
        <v>#REF!</v>
      </c>
      <c r="K344" t="e">
        <f>ลพบุรี!#REF!</f>
        <v>#REF!</v>
      </c>
      <c r="L344" s="999" t="e">
        <f>ลพบุรี!#REF!</f>
        <v>#REF!</v>
      </c>
      <c r="M344" s="973" t="e">
        <f>ลพบุรี!#REF!</f>
        <v>#REF!</v>
      </c>
      <c r="N344" t="e">
        <f>ลพบุรี!#REF!</f>
        <v>#REF!</v>
      </c>
      <c r="O344" s="999" t="e">
        <f>ลพบุรี!#REF!</f>
        <v>#REF!</v>
      </c>
      <c r="P344" s="973" t="e">
        <f>ลพบุรี!#REF!</f>
        <v>#REF!</v>
      </c>
      <c r="Q344" s="980"/>
      <c r="R344" s="980"/>
      <c r="S344" s="980"/>
      <c r="T344" s="800"/>
      <c r="U344" s="800"/>
      <c r="V344" s="800"/>
      <c r="W344" s="800"/>
      <c r="X344" s="800"/>
      <c r="Y344" s="800"/>
      <c r="Z344" s="800"/>
      <c r="AA344" s="800"/>
      <c r="AB344" s="800"/>
      <c r="AC344" s="800"/>
      <c r="AD344" s="800"/>
      <c r="AE344" s="800"/>
    </row>
    <row r="345" spans="1:269" ht="18.75" x14ac:dyDescent="0.3">
      <c r="A345" s="974" t="s">
        <v>182</v>
      </c>
      <c r="B345" t="e">
        <f>สมุทรปราการ!#REF!</f>
        <v>#REF!</v>
      </c>
      <c r="C345" s="999" t="e">
        <f>สมุทรปราการ!#REF!</f>
        <v>#REF!</v>
      </c>
      <c r="D345" s="1016" t="e">
        <f>สมุทรปราการ!#REF!</f>
        <v>#REF!</v>
      </c>
      <c r="E345" t="e">
        <f>สมุทรปราการ!#REF!</f>
        <v>#REF!</v>
      </c>
      <c r="F345" s="999" t="e">
        <f>สมุทรปราการ!#REF!</f>
        <v>#REF!</v>
      </c>
      <c r="G345" s="973" t="e">
        <f>สมุทรปราการ!#REF!</f>
        <v>#REF!</v>
      </c>
      <c r="H345" t="e">
        <f>สมุทรปราการ!#REF!</f>
        <v>#REF!</v>
      </c>
      <c r="I345" s="999" t="e">
        <f>สมุทรปราการ!#REF!</f>
        <v>#REF!</v>
      </c>
      <c r="J345" s="973" t="e">
        <f>สมุทรปราการ!#REF!</f>
        <v>#REF!</v>
      </c>
      <c r="K345" t="e">
        <f>สมุทรปราการ!#REF!</f>
        <v>#REF!</v>
      </c>
      <c r="L345" s="999" t="e">
        <f>สมุทรปราการ!#REF!</f>
        <v>#REF!</v>
      </c>
      <c r="M345" s="973" t="e">
        <f>สมุทรปราการ!#REF!</f>
        <v>#REF!</v>
      </c>
      <c r="N345" t="e">
        <f>สมุทรปราการ!#REF!</f>
        <v>#REF!</v>
      </c>
      <c r="O345" s="999" t="e">
        <f>สมุทรปราการ!#REF!</f>
        <v>#REF!</v>
      </c>
      <c r="P345" s="973" t="e">
        <f>สมุทรปราการ!#REF!</f>
        <v>#REF!</v>
      </c>
      <c r="Q345" s="800"/>
      <c r="R345" s="980"/>
      <c r="S345" s="980"/>
      <c r="T345" s="800"/>
      <c r="U345" s="800"/>
      <c r="V345" s="800"/>
      <c r="W345" s="800"/>
      <c r="X345" s="800"/>
      <c r="Y345" s="800"/>
      <c r="Z345" s="800"/>
      <c r="AA345" s="221"/>
      <c r="AB345" s="221"/>
      <c r="AC345" s="221"/>
      <c r="AD345" s="800"/>
      <c r="AE345" s="800"/>
    </row>
    <row r="346" spans="1:269" ht="18.75" x14ac:dyDescent="0.3">
      <c r="A346" s="974" t="s">
        <v>181</v>
      </c>
      <c r="B346" t="e">
        <f>สมุทรสาคร!#REF!</f>
        <v>#REF!</v>
      </c>
      <c r="C346" s="999" t="e">
        <f>สมุทรสาคร!#REF!</f>
        <v>#REF!</v>
      </c>
      <c r="D346" s="1016" t="e">
        <f>สมุทรสาคร!#REF!</f>
        <v>#REF!</v>
      </c>
      <c r="E346" t="e">
        <f>สมุทรสาคร!#REF!</f>
        <v>#REF!</v>
      </c>
      <c r="F346" s="999" t="e">
        <f>สมุทรสาคร!#REF!</f>
        <v>#REF!</v>
      </c>
      <c r="G346" s="973" t="e">
        <f>สมุทรสาคร!#REF!</f>
        <v>#REF!</v>
      </c>
      <c r="H346" t="e">
        <f>สมุทรสาคร!#REF!</f>
        <v>#REF!</v>
      </c>
      <c r="I346" s="999" t="e">
        <f>สมุทรสาคร!#REF!</f>
        <v>#REF!</v>
      </c>
      <c r="J346" s="973" t="e">
        <f>สมุทรสาคร!#REF!</f>
        <v>#REF!</v>
      </c>
      <c r="K346" t="e">
        <f>สมุทรสาคร!#REF!</f>
        <v>#REF!</v>
      </c>
      <c r="L346" s="999" t="e">
        <f>สมุทรสาคร!#REF!</f>
        <v>#REF!</v>
      </c>
      <c r="M346" s="973" t="e">
        <f>สมุทรสาคร!#REF!</f>
        <v>#REF!</v>
      </c>
      <c r="N346" t="e">
        <f>สมุทรสาคร!#REF!</f>
        <v>#REF!</v>
      </c>
      <c r="O346" s="999" t="e">
        <f>สมุทรสาคร!#REF!</f>
        <v>#REF!</v>
      </c>
      <c r="P346" s="973" t="e">
        <f>สมุทรสาคร!#REF!</f>
        <v>#REF!</v>
      </c>
      <c r="Q346" s="800"/>
      <c r="R346" s="800"/>
      <c r="S346" s="800"/>
      <c r="T346" s="800"/>
      <c r="U346" s="800"/>
      <c r="V346" s="800"/>
      <c r="W346" s="800"/>
      <c r="X346" s="800"/>
      <c r="Y346" s="800"/>
      <c r="Z346" s="800"/>
      <c r="AA346" s="800"/>
      <c r="AB346" s="800"/>
      <c r="AC346" s="800"/>
      <c r="AD346" s="800"/>
      <c r="AE346" s="800"/>
    </row>
    <row r="347" spans="1:269" ht="18.75" x14ac:dyDescent="0.3">
      <c r="A347" s="974" t="s">
        <v>187</v>
      </c>
      <c r="B347" t="e">
        <f>สระบุรี!#REF!</f>
        <v>#REF!</v>
      </c>
      <c r="C347" s="999" t="e">
        <f>สระบุรี!#REF!</f>
        <v>#REF!</v>
      </c>
      <c r="D347" s="1016" t="e">
        <f>สระบุรี!#REF!</f>
        <v>#REF!</v>
      </c>
      <c r="E347" t="e">
        <f>สระบุรี!#REF!</f>
        <v>#REF!</v>
      </c>
      <c r="F347" s="999" t="e">
        <f>สระบุรี!#REF!</f>
        <v>#REF!</v>
      </c>
      <c r="G347" s="973" t="e">
        <f>สระบุรี!#REF!</f>
        <v>#REF!</v>
      </c>
      <c r="H347" t="e">
        <f>สระบุรี!#REF!</f>
        <v>#REF!</v>
      </c>
      <c r="I347" s="999" t="e">
        <f>สระบุรี!#REF!</f>
        <v>#REF!</v>
      </c>
      <c r="J347" s="973" t="e">
        <f>สระบุรี!#REF!</f>
        <v>#REF!</v>
      </c>
      <c r="K347" t="e">
        <f>สระบุรี!#REF!</f>
        <v>#REF!</v>
      </c>
      <c r="L347" s="999" t="e">
        <f>สระบุรี!#REF!</f>
        <v>#REF!</v>
      </c>
      <c r="M347" s="973" t="e">
        <f>สระบุรี!#REF!</f>
        <v>#REF!</v>
      </c>
      <c r="N347" t="e">
        <f>สระบุรี!#REF!</f>
        <v>#REF!</v>
      </c>
      <c r="O347" s="999" t="e">
        <f>สระบุรี!#REF!</f>
        <v>#REF!</v>
      </c>
      <c r="P347" s="973" t="e">
        <f>สระบุรี!#REF!</f>
        <v>#REF!</v>
      </c>
      <c r="Q347" s="980"/>
      <c r="R347" s="980"/>
      <c r="S347" s="980"/>
      <c r="T347" s="800"/>
      <c r="U347" s="800"/>
      <c r="V347" s="800"/>
      <c r="W347" s="800"/>
      <c r="X347" s="800"/>
      <c r="Y347" s="800"/>
      <c r="Z347" s="800"/>
      <c r="AA347" s="800"/>
      <c r="AB347" s="800"/>
      <c r="AC347" s="800"/>
      <c r="AD347" s="800"/>
      <c r="AE347" s="800"/>
      <c r="JB347">
        <f t="shared" ref="JB347:JC349" si="6">ROUND(JB299*IQ$53/10^6,2)</f>
        <v>0</v>
      </c>
      <c r="JC347">
        <f t="shared" si="6"/>
        <v>0</v>
      </c>
      <c r="JE347">
        <f t="shared" ref="JE347:JF349" si="7">ROUND(JE299*IN$12/10^6,2)</f>
        <v>0</v>
      </c>
      <c r="JF347">
        <f t="shared" si="7"/>
        <v>0</v>
      </c>
      <c r="JH347">
        <f t="shared" ref="JH347:JI349" si="8">JB347+JE347</f>
        <v>0</v>
      </c>
      <c r="JI347">
        <f t="shared" si="8"/>
        <v>0</v>
      </c>
    </row>
    <row r="348" spans="1:269" ht="18.75" x14ac:dyDescent="0.3">
      <c r="A348" s="974" t="s">
        <v>180</v>
      </c>
      <c r="B348" t="e">
        <f>สิงห์บุรี!#REF!</f>
        <v>#REF!</v>
      </c>
      <c r="C348" s="999" t="e">
        <f>สิงห์บุรี!#REF!</f>
        <v>#REF!</v>
      </c>
      <c r="D348" s="1016" t="e">
        <f>สิงห์บุรี!#REF!</f>
        <v>#REF!</v>
      </c>
      <c r="E348" t="e">
        <f>สิงห์บุรี!#REF!</f>
        <v>#REF!</v>
      </c>
      <c r="F348" s="999" t="e">
        <f>สิงห์บุรี!#REF!</f>
        <v>#REF!</v>
      </c>
      <c r="G348" s="973" t="e">
        <f>สิงห์บุรี!#REF!</f>
        <v>#REF!</v>
      </c>
      <c r="H348" t="e">
        <f>สิงห์บุรี!#REF!</f>
        <v>#REF!</v>
      </c>
      <c r="I348" s="999" t="e">
        <f>สิงห์บุรี!#REF!</f>
        <v>#REF!</v>
      </c>
      <c r="J348" s="973" t="e">
        <f>สิงห์บุรี!#REF!</f>
        <v>#REF!</v>
      </c>
      <c r="K348" t="e">
        <f>สิงห์บุรี!#REF!</f>
        <v>#REF!</v>
      </c>
      <c r="L348" s="999" t="e">
        <f>สิงห์บุรี!#REF!</f>
        <v>#REF!</v>
      </c>
      <c r="M348" s="973" t="e">
        <f>สิงห์บุรี!#REF!</f>
        <v>#REF!</v>
      </c>
      <c r="N348" t="e">
        <f>สิงห์บุรี!#REF!</f>
        <v>#REF!</v>
      </c>
      <c r="O348" s="999" t="e">
        <f>สิงห์บุรี!#REF!</f>
        <v>#REF!</v>
      </c>
      <c r="P348" s="973" t="e">
        <f>สิงห์บุรี!#REF!</f>
        <v>#REF!</v>
      </c>
      <c r="Q348" s="980"/>
      <c r="R348" s="980"/>
      <c r="S348" s="980"/>
      <c r="T348" s="800"/>
      <c r="U348" s="800"/>
      <c r="V348" s="800"/>
      <c r="W348" s="800"/>
      <c r="X348" s="800"/>
      <c r="Y348" s="800"/>
      <c r="Z348" s="800"/>
      <c r="AA348" s="800"/>
      <c r="AB348" s="800"/>
      <c r="AC348" s="800"/>
      <c r="AD348" s="800"/>
      <c r="AE348" s="800"/>
      <c r="JB348">
        <f t="shared" si="6"/>
        <v>0</v>
      </c>
      <c r="JC348">
        <f t="shared" si="6"/>
        <v>0</v>
      </c>
      <c r="JE348">
        <f t="shared" si="7"/>
        <v>0</v>
      </c>
      <c r="JF348">
        <f t="shared" si="7"/>
        <v>0</v>
      </c>
      <c r="JH348">
        <f t="shared" si="8"/>
        <v>0</v>
      </c>
      <c r="JI348">
        <f t="shared" si="8"/>
        <v>0</v>
      </c>
    </row>
    <row r="349" spans="1:269" ht="19.5" thickBot="1" x14ac:dyDescent="0.35">
      <c r="A349" s="974" t="s">
        <v>179</v>
      </c>
      <c r="B349" t="e">
        <f>อ่างทอง!#REF!</f>
        <v>#REF!</v>
      </c>
      <c r="C349" s="999" t="e">
        <f>อ่างทอง!#REF!</f>
        <v>#REF!</v>
      </c>
      <c r="D349" s="1016" t="e">
        <f>อ่างทอง!#REF!</f>
        <v>#REF!</v>
      </c>
      <c r="E349" t="e">
        <f>อ่างทอง!#REF!</f>
        <v>#REF!</v>
      </c>
      <c r="F349" s="999" t="e">
        <f>อ่างทอง!#REF!</f>
        <v>#REF!</v>
      </c>
      <c r="G349" s="973" t="e">
        <f>อ่างทอง!#REF!</f>
        <v>#REF!</v>
      </c>
      <c r="H349" t="e">
        <f>อ่างทอง!#REF!</f>
        <v>#REF!</v>
      </c>
      <c r="I349" s="999" t="e">
        <f>อ่างทอง!#REF!</f>
        <v>#REF!</v>
      </c>
      <c r="J349" s="973" t="e">
        <f>อ่างทอง!#REF!</f>
        <v>#REF!</v>
      </c>
      <c r="K349" t="e">
        <f>อ่างทอง!#REF!</f>
        <v>#REF!</v>
      </c>
      <c r="L349" s="999" t="e">
        <f>อ่างทอง!#REF!</f>
        <v>#REF!</v>
      </c>
      <c r="M349" s="973" t="e">
        <f>อ่างทอง!#REF!</f>
        <v>#REF!</v>
      </c>
      <c r="N349" t="e">
        <f>อ่างทอง!#REF!</f>
        <v>#REF!</v>
      </c>
      <c r="O349" s="999" t="e">
        <f>อ่างทอง!#REF!</f>
        <v>#REF!</v>
      </c>
      <c r="P349" s="973" t="e">
        <f>อ่างทอง!#REF!</f>
        <v>#REF!</v>
      </c>
      <c r="Q349" s="980"/>
      <c r="R349" s="980"/>
      <c r="S349" s="980"/>
      <c r="T349" s="800"/>
      <c r="U349" s="800"/>
      <c r="V349" s="800"/>
      <c r="W349" s="800"/>
      <c r="X349" s="800"/>
      <c r="Y349" s="800"/>
      <c r="Z349" s="800"/>
      <c r="AA349" s="800"/>
      <c r="AB349" s="800"/>
      <c r="AC349" s="800"/>
      <c r="AD349" s="800"/>
      <c r="AE349" s="800"/>
      <c r="JB349">
        <f t="shared" si="6"/>
        <v>0</v>
      </c>
      <c r="JC349">
        <f t="shared" si="6"/>
        <v>0</v>
      </c>
      <c r="JE349">
        <f t="shared" si="7"/>
        <v>0</v>
      </c>
      <c r="JF349">
        <f t="shared" si="7"/>
        <v>0</v>
      </c>
      <c r="JH349">
        <f t="shared" si="8"/>
        <v>0</v>
      </c>
      <c r="JI349">
        <f t="shared" si="8"/>
        <v>0</v>
      </c>
    </row>
    <row r="350" spans="1:269" ht="20.25" thickTop="1" thickBot="1" x14ac:dyDescent="0.25">
      <c r="A350" s="975" t="s">
        <v>275</v>
      </c>
      <c r="B350" s="976" t="e">
        <f>'รวมภาคกลาง62(ไม่รวมกทม.)'!#REF!</f>
        <v>#REF!</v>
      </c>
      <c r="C350" s="1000" t="e">
        <f>'รวมภาคกลาง62(ไม่รวมกทม.)'!#REF!</f>
        <v>#REF!</v>
      </c>
      <c r="D350" s="994" t="e">
        <f>'รวมภาคกลาง62(ไม่รวมกทม.)'!#REF!</f>
        <v>#REF!</v>
      </c>
      <c r="E350" s="976" t="e">
        <f>'รวมภาคกลาง62(ไม่รวมกทม.)'!#REF!</f>
        <v>#REF!</v>
      </c>
      <c r="F350" s="1000" t="e">
        <f>'รวมภาคกลาง62(ไม่รวมกทม.)'!#REF!</f>
        <v>#REF!</v>
      </c>
      <c r="G350" s="976" t="e">
        <f>'รวมภาคกลาง62(ไม่รวมกทม.)'!#REF!</f>
        <v>#REF!</v>
      </c>
      <c r="H350" s="976" t="e">
        <f>'รวมภาคกลาง62(ไม่รวมกทม.)'!#REF!</f>
        <v>#REF!</v>
      </c>
      <c r="I350" s="1000" t="e">
        <f>'รวมภาคกลาง62(ไม่รวมกทม.)'!#REF!</f>
        <v>#REF!</v>
      </c>
      <c r="J350" s="977" t="e">
        <f>'รวมภาคกลาง62(ไม่รวมกทม.)'!#REF!</f>
        <v>#REF!</v>
      </c>
      <c r="K350" s="976" t="e">
        <f>'รวมภาคกลาง62(ไม่รวมกทม.)'!#REF!</f>
        <v>#REF!</v>
      </c>
      <c r="L350" s="1000" t="e">
        <f>'รวมภาคกลาง62(ไม่รวมกทม.)'!#REF!</f>
        <v>#REF!</v>
      </c>
      <c r="M350" s="977" t="e">
        <f>'รวมภาคกลาง62(ไม่รวมกทม.)'!#REF!</f>
        <v>#REF!</v>
      </c>
      <c r="N350" s="976" t="e">
        <f>'รวมภาคกลาง62(ไม่รวมกทม.)'!#REF!</f>
        <v>#REF!</v>
      </c>
      <c r="O350" s="1000" t="e">
        <f>'รวมภาคกลาง62(ไม่รวมกทม.)'!#REF!</f>
        <v>#REF!</v>
      </c>
      <c r="P350" s="977" t="e">
        <f>'รวมภาคกลาง62(ไม่รวมกทม.)'!#REF!</f>
        <v>#REF!</v>
      </c>
      <c r="Q350" s="800"/>
      <c r="R350" s="800"/>
      <c r="S350" s="800"/>
      <c r="T350" s="800"/>
      <c r="U350" s="800"/>
      <c r="V350" s="800"/>
      <c r="W350" s="800"/>
      <c r="X350" s="800"/>
      <c r="Y350" s="800"/>
      <c r="Z350" s="800"/>
      <c r="AA350" s="800"/>
      <c r="AB350" s="800"/>
      <c r="AC350" s="800"/>
      <c r="AD350" s="800"/>
      <c r="AE350" s="800"/>
    </row>
    <row r="351" spans="1:269" s="727" customFormat="1" ht="19.5" thickTop="1" x14ac:dyDescent="0.2">
      <c r="A351" s="993"/>
      <c r="B351"/>
      <c r="C351"/>
      <c r="D351" s="996"/>
      <c r="E351"/>
      <c r="F351"/>
      <c r="G351"/>
      <c r="H351"/>
      <c r="I351"/>
      <c r="J351"/>
      <c r="K351"/>
      <c r="L351"/>
      <c r="M351"/>
      <c r="N351"/>
      <c r="O351"/>
      <c r="P351"/>
      <c r="Q351" s="800"/>
      <c r="R351" s="800"/>
      <c r="S351" s="800"/>
      <c r="T351" s="800"/>
      <c r="U351" s="800"/>
      <c r="V351" s="800"/>
      <c r="W351" s="800"/>
      <c r="X351" s="800"/>
      <c r="Y351" s="800"/>
      <c r="Z351" s="800"/>
      <c r="AA351" s="800"/>
      <c r="AB351" s="800"/>
      <c r="AC351" s="800"/>
      <c r="AD351" s="800"/>
      <c r="AE351" s="800"/>
      <c r="JB351" s="727">
        <f t="shared" ref="JB351:JC356" si="9">JB327+JB339</f>
        <v>0</v>
      </c>
      <c r="JC351" s="727">
        <f t="shared" si="9"/>
        <v>0</v>
      </c>
      <c r="JE351" s="727">
        <f t="shared" ref="JE351:JF356" si="10">JE327+JE339</f>
        <v>0</v>
      </c>
      <c r="JF351" s="727">
        <f t="shared" si="10"/>
        <v>0</v>
      </c>
      <c r="JH351" s="727">
        <f>JB351+JE351</f>
        <v>0</v>
      </c>
      <c r="JI351" s="727">
        <f>JC351+JF351</f>
        <v>0</v>
      </c>
    </row>
    <row r="352" spans="1:269" x14ac:dyDescent="0.2">
      <c r="D352" s="996"/>
      <c r="JB352">
        <f t="shared" si="9"/>
        <v>0</v>
      </c>
      <c r="JC352">
        <f t="shared" si="9"/>
        <v>0</v>
      </c>
      <c r="JE352">
        <f t="shared" si="10"/>
        <v>0</v>
      </c>
      <c r="JF352">
        <f t="shared" si="10"/>
        <v>0</v>
      </c>
      <c r="JH352">
        <f t="shared" ref="JH352:JI356" si="11">JB352+JE352</f>
        <v>0</v>
      </c>
      <c r="JI352">
        <f t="shared" si="11"/>
        <v>0</v>
      </c>
    </row>
    <row r="353" spans="1:269" ht="15" thickBot="1" x14ac:dyDescent="0.25">
      <c r="D353" s="996"/>
      <c r="JB353">
        <f t="shared" si="9"/>
        <v>0</v>
      </c>
      <c r="JC353">
        <f t="shared" si="9"/>
        <v>0</v>
      </c>
      <c r="JE353">
        <f t="shared" si="10"/>
        <v>0</v>
      </c>
      <c r="JF353">
        <f t="shared" si="10"/>
        <v>0</v>
      </c>
      <c r="JH353">
        <f t="shared" si="11"/>
        <v>0</v>
      </c>
      <c r="JI353">
        <f t="shared" si="11"/>
        <v>0</v>
      </c>
    </row>
    <row r="354" spans="1:269" ht="18" customHeight="1" thickTop="1" thickBot="1" x14ac:dyDescent="0.25">
      <c r="A354" s="1586" t="s">
        <v>73</v>
      </c>
      <c r="B354" s="1598" t="s">
        <v>4</v>
      </c>
      <c r="C354" s="1599"/>
      <c r="D354" s="1599"/>
      <c r="E354" s="1599"/>
      <c r="F354" s="1599"/>
      <c r="G354" s="1600"/>
      <c r="H354" s="1601" t="s">
        <v>154</v>
      </c>
      <c r="I354" s="1602"/>
      <c r="J354" s="1602"/>
      <c r="K354" s="1602"/>
      <c r="L354" s="1602"/>
      <c r="M354" s="1603"/>
      <c r="N354" s="1598" t="s">
        <v>163</v>
      </c>
      <c r="O354" s="1599"/>
      <c r="P354" s="1599"/>
      <c r="Q354" s="1599"/>
      <c r="R354" s="1599"/>
      <c r="S354" s="1600"/>
      <c r="T354" s="1601" t="s">
        <v>167</v>
      </c>
      <c r="U354" s="1602"/>
      <c r="V354" s="1602"/>
      <c r="W354" s="1602"/>
      <c r="X354" s="1602"/>
      <c r="Y354" s="1603"/>
      <c r="Z354" s="1598" t="s">
        <v>271</v>
      </c>
      <c r="AA354" s="1599"/>
      <c r="AB354" s="1599"/>
      <c r="AC354" s="1599"/>
      <c r="AD354" s="1599"/>
      <c r="AE354" s="1600"/>
      <c r="JB354">
        <f t="shared" si="9"/>
        <v>0</v>
      </c>
      <c r="JC354">
        <f t="shared" si="9"/>
        <v>0</v>
      </c>
      <c r="JE354">
        <f t="shared" si="10"/>
        <v>0</v>
      </c>
      <c r="JF354">
        <f t="shared" si="10"/>
        <v>0</v>
      </c>
      <c r="JH354">
        <f t="shared" si="11"/>
        <v>0</v>
      </c>
      <c r="JI354">
        <f t="shared" si="11"/>
        <v>0</v>
      </c>
    </row>
    <row r="355" spans="1:269" ht="15" thickTop="1" x14ac:dyDescent="0.2">
      <c r="A355" s="1604"/>
      <c r="B355" s="1498" t="s">
        <v>23</v>
      </c>
      <c r="C355" s="1499"/>
      <c r="D355" s="1500"/>
      <c r="E355" s="1498" t="s">
        <v>28</v>
      </c>
      <c r="F355" s="1499"/>
      <c r="G355" s="1500"/>
      <c r="H355" s="1591" t="s">
        <v>23</v>
      </c>
      <c r="I355" s="1592"/>
      <c r="J355" s="1593"/>
      <c r="K355" s="1591" t="s">
        <v>28</v>
      </c>
      <c r="L355" s="1592"/>
      <c r="M355" s="1593"/>
      <c r="N355" s="1498" t="s">
        <v>23</v>
      </c>
      <c r="O355" s="1499"/>
      <c r="P355" s="1500"/>
      <c r="Q355" s="1498" t="s">
        <v>28</v>
      </c>
      <c r="R355" s="1499"/>
      <c r="S355" s="1500"/>
      <c r="T355" s="1591" t="s">
        <v>23</v>
      </c>
      <c r="U355" s="1592"/>
      <c r="V355" s="1593"/>
      <c r="W355" s="1591" t="s">
        <v>28</v>
      </c>
      <c r="X355" s="1592"/>
      <c r="Y355" s="1593"/>
      <c r="Z355" s="1498" t="s">
        <v>23</v>
      </c>
      <c r="AA355" s="1499"/>
      <c r="AB355" s="1500"/>
      <c r="AC355" s="1498" t="s">
        <v>28</v>
      </c>
      <c r="AD355" s="1499"/>
      <c r="AE355" s="1500"/>
      <c r="JB355">
        <f t="shared" si="9"/>
        <v>0</v>
      </c>
      <c r="JC355">
        <f t="shared" si="9"/>
        <v>0</v>
      </c>
      <c r="JE355">
        <f t="shared" si="10"/>
        <v>0</v>
      </c>
      <c r="JF355">
        <f t="shared" si="10"/>
        <v>0</v>
      </c>
      <c r="JH355">
        <f t="shared" si="11"/>
        <v>0</v>
      </c>
      <c r="JI355">
        <f t="shared" si="11"/>
        <v>0</v>
      </c>
    </row>
    <row r="356" spans="1:269" ht="15" thickBot="1" x14ac:dyDescent="0.25">
      <c r="A356" s="1587"/>
      <c r="B356" s="270">
        <v>2015</v>
      </c>
      <c r="C356" s="235">
        <v>2014</v>
      </c>
      <c r="D356" s="1014" t="s">
        <v>22</v>
      </c>
      <c r="E356" s="8">
        <v>2015</v>
      </c>
      <c r="F356" s="235">
        <v>2014</v>
      </c>
      <c r="G356" s="795" t="s">
        <v>22</v>
      </c>
      <c r="H356" s="969">
        <v>2015</v>
      </c>
      <c r="I356" s="970">
        <v>2014</v>
      </c>
      <c r="J356" s="971" t="s">
        <v>22</v>
      </c>
      <c r="K356" s="969">
        <v>2015</v>
      </c>
      <c r="L356" s="970">
        <v>2014</v>
      </c>
      <c r="M356" s="971" t="s">
        <v>22</v>
      </c>
      <c r="N356" s="8">
        <v>2015</v>
      </c>
      <c r="O356" s="235">
        <v>2014</v>
      </c>
      <c r="P356" s="795" t="s">
        <v>22</v>
      </c>
      <c r="Q356" s="8">
        <v>2015</v>
      </c>
      <c r="R356" s="235">
        <v>2014</v>
      </c>
      <c r="S356" s="795" t="s">
        <v>22</v>
      </c>
      <c r="T356" s="972">
        <v>2015</v>
      </c>
      <c r="U356" s="970">
        <v>2014</v>
      </c>
      <c r="V356" s="971" t="s">
        <v>22</v>
      </c>
      <c r="W356" s="972">
        <v>2015</v>
      </c>
      <c r="X356" s="970">
        <v>2014</v>
      </c>
      <c r="Y356" s="971" t="s">
        <v>22</v>
      </c>
      <c r="Z356" s="270">
        <v>2015</v>
      </c>
      <c r="AA356" s="235">
        <v>2014</v>
      </c>
      <c r="AB356" s="795" t="s">
        <v>22</v>
      </c>
      <c r="AC356" s="270">
        <v>2015</v>
      </c>
      <c r="AD356" s="235">
        <v>2014</v>
      </c>
      <c r="AE356" s="795" t="s">
        <v>22</v>
      </c>
      <c r="JB356">
        <f t="shared" si="9"/>
        <v>0</v>
      </c>
      <c r="JC356">
        <f t="shared" si="9"/>
        <v>0</v>
      </c>
      <c r="JE356">
        <f t="shared" si="10"/>
        <v>0</v>
      </c>
      <c r="JF356">
        <f t="shared" si="10"/>
        <v>0</v>
      </c>
      <c r="JH356">
        <f t="shared" si="11"/>
        <v>0</v>
      </c>
      <c r="JI356">
        <f t="shared" si="11"/>
        <v>0</v>
      </c>
    </row>
    <row r="357" spans="1:269" ht="19.5" thickTop="1" x14ac:dyDescent="0.3">
      <c r="A357" s="988" t="s">
        <v>5</v>
      </c>
      <c r="B357" s="989" t="e">
        <f>กทม.!#REF!</f>
        <v>#REF!</v>
      </c>
      <c r="C357" s="998" t="e">
        <f>กทม.!#REF!</f>
        <v>#REF!</v>
      </c>
      <c r="D357" s="1015" t="e">
        <f>กทม.!#REF!</f>
        <v>#REF!</v>
      </c>
      <c r="E357" s="989" t="e">
        <f>กทม.!#REF!</f>
        <v>#REF!</v>
      </c>
      <c r="F357" s="989" t="e">
        <f>กทม.!#REF!</f>
        <v>#REF!</v>
      </c>
      <c r="G357" s="990" t="e">
        <f>กทม.!#REF!</f>
        <v>#REF!</v>
      </c>
      <c r="H357" s="989" t="e">
        <f>กทม.!#REF!</f>
        <v>#REF!</v>
      </c>
      <c r="I357" s="998" t="e">
        <f>กทม.!#REF!</f>
        <v>#REF!</v>
      </c>
      <c r="J357" s="990" t="e">
        <f>กทม.!#REF!</f>
        <v>#REF!</v>
      </c>
      <c r="K357" s="989" t="e">
        <f>กทม.!#REF!</f>
        <v>#REF!</v>
      </c>
      <c r="L357" s="998" t="e">
        <f>กทม.!#REF!</f>
        <v>#REF!</v>
      </c>
      <c r="M357" s="990" t="e">
        <f>กทม.!#REF!</f>
        <v>#REF!</v>
      </c>
      <c r="N357" s="989" t="e">
        <f>กทม.!#REF!</f>
        <v>#REF!</v>
      </c>
      <c r="O357" s="998" t="e">
        <f>กทม.!#REF!</f>
        <v>#REF!</v>
      </c>
      <c r="P357" s="990" t="e">
        <f>กทม.!#REF!</f>
        <v>#REF!</v>
      </c>
      <c r="Q357" s="989" t="e">
        <f>กทม.!#REF!</f>
        <v>#REF!</v>
      </c>
      <c r="R357" s="998" t="e">
        <f>กทม.!#REF!</f>
        <v>#REF!</v>
      </c>
      <c r="S357" s="991" t="e">
        <f>กทม.!#REF!</f>
        <v>#REF!</v>
      </c>
      <c r="T357" s="989" t="e">
        <f>กทม.!#REF!</f>
        <v>#REF!</v>
      </c>
      <c r="U357" s="998" t="e">
        <f>กทม.!#REF!</f>
        <v>#REF!</v>
      </c>
      <c r="V357" s="991" t="e">
        <f>กทม.!#REF!</f>
        <v>#REF!</v>
      </c>
      <c r="W357" s="989" t="e">
        <f>กทม.!#REF!</f>
        <v>#REF!</v>
      </c>
      <c r="X357" s="998" t="e">
        <f>กทม.!#REF!</f>
        <v>#REF!</v>
      </c>
      <c r="Y357" s="991" t="e">
        <f>กทม.!#REF!</f>
        <v>#REF!</v>
      </c>
      <c r="Z357" s="989" t="e">
        <f>กทม.!#REF!</f>
        <v>#REF!</v>
      </c>
      <c r="AA357" s="998" t="e">
        <f>กทม.!#REF!</f>
        <v>#REF!</v>
      </c>
      <c r="AB357" s="991" t="e">
        <f>กทม.!#REF!</f>
        <v>#REF!</v>
      </c>
      <c r="AC357" s="989" t="e">
        <f>กทม.!#REF!</f>
        <v>#REF!</v>
      </c>
      <c r="AD357" s="998" t="e">
        <f>กทม.!#REF!</f>
        <v>#REF!</v>
      </c>
      <c r="AE357" s="990" t="e">
        <f>กทม.!#REF!</f>
        <v>#REF!</v>
      </c>
      <c r="JB357">
        <f>JB333+JB345</f>
        <v>0</v>
      </c>
      <c r="JC357">
        <f>JC333+JC345</f>
        <v>0</v>
      </c>
      <c r="JE357">
        <f>JE333+JE345</f>
        <v>0</v>
      </c>
      <c r="JF357">
        <f>JF333+JF345</f>
        <v>0</v>
      </c>
      <c r="JH357">
        <f>JB357+JE357</f>
        <v>0</v>
      </c>
      <c r="JI357">
        <f>JC357+JF357</f>
        <v>0</v>
      </c>
    </row>
    <row r="358" spans="1:269" ht="18.75" x14ac:dyDescent="0.3">
      <c r="A358" s="974" t="s">
        <v>188</v>
      </c>
      <c r="B358" t="e">
        <f>ฉะเชิงเทรา!#REF!</f>
        <v>#REF!</v>
      </c>
      <c r="C358" s="999" t="e">
        <f>ฉะเชิงเทรา!#REF!</f>
        <v>#REF!</v>
      </c>
      <c r="D358" s="1016" t="e">
        <f>ฉะเชิงเทรา!#REF!</f>
        <v>#REF!</v>
      </c>
      <c r="E358" t="e">
        <f>ฉะเชิงเทรา!#REF!</f>
        <v>#REF!</v>
      </c>
      <c r="F358" t="e">
        <f>ฉะเชิงเทรา!#REF!</f>
        <v>#REF!</v>
      </c>
      <c r="G358" s="973" t="e">
        <f>ฉะเชิงเทรา!#REF!</f>
        <v>#REF!</v>
      </c>
      <c r="H358" t="e">
        <f>ฉะเชิงเทรา!#REF!</f>
        <v>#REF!</v>
      </c>
      <c r="I358" s="999" t="e">
        <f>ฉะเชิงเทรา!#REF!</f>
        <v>#REF!</v>
      </c>
      <c r="J358" s="973" t="e">
        <f>ฉะเชิงเทรา!#REF!</f>
        <v>#REF!</v>
      </c>
      <c r="K358" t="e">
        <f>ฉะเชิงเทรา!#REF!</f>
        <v>#REF!</v>
      </c>
      <c r="L358" s="999" t="e">
        <f>ฉะเชิงเทรา!#REF!</f>
        <v>#REF!</v>
      </c>
      <c r="M358" s="973" t="e">
        <f>ฉะเชิงเทรา!#REF!</f>
        <v>#REF!</v>
      </c>
      <c r="N358" t="e">
        <f>ฉะเชิงเทรา!#REF!</f>
        <v>#REF!</v>
      </c>
      <c r="O358" s="999" t="e">
        <f>ฉะเชิงเทรา!#REF!</f>
        <v>#REF!</v>
      </c>
      <c r="P358" s="973" t="e">
        <f>ฉะเชิงเทรา!#REF!</f>
        <v>#REF!</v>
      </c>
      <c r="Q358" t="e">
        <f>ฉะเชิงเทรา!#REF!</f>
        <v>#REF!</v>
      </c>
      <c r="R358" s="999" t="e">
        <f>ฉะเชิงเทรา!#REF!</f>
        <v>#REF!</v>
      </c>
      <c r="S358" s="973" t="e">
        <f>ฉะเชิงเทรา!#REF!</f>
        <v>#REF!</v>
      </c>
      <c r="T358" t="e">
        <f>ฉะเชิงเทรา!#REF!</f>
        <v>#REF!</v>
      </c>
      <c r="U358" s="999" t="e">
        <f>ฉะเชิงเทรา!#REF!</f>
        <v>#REF!</v>
      </c>
      <c r="V358" s="973" t="e">
        <f>ฉะเชิงเทรา!#REF!</f>
        <v>#REF!</v>
      </c>
      <c r="W358" t="e">
        <f>ฉะเชิงเทรา!#REF!</f>
        <v>#REF!</v>
      </c>
      <c r="X358" s="999" t="e">
        <f>ฉะเชิงเทรา!#REF!</f>
        <v>#REF!</v>
      </c>
      <c r="Y358" s="973" t="e">
        <f>ฉะเชิงเทรา!#REF!</f>
        <v>#REF!</v>
      </c>
      <c r="Z358" t="e">
        <f>ฉะเชิงเทรา!#REF!</f>
        <v>#REF!</v>
      </c>
      <c r="AA358" s="999" t="e">
        <f>ฉะเชิงเทรา!#REF!</f>
        <v>#REF!</v>
      </c>
      <c r="AB358" s="973" t="e">
        <f>ฉะเชิงเทรา!#REF!</f>
        <v>#REF!</v>
      </c>
      <c r="AC358" t="e">
        <f>ฉะเชิงเทรา!#REF!</f>
        <v>#REF!</v>
      </c>
      <c r="AD358" s="999" t="e">
        <f>ฉะเชิงเทรา!#REF!</f>
        <v>#REF!</v>
      </c>
      <c r="AE358" s="973" t="e">
        <f>ฉะเชิงเทรา!#REF!</f>
        <v>#REF!</v>
      </c>
    </row>
    <row r="359" spans="1:269" ht="18.75" x14ac:dyDescent="0.3">
      <c r="A359" s="974" t="s">
        <v>186</v>
      </c>
      <c r="B359" t="e">
        <f>ชัยนาท!#REF!</f>
        <v>#REF!</v>
      </c>
      <c r="C359" s="999" t="e">
        <f>ชัยนาท!#REF!</f>
        <v>#REF!</v>
      </c>
      <c r="D359" s="1016" t="e">
        <f>ชัยนาท!#REF!</f>
        <v>#REF!</v>
      </c>
      <c r="E359" t="e">
        <f>ชัยนาท!#REF!</f>
        <v>#REF!</v>
      </c>
      <c r="F359" t="e">
        <f>ชัยนาท!#REF!</f>
        <v>#REF!</v>
      </c>
      <c r="G359" s="973" t="e">
        <f>ชัยนาท!#REF!</f>
        <v>#REF!</v>
      </c>
      <c r="H359" t="e">
        <f>ชัยนาท!#REF!</f>
        <v>#REF!</v>
      </c>
      <c r="I359" s="999" t="e">
        <f>ชัยนาท!#REF!</f>
        <v>#REF!</v>
      </c>
      <c r="J359" s="973" t="e">
        <f>ชัยนาท!#REF!</f>
        <v>#REF!</v>
      </c>
      <c r="K359" t="e">
        <f>ชัยนาท!#REF!</f>
        <v>#REF!</v>
      </c>
      <c r="L359" s="999" t="e">
        <f>ชัยนาท!#REF!</f>
        <v>#REF!</v>
      </c>
      <c r="M359" s="973" t="e">
        <f>ชัยนาท!#REF!</f>
        <v>#REF!</v>
      </c>
      <c r="N359" t="e">
        <f>ชัยนาท!#REF!</f>
        <v>#REF!</v>
      </c>
      <c r="O359" s="999" t="e">
        <f>ชัยนาท!#REF!</f>
        <v>#REF!</v>
      </c>
      <c r="P359" s="973" t="e">
        <f>ชัยนาท!#REF!</f>
        <v>#REF!</v>
      </c>
      <c r="Q359" t="e">
        <f>ชัยนาท!#REF!</f>
        <v>#REF!</v>
      </c>
      <c r="R359" s="999" t="e">
        <f>ชัยนาท!#REF!</f>
        <v>#REF!</v>
      </c>
      <c r="S359" s="973" t="e">
        <f>ชัยนาท!#REF!</f>
        <v>#REF!</v>
      </c>
      <c r="T359" t="e">
        <f>ชัยนาท!#REF!</f>
        <v>#REF!</v>
      </c>
      <c r="U359" s="999" t="e">
        <f>ชัยนาท!#REF!</f>
        <v>#REF!</v>
      </c>
      <c r="V359" s="973" t="e">
        <f>ชัยนาท!#REF!</f>
        <v>#REF!</v>
      </c>
      <c r="W359" t="e">
        <f>ชัยนาท!#REF!</f>
        <v>#REF!</v>
      </c>
      <c r="X359" s="999" t="e">
        <f>ชัยนาท!#REF!</f>
        <v>#REF!</v>
      </c>
      <c r="Y359" s="973" t="e">
        <f>ชัยนาท!#REF!</f>
        <v>#REF!</v>
      </c>
      <c r="Z359" t="e">
        <f>ชัยนาท!#REF!</f>
        <v>#REF!</v>
      </c>
      <c r="AA359" s="999" t="e">
        <f>ชัยนาท!#REF!</f>
        <v>#REF!</v>
      </c>
      <c r="AB359" s="973" t="e">
        <f>ชัยนาท!#REF!</f>
        <v>#REF!</v>
      </c>
      <c r="AC359" t="e">
        <f>ชัยนาท!#REF!</f>
        <v>#REF!</v>
      </c>
      <c r="AD359" s="999" t="e">
        <f>ชัยนาท!#REF!</f>
        <v>#REF!</v>
      </c>
      <c r="AE359" s="973" t="e">
        <f>ชัยนาท!#REF!</f>
        <v>#REF!</v>
      </c>
    </row>
    <row r="360" spans="1:269" ht="18.75" x14ac:dyDescent="0.3">
      <c r="A360" s="974" t="s">
        <v>189</v>
      </c>
      <c r="B360" t="e">
        <f>นครปฐม!#REF!</f>
        <v>#REF!</v>
      </c>
      <c r="C360" s="999" t="e">
        <f>นครปฐม!#REF!</f>
        <v>#REF!</v>
      </c>
      <c r="D360" s="1016" t="e">
        <f>นครปฐม!#REF!</f>
        <v>#REF!</v>
      </c>
      <c r="E360" t="e">
        <f>นครปฐม!#REF!</f>
        <v>#REF!</v>
      </c>
      <c r="F360" t="e">
        <f>นครปฐม!#REF!</f>
        <v>#REF!</v>
      </c>
      <c r="G360" s="973" t="e">
        <f>นครปฐม!#REF!</f>
        <v>#REF!</v>
      </c>
      <c r="H360" t="e">
        <f>นครปฐม!#REF!</f>
        <v>#REF!</v>
      </c>
      <c r="I360" s="999" t="e">
        <f>นครปฐม!#REF!</f>
        <v>#REF!</v>
      </c>
      <c r="J360" s="973" t="e">
        <f>นครปฐม!#REF!</f>
        <v>#REF!</v>
      </c>
      <c r="K360" t="e">
        <f>นครปฐม!#REF!</f>
        <v>#REF!</v>
      </c>
      <c r="L360" s="999" t="e">
        <f>นครปฐม!#REF!</f>
        <v>#REF!</v>
      </c>
      <c r="M360" s="973" t="e">
        <f>นครปฐม!#REF!</f>
        <v>#REF!</v>
      </c>
      <c r="N360" t="e">
        <f>นครปฐม!#REF!</f>
        <v>#REF!</v>
      </c>
      <c r="O360" s="999" t="e">
        <f>นครปฐม!#REF!</f>
        <v>#REF!</v>
      </c>
      <c r="P360" s="973" t="e">
        <f>นครปฐม!#REF!</f>
        <v>#REF!</v>
      </c>
      <c r="Q360" t="e">
        <f>นครปฐม!#REF!</f>
        <v>#REF!</v>
      </c>
      <c r="R360" s="999" t="e">
        <f>นครปฐม!#REF!</f>
        <v>#REF!</v>
      </c>
      <c r="S360" s="973" t="e">
        <f>นครปฐม!#REF!</f>
        <v>#REF!</v>
      </c>
      <c r="T360" t="e">
        <f>นครปฐม!#REF!</f>
        <v>#REF!</v>
      </c>
      <c r="U360" s="999" t="e">
        <f>นครปฐม!#REF!</f>
        <v>#REF!</v>
      </c>
      <c r="V360" s="973" t="e">
        <f>นครปฐม!#REF!</f>
        <v>#REF!</v>
      </c>
      <c r="W360" t="e">
        <f>นครปฐม!#REF!</f>
        <v>#REF!</v>
      </c>
      <c r="X360" s="999" t="e">
        <f>นครปฐม!#REF!</f>
        <v>#REF!</v>
      </c>
      <c r="Y360" s="973" t="e">
        <f>นครปฐม!#REF!</f>
        <v>#REF!</v>
      </c>
      <c r="Z360" t="e">
        <f>นครปฐม!#REF!</f>
        <v>#REF!</v>
      </c>
      <c r="AA360" s="999" t="e">
        <f>นครปฐม!#REF!</f>
        <v>#REF!</v>
      </c>
      <c r="AB360" s="973" t="e">
        <f>นครปฐม!#REF!</f>
        <v>#REF!</v>
      </c>
      <c r="AC360" t="e">
        <f>นครปฐม!#REF!</f>
        <v>#REF!</v>
      </c>
      <c r="AD360" s="999" t="e">
        <f>นครปฐม!#REF!</f>
        <v>#REF!</v>
      </c>
      <c r="AE360" s="973" t="e">
        <f>นครปฐม!#REF!</f>
        <v>#REF!</v>
      </c>
    </row>
    <row r="361" spans="1:269" ht="18.75" x14ac:dyDescent="0.3">
      <c r="A361" s="974" t="s">
        <v>184</v>
      </c>
      <c r="B361" t="e">
        <f>นนทบุรี!#REF!</f>
        <v>#REF!</v>
      </c>
      <c r="C361" s="999" t="e">
        <f>นนทบุรี!#REF!</f>
        <v>#REF!</v>
      </c>
      <c r="D361" s="1016" t="e">
        <f>นนทบุรี!#REF!</f>
        <v>#REF!</v>
      </c>
      <c r="E361" t="e">
        <f>นนทบุรี!#REF!</f>
        <v>#REF!</v>
      </c>
      <c r="F361" t="e">
        <f>นนทบุรี!#REF!</f>
        <v>#REF!</v>
      </c>
      <c r="G361" s="973" t="e">
        <f>นนทบุรี!#REF!</f>
        <v>#REF!</v>
      </c>
      <c r="H361" t="e">
        <f>นนทบุรี!#REF!</f>
        <v>#REF!</v>
      </c>
      <c r="I361" s="999" t="e">
        <f>นนทบุรี!#REF!</f>
        <v>#REF!</v>
      </c>
      <c r="J361" s="973" t="e">
        <f>นนทบุรี!#REF!</f>
        <v>#REF!</v>
      </c>
      <c r="K361" t="e">
        <f>นนทบุรี!#REF!</f>
        <v>#REF!</v>
      </c>
      <c r="L361" s="999" t="e">
        <f>นนทบุรี!#REF!</f>
        <v>#REF!</v>
      </c>
      <c r="M361" s="973" t="e">
        <f>นนทบุรี!#REF!</f>
        <v>#REF!</v>
      </c>
      <c r="N361" t="e">
        <f>นนทบุรี!#REF!</f>
        <v>#REF!</v>
      </c>
      <c r="O361" s="999" t="e">
        <f>นนทบุรี!#REF!</f>
        <v>#REF!</v>
      </c>
      <c r="P361" s="973" t="e">
        <f>นนทบุรี!#REF!</f>
        <v>#REF!</v>
      </c>
      <c r="Q361" t="e">
        <f>นนทบุรี!#REF!</f>
        <v>#REF!</v>
      </c>
      <c r="R361" s="999" t="e">
        <f>นนทบุรี!#REF!</f>
        <v>#REF!</v>
      </c>
      <c r="S361" s="973" t="e">
        <f>นนทบุรี!#REF!</f>
        <v>#REF!</v>
      </c>
      <c r="T361" t="e">
        <f>นนทบุรี!#REF!</f>
        <v>#REF!</v>
      </c>
      <c r="U361" s="999" t="e">
        <f>นนทบุรี!#REF!</f>
        <v>#REF!</v>
      </c>
      <c r="V361" s="973" t="e">
        <f>นนทบุรี!#REF!</f>
        <v>#REF!</v>
      </c>
      <c r="W361" t="e">
        <f>นนทบุรี!#REF!</f>
        <v>#REF!</v>
      </c>
      <c r="X361" s="999" t="e">
        <f>นนทบุรี!#REF!</f>
        <v>#REF!</v>
      </c>
      <c r="Y361" s="973" t="e">
        <f>นนทบุรี!#REF!</f>
        <v>#REF!</v>
      </c>
      <c r="Z361" t="e">
        <f>นนทบุรี!#REF!</f>
        <v>#REF!</v>
      </c>
      <c r="AA361" s="999" t="e">
        <f>นนทบุรี!#REF!</f>
        <v>#REF!</v>
      </c>
      <c r="AB361" s="973" t="e">
        <f>นนทบุรี!#REF!</f>
        <v>#REF!</v>
      </c>
      <c r="AC361" t="e">
        <f>นนทบุรี!#REF!</f>
        <v>#REF!</v>
      </c>
      <c r="AD361" s="999" t="e">
        <f>นนทบุรี!#REF!</f>
        <v>#REF!</v>
      </c>
      <c r="AE361" s="973" t="e">
        <f>นนทบุรี!#REF!</f>
        <v>#REF!</v>
      </c>
    </row>
    <row r="362" spans="1:269" ht="18.75" x14ac:dyDescent="0.3">
      <c r="A362" s="974" t="s">
        <v>190</v>
      </c>
      <c r="B362" t="e">
        <f>ปทุมธานี!#REF!</f>
        <v>#REF!</v>
      </c>
      <c r="C362" s="999" t="e">
        <f>ปทุมธานี!#REF!</f>
        <v>#REF!</v>
      </c>
      <c r="D362" s="1016" t="e">
        <f>ปทุมธานี!#REF!</f>
        <v>#REF!</v>
      </c>
      <c r="E362" t="e">
        <f>ปทุมธานี!#REF!</f>
        <v>#REF!</v>
      </c>
      <c r="F362" t="e">
        <f>ปทุมธานี!#REF!</f>
        <v>#REF!</v>
      </c>
      <c r="G362" s="973" t="e">
        <f>ปทุมธานี!#REF!</f>
        <v>#REF!</v>
      </c>
      <c r="H362" t="e">
        <f>ปทุมธานี!#REF!</f>
        <v>#REF!</v>
      </c>
      <c r="I362" s="999" t="e">
        <f>ปทุมธานี!#REF!</f>
        <v>#REF!</v>
      </c>
      <c r="J362" s="973" t="e">
        <f>ปทุมธานี!#REF!</f>
        <v>#REF!</v>
      </c>
      <c r="K362" t="e">
        <f>ปทุมธานี!#REF!</f>
        <v>#REF!</v>
      </c>
      <c r="L362" s="999" t="e">
        <f>ปทุมธานี!#REF!</f>
        <v>#REF!</v>
      </c>
      <c r="M362" s="973" t="e">
        <f>ปทุมธานี!#REF!</f>
        <v>#REF!</v>
      </c>
      <c r="N362" t="e">
        <f>ปทุมธานี!#REF!</f>
        <v>#REF!</v>
      </c>
      <c r="O362" s="999" t="e">
        <f>ปทุมธานี!#REF!</f>
        <v>#REF!</v>
      </c>
      <c r="P362" s="973" t="e">
        <f>ปทุมธานี!#REF!</f>
        <v>#REF!</v>
      </c>
      <c r="Q362" t="e">
        <f>ปทุมธานี!#REF!</f>
        <v>#REF!</v>
      </c>
      <c r="R362" s="999" t="e">
        <f>ปทุมธานี!#REF!</f>
        <v>#REF!</v>
      </c>
      <c r="S362" s="973" t="e">
        <f>ปทุมธานี!#REF!</f>
        <v>#REF!</v>
      </c>
      <c r="T362" t="e">
        <f>ปทุมธานี!#REF!</f>
        <v>#REF!</v>
      </c>
      <c r="U362" s="999" t="e">
        <f>ปทุมธานี!#REF!</f>
        <v>#REF!</v>
      </c>
      <c r="V362" s="973" t="e">
        <f>ปทุมธานี!#REF!</f>
        <v>#REF!</v>
      </c>
      <c r="W362" t="e">
        <f>ปทุมธานี!#REF!</f>
        <v>#REF!</v>
      </c>
      <c r="X362" s="999" t="e">
        <f>ปทุมธานี!#REF!</f>
        <v>#REF!</v>
      </c>
      <c r="Y362" s="973" t="e">
        <f>ปทุมธานี!#REF!</f>
        <v>#REF!</v>
      </c>
      <c r="Z362" t="e">
        <f>ปทุมธานี!#REF!</f>
        <v>#REF!</v>
      </c>
      <c r="AA362" s="999" t="e">
        <f>ปทุมธานี!#REF!</f>
        <v>#REF!</v>
      </c>
      <c r="AB362" s="973" t="e">
        <f>ปทุมธานี!#REF!</f>
        <v>#REF!</v>
      </c>
      <c r="AC362" t="e">
        <f>ปทุมธานี!#REF!</f>
        <v>#REF!</v>
      </c>
      <c r="AD362" s="999" t="e">
        <f>ปทุมธานี!#REF!</f>
        <v>#REF!</v>
      </c>
      <c r="AE362" s="973" t="e">
        <f>ปทุมธานี!#REF!</f>
        <v>#REF!</v>
      </c>
    </row>
    <row r="363" spans="1:269" ht="18.75" x14ac:dyDescent="0.3">
      <c r="A363" s="974" t="s">
        <v>183</v>
      </c>
      <c r="B363" t="e">
        <f>อยุธยา!#REF!</f>
        <v>#REF!</v>
      </c>
      <c r="C363" s="999" t="e">
        <f>อยุธยา!#REF!</f>
        <v>#REF!</v>
      </c>
      <c r="D363" s="1016" t="e">
        <f>อยุธยา!#REF!</f>
        <v>#REF!</v>
      </c>
      <c r="E363" t="e">
        <f>อยุธยา!#REF!</f>
        <v>#REF!</v>
      </c>
      <c r="F363" t="e">
        <f>อยุธยา!#REF!</f>
        <v>#REF!</v>
      </c>
      <c r="G363" s="973" t="e">
        <f>อยุธยา!#REF!</f>
        <v>#REF!</v>
      </c>
      <c r="H363" t="e">
        <f>อยุธยา!#REF!</f>
        <v>#REF!</v>
      </c>
      <c r="I363" s="999" t="e">
        <f>อยุธยา!#REF!</f>
        <v>#REF!</v>
      </c>
      <c r="J363" s="973" t="e">
        <f>อยุธยา!#REF!</f>
        <v>#REF!</v>
      </c>
      <c r="K363" t="e">
        <f>อยุธยา!#REF!</f>
        <v>#REF!</v>
      </c>
      <c r="L363" s="999" t="e">
        <f>อยุธยา!#REF!</f>
        <v>#REF!</v>
      </c>
      <c r="M363" s="973" t="e">
        <f>อยุธยา!#REF!</f>
        <v>#REF!</v>
      </c>
      <c r="N363" t="e">
        <f>อยุธยา!#REF!</f>
        <v>#REF!</v>
      </c>
      <c r="O363" s="999" t="e">
        <f>อยุธยา!#REF!</f>
        <v>#REF!</v>
      </c>
      <c r="P363" s="973" t="e">
        <f>อยุธยา!#REF!</f>
        <v>#REF!</v>
      </c>
      <c r="Q363" t="e">
        <f>อยุธยา!#REF!</f>
        <v>#REF!</v>
      </c>
      <c r="R363" s="999" t="e">
        <f>อยุธยา!#REF!</f>
        <v>#REF!</v>
      </c>
      <c r="S363" s="973" t="e">
        <f>อยุธยา!#REF!</f>
        <v>#REF!</v>
      </c>
      <c r="T363" t="e">
        <f>อยุธยา!#REF!</f>
        <v>#REF!</v>
      </c>
      <c r="U363" s="999" t="e">
        <f>อยุธยา!#REF!</f>
        <v>#REF!</v>
      </c>
      <c r="V363" s="973" t="e">
        <f>อยุธยา!#REF!</f>
        <v>#REF!</v>
      </c>
      <c r="W363" t="e">
        <f>อยุธยา!#REF!</f>
        <v>#REF!</v>
      </c>
      <c r="X363" s="999" t="e">
        <f>อยุธยา!#REF!</f>
        <v>#REF!</v>
      </c>
      <c r="Y363" s="973" t="e">
        <f>อยุธยา!#REF!</f>
        <v>#REF!</v>
      </c>
      <c r="Z363" t="e">
        <f>อยุธยา!#REF!</f>
        <v>#REF!</v>
      </c>
      <c r="AA363" s="999" t="e">
        <f>อยุธยา!#REF!</f>
        <v>#REF!</v>
      </c>
      <c r="AB363" s="973" t="e">
        <f>อยุธยา!#REF!</f>
        <v>#REF!</v>
      </c>
      <c r="AC363" t="e">
        <f>อยุธยา!#REF!</f>
        <v>#REF!</v>
      </c>
      <c r="AD363" s="999" t="e">
        <f>อยุธยา!#REF!</f>
        <v>#REF!</v>
      </c>
      <c r="AE363" s="973" t="e">
        <f>อยุธยา!#REF!</f>
        <v>#REF!</v>
      </c>
    </row>
    <row r="364" spans="1:269" ht="18.75" x14ac:dyDescent="0.3">
      <c r="A364" s="974" t="s">
        <v>185</v>
      </c>
      <c r="B364" t="e">
        <f>ลพบุรี!#REF!</f>
        <v>#REF!</v>
      </c>
      <c r="C364" s="999" t="e">
        <f>ลพบุรี!#REF!</f>
        <v>#REF!</v>
      </c>
      <c r="D364" s="1016" t="e">
        <f>ลพบุรี!#REF!</f>
        <v>#REF!</v>
      </c>
      <c r="E364" t="e">
        <f>ลพบุรี!#REF!</f>
        <v>#REF!</v>
      </c>
      <c r="F364" t="e">
        <f>ลพบุรี!#REF!</f>
        <v>#REF!</v>
      </c>
      <c r="G364" s="973" t="e">
        <f>ลพบุรี!#REF!</f>
        <v>#REF!</v>
      </c>
      <c r="H364" t="e">
        <f>ลพบุรี!#REF!</f>
        <v>#REF!</v>
      </c>
      <c r="I364" s="999" t="e">
        <f>ลพบุรี!#REF!</f>
        <v>#REF!</v>
      </c>
      <c r="J364" s="973" t="e">
        <f>ลพบุรี!#REF!</f>
        <v>#REF!</v>
      </c>
      <c r="K364" t="e">
        <f>ลพบุรี!#REF!</f>
        <v>#REF!</v>
      </c>
      <c r="L364" s="999" t="e">
        <f>ลพบุรี!#REF!</f>
        <v>#REF!</v>
      </c>
      <c r="M364" s="973" t="e">
        <f>ลพบุรี!#REF!</f>
        <v>#REF!</v>
      </c>
      <c r="N364" t="e">
        <f>ลพบุรี!#REF!</f>
        <v>#REF!</v>
      </c>
      <c r="O364" s="999" t="e">
        <f>ลพบุรี!#REF!</f>
        <v>#REF!</v>
      </c>
      <c r="P364" s="973" t="e">
        <f>ลพบุรี!#REF!</f>
        <v>#REF!</v>
      </c>
      <c r="Q364" t="e">
        <f>ลพบุรี!#REF!</f>
        <v>#REF!</v>
      </c>
      <c r="R364" s="999" t="e">
        <f>ลพบุรี!#REF!</f>
        <v>#REF!</v>
      </c>
      <c r="S364" s="973" t="e">
        <f>ลพบุรี!#REF!</f>
        <v>#REF!</v>
      </c>
      <c r="T364" t="e">
        <f>ลพบุรี!#REF!</f>
        <v>#REF!</v>
      </c>
      <c r="U364" s="999" t="e">
        <f>ลพบุรี!#REF!</f>
        <v>#REF!</v>
      </c>
      <c r="V364" s="973" t="e">
        <f>ลพบุรี!#REF!</f>
        <v>#REF!</v>
      </c>
      <c r="W364" t="e">
        <f>ลพบุรี!#REF!</f>
        <v>#REF!</v>
      </c>
      <c r="X364" s="999" t="e">
        <f>ลพบุรี!#REF!</f>
        <v>#REF!</v>
      </c>
      <c r="Y364" s="973" t="e">
        <f>ลพบุรี!#REF!</f>
        <v>#REF!</v>
      </c>
      <c r="Z364" t="e">
        <f>ลพบุรี!#REF!</f>
        <v>#REF!</v>
      </c>
      <c r="AA364" s="999" t="e">
        <f>ลพบุรี!#REF!</f>
        <v>#REF!</v>
      </c>
      <c r="AB364" s="973" t="e">
        <f>ลพบุรี!#REF!</f>
        <v>#REF!</v>
      </c>
      <c r="AC364" t="e">
        <f>ลพบุรี!#REF!</f>
        <v>#REF!</v>
      </c>
      <c r="AD364" s="999" t="e">
        <f>ลพบุรี!#REF!</f>
        <v>#REF!</v>
      </c>
      <c r="AE364" s="973" t="e">
        <f>ลพบุรี!#REF!</f>
        <v>#REF!</v>
      </c>
      <c r="JB364">
        <f>SUM(JB357:JB363)</f>
        <v>0</v>
      </c>
      <c r="JC364">
        <f>SUM(JC357:JC363)</f>
        <v>0</v>
      </c>
      <c r="JE364">
        <f>SUM(JE357:JE363)</f>
        <v>0</v>
      </c>
      <c r="JF364">
        <f>SUM(JF357:JF363)</f>
        <v>0</v>
      </c>
      <c r="JH364">
        <f>SUM(JH357:JH363)</f>
        <v>0</v>
      </c>
      <c r="JI364">
        <f>SUM(JI357:JI363)</f>
        <v>0</v>
      </c>
    </row>
    <row r="365" spans="1:269" ht="18.75" x14ac:dyDescent="0.3">
      <c r="A365" s="974" t="s">
        <v>182</v>
      </c>
      <c r="B365" t="e">
        <f>สมุทรปราการ!#REF!</f>
        <v>#REF!</v>
      </c>
      <c r="C365" s="999" t="e">
        <f>สมุทรปราการ!#REF!</f>
        <v>#REF!</v>
      </c>
      <c r="D365" s="1016" t="e">
        <f>สมุทรปราการ!#REF!</f>
        <v>#REF!</v>
      </c>
      <c r="E365" t="e">
        <f>สมุทรปราการ!#REF!</f>
        <v>#REF!</v>
      </c>
      <c r="F365" t="e">
        <f>สมุทรปราการ!#REF!</f>
        <v>#REF!</v>
      </c>
      <c r="G365" s="973" t="e">
        <f>สมุทรปราการ!#REF!</f>
        <v>#REF!</v>
      </c>
      <c r="H365" t="e">
        <f>สมุทรปราการ!#REF!</f>
        <v>#REF!</v>
      </c>
      <c r="I365" s="999" t="e">
        <f>สมุทรปราการ!#REF!</f>
        <v>#REF!</v>
      </c>
      <c r="J365" s="973" t="e">
        <f>สมุทรปราการ!#REF!</f>
        <v>#REF!</v>
      </c>
      <c r="K365" t="e">
        <f>สมุทรปราการ!#REF!</f>
        <v>#REF!</v>
      </c>
      <c r="L365" s="999" t="e">
        <f>สมุทรปราการ!#REF!</f>
        <v>#REF!</v>
      </c>
      <c r="M365" s="973" t="e">
        <f>สมุทรปราการ!#REF!</f>
        <v>#REF!</v>
      </c>
      <c r="N365" t="e">
        <f>สมุทรปราการ!#REF!</f>
        <v>#REF!</v>
      </c>
      <c r="O365" s="999" t="e">
        <f>สมุทรปราการ!#REF!</f>
        <v>#REF!</v>
      </c>
      <c r="P365" s="973" t="e">
        <f>สมุทรปราการ!#REF!</f>
        <v>#REF!</v>
      </c>
      <c r="Q365" t="e">
        <f>สมุทรปราการ!#REF!</f>
        <v>#REF!</v>
      </c>
      <c r="R365" s="999" t="e">
        <f>สมุทรปราการ!#REF!</f>
        <v>#REF!</v>
      </c>
      <c r="S365" s="973" t="e">
        <f>สมุทรปราการ!#REF!</f>
        <v>#REF!</v>
      </c>
      <c r="T365" t="e">
        <f>สมุทรปราการ!#REF!</f>
        <v>#REF!</v>
      </c>
      <c r="U365" s="999" t="e">
        <f>สมุทรปราการ!#REF!</f>
        <v>#REF!</v>
      </c>
      <c r="V365" s="973" t="e">
        <f>สมุทรปราการ!#REF!</f>
        <v>#REF!</v>
      </c>
      <c r="W365" t="e">
        <f>สมุทรปราการ!#REF!</f>
        <v>#REF!</v>
      </c>
      <c r="X365" s="999" t="e">
        <f>สมุทรปราการ!#REF!</f>
        <v>#REF!</v>
      </c>
      <c r="Y365" s="973" t="e">
        <f>สมุทรปราการ!#REF!</f>
        <v>#REF!</v>
      </c>
      <c r="Z365" t="e">
        <f>สมุทรปราการ!#REF!</f>
        <v>#REF!</v>
      </c>
      <c r="AA365" s="999" t="e">
        <f>สมุทรปราการ!#REF!</f>
        <v>#REF!</v>
      </c>
      <c r="AB365" s="973" t="e">
        <f>สมุทรปราการ!#REF!</f>
        <v>#REF!</v>
      </c>
      <c r="AC365" t="e">
        <f>สมุทรปราการ!#REF!</f>
        <v>#REF!</v>
      </c>
      <c r="AD365" s="999" t="e">
        <f>สมุทรปราการ!#REF!</f>
        <v>#REF!</v>
      </c>
      <c r="AE365" s="973" t="e">
        <f>สมุทรปราการ!#REF!</f>
        <v>#REF!</v>
      </c>
    </row>
    <row r="366" spans="1:269" ht="18.75" x14ac:dyDescent="0.3">
      <c r="A366" s="974" t="s">
        <v>181</v>
      </c>
      <c r="B366" t="e">
        <f>สมุทรสาคร!#REF!</f>
        <v>#REF!</v>
      </c>
      <c r="C366" s="999" t="e">
        <f>สมุทรสาคร!#REF!</f>
        <v>#REF!</v>
      </c>
      <c r="D366" s="1016" t="e">
        <f>สมุทรสาคร!#REF!</f>
        <v>#REF!</v>
      </c>
      <c r="E366" t="e">
        <f>สมุทรสาคร!#REF!</f>
        <v>#REF!</v>
      </c>
      <c r="F366" t="e">
        <f>สมุทรสาคร!#REF!</f>
        <v>#REF!</v>
      </c>
      <c r="G366" s="973" t="e">
        <f>สมุทรสาคร!#REF!</f>
        <v>#REF!</v>
      </c>
      <c r="H366" t="e">
        <f>สมุทรสาคร!#REF!</f>
        <v>#REF!</v>
      </c>
      <c r="I366" s="999" t="e">
        <f>สมุทรสาคร!#REF!</f>
        <v>#REF!</v>
      </c>
      <c r="J366" s="973" t="e">
        <f>สมุทรสาคร!#REF!</f>
        <v>#REF!</v>
      </c>
      <c r="K366" t="e">
        <f>สมุทรสาคร!#REF!</f>
        <v>#REF!</v>
      </c>
      <c r="L366" s="999" t="e">
        <f>สมุทรสาคร!#REF!</f>
        <v>#REF!</v>
      </c>
      <c r="M366" s="973" t="e">
        <f>สมุทรสาคร!#REF!</f>
        <v>#REF!</v>
      </c>
      <c r="N366" t="e">
        <f>สมุทรสาคร!#REF!</f>
        <v>#REF!</v>
      </c>
      <c r="O366" s="999" t="e">
        <f>สมุทรสาคร!#REF!</f>
        <v>#REF!</v>
      </c>
      <c r="P366" s="973" t="e">
        <f>สมุทรสาคร!#REF!</f>
        <v>#REF!</v>
      </c>
      <c r="Q366" t="e">
        <f>สมุทรสาคร!#REF!</f>
        <v>#REF!</v>
      </c>
      <c r="R366" s="999" t="e">
        <f>สมุทรสาคร!#REF!</f>
        <v>#REF!</v>
      </c>
      <c r="S366" s="973" t="e">
        <f>สมุทรสาคร!#REF!</f>
        <v>#REF!</v>
      </c>
      <c r="T366" t="e">
        <f>สมุทรสาคร!#REF!</f>
        <v>#REF!</v>
      </c>
      <c r="U366" s="999" t="e">
        <f>สมุทรสาคร!#REF!</f>
        <v>#REF!</v>
      </c>
      <c r="V366" s="973" t="e">
        <f>สมุทรสาคร!#REF!</f>
        <v>#REF!</v>
      </c>
      <c r="W366" t="e">
        <f>สมุทรสาคร!#REF!</f>
        <v>#REF!</v>
      </c>
      <c r="X366" s="999" t="e">
        <f>สมุทรสาคร!#REF!</f>
        <v>#REF!</v>
      </c>
      <c r="Y366" s="973" t="e">
        <f>สมุทรสาคร!#REF!</f>
        <v>#REF!</v>
      </c>
      <c r="Z366" t="e">
        <f>สมุทรสาคร!#REF!</f>
        <v>#REF!</v>
      </c>
      <c r="AA366" s="999" t="e">
        <f>สมุทรสาคร!#REF!</f>
        <v>#REF!</v>
      </c>
      <c r="AB366" s="973" t="e">
        <f>สมุทรสาคร!#REF!</f>
        <v>#REF!</v>
      </c>
      <c r="AC366" t="e">
        <f>สมุทรสาคร!#REF!</f>
        <v>#REF!</v>
      </c>
      <c r="AD366" s="999" t="e">
        <f>สมุทรสาคร!#REF!</f>
        <v>#REF!</v>
      </c>
      <c r="AE366" s="973" t="e">
        <f>สมุทรสาคร!#REF!</f>
        <v>#REF!</v>
      </c>
    </row>
    <row r="367" spans="1:269" ht="18.75" x14ac:dyDescent="0.3">
      <c r="A367" s="974" t="s">
        <v>187</v>
      </c>
      <c r="B367" t="e">
        <f>สระบุรี!#REF!</f>
        <v>#REF!</v>
      </c>
      <c r="C367" s="999" t="e">
        <f>สระบุรี!#REF!</f>
        <v>#REF!</v>
      </c>
      <c r="D367" s="1016" t="e">
        <f>สระบุรี!#REF!</f>
        <v>#REF!</v>
      </c>
      <c r="E367" t="e">
        <f>สระบุรี!#REF!</f>
        <v>#REF!</v>
      </c>
      <c r="F367" t="e">
        <f>สระบุรี!#REF!</f>
        <v>#REF!</v>
      </c>
      <c r="G367" s="973" t="e">
        <f>สระบุรี!#REF!</f>
        <v>#REF!</v>
      </c>
      <c r="H367" t="e">
        <f>สระบุรี!#REF!</f>
        <v>#REF!</v>
      </c>
      <c r="I367" s="999" t="e">
        <f>สระบุรี!#REF!</f>
        <v>#REF!</v>
      </c>
      <c r="J367" s="973" t="e">
        <f>สระบุรี!#REF!</f>
        <v>#REF!</v>
      </c>
      <c r="K367" t="e">
        <f>สระบุรี!#REF!</f>
        <v>#REF!</v>
      </c>
      <c r="L367" s="999" t="e">
        <f>สระบุรี!#REF!</f>
        <v>#REF!</v>
      </c>
      <c r="M367" s="973" t="e">
        <f>สระบุรี!#REF!</f>
        <v>#REF!</v>
      </c>
      <c r="N367" t="e">
        <f>สระบุรี!#REF!</f>
        <v>#REF!</v>
      </c>
      <c r="O367" s="999" t="e">
        <f>สระบุรี!#REF!</f>
        <v>#REF!</v>
      </c>
      <c r="P367" s="973" t="e">
        <f>สระบุรี!#REF!</f>
        <v>#REF!</v>
      </c>
      <c r="Q367" t="e">
        <f>สระบุรี!#REF!</f>
        <v>#REF!</v>
      </c>
      <c r="R367" s="999" t="e">
        <f>สระบุรี!#REF!</f>
        <v>#REF!</v>
      </c>
      <c r="S367" s="973" t="e">
        <f>สระบุรี!#REF!</f>
        <v>#REF!</v>
      </c>
      <c r="T367" t="e">
        <f>สระบุรี!#REF!</f>
        <v>#REF!</v>
      </c>
      <c r="U367" s="999" t="e">
        <f>สระบุรี!#REF!</f>
        <v>#REF!</v>
      </c>
      <c r="V367" s="973" t="e">
        <f>สระบุรี!#REF!</f>
        <v>#REF!</v>
      </c>
      <c r="W367" t="e">
        <f>สระบุรี!#REF!</f>
        <v>#REF!</v>
      </c>
      <c r="X367" s="999" t="e">
        <f>สระบุรี!#REF!</f>
        <v>#REF!</v>
      </c>
      <c r="Y367" s="973" t="e">
        <f>สระบุรี!#REF!</f>
        <v>#REF!</v>
      </c>
      <c r="Z367" t="e">
        <f>สระบุรี!#REF!</f>
        <v>#REF!</v>
      </c>
      <c r="AA367" s="999" t="e">
        <f>สระบุรี!#REF!</f>
        <v>#REF!</v>
      </c>
      <c r="AB367" s="973" t="e">
        <f>สระบุรี!#REF!</f>
        <v>#REF!</v>
      </c>
      <c r="AC367" t="e">
        <f>สระบุรี!#REF!</f>
        <v>#REF!</v>
      </c>
      <c r="AD367" s="999" t="e">
        <f>สระบุรี!#REF!</f>
        <v>#REF!</v>
      </c>
      <c r="AE367" s="973" t="e">
        <f>สระบุรี!#REF!</f>
        <v>#REF!</v>
      </c>
    </row>
    <row r="368" spans="1:269" ht="18.75" x14ac:dyDescent="0.3">
      <c r="A368" s="974" t="s">
        <v>180</v>
      </c>
      <c r="B368" t="e">
        <f>สิงห์บุรี!#REF!</f>
        <v>#REF!</v>
      </c>
      <c r="C368" s="999" t="e">
        <f>สิงห์บุรี!#REF!</f>
        <v>#REF!</v>
      </c>
      <c r="D368" s="1016" t="e">
        <f>สิงห์บุรี!#REF!</f>
        <v>#REF!</v>
      </c>
      <c r="E368" t="e">
        <f>สิงห์บุรี!#REF!</f>
        <v>#REF!</v>
      </c>
      <c r="F368" t="e">
        <f>สิงห์บุรี!#REF!</f>
        <v>#REF!</v>
      </c>
      <c r="G368" s="973" t="e">
        <f>สิงห์บุรี!#REF!</f>
        <v>#REF!</v>
      </c>
      <c r="H368" t="e">
        <f>สิงห์บุรี!#REF!</f>
        <v>#REF!</v>
      </c>
      <c r="I368" s="999" t="e">
        <f>สิงห์บุรี!#REF!</f>
        <v>#REF!</v>
      </c>
      <c r="J368" s="973" t="e">
        <f>สิงห์บุรี!#REF!</f>
        <v>#REF!</v>
      </c>
      <c r="K368" t="e">
        <f>สิงห์บุรี!#REF!</f>
        <v>#REF!</v>
      </c>
      <c r="L368" s="999" t="e">
        <f>สิงห์บุรี!#REF!</f>
        <v>#REF!</v>
      </c>
      <c r="M368" s="973" t="e">
        <f>สิงห์บุรี!#REF!</f>
        <v>#REF!</v>
      </c>
      <c r="N368" t="e">
        <f>สิงห์บุรี!#REF!</f>
        <v>#REF!</v>
      </c>
      <c r="O368" s="999" t="e">
        <f>สิงห์บุรี!#REF!</f>
        <v>#REF!</v>
      </c>
      <c r="P368" s="973" t="e">
        <f>สิงห์บุรี!#REF!</f>
        <v>#REF!</v>
      </c>
      <c r="Q368" t="e">
        <f>สิงห์บุรี!#REF!</f>
        <v>#REF!</v>
      </c>
      <c r="R368" s="999" t="e">
        <f>สิงห์บุรี!#REF!</f>
        <v>#REF!</v>
      </c>
      <c r="S368" s="973" t="e">
        <f>สิงห์บุรี!#REF!</f>
        <v>#REF!</v>
      </c>
      <c r="T368" t="e">
        <f>สิงห์บุรี!#REF!</f>
        <v>#REF!</v>
      </c>
      <c r="U368" s="999" t="e">
        <f>สิงห์บุรี!#REF!</f>
        <v>#REF!</v>
      </c>
      <c r="V368" s="973" t="e">
        <f>สิงห์บุรี!#REF!</f>
        <v>#REF!</v>
      </c>
      <c r="W368" t="e">
        <f>สิงห์บุรี!#REF!</f>
        <v>#REF!</v>
      </c>
      <c r="X368" s="999" t="e">
        <f>สิงห์บุรี!#REF!</f>
        <v>#REF!</v>
      </c>
      <c r="Y368" s="973" t="e">
        <f>สิงห์บุรี!#REF!</f>
        <v>#REF!</v>
      </c>
      <c r="Z368" t="e">
        <f>สิงห์บุรี!#REF!</f>
        <v>#REF!</v>
      </c>
      <c r="AA368" s="999" t="e">
        <f>สิงห์บุรี!#REF!</f>
        <v>#REF!</v>
      </c>
      <c r="AB368" s="973" t="e">
        <f>สิงห์บุรี!#REF!</f>
        <v>#REF!</v>
      </c>
      <c r="AC368" t="e">
        <f>สิงห์บุรี!#REF!</f>
        <v>#REF!</v>
      </c>
      <c r="AD368" s="999" t="e">
        <f>สิงห์บุรี!#REF!</f>
        <v>#REF!</v>
      </c>
      <c r="AE368" s="973" t="e">
        <f>สิงห์บุรี!#REF!</f>
        <v>#REF!</v>
      </c>
    </row>
    <row r="369" spans="1:31" ht="19.5" thickBot="1" x14ac:dyDescent="0.35">
      <c r="A369" s="974" t="s">
        <v>179</v>
      </c>
      <c r="B369" t="e">
        <f>อ่างทอง!#REF!</f>
        <v>#REF!</v>
      </c>
      <c r="C369" s="999" t="e">
        <f>อ่างทอง!#REF!</f>
        <v>#REF!</v>
      </c>
      <c r="D369" s="1016" t="e">
        <f>อ่างทอง!#REF!</f>
        <v>#REF!</v>
      </c>
      <c r="E369" t="e">
        <f>อ่างทอง!#REF!</f>
        <v>#REF!</v>
      </c>
      <c r="F369" t="e">
        <f>อ่างทอง!#REF!</f>
        <v>#REF!</v>
      </c>
      <c r="G369" s="973" t="e">
        <f>อ่างทอง!#REF!</f>
        <v>#REF!</v>
      </c>
      <c r="H369" t="e">
        <f>อ่างทอง!#REF!</f>
        <v>#REF!</v>
      </c>
      <c r="I369" s="999" t="e">
        <f>อ่างทอง!#REF!</f>
        <v>#REF!</v>
      </c>
      <c r="J369" s="973" t="e">
        <f>อ่างทอง!#REF!</f>
        <v>#REF!</v>
      </c>
      <c r="K369" t="e">
        <f>อ่างทอง!#REF!</f>
        <v>#REF!</v>
      </c>
      <c r="L369" s="999" t="e">
        <f>อ่างทอง!#REF!</f>
        <v>#REF!</v>
      </c>
      <c r="M369" s="973" t="e">
        <f>อ่างทอง!#REF!</f>
        <v>#REF!</v>
      </c>
      <c r="N369" t="e">
        <f>อ่างทอง!#REF!</f>
        <v>#REF!</v>
      </c>
      <c r="O369" s="999" t="e">
        <f>อ่างทอง!#REF!</f>
        <v>#REF!</v>
      </c>
      <c r="P369" s="973" t="e">
        <f>อ่างทอง!#REF!</f>
        <v>#REF!</v>
      </c>
      <c r="Q369" t="e">
        <f>อ่างทอง!#REF!</f>
        <v>#REF!</v>
      </c>
      <c r="R369" s="999" t="e">
        <f>อ่างทอง!#REF!</f>
        <v>#REF!</v>
      </c>
      <c r="S369" s="973" t="e">
        <f>อ่างทอง!#REF!</f>
        <v>#REF!</v>
      </c>
      <c r="T369" t="e">
        <f>อ่างทอง!#REF!</f>
        <v>#REF!</v>
      </c>
      <c r="U369" s="999" t="e">
        <f>อ่างทอง!#REF!</f>
        <v>#REF!</v>
      </c>
      <c r="V369" s="973" t="e">
        <f>อ่างทอง!#REF!</f>
        <v>#REF!</v>
      </c>
      <c r="W369" t="e">
        <f>อ่างทอง!#REF!</f>
        <v>#REF!</v>
      </c>
      <c r="X369" s="999" t="e">
        <f>อ่างทอง!#REF!</f>
        <v>#REF!</v>
      </c>
      <c r="Y369" s="973" t="e">
        <f>อ่างทอง!#REF!</f>
        <v>#REF!</v>
      </c>
      <c r="Z369" t="e">
        <f>อ่างทอง!#REF!</f>
        <v>#REF!</v>
      </c>
      <c r="AA369" s="999" t="e">
        <f>อ่างทอง!#REF!</f>
        <v>#REF!</v>
      </c>
      <c r="AB369" s="973" t="e">
        <f>อ่างทอง!#REF!</f>
        <v>#REF!</v>
      </c>
      <c r="AC369" t="e">
        <f>อ่างทอง!#REF!</f>
        <v>#REF!</v>
      </c>
      <c r="AD369" s="999" t="e">
        <f>อ่างทอง!#REF!</f>
        <v>#REF!</v>
      </c>
      <c r="AE369" s="973" t="e">
        <f>อ่างทอง!#REF!</f>
        <v>#REF!</v>
      </c>
    </row>
    <row r="370" spans="1:31" ht="20.25" thickTop="1" thickBot="1" x14ac:dyDescent="0.25">
      <c r="A370" s="975" t="s">
        <v>275</v>
      </c>
      <c r="B370" s="976" t="e">
        <f>'รวมภาคกลาง62(ไม่รวมกทม.)'!#REF!</f>
        <v>#REF!</v>
      </c>
      <c r="C370" s="1000" t="e">
        <f>'รวมภาคกลาง62(ไม่รวมกทม.)'!#REF!</f>
        <v>#REF!</v>
      </c>
      <c r="D370" s="994" t="e">
        <f>'รวมภาคกลาง62(ไม่รวมกทม.)'!#REF!</f>
        <v>#REF!</v>
      </c>
      <c r="E370" s="976" t="e">
        <f>'รวมภาคกลาง62(ไม่รวมกทม.)'!#REF!</f>
        <v>#REF!</v>
      </c>
      <c r="F370" s="976" t="e">
        <f>'รวมภาคกลาง62(ไม่รวมกทม.)'!#REF!</f>
        <v>#REF!</v>
      </c>
      <c r="G370" s="977" t="e">
        <f>'รวมภาคกลาง62(ไม่รวมกทม.)'!#REF!</f>
        <v>#REF!</v>
      </c>
      <c r="H370" s="976" t="e">
        <f>'รวมภาคกลาง62(ไม่รวมกทม.)'!#REF!</f>
        <v>#REF!</v>
      </c>
      <c r="I370" s="1000" t="e">
        <f>'รวมภาคกลาง62(ไม่รวมกทม.)'!#REF!</f>
        <v>#REF!</v>
      </c>
      <c r="J370" s="977" t="e">
        <f>'รวมภาคกลาง62(ไม่รวมกทม.)'!#REF!</f>
        <v>#REF!</v>
      </c>
      <c r="K370" s="976" t="e">
        <f>'รวมภาคกลาง62(ไม่รวมกทม.)'!#REF!</f>
        <v>#REF!</v>
      </c>
      <c r="L370" s="1000" t="e">
        <f>'รวมภาคกลาง62(ไม่รวมกทม.)'!#REF!</f>
        <v>#REF!</v>
      </c>
      <c r="M370" s="977" t="e">
        <f>'รวมภาคกลาง62(ไม่รวมกทม.)'!#REF!</f>
        <v>#REF!</v>
      </c>
      <c r="N370" s="976" t="e">
        <f>'รวมภาคกลาง62(ไม่รวมกทม.)'!#REF!</f>
        <v>#REF!</v>
      </c>
      <c r="O370" s="1000" t="e">
        <f>'รวมภาคกลาง62(ไม่รวมกทม.)'!#REF!</f>
        <v>#REF!</v>
      </c>
      <c r="P370" s="977" t="e">
        <f>'รวมภาคกลาง62(ไม่รวมกทม.)'!#REF!</f>
        <v>#REF!</v>
      </c>
      <c r="Q370" s="976" t="e">
        <f>'รวมภาคกลาง62(ไม่รวมกทม.)'!#REF!</f>
        <v>#REF!</v>
      </c>
      <c r="R370" s="1000" t="e">
        <f>'รวมภาคกลาง62(ไม่รวมกทม.)'!#REF!</f>
        <v>#REF!</v>
      </c>
      <c r="S370" s="977" t="e">
        <f>'รวมภาคกลาง62(ไม่รวมกทม.)'!#REF!</f>
        <v>#REF!</v>
      </c>
      <c r="T370" s="976" t="e">
        <f>'รวมภาคกลาง62(ไม่รวมกทม.)'!#REF!</f>
        <v>#REF!</v>
      </c>
      <c r="U370" s="1001" t="e">
        <f>'รวมภาคกลาง62(ไม่รวมกทม.)'!#REF!</f>
        <v>#REF!</v>
      </c>
      <c r="V370" s="977" t="e">
        <f>'รวมภาคกลาง62(ไม่รวมกทม.)'!#REF!</f>
        <v>#REF!</v>
      </c>
      <c r="W370" s="976" t="e">
        <f>'รวมภาคกลาง62(ไม่รวมกทม.)'!#REF!</f>
        <v>#REF!</v>
      </c>
      <c r="X370" s="1000" t="e">
        <f>'รวมภาคกลาง62(ไม่รวมกทม.)'!#REF!</f>
        <v>#REF!</v>
      </c>
      <c r="Y370" s="977" t="e">
        <f>'รวมภาคกลาง62(ไม่รวมกทม.)'!#REF!</f>
        <v>#REF!</v>
      </c>
      <c r="Z370" s="976" t="e">
        <f>'รวมภาคกลาง62(ไม่รวมกทม.)'!#REF!</f>
        <v>#REF!</v>
      </c>
      <c r="AA370" s="1000" t="e">
        <f>'รวมภาคกลาง62(ไม่รวมกทม.)'!#REF!</f>
        <v>#REF!</v>
      </c>
      <c r="AB370" s="977" t="e">
        <f>'รวมภาคกลาง62(ไม่รวมกทม.)'!#REF!</f>
        <v>#REF!</v>
      </c>
      <c r="AC370" s="978" t="e">
        <f>'รวมภาคกลาง62(ไม่รวมกทม.)'!#REF!</f>
        <v>#REF!</v>
      </c>
      <c r="AD370" s="1000" t="e">
        <f>'รวมภาคกลาง62(ไม่รวมกทม.)'!#REF!</f>
        <v>#REF!</v>
      </c>
      <c r="AE370" s="977" t="e">
        <f>'รวมภาคกลาง62(ไม่รวมกทม.)'!#REF!</f>
        <v>#REF!</v>
      </c>
    </row>
    <row r="371" spans="1:31" ht="15" thickTop="1" x14ac:dyDescent="0.2">
      <c r="B371" t="e">
        <f>'รวมภาคกลาง62(ไม่รวมกทม.)'!#REF!-B370</f>
        <v>#REF!</v>
      </c>
      <c r="C371" t="e">
        <f>'รวมภาคกลาง62(ไม่รวมกทม.)'!#REF!-C370</f>
        <v>#REF!</v>
      </c>
      <c r="D371" s="996" t="e">
        <f>'รวมภาคกลาง62(ไม่รวมกทม.)'!#REF!-D370</f>
        <v>#REF!</v>
      </c>
      <c r="E371" t="e">
        <f>'รวมภาคกลาง62(ไม่รวมกทม.)'!#REF!-E370</f>
        <v>#REF!</v>
      </c>
      <c r="F371" t="e">
        <f>'รวมภาคกลาง62(ไม่รวมกทม.)'!#REF!-F370</f>
        <v>#REF!</v>
      </c>
      <c r="G371" t="e">
        <f>'รวมภาคกลาง62(ไม่รวมกทม.)'!#REF!-G370</f>
        <v>#REF!</v>
      </c>
      <c r="H371" t="e">
        <f>'รวมภาคกลาง62(ไม่รวมกทม.)'!#REF!-H370</f>
        <v>#REF!</v>
      </c>
      <c r="I371" t="e">
        <f>'รวมภาคกลาง62(ไม่รวมกทม.)'!#REF!-I370</f>
        <v>#REF!</v>
      </c>
      <c r="J371" t="e">
        <f>'รวมภาคกลาง62(ไม่รวมกทม.)'!#REF!-J370</f>
        <v>#REF!</v>
      </c>
      <c r="K371" t="e">
        <f>'รวมภาคกลาง62(ไม่รวมกทม.)'!#REF!-K370</f>
        <v>#REF!</v>
      </c>
      <c r="L371" t="e">
        <f>'รวมภาคกลาง62(ไม่รวมกทม.)'!#REF!-L370</f>
        <v>#REF!</v>
      </c>
      <c r="M371" t="e">
        <f>'รวมภาคกลาง62(ไม่รวมกทม.)'!#REF!-M370</f>
        <v>#REF!</v>
      </c>
      <c r="N371" t="e">
        <f>'รวมภาคกลาง62(ไม่รวมกทม.)'!#REF!-N370</f>
        <v>#REF!</v>
      </c>
      <c r="O371" t="e">
        <f>'รวมภาคกลาง62(ไม่รวมกทม.)'!#REF!-O370</f>
        <v>#REF!</v>
      </c>
      <c r="P371" t="e">
        <f>'รวมภาคกลาง62(ไม่รวมกทม.)'!#REF!-P370</f>
        <v>#REF!</v>
      </c>
      <c r="Q371" t="e">
        <f>'รวมภาคกลาง62(ไม่รวมกทม.)'!#REF!-Q370</f>
        <v>#REF!</v>
      </c>
      <c r="R371" t="e">
        <f>'รวมภาคกลาง62(ไม่รวมกทม.)'!#REF!-R370</f>
        <v>#REF!</v>
      </c>
      <c r="S371" t="e">
        <f>'รวมภาคกลาง62(ไม่รวมกทม.)'!#REF!-S370</f>
        <v>#REF!</v>
      </c>
      <c r="T371" t="e">
        <f>'รวมภาคกลาง62(ไม่รวมกทม.)'!#REF!-T370</f>
        <v>#REF!</v>
      </c>
      <c r="U371" t="e">
        <f>'รวมภาคกลาง62(ไม่รวมกทม.)'!#REF!-U370</f>
        <v>#REF!</v>
      </c>
      <c r="V371" t="e">
        <f>'รวมภาคกลาง62(ไม่รวมกทม.)'!#REF!-V370</f>
        <v>#REF!</v>
      </c>
      <c r="W371" t="e">
        <f>'รวมภาคกลาง62(ไม่รวมกทม.)'!#REF!-W370</f>
        <v>#REF!</v>
      </c>
      <c r="X371" t="e">
        <f>'รวมภาคกลาง62(ไม่รวมกทม.)'!#REF!-X370</f>
        <v>#REF!</v>
      </c>
      <c r="Y371" t="e">
        <f>'รวมภาคกลาง62(ไม่รวมกทม.)'!#REF!-Y370</f>
        <v>#REF!</v>
      </c>
      <c r="Z371" t="e">
        <f>'รวมภาคกลาง62(ไม่รวมกทม.)'!#REF!-Z370</f>
        <v>#REF!</v>
      </c>
      <c r="AA371" t="e">
        <f>'รวมภาคกลาง62(ไม่รวมกทม.)'!#REF!-AA370</f>
        <v>#REF!</v>
      </c>
      <c r="AB371" t="e">
        <f>'รวมภาคกลาง62(ไม่รวมกทม.)'!#REF!-AB370</f>
        <v>#REF!</v>
      </c>
      <c r="AC371" t="e">
        <f>'รวมภาคกลาง62(ไม่รวมกทม.)'!#REF!-AC370</f>
        <v>#REF!</v>
      </c>
      <c r="AD371" t="e">
        <f>'รวมภาคกลาง62(ไม่รวมกทม.)'!#REF!-AD370</f>
        <v>#REF!</v>
      </c>
      <c r="AE371" t="e">
        <f>'รวมภาคกลาง62(ไม่รวมกทม.)'!#REF!-AE370</f>
        <v>#REF!</v>
      </c>
    </row>
    <row r="372" spans="1:31" x14ac:dyDescent="0.2">
      <c r="D372" s="996"/>
    </row>
    <row r="373" spans="1:31" ht="15" thickBot="1" x14ac:dyDescent="0.25">
      <c r="D373" s="996"/>
    </row>
    <row r="374" spans="1:31" ht="15" customHeight="1" thickTop="1" x14ac:dyDescent="0.2">
      <c r="A374" s="1586" t="s">
        <v>272</v>
      </c>
      <c r="B374" s="1498" t="s">
        <v>4</v>
      </c>
      <c r="C374" s="1499"/>
      <c r="D374" s="1500"/>
      <c r="E374" s="1588" t="s">
        <v>154</v>
      </c>
      <c r="F374" s="1589"/>
      <c r="G374" s="1590"/>
      <c r="H374" s="1498" t="s">
        <v>163</v>
      </c>
      <c r="I374" s="1499"/>
      <c r="J374" s="1500"/>
      <c r="K374" s="1588" t="s">
        <v>167</v>
      </c>
      <c r="L374" s="1589"/>
      <c r="M374" s="1590"/>
      <c r="N374" s="1498" t="s">
        <v>274</v>
      </c>
      <c r="O374" s="1499"/>
      <c r="P374" s="1500"/>
      <c r="Q374" s="1578"/>
      <c r="R374" s="1578"/>
      <c r="S374" s="1578"/>
      <c r="W374" s="1578"/>
      <c r="X374" s="1578"/>
      <c r="Y374" s="1578"/>
      <c r="Z374" s="1578"/>
      <c r="AA374" s="1578"/>
      <c r="AB374" s="1578"/>
      <c r="AC374" s="1578"/>
      <c r="AD374" s="1578"/>
      <c r="AE374" s="1578"/>
    </row>
    <row r="375" spans="1:31" ht="15" thickBot="1" x14ac:dyDescent="0.25">
      <c r="A375" s="1587"/>
      <c r="B375" s="270">
        <v>2015</v>
      </c>
      <c r="C375" s="235">
        <v>2014</v>
      </c>
      <c r="D375" s="1014" t="s">
        <v>22</v>
      </c>
      <c r="E375" s="981">
        <v>2015</v>
      </c>
      <c r="F375" s="982">
        <v>2014</v>
      </c>
      <c r="G375" s="1036" t="s">
        <v>22</v>
      </c>
      <c r="H375" s="8">
        <v>2015</v>
      </c>
      <c r="I375" s="235">
        <v>2014</v>
      </c>
      <c r="J375" s="795" t="s">
        <v>22</v>
      </c>
      <c r="K375" s="981">
        <v>2015</v>
      </c>
      <c r="L375" s="982">
        <v>2014</v>
      </c>
      <c r="M375" s="983" t="s">
        <v>22</v>
      </c>
      <c r="N375" s="8">
        <v>2015</v>
      </c>
      <c r="O375" s="235">
        <v>2014</v>
      </c>
      <c r="P375" s="795" t="s">
        <v>22</v>
      </c>
      <c r="Q375" s="984"/>
      <c r="R375" s="985"/>
      <c r="S375" s="986"/>
      <c r="T375" s="984"/>
      <c r="U375" s="985"/>
      <c r="V375" s="986"/>
      <c r="W375" s="984"/>
      <c r="X375" s="985"/>
      <c r="Y375" s="986"/>
      <c r="Z375" s="984"/>
      <c r="AA375" s="985"/>
      <c r="AB375" s="986"/>
      <c r="AC375" s="984"/>
      <c r="AD375" s="985"/>
      <c r="AE375" s="986"/>
    </row>
    <row r="376" spans="1:31" ht="19.5" thickTop="1" x14ac:dyDescent="0.3">
      <c r="A376" s="988" t="s">
        <v>5</v>
      </c>
      <c r="B376" s="989" t="e">
        <f>กทม.!#REF!</f>
        <v>#REF!</v>
      </c>
      <c r="C376" s="998" t="e">
        <f>กทม.!#REF!</f>
        <v>#REF!</v>
      </c>
      <c r="D376" s="1015" t="e">
        <f>กทม.!#REF!</f>
        <v>#REF!</v>
      </c>
      <c r="E376" s="989" t="e">
        <f>กทม.!#REF!</f>
        <v>#REF!</v>
      </c>
      <c r="F376" s="998" t="e">
        <f>กทม.!#REF!</f>
        <v>#REF!</v>
      </c>
      <c r="G376" s="990" t="e">
        <f>กทม.!#REF!</f>
        <v>#REF!</v>
      </c>
      <c r="H376" s="989" t="e">
        <f>กทม.!#REF!</f>
        <v>#REF!</v>
      </c>
      <c r="I376" s="998" t="e">
        <f>กทม.!#REF!</f>
        <v>#REF!</v>
      </c>
      <c r="J376" s="990" t="e">
        <f>กทม.!#REF!</f>
        <v>#REF!</v>
      </c>
      <c r="K376" s="989" t="e">
        <f>กทม.!#REF!</f>
        <v>#REF!</v>
      </c>
      <c r="L376" s="998" t="e">
        <f>กทม.!#REF!</f>
        <v>#REF!</v>
      </c>
      <c r="M376" s="990" t="e">
        <f>กทม.!#REF!</f>
        <v>#REF!</v>
      </c>
      <c r="N376" s="989" t="e">
        <f>กทม.!#REF!</f>
        <v>#REF!</v>
      </c>
      <c r="O376" s="998" t="e">
        <f>กทม.!#REF!</f>
        <v>#REF!</v>
      </c>
      <c r="P376" s="990" t="e">
        <f>กทม.!#REF!</f>
        <v>#REF!</v>
      </c>
      <c r="Q376" s="980"/>
      <c r="R376" s="980"/>
      <c r="S376" s="980"/>
      <c r="T376" s="800"/>
      <c r="U376" s="800"/>
      <c r="V376" s="800"/>
      <c r="W376" s="800"/>
      <c r="X376" s="800"/>
      <c r="Y376" s="800"/>
      <c r="Z376" s="800"/>
      <c r="AA376" s="800"/>
      <c r="AB376" s="800"/>
      <c r="AC376" s="800"/>
      <c r="AD376" s="800"/>
      <c r="AE376" s="800"/>
    </row>
    <row r="377" spans="1:31" ht="18" customHeight="1" x14ac:dyDescent="0.3">
      <c r="A377" s="974" t="s">
        <v>185</v>
      </c>
      <c r="B377" t="e">
        <f>ลพบุรี!#REF!</f>
        <v>#REF!</v>
      </c>
      <c r="C377" s="999" t="e">
        <f>ลพบุรี!#REF!</f>
        <v>#REF!</v>
      </c>
      <c r="D377" s="1016" t="e">
        <f>ลพบุรี!#REF!</f>
        <v>#REF!</v>
      </c>
      <c r="E377" t="e">
        <f>ลพบุรี!#REF!</f>
        <v>#REF!</v>
      </c>
      <c r="F377" s="999" t="e">
        <f>ลพบุรี!#REF!</f>
        <v>#REF!</v>
      </c>
      <c r="G377" s="973" t="e">
        <f>ลพบุรี!#REF!</f>
        <v>#REF!</v>
      </c>
      <c r="H377" s="727" t="e">
        <f>ลพบุรี!#REF!</f>
        <v>#REF!</v>
      </c>
      <c r="I377" s="1002" t="e">
        <f>ลพบุรี!#REF!</f>
        <v>#REF!</v>
      </c>
      <c r="J377" s="987" t="e">
        <f>ลพบุรี!#REF!</f>
        <v>#REF!</v>
      </c>
      <c r="K377" s="727" t="e">
        <f>ลพบุรี!#REF!</f>
        <v>#REF!</v>
      </c>
      <c r="L377" s="1002" t="e">
        <f>ลพบุรี!#REF!</f>
        <v>#REF!</v>
      </c>
      <c r="M377" s="987" t="e">
        <f>ลพบุรี!#REF!</f>
        <v>#REF!</v>
      </c>
      <c r="N377" s="727" t="e">
        <f>ลพบุรี!#REF!</f>
        <v>#REF!</v>
      </c>
      <c r="O377" s="1002" t="e">
        <f>ลพบุรี!#REF!</f>
        <v>#REF!</v>
      </c>
      <c r="P377" s="987" t="e">
        <f>ลพบุรี!#REF!</f>
        <v>#REF!</v>
      </c>
      <c r="Q377" s="980"/>
      <c r="R377" s="980"/>
      <c r="S377" s="980"/>
      <c r="T377" s="800"/>
      <c r="U377" s="800"/>
      <c r="V377" s="800"/>
      <c r="W377" s="800"/>
      <c r="X377" s="800"/>
      <c r="Y377" s="800"/>
      <c r="Z377" s="800"/>
      <c r="AA377" s="800"/>
      <c r="AB377" s="800"/>
      <c r="AC377" s="800"/>
      <c r="AD377" s="800"/>
      <c r="AE377" s="800"/>
    </row>
    <row r="378" spans="1:31" ht="18.75" x14ac:dyDescent="0.3">
      <c r="A378" s="974" t="s">
        <v>183</v>
      </c>
      <c r="B378" t="e">
        <f>อยุธยา!#REF!</f>
        <v>#REF!</v>
      </c>
      <c r="C378" s="999" t="e">
        <f>อยุธยา!#REF!</f>
        <v>#REF!</v>
      </c>
      <c r="D378" s="1016" t="e">
        <f>อยุธยา!#REF!</f>
        <v>#REF!</v>
      </c>
      <c r="E378" t="e">
        <f>อยุธยา!#REF!</f>
        <v>#REF!</v>
      </c>
      <c r="F378" s="999" t="e">
        <f>อยุธยา!#REF!</f>
        <v>#REF!</v>
      </c>
      <c r="G378" s="973" t="e">
        <f>อยุธยา!#REF!</f>
        <v>#REF!</v>
      </c>
      <c r="H378" s="727" t="e">
        <f>อยุธยา!#REF!</f>
        <v>#REF!</v>
      </c>
      <c r="I378" s="1002" t="e">
        <f>อยุธยา!#REF!</f>
        <v>#REF!</v>
      </c>
      <c r="J378" s="987" t="e">
        <f>อยุธยา!#REF!</f>
        <v>#REF!</v>
      </c>
      <c r="K378" s="727" t="e">
        <f>อยุธยา!#REF!</f>
        <v>#REF!</v>
      </c>
      <c r="L378" s="1002" t="e">
        <f>อยุธยา!#REF!</f>
        <v>#REF!</v>
      </c>
      <c r="M378" s="987" t="e">
        <f>อยุธยา!#REF!</f>
        <v>#REF!</v>
      </c>
      <c r="N378" s="727" t="e">
        <f>อยุธยา!#REF!</f>
        <v>#REF!</v>
      </c>
      <c r="O378" s="1002" t="e">
        <f>อยุธยา!#REF!</f>
        <v>#REF!</v>
      </c>
      <c r="P378" s="987" t="e">
        <f>อยุธยา!#REF!</f>
        <v>#REF!</v>
      </c>
      <c r="Q378" s="980"/>
      <c r="R378" s="980"/>
      <c r="S378" s="980"/>
      <c r="T378" s="800"/>
      <c r="U378" s="800"/>
      <c r="V378" s="800"/>
      <c r="W378" s="800"/>
      <c r="X378" s="800"/>
      <c r="Y378" s="800"/>
      <c r="Z378" s="800"/>
      <c r="AA378" s="800"/>
      <c r="AB378" s="800"/>
      <c r="AC378" s="800"/>
      <c r="AD378" s="800"/>
      <c r="AE378" s="800"/>
    </row>
    <row r="379" spans="1:31" ht="18.75" x14ac:dyDescent="0.3">
      <c r="A379" s="974" t="s">
        <v>187</v>
      </c>
      <c r="B379" t="e">
        <f>สระบุรี!#REF!</f>
        <v>#REF!</v>
      </c>
      <c r="C379" s="999" t="e">
        <f>สระบุรี!#REF!</f>
        <v>#REF!</v>
      </c>
      <c r="D379" s="1016" t="e">
        <f>สระบุรี!#REF!</f>
        <v>#REF!</v>
      </c>
      <c r="E379" t="e">
        <f>สระบุรี!#REF!</f>
        <v>#REF!</v>
      </c>
      <c r="F379" s="999" t="e">
        <f>สระบุรี!#REF!</f>
        <v>#REF!</v>
      </c>
      <c r="G379" s="973" t="e">
        <f>สระบุรี!#REF!</f>
        <v>#REF!</v>
      </c>
      <c r="H379" s="727" t="e">
        <f>สระบุรี!#REF!</f>
        <v>#REF!</v>
      </c>
      <c r="I379" s="1002" t="e">
        <f>สระบุรี!#REF!</f>
        <v>#REF!</v>
      </c>
      <c r="J379" s="987" t="e">
        <f>สระบุรี!#REF!</f>
        <v>#REF!</v>
      </c>
      <c r="K379" s="727" t="e">
        <f>สระบุรี!#REF!</f>
        <v>#REF!</v>
      </c>
      <c r="L379" s="1002" t="e">
        <f>สระบุรี!#REF!</f>
        <v>#REF!</v>
      </c>
      <c r="M379" s="987" t="e">
        <f>สระบุรี!#REF!</f>
        <v>#REF!</v>
      </c>
      <c r="N379" s="727" t="e">
        <f>สระบุรี!#REF!</f>
        <v>#REF!</v>
      </c>
      <c r="O379" s="1002" t="e">
        <f>สระบุรี!#REF!</f>
        <v>#REF!</v>
      </c>
      <c r="P379" s="987" t="e">
        <f>สระบุรี!#REF!</f>
        <v>#REF!</v>
      </c>
      <c r="Q379" s="980"/>
      <c r="R379" s="980"/>
      <c r="S379" s="980"/>
      <c r="T379" s="800"/>
      <c r="U379" s="800"/>
      <c r="V379" s="800"/>
      <c r="W379" s="800"/>
      <c r="X379" s="800"/>
      <c r="Y379" s="800"/>
      <c r="Z379" s="800"/>
      <c r="AA379" s="800"/>
      <c r="AB379" s="800"/>
      <c r="AC379" s="800"/>
      <c r="AD379" s="800"/>
      <c r="AE379" s="800"/>
    </row>
    <row r="380" spans="1:31" ht="18.75" x14ac:dyDescent="0.3">
      <c r="A380" s="974" t="s">
        <v>186</v>
      </c>
      <c r="B380" t="e">
        <f>ชัยนาท!#REF!</f>
        <v>#REF!</v>
      </c>
      <c r="C380" s="999" t="e">
        <f>ชัยนาท!#REF!</f>
        <v>#REF!</v>
      </c>
      <c r="D380" s="1016" t="e">
        <f>ชัยนาท!#REF!</f>
        <v>#REF!</v>
      </c>
      <c r="E380" t="e">
        <f>ชัยนาท!#REF!</f>
        <v>#REF!</v>
      </c>
      <c r="F380" s="999" t="e">
        <f>ชัยนาท!#REF!</f>
        <v>#REF!</v>
      </c>
      <c r="G380" s="973" t="e">
        <f>ชัยนาท!#REF!</f>
        <v>#REF!</v>
      </c>
      <c r="H380" s="727" t="e">
        <f>ชัยนาท!#REF!</f>
        <v>#REF!</v>
      </c>
      <c r="I380" s="1002" t="e">
        <f>ชัยนาท!#REF!</f>
        <v>#REF!</v>
      </c>
      <c r="J380" s="987" t="e">
        <f>ชัยนาท!#REF!</f>
        <v>#REF!</v>
      </c>
      <c r="K380" s="727" t="e">
        <f>ชัยนาท!#REF!</f>
        <v>#REF!</v>
      </c>
      <c r="L380" s="1002" t="e">
        <f>ชัยนาท!#REF!</f>
        <v>#REF!</v>
      </c>
      <c r="M380" s="987" t="e">
        <f>ชัยนาท!#REF!</f>
        <v>#REF!</v>
      </c>
      <c r="N380" s="727" t="e">
        <f>ชัยนาท!#REF!</f>
        <v>#REF!</v>
      </c>
      <c r="O380" s="1002" t="e">
        <f>ชัยนาท!#REF!</f>
        <v>#REF!</v>
      </c>
      <c r="P380" s="987" t="e">
        <f>ชัยนาท!#REF!</f>
        <v>#REF!</v>
      </c>
      <c r="Q380" s="980"/>
      <c r="R380" s="980"/>
      <c r="S380" s="980"/>
      <c r="T380" s="800"/>
      <c r="U380" s="800"/>
      <c r="V380" s="800"/>
      <c r="W380" s="800"/>
      <c r="X380" s="800"/>
      <c r="Y380" s="800"/>
      <c r="Z380" s="800"/>
      <c r="AA380" s="800"/>
      <c r="AB380" s="800"/>
      <c r="AC380" s="800"/>
      <c r="AD380" s="800"/>
      <c r="AE380" s="800"/>
    </row>
    <row r="381" spans="1:31" ht="18.75" x14ac:dyDescent="0.3">
      <c r="A381" s="974" t="s">
        <v>189</v>
      </c>
      <c r="B381" t="e">
        <f>นครปฐม!#REF!</f>
        <v>#REF!</v>
      </c>
      <c r="C381" s="999" t="e">
        <f>นครปฐม!#REF!</f>
        <v>#REF!</v>
      </c>
      <c r="D381" s="1016" t="e">
        <f>นครปฐม!#REF!</f>
        <v>#REF!</v>
      </c>
      <c r="E381" t="e">
        <f>นครปฐม!#REF!</f>
        <v>#REF!</v>
      </c>
      <c r="F381" s="999" t="e">
        <f>นครปฐม!#REF!</f>
        <v>#REF!</v>
      </c>
      <c r="G381" s="973" t="e">
        <f>นครปฐม!#REF!</f>
        <v>#REF!</v>
      </c>
      <c r="H381" s="727" t="e">
        <f>นครปฐม!#REF!</f>
        <v>#REF!</v>
      </c>
      <c r="I381" s="1002" t="e">
        <f>นครปฐม!#REF!</f>
        <v>#REF!</v>
      </c>
      <c r="J381" s="987" t="e">
        <f>นครปฐม!#REF!</f>
        <v>#REF!</v>
      </c>
      <c r="K381" s="727" t="e">
        <f>นครปฐม!#REF!</f>
        <v>#REF!</v>
      </c>
      <c r="L381" s="1002" t="e">
        <f>นครปฐม!#REF!</f>
        <v>#REF!</v>
      </c>
      <c r="M381" s="987" t="e">
        <f>นครปฐม!#REF!</f>
        <v>#REF!</v>
      </c>
      <c r="N381" s="727" t="e">
        <f>นครปฐม!#REF!</f>
        <v>#REF!</v>
      </c>
      <c r="O381" s="1002" t="e">
        <f>นครปฐม!#REF!</f>
        <v>#REF!</v>
      </c>
      <c r="P381" s="987" t="e">
        <f>นครปฐม!#REF!</f>
        <v>#REF!</v>
      </c>
      <c r="Q381" s="980"/>
      <c r="R381" s="980"/>
      <c r="S381" s="980"/>
      <c r="T381" s="800"/>
      <c r="U381" s="800"/>
      <c r="V381" s="800"/>
      <c r="W381" s="800"/>
      <c r="X381" s="800"/>
      <c r="Y381" s="800"/>
      <c r="Z381" s="800"/>
      <c r="AA381" s="800"/>
      <c r="AB381" s="800"/>
      <c r="AC381" s="800"/>
      <c r="AD381" s="800"/>
      <c r="AE381" s="800"/>
    </row>
    <row r="382" spans="1:31" ht="18.75" x14ac:dyDescent="0.3">
      <c r="A382" s="974" t="s">
        <v>180</v>
      </c>
      <c r="B382" t="e">
        <f>สิงห์บุรี!#REF!</f>
        <v>#REF!</v>
      </c>
      <c r="C382" s="999" t="e">
        <f>สิงห์บุรี!#REF!</f>
        <v>#REF!</v>
      </c>
      <c r="D382" s="1016" t="e">
        <f>สิงห์บุรี!#REF!</f>
        <v>#REF!</v>
      </c>
      <c r="E382" t="e">
        <f>สิงห์บุรี!#REF!</f>
        <v>#REF!</v>
      </c>
      <c r="F382" s="999" t="e">
        <f>สิงห์บุรี!#REF!</f>
        <v>#REF!</v>
      </c>
      <c r="G382" s="973" t="e">
        <f>สิงห์บุรี!#REF!</f>
        <v>#REF!</v>
      </c>
      <c r="H382" s="727" t="e">
        <f>สิงห์บุรี!#REF!</f>
        <v>#REF!</v>
      </c>
      <c r="I382" s="1002" t="e">
        <f>สิงห์บุรี!#REF!</f>
        <v>#REF!</v>
      </c>
      <c r="J382" s="987" t="e">
        <f>สิงห์บุรี!#REF!</f>
        <v>#REF!</v>
      </c>
      <c r="K382" s="727" t="e">
        <f>สิงห์บุรี!#REF!</f>
        <v>#REF!</v>
      </c>
      <c r="L382" s="1002" t="e">
        <f>สิงห์บุรี!#REF!</f>
        <v>#REF!</v>
      </c>
      <c r="M382" s="987" t="e">
        <f>สิงห์บุรี!#REF!</f>
        <v>#REF!</v>
      </c>
      <c r="N382" s="727" t="e">
        <f>สิงห์บุรี!#REF!</f>
        <v>#REF!</v>
      </c>
      <c r="O382" s="1002" t="e">
        <f>สิงห์บุรี!#REF!</f>
        <v>#REF!</v>
      </c>
      <c r="P382" s="987" t="e">
        <f>สิงห์บุรี!#REF!</f>
        <v>#REF!</v>
      </c>
      <c r="Q382" s="980"/>
      <c r="R382" s="980"/>
      <c r="S382" s="980"/>
      <c r="T382" s="800"/>
      <c r="U382" s="800"/>
      <c r="V382" s="800"/>
      <c r="W382" s="800"/>
      <c r="X382" s="800"/>
      <c r="Y382" s="800"/>
      <c r="Z382" s="800"/>
      <c r="AA382" s="800"/>
      <c r="AB382" s="800"/>
      <c r="AC382" s="800"/>
      <c r="AD382" s="800"/>
      <c r="AE382" s="800"/>
    </row>
    <row r="383" spans="1:31" ht="18.75" x14ac:dyDescent="0.3">
      <c r="A383" s="974" t="s">
        <v>179</v>
      </c>
      <c r="B383" t="e">
        <f>อ่างทอง!#REF!</f>
        <v>#REF!</v>
      </c>
      <c r="C383" s="999" t="e">
        <f>อ่างทอง!#REF!</f>
        <v>#REF!</v>
      </c>
      <c r="D383" s="1016" t="e">
        <f>อ่างทอง!#REF!</f>
        <v>#REF!</v>
      </c>
      <c r="E383" t="e">
        <f>อ่างทอง!#REF!</f>
        <v>#REF!</v>
      </c>
      <c r="F383" s="999" t="e">
        <f>อ่างทอง!#REF!</f>
        <v>#REF!</v>
      </c>
      <c r="G383" s="973" t="e">
        <f>อ่างทอง!#REF!</f>
        <v>#REF!</v>
      </c>
      <c r="H383" s="727" t="e">
        <f>อ่างทอง!#REF!</f>
        <v>#REF!</v>
      </c>
      <c r="I383" s="1002" t="e">
        <f>อ่างทอง!#REF!</f>
        <v>#REF!</v>
      </c>
      <c r="J383" s="987" t="e">
        <f>อ่างทอง!#REF!</f>
        <v>#REF!</v>
      </c>
      <c r="K383" s="727" t="e">
        <f>อ่างทอง!#REF!</f>
        <v>#REF!</v>
      </c>
      <c r="L383" s="1002" t="e">
        <f>อ่างทอง!#REF!</f>
        <v>#REF!</v>
      </c>
      <c r="M383" s="987" t="e">
        <f>อ่างทอง!#REF!</f>
        <v>#REF!</v>
      </c>
      <c r="N383" s="727" t="e">
        <f>อ่างทอง!#REF!</f>
        <v>#REF!</v>
      </c>
      <c r="O383" s="1002" t="e">
        <f>อ่างทอง!#REF!</f>
        <v>#REF!</v>
      </c>
      <c r="P383" s="987" t="e">
        <f>อ่างทอง!#REF!</f>
        <v>#REF!</v>
      </c>
      <c r="Q383" s="980"/>
      <c r="R383" s="980"/>
      <c r="S383" s="980"/>
      <c r="T383" s="800"/>
      <c r="U383" s="800"/>
      <c r="V383" s="800"/>
      <c r="W383" s="800"/>
      <c r="X383" s="800"/>
      <c r="Y383" s="800"/>
      <c r="Z383" s="800"/>
      <c r="AA383" s="800"/>
      <c r="AB383" s="800"/>
      <c r="AC383" s="800"/>
      <c r="AD383" s="800"/>
      <c r="AE383" s="800"/>
    </row>
    <row r="384" spans="1:31" ht="18.75" x14ac:dyDescent="0.3">
      <c r="A384" s="974" t="s">
        <v>184</v>
      </c>
      <c r="B384" t="e">
        <f>นนทบุรี!#REF!</f>
        <v>#REF!</v>
      </c>
      <c r="C384" s="999" t="e">
        <f>นนทบุรี!#REF!</f>
        <v>#REF!</v>
      </c>
      <c r="D384" s="1016" t="e">
        <f>นนทบุรี!#REF!</f>
        <v>#REF!</v>
      </c>
      <c r="E384" t="e">
        <f>นนทบุรี!#REF!</f>
        <v>#REF!</v>
      </c>
      <c r="F384" s="999" t="e">
        <f>นนทบุรี!#REF!</f>
        <v>#REF!</v>
      </c>
      <c r="G384" s="973" t="e">
        <f>นนทบุรี!#REF!</f>
        <v>#REF!</v>
      </c>
      <c r="H384" s="727" t="e">
        <f>นนทบุรี!#REF!</f>
        <v>#REF!</v>
      </c>
      <c r="I384" s="1002" t="e">
        <f>นนทบุรี!#REF!</f>
        <v>#REF!</v>
      </c>
      <c r="J384" s="987" t="e">
        <f>นนทบุรี!#REF!</f>
        <v>#REF!</v>
      </c>
      <c r="K384" s="727" t="e">
        <f>นนทบุรี!#REF!</f>
        <v>#REF!</v>
      </c>
      <c r="L384" s="1002" t="e">
        <f>นนทบุรี!#REF!</f>
        <v>#REF!</v>
      </c>
      <c r="M384" s="987" t="e">
        <f>นนทบุรี!#REF!</f>
        <v>#REF!</v>
      </c>
      <c r="N384" s="727" t="e">
        <f>นนทบุรี!#REF!</f>
        <v>#REF!</v>
      </c>
      <c r="O384" s="1002" t="e">
        <f>นนทบุรี!#REF!</f>
        <v>#REF!</v>
      </c>
      <c r="P384" s="987" t="e">
        <f>นนทบุรี!#REF!</f>
        <v>#REF!</v>
      </c>
      <c r="Q384" s="980"/>
      <c r="R384" s="980"/>
      <c r="S384" s="980"/>
      <c r="T384" s="800"/>
      <c r="U384" s="800"/>
      <c r="V384" s="800"/>
      <c r="W384" s="800"/>
      <c r="X384" s="800"/>
      <c r="Y384" s="800"/>
      <c r="Z384" s="800"/>
      <c r="AA384" s="800"/>
      <c r="AB384" s="800"/>
      <c r="AC384" s="800"/>
      <c r="AD384" s="800"/>
      <c r="AE384" s="800"/>
    </row>
    <row r="385" spans="1:31" ht="18.75" x14ac:dyDescent="0.3">
      <c r="A385" s="974" t="s">
        <v>190</v>
      </c>
      <c r="B385" t="e">
        <f>ปทุมธานี!#REF!</f>
        <v>#REF!</v>
      </c>
      <c r="C385" s="999" t="e">
        <f>ปทุมธานี!#REF!</f>
        <v>#REF!</v>
      </c>
      <c r="D385" s="1016" t="e">
        <f>ปทุมธานี!#REF!</f>
        <v>#REF!</v>
      </c>
      <c r="E385" t="e">
        <f>ปทุมธานี!#REF!</f>
        <v>#REF!</v>
      </c>
      <c r="F385" s="999" t="e">
        <f>ปทุมธานี!#REF!</f>
        <v>#REF!</v>
      </c>
      <c r="G385" s="973" t="e">
        <f>ปทุมธานี!#REF!</f>
        <v>#REF!</v>
      </c>
      <c r="H385" s="727" t="e">
        <f>ปทุมธานี!#REF!</f>
        <v>#REF!</v>
      </c>
      <c r="I385" s="1002" t="e">
        <f>ปทุมธานี!#REF!</f>
        <v>#REF!</v>
      </c>
      <c r="J385" s="987" t="e">
        <f>ปทุมธานี!#REF!</f>
        <v>#REF!</v>
      </c>
      <c r="K385" s="727" t="e">
        <f>ปทุมธานี!#REF!</f>
        <v>#REF!</v>
      </c>
      <c r="L385" s="1002" t="e">
        <f>ปทุมธานี!#REF!</f>
        <v>#REF!</v>
      </c>
      <c r="M385" s="987" t="e">
        <f>ปทุมธานี!#REF!</f>
        <v>#REF!</v>
      </c>
      <c r="N385" s="727" t="e">
        <f>ปทุมธานี!#REF!</f>
        <v>#REF!</v>
      </c>
      <c r="O385" s="1002" t="e">
        <f>ปทุมธานี!#REF!</f>
        <v>#REF!</v>
      </c>
      <c r="P385" s="987" t="e">
        <f>ปทุมธานี!#REF!</f>
        <v>#REF!</v>
      </c>
      <c r="Q385" s="980"/>
      <c r="R385" s="980"/>
      <c r="S385" s="980"/>
      <c r="T385" s="800"/>
      <c r="U385" s="800"/>
      <c r="V385" s="800"/>
      <c r="W385" s="800"/>
      <c r="X385" s="800"/>
      <c r="Y385" s="800"/>
      <c r="Z385" s="800"/>
      <c r="AA385" s="800"/>
      <c r="AB385" s="800"/>
      <c r="AC385" s="800"/>
      <c r="AD385" s="800"/>
      <c r="AE385" s="800"/>
    </row>
    <row r="386" spans="1:31" ht="18.75" x14ac:dyDescent="0.3">
      <c r="A386" s="974" t="s">
        <v>182</v>
      </c>
      <c r="B386" t="e">
        <f>สมุทรปราการ!#REF!</f>
        <v>#REF!</v>
      </c>
      <c r="C386" s="999" t="e">
        <f>สมุทรปราการ!#REF!</f>
        <v>#REF!</v>
      </c>
      <c r="D386" s="1016" t="e">
        <f>สมุทรปราการ!#REF!</f>
        <v>#REF!</v>
      </c>
      <c r="E386" t="e">
        <f>สมุทรปราการ!#REF!</f>
        <v>#REF!</v>
      </c>
      <c r="F386" s="999" t="e">
        <f>สมุทรปราการ!#REF!</f>
        <v>#REF!</v>
      </c>
      <c r="G386" s="973" t="e">
        <f>สมุทรปราการ!#REF!</f>
        <v>#REF!</v>
      </c>
      <c r="H386" t="e">
        <f>สมุทรปราการ!#REF!</f>
        <v>#REF!</v>
      </c>
      <c r="I386" s="999" t="e">
        <f>สมุทรปราการ!#REF!</f>
        <v>#REF!</v>
      </c>
      <c r="J386" s="973" t="e">
        <f>สมุทรปราการ!#REF!</f>
        <v>#REF!</v>
      </c>
      <c r="K386" t="e">
        <f>สมุทรปราการ!#REF!</f>
        <v>#REF!</v>
      </c>
      <c r="L386" s="999" t="e">
        <f>สมุทรปราการ!#REF!</f>
        <v>#REF!</v>
      </c>
      <c r="M386" s="973" t="e">
        <f>สมุทรปราการ!#REF!</f>
        <v>#REF!</v>
      </c>
      <c r="N386" t="e">
        <f>สมุทรปราการ!#REF!</f>
        <v>#REF!</v>
      </c>
      <c r="O386" s="999" t="e">
        <f>สมุทรปราการ!#REF!</f>
        <v>#REF!</v>
      </c>
      <c r="P386" s="973" t="e">
        <f>สมุทรปราการ!#REF!</f>
        <v>#REF!</v>
      </c>
      <c r="Q386" s="800"/>
      <c r="R386" s="980"/>
      <c r="S386" s="980"/>
      <c r="T386" s="800"/>
      <c r="U386" s="800"/>
      <c r="V386" s="800"/>
      <c r="W386" s="800"/>
      <c r="X386" s="800"/>
      <c r="Y386" s="800"/>
      <c r="Z386" s="800"/>
      <c r="AA386" s="1578"/>
      <c r="AB386" s="1578"/>
      <c r="AC386" s="1578"/>
      <c r="AD386" s="800"/>
      <c r="AE386" s="800"/>
    </row>
    <row r="387" spans="1:31" ht="18.75" x14ac:dyDescent="0.3">
      <c r="A387" s="974" t="s">
        <v>181</v>
      </c>
      <c r="B387" t="e">
        <f>สมุทรสาคร!#REF!</f>
        <v>#REF!</v>
      </c>
      <c r="C387" s="999" t="e">
        <f>สมุทรสาคร!#REF!</f>
        <v>#REF!</v>
      </c>
      <c r="D387" s="1016" t="e">
        <f>สมุทรสาคร!#REF!</f>
        <v>#REF!</v>
      </c>
      <c r="E387" t="e">
        <f>สมุทรสาคร!#REF!</f>
        <v>#REF!</v>
      </c>
      <c r="F387" s="999" t="e">
        <f>สมุทรสาคร!#REF!</f>
        <v>#REF!</v>
      </c>
      <c r="G387" s="973" t="e">
        <f>สมุทรสาคร!#REF!</f>
        <v>#REF!</v>
      </c>
      <c r="H387" t="e">
        <f>สมุทรสาคร!#REF!</f>
        <v>#REF!</v>
      </c>
      <c r="I387" s="999" t="e">
        <f>สมุทรสาคร!#REF!</f>
        <v>#REF!</v>
      </c>
      <c r="J387" s="973" t="e">
        <f>สมุทรสาคร!#REF!</f>
        <v>#REF!</v>
      </c>
      <c r="K387" t="e">
        <f>สมุทรสาคร!#REF!</f>
        <v>#REF!</v>
      </c>
      <c r="L387" s="999" t="e">
        <f>สมุทรสาคร!#REF!</f>
        <v>#REF!</v>
      </c>
      <c r="M387" s="973" t="e">
        <f>สมุทรสาคร!#REF!</f>
        <v>#REF!</v>
      </c>
      <c r="N387" t="e">
        <f>สมุทรสาคร!#REF!</f>
        <v>#REF!</v>
      </c>
      <c r="O387" s="999" t="e">
        <f>สมุทรสาคร!#REF!</f>
        <v>#REF!</v>
      </c>
      <c r="P387" s="973" t="e">
        <f>สมุทรสาคร!#REF!</f>
        <v>#REF!</v>
      </c>
      <c r="Q387" s="800"/>
      <c r="R387" s="800"/>
      <c r="S387" s="800"/>
      <c r="T387" s="800"/>
      <c r="U387" s="800"/>
      <c r="V387" s="800"/>
      <c r="W387" s="800"/>
      <c r="X387" s="800"/>
      <c r="Y387" s="800"/>
      <c r="Z387" s="800"/>
      <c r="AA387" s="800"/>
      <c r="AB387" s="800"/>
      <c r="AC387" s="800"/>
      <c r="AD387" s="800"/>
      <c r="AE387" s="800"/>
    </row>
    <row r="388" spans="1:31" ht="19.5" thickBot="1" x14ac:dyDescent="0.35">
      <c r="A388" s="974" t="s">
        <v>188</v>
      </c>
      <c r="B388" t="e">
        <f>ฉะเชิงเทรา!#REF!</f>
        <v>#REF!</v>
      </c>
      <c r="C388" s="999" t="e">
        <f>ฉะเชิงเทรา!#REF!</f>
        <v>#REF!</v>
      </c>
      <c r="D388" s="1016" t="e">
        <f>ฉะเชิงเทรา!#REF!</f>
        <v>#REF!</v>
      </c>
      <c r="E388" t="e">
        <f>ฉะเชิงเทรา!#REF!</f>
        <v>#REF!</v>
      </c>
      <c r="F388" s="999" t="e">
        <f>ฉะเชิงเทรา!#REF!</f>
        <v>#REF!</v>
      </c>
      <c r="G388" s="973" t="e">
        <f>ฉะเชิงเทรา!#REF!</f>
        <v>#REF!</v>
      </c>
      <c r="H388" t="e">
        <f>ฉะเชิงเทรา!#REF!</f>
        <v>#REF!</v>
      </c>
      <c r="I388" s="999" t="e">
        <f>ฉะเชิงเทรา!#REF!</f>
        <v>#REF!</v>
      </c>
      <c r="J388" s="973" t="e">
        <f>ฉะเชิงเทรา!#REF!</f>
        <v>#REF!</v>
      </c>
      <c r="K388" t="e">
        <f>ฉะเชิงเทรา!#REF!</f>
        <v>#REF!</v>
      </c>
      <c r="L388" s="999" t="e">
        <f>ฉะเชิงเทรา!#REF!</f>
        <v>#REF!</v>
      </c>
      <c r="M388" s="973" t="e">
        <f>ฉะเชิงเทรา!#REF!</f>
        <v>#REF!</v>
      </c>
      <c r="N388" t="e">
        <f>ฉะเชิงเทรา!#REF!</f>
        <v>#REF!</v>
      </c>
      <c r="O388" s="999" t="e">
        <f>ฉะเชิงเทรา!#REF!</f>
        <v>#REF!</v>
      </c>
      <c r="P388" s="973" t="e">
        <f>ฉะเชิงเทรา!#REF!</f>
        <v>#REF!</v>
      </c>
      <c r="Q388" s="800"/>
      <c r="R388" s="800"/>
      <c r="S388" s="800"/>
      <c r="T388" s="800"/>
      <c r="U388" s="800"/>
      <c r="V388" s="800"/>
      <c r="W388" s="800"/>
      <c r="X388" s="800"/>
      <c r="Y388" s="800"/>
      <c r="Z388" s="800"/>
      <c r="AA388" s="800"/>
      <c r="AB388" s="800"/>
      <c r="AC388" s="800"/>
      <c r="AD388" s="800"/>
      <c r="AE388" s="800"/>
    </row>
    <row r="389" spans="1:31" ht="20.25" thickTop="1" thickBot="1" x14ac:dyDescent="0.25">
      <c r="A389" s="975" t="s">
        <v>275</v>
      </c>
      <c r="B389" s="976" t="e">
        <f>'รวมภาคกลาง62(ไม่รวมกทม.)'!#REF!</f>
        <v>#REF!</v>
      </c>
      <c r="C389" s="1000" t="e">
        <f>'รวมภาคกลาง62(ไม่รวมกทม.)'!#REF!</f>
        <v>#REF!</v>
      </c>
      <c r="D389" s="1017" t="e">
        <f>'รวมภาคกลาง62(ไม่รวมกทม.)'!#REF!</f>
        <v>#REF!</v>
      </c>
      <c r="E389" s="976" t="e">
        <f>'รวมภาคกลาง62(ไม่รวมกทม.)'!#REF!</f>
        <v>#REF!</v>
      </c>
      <c r="F389" s="1000" t="e">
        <f>'รวมภาคกลาง62(ไม่รวมกทม.)'!#REF!</f>
        <v>#REF!</v>
      </c>
      <c r="G389" s="977" t="e">
        <f>'รวมภาคกลาง62(ไม่รวมกทม.)'!#REF!</f>
        <v>#REF!</v>
      </c>
      <c r="H389" s="976" t="e">
        <f>'รวมภาคกลาง62(ไม่รวมกทม.)'!#REF!</f>
        <v>#REF!</v>
      </c>
      <c r="I389" s="1000" t="e">
        <f>'รวมภาคกลาง62(ไม่รวมกทม.)'!#REF!</f>
        <v>#REF!</v>
      </c>
      <c r="J389" s="977" t="e">
        <f>'รวมภาคกลาง62(ไม่รวมกทม.)'!#REF!</f>
        <v>#REF!</v>
      </c>
      <c r="K389" s="976" t="e">
        <f>'รวมภาคกลาง62(ไม่รวมกทม.)'!#REF!</f>
        <v>#REF!</v>
      </c>
      <c r="L389" s="1000" t="e">
        <f>'รวมภาคกลาง62(ไม่รวมกทม.)'!#REF!</f>
        <v>#REF!</v>
      </c>
      <c r="M389" s="977" t="e">
        <f>'รวมภาคกลาง62(ไม่รวมกทม.)'!#REF!</f>
        <v>#REF!</v>
      </c>
      <c r="N389" s="976" t="e">
        <f>'รวมภาคกลาง62(ไม่รวมกทม.)'!#REF!</f>
        <v>#REF!</v>
      </c>
      <c r="O389" s="1000" t="e">
        <f>'รวมภาคกลาง62(ไม่รวมกทม.)'!#REF!</f>
        <v>#REF!</v>
      </c>
      <c r="P389" s="977" t="e">
        <f>'รวมภาคกลาง62(ไม่รวมกทม.)'!#REF!</f>
        <v>#REF!</v>
      </c>
      <c r="Q389" s="800"/>
      <c r="R389" s="800"/>
      <c r="S389" s="800"/>
      <c r="T389" s="800"/>
      <c r="U389" s="800"/>
      <c r="V389" s="800"/>
      <c r="W389" s="800"/>
      <c r="X389" s="800"/>
      <c r="Y389" s="800"/>
      <c r="Z389" s="800"/>
      <c r="AA389" s="800"/>
      <c r="AB389" s="800"/>
      <c r="AC389" s="800"/>
      <c r="AD389" s="800"/>
      <c r="AE389" s="800"/>
    </row>
    <row r="390" spans="1:31" s="727" customFormat="1" ht="19.5" thickTop="1" x14ac:dyDescent="0.2">
      <c r="A390" s="993"/>
      <c r="B390" s="800"/>
      <c r="C390" s="800"/>
      <c r="D390" s="1018"/>
      <c r="E390" s="800"/>
      <c r="F390" s="800"/>
      <c r="G390" s="800"/>
      <c r="H390" s="800"/>
      <c r="I390" s="800"/>
      <c r="J390" s="800"/>
      <c r="K390" s="800"/>
      <c r="L390" s="800"/>
      <c r="M390" s="800"/>
      <c r="N390" s="800"/>
      <c r="O390" s="800"/>
      <c r="P390" s="800"/>
      <c r="Q390" s="800"/>
      <c r="R390" s="800"/>
      <c r="S390" s="800"/>
      <c r="T390" s="800"/>
      <c r="U390" s="800"/>
      <c r="V390" s="800"/>
      <c r="W390" s="800"/>
      <c r="X390" s="800"/>
      <c r="Y390" s="800"/>
      <c r="Z390" s="800"/>
      <c r="AA390" s="800"/>
      <c r="AB390" s="800"/>
      <c r="AC390" s="800"/>
      <c r="AD390" s="800"/>
      <c r="AE390" s="800"/>
    </row>
    <row r="391" spans="1:31" x14ac:dyDescent="0.2">
      <c r="D391" s="996"/>
    </row>
    <row r="392" spans="1:31" ht="15" thickBot="1" x14ac:dyDescent="0.25">
      <c r="D392" s="996"/>
    </row>
    <row r="393" spans="1:31" ht="18" customHeight="1" thickTop="1" thickBot="1" x14ac:dyDescent="0.25">
      <c r="A393" s="1586" t="s">
        <v>272</v>
      </c>
      <c r="B393" s="1605" t="s">
        <v>4</v>
      </c>
      <c r="C393" s="1606"/>
      <c r="D393" s="1606"/>
      <c r="E393" s="1606"/>
      <c r="F393" s="1606"/>
      <c r="G393" s="1607"/>
      <c r="H393" s="1608" t="s">
        <v>154</v>
      </c>
      <c r="I393" s="1609"/>
      <c r="J393" s="1609"/>
      <c r="K393" s="1609"/>
      <c r="L393" s="1609"/>
      <c r="M393" s="1610"/>
      <c r="N393" s="1605" t="s">
        <v>163</v>
      </c>
      <c r="O393" s="1606"/>
      <c r="P393" s="1606"/>
      <c r="Q393" s="1606"/>
      <c r="R393" s="1606"/>
      <c r="S393" s="1607"/>
      <c r="T393" s="1608" t="s">
        <v>167</v>
      </c>
      <c r="U393" s="1609"/>
      <c r="V393" s="1609"/>
      <c r="W393" s="1609"/>
      <c r="X393" s="1609"/>
      <c r="Y393" s="1610"/>
      <c r="Z393" s="1605" t="s">
        <v>271</v>
      </c>
      <c r="AA393" s="1606"/>
      <c r="AB393" s="1606"/>
      <c r="AC393" s="1606"/>
      <c r="AD393" s="1606"/>
      <c r="AE393" s="1607"/>
    </row>
    <row r="394" spans="1:31" ht="15" thickTop="1" x14ac:dyDescent="0.2">
      <c r="A394" s="1604"/>
      <c r="B394" s="1498" t="s">
        <v>23</v>
      </c>
      <c r="C394" s="1499"/>
      <c r="D394" s="1500"/>
      <c r="E394" s="1498" t="s">
        <v>28</v>
      </c>
      <c r="F394" s="1499"/>
      <c r="G394" s="1500"/>
      <c r="H394" s="1591" t="s">
        <v>23</v>
      </c>
      <c r="I394" s="1592"/>
      <c r="J394" s="1593"/>
      <c r="K394" s="1591" t="s">
        <v>28</v>
      </c>
      <c r="L394" s="1592"/>
      <c r="M394" s="1593"/>
      <c r="N394" s="1498" t="s">
        <v>23</v>
      </c>
      <c r="O394" s="1499"/>
      <c r="P394" s="1500"/>
      <c r="Q394" s="1498" t="s">
        <v>28</v>
      </c>
      <c r="R394" s="1499"/>
      <c r="S394" s="1500"/>
      <c r="T394" s="1591" t="s">
        <v>23</v>
      </c>
      <c r="U394" s="1592"/>
      <c r="V394" s="1593"/>
      <c r="W394" s="1591" t="s">
        <v>28</v>
      </c>
      <c r="X394" s="1592"/>
      <c r="Y394" s="1593"/>
      <c r="Z394" s="1498" t="s">
        <v>23</v>
      </c>
      <c r="AA394" s="1499"/>
      <c r="AB394" s="1500"/>
      <c r="AC394" s="1498" t="s">
        <v>28</v>
      </c>
      <c r="AD394" s="1499"/>
      <c r="AE394" s="1500"/>
    </row>
    <row r="395" spans="1:31" ht="15" thickBot="1" x14ac:dyDescent="0.25">
      <c r="A395" s="1587"/>
      <c r="B395" s="270">
        <v>2015</v>
      </c>
      <c r="C395" s="235">
        <v>2014</v>
      </c>
      <c r="D395" s="1014" t="s">
        <v>22</v>
      </c>
      <c r="E395" s="8">
        <v>2015</v>
      </c>
      <c r="F395" s="235">
        <v>2014</v>
      </c>
      <c r="G395" s="795" t="s">
        <v>22</v>
      </c>
      <c r="H395" s="969">
        <v>2015</v>
      </c>
      <c r="I395" s="970">
        <v>2014</v>
      </c>
      <c r="J395" s="971" t="s">
        <v>22</v>
      </c>
      <c r="K395" s="969">
        <v>2015</v>
      </c>
      <c r="L395" s="970">
        <v>2014</v>
      </c>
      <c r="M395" s="971" t="s">
        <v>22</v>
      </c>
      <c r="N395" s="8">
        <v>2015</v>
      </c>
      <c r="O395" s="235">
        <v>2014</v>
      </c>
      <c r="P395" s="795" t="s">
        <v>22</v>
      </c>
      <c r="Q395" s="8">
        <v>2015</v>
      </c>
      <c r="R395" s="235">
        <v>2014</v>
      </c>
      <c r="S395" s="1014" t="s">
        <v>22</v>
      </c>
      <c r="T395" s="972">
        <v>2015</v>
      </c>
      <c r="U395" s="970">
        <v>2014</v>
      </c>
      <c r="V395" s="971" t="s">
        <v>22</v>
      </c>
      <c r="W395" s="972">
        <v>2015</v>
      </c>
      <c r="X395" s="970">
        <v>2014</v>
      </c>
      <c r="Y395" s="971" t="s">
        <v>22</v>
      </c>
      <c r="Z395" s="270">
        <v>2015</v>
      </c>
      <c r="AA395" s="235">
        <v>2014</v>
      </c>
      <c r="AB395" s="795" t="s">
        <v>22</v>
      </c>
      <c r="AC395" s="270">
        <v>2015</v>
      </c>
      <c r="AD395" s="235">
        <v>2014</v>
      </c>
      <c r="AE395" s="795" t="s">
        <v>22</v>
      </c>
    </row>
    <row r="396" spans="1:31" ht="19.5" thickTop="1" x14ac:dyDescent="0.3">
      <c r="A396" s="988" t="s">
        <v>5</v>
      </c>
      <c r="B396" s="989" t="e">
        <f>กทม.!#REF!</f>
        <v>#REF!</v>
      </c>
      <c r="C396" s="998" t="e">
        <f>กทม.!#REF!</f>
        <v>#REF!</v>
      </c>
      <c r="D396" s="1015" t="e">
        <f>กทม.!#REF!</f>
        <v>#REF!</v>
      </c>
      <c r="E396" s="989" t="e">
        <f>กทม.!#REF!</f>
        <v>#REF!</v>
      </c>
      <c r="F396" s="998" t="e">
        <f>กทม.!#REF!</f>
        <v>#REF!</v>
      </c>
      <c r="G396" s="990" t="e">
        <f>กทม.!#REF!</f>
        <v>#REF!</v>
      </c>
      <c r="H396" s="989" t="e">
        <f>กทม.!#REF!</f>
        <v>#REF!</v>
      </c>
      <c r="I396" s="998" t="e">
        <f>กทม.!#REF!</f>
        <v>#REF!</v>
      </c>
      <c r="J396" s="990" t="e">
        <f>กทม.!#REF!</f>
        <v>#REF!</v>
      </c>
      <c r="K396" s="989" t="e">
        <f>กทม.!#REF!</f>
        <v>#REF!</v>
      </c>
      <c r="L396" s="998" t="e">
        <f>กทม.!#REF!</f>
        <v>#REF!</v>
      </c>
      <c r="M396" s="990" t="e">
        <f>กทม.!#REF!</f>
        <v>#REF!</v>
      </c>
      <c r="N396" s="989" t="e">
        <f>กทม.!#REF!</f>
        <v>#REF!</v>
      </c>
      <c r="O396" s="998" t="e">
        <f>กทม.!#REF!</f>
        <v>#REF!</v>
      </c>
      <c r="P396" s="990" t="e">
        <f>กทม.!#REF!</f>
        <v>#REF!</v>
      </c>
      <c r="Q396" s="989" t="e">
        <f>กทม.!#REF!</f>
        <v>#REF!</v>
      </c>
      <c r="R396" s="998" t="e">
        <f>กทม.!#REF!</f>
        <v>#REF!</v>
      </c>
      <c r="S396" s="991" t="e">
        <f>กทม.!#REF!</f>
        <v>#REF!</v>
      </c>
      <c r="T396" s="989" t="e">
        <f>กทม.!#REF!</f>
        <v>#REF!</v>
      </c>
      <c r="U396" s="998" t="e">
        <f>กทม.!#REF!</f>
        <v>#REF!</v>
      </c>
      <c r="V396" s="991" t="e">
        <f>กทม.!#REF!</f>
        <v>#REF!</v>
      </c>
      <c r="W396" s="989" t="e">
        <f>กทม.!#REF!</f>
        <v>#REF!</v>
      </c>
      <c r="X396" s="998" t="e">
        <f>กทม.!#REF!</f>
        <v>#REF!</v>
      </c>
      <c r="Y396" s="991" t="e">
        <f>กทม.!#REF!</f>
        <v>#REF!</v>
      </c>
      <c r="Z396" s="989" t="e">
        <f>กทม.!#REF!</f>
        <v>#REF!</v>
      </c>
      <c r="AA396" s="998" t="e">
        <f>กทม.!#REF!</f>
        <v>#REF!</v>
      </c>
      <c r="AB396" s="991" t="e">
        <f>กทม.!#REF!</f>
        <v>#REF!</v>
      </c>
      <c r="AC396" s="989" t="e">
        <f>กทม.!#REF!</f>
        <v>#REF!</v>
      </c>
      <c r="AD396" s="998" t="e">
        <f>กทม.!#REF!</f>
        <v>#REF!</v>
      </c>
      <c r="AE396" s="990" t="e">
        <f>กทม.!#REF!</f>
        <v>#REF!</v>
      </c>
    </row>
    <row r="397" spans="1:31" ht="18.75" x14ac:dyDescent="0.3">
      <c r="A397" s="974" t="s">
        <v>185</v>
      </c>
      <c r="B397" t="e">
        <f>ลพบุรี!#REF!</f>
        <v>#REF!</v>
      </c>
      <c r="C397" s="999" t="e">
        <f>ลพบุรี!#REF!</f>
        <v>#REF!</v>
      </c>
      <c r="D397" s="1016" t="e">
        <f>ลพบุรี!#REF!</f>
        <v>#REF!</v>
      </c>
      <c r="E397" t="e">
        <f>ลพบุรี!#REF!</f>
        <v>#REF!</v>
      </c>
      <c r="F397" s="999" t="e">
        <f>ลพบุรี!#REF!</f>
        <v>#REF!</v>
      </c>
      <c r="G397" s="973" t="e">
        <f>ลพบุรี!#REF!</f>
        <v>#REF!</v>
      </c>
      <c r="H397" t="e">
        <f>ลพบุรี!#REF!</f>
        <v>#REF!</v>
      </c>
      <c r="I397" s="999" t="e">
        <f>ลพบุรี!#REF!</f>
        <v>#REF!</v>
      </c>
      <c r="J397" s="973" t="e">
        <f>ลพบุรี!#REF!</f>
        <v>#REF!</v>
      </c>
      <c r="K397" t="e">
        <f>ลพบุรี!#REF!</f>
        <v>#REF!</v>
      </c>
      <c r="L397" s="999" t="e">
        <f>ลพบุรี!#REF!</f>
        <v>#REF!</v>
      </c>
      <c r="M397" s="973" t="e">
        <f>ลพบุรี!#REF!</f>
        <v>#REF!</v>
      </c>
      <c r="N397" t="e">
        <f>ลพบุรี!#REF!</f>
        <v>#REF!</v>
      </c>
      <c r="O397" s="999" t="e">
        <f>ลพบุรี!#REF!</f>
        <v>#REF!</v>
      </c>
      <c r="P397" s="973" t="e">
        <f>ลพบุรี!#REF!</f>
        <v>#REF!</v>
      </c>
      <c r="Q397" t="e">
        <f>ลพบุรี!#REF!</f>
        <v>#REF!</v>
      </c>
      <c r="R397" s="999" t="e">
        <f>ลพบุรี!#REF!</f>
        <v>#REF!</v>
      </c>
      <c r="S397" s="973" t="e">
        <f>ลพบุรี!#REF!</f>
        <v>#REF!</v>
      </c>
      <c r="T397" t="e">
        <f>ลพบุรี!#REF!</f>
        <v>#REF!</v>
      </c>
      <c r="U397" s="999" t="e">
        <f>ลพบุรี!#REF!</f>
        <v>#REF!</v>
      </c>
      <c r="V397" s="973" t="e">
        <f>ลพบุรี!#REF!</f>
        <v>#REF!</v>
      </c>
      <c r="W397" t="e">
        <f>ลพบุรี!#REF!</f>
        <v>#REF!</v>
      </c>
      <c r="X397" s="999" t="e">
        <f>ลพบุรี!#REF!</f>
        <v>#REF!</v>
      </c>
      <c r="Y397" s="973" t="e">
        <f>ลพบุรี!#REF!</f>
        <v>#REF!</v>
      </c>
      <c r="Z397" t="e">
        <f>ลพบุรี!#REF!</f>
        <v>#REF!</v>
      </c>
      <c r="AA397" s="999" t="e">
        <f>ลพบุรี!#REF!</f>
        <v>#REF!</v>
      </c>
      <c r="AB397" s="973" t="e">
        <f>ลพบุรี!#REF!</f>
        <v>#REF!</v>
      </c>
      <c r="AC397" t="e">
        <f>ลพบุรี!#REF!</f>
        <v>#REF!</v>
      </c>
      <c r="AD397" s="999" t="e">
        <f>ลพบุรี!#REF!</f>
        <v>#REF!</v>
      </c>
      <c r="AE397" s="973" t="e">
        <f>ลพบุรี!#REF!</f>
        <v>#REF!</v>
      </c>
    </row>
    <row r="398" spans="1:31" ht="18.75" x14ac:dyDescent="0.3">
      <c r="A398" s="974" t="s">
        <v>183</v>
      </c>
      <c r="B398" t="e">
        <f>อยุธยา!#REF!</f>
        <v>#REF!</v>
      </c>
      <c r="C398" s="999" t="e">
        <f>อยุธยา!#REF!</f>
        <v>#REF!</v>
      </c>
      <c r="D398" s="1016" t="e">
        <f>อยุธยา!#REF!</f>
        <v>#REF!</v>
      </c>
      <c r="E398" t="e">
        <f>อยุธยา!#REF!</f>
        <v>#REF!</v>
      </c>
      <c r="F398" s="999" t="e">
        <f>อยุธยา!#REF!</f>
        <v>#REF!</v>
      </c>
      <c r="G398" s="973" t="e">
        <f>อยุธยา!#REF!</f>
        <v>#REF!</v>
      </c>
      <c r="H398" t="e">
        <f>อยุธยา!#REF!</f>
        <v>#REF!</v>
      </c>
      <c r="I398" s="999" t="e">
        <f>อยุธยา!#REF!</f>
        <v>#REF!</v>
      </c>
      <c r="J398" s="973" t="e">
        <f>อยุธยา!#REF!</f>
        <v>#REF!</v>
      </c>
      <c r="K398" t="e">
        <f>อยุธยา!#REF!</f>
        <v>#REF!</v>
      </c>
      <c r="L398" s="999" t="e">
        <f>อยุธยา!#REF!</f>
        <v>#REF!</v>
      </c>
      <c r="M398" s="973" t="e">
        <f>อยุธยา!#REF!</f>
        <v>#REF!</v>
      </c>
      <c r="N398" t="e">
        <f>อยุธยา!#REF!</f>
        <v>#REF!</v>
      </c>
      <c r="O398" s="999" t="e">
        <f>อยุธยา!#REF!</f>
        <v>#REF!</v>
      </c>
      <c r="P398" s="973" t="e">
        <f>อยุธยา!#REF!</f>
        <v>#REF!</v>
      </c>
      <c r="Q398" t="e">
        <f>อยุธยา!#REF!</f>
        <v>#REF!</v>
      </c>
      <c r="R398" s="999" t="e">
        <f>อยุธยา!#REF!</f>
        <v>#REF!</v>
      </c>
      <c r="S398" s="973" t="e">
        <f>อยุธยา!#REF!</f>
        <v>#REF!</v>
      </c>
      <c r="T398" t="e">
        <f>อยุธยา!#REF!</f>
        <v>#REF!</v>
      </c>
      <c r="U398" s="999" t="e">
        <f>อยุธยา!#REF!</f>
        <v>#REF!</v>
      </c>
      <c r="V398" s="973" t="e">
        <f>อยุธยา!#REF!</f>
        <v>#REF!</v>
      </c>
      <c r="W398" t="e">
        <f>อยุธยา!#REF!</f>
        <v>#REF!</v>
      </c>
      <c r="X398" s="999" t="e">
        <f>อยุธยา!#REF!</f>
        <v>#REF!</v>
      </c>
      <c r="Y398" s="973" t="e">
        <f>อยุธยา!#REF!</f>
        <v>#REF!</v>
      </c>
      <c r="Z398" t="e">
        <f>อยุธยา!#REF!</f>
        <v>#REF!</v>
      </c>
      <c r="AA398" s="999" t="e">
        <f>อยุธยา!#REF!</f>
        <v>#REF!</v>
      </c>
      <c r="AB398" s="973" t="e">
        <f>อยุธยา!#REF!</f>
        <v>#REF!</v>
      </c>
      <c r="AC398" t="e">
        <f>อยุธยา!#REF!</f>
        <v>#REF!</v>
      </c>
      <c r="AD398" s="999" t="e">
        <f>อยุธยา!#REF!</f>
        <v>#REF!</v>
      </c>
      <c r="AE398" s="973" t="e">
        <f>อยุธยา!#REF!</f>
        <v>#REF!</v>
      </c>
    </row>
    <row r="399" spans="1:31" ht="18.75" x14ac:dyDescent="0.3">
      <c r="A399" s="974" t="s">
        <v>187</v>
      </c>
      <c r="B399" t="e">
        <f>สระบุรี!#REF!</f>
        <v>#REF!</v>
      </c>
      <c r="C399" s="999" t="e">
        <f>สระบุรี!#REF!</f>
        <v>#REF!</v>
      </c>
      <c r="D399" s="1016" t="e">
        <f>สระบุรี!#REF!</f>
        <v>#REF!</v>
      </c>
      <c r="E399" t="e">
        <f>สระบุรี!#REF!</f>
        <v>#REF!</v>
      </c>
      <c r="F399" s="999" t="e">
        <f>สระบุรี!#REF!</f>
        <v>#REF!</v>
      </c>
      <c r="G399" s="973" t="e">
        <f>สระบุรี!#REF!</f>
        <v>#REF!</v>
      </c>
      <c r="H399" t="e">
        <f>สระบุรี!#REF!</f>
        <v>#REF!</v>
      </c>
      <c r="I399" s="999" t="e">
        <f>สระบุรี!#REF!</f>
        <v>#REF!</v>
      </c>
      <c r="J399" s="973" t="e">
        <f>สระบุรี!#REF!</f>
        <v>#REF!</v>
      </c>
      <c r="K399" t="e">
        <f>สระบุรี!#REF!</f>
        <v>#REF!</v>
      </c>
      <c r="L399" s="999" t="e">
        <f>สระบุรี!#REF!</f>
        <v>#REF!</v>
      </c>
      <c r="M399" s="973" t="e">
        <f>สระบุรี!#REF!</f>
        <v>#REF!</v>
      </c>
      <c r="N399" t="e">
        <f>สระบุรี!#REF!</f>
        <v>#REF!</v>
      </c>
      <c r="O399" s="999" t="e">
        <f>สระบุรี!#REF!</f>
        <v>#REF!</v>
      </c>
      <c r="P399" s="973" t="e">
        <f>สระบุรี!#REF!</f>
        <v>#REF!</v>
      </c>
      <c r="Q399" t="e">
        <f>สระบุรี!#REF!</f>
        <v>#REF!</v>
      </c>
      <c r="R399" s="999" t="e">
        <f>สระบุรี!#REF!</f>
        <v>#REF!</v>
      </c>
      <c r="S399" s="973" t="e">
        <f>สระบุรี!#REF!</f>
        <v>#REF!</v>
      </c>
      <c r="T399" t="e">
        <f>สระบุรี!#REF!</f>
        <v>#REF!</v>
      </c>
      <c r="U399" s="999" t="e">
        <f>สระบุรี!#REF!</f>
        <v>#REF!</v>
      </c>
      <c r="V399" s="973" t="e">
        <f>สระบุรี!#REF!</f>
        <v>#REF!</v>
      </c>
      <c r="W399" t="e">
        <f>สระบุรี!#REF!</f>
        <v>#REF!</v>
      </c>
      <c r="X399" s="999" t="e">
        <f>สระบุรี!#REF!</f>
        <v>#REF!</v>
      </c>
      <c r="Y399" s="973" t="e">
        <f>สระบุรี!#REF!</f>
        <v>#REF!</v>
      </c>
      <c r="Z399" t="e">
        <f>สระบุรี!#REF!</f>
        <v>#REF!</v>
      </c>
      <c r="AA399" s="999" t="e">
        <f>สระบุรี!#REF!</f>
        <v>#REF!</v>
      </c>
      <c r="AB399" s="973" t="e">
        <f>สระบุรี!#REF!</f>
        <v>#REF!</v>
      </c>
      <c r="AC399" t="e">
        <f>สระบุรี!#REF!</f>
        <v>#REF!</v>
      </c>
      <c r="AD399" s="999" t="e">
        <f>สระบุรี!#REF!</f>
        <v>#REF!</v>
      </c>
      <c r="AE399" s="973" t="e">
        <f>สระบุรี!#REF!</f>
        <v>#REF!</v>
      </c>
    </row>
    <row r="400" spans="1:31" ht="18.75" x14ac:dyDescent="0.3">
      <c r="A400" s="974" t="s">
        <v>186</v>
      </c>
      <c r="B400" t="e">
        <f>ชัยนาท!#REF!</f>
        <v>#REF!</v>
      </c>
      <c r="C400" s="999" t="e">
        <f>ชัยนาท!#REF!</f>
        <v>#REF!</v>
      </c>
      <c r="D400" s="1016" t="e">
        <f>ชัยนาท!#REF!</f>
        <v>#REF!</v>
      </c>
      <c r="E400" t="e">
        <f>ชัยนาท!#REF!</f>
        <v>#REF!</v>
      </c>
      <c r="F400" s="999" t="e">
        <f>ชัยนาท!#REF!</f>
        <v>#REF!</v>
      </c>
      <c r="G400" s="973" t="e">
        <f>ชัยนาท!#REF!</f>
        <v>#REF!</v>
      </c>
      <c r="H400" t="e">
        <f>ชัยนาท!#REF!</f>
        <v>#REF!</v>
      </c>
      <c r="I400" s="999" t="e">
        <f>ชัยนาท!#REF!</f>
        <v>#REF!</v>
      </c>
      <c r="J400" s="973" t="e">
        <f>ชัยนาท!#REF!</f>
        <v>#REF!</v>
      </c>
      <c r="K400" t="e">
        <f>ชัยนาท!#REF!</f>
        <v>#REF!</v>
      </c>
      <c r="L400" s="999" t="e">
        <f>ชัยนาท!#REF!</f>
        <v>#REF!</v>
      </c>
      <c r="M400" s="973" t="e">
        <f>ชัยนาท!#REF!</f>
        <v>#REF!</v>
      </c>
      <c r="N400" t="e">
        <f>ชัยนาท!#REF!</f>
        <v>#REF!</v>
      </c>
      <c r="O400" s="999" t="e">
        <f>ชัยนาท!#REF!</f>
        <v>#REF!</v>
      </c>
      <c r="P400" s="973" t="e">
        <f>ชัยนาท!#REF!</f>
        <v>#REF!</v>
      </c>
      <c r="Q400" t="e">
        <f>ชัยนาท!#REF!</f>
        <v>#REF!</v>
      </c>
      <c r="R400" s="999" t="e">
        <f>ชัยนาท!#REF!</f>
        <v>#REF!</v>
      </c>
      <c r="S400" s="973" t="e">
        <f>ชัยนาท!#REF!</f>
        <v>#REF!</v>
      </c>
      <c r="T400" t="e">
        <f>ชัยนาท!#REF!</f>
        <v>#REF!</v>
      </c>
      <c r="U400" s="999" t="e">
        <f>ชัยนาท!#REF!</f>
        <v>#REF!</v>
      </c>
      <c r="V400" s="973" t="e">
        <f>ชัยนาท!#REF!</f>
        <v>#REF!</v>
      </c>
      <c r="W400" t="e">
        <f>ชัยนาท!#REF!</f>
        <v>#REF!</v>
      </c>
      <c r="X400" s="999" t="e">
        <f>ชัยนาท!#REF!</f>
        <v>#REF!</v>
      </c>
      <c r="Y400" s="973" t="e">
        <f>ชัยนาท!#REF!</f>
        <v>#REF!</v>
      </c>
      <c r="Z400" t="e">
        <f>ชัยนาท!#REF!</f>
        <v>#REF!</v>
      </c>
      <c r="AA400" s="999" t="e">
        <f>ชัยนาท!#REF!</f>
        <v>#REF!</v>
      </c>
      <c r="AB400" s="973" t="e">
        <f>ชัยนาท!#REF!</f>
        <v>#REF!</v>
      </c>
      <c r="AC400" t="e">
        <f>ชัยนาท!#REF!</f>
        <v>#REF!</v>
      </c>
      <c r="AD400" s="999" t="e">
        <f>ชัยนาท!#REF!</f>
        <v>#REF!</v>
      </c>
      <c r="AE400" s="973" t="e">
        <f>ชัยนาท!#REF!</f>
        <v>#REF!</v>
      </c>
    </row>
    <row r="401" spans="1:31" ht="18.75" x14ac:dyDescent="0.3">
      <c r="A401" s="974" t="s">
        <v>189</v>
      </c>
      <c r="B401" t="e">
        <f>นครปฐม!#REF!</f>
        <v>#REF!</v>
      </c>
      <c r="C401" s="999" t="e">
        <f>นครปฐม!#REF!</f>
        <v>#REF!</v>
      </c>
      <c r="D401" s="1016" t="e">
        <f>นครปฐม!#REF!</f>
        <v>#REF!</v>
      </c>
      <c r="E401" t="e">
        <f>นครปฐม!#REF!</f>
        <v>#REF!</v>
      </c>
      <c r="F401" s="999" t="e">
        <f>นครปฐม!#REF!</f>
        <v>#REF!</v>
      </c>
      <c r="G401" s="973" t="e">
        <f>นครปฐม!#REF!</f>
        <v>#REF!</v>
      </c>
      <c r="H401" t="e">
        <f>นครปฐม!#REF!</f>
        <v>#REF!</v>
      </c>
      <c r="I401" s="999" t="e">
        <f>นครปฐม!#REF!</f>
        <v>#REF!</v>
      </c>
      <c r="J401" s="973" t="e">
        <f>นครปฐม!#REF!</f>
        <v>#REF!</v>
      </c>
      <c r="K401" t="e">
        <f>นครปฐม!#REF!</f>
        <v>#REF!</v>
      </c>
      <c r="L401" s="999" t="e">
        <f>นครปฐม!#REF!</f>
        <v>#REF!</v>
      </c>
      <c r="M401" s="973" t="e">
        <f>นครปฐม!#REF!</f>
        <v>#REF!</v>
      </c>
      <c r="N401" t="e">
        <f>นครปฐม!#REF!</f>
        <v>#REF!</v>
      </c>
      <c r="O401" s="999" t="e">
        <f>นครปฐม!#REF!</f>
        <v>#REF!</v>
      </c>
      <c r="P401" s="973" t="e">
        <f>นครปฐม!#REF!</f>
        <v>#REF!</v>
      </c>
      <c r="Q401" t="e">
        <f>นครปฐม!#REF!</f>
        <v>#REF!</v>
      </c>
      <c r="R401" s="999" t="e">
        <f>นครปฐม!#REF!</f>
        <v>#REF!</v>
      </c>
      <c r="S401" s="973" t="e">
        <f>นครปฐม!#REF!</f>
        <v>#REF!</v>
      </c>
      <c r="T401" t="e">
        <f>นครปฐม!#REF!</f>
        <v>#REF!</v>
      </c>
      <c r="U401" s="999" t="e">
        <f>นครปฐม!#REF!</f>
        <v>#REF!</v>
      </c>
      <c r="V401" s="973" t="e">
        <f>นครปฐม!#REF!</f>
        <v>#REF!</v>
      </c>
      <c r="W401" t="e">
        <f>นครปฐม!#REF!</f>
        <v>#REF!</v>
      </c>
      <c r="X401" s="999" t="e">
        <f>นครปฐม!#REF!</f>
        <v>#REF!</v>
      </c>
      <c r="Y401" s="973" t="e">
        <f>นครปฐม!#REF!</f>
        <v>#REF!</v>
      </c>
      <c r="Z401" t="e">
        <f>นครปฐม!#REF!</f>
        <v>#REF!</v>
      </c>
      <c r="AA401" s="999" t="e">
        <f>นครปฐม!#REF!</f>
        <v>#REF!</v>
      </c>
      <c r="AB401" s="973" t="e">
        <f>นครปฐม!#REF!</f>
        <v>#REF!</v>
      </c>
      <c r="AC401" t="e">
        <f>นครปฐม!#REF!</f>
        <v>#REF!</v>
      </c>
      <c r="AD401" s="999" t="e">
        <f>นครปฐม!#REF!</f>
        <v>#REF!</v>
      </c>
      <c r="AE401" s="973" t="e">
        <f>นครปฐม!#REF!</f>
        <v>#REF!</v>
      </c>
    </row>
    <row r="402" spans="1:31" ht="18.75" x14ac:dyDescent="0.3">
      <c r="A402" s="974" t="s">
        <v>180</v>
      </c>
      <c r="B402" t="e">
        <f>สิงห์บุรี!#REF!</f>
        <v>#REF!</v>
      </c>
      <c r="C402" s="999" t="e">
        <f>สิงห์บุรี!#REF!</f>
        <v>#REF!</v>
      </c>
      <c r="D402" s="1016" t="e">
        <f>สิงห์บุรี!#REF!</f>
        <v>#REF!</v>
      </c>
      <c r="E402" t="e">
        <f>สิงห์บุรี!#REF!</f>
        <v>#REF!</v>
      </c>
      <c r="F402" s="999" t="e">
        <f>สิงห์บุรี!#REF!</f>
        <v>#REF!</v>
      </c>
      <c r="G402" s="973" t="e">
        <f>สิงห์บุรี!#REF!</f>
        <v>#REF!</v>
      </c>
      <c r="H402" t="e">
        <f>สิงห์บุรี!#REF!</f>
        <v>#REF!</v>
      </c>
      <c r="I402" s="999" t="e">
        <f>สิงห์บุรี!#REF!</f>
        <v>#REF!</v>
      </c>
      <c r="J402" s="973" t="e">
        <f>สิงห์บุรี!#REF!</f>
        <v>#REF!</v>
      </c>
      <c r="K402" t="e">
        <f>สิงห์บุรี!#REF!</f>
        <v>#REF!</v>
      </c>
      <c r="L402" s="999" t="e">
        <f>สิงห์บุรี!#REF!</f>
        <v>#REF!</v>
      </c>
      <c r="M402" s="973" t="e">
        <f>สิงห์บุรี!#REF!</f>
        <v>#REF!</v>
      </c>
      <c r="N402" t="e">
        <f>สิงห์บุรี!#REF!</f>
        <v>#REF!</v>
      </c>
      <c r="O402" s="999" t="e">
        <f>สิงห์บุรี!#REF!</f>
        <v>#REF!</v>
      </c>
      <c r="P402" s="973" t="e">
        <f>สิงห์บุรี!#REF!</f>
        <v>#REF!</v>
      </c>
      <c r="Q402" t="e">
        <f>สิงห์บุรี!#REF!</f>
        <v>#REF!</v>
      </c>
      <c r="R402" s="999" t="e">
        <f>สิงห์บุรี!#REF!</f>
        <v>#REF!</v>
      </c>
      <c r="S402" s="973" t="e">
        <f>สิงห์บุรี!#REF!</f>
        <v>#REF!</v>
      </c>
      <c r="T402" t="e">
        <f>สิงห์บุรี!#REF!</f>
        <v>#REF!</v>
      </c>
      <c r="U402" s="999" t="e">
        <f>สิงห์บุรี!#REF!</f>
        <v>#REF!</v>
      </c>
      <c r="V402" s="973" t="e">
        <f>สิงห์บุรี!#REF!</f>
        <v>#REF!</v>
      </c>
      <c r="W402" t="e">
        <f>สิงห์บุรี!#REF!</f>
        <v>#REF!</v>
      </c>
      <c r="X402" s="999" t="e">
        <f>สิงห์บุรี!#REF!</f>
        <v>#REF!</v>
      </c>
      <c r="Y402" s="973" t="e">
        <f>สิงห์บุรี!#REF!</f>
        <v>#REF!</v>
      </c>
      <c r="Z402" t="e">
        <f>สิงห์บุรี!#REF!</f>
        <v>#REF!</v>
      </c>
      <c r="AA402" s="999" t="e">
        <f>สิงห์บุรี!#REF!</f>
        <v>#REF!</v>
      </c>
      <c r="AB402" s="973" t="e">
        <f>สิงห์บุรี!#REF!</f>
        <v>#REF!</v>
      </c>
      <c r="AC402" t="e">
        <f>สิงห์บุรี!#REF!</f>
        <v>#REF!</v>
      </c>
      <c r="AD402" s="999" t="e">
        <f>สิงห์บุรี!#REF!</f>
        <v>#REF!</v>
      </c>
      <c r="AE402" s="973" t="e">
        <f>สิงห์บุรี!#REF!</f>
        <v>#REF!</v>
      </c>
    </row>
    <row r="403" spans="1:31" ht="18.75" x14ac:dyDescent="0.3">
      <c r="A403" s="974" t="s">
        <v>179</v>
      </c>
      <c r="B403" t="e">
        <f>อ่างทอง!#REF!</f>
        <v>#REF!</v>
      </c>
      <c r="C403" s="999" t="e">
        <f>อ่างทอง!#REF!</f>
        <v>#REF!</v>
      </c>
      <c r="D403" s="1016" t="e">
        <f>อ่างทอง!#REF!</f>
        <v>#REF!</v>
      </c>
      <c r="E403" t="e">
        <f>อ่างทอง!#REF!</f>
        <v>#REF!</v>
      </c>
      <c r="F403" s="999" t="e">
        <f>อ่างทอง!#REF!</f>
        <v>#REF!</v>
      </c>
      <c r="G403" s="973" t="e">
        <f>อ่างทอง!#REF!</f>
        <v>#REF!</v>
      </c>
      <c r="H403" t="e">
        <f>อ่างทอง!#REF!</f>
        <v>#REF!</v>
      </c>
      <c r="I403" s="999" t="e">
        <f>อ่างทอง!#REF!</f>
        <v>#REF!</v>
      </c>
      <c r="J403" s="973" t="e">
        <f>อ่างทอง!#REF!</f>
        <v>#REF!</v>
      </c>
      <c r="K403" t="e">
        <f>อ่างทอง!#REF!</f>
        <v>#REF!</v>
      </c>
      <c r="L403" s="999" t="e">
        <f>อ่างทอง!#REF!</f>
        <v>#REF!</v>
      </c>
      <c r="M403" s="973" t="e">
        <f>อ่างทอง!#REF!</f>
        <v>#REF!</v>
      </c>
      <c r="N403" t="e">
        <f>อ่างทอง!#REF!</f>
        <v>#REF!</v>
      </c>
      <c r="O403" s="999" t="e">
        <f>อ่างทอง!#REF!</f>
        <v>#REF!</v>
      </c>
      <c r="P403" s="973" t="e">
        <f>อ่างทอง!#REF!</f>
        <v>#REF!</v>
      </c>
      <c r="Q403" t="e">
        <f>อ่างทอง!#REF!</f>
        <v>#REF!</v>
      </c>
      <c r="R403" s="999" t="e">
        <f>อ่างทอง!#REF!</f>
        <v>#REF!</v>
      </c>
      <c r="S403" s="973" t="e">
        <f>อ่างทอง!#REF!</f>
        <v>#REF!</v>
      </c>
      <c r="T403" t="e">
        <f>อ่างทอง!#REF!</f>
        <v>#REF!</v>
      </c>
      <c r="U403" s="999" t="e">
        <f>อ่างทอง!#REF!</f>
        <v>#REF!</v>
      </c>
      <c r="V403" s="973" t="e">
        <f>อ่างทอง!#REF!</f>
        <v>#REF!</v>
      </c>
      <c r="W403" t="e">
        <f>อ่างทอง!#REF!</f>
        <v>#REF!</v>
      </c>
      <c r="X403" s="999" t="e">
        <f>อ่างทอง!#REF!</f>
        <v>#REF!</v>
      </c>
      <c r="Y403" s="973" t="e">
        <f>อ่างทอง!#REF!</f>
        <v>#REF!</v>
      </c>
      <c r="Z403" t="e">
        <f>อ่างทอง!#REF!</f>
        <v>#REF!</v>
      </c>
      <c r="AA403" s="999" t="e">
        <f>อ่างทอง!#REF!</f>
        <v>#REF!</v>
      </c>
      <c r="AB403" s="973" t="e">
        <f>อ่างทอง!#REF!</f>
        <v>#REF!</v>
      </c>
      <c r="AC403" t="e">
        <f>อ่างทอง!#REF!</f>
        <v>#REF!</v>
      </c>
      <c r="AD403" s="999" t="e">
        <f>อ่างทอง!#REF!</f>
        <v>#REF!</v>
      </c>
      <c r="AE403" s="973" t="e">
        <f>อ่างทอง!#REF!</f>
        <v>#REF!</v>
      </c>
    </row>
    <row r="404" spans="1:31" ht="18.75" x14ac:dyDescent="0.3">
      <c r="A404" s="974" t="s">
        <v>184</v>
      </c>
      <c r="B404" t="e">
        <f>นนทบุรี!#REF!</f>
        <v>#REF!</v>
      </c>
      <c r="C404" s="999" t="e">
        <f>นนทบุรี!#REF!</f>
        <v>#REF!</v>
      </c>
      <c r="D404" s="1016" t="e">
        <f>นนทบุรี!#REF!</f>
        <v>#REF!</v>
      </c>
      <c r="E404" t="e">
        <f>นนทบุรี!#REF!</f>
        <v>#REF!</v>
      </c>
      <c r="F404" s="999" t="e">
        <f>นนทบุรี!#REF!</f>
        <v>#REF!</v>
      </c>
      <c r="G404" s="973" t="e">
        <f>นนทบุรี!#REF!</f>
        <v>#REF!</v>
      </c>
      <c r="H404" t="e">
        <f>นนทบุรี!#REF!</f>
        <v>#REF!</v>
      </c>
      <c r="I404" s="999" t="e">
        <f>นนทบุรี!#REF!</f>
        <v>#REF!</v>
      </c>
      <c r="J404" s="973" t="e">
        <f>นนทบุรี!#REF!</f>
        <v>#REF!</v>
      </c>
      <c r="K404" t="e">
        <f>นนทบุรี!#REF!</f>
        <v>#REF!</v>
      </c>
      <c r="L404" s="999" t="e">
        <f>นนทบุรี!#REF!</f>
        <v>#REF!</v>
      </c>
      <c r="M404" s="973" t="e">
        <f>นนทบุรี!#REF!</f>
        <v>#REF!</v>
      </c>
      <c r="N404" t="e">
        <f>นนทบุรี!#REF!</f>
        <v>#REF!</v>
      </c>
      <c r="O404" s="999" t="e">
        <f>นนทบุรี!#REF!</f>
        <v>#REF!</v>
      </c>
      <c r="P404" s="973" t="e">
        <f>นนทบุรี!#REF!</f>
        <v>#REF!</v>
      </c>
      <c r="Q404" t="e">
        <f>นนทบุรี!#REF!</f>
        <v>#REF!</v>
      </c>
      <c r="R404" s="999" t="e">
        <f>นนทบุรี!#REF!</f>
        <v>#REF!</v>
      </c>
      <c r="S404" s="973" t="e">
        <f>นนทบุรี!#REF!</f>
        <v>#REF!</v>
      </c>
      <c r="T404" t="e">
        <f>นนทบุรี!#REF!</f>
        <v>#REF!</v>
      </c>
      <c r="U404" s="999" t="e">
        <f>นนทบุรี!#REF!</f>
        <v>#REF!</v>
      </c>
      <c r="V404" s="973" t="e">
        <f>นนทบุรี!#REF!</f>
        <v>#REF!</v>
      </c>
      <c r="W404" t="e">
        <f>นนทบุรี!#REF!</f>
        <v>#REF!</v>
      </c>
      <c r="X404" s="999" t="e">
        <f>นนทบุรี!#REF!</f>
        <v>#REF!</v>
      </c>
      <c r="Y404" s="973" t="e">
        <f>นนทบุรี!#REF!</f>
        <v>#REF!</v>
      </c>
      <c r="Z404" t="e">
        <f>นนทบุรี!#REF!</f>
        <v>#REF!</v>
      </c>
      <c r="AA404" s="999" t="e">
        <f>นนทบุรี!#REF!</f>
        <v>#REF!</v>
      </c>
      <c r="AB404" s="973" t="e">
        <f>นนทบุรี!#REF!</f>
        <v>#REF!</v>
      </c>
      <c r="AC404" t="e">
        <f>นนทบุรี!#REF!</f>
        <v>#REF!</v>
      </c>
      <c r="AD404" s="999" t="e">
        <f>นนทบุรี!#REF!</f>
        <v>#REF!</v>
      </c>
      <c r="AE404" s="973" t="e">
        <f>นนทบุรี!#REF!</f>
        <v>#REF!</v>
      </c>
    </row>
    <row r="405" spans="1:31" ht="18.75" x14ac:dyDescent="0.3">
      <c r="A405" s="974" t="s">
        <v>190</v>
      </c>
      <c r="B405" t="e">
        <f>ปทุมธานี!#REF!</f>
        <v>#REF!</v>
      </c>
      <c r="C405" s="999" t="e">
        <f>ปทุมธานี!#REF!</f>
        <v>#REF!</v>
      </c>
      <c r="D405" s="1016" t="e">
        <f>ปทุมธานี!#REF!</f>
        <v>#REF!</v>
      </c>
      <c r="E405" t="e">
        <f>ปทุมธานี!#REF!</f>
        <v>#REF!</v>
      </c>
      <c r="F405" s="999" t="e">
        <f>ปทุมธานี!#REF!</f>
        <v>#REF!</v>
      </c>
      <c r="G405" s="973" t="e">
        <f>ปทุมธานี!#REF!</f>
        <v>#REF!</v>
      </c>
      <c r="H405" t="e">
        <f>ปทุมธานี!#REF!</f>
        <v>#REF!</v>
      </c>
      <c r="I405" s="999" t="e">
        <f>ปทุมธานี!#REF!</f>
        <v>#REF!</v>
      </c>
      <c r="J405" s="973" t="e">
        <f>ปทุมธานี!#REF!</f>
        <v>#REF!</v>
      </c>
      <c r="K405" t="e">
        <f>ปทุมธานี!#REF!</f>
        <v>#REF!</v>
      </c>
      <c r="L405" s="999" t="e">
        <f>ปทุมธานี!#REF!</f>
        <v>#REF!</v>
      </c>
      <c r="M405" s="973" t="e">
        <f>ปทุมธานี!#REF!</f>
        <v>#REF!</v>
      </c>
      <c r="N405" t="e">
        <f>ปทุมธานี!#REF!</f>
        <v>#REF!</v>
      </c>
      <c r="O405" s="999" t="e">
        <f>ปทุมธานี!#REF!</f>
        <v>#REF!</v>
      </c>
      <c r="P405" s="973" t="e">
        <f>ปทุมธานี!#REF!</f>
        <v>#REF!</v>
      </c>
      <c r="Q405" t="e">
        <f>ปทุมธานี!#REF!</f>
        <v>#REF!</v>
      </c>
      <c r="R405" s="999" t="e">
        <f>ปทุมธานี!#REF!</f>
        <v>#REF!</v>
      </c>
      <c r="S405" s="973" t="e">
        <f>ปทุมธานี!#REF!</f>
        <v>#REF!</v>
      </c>
      <c r="T405" t="e">
        <f>ปทุมธานี!#REF!</f>
        <v>#REF!</v>
      </c>
      <c r="U405" s="999" t="e">
        <f>ปทุมธานี!#REF!</f>
        <v>#REF!</v>
      </c>
      <c r="V405" s="973" t="e">
        <f>ปทุมธานี!#REF!</f>
        <v>#REF!</v>
      </c>
      <c r="W405" t="e">
        <f>ปทุมธานี!#REF!</f>
        <v>#REF!</v>
      </c>
      <c r="X405" s="999" t="e">
        <f>ปทุมธานี!#REF!</f>
        <v>#REF!</v>
      </c>
      <c r="Y405" s="973" t="e">
        <f>ปทุมธานี!#REF!</f>
        <v>#REF!</v>
      </c>
      <c r="Z405" t="e">
        <f>ปทุมธานี!#REF!</f>
        <v>#REF!</v>
      </c>
      <c r="AA405" s="999" t="e">
        <f>ปทุมธานี!#REF!</f>
        <v>#REF!</v>
      </c>
      <c r="AB405" s="973" t="e">
        <f>ปทุมธานี!#REF!</f>
        <v>#REF!</v>
      </c>
      <c r="AC405" t="e">
        <f>ปทุมธานี!#REF!</f>
        <v>#REF!</v>
      </c>
      <c r="AD405" s="999" t="e">
        <f>ปทุมธานี!#REF!</f>
        <v>#REF!</v>
      </c>
      <c r="AE405" s="973" t="e">
        <f>ปทุมธานี!#REF!</f>
        <v>#REF!</v>
      </c>
    </row>
    <row r="406" spans="1:31" ht="18.75" x14ac:dyDescent="0.3">
      <c r="A406" s="974" t="s">
        <v>182</v>
      </c>
      <c r="B406" t="e">
        <f>สมุทรปราการ!#REF!</f>
        <v>#REF!</v>
      </c>
      <c r="C406" s="999" t="e">
        <f>สมุทรปราการ!#REF!</f>
        <v>#REF!</v>
      </c>
      <c r="D406" s="1016" t="e">
        <f>สมุทรปราการ!#REF!</f>
        <v>#REF!</v>
      </c>
      <c r="E406" t="e">
        <f>สมุทรปราการ!#REF!</f>
        <v>#REF!</v>
      </c>
      <c r="F406" s="999" t="e">
        <f>สมุทรปราการ!#REF!</f>
        <v>#REF!</v>
      </c>
      <c r="G406" s="973" t="e">
        <f>สมุทรปราการ!#REF!</f>
        <v>#REF!</v>
      </c>
      <c r="H406" t="e">
        <f>สมุทรปราการ!#REF!</f>
        <v>#REF!</v>
      </c>
      <c r="I406" s="999" t="e">
        <f>สมุทรปราการ!#REF!</f>
        <v>#REF!</v>
      </c>
      <c r="J406" s="973" t="e">
        <f>สมุทรปราการ!#REF!</f>
        <v>#REF!</v>
      </c>
      <c r="K406" t="e">
        <f>สมุทรปราการ!#REF!</f>
        <v>#REF!</v>
      </c>
      <c r="L406" s="999" t="e">
        <f>สมุทรปราการ!#REF!</f>
        <v>#REF!</v>
      </c>
      <c r="M406" s="973" t="e">
        <f>สมุทรปราการ!#REF!</f>
        <v>#REF!</v>
      </c>
      <c r="N406" t="e">
        <f>สมุทรปราการ!#REF!</f>
        <v>#REF!</v>
      </c>
      <c r="O406" s="999" t="e">
        <f>สมุทรปราการ!#REF!</f>
        <v>#REF!</v>
      </c>
      <c r="P406" s="973" t="e">
        <f>สมุทรปราการ!#REF!</f>
        <v>#REF!</v>
      </c>
      <c r="Q406" t="e">
        <f>สมุทรปราการ!#REF!</f>
        <v>#REF!</v>
      </c>
      <c r="R406" s="999" t="e">
        <f>สมุทรปราการ!#REF!</f>
        <v>#REF!</v>
      </c>
      <c r="S406" s="973" t="e">
        <f>สมุทรปราการ!#REF!</f>
        <v>#REF!</v>
      </c>
      <c r="T406" t="e">
        <f>สมุทรปราการ!#REF!</f>
        <v>#REF!</v>
      </c>
      <c r="U406" s="999" t="e">
        <f>สมุทรปราการ!#REF!</f>
        <v>#REF!</v>
      </c>
      <c r="V406" s="973" t="e">
        <f>สมุทรปราการ!#REF!</f>
        <v>#REF!</v>
      </c>
      <c r="W406" t="e">
        <f>สมุทรปราการ!#REF!</f>
        <v>#REF!</v>
      </c>
      <c r="X406" s="999" t="e">
        <f>สมุทรปราการ!#REF!</f>
        <v>#REF!</v>
      </c>
      <c r="Y406" s="973" t="e">
        <f>สมุทรปราการ!#REF!</f>
        <v>#REF!</v>
      </c>
      <c r="Z406" t="e">
        <f>สมุทรปราการ!#REF!</f>
        <v>#REF!</v>
      </c>
      <c r="AA406" s="999" t="e">
        <f>สมุทรปราการ!#REF!</f>
        <v>#REF!</v>
      </c>
      <c r="AB406" s="973" t="e">
        <f>สมุทรปราการ!#REF!</f>
        <v>#REF!</v>
      </c>
      <c r="AC406" t="e">
        <f>สมุทรปราการ!#REF!</f>
        <v>#REF!</v>
      </c>
      <c r="AD406" s="999" t="e">
        <f>สมุทรปราการ!#REF!</f>
        <v>#REF!</v>
      </c>
      <c r="AE406" s="973" t="e">
        <f>สมุทรปราการ!#REF!</f>
        <v>#REF!</v>
      </c>
    </row>
    <row r="407" spans="1:31" ht="18.75" x14ac:dyDescent="0.3">
      <c r="A407" s="974" t="s">
        <v>181</v>
      </c>
      <c r="B407" t="e">
        <f>สมุทรสาคร!#REF!</f>
        <v>#REF!</v>
      </c>
      <c r="C407" s="999" t="e">
        <f>สมุทรสาคร!#REF!</f>
        <v>#REF!</v>
      </c>
      <c r="D407" s="1016" t="e">
        <f>สมุทรสาคร!#REF!</f>
        <v>#REF!</v>
      </c>
      <c r="E407" t="e">
        <f>สมุทรสาคร!#REF!</f>
        <v>#REF!</v>
      </c>
      <c r="F407" s="999" t="e">
        <f>สมุทรสาคร!#REF!</f>
        <v>#REF!</v>
      </c>
      <c r="G407" s="973" t="e">
        <f>สมุทรสาคร!#REF!</f>
        <v>#REF!</v>
      </c>
      <c r="H407" t="e">
        <f>สมุทรสาคร!#REF!</f>
        <v>#REF!</v>
      </c>
      <c r="I407" s="999" t="e">
        <f>สมุทรสาคร!#REF!</f>
        <v>#REF!</v>
      </c>
      <c r="J407" s="973" t="e">
        <f>สมุทรสาคร!#REF!</f>
        <v>#REF!</v>
      </c>
      <c r="K407" t="e">
        <f>สมุทรสาคร!#REF!</f>
        <v>#REF!</v>
      </c>
      <c r="L407" s="999" t="e">
        <f>สมุทรสาคร!#REF!</f>
        <v>#REF!</v>
      </c>
      <c r="M407" s="973" t="e">
        <f>สมุทรสาคร!#REF!</f>
        <v>#REF!</v>
      </c>
      <c r="N407" t="e">
        <f>สมุทรสาคร!#REF!</f>
        <v>#REF!</v>
      </c>
      <c r="O407" s="999" t="e">
        <f>สมุทรสาคร!#REF!</f>
        <v>#REF!</v>
      </c>
      <c r="P407" s="973" t="e">
        <f>สมุทรสาคร!#REF!</f>
        <v>#REF!</v>
      </c>
      <c r="Q407" t="e">
        <f>สมุทรสาคร!#REF!</f>
        <v>#REF!</v>
      </c>
      <c r="R407" s="999" t="e">
        <f>สมุทรสาคร!#REF!</f>
        <v>#REF!</v>
      </c>
      <c r="S407" s="973" t="e">
        <f>สมุทรสาคร!#REF!</f>
        <v>#REF!</v>
      </c>
      <c r="T407" t="e">
        <f>สมุทรสาคร!#REF!</f>
        <v>#REF!</v>
      </c>
      <c r="U407" s="999" t="e">
        <f>สมุทรสาคร!#REF!</f>
        <v>#REF!</v>
      </c>
      <c r="V407" s="973" t="e">
        <f>สมุทรสาคร!#REF!</f>
        <v>#REF!</v>
      </c>
      <c r="W407" t="e">
        <f>สมุทรสาคร!#REF!</f>
        <v>#REF!</v>
      </c>
      <c r="X407" s="999" t="e">
        <f>สมุทรสาคร!#REF!</f>
        <v>#REF!</v>
      </c>
      <c r="Y407" s="973" t="e">
        <f>สมุทรสาคร!#REF!</f>
        <v>#REF!</v>
      </c>
      <c r="Z407" t="e">
        <f>สมุทรสาคร!#REF!</f>
        <v>#REF!</v>
      </c>
      <c r="AA407" s="999" t="e">
        <f>สมุทรสาคร!#REF!</f>
        <v>#REF!</v>
      </c>
      <c r="AB407" s="973" t="e">
        <f>สมุทรสาคร!#REF!</f>
        <v>#REF!</v>
      </c>
      <c r="AC407" t="e">
        <f>สมุทรสาคร!#REF!</f>
        <v>#REF!</v>
      </c>
      <c r="AD407" s="999" t="e">
        <f>สมุทรสาคร!#REF!</f>
        <v>#REF!</v>
      </c>
      <c r="AE407" s="973" t="e">
        <f>สมุทรสาคร!#REF!</f>
        <v>#REF!</v>
      </c>
    </row>
    <row r="408" spans="1:31" ht="19.5" thickBot="1" x14ac:dyDescent="0.35">
      <c r="A408" s="974" t="s">
        <v>188</v>
      </c>
      <c r="B408" t="e">
        <f>ฉะเชิงเทรา!#REF!</f>
        <v>#REF!</v>
      </c>
      <c r="C408" s="999" t="e">
        <f>ฉะเชิงเทรา!#REF!</f>
        <v>#REF!</v>
      </c>
      <c r="D408" s="1016" t="e">
        <f>ฉะเชิงเทรา!#REF!</f>
        <v>#REF!</v>
      </c>
      <c r="E408" t="e">
        <f>ฉะเชิงเทรา!#REF!</f>
        <v>#REF!</v>
      </c>
      <c r="F408" s="999" t="e">
        <f>ฉะเชิงเทรา!#REF!</f>
        <v>#REF!</v>
      </c>
      <c r="G408" s="973" t="e">
        <f>ฉะเชิงเทรา!#REF!</f>
        <v>#REF!</v>
      </c>
      <c r="H408" t="e">
        <f>ฉะเชิงเทรา!#REF!</f>
        <v>#REF!</v>
      </c>
      <c r="I408" s="999" t="e">
        <f>ฉะเชิงเทรา!#REF!</f>
        <v>#REF!</v>
      </c>
      <c r="J408" s="973" t="e">
        <f>ฉะเชิงเทรา!#REF!</f>
        <v>#REF!</v>
      </c>
      <c r="K408" t="e">
        <f>ฉะเชิงเทรา!#REF!</f>
        <v>#REF!</v>
      </c>
      <c r="L408" s="999" t="e">
        <f>ฉะเชิงเทรา!#REF!</f>
        <v>#REF!</v>
      </c>
      <c r="M408" s="973" t="e">
        <f>ฉะเชิงเทรา!#REF!</f>
        <v>#REF!</v>
      </c>
      <c r="N408" t="e">
        <f>ฉะเชิงเทรา!#REF!</f>
        <v>#REF!</v>
      </c>
      <c r="O408" s="999" t="e">
        <f>ฉะเชิงเทรา!#REF!</f>
        <v>#REF!</v>
      </c>
      <c r="P408" s="973" t="e">
        <f>ฉะเชิงเทรา!#REF!</f>
        <v>#REF!</v>
      </c>
      <c r="Q408" t="e">
        <f>ฉะเชิงเทรา!#REF!</f>
        <v>#REF!</v>
      </c>
      <c r="R408" s="999" t="e">
        <f>ฉะเชิงเทรา!#REF!</f>
        <v>#REF!</v>
      </c>
      <c r="S408" s="973" t="e">
        <f>ฉะเชิงเทรา!#REF!</f>
        <v>#REF!</v>
      </c>
      <c r="T408" t="e">
        <f>ฉะเชิงเทรา!#REF!</f>
        <v>#REF!</v>
      </c>
      <c r="U408" s="999" t="e">
        <f>ฉะเชิงเทรา!#REF!</f>
        <v>#REF!</v>
      </c>
      <c r="V408" s="973" t="e">
        <f>ฉะเชิงเทรา!#REF!</f>
        <v>#REF!</v>
      </c>
      <c r="W408" t="e">
        <f>ฉะเชิงเทรา!#REF!</f>
        <v>#REF!</v>
      </c>
      <c r="X408" s="999" t="e">
        <f>ฉะเชิงเทรา!#REF!</f>
        <v>#REF!</v>
      </c>
      <c r="Y408" s="973" t="e">
        <f>ฉะเชิงเทรา!#REF!</f>
        <v>#REF!</v>
      </c>
      <c r="Z408" t="e">
        <f>ฉะเชิงเทรา!#REF!</f>
        <v>#REF!</v>
      </c>
      <c r="AA408" s="999" t="e">
        <f>ฉะเชิงเทรา!#REF!</f>
        <v>#REF!</v>
      </c>
      <c r="AB408" s="973" t="e">
        <f>ฉะเชิงเทรา!#REF!</f>
        <v>#REF!</v>
      </c>
      <c r="AC408" t="e">
        <f>ฉะเชิงเทรา!#REF!</f>
        <v>#REF!</v>
      </c>
      <c r="AD408" s="999" t="e">
        <f>ฉะเชิงเทรา!#REF!</f>
        <v>#REF!</v>
      </c>
      <c r="AE408" s="973" t="e">
        <f>ฉะเชิงเทรา!#REF!</f>
        <v>#REF!</v>
      </c>
    </row>
    <row r="409" spans="1:31" ht="20.25" thickTop="1" thickBot="1" x14ac:dyDescent="0.25">
      <c r="A409" s="975" t="s">
        <v>275</v>
      </c>
      <c r="B409" s="976" t="e">
        <f>'รวมภาคกลาง62(ไม่รวมกทม.)'!#REF!</f>
        <v>#REF!</v>
      </c>
      <c r="C409" s="1000" t="e">
        <f>'รวมภาคกลาง62(ไม่รวมกทม.)'!#REF!</f>
        <v>#REF!</v>
      </c>
      <c r="D409" s="1017" t="e">
        <f>'รวมภาคกลาง62(ไม่รวมกทม.)'!#REF!</f>
        <v>#REF!</v>
      </c>
      <c r="E409" s="976" t="e">
        <f>'รวมภาคกลาง62(ไม่รวมกทม.)'!#REF!</f>
        <v>#REF!</v>
      </c>
      <c r="F409" s="1000" t="e">
        <f>'รวมภาคกลาง62(ไม่รวมกทม.)'!#REF!</f>
        <v>#REF!</v>
      </c>
      <c r="G409" s="977" t="e">
        <f>'รวมภาคกลาง62(ไม่รวมกทม.)'!#REF!</f>
        <v>#REF!</v>
      </c>
      <c r="H409" s="976" t="e">
        <f>'รวมภาคกลาง62(ไม่รวมกทม.)'!#REF!</f>
        <v>#REF!</v>
      </c>
      <c r="I409" s="1000" t="e">
        <f>'รวมภาคกลาง62(ไม่รวมกทม.)'!#REF!</f>
        <v>#REF!</v>
      </c>
      <c r="J409" s="977" t="e">
        <f>'รวมภาคกลาง62(ไม่รวมกทม.)'!#REF!</f>
        <v>#REF!</v>
      </c>
      <c r="K409" s="976" t="e">
        <f>'รวมภาคกลาง62(ไม่รวมกทม.)'!#REF!</f>
        <v>#REF!</v>
      </c>
      <c r="L409" s="1000" t="e">
        <f>'รวมภาคกลาง62(ไม่รวมกทม.)'!#REF!</f>
        <v>#REF!</v>
      </c>
      <c r="M409" s="977" t="e">
        <f>'รวมภาคกลาง62(ไม่รวมกทม.)'!#REF!</f>
        <v>#REF!</v>
      </c>
      <c r="N409" s="976" t="e">
        <f>'รวมภาคกลาง62(ไม่รวมกทม.)'!#REF!</f>
        <v>#REF!</v>
      </c>
      <c r="O409" s="1000" t="e">
        <f>'รวมภาคกลาง62(ไม่รวมกทม.)'!#REF!</f>
        <v>#REF!</v>
      </c>
      <c r="P409" s="977" t="e">
        <f>'รวมภาคกลาง62(ไม่รวมกทม.)'!#REF!</f>
        <v>#REF!</v>
      </c>
      <c r="Q409" s="976" t="e">
        <f>'รวมภาคกลาง62(ไม่รวมกทม.)'!#REF!</f>
        <v>#REF!</v>
      </c>
      <c r="R409" s="1000" t="e">
        <f>'รวมภาคกลาง62(ไม่รวมกทม.)'!#REF!</f>
        <v>#REF!</v>
      </c>
      <c r="S409" s="977" t="e">
        <f>'รวมภาคกลาง62(ไม่รวมกทม.)'!#REF!</f>
        <v>#REF!</v>
      </c>
      <c r="T409" s="976" t="e">
        <f>'รวมภาคกลาง62(ไม่รวมกทม.)'!#REF!</f>
        <v>#REF!</v>
      </c>
      <c r="U409" s="1000" t="e">
        <f>'รวมภาคกลาง62(ไม่รวมกทม.)'!#REF!</f>
        <v>#REF!</v>
      </c>
      <c r="V409" s="977" t="e">
        <f>'รวมภาคกลาง62(ไม่รวมกทม.)'!#REF!</f>
        <v>#REF!</v>
      </c>
      <c r="W409" s="976" t="e">
        <f>'รวมภาคกลาง62(ไม่รวมกทม.)'!#REF!</f>
        <v>#REF!</v>
      </c>
      <c r="X409" s="1000" t="e">
        <f>'รวมภาคกลาง62(ไม่รวมกทม.)'!#REF!</f>
        <v>#REF!</v>
      </c>
      <c r="Y409" s="977" t="e">
        <f>'รวมภาคกลาง62(ไม่รวมกทม.)'!#REF!</f>
        <v>#REF!</v>
      </c>
      <c r="Z409" s="976" t="e">
        <f>'รวมภาคกลาง62(ไม่รวมกทม.)'!#REF!</f>
        <v>#REF!</v>
      </c>
      <c r="AA409" s="1000" t="e">
        <f>'รวมภาคกลาง62(ไม่รวมกทม.)'!#REF!</f>
        <v>#REF!</v>
      </c>
      <c r="AB409" s="977" t="e">
        <f>'รวมภาคกลาง62(ไม่รวมกทม.)'!#REF!</f>
        <v>#REF!</v>
      </c>
      <c r="AC409" s="978" t="e">
        <f>'รวมภาคกลาง62(ไม่รวมกทม.)'!#REF!</f>
        <v>#REF!</v>
      </c>
      <c r="AD409" s="1000" t="e">
        <f>'รวมภาคกลาง62(ไม่รวมกทม.)'!#REF!</f>
        <v>#REF!</v>
      </c>
      <c r="AE409" s="977" t="e">
        <f>'รวมภาคกลาง62(ไม่รวมกทม.)'!#REF!</f>
        <v>#REF!</v>
      </c>
    </row>
    <row r="410" spans="1:31" ht="15" thickTop="1" x14ac:dyDescent="0.2">
      <c r="B410" t="e">
        <f>'รวมภาคกลาง62(ไม่รวมกทม.)'!#REF!-B409</f>
        <v>#REF!</v>
      </c>
      <c r="C410" t="e">
        <f>'รวมภาคกลาง62(ไม่รวมกทม.)'!#REF!-C409</f>
        <v>#REF!</v>
      </c>
      <c r="D410" s="996" t="e">
        <f>'รวมภาคกลาง62(ไม่รวมกทม.)'!#REF!-D409</f>
        <v>#REF!</v>
      </c>
      <c r="E410" t="e">
        <f>'รวมภาคกลาง62(ไม่รวมกทม.)'!#REF!-E409</f>
        <v>#REF!</v>
      </c>
      <c r="F410" t="e">
        <f>'รวมภาคกลาง62(ไม่รวมกทม.)'!#REF!-F409</f>
        <v>#REF!</v>
      </c>
      <c r="G410" t="e">
        <f>'รวมภาคกลาง62(ไม่รวมกทม.)'!#REF!-G409</f>
        <v>#REF!</v>
      </c>
      <c r="H410" t="e">
        <f>'รวมภาคกลาง62(ไม่รวมกทม.)'!#REF!-H409</f>
        <v>#REF!</v>
      </c>
      <c r="I410" t="e">
        <f>'รวมภาคกลาง62(ไม่รวมกทม.)'!#REF!-I409</f>
        <v>#REF!</v>
      </c>
      <c r="J410" t="e">
        <f>'รวมภาคกลาง62(ไม่รวมกทม.)'!#REF!-J409</f>
        <v>#REF!</v>
      </c>
      <c r="K410" t="e">
        <f>'รวมภาคกลาง62(ไม่รวมกทม.)'!#REF!-K409</f>
        <v>#REF!</v>
      </c>
      <c r="L410" t="e">
        <f>'รวมภาคกลาง62(ไม่รวมกทม.)'!#REF!-L409</f>
        <v>#REF!</v>
      </c>
      <c r="M410" t="e">
        <f>'รวมภาคกลาง62(ไม่รวมกทม.)'!#REF!-M409</f>
        <v>#REF!</v>
      </c>
      <c r="N410" t="e">
        <f>'รวมภาคกลาง62(ไม่รวมกทม.)'!#REF!-N409</f>
        <v>#REF!</v>
      </c>
      <c r="O410" t="e">
        <f>'รวมภาคกลาง62(ไม่รวมกทม.)'!#REF!-O409</f>
        <v>#REF!</v>
      </c>
      <c r="P410" t="e">
        <f>'รวมภาคกลาง62(ไม่รวมกทม.)'!#REF!-P409</f>
        <v>#REF!</v>
      </c>
      <c r="Q410" t="e">
        <f>'รวมภาคกลาง62(ไม่รวมกทม.)'!#REF!-Q409</f>
        <v>#REF!</v>
      </c>
      <c r="R410" t="e">
        <f>'รวมภาคกลาง62(ไม่รวมกทม.)'!#REF!-R409</f>
        <v>#REF!</v>
      </c>
      <c r="S410" t="e">
        <f>'รวมภาคกลาง62(ไม่รวมกทม.)'!#REF!-S409</f>
        <v>#REF!</v>
      </c>
      <c r="T410" t="e">
        <f>'รวมภาคกลาง62(ไม่รวมกทม.)'!#REF!-T409</f>
        <v>#REF!</v>
      </c>
      <c r="U410" t="e">
        <f>'รวมภาคกลาง62(ไม่รวมกทม.)'!#REF!-U409</f>
        <v>#REF!</v>
      </c>
      <c r="V410" t="e">
        <f>'รวมภาคกลาง62(ไม่รวมกทม.)'!#REF!-V409</f>
        <v>#REF!</v>
      </c>
      <c r="W410" t="e">
        <f>'รวมภาคกลาง62(ไม่รวมกทม.)'!#REF!-W409</f>
        <v>#REF!</v>
      </c>
      <c r="X410" t="e">
        <f>'รวมภาคกลาง62(ไม่รวมกทม.)'!#REF!-X409</f>
        <v>#REF!</v>
      </c>
      <c r="Y410" t="e">
        <f>'รวมภาคกลาง62(ไม่รวมกทม.)'!#REF!-Y409</f>
        <v>#REF!</v>
      </c>
      <c r="Z410" t="e">
        <f>'รวมภาคกลาง62(ไม่รวมกทม.)'!#REF!-Z409</f>
        <v>#REF!</v>
      </c>
      <c r="AA410" t="e">
        <f>'รวมภาคกลาง62(ไม่รวมกทม.)'!#REF!-AA409</f>
        <v>#REF!</v>
      </c>
      <c r="AB410" t="e">
        <f>'รวมภาคกลาง62(ไม่รวมกทม.)'!#REF!-AB409</f>
        <v>#REF!</v>
      </c>
      <c r="AC410" t="e">
        <f>'รวมภาคกลาง62(ไม่รวมกทม.)'!#REF!-AC409</f>
        <v>#REF!</v>
      </c>
      <c r="AD410" t="e">
        <f>'รวมภาคกลาง62(ไม่รวมกทม.)'!#REF!-AD409</f>
        <v>#REF!</v>
      </c>
      <c r="AE410" t="e">
        <f>'รวมภาคกลาง62(ไม่รวมกทม.)'!#REF!-AE409</f>
        <v>#REF!</v>
      </c>
    </row>
    <row r="411" spans="1:31" x14ac:dyDescent="0.2">
      <c r="D411" s="996"/>
    </row>
    <row r="412" spans="1:31" ht="15" thickBot="1" x14ac:dyDescent="0.25">
      <c r="D412" s="996"/>
    </row>
    <row r="413" spans="1:31" ht="18" customHeight="1" thickTop="1" thickBot="1" x14ac:dyDescent="0.25">
      <c r="A413" s="1594" t="s">
        <v>100</v>
      </c>
      <c r="B413" s="1598" t="s">
        <v>4</v>
      </c>
      <c r="C413" s="1599"/>
      <c r="D413" s="1599"/>
      <c r="E413" s="1599"/>
      <c r="F413" s="1599"/>
      <c r="G413" s="1600"/>
      <c r="H413" s="1601" t="s">
        <v>154</v>
      </c>
      <c r="I413" s="1602"/>
      <c r="J413" s="1602"/>
      <c r="K413" s="1602"/>
      <c r="L413" s="1602"/>
      <c r="M413" s="1603"/>
      <c r="N413" s="1598" t="s">
        <v>163</v>
      </c>
      <c r="O413" s="1599"/>
      <c r="P413" s="1599"/>
      <c r="Q413" s="1599"/>
      <c r="R413" s="1599"/>
      <c r="S413" s="1600"/>
      <c r="T413" s="1601" t="s">
        <v>167</v>
      </c>
      <c r="U413" s="1602"/>
      <c r="V413" s="1602"/>
      <c r="W413" s="1602"/>
      <c r="X413" s="1602"/>
      <c r="Y413" s="1603"/>
      <c r="Z413" s="1598" t="s">
        <v>271</v>
      </c>
      <c r="AA413" s="1599"/>
      <c r="AB413" s="1599"/>
      <c r="AC413" s="1599"/>
      <c r="AD413" s="1599"/>
      <c r="AE413" s="1600"/>
    </row>
    <row r="414" spans="1:31" ht="15" thickTop="1" x14ac:dyDescent="0.2">
      <c r="A414" s="1597"/>
      <c r="B414" s="1498" t="s">
        <v>23</v>
      </c>
      <c r="C414" s="1499"/>
      <c r="D414" s="1500"/>
      <c r="E414" s="1498" t="s">
        <v>28</v>
      </c>
      <c r="F414" s="1499"/>
      <c r="G414" s="1500"/>
      <c r="H414" s="1591" t="s">
        <v>23</v>
      </c>
      <c r="I414" s="1592"/>
      <c r="J414" s="1593"/>
      <c r="K414" s="1591" t="s">
        <v>28</v>
      </c>
      <c r="L414" s="1592"/>
      <c r="M414" s="1593"/>
      <c r="N414" s="1498" t="s">
        <v>23</v>
      </c>
      <c r="O414" s="1499"/>
      <c r="P414" s="1500"/>
      <c r="Q414" s="1498" t="s">
        <v>28</v>
      </c>
      <c r="R414" s="1499"/>
      <c r="S414" s="1500"/>
      <c r="T414" s="1591" t="s">
        <v>23</v>
      </c>
      <c r="U414" s="1592"/>
      <c r="V414" s="1593"/>
      <c r="W414" s="1591" t="s">
        <v>28</v>
      </c>
      <c r="X414" s="1592"/>
      <c r="Y414" s="1593"/>
      <c r="Z414" s="1498" t="s">
        <v>23</v>
      </c>
      <c r="AA414" s="1499"/>
      <c r="AB414" s="1500"/>
      <c r="AC414" s="1498" t="s">
        <v>28</v>
      </c>
      <c r="AD414" s="1499"/>
      <c r="AE414" s="1500"/>
    </row>
    <row r="415" spans="1:31" ht="15" thickBot="1" x14ac:dyDescent="0.25">
      <c r="A415" s="1595"/>
      <c r="B415" s="270">
        <v>2015</v>
      </c>
      <c r="C415" s="235">
        <v>2014</v>
      </c>
      <c r="D415" s="1014" t="s">
        <v>22</v>
      </c>
      <c r="E415" s="8">
        <v>2015</v>
      </c>
      <c r="F415" s="235">
        <v>2014</v>
      </c>
      <c r="G415" s="795" t="s">
        <v>22</v>
      </c>
      <c r="H415" s="969">
        <v>2015</v>
      </c>
      <c r="I415" s="970">
        <v>2014</v>
      </c>
      <c r="J415" s="971" t="s">
        <v>22</v>
      </c>
      <c r="K415" s="969">
        <v>2015</v>
      </c>
      <c r="L415" s="970">
        <v>2014</v>
      </c>
      <c r="M415" s="971" t="s">
        <v>22</v>
      </c>
      <c r="N415" s="8">
        <v>2015</v>
      </c>
      <c r="O415" s="235">
        <v>2014</v>
      </c>
      <c r="P415" s="1014" t="s">
        <v>22</v>
      </c>
      <c r="Q415" s="8">
        <v>2015</v>
      </c>
      <c r="R415" s="235">
        <v>2014</v>
      </c>
      <c r="S415" s="795" t="s">
        <v>22</v>
      </c>
      <c r="T415" s="972">
        <v>2015</v>
      </c>
      <c r="U415" s="970">
        <v>2014</v>
      </c>
      <c r="V415" s="971" t="s">
        <v>22</v>
      </c>
      <c r="W415" s="972">
        <v>2015</v>
      </c>
      <c r="X415" s="970">
        <v>2014</v>
      </c>
      <c r="Y415" s="971" t="s">
        <v>22</v>
      </c>
      <c r="Z415" s="270">
        <v>2015</v>
      </c>
      <c r="AA415" s="235">
        <v>2014</v>
      </c>
      <c r="AB415" s="1014" t="s">
        <v>22</v>
      </c>
      <c r="AC415" s="270">
        <v>2015</v>
      </c>
      <c r="AD415" s="235">
        <v>2014</v>
      </c>
      <c r="AE415" s="795" t="s">
        <v>22</v>
      </c>
    </row>
    <row r="416" spans="1:31" ht="19.5" thickTop="1" x14ac:dyDescent="0.3">
      <c r="A416" s="988" t="s">
        <v>5</v>
      </c>
      <c r="B416" s="989" t="e">
        <f>กทม.!#REF!</f>
        <v>#REF!</v>
      </c>
      <c r="C416" s="998" t="e">
        <f>กทม.!#REF!</f>
        <v>#REF!</v>
      </c>
      <c r="D416" s="1015" t="e">
        <f>กทม.!#REF!</f>
        <v>#REF!</v>
      </c>
      <c r="E416" s="989" t="e">
        <f>กทม.!#REF!</f>
        <v>#REF!</v>
      </c>
      <c r="F416" s="998" t="e">
        <f>กทม.!#REF!</f>
        <v>#REF!</v>
      </c>
      <c r="G416" s="990" t="e">
        <f>กทม.!#REF!</f>
        <v>#REF!</v>
      </c>
      <c r="H416" s="989" t="e">
        <f>กทม.!#REF!</f>
        <v>#REF!</v>
      </c>
      <c r="I416" s="998" t="e">
        <f>กทม.!#REF!</f>
        <v>#REF!</v>
      </c>
      <c r="J416" s="990" t="e">
        <f>กทม.!#REF!</f>
        <v>#REF!</v>
      </c>
      <c r="K416" s="989" t="e">
        <f>กทม.!#REF!</f>
        <v>#REF!</v>
      </c>
      <c r="L416" s="998" t="e">
        <f>กทม.!#REF!</f>
        <v>#REF!</v>
      </c>
      <c r="M416" s="990" t="e">
        <f>กทม.!#REF!</f>
        <v>#REF!</v>
      </c>
      <c r="N416" s="989" t="e">
        <f>กทม.!#REF!</f>
        <v>#REF!</v>
      </c>
      <c r="O416" s="998" t="e">
        <f>กทม.!#REF!</f>
        <v>#REF!</v>
      </c>
      <c r="P416" s="990" t="e">
        <f>กทม.!#REF!</f>
        <v>#REF!</v>
      </c>
      <c r="Q416" s="989" t="e">
        <f>กทม.!#REF!</f>
        <v>#REF!</v>
      </c>
      <c r="R416" s="998" t="e">
        <f>กทม.!#REF!</f>
        <v>#REF!</v>
      </c>
      <c r="S416" s="991" t="e">
        <f>กทม.!#REF!</f>
        <v>#REF!</v>
      </c>
      <c r="T416" s="989" t="e">
        <f>กทม.!#REF!</f>
        <v>#REF!</v>
      </c>
      <c r="U416" s="1003" t="e">
        <f>กทม.!#REF!</f>
        <v>#REF!</v>
      </c>
      <c r="V416" s="991" t="e">
        <f>กทม.!#REF!</f>
        <v>#REF!</v>
      </c>
      <c r="W416" s="989" t="e">
        <f>กทม.!#REF!</f>
        <v>#REF!</v>
      </c>
      <c r="X416" s="1003" t="e">
        <f>กทม.!#REF!</f>
        <v>#REF!</v>
      </c>
      <c r="Y416" s="991" t="e">
        <f>กทม.!#REF!</f>
        <v>#REF!</v>
      </c>
      <c r="Z416" s="989" t="e">
        <f>กทม.!#REF!</f>
        <v>#REF!</v>
      </c>
      <c r="AA416" s="1003" t="e">
        <f>กทม.!#REF!</f>
        <v>#REF!</v>
      </c>
      <c r="AB416" s="991" t="e">
        <f>กทม.!#REF!</f>
        <v>#REF!</v>
      </c>
      <c r="AC416" s="989" t="e">
        <f>กทม.!#REF!</f>
        <v>#REF!</v>
      </c>
      <c r="AD416" s="1003" t="e">
        <f>กทม.!#REF!</f>
        <v>#REF!</v>
      </c>
      <c r="AE416" s="990" t="e">
        <f>กทม.!#REF!</f>
        <v>#REF!</v>
      </c>
    </row>
    <row r="417" spans="1:31" ht="18.75" x14ac:dyDescent="0.3">
      <c r="A417" s="974" t="s">
        <v>185</v>
      </c>
      <c r="B417" t="e">
        <f>ลพบุรี!#REF!</f>
        <v>#REF!</v>
      </c>
      <c r="C417" s="999" t="e">
        <f>ลพบุรี!#REF!</f>
        <v>#REF!</v>
      </c>
      <c r="D417" s="1016" t="e">
        <f>ลพบุรี!#REF!</f>
        <v>#REF!</v>
      </c>
      <c r="E417" t="e">
        <f>ลพบุรี!#REF!</f>
        <v>#REF!</v>
      </c>
      <c r="F417" s="999" t="e">
        <f>ลพบุรี!#REF!</f>
        <v>#REF!</v>
      </c>
      <c r="G417" s="973" t="e">
        <f>ลพบุรี!#REF!</f>
        <v>#REF!</v>
      </c>
      <c r="H417" t="e">
        <f>ลพบุรี!#REF!</f>
        <v>#REF!</v>
      </c>
      <c r="I417" s="999" t="e">
        <f>ลพบุรี!#REF!</f>
        <v>#REF!</v>
      </c>
      <c r="J417" s="973" t="e">
        <f>ลพบุรี!#REF!</f>
        <v>#REF!</v>
      </c>
      <c r="K417" t="e">
        <f>ลพบุรี!#REF!</f>
        <v>#REF!</v>
      </c>
      <c r="L417" s="999" t="e">
        <f>ลพบุรี!#REF!</f>
        <v>#REF!</v>
      </c>
      <c r="M417" s="973" t="e">
        <f>ลพบุรี!#REF!</f>
        <v>#REF!</v>
      </c>
      <c r="N417" t="e">
        <f>ลพบุรี!#REF!</f>
        <v>#REF!</v>
      </c>
      <c r="O417" s="999" t="e">
        <f>ลพบุรี!#REF!</f>
        <v>#REF!</v>
      </c>
      <c r="P417" s="973" t="e">
        <f>ลพบุรี!#REF!</f>
        <v>#REF!</v>
      </c>
      <c r="Q417" t="e">
        <f>ลพบุรี!#REF!</f>
        <v>#REF!</v>
      </c>
      <c r="R417" s="999" t="e">
        <f>ลพบุรี!#REF!</f>
        <v>#REF!</v>
      </c>
      <c r="S417" s="973" t="e">
        <f>ลพบุรี!#REF!</f>
        <v>#REF!</v>
      </c>
      <c r="T417" t="e">
        <f>ลพบุรี!#REF!</f>
        <v>#REF!</v>
      </c>
      <c r="U417" s="1004" t="e">
        <f>ลพบุรี!#REF!</f>
        <v>#REF!</v>
      </c>
      <c r="V417" s="973" t="e">
        <f>ลพบุรี!#REF!</f>
        <v>#REF!</v>
      </c>
      <c r="W417" t="e">
        <f>ลพบุรี!#REF!</f>
        <v>#REF!</v>
      </c>
      <c r="X417" s="1004" t="e">
        <f>ลพบุรี!#REF!</f>
        <v>#REF!</v>
      </c>
      <c r="Y417" s="973" t="e">
        <f>ลพบุรี!#REF!</f>
        <v>#REF!</v>
      </c>
      <c r="Z417" t="e">
        <f>ลพบุรี!#REF!</f>
        <v>#REF!</v>
      </c>
      <c r="AA417" s="1004" t="e">
        <f>ลพบุรี!#REF!</f>
        <v>#REF!</v>
      </c>
      <c r="AB417" s="973" t="e">
        <f>ลพบุรี!#REF!</f>
        <v>#REF!</v>
      </c>
      <c r="AC417" t="e">
        <f>ลพบุรี!#REF!</f>
        <v>#REF!</v>
      </c>
      <c r="AD417" s="1004" t="e">
        <f>ลพบุรี!#REF!</f>
        <v>#REF!</v>
      </c>
      <c r="AE417" s="973" t="e">
        <f>ลพบุรี!#REF!</f>
        <v>#REF!</v>
      </c>
    </row>
    <row r="418" spans="1:31" ht="18.75" x14ac:dyDescent="0.3">
      <c r="A418" s="974" t="s">
        <v>183</v>
      </c>
      <c r="B418" t="e">
        <f>อยุธยา!#REF!</f>
        <v>#REF!</v>
      </c>
      <c r="C418" s="999" t="e">
        <f>อยุธยา!#REF!</f>
        <v>#REF!</v>
      </c>
      <c r="D418" s="1016" t="e">
        <f>อยุธยา!#REF!</f>
        <v>#REF!</v>
      </c>
      <c r="E418" t="e">
        <f>อยุธยา!#REF!</f>
        <v>#REF!</v>
      </c>
      <c r="F418" s="999" t="e">
        <f>อยุธยา!#REF!</f>
        <v>#REF!</v>
      </c>
      <c r="G418" s="973" t="e">
        <f>อยุธยา!#REF!</f>
        <v>#REF!</v>
      </c>
      <c r="H418" t="e">
        <f>อยุธยา!#REF!</f>
        <v>#REF!</v>
      </c>
      <c r="I418" s="999" t="e">
        <f>อยุธยา!#REF!</f>
        <v>#REF!</v>
      </c>
      <c r="J418" s="973" t="e">
        <f>อยุธยา!#REF!</f>
        <v>#REF!</v>
      </c>
      <c r="K418" t="e">
        <f>อยุธยา!#REF!</f>
        <v>#REF!</v>
      </c>
      <c r="L418" s="999" t="e">
        <f>อยุธยา!#REF!</f>
        <v>#REF!</v>
      </c>
      <c r="M418" s="973" t="e">
        <f>อยุธยา!#REF!</f>
        <v>#REF!</v>
      </c>
      <c r="N418" t="e">
        <f>อยุธยา!#REF!</f>
        <v>#REF!</v>
      </c>
      <c r="O418" s="999" t="e">
        <f>อยุธยา!#REF!</f>
        <v>#REF!</v>
      </c>
      <c r="P418" s="973" t="e">
        <f>อยุธยา!#REF!</f>
        <v>#REF!</v>
      </c>
      <c r="Q418" t="e">
        <f>อยุธยา!#REF!</f>
        <v>#REF!</v>
      </c>
      <c r="R418" s="999" t="e">
        <f>อยุธยา!#REF!</f>
        <v>#REF!</v>
      </c>
      <c r="S418" s="973" t="e">
        <f>อยุธยา!#REF!</f>
        <v>#REF!</v>
      </c>
      <c r="T418" t="e">
        <f>อยุธยา!#REF!</f>
        <v>#REF!</v>
      </c>
      <c r="U418" s="1004" t="e">
        <f>อยุธยา!#REF!</f>
        <v>#REF!</v>
      </c>
      <c r="V418" s="973" t="e">
        <f>อยุธยา!#REF!</f>
        <v>#REF!</v>
      </c>
      <c r="W418" t="e">
        <f>อยุธยา!#REF!</f>
        <v>#REF!</v>
      </c>
      <c r="X418" s="1004" t="e">
        <f>อยุธยา!#REF!</f>
        <v>#REF!</v>
      </c>
      <c r="Y418" s="973" t="e">
        <f>อยุธยา!#REF!</f>
        <v>#REF!</v>
      </c>
      <c r="Z418" t="e">
        <f>อยุธยา!#REF!</f>
        <v>#REF!</v>
      </c>
      <c r="AA418" s="1004" t="e">
        <f>อยุธยา!#REF!</f>
        <v>#REF!</v>
      </c>
      <c r="AB418" s="973" t="e">
        <f>อยุธยา!#REF!</f>
        <v>#REF!</v>
      </c>
      <c r="AC418" t="e">
        <f>อยุธยา!#REF!</f>
        <v>#REF!</v>
      </c>
      <c r="AD418" s="1004" t="e">
        <f>อยุธยา!#REF!</f>
        <v>#REF!</v>
      </c>
      <c r="AE418" s="973" t="e">
        <f>อยุธยา!#REF!</f>
        <v>#REF!</v>
      </c>
    </row>
    <row r="419" spans="1:31" ht="18.75" x14ac:dyDescent="0.3">
      <c r="A419" s="974" t="s">
        <v>187</v>
      </c>
      <c r="B419" t="e">
        <f>สระบุรี!#REF!</f>
        <v>#REF!</v>
      </c>
      <c r="C419" s="999" t="e">
        <f>สระบุรี!#REF!</f>
        <v>#REF!</v>
      </c>
      <c r="D419" s="1016" t="e">
        <f>สระบุรี!#REF!</f>
        <v>#REF!</v>
      </c>
      <c r="E419" t="e">
        <f>สระบุรี!#REF!</f>
        <v>#REF!</v>
      </c>
      <c r="F419" s="999" t="e">
        <f>สระบุรี!#REF!</f>
        <v>#REF!</v>
      </c>
      <c r="G419" s="973" t="e">
        <f>สระบุรี!#REF!</f>
        <v>#REF!</v>
      </c>
      <c r="H419" t="e">
        <f>สระบุรี!#REF!</f>
        <v>#REF!</v>
      </c>
      <c r="I419" s="999" t="e">
        <f>สระบุรี!#REF!</f>
        <v>#REF!</v>
      </c>
      <c r="J419" s="973" t="e">
        <f>สระบุรี!#REF!</f>
        <v>#REF!</v>
      </c>
      <c r="K419" t="e">
        <f>สระบุรี!#REF!</f>
        <v>#REF!</v>
      </c>
      <c r="L419" s="999" t="e">
        <f>สระบุรี!#REF!</f>
        <v>#REF!</v>
      </c>
      <c r="M419" s="973" t="e">
        <f>สระบุรี!#REF!</f>
        <v>#REF!</v>
      </c>
      <c r="N419" t="e">
        <f>สระบุรี!#REF!</f>
        <v>#REF!</v>
      </c>
      <c r="O419" s="999" t="e">
        <f>สระบุรี!#REF!</f>
        <v>#REF!</v>
      </c>
      <c r="P419" s="973" t="e">
        <f>สระบุรี!#REF!</f>
        <v>#REF!</v>
      </c>
      <c r="Q419" t="e">
        <f>สระบุรี!#REF!</f>
        <v>#REF!</v>
      </c>
      <c r="R419" s="999" t="e">
        <f>สระบุรี!#REF!</f>
        <v>#REF!</v>
      </c>
      <c r="S419" s="973" t="e">
        <f>สระบุรี!#REF!</f>
        <v>#REF!</v>
      </c>
      <c r="T419" t="e">
        <f>สระบุรี!#REF!</f>
        <v>#REF!</v>
      </c>
      <c r="U419" s="1004" t="e">
        <f>สระบุรี!#REF!</f>
        <v>#REF!</v>
      </c>
      <c r="V419" s="973" t="e">
        <f>สระบุรี!#REF!</f>
        <v>#REF!</v>
      </c>
      <c r="W419" t="e">
        <f>สระบุรี!#REF!</f>
        <v>#REF!</v>
      </c>
      <c r="X419" s="1004" t="e">
        <f>สระบุรี!#REF!</f>
        <v>#REF!</v>
      </c>
      <c r="Y419" s="973" t="e">
        <f>สระบุรี!#REF!</f>
        <v>#REF!</v>
      </c>
      <c r="Z419" t="e">
        <f>สระบุรี!#REF!</f>
        <v>#REF!</v>
      </c>
      <c r="AA419" s="1004" t="e">
        <f>สระบุรี!#REF!</f>
        <v>#REF!</v>
      </c>
      <c r="AB419" s="973" t="e">
        <f>สระบุรี!#REF!</f>
        <v>#REF!</v>
      </c>
      <c r="AC419" t="e">
        <f>สระบุรี!#REF!</f>
        <v>#REF!</v>
      </c>
      <c r="AD419" s="1004" t="e">
        <f>สระบุรี!#REF!</f>
        <v>#REF!</v>
      </c>
      <c r="AE419" s="973" t="e">
        <f>สระบุรี!#REF!</f>
        <v>#REF!</v>
      </c>
    </row>
    <row r="420" spans="1:31" ht="18.75" x14ac:dyDescent="0.3">
      <c r="A420" s="974" t="s">
        <v>186</v>
      </c>
      <c r="B420" t="e">
        <f>ชัยนาท!#REF!</f>
        <v>#REF!</v>
      </c>
      <c r="C420" s="999" t="e">
        <f>ชัยนาท!#REF!</f>
        <v>#REF!</v>
      </c>
      <c r="D420" s="1016" t="e">
        <f>ชัยนาท!#REF!</f>
        <v>#REF!</v>
      </c>
      <c r="E420" t="e">
        <f>ชัยนาท!#REF!</f>
        <v>#REF!</v>
      </c>
      <c r="F420" s="999" t="e">
        <f>ชัยนาท!#REF!</f>
        <v>#REF!</v>
      </c>
      <c r="G420" s="973" t="e">
        <f>ชัยนาท!#REF!</f>
        <v>#REF!</v>
      </c>
      <c r="H420" t="e">
        <f>ชัยนาท!#REF!</f>
        <v>#REF!</v>
      </c>
      <c r="I420" s="999" t="e">
        <f>ชัยนาท!#REF!</f>
        <v>#REF!</v>
      </c>
      <c r="J420" s="973" t="e">
        <f>ชัยนาท!#REF!</f>
        <v>#REF!</v>
      </c>
      <c r="K420" t="e">
        <f>ชัยนาท!#REF!</f>
        <v>#REF!</v>
      </c>
      <c r="L420" s="999" t="e">
        <f>ชัยนาท!#REF!</f>
        <v>#REF!</v>
      </c>
      <c r="M420" s="973" t="e">
        <f>ชัยนาท!#REF!</f>
        <v>#REF!</v>
      </c>
      <c r="N420" t="e">
        <f>ชัยนาท!#REF!</f>
        <v>#REF!</v>
      </c>
      <c r="O420" s="999" t="e">
        <f>ชัยนาท!#REF!</f>
        <v>#REF!</v>
      </c>
      <c r="P420" s="973" t="e">
        <f>ชัยนาท!#REF!</f>
        <v>#REF!</v>
      </c>
      <c r="Q420" t="e">
        <f>ชัยนาท!#REF!</f>
        <v>#REF!</v>
      </c>
      <c r="R420" s="999" t="e">
        <f>ชัยนาท!#REF!</f>
        <v>#REF!</v>
      </c>
      <c r="S420" s="973" t="e">
        <f>ชัยนาท!#REF!</f>
        <v>#REF!</v>
      </c>
      <c r="T420" t="e">
        <f>ชัยนาท!#REF!</f>
        <v>#REF!</v>
      </c>
      <c r="U420" s="1004" t="e">
        <f>ชัยนาท!#REF!</f>
        <v>#REF!</v>
      </c>
      <c r="V420" s="973" t="e">
        <f>ชัยนาท!#REF!</f>
        <v>#REF!</v>
      </c>
      <c r="W420" t="e">
        <f>ชัยนาท!#REF!</f>
        <v>#REF!</v>
      </c>
      <c r="X420" s="1004" t="e">
        <f>ชัยนาท!#REF!</f>
        <v>#REF!</v>
      </c>
      <c r="Y420" s="973" t="e">
        <f>ชัยนาท!#REF!</f>
        <v>#REF!</v>
      </c>
      <c r="Z420" t="e">
        <f>ชัยนาท!#REF!</f>
        <v>#REF!</v>
      </c>
      <c r="AA420" s="1004" t="e">
        <f>ชัยนาท!#REF!</f>
        <v>#REF!</v>
      </c>
      <c r="AB420" s="973" t="e">
        <f>ชัยนาท!#REF!</f>
        <v>#REF!</v>
      </c>
      <c r="AC420" t="e">
        <f>ชัยนาท!#REF!</f>
        <v>#REF!</v>
      </c>
      <c r="AD420" s="1004" t="e">
        <f>ชัยนาท!#REF!</f>
        <v>#REF!</v>
      </c>
      <c r="AE420" s="973" t="e">
        <f>ชัยนาท!#REF!</f>
        <v>#REF!</v>
      </c>
    </row>
    <row r="421" spans="1:31" ht="18.75" x14ac:dyDescent="0.3">
      <c r="A421" s="974" t="s">
        <v>189</v>
      </c>
      <c r="B421" t="e">
        <f>นครปฐม!#REF!</f>
        <v>#REF!</v>
      </c>
      <c r="C421" s="999" t="e">
        <f>นครปฐม!#REF!</f>
        <v>#REF!</v>
      </c>
      <c r="D421" s="1016" t="e">
        <f>นครปฐม!#REF!</f>
        <v>#REF!</v>
      </c>
      <c r="E421" t="e">
        <f>นครปฐม!#REF!</f>
        <v>#REF!</v>
      </c>
      <c r="F421" s="999" t="e">
        <f>นครปฐม!#REF!</f>
        <v>#REF!</v>
      </c>
      <c r="G421" s="973" t="e">
        <f>นครปฐม!#REF!</f>
        <v>#REF!</v>
      </c>
      <c r="H421" t="e">
        <f>นครปฐม!#REF!</f>
        <v>#REF!</v>
      </c>
      <c r="I421" s="999" t="e">
        <f>นครปฐม!#REF!</f>
        <v>#REF!</v>
      </c>
      <c r="J421" s="973" t="e">
        <f>นครปฐม!#REF!</f>
        <v>#REF!</v>
      </c>
      <c r="K421" t="e">
        <f>นครปฐม!#REF!</f>
        <v>#REF!</v>
      </c>
      <c r="L421" s="999" t="e">
        <f>นครปฐม!#REF!</f>
        <v>#REF!</v>
      </c>
      <c r="M421" s="973" t="e">
        <f>นครปฐม!#REF!</f>
        <v>#REF!</v>
      </c>
      <c r="N421" t="e">
        <f>นครปฐม!#REF!</f>
        <v>#REF!</v>
      </c>
      <c r="O421" s="999" t="e">
        <f>นครปฐม!#REF!</f>
        <v>#REF!</v>
      </c>
      <c r="P421" s="973" t="e">
        <f>นครปฐม!#REF!</f>
        <v>#REF!</v>
      </c>
      <c r="Q421" t="e">
        <f>นครปฐม!#REF!</f>
        <v>#REF!</v>
      </c>
      <c r="R421" s="999" t="e">
        <f>นครปฐม!#REF!</f>
        <v>#REF!</v>
      </c>
      <c r="S421" s="973" t="e">
        <f>นครปฐม!#REF!</f>
        <v>#REF!</v>
      </c>
      <c r="T421" t="e">
        <f>นครปฐม!#REF!</f>
        <v>#REF!</v>
      </c>
      <c r="U421" s="1004" t="e">
        <f>นครปฐม!#REF!</f>
        <v>#REF!</v>
      </c>
      <c r="V421" s="973" t="e">
        <f>นครปฐม!#REF!</f>
        <v>#REF!</v>
      </c>
      <c r="W421" t="e">
        <f>นครปฐม!#REF!</f>
        <v>#REF!</v>
      </c>
      <c r="X421" s="1004" t="e">
        <f>นครปฐม!#REF!</f>
        <v>#REF!</v>
      </c>
      <c r="Y421" s="973" t="e">
        <f>นครปฐม!#REF!</f>
        <v>#REF!</v>
      </c>
      <c r="Z421" t="e">
        <f>นครปฐม!#REF!</f>
        <v>#REF!</v>
      </c>
      <c r="AA421" s="1004" t="e">
        <f>นครปฐม!#REF!</f>
        <v>#REF!</v>
      </c>
      <c r="AB421" s="973" t="e">
        <f>นครปฐม!#REF!</f>
        <v>#REF!</v>
      </c>
      <c r="AC421" t="e">
        <f>นครปฐม!#REF!</f>
        <v>#REF!</v>
      </c>
      <c r="AD421" s="1004" t="e">
        <f>นครปฐม!#REF!</f>
        <v>#REF!</v>
      </c>
      <c r="AE421" s="973" t="e">
        <f>นครปฐม!#REF!</f>
        <v>#REF!</v>
      </c>
    </row>
    <row r="422" spans="1:31" ht="18.75" x14ac:dyDescent="0.3">
      <c r="A422" s="974" t="s">
        <v>180</v>
      </c>
      <c r="B422" t="e">
        <f>สิงห์บุรี!#REF!</f>
        <v>#REF!</v>
      </c>
      <c r="C422" s="999" t="e">
        <f>สิงห์บุรี!#REF!</f>
        <v>#REF!</v>
      </c>
      <c r="D422" s="1016" t="e">
        <f>สิงห์บุรี!#REF!</f>
        <v>#REF!</v>
      </c>
      <c r="E422" t="e">
        <f>สิงห์บุรี!#REF!</f>
        <v>#REF!</v>
      </c>
      <c r="F422" s="999" t="e">
        <f>สิงห์บุรี!#REF!</f>
        <v>#REF!</v>
      </c>
      <c r="G422" s="973" t="e">
        <f>สิงห์บุรี!#REF!</f>
        <v>#REF!</v>
      </c>
      <c r="H422" t="e">
        <f>สิงห์บุรี!#REF!</f>
        <v>#REF!</v>
      </c>
      <c r="I422" s="999" t="e">
        <f>สิงห์บุรี!#REF!</f>
        <v>#REF!</v>
      </c>
      <c r="J422" s="973" t="e">
        <f>สิงห์บุรี!#REF!</f>
        <v>#REF!</v>
      </c>
      <c r="K422" t="e">
        <f>สิงห์บุรี!#REF!</f>
        <v>#REF!</v>
      </c>
      <c r="L422" s="999" t="e">
        <f>สิงห์บุรี!#REF!</f>
        <v>#REF!</v>
      </c>
      <c r="M422" s="973" t="e">
        <f>สิงห์บุรี!#REF!</f>
        <v>#REF!</v>
      </c>
      <c r="N422" t="e">
        <f>สิงห์บุรี!#REF!</f>
        <v>#REF!</v>
      </c>
      <c r="O422" s="999" t="e">
        <f>สิงห์บุรี!#REF!</f>
        <v>#REF!</v>
      </c>
      <c r="P422" s="973" t="e">
        <f>สิงห์บุรี!#REF!</f>
        <v>#REF!</v>
      </c>
      <c r="Q422" t="e">
        <f>สิงห์บุรี!#REF!</f>
        <v>#REF!</v>
      </c>
      <c r="R422" s="999" t="e">
        <f>สิงห์บุรี!#REF!</f>
        <v>#REF!</v>
      </c>
      <c r="S422" s="973" t="e">
        <f>สิงห์บุรี!#REF!</f>
        <v>#REF!</v>
      </c>
      <c r="T422" t="e">
        <f>สิงห์บุรี!#REF!</f>
        <v>#REF!</v>
      </c>
      <c r="U422" s="1004" t="e">
        <f>สิงห์บุรี!#REF!</f>
        <v>#REF!</v>
      </c>
      <c r="V422" s="973" t="e">
        <f>สิงห์บุรี!#REF!</f>
        <v>#REF!</v>
      </c>
      <c r="W422" t="e">
        <f>สิงห์บุรี!#REF!</f>
        <v>#REF!</v>
      </c>
      <c r="X422" s="1004" t="e">
        <f>สิงห์บุรี!#REF!</f>
        <v>#REF!</v>
      </c>
      <c r="Y422" s="973" t="e">
        <f>สิงห์บุรี!#REF!</f>
        <v>#REF!</v>
      </c>
      <c r="Z422" t="e">
        <f>สิงห์บุรี!#REF!</f>
        <v>#REF!</v>
      </c>
      <c r="AA422" s="1004" t="e">
        <f>สิงห์บุรี!#REF!</f>
        <v>#REF!</v>
      </c>
      <c r="AB422" s="973" t="e">
        <f>สิงห์บุรี!#REF!</f>
        <v>#REF!</v>
      </c>
      <c r="AC422" t="e">
        <f>สิงห์บุรี!#REF!</f>
        <v>#REF!</v>
      </c>
      <c r="AD422" s="1004" t="e">
        <f>สิงห์บุรี!#REF!</f>
        <v>#REF!</v>
      </c>
      <c r="AE422" s="973" t="e">
        <f>สิงห์บุรี!#REF!</f>
        <v>#REF!</v>
      </c>
    </row>
    <row r="423" spans="1:31" ht="18.75" x14ac:dyDescent="0.3">
      <c r="A423" s="974" t="s">
        <v>179</v>
      </c>
      <c r="B423" t="e">
        <f>อ่างทอง!#REF!</f>
        <v>#REF!</v>
      </c>
      <c r="C423" s="999" t="e">
        <f>อ่างทอง!#REF!</f>
        <v>#REF!</v>
      </c>
      <c r="D423" s="1016" t="e">
        <f>อ่างทอง!#REF!</f>
        <v>#REF!</v>
      </c>
      <c r="E423" t="e">
        <f>อ่างทอง!#REF!</f>
        <v>#REF!</v>
      </c>
      <c r="F423" s="999" t="e">
        <f>อ่างทอง!#REF!</f>
        <v>#REF!</v>
      </c>
      <c r="G423" s="973" t="e">
        <f>อ่างทอง!#REF!</f>
        <v>#REF!</v>
      </c>
      <c r="H423" t="e">
        <f>อ่างทอง!#REF!</f>
        <v>#REF!</v>
      </c>
      <c r="I423" s="999" t="e">
        <f>อ่างทอง!#REF!</f>
        <v>#REF!</v>
      </c>
      <c r="J423" s="973" t="e">
        <f>อ่างทอง!#REF!</f>
        <v>#REF!</v>
      </c>
      <c r="K423" t="e">
        <f>อ่างทอง!#REF!</f>
        <v>#REF!</v>
      </c>
      <c r="L423" s="999" t="e">
        <f>อ่างทอง!#REF!</f>
        <v>#REF!</v>
      </c>
      <c r="M423" s="973" t="e">
        <f>อ่างทอง!#REF!</f>
        <v>#REF!</v>
      </c>
      <c r="N423" t="e">
        <f>อ่างทอง!#REF!</f>
        <v>#REF!</v>
      </c>
      <c r="O423" s="999" t="e">
        <f>อ่างทอง!#REF!</f>
        <v>#REF!</v>
      </c>
      <c r="P423" s="973" t="e">
        <f>อ่างทอง!#REF!</f>
        <v>#REF!</v>
      </c>
      <c r="Q423" t="e">
        <f>อ่างทอง!#REF!</f>
        <v>#REF!</v>
      </c>
      <c r="R423" s="999" t="e">
        <f>อ่างทอง!#REF!</f>
        <v>#REF!</v>
      </c>
      <c r="S423" s="973" t="e">
        <f>อ่างทอง!#REF!</f>
        <v>#REF!</v>
      </c>
      <c r="T423" t="e">
        <f>อ่างทอง!#REF!</f>
        <v>#REF!</v>
      </c>
      <c r="U423" s="1004" t="e">
        <f>อ่างทอง!#REF!</f>
        <v>#REF!</v>
      </c>
      <c r="V423" s="973" t="e">
        <f>อ่างทอง!#REF!</f>
        <v>#REF!</v>
      </c>
      <c r="W423" t="e">
        <f>อ่างทอง!#REF!</f>
        <v>#REF!</v>
      </c>
      <c r="X423" s="1004" t="e">
        <f>อ่างทอง!#REF!</f>
        <v>#REF!</v>
      </c>
      <c r="Y423" s="973" t="e">
        <f>อ่างทอง!#REF!</f>
        <v>#REF!</v>
      </c>
      <c r="Z423" t="e">
        <f>อ่างทอง!#REF!</f>
        <v>#REF!</v>
      </c>
      <c r="AA423" s="1004" t="e">
        <f>อ่างทอง!#REF!</f>
        <v>#REF!</v>
      </c>
      <c r="AB423" s="973" t="e">
        <f>อ่างทอง!#REF!</f>
        <v>#REF!</v>
      </c>
      <c r="AC423" t="e">
        <f>อ่างทอง!#REF!</f>
        <v>#REF!</v>
      </c>
      <c r="AD423" s="1004" t="e">
        <f>อ่างทอง!#REF!</f>
        <v>#REF!</v>
      </c>
      <c r="AE423" s="973" t="e">
        <f>อ่างทอง!#REF!</f>
        <v>#REF!</v>
      </c>
    </row>
    <row r="424" spans="1:31" ht="18.75" x14ac:dyDescent="0.3">
      <c r="A424" s="974" t="s">
        <v>184</v>
      </c>
      <c r="B424" t="e">
        <f>นนทบุรี!#REF!</f>
        <v>#REF!</v>
      </c>
      <c r="C424" s="999" t="e">
        <f>นนทบุรี!#REF!</f>
        <v>#REF!</v>
      </c>
      <c r="D424" s="1016" t="e">
        <f>นนทบุรี!#REF!</f>
        <v>#REF!</v>
      </c>
      <c r="E424" t="e">
        <f>นนทบุรี!#REF!</f>
        <v>#REF!</v>
      </c>
      <c r="F424" s="999" t="e">
        <f>นนทบุรี!#REF!</f>
        <v>#REF!</v>
      </c>
      <c r="G424" s="973" t="e">
        <f>นนทบุรี!#REF!</f>
        <v>#REF!</v>
      </c>
      <c r="H424" t="e">
        <f>นนทบุรี!#REF!</f>
        <v>#REF!</v>
      </c>
      <c r="I424" s="999" t="e">
        <f>นนทบุรี!#REF!</f>
        <v>#REF!</v>
      </c>
      <c r="J424" s="973" t="e">
        <f>นนทบุรี!#REF!</f>
        <v>#REF!</v>
      </c>
      <c r="K424" t="e">
        <f>นนทบุรี!#REF!</f>
        <v>#REF!</v>
      </c>
      <c r="L424" s="999" t="e">
        <f>นนทบุรี!#REF!</f>
        <v>#REF!</v>
      </c>
      <c r="M424" s="973" t="e">
        <f>นนทบุรี!#REF!</f>
        <v>#REF!</v>
      </c>
      <c r="N424" t="e">
        <f>นนทบุรี!#REF!</f>
        <v>#REF!</v>
      </c>
      <c r="O424" s="999" t="e">
        <f>นนทบุรี!#REF!</f>
        <v>#REF!</v>
      </c>
      <c r="P424" s="973" t="e">
        <f>นนทบุรี!#REF!</f>
        <v>#REF!</v>
      </c>
      <c r="Q424" t="e">
        <f>นนทบุรี!#REF!</f>
        <v>#REF!</v>
      </c>
      <c r="R424" s="999" t="e">
        <f>นนทบุรี!#REF!</f>
        <v>#REF!</v>
      </c>
      <c r="S424" s="973" t="e">
        <f>นนทบุรี!#REF!</f>
        <v>#REF!</v>
      </c>
      <c r="T424" t="e">
        <f>นนทบุรี!#REF!</f>
        <v>#REF!</v>
      </c>
      <c r="U424" s="1004" t="e">
        <f>นนทบุรี!#REF!</f>
        <v>#REF!</v>
      </c>
      <c r="V424" s="973" t="e">
        <f>นนทบุรี!#REF!</f>
        <v>#REF!</v>
      </c>
      <c r="W424" t="e">
        <f>นนทบุรี!#REF!</f>
        <v>#REF!</v>
      </c>
      <c r="X424" s="1004" t="e">
        <f>นนทบุรี!#REF!</f>
        <v>#REF!</v>
      </c>
      <c r="Y424" s="973" t="e">
        <f>นนทบุรี!#REF!</f>
        <v>#REF!</v>
      </c>
      <c r="Z424" t="e">
        <f>นนทบุรี!#REF!</f>
        <v>#REF!</v>
      </c>
      <c r="AA424" s="1004" t="e">
        <f>นนทบุรี!#REF!</f>
        <v>#REF!</v>
      </c>
      <c r="AB424" s="973" t="e">
        <f>นนทบุรี!#REF!</f>
        <v>#REF!</v>
      </c>
      <c r="AC424" t="e">
        <f>นนทบุรี!#REF!</f>
        <v>#REF!</v>
      </c>
      <c r="AD424" s="1004" t="e">
        <f>นนทบุรี!#REF!</f>
        <v>#REF!</v>
      </c>
      <c r="AE424" s="973" t="e">
        <f>นนทบุรี!#REF!</f>
        <v>#REF!</v>
      </c>
    </row>
    <row r="425" spans="1:31" ht="18.75" x14ac:dyDescent="0.3">
      <c r="A425" s="974" t="s">
        <v>190</v>
      </c>
      <c r="B425" t="e">
        <f>ปทุมธานี!#REF!</f>
        <v>#REF!</v>
      </c>
      <c r="C425" s="999" t="e">
        <f>ปทุมธานี!#REF!</f>
        <v>#REF!</v>
      </c>
      <c r="D425" s="1016" t="e">
        <f>ปทุมธานี!#REF!</f>
        <v>#REF!</v>
      </c>
      <c r="E425" t="e">
        <f>ปทุมธานี!#REF!</f>
        <v>#REF!</v>
      </c>
      <c r="F425" s="999" t="e">
        <f>ปทุมธานี!#REF!</f>
        <v>#REF!</v>
      </c>
      <c r="G425" s="973" t="e">
        <f>ปทุมธานี!#REF!</f>
        <v>#REF!</v>
      </c>
      <c r="H425" t="e">
        <f>ปทุมธานี!#REF!</f>
        <v>#REF!</v>
      </c>
      <c r="I425" s="999" t="e">
        <f>ปทุมธานี!#REF!</f>
        <v>#REF!</v>
      </c>
      <c r="J425" s="973" t="e">
        <f>ปทุมธานี!#REF!</f>
        <v>#REF!</v>
      </c>
      <c r="K425" t="e">
        <f>ปทุมธานี!#REF!</f>
        <v>#REF!</v>
      </c>
      <c r="L425" s="999" t="e">
        <f>ปทุมธานี!#REF!</f>
        <v>#REF!</v>
      </c>
      <c r="M425" s="973" t="e">
        <f>ปทุมธานี!#REF!</f>
        <v>#REF!</v>
      </c>
      <c r="N425" t="e">
        <f>ปทุมธานี!#REF!</f>
        <v>#REF!</v>
      </c>
      <c r="O425" s="999" t="e">
        <f>ปทุมธานี!#REF!</f>
        <v>#REF!</v>
      </c>
      <c r="P425" s="973" t="e">
        <f>ปทุมธานี!#REF!</f>
        <v>#REF!</v>
      </c>
      <c r="Q425" t="e">
        <f>ปทุมธานี!#REF!</f>
        <v>#REF!</v>
      </c>
      <c r="R425" s="999" t="e">
        <f>ปทุมธานี!#REF!</f>
        <v>#REF!</v>
      </c>
      <c r="S425" s="973" t="e">
        <f>ปทุมธานี!#REF!</f>
        <v>#REF!</v>
      </c>
      <c r="T425" t="e">
        <f>ปทุมธานี!#REF!</f>
        <v>#REF!</v>
      </c>
      <c r="U425" s="1004" t="e">
        <f>ปทุมธานี!#REF!</f>
        <v>#REF!</v>
      </c>
      <c r="V425" s="973" t="e">
        <f>ปทุมธานี!#REF!</f>
        <v>#REF!</v>
      </c>
      <c r="W425" t="e">
        <f>ปทุมธานี!#REF!</f>
        <v>#REF!</v>
      </c>
      <c r="X425" s="1004" t="e">
        <f>ปทุมธานี!#REF!</f>
        <v>#REF!</v>
      </c>
      <c r="Y425" s="973" t="e">
        <f>ปทุมธานี!#REF!</f>
        <v>#REF!</v>
      </c>
      <c r="Z425" t="e">
        <f>ปทุมธานี!#REF!</f>
        <v>#REF!</v>
      </c>
      <c r="AA425" s="1004" t="e">
        <f>ปทุมธานี!#REF!</f>
        <v>#REF!</v>
      </c>
      <c r="AB425" s="973" t="e">
        <f>ปทุมธานี!#REF!</f>
        <v>#REF!</v>
      </c>
      <c r="AC425" t="e">
        <f>ปทุมธานี!#REF!</f>
        <v>#REF!</v>
      </c>
      <c r="AD425" s="1004" t="e">
        <f>ปทุมธานี!#REF!</f>
        <v>#REF!</v>
      </c>
      <c r="AE425" s="973" t="e">
        <f>ปทุมธานี!#REF!</f>
        <v>#REF!</v>
      </c>
    </row>
    <row r="426" spans="1:31" ht="18.75" x14ac:dyDescent="0.3">
      <c r="A426" s="974" t="s">
        <v>182</v>
      </c>
      <c r="B426" t="e">
        <f>สมุทรปราการ!#REF!</f>
        <v>#REF!</v>
      </c>
      <c r="C426" s="999" t="e">
        <f>สมุทรปราการ!#REF!</f>
        <v>#REF!</v>
      </c>
      <c r="D426" s="1016" t="e">
        <f>สมุทรปราการ!#REF!</f>
        <v>#REF!</v>
      </c>
      <c r="E426" t="e">
        <f>สมุทรปราการ!#REF!</f>
        <v>#REF!</v>
      </c>
      <c r="F426" s="999" t="e">
        <f>สมุทรปราการ!#REF!</f>
        <v>#REF!</v>
      </c>
      <c r="G426" s="973" t="e">
        <f>สมุทรปราการ!#REF!</f>
        <v>#REF!</v>
      </c>
      <c r="H426" t="e">
        <f>สมุทรปราการ!#REF!</f>
        <v>#REF!</v>
      </c>
      <c r="I426" s="999" t="e">
        <f>สมุทรปราการ!#REF!</f>
        <v>#REF!</v>
      </c>
      <c r="J426" s="973" t="e">
        <f>สมุทรปราการ!#REF!</f>
        <v>#REF!</v>
      </c>
      <c r="K426" t="e">
        <f>สมุทรปราการ!#REF!</f>
        <v>#REF!</v>
      </c>
      <c r="L426" s="999" t="e">
        <f>สมุทรปราการ!#REF!</f>
        <v>#REF!</v>
      </c>
      <c r="M426" s="973" t="e">
        <f>สมุทรปราการ!#REF!</f>
        <v>#REF!</v>
      </c>
      <c r="N426" t="e">
        <f>สมุทรปราการ!#REF!</f>
        <v>#REF!</v>
      </c>
      <c r="O426" s="999" t="e">
        <f>สมุทรปราการ!#REF!</f>
        <v>#REF!</v>
      </c>
      <c r="P426" s="973" t="e">
        <f>สมุทรปราการ!#REF!</f>
        <v>#REF!</v>
      </c>
      <c r="Q426" t="e">
        <f>สมุทรปราการ!#REF!</f>
        <v>#REF!</v>
      </c>
      <c r="R426" s="999" t="e">
        <f>สมุทรปราการ!#REF!</f>
        <v>#REF!</v>
      </c>
      <c r="S426" s="973" t="e">
        <f>สมุทรปราการ!#REF!</f>
        <v>#REF!</v>
      </c>
      <c r="T426" t="e">
        <f>สมุทรปราการ!#REF!</f>
        <v>#REF!</v>
      </c>
      <c r="U426" s="1004" t="e">
        <f>สมุทรปราการ!#REF!</f>
        <v>#REF!</v>
      </c>
      <c r="V426" s="973" t="e">
        <f>สมุทรปราการ!#REF!</f>
        <v>#REF!</v>
      </c>
      <c r="W426" t="e">
        <f>สมุทรปราการ!#REF!</f>
        <v>#REF!</v>
      </c>
      <c r="X426" s="1004" t="e">
        <f>สมุทรปราการ!#REF!</f>
        <v>#REF!</v>
      </c>
      <c r="Y426" s="973" t="e">
        <f>สมุทรปราการ!#REF!</f>
        <v>#REF!</v>
      </c>
      <c r="Z426" t="e">
        <f>สมุทรปราการ!#REF!</f>
        <v>#REF!</v>
      </c>
      <c r="AA426" s="1004" t="e">
        <f>สมุทรปราการ!#REF!</f>
        <v>#REF!</v>
      </c>
      <c r="AB426" s="973" t="e">
        <f>สมุทรปราการ!#REF!</f>
        <v>#REF!</v>
      </c>
      <c r="AC426" t="e">
        <f>สมุทรปราการ!#REF!</f>
        <v>#REF!</v>
      </c>
      <c r="AD426" s="1004" t="e">
        <f>สมุทรปราการ!#REF!</f>
        <v>#REF!</v>
      </c>
      <c r="AE426" s="973" t="e">
        <f>สมุทรปราการ!#REF!</f>
        <v>#REF!</v>
      </c>
    </row>
    <row r="427" spans="1:31" ht="18.75" x14ac:dyDescent="0.3">
      <c r="A427" s="974" t="s">
        <v>181</v>
      </c>
      <c r="B427" t="e">
        <f>สมุทรสาคร!#REF!</f>
        <v>#REF!</v>
      </c>
      <c r="C427" s="999" t="e">
        <f>สมุทรสาคร!#REF!</f>
        <v>#REF!</v>
      </c>
      <c r="D427" s="1016" t="e">
        <f>สมุทรสาคร!#REF!</f>
        <v>#REF!</v>
      </c>
      <c r="E427" t="e">
        <f>สมุทรสาคร!#REF!</f>
        <v>#REF!</v>
      </c>
      <c r="F427" s="999" t="e">
        <f>สมุทรสาคร!#REF!</f>
        <v>#REF!</v>
      </c>
      <c r="G427" s="973" t="e">
        <f>สมุทรสาคร!#REF!</f>
        <v>#REF!</v>
      </c>
      <c r="H427" t="e">
        <f>สมุทรสาคร!#REF!</f>
        <v>#REF!</v>
      </c>
      <c r="I427" s="999" t="e">
        <f>สมุทรสาคร!#REF!</f>
        <v>#REF!</v>
      </c>
      <c r="J427" s="973" t="e">
        <f>สมุทรสาคร!#REF!</f>
        <v>#REF!</v>
      </c>
      <c r="K427" t="e">
        <f>สมุทรสาคร!#REF!</f>
        <v>#REF!</v>
      </c>
      <c r="L427" s="999" t="e">
        <f>สมุทรสาคร!#REF!</f>
        <v>#REF!</v>
      </c>
      <c r="M427" s="973" t="e">
        <f>สมุทรสาคร!#REF!</f>
        <v>#REF!</v>
      </c>
      <c r="N427" t="e">
        <f>สมุทรสาคร!#REF!</f>
        <v>#REF!</v>
      </c>
      <c r="O427" s="999" t="e">
        <f>สมุทรสาคร!#REF!</f>
        <v>#REF!</v>
      </c>
      <c r="P427" s="973" t="e">
        <f>สมุทรสาคร!#REF!</f>
        <v>#REF!</v>
      </c>
      <c r="Q427" t="e">
        <f>สมุทรสาคร!#REF!</f>
        <v>#REF!</v>
      </c>
      <c r="R427" s="999" t="e">
        <f>สมุทรสาคร!#REF!</f>
        <v>#REF!</v>
      </c>
      <c r="S427" s="973" t="e">
        <f>สมุทรสาคร!#REF!</f>
        <v>#REF!</v>
      </c>
      <c r="T427" t="e">
        <f>สมุทรสาคร!#REF!</f>
        <v>#REF!</v>
      </c>
      <c r="U427" s="1004" t="e">
        <f>สมุทรสาคร!#REF!</f>
        <v>#REF!</v>
      </c>
      <c r="V427" s="973" t="e">
        <f>สมุทรสาคร!#REF!</f>
        <v>#REF!</v>
      </c>
      <c r="W427" t="e">
        <f>สมุทรสาคร!#REF!</f>
        <v>#REF!</v>
      </c>
      <c r="X427" s="1004" t="e">
        <f>สมุทรสาคร!#REF!</f>
        <v>#REF!</v>
      </c>
      <c r="Y427" s="973" t="e">
        <f>สมุทรสาคร!#REF!</f>
        <v>#REF!</v>
      </c>
      <c r="Z427" t="e">
        <f>สมุทรสาคร!#REF!</f>
        <v>#REF!</v>
      </c>
      <c r="AA427" s="1004" t="e">
        <f>สมุทรสาคร!#REF!</f>
        <v>#REF!</v>
      </c>
      <c r="AB427" s="973" t="e">
        <f>สมุทรสาคร!#REF!</f>
        <v>#REF!</v>
      </c>
      <c r="AC427" t="e">
        <f>สมุทรสาคร!#REF!</f>
        <v>#REF!</v>
      </c>
      <c r="AD427" s="1004" t="e">
        <f>สมุทรสาคร!#REF!</f>
        <v>#REF!</v>
      </c>
      <c r="AE427" s="973" t="e">
        <f>สมุทรสาคร!#REF!</f>
        <v>#REF!</v>
      </c>
    </row>
    <row r="428" spans="1:31" ht="19.5" thickBot="1" x14ac:dyDescent="0.35">
      <c r="A428" s="974" t="s">
        <v>188</v>
      </c>
      <c r="B428" t="e">
        <f>ฉะเชิงเทรา!#REF!</f>
        <v>#REF!</v>
      </c>
      <c r="C428" s="999" t="e">
        <f>ฉะเชิงเทรา!#REF!</f>
        <v>#REF!</v>
      </c>
      <c r="D428" s="1016" t="e">
        <f>ฉะเชิงเทรา!#REF!</f>
        <v>#REF!</v>
      </c>
      <c r="E428" t="e">
        <f>ฉะเชิงเทรา!#REF!</f>
        <v>#REF!</v>
      </c>
      <c r="F428" s="999" t="e">
        <f>ฉะเชิงเทรา!#REF!</f>
        <v>#REF!</v>
      </c>
      <c r="G428" s="973" t="e">
        <f>ฉะเชิงเทรา!#REF!</f>
        <v>#REF!</v>
      </c>
      <c r="H428" t="e">
        <f>ฉะเชิงเทรา!#REF!</f>
        <v>#REF!</v>
      </c>
      <c r="I428" s="999" t="e">
        <f>ฉะเชิงเทรา!#REF!</f>
        <v>#REF!</v>
      </c>
      <c r="J428" s="973" t="e">
        <f>ฉะเชิงเทรา!#REF!</f>
        <v>#REF!</v>
      </c>
      <c r="K428" t="e">
        <f>ฉะเชิงเทรา!#REF!</f>
        <v>#REF!</v>
      </c>
      <c r="L428" s="999" t="e">
        <f>ฉะเชิงเทรา!#REF!</f>
        <v>#REF!</v>
      </c>
      <c r="M428" s="973" t="e">
        <f>ฉะเชิงเทรา!#REF!</f>
        <v>#REF!</v>
      </c>
      <c r="N428" t="e">
        <f>ฉะเชิงเทรา!#REF!</f>
        <v>#REF!</v>
      </c>
      <c r="O428" s="999" t="e">
        <f>ฉะเชิงเทรา!#REF!</f>
        <v>#REF!</v>
      </c>
      <c r="P428" s="973" t="e">
        <f>ฉะเชิงเทรา!#REF!</f>
        <v>#REF!</v>
      </c>
      <c r="Q428" t="e">
        <f>ฉะเชิงเทรา!#REF!</f>
        <v>#REF!</v>
      </c>
      <c r="R428" s="999" t="e">
        <f>ฉะเชิงเทรา!#REF!</f>
        <v>#REF!</v>
      </c>
      <c r="S428" s="973" t="e">
        <f>ฉะเชิงเทรา!#REF!</f>
        <v>#REF!</v>
      </c>
      <c r="T428" t="e">
        <f>ฉะเชิงเทรา!#REF!</f>
        <v>#REF!</v>
      </c>
      <c r="U428" s="1004" t="e">
        <f>ฉะเชิงเทรา!#REF!</f>
        <v>#REF!</v>
      </c>
      <c r="V428" s="973" t="e">
        <f>ฉะเชิงเทรา!#REF!</f>
        <v>#REF!</v>
      </c>
      <c r="W428" t="e">
        <f>ฉะเชิงเทรา!#REF!</f>
        <v>#REF!</v>
      </c>
      <c r="X428" s="1004" t="e">
        <f>ฉะเชิงเทรา!#REF!</f>
        <v>#REF!</v>
      </c>
      <c r="Y428" s="973" t="e">
        <f>ฉะเชิงเทรา!#REF!</f>
        <v>#REF!</v>
      </c>
      <c r="Z428" t="e">
        <f>ฉะเชิงเทรา!#REF!</f>
        <v>#REF!</v>
      </c>
      <c r="AA428" s="1004" t="e">
        <f>ฉะเชิงเทรา!#REF!</f>
        <v>#REF!</v>
      </c>
      <c r="AB428" s="973" t="e">
        <f>ฉะเชิงเทรา!#REF!</f>
        <v>#REF!</v>
      </c>
      <c r="AC428" t="e">
        <f>ฉะเชิงเทรา!#REF!</f>
        <v>#REF!</v>
      </c>
      <c r="AD428" s="1004" t="e">
        <f>ฉะเชิงเทรา!#REF!</f>
        <v>#REF!</v>
      </c>
      <c r="AE428" s="973" t="e">
        <f>ฉะเชิงเทรา!#REF!</f>
        <v>#REF!</v>
      </c>
    </row>
    <row r="429" spans="1:31" ht="20.25" thickTop="1" thickBot="1" x14ac:dyDescent="0.25">
      <c r="A429" s="975" t="s">
        <v>275</v>
      </c>
      <c r="B429" s="976" t="e">
        <f>SUM(B417:B428)</f>
        <v>#REF!</v>
      </c>
      <c r="C429" s="1000" t="e">
        <f>SUM(C417:C428)</f>
        <v>#REF!</v>
      </c>
      <c r="D429" s="1017" t="e">
        <f>ROUND(((B429/C429)-1)*100,2)</f>
        <v>#REF!</v>
      </c>
      <c r="E429" s="976" t="e">
        <f>SUM(E417:E428)</f>
        <v>#REF!</v>
      </c>
      <c r="F429" s="1000" t="e">
        <f>SUM(F417:F428)</f>
        <v>#REF!</v>
      </c>
      <c r="G429" s="977" t="e">
        <f>ROUND(((E429/F429)-1)*100,2)</f>
        <v>#REF!</v>
      </c>
      <c r="H429" s="976" t="e">
        <f>SUM(H417:H428)</f>
        <v>#REF!</v>
      </c>
      <c r="I429" s="1000" t="e">
        <f>SUM(I417:I428)</f>
        <v>#REF!</v>
      </c>
      <c r="J429" s="977" t="e">
        <f>ROUND(((H429/I429)-1)*100,2)</f>
        <v>#REF!</v>
      </c>
      <c r="K429" s="976" t="e">
        <f>SUM(K417:K428)</f>
        <v>#REF!</v>
      </c>
      <c r="L429" s="1000" t="e">
        <f>SUM(L417:L428)</f>
        <v>#REF!</v>
      </c>
      <c r="M429" s="977" t="e">
        <f>ROUND(((K429/L429)-1)*100,2)</f>
        <v>#REF!</v>
      </c>
      <c r="N429" s="976" t="e">
        <f>SUM(N417:N428)</f>
        <v>#REF!</v>
      </c>
      <c r="O429" s="1000" t="e">
        <f>SUM(O417:O428)</f>
        <v>#REF!</v>
      </c>
      <c r="P429" s="977" t="e">
        <f>ROUND(((N429/O429)-1)*100,2)</f>
        <v>#REF!</v>
      </c>
      <c r="Q429" s="976" t="e">
        <f>SUM(Q417:Q428)</f>
        <v>#REF!</v>
      </c>
      <c r="R429" s="1000" t="e">
        <f>SUM(R417:R428)</f>
        <v>#REF!</v>
      </c>
      <c r="S429" s="977" t="e">
        <f>ROUND(((Q429/R429)-1)*100,2)</f>
        <v>#REF!</v>
      </c>
      <c r="T429" s="976" t="e">
        <f>SUM(T417:T428)</f>
        <v>#REF!</v>
      </c>
      <c r="U429" s="1005" t="e">
        <f>SUM(U417:U428)</f>
        <v>#REF!</v>
      </c>
      <c r="V429" s="977" t="e">
        <f>ROUND(((T429/U429)-1)*100,2)</f>
        <v>#REF!</v>
      </c>
      <c r="W429" s="976" t="e">
        <f>SUM(W417:W428)</f>
        <v>#REF!</v>
      </c>
      <c r="X429" s="1005" t="e">
        <f>SUM(X417:X428)</f>
        <v>#REF!</v>
      </c>
      <c r="Y429" s="977" t="e">
        <f>ROUND(((W429/X429)-1)*100,2)</f>
        <v>#REF!</v>
      </c>
      <c r="Z429" s="976" t="e">
        <f>SUM(Z417:Z428)</f>
        <v>#REF!</v>
      </c>
      <c r="AA429" s="1005" t="e">
        <f>SUM(AA417:AA428)</f>
        <v>#REF!</v>
      </c>
      <c r="AB429" s="977" t="e">
        <f>ROUND(((Z429/AA429)-1)*100,2)</f>
        <v>#REF!</v>
      </c>
      <c r="AC429" s="978" t="e">
        <f>SUM(AC417:AC428)</f>
        <v>#REF!</v>
      </c>
      <c r="AD429" s="1005" t="e">
        <f>SUM(AD417:AD428)</f>
        <v>#REF!</v>
      </c>
      <c r="AE429" s="977" t="e">
        <f>ROUND(((AC429/AD429)-1)*100,2)</f>
        <v>#REF!</v>
      </c>
    </row>
    <row r="430" spans="1:31" ht="15" thickTop="1" x14ac:dyDescent="0.2">
      <c r="B430" t="e">
        <f>'รวมภาคกลาง62(ไม่รวมกทม.)'!#REF!-B429</f>
        <v>#REF!</v>
      </c>
      <c r="C430" t="e">
        <f>'รวมภาคกลาง62(ไม่รวมกทม.)'!#REF!-C429</f>
        <v>#REF!</v>
      </c>
      <c r="D430" s="996" t="e">
        <f>'รวมภาคกลาง62(ไม่รวมกทม.)'!#REF!-D429</f>
        <v>#REF!</v>
      </c>
      <c r="E430" t="e">
        <f>'รวมภาคกลาง62(ไม่รวมกทม.)'!#REF!-E429</f>
        <v>#REF!</v>
      </c>
      <c r="F430" t="e">
        <f>'รวมภาคกลาง62(ไม่รวมกทม.)'!#REF!-F429</f>
        <v>#REF!</v>
      </c>
      <c r="G430" t="e">
        <f>'รวมภาคกลาง62(ไม่รวมกทม.)'!#REF!-G429</f>
        <v>#REF!</v>
      </c>
      <c r="H430" t="e">
        <f>'รวมภาคกลาง62(ไม่รวมกทม.)'!#REF!-H429</f>
        <v>#REF!</v>
      </c>
      <c r="I430" t="e">
        <f>'รวมภาคกลาง62(ไม่รวมกทม.)'!#REF!-I429</f>
        <v>#REF!</v>
      </c>
      <c r="J430" t="e">
        <f>'รวมภาคกลาง62(ไม่รวมกทม.)'!#REF!-J429</f>
        <v>#REF!</v>
      </c>
      <c r="K430" t="e">
        <f>'รวมภาคกลาง62(ไม่รวมกทม.)'!#REF!-K429</f>
        <v>#REF!</v>
      </c>
      <c r="L430" t="e">
        <f>'รวมภาคกลาง62(ไม่รวมกทม.)'!#REF!-L429</f>
        <v>#REF!</v>
      </c>
      <c r="M430" t="e">
        <f>'รวมภาคกลาง62(ไม่รวมกทม.)'!#REF!-M429</f>
        <v>#REF!</v>
      </c>
      <c r="N430" t="e">
        <f>'รวมภาคกลาง62(ไม่รวมกทม.)'!#REF!-N429</f>
        <v>#REF!</v>
      </c>
      <c r="O430" t="e">
        <f>'รวมภาคกลาง62(ไม่รวมกทม.)'!#REF!-O429</f>
        <v>#REF!</v>
      </c>
      <c r="P430" t="e">
        <f>'รวมภาคกลาง62(ไม่รวมกทม.)'!#REF!-P429</f>
        <v>#REF!</v>
      </c>
      <c r="Q430" t="e">
        <f>'รวมภาคกลาง62(ไม่รวมกทม.)'!#REF!-Q429</f>
        <v>#REF!</v>
      </c>
      <c r="R430" t="e">
        <f>'รวมภาคกลาง62(ไม่รวมกทม.)'!#REF!-R429</f>
        <v>#REF!</v>
      </c>
      <c r="S430" t="e">
        <f>'รวมภาคกลาง62(ไม่รวมกทม.)'!#REF!-S429</f>
        <v>#REF!</v>
      </c>
      <c r="T430" t="e">
        <f>'รวมภาคกลาง62(ไม่รวมกทม.)'!#REF!-T429</f>
        <v>#REF!</v>
      </c>
      <c r="U430" s="873" t="e">
        <f>'รวมภาคกลาง62(ไม่รวมกทม.)'!#REF!-U429</f>
        <v>#REF!</v>
      </c>
      <c r="V430" t="e">
        <f>'รวมภาคกลาง62(ไม่รวมกทม.)'!#REF!-V429</f>
        <v>#REF!</v>
      </c>
      <c r="W430" t="e">
        <f>'รวมภาคกลาง62(ไม่รวมกทม.)'!#REF!-W429</f>
        <v>#REF!</v>
      </c>
      <c r="X430" s="873" t="e">
        <f>'รวมภาคกลาง62(ไม่รวมกทม.)'!#REF!-X429</f>
        <v>#REF!</v>
      </c>
      <c r="Y430" t="e">
        <f>'รวมภาคกลาง62(ไม่รวมกทม.)'!#REF!-Y429</f>
        <v>#REF!</v>
      </c>
      <c r="Z430" t="e">
        <f>'รวมภาคกลาง62(ไม่รวมกทม.)'!#REF!-Z429</f>
        <v>#REF!</v>
      </c>
      <c r="AA430" s="873" t="e">
        <f>'รวมภาคกลาง62(ไม่รวมกทม.)'!#REF!-AA429</f>
        <v>#REF!</v>
      </c>
      <c r="AB430" t="e">
        <f>'รวมภาคกลาง62(ไม่รวมกทม.)'!#REF!-AB429</f>
        <v>#REF!</v>
      </c>
      <c r="AC430" t="e">
        <f>'รวมภาคกลาง62(ไม่รวมกทม.)'!#REF!-AC429</f>
        <v>#REF!</v>
      </c>
      <c r="AD430" s="873" t="e">
        <f>'รวมภาคกลาง62(ไม่รวมกทม.)'!#REF!-AD429</f>
        <v>#REF!</v>
      </c>
      <c r="AE430" t="e">
        <f>'รวมภาคกลาง62(ไม่รวมกทม.)'!#REF!-AE429</f>
        <v>#REF!</v>
      </c>
    </row>
    <row r="431" spans="1:31" x14ac:dyDescent="0.2">
      <c r="D431" s="996"/>
    </row>
    <row r="432" spans="1:31" ht="15" thickBot="1" x14ac:dyDescent="0.25">
      <c r="A432" s="979"/>
      <c r="B432" s="979"/>
      <c r="D432" s="996"/>
      <c r="H432" s="727"/>
      <c r="I432" s="727"/>
      <c r="J432" s="727"/>
      <c r="K432" s="727"/>
      <c r="L432" s="727"/>
      <c r="M432" s="727"/>
      <c r="N432" s="800"/>
      <c r="O432" s="800"/>
      <c r="P432" s="800"/>
      <c r="Q432" s="980"/>
      <c r="R432" s="980"/>
      <c r="S432" s="980"/>
      <c r="T432" s="800"/>
      <c r="U432" s="800"/>
      <c r="V432" s="800"/>
      <c r="W432" s="800"/>
      <c r="X432" s="800"/>
      <c r="Y432" s="800"/>
      <c r="Z432" s="800"/>
      <c r="AA432" s="800"/>
      <c r="AB432" s="800"/>
      <c r="AC432" s="800"/>
      <c r="AD432" s="800"/>
      <c r="AE432" s="800"/>
    </row>
    <row r="433" spans="1:31" ht="15" thickTop="1" x14ac:dyDescent="0.2">
      <c r="A433" s="1594" t="s">
        <v>273</v>
      </c>
      <c r="B433" s="1596" t="s">
        <v>4</v>
      </c>
      <c r="C433" s="1499"/>
      <c r="D433" s="1500"/>
      <c r="E433" s="1588" t="s">
        <v>154</v>
      </c>
      <c r="F433" s="1589"/>
      <c r="G433" s="1590"/>
      <c r="H433" s="1498" t="s">
        <v>163</v>
      </c>
      <c r="I433" s="1499"/>
      <c r="J433" s="1500"/>
      <c r="K433" s="1588" t="s">
        <v>167</v>
      </c>
      <c r="L433" s="1589"/>
      <c r="M433" s="1590"/>
      <c r="N433" s="1498" t="s">
        <v>274</v>
      </c>
      <c r="O433" s="1499"/>
      <c r="P433" s="1500"/>
      <c r="Q433" s="1578"/>
      <c r="R433" s="1578"/>
      <c r="S433" s="1578"/>
      <c r="W433" s="1578"/>
      <c r="X433" s="1578"/>
      <c r="Y433" s="1578"/>
      <c r="Z433" s="1578"/>
      <c r="AA433" s="1578"/>
      <c r="AB433" s="1578"/>
      <c r="AC433" s="1578"/>
      <c r="AD433" s="1578"/>
      <c r="AE433" s="1578"/>
    </row>
    <row r="434" spans="1:31" ht="15" thickBot="1" x14ac:dyDescent="0.25">
      <c r="A434" s="1595"/>
      <c r="B434" s="270">
        <v>2015</v>
      </c>
      <c r="C434" s="235">
        <v>2014</v>
      </c>
      <c r="D434" s="1014" t="s">
        <v>22</v>
      </c>
      <c r="E434" s="981">
        <v>2015</v>
      </c>
      <c r="F434" s="982">
        <v>2014</v>
      </c>
      <c r="G434" s="983" t="s">
        <v>22</v>
      </c>
      <c r="H434" s="8">
        <v>2015</v>
      </c>
      <c r="I434" s="235">
        <v>2014</v>
      </c>
      <c r="J434" s="795" t="s">
        <v>22</v>
      </c>
      <c r="K434" s="981">
        <v>2015</v>
      </c>
      <c r="L434" s="982">
        <v>2014</v>
      </c>
      <c r="M434" s="983" t="s">
        <v>22</v>
      </c>
      <c r="N434" s="8">
        <v>2015</v>
      </c>
      <c r="O434" s="235">
        <v>2014</v>
      </c>
      <c r="P434" s="795" t="s">
        <v>22</v>
      </c>
      <c r="Q434" s="984"/>
      <c r="R434" s="985"/>
      <c r="S434" s="986"/>
      <c r="T434" s="984"/>
      <c r="U434" s="985"/>
      <c r="V434" s="986"/>
      <c r="W434" s="984"/>
      <c r="X434" s="985"/>
      <c r="Y434" s="986"/>
      <c r="Z434" s="984"/>
      <c r="AA434" s="985"/>
      <c r="AB434" s="986"/>
      <c r="AC434" s="984"/>
      <c r="AD434" s="985"/>
      <c r="AE434" s="986"/>
    </row>
    <row r="435" spans="1:31" ht="19.5" thickTop="1" x14ac:dyDescent="0.3">
      <c r="A435" s="988" t="s">
        <v>5</v>
      </c>
      <c r="B435" s="995" t="e">
        <f>กทม.!#REF!</f>
        <v>#REF!</v>
      </c>
      <c r="C435" s="998" t="e">
        <f>กทม.!#REF!</f>
        <v>#REF!</v>
      </c>
      <c r="D435" s="1015" t="e">
        <f>กทม.!#REF!</f>
        <v>#REF!</v>
      </c>
      <c r="E435" s="995" t="e">
        <f>กทม.!#REF!</f>
        <v>#REF!</v>
      </c>
      <c r="F435" s="998" t="e">
        <f>กทม.!#REF!</f>
        <v>#REF!</v>
      </c>
      <c r="G435" s="990" t="e">
        <f>กทม.!#REF!</f>
        <v>#REF!</v>
      </c>
      <c r="H435" s="995" t="e">
        <f>กทม.!#REF!</f>
        <v>#REF!</v>
      </c>
      <c r="I435" s="998" t="e">
        <f>กทม.!#REF!</f>
        <v>#REF!</v>
      </c>
      <c r="J435" s="990" t="e">
        <f>กทม.!#REF!</f>
        <v>#REF!</v>
      </c>
      <c r="K435" s="995" t="e">
        <f>กทม.!#REF!</f>
        <v>#REF!</v>
      </c>
      <c r="L435" s="998" t="e">
        <f>กทม.!#REF!</f>
        <v>#REF!</v>
      </c>
      <c r="M435" s="990" t="e">
        <f>กทม.!#REF!</f>
        <v>#REF!</v>
      </c>
      <c r="N435" s="995" t="e">
        <f>กทม.!#REF!</f>
        <v>#REF!</v>
      </c>
      <c r="O435" s="1007" t="e">
        <f>กทม.!#REF!</f>
        <v>#REF!</v>
      </c>
      <c r="P435" s="990" t="e">
        <f>กทม.!#REF!</f>
        <v>#REF!</v>
      </c>
      <c r="Q435" s="980"/>
      <c r="R435" s="980"/>
      <c r="S435" s="980"/>
      <c r="T435" s="800"/>
      <c r="U435" s="800"/>
      <c r="V435" s="800"/>
      <c r="W435" s="800"/>
      <c r="X435" s="800"/>
      <c r="Y435" s="800"/>
      <c r="Z435" s="800"/>
      <c r="AA435" s="800"/>
      <c r="AB435" s="800"/>
      <c r="AC435" s="800"/>
      <c r="AD435" s="800"/>
      <c r="AE435" s="800"/>
    </row>
    <row r="436" spans="1:31" ht="18.75" x14ac:dyDescent="0.3">
      <c r="A436" s="974" t="s">
        <v>185</v>
      </c>
      <c r="B436" s="996" t="e">
        <f>ลพบุรี!#REF!</f>
        <v>#REF!</v>
      </c>
      <c r="C436" s="999" t="e">
        <f>ลพบุรี!#REF!</f>
        <v>#REF!</v>
      </c>
      <c r="D436" s="1016" t="e">
        <f>ลพบุรี!#REF!</f>
        <v>#REF!</v>
      </c>
      <c r="E436" s="996" t="e">
        <f>ลพบุรี!#REF!</f>
        <v>#REF!</v>
      </c>
      <c r="F436" s="999" t="e">
        <f>ลพบุรี!#REF!</f>
        <v>#REF!</v>
      </c>
      <c r="G436" s="973" t="e">
        <f>ลพบุรี!#REF!</f>
        <v>#REF!</v>
      </c>
      <c r="H436" s="997" t="e">
        <f>ลพบุรี!#REF!</f>
        <v>#REF!</v>
      </c>
      <c r="I436" s="1002" t="e">
        <f>ลพบุรี!#REF!</f>
        <v>#REF!</v>
      </c>
      <c r="J436" s="987" t="e">
        <f>ลพบุรี!#REF!</f>
        <v>#REF!</v>
      </c>
      <c r="K436" s="997" t="e">
        <f>ลพบุรี!#REF!</f>
        <v>#REF!</v>
      </c>
      <c r="L436" s="1002" t="e">
        <f>ลพบุรี!#REF!</f>
        <v>#REF!</v>
      </c>
      <c r="M436" s="987" t="e">
        <f>ลพบุรี!#REF!</f>
        <v>#REF!</v>
      </c>
      <c r="N436" s="997" t="e">
        <f>ลพบุรี!#REF!</f>
        <v>#REF!</v>
      </c>
      <c r="O436" s="1008" t="e">
        <f>ลพบุรี!#REF!</f>
        <v>#REF!</v>
      </c>
      <c r="P436" s="987" t="e">
        <f>ลพบุรี!#REF!</f>
        <v>#REF!</v>
      </c>
      <c r="Q436" s="980"/>
      <c r="R436" s="980"/>
      <c r="S436" s="980"/>
      <c r="T436" s="800"/>
      <c r="U436" s="800"/>
      <c r="V436" s="800"/>
      <c r="W436" s="800"/>
      <c r="X436" s="800"/>
      <c r="Y436" s="800"/>
      <c r="Z436" s="800"/>
      <c r="AA436" s="800"/>
      <c r="AB436" s="800"/>
      <c r="AC436" s="800"/>
      <c r="AD436" s="800"/>
      <c r="AE436" s="800"/>
    </row>
    <row r="437" spans="1:31" ht="18.75" x14ac:dyDescent="0.3">
      <c r="A437" s="974" t="s">
        <v>183</v>
      </c>
      <c r="B437" s="996" t="e">
        <f>อยุธยา!#REF!</f>
        <v>#REF!</v>
      </c>
      <c r="C437" s="999" t="e">
        <f>อยุธยา!#REF!</f>
        <v>#REF!</v>
      </c>
      <c r="D437" s="1016" t="e">
        <f>อยุธยา!#REF!</f>
        <v>#REF!</v>
      </c>
      <c r="E437" s="996" t="e">
        <f>อยุธยา!#REF!</f>
        <v>#REF!</v>
      </c>
      <c r="F437" s="999" t="e">
        <f>อยุธยา!#REF!</f>
        <v>#REF!</v>
      </c>
      <c r="G437" s="973" t="e">
        <f>อยุธยา!#REF!</f>
        <v>#REF!</v>
      </c>
      <c r="H437" s="997" t="e">
        <f>อยุธยา!#REF!</f>
        <v>#REF!</v>
      </c>
      <c r="I437" s="1002" t="e">
        <f>อยุธยา!#REF!</f>
        <v>#REF!</v>
      </c>
      <c r="J437" s="987" t="e">
        <f>อยุธยา!#REF!</f>
        <v>#REF!</v>
      </c>
      <c r="K437" s="997" t="e">
        <f>อยุธยา!#REF!</f>
        <v>#REF!</v>
      </c>
      <c r="L437" s="1002" t="e">
        <f>อยุธยา!#REF!</f>
        <v>#REF!</v>
      </c>
      <c r="M437" s="987" t="e">
        <f>อยุธยา!#REF!</f>
        <v>#REF!</v>
      </c>
      <c r="N437" s="997" t="e">
        <f>อยุธยา!#REF!</f>
        <v>#REF!</v>
      </c>
      <c r="O437" s="1008" t="e">
        <f>อยุธยา!#REF!</f>
        <v>#REF!</v>
      </c>
      <c r="P437" s="987" t="e">
        <f>อยุธยา!#REF!</f>
        <v>#REF!</v>
      </c>
      <c r="Q437" s="980"/>
      <c r="R437" s="980"/>
      <c r="S437" s="980"/>
      <c r="T437" s="800"/>
      <c r="U437" s="800"/>
      <c r="V437" s="800"/>
      <c r="W437" s="800"/>
      <c r="X437" s="800"/>
      <c r="Y437" s="800"/>
      <c r="Z437" s="800"/>
      <c r="AA437" s="800"/>
      <c r="AB437" s="800"/>
      <c r="AC437" s="800"/>
      <c r="AD437" s="800"/>
      <c r="AE437" s="800"/>
    </row>
    <row r="438" spans="1:31" ht="18.75" x14ac:dyDescent="0.3">
      <c r="A438" s="974" t="s">
        <v>187</v>
      </c>
      <c r="B438" s="996" t="e">
        <f>สระบุรี!#REF!</f>
        <v>#REF!</v>
      </c>
      <c r="C438" s="999" t="e">
        <f>สระบุรี!#REF!</f>
        <v>#REF!</v>
      </c>
      <c r="D438" s="1016" t="e">
        <f>สระบุรี!#REF!</f>
        <v>#REF!</v>
      </c>
      <c r="E438" s="996" t="e">
        <f>สระบุรี!#REF!</f>
        <v>#REF!</v>
      </c>
      <c r="F438" s="999" t="e">
        <f>สระบุรี!#REF!</f>
        <v>#REF!</v>
      </c>
      <c r="G438" s="973" t="e">
        <f>สระบุรี!#REF!</f>
        <v>#REF!</v>
      </c>
      <c r="H438" s="997" t="e">
        <f>สระบุรี!#REF!</f>
        <v>#REF!</v>
      </c>
      <c r="I438" s="1002" t="e">
        <f>สระบุรี!#REF!</f>
        <v>#REF!</v>
      </c>
      <c r="J438" s="987" t="e">
        <f>สระบุรี!#REF!</f>
        <v>#REF!</v>
      </c>
      <c r="K438" s="997" t="e">
        <f>สระบุรี!#REF!</f>
        <v>#REF!</v>
      </c>
      <c r="L438" s="1002" t="e">
        <f>สระบุรี!#REF!</f>
        <v>#REF!</v>
      </c>
      <c r="M438" s="987" t="e">
        <f>สระบุรี!#REF!</f>
        <v>#REF!</v>
      </c>
      <c r="N438" s="997" t="e">
        <f>สระบุรี!#REF!</f>
        <v>#REF!</v>
      </c>
      <c r="O438" s="1008" t="e">
        <f>สระบุรี!#REF!</f>
        <v>#REF!</v>
      </c>
      <c r="P438" s="987" t="e">
        <f>สระบุรี!#REF!</f>
        <v>#REF!</v>
      </c>
      <c r="Q438" s="980"/>
      <c r="R438" s="980"/>
      <c r="S438" s="980"/>
      <c r="T438" s="800"/>
      <c r="U438" s="800"/>
      <c r="V438" s="800"/>
      <c r="W438" s="800"/>
      <c r="X438" s="800"/>
      <c r="Y438" s="800"/>
      <c r="Z438" s="800"/>
      <c r="AA438" s="800"/>
      <c r="AB438" s="800"/>
      <c r="AC438" s="800"/>
      <c r="AD438" s="800"/>
      <c r="AE438" s="800"/>
    </row>
    <row r="439" spans="1:31" ht="18.75" x14ac:dyDescent="0.3">
      <c r="A439" s="974" t="s">
        <v>186</v>
      </c>
      <c r="B439" s="996" t="e">
        <f>ชัยนาท!#REF!</f>
        <v>#REF!</v>
      </c>
      <c r="C439" s="999" t="e">
        <f>ชัยนาท!#REF!</f>
        <v>#REF!</v>
      </c>
      <c r="D439" s="1016" t="e">
        <f>ชัยนาท!#REF!</f>
        <v>#REF!</v>
      </c>
      <c r="E439" s="996" t="e">
        <f>ชัยนาท!#REF!</f>
        <v>#REF!</v>
      </c>
      <c r="F439" s="999" t="e">
        <f>ชัยนาท!#REF!</f>
        <v>#REF!</v>
      </c>
      <c r="G439" s="973" t="e">
        <f>ชัยนาท!#REF!</f>
        <v>#REF!</v>
      </c>
      <c r="H439" s="997" t="e">
        <f>ชัยนาท!#REF!</f>
        <v>#REF!</v>
      </c>
      <c r="I439" s="1002" t="e">
        <f>ชัยนาท!#REF!</f>
        <v>#REF!</v>
      </c>
      <c r="J439" s="987" t="e">
        <f>ชัยนาท!#REF!</f>
        <v>#REF!</v>
      </c>
      <c r="K439" s="997" t="e">
        <f>ชัยนาท!#REF!</f>
        <v>#REF!</v>
      </c>
      <c r="L439" s="1002" t="e">
        <f>ชัยนาท!#REF!</f>
        <v>#REF!</v>
      </c>
      <c r="M439" s="987" t="e">
        <f>ชัยนาท!#REF!</f>
        <v>#REF!</v>
      </c>
      <c r="N439" s="997" t="e">
        <f>ชัยนาท!#REF!</f>
        <v>#REF!</v>
      </c>
      <c r="O439" s="1008" t="e">
        <f>ชัยนาท!#REF!</f>
        <v>#REF!</v>
      </c>
      <c r="P439" s="987" t="e">
        <f>ชัยนาท!#REF!</f>
        <v>#REF!</v>
      </c>
      <c r="Q439" s="980"/>
      <c r="R439" s="980"/>
      <c r="S439" s="980"/>
      <c r="T439" s="800"/>
      <c r="U439" s="800"/>
      <c r="V439" s="800"/>
      <c r="W439" s="800"/>
      <c r="X439" s="800"/>
      <c r="Y439" s="800"/>
      <c r="Z439" s="800"/>
      <c r="AA439" s="800"/>
      <c r="AB439" s="800"/>
      <c r="AC439" s="800"/>
      <c r="AD439" s="800"/>
      <c r="AE439" s="800"/>
    </row>
    <row r="440" spans="1:31" ht="18.75" x14ac:dyDescent="0.3">
      <c r="A440" s="974" t="s">
        <v>189</v>
      </c>
      <c r="B440" s="996" t="e">
        <f>นครปฐม!#REF!</f>
        <v>#REF!</v>
      </c>
      <c r="C440" s="999" t="e">
        <f>นครปฐม!#REF!</f>
        <v>#REF!</v>
      </c>
      <c r="D440" s="1016" t="e">
        <f>นครปฐม!#REF!</f>
        <v>#REF!</v>
      </c>
      <c r="E440" s="996" t="e">
        <f>นครปฐม!#REF!</f>
        <v>#REF!</v>
      </c>
      <c r="F440" s="999" t="e">
        <f>นครปฐม!#REF!</f>
        <v>#REF!</v>
      </c>
      <c r="G440" s="973" t="e">
        <f>นครปฐม!#REF!</f>
        <v>#REF!</v>
      </c>
      <c r="H440" s="997" t="e">
        <f>นครปฐม!#REF!</f>
        <v>#REF!</v>
      </c>
      <c r="I440" s="1002" t="e">
        <f>นครปฐม!#REF!</f>
        <v>#REF!</v>
      </c>
      <c r="J440" s="987" t="e">
        <f>นครปฐม!#REF!</f>
        <v>#REF!</v>
      </c>
      <c r="K440" s="997" t="e">
        <f>นครปฐม!#REF!</f>
        <v>#REF!</v>
      </c>
      <c r="L440" s="1002" t="e">
        <f>นครปฐม!#REF!</f>
        <v>#REF!</v>
      </c>
      <c r="M440" s="987" t="e">
        <f>นครปฐม!#REF!</f>
        <v>#REF!</v>
      </c>
      <c r="N440" s="997" t="e">
        <f>นครปฐม!#REF!</f>
        <v>#REF!</v>
      </c>
      <c r="O440" s="1008" t="e">
        <f>นครปฐม!#REF!</f>
        <v>#REF!</v>
      </c>
      <c r="P440" s="987" t="e">
        <f>นครปฐม!#REF!</f>
        <v>#REF!</v>
      </c>
      <c r="Q440" s="980"/>
      <c r="R440" s="980"/>
      <c r="S440" s="980"/>
      <c r="T440" s="800"/>
      <c r="U440" s="800"/>
      <c r="V440" s="800"/>
      <c r="W440" s="800"/>
      <c r="X440" s="800"/>
      <c r="Y440" s="800"/>
      <c r="Z440" s="800"/>
      <c r="AA440" s="800"/>
      <c r="AB440" s="800"/>
      <c r="AC440" s="800"/>
      <c r="AD440" s="800"/>
      <c r="AE440" s="800"/>
    </row>
    <row r="441" spans="1:31" ht="18.75" x14ac:dyDescent="0.3">
      <c r="A441" s="974" t="s">
        <v>180</v>
      </c>
      <c r="B441" s="996" t="e">
        <f>สิงห์บุรี!#REF!</f>
        <v>#REF!</v>
      </c>
      <c r="C441" s="999" t="e">
        <f>สิงห์บุรี!#REF!</f>
        <v>#REF!</v>
      </c>
      <c r="D441" s="1016" t="e">
        <f>สิงห์บุรี!#REF!</f>
        <v>#REF!</v>
      </c>
      <c r="E441" s="996" t="e">
        <f>สิงห์บุรี!#REF!</f>
        <v>#REF!</v>
      </c>
      <c r="F441" s="999" t="e">
        <f>สิงห์บุรี!#REF!</f>
        <v>#REF!</v>
      </c>
      <c r="G441" s="973" t="e">
        <f>สิงห์บุรี!#REF!</f>
        <v>#REF!</v>
      </c>
      <c r="H441" s="997" t="e">
        <f>สิงห์บุรี!#REF!</f>
        <v>#REF!</v>
      </c>
      <c r="I441" s="1002" t="e">
        <f>สิงห์บุรี!#REF!</f>
        <v>#REF!</v>
      </c>
      <c r="J441" s="987" t="e">
        <f>สิงห์บุรี!#REF!</f>
        <v>#REF!</v>
      </c>
      <c r="K441" s="997" t="e">
        <f>สิงห์บุรี!#REF!</f>
        <v>#REF!</v>
      </c>
      <c r="L441" s="1002" t="e">
        <f>สิงห์บุรี!#REF!</f>
        <v>#REF!</v>
      </c>
      <c r="M441" s="987" t="e">
        <f>สิงห์บุรี!#REF!</f>
        <v>#REF!</v>
      </c>
      <c r="N441" s="997" t="e">
        <f>สิงห์บุรี!#REF!</f>
        <v>#REF!</v>
      </c>
      <c r="O441" s="1008" t="e">
        <f>สิงห์บุรี!#REF!</f>
        <v>#REF!</v>
      </c>
      <c r="P441" s="987" t="e">
        <f>สิงห์บุรี!#REF!</f>
        <v>#REF!</v>
      </c>
      <c r="Q441" s="980"/>
      <c r="R441" s="980"/>
      <c r="S441" s="980"/>
      <c r="T441" s="800"/>
      <c r="U441" s="800"/>
      <c r="V441" s="800"/>
      <c r="W441" s="800"/>
      <c r="X441" s="800"/>
      <c r="Y441" s="800"/>
      <c r="Z441" s="800"/>
      <c r="AA441" s="800"/>
      <c r="AB441" s="800"/>
      <c r="AC441" s="800"/>
      <c r="AD441" s="800"/>
      <c r="AE441" s="800"/>
    </row>
    <row r="442" spans="1:31" ht="18.75" x14ac:dyDescent="0.3">
      <c r="A442" s="974" t="s">
        <v>179</v>
      </c>
      <c r="B442" s="996" t="e">
        <f>อ่างทอง!#REF!</f>
        <v>#REF!</v>
      </c>
      <c r="C442" s="999" t="e">
        <f>อ่างทอง!#REF!</f>
        <v>#REF!</v>
      </c>
      <c r="D442" s="1016" t="e">
        <f>อ่างทอง!#REF!</f>
        <v>#REF!</v>
      </c>
      <c r="E442" s="996" t="e">
        <f>อ่างทอง!#REF!</f>
        <v>#REF!</v>
      </c>
      <c r="F442" s="999" t="e">
        <f>อ่างทอง!#REF!</f>
        <v>#REF!</v>
      </c>
      <c r="G442" s="973" t="e">
        <f>อ่างทอง!#REF!</f>
        <v>#REF!</v>
      </c>
      <c r="H442" s="997" t="e">
        <f>อ่างทอง!#REF!</f>
        <v>#REF!</v>
      </c>
      <c r="I442" s="1002" t="e">
        <f>อ่างทอง!#REF!</f>
        <v>#REF!</v>
      </c>
      <c r="J442" s="987" t="e">
        <f>อ่างทอง!#REF!</f>
        <v>#REF!</v>
      </c>
      <c r="K442" s="997" t="e">
        <f>อ่างทอง!#REF!</f>
        <v>#REF!</v>
      </c>
      <c r="L442" s="1002" t="e">
        <f>อ่างทอง!#REF!</f>
        <v>#REF!</v>
      </c>
      <c r="M442" s="987" t="e">
        <f>อ่างทอง!#REF!</f>
        <v>#REF!</v>
      </c>
      <c r="N442" s="997" t="e">
        <f>อ่างทอง!#REF!</f>
        <v>#REF!</v>
      </c>
      <c r="O442" s="1008" t="e">
        <f>อ่างทอง!#REF!</f>
        <v>#REF!</v>
      </c>
      <c r="P442" s="987" t="e">
        <f>อ่างทอง!#REF!</f>
        <v>#REF!</v>
      </c>
      <c r="Q442" s="980"/>
      <c r="R442" s="980"/>
      <c r="S442" s="980"/>
      <c r="T442" s="800"/>
      <c r="U442" s="800"/>
      <c r="V442" s="800"/>
      <c r="W442" s="800"/>
      <c r="X442" s="800"/>
      <c r="Y442" s="800"/>
      <c r="Z442" s="800"/>
      <c r="AA442" s="800"/>
      <c r="AB442" s="800"/>
      <c r="AC442" s="800"/>
      <c r="AD442" s="800"/>
      <c r="AE442" s="800"/>
    </row>
    <row r="443" spans="1:31" ht="18.75" x14ac:dyDescent="0.3">
      <c r="A443" s="974" t="s">
        <v>184</v>
      </c>
      <c r="B443" s="996" t="e">
        <f>นนทบุรี!#REF!</f>
        <v>#REF!</v>
      </c>
      <c r="C443" s="999" t="e">
        <f>นนทบุรี!#REF!</f>
        <v>#REF!</v>
      </c>
      <c r="D443" s="1016" t="e">
        <f>นนทบุรี!#REF!</f>
        <v>#REF!</v>
      </c>
      <c r="E443" s="996" t="e">
        <f>นนทบุรี!#REF!</f>
        <v>#REF!</v>
      </c>
      <c r="F443" s="999" t="e">
        <f>นนทบุรี!#REF!</f>
        <v>#REF!</v>
      </c>
      <c r="G443" s="973" t="e">
        <f>นนทบุรี!#REF!</f>
        <v>#REF!</v>
      </c>
      <c r="H443" s="997" t="e">
        <f>นนทบุรี!#REF!</f>
        <v>#REF!</v>
      </c>
      <c r="I443" s="1002" t="e">
        <f>นนทบุรี!#REF!</f>
        <v>#REF!</v>
      </c>
      <c r="J443" s="987" t="e">
        <f>นนทบุรี!#REF!</f>
        <v>#REF!</v>
      </c>
      <c r="K443" s="997" t="e">
        <f>นนทบุรี!#REF!</f>
        <v>#REF!</v>
      </c>
      <c r="L443" s="1002" t="e">
        <f>นนทบุรี!#REF!</f>
        <v>#REF!</v>
      </c>
      <c r="M443" s="987" t="e">
        <f>นนทบุรี!#REF!</f>
        <v>#REF!</v>
      </c>
      <c r="N443" s="997" t="e">
        <f>นนทบุรี!#REF!</f>
        <v>#REF!</v>
      </c>
      <c r="O443" s="1008" t="e">
        <f>นนทบุรี!#REF!</f>
        <v>#REF!</v>
      </c>
      <c r="P443" s="987" t="e">
        <f>นนทบุรี!#REF!</f>
        <v>#REF!</v>
      </c>
      <c r="Q443" s="980"/>
      <c r="R443" s="980"/>
      <c r="S443" s="980"/>
      <c r="T443" s="800"/>
      <c r="U443" s="800"/>
      <c r="V443" s="800"/>
      <c r="W443" s="800"/>
      <c r="X443" s="800"/>
      <c r="Y443" s="800"/>
      <c r="Z443" s="800"/>
      <c r="AA443" s="800"/>
      <c r="AB443" s="800"/>
      <c r="AC443" s="800"/>
      <c r="AD443" s="800"/>
      <c r="AE443" s="800"/>
    </row>
    <row r="444" spans="1:31" ht="18.75" x14ac:dyDescent="0.3">
      <c r="A444" s="974" t="s">
        <v>190</v>
      </c>
      <c r="B444" s="996" t="e">
        <f>ปทุมธานี!#REF!</f>
        <v>#REF!</v>
      </c>
      <c r="C444" s="999" t="e">
        <f>ปทุมธานี!#REF!</f>
        <v>#REF!</v>
      </c>
      <c r="D444" s="1016" t="e">
        <f>ปทุมธานี!#REF!</f>
        <v>#REF!</v>
      </c>
      <c r="E444" s="996" t="e">
        <f>ปทุมธานี!#REF!</f>
        <v>#REF!</v>
      </c>
      <c r="F444" s="999" t="e">
        <f>ปทุมธานี!#REF!</f>
        <v>#REF!</v>
      </c>
      <c r="G444" s="973" t="e">
        <f>ปทุมธานี!#REF!</f>
        <v>#REF!</v>
      </c>
      <c r="H444" s="997" t="e">
        <f>ปทุมธานี!#REF!</f>
        <v>#REF!</v>
      </c>
      <c r="I444" s="1002" t="e">
        <f>ปทุมธานี!#REF!</f>
        <v>#REF!</v>
      </c>
      <c r="J444" s="987" t="e">
        <f>ปทุมธานี!#REF!</f>
        <v>#REF!</v>
      </c>
      <c r="K444" s="997" t="e">
        <f>ปทุมธานี!#REF!</f>
        <v>#REF!</v>
      </c>
      <c r="L444" s="1002" t="e">
        <f>ปทุมธานี!#REF!</f>
        <v>#REF!</v>
      </c>
      <c r="M444" s="987" t="e">
        <f>ปทุมธานี!#REF!</f>
        <v>#REF!</v>
      </c>
      <c r="N444" s="997" t="e">
        <f>ปทุมธานี!#REF!</f>
        <v>#REF!</v>
      </c>
      <c r="O444" s="1008" t="e">
        <f>ปทุมธานี!#REF!</f>
        <v>#REF!</v>
      </c>
      <c r="P444" s="987" t="e">
        <f>ปทุมธานี!#REF!</f>
        <v>#REF!</v>
      </c>
      <c r="Q444" s="980"/>
      <c r="R444" s="980"/>
      <c r="S444" s="980"/>
      <c r="T444" s="800"/>
      <c r="U444" s="800"/>
      <c r="V444" s="800"/>
      <c r="W444" s="800"/>
      <c r="X444" s="800"/>
      <c r="Y444" s="800"/>
      <c r="Z444" s="800"/>
      <c r="AA444" s="800"/>
      <c r="AB444" s="800"/>
      <c r="AC444" s="800"/>
      <c r="AD444" s="800"/>
      <c r="AE444" s="800"/>
    </row>
    <row r="445" spans="1:31" ht="18.75" x14ac:dyDescent="0.3">
      <c r="A445" s="974" t="s">
        <v>182</v>
      </c>
      <c r="B445" s="996" t="e">
        <f>สมุทรปราการ!#REF!</f>
        <v>#REF!</v>
      </c>
      <c r="C445" s="999" t="e">
        <f>สมุทรปราการ!#REF!</f>
        <v>#REF!</v>
      </c>
      <c r="D445" s="1016" t="e">
        <f>สมุทรปราการ!#REF!</f>
        <v>#REF!</v>
      </c>
      <c r="E445" s="996" t="e">
        <f>สมุทรปราการ!#REF!</f>
        <v>#REF!</v>
      </c>
      <c r="F445" s="999" t="e">
        <f>สมุทรปราการ!#REF!</f>
        <v>#REF!</v>
      </c>
      <c r="G445" s="973" t="e">
        <f>สมุทรปราการ!#REF!</f>
        <v>#REF!</v>
      </c>
      <c r="H445" s="996" t="e">
        <f>สมุทรปราการ!#REF!</f>
        <v>#REF!</v>
      </c>
      <c r="I445" s="999" t="e">
        <f>สมุทรปราการ!#REF!</f>
        <v>#REF!</v>
      </c>
      <c r="J445" s="973" t="e">
        <f>สมุทรปราการ!#REF!</f>
        <v>#REF!</v>
      </c>
      <c r="K445" s="996" t="e">
        <f>สมุทรปราการ!#REF!</f>
        <v>#REF!</v>
      </c>
      <c r="L445" s="999" t="e">
        <f>สมุทรปราการ!#REF!</f>
        <v>#REF!</v>
      </c>
      <c r="M445" s="973" t="e">
        <f>สมุทรปราการ!#REF!</f>
        <v>#REF!</v>
      </c>
      <c r="N445" s="996" t="e">
        <f>สมุทรปราการ!#REF!</f>
        <v>#REF!</v>
      </c>
      <c r="O445" s="1009" t="e">
        <f>สมุทรปราการ!#REF!</f>
        <v>#REF!</v>
      </c>
      <c r="P445" s="973" t="e">
        <f>สมุทรปราการ!#REF!</f>
        <v>#REF!</v>
      </c>
      <c r="Q445" s="800"/>
      <c r="R445" s="980"/>
      <c r="S445" s="980"/>
      <c r="T445" s="800"/>
      <c r="U445" s="800"/>
      <c r="V445" s="800"/>
      <c r="W445" s="800"/>
      <c r="X445" s="800"/>
      <c r="Y445" s="800"/>
      <c r="Z445" s="800"/>
      <c r="AA445" s="1578"/>
      <c r="AB445" s="1578"/>
      <c r="AC445" s="1578"/>
      <c r="AD445" s="800"/>
      <c r="AE445" s="800"/>
    </row>
    <row r="446" spans="1:31" ht="18.75" x14ac:dyDescent="0.3">
      <c r="A446" s="974" t="s">
        <v>181</v>
      </c>
      <c r="B446" s="996" t="e">
        <f>สมุทรสาคร!#REF!</f>
        <v>#REF!</v>
      </c>
      <c r="C446" s="999" t="e">
        <f>สมุทรสาคร!#REF!</f>
        <v>#REF!</v>
      </c>
      <c r="D446" s="1016" t="e">
        <f>สมุทรสาคร!#REF!</f>
        <v>#REF!</v>
      </c>
      <c r="E446" s="996" t="e">
        <f>สมุทรสาคร!#REF!</f>
        <v>#REF!</v>
      </c>
      <c r="F446" s="1006" t="e">
        <f>สมุทรสาคร!#REF!</f>
        <v>#REF!</v>
      </c>
      <c r="G446" s="973" t="e">
        <f>สมุทรสาคร!#REF!</f>
        <v>#REF!</v>
      </c>
      <c r="H446" s="996" t="e">
        <f>สมุทรสาคร!#REF!</f>
        <v>#REF!</v>
      </c>
      <c r="I446" s="999" t="e">
        <f>สมุทรสาคร!#REF!</f>
        <v>#REF!</v>
      </c>
      <c r="J446" s="973" t="e">
        <f>สมุทรสาคร!#REF!</f>
        <v>#REF!</v>
      </c>
      <c r="K446" s="996" t="e">
        <f>สมุทรสาคร!#REF!</f>
        <v>#REF!</v>
      </c>
      <c r="L446" s="999" t="e">
        <f>สมุทรสาคร!#REF!</f>
        <v>#REF!</v>
      </c>
      <c r="M446" s="973" t="e">
        <f>สมุทรสาคร!#REF!</f>
        <v>#REF!</v>
      </c>
      <c r="N446" s="996" t="e">
        <f>สมุทรสาคร!#REF!</f>
        <v>#REF!</v>
      </c>
      <c r="O446" s="1009" t="e">
        <f>สมุทรสาคร!#REF!</f>
        <v>#REF!</v>
      </c>
      <c r="P446" s="973" t="e">
        <f>สมุทรสาคร!#REF!</f>
        <v>#REF!</v>
      </c>
      <c r="Q446" s="800"/>
      <c r="R446" s="800"/>
      <c r="S446" s="800"/>
      <c r="T446" s="800"/>
      <c r="U446" s="800"/>
      <c r="V446" s="800"/>
      <c r="W446" s="800"/>
      <c r="X446" s="800"/>
      <c r="Y446" s="800"/>
      <c r="Z446" s="800"/>
      <c r="AA446" s="800"/>
      <c r="AB446" s="800"/>
      <c r="AC446" s="800"/>
      <c r="AD446" s="800"/>
      <c r="AE446" s="800"/>
    </row>
    <row r="447" spans="1:31" ht="19.5" thickBot="1" x14ac:dyDescent="0.35">
      <c r="A447" s="974" t="s">
        <v>188</v>
      </c>
      <c r="B447" s="996" t="e">
        <f>ฉะเชิงเทรา!#REF!</f>
        <v>#REF!</v>
      </c>
      <c r="C447" s="999" t="e">
        <f>ฉะเชิงเทรา!#REF!</f>
        <v>#REF!</v>
      </c>
      <c r="D447" s="1016" t="e">
        <f>ฉะเชิงเทรา!#REF!</f>
        <v>#REF!</v>
      </c>
      <c r="E447" s="996" t="e">
        <f>ฉะเชิงเทรา!#REF!</f>
        <v>#REF!</v>
      </c>
      <c r="F447" s="999" t="e">
        <f>ฉะเชิงเทรา!#REF!</f>
        <v>#REF!</v>
      </c>
      <c r="G447" s="973" t="e">
        <f>ฉะเชิงเทรา!#REF!</f>
        <v>#REF!</v>
      </c>
      <c r="H447" s="996" t="e">
        <f>ฉะเชิงเทรา!#REF!</f>
        <v>#REF!</v>
      </c>
      <c r="I447" s="999" t="e">
        <f>ฉะเชิงเทรา!#REF!</f>
        <v>#REF!</v>
      </c>
      <c r="J447" s="973" t="e">
        <f>ฉะเชิงเทรา!#REF!</f>
        <v>#REF!</v>
      </c>
      <c r="K447" s="996" t="e">
        <f>ฉะเชิงเทรา!#REF!</f>
        <v>#REF!</v>
      </c>
      <c r="L447" s="999" t="e">
        <f>ฉะเชิงเทรา!#REF!</f>
        <v>#REF!</v>
      </c>
      <c r="M447" s="973" t="e">
        <f>ฉะเชิงเทรา!#REF!</f>
        <v>#REF!</v>
      </c>
      <c r="N447" s="996" t="e">
        <f>ฉะเชิงเทรา!#REF!</f>
        <v>#REF!</v>
      </c>
      <c r="O447" s="1009" t="e">
        <f>ฉะเชิงเทรา!#REF!</f>
        <v>#REF!</v>
      </c>
      <c r="P447" s="973" t="e">
        <f>ฉะเชิงเทรา!#REF!</f>
        <v>#REF!</v>
      </c>
      <c r="Q447" s="800"/>
      <c r="R447" s="800"/>
      <c r="S447" s="800"/>
      <c r="T447" s="800"/>
      <c r="U447" s="800"/>
      <c r="V447" s="800"/>
      <c r="W447" s="800"/>
      <c r="X447" s="800"/>
      <c r="Y447" s="800"/>
      <c r="Z447" s="800"/>
      <c r="AA447" s="800"/>
      <c r="AB447" s="800"/>
      <c r="AC447" s="800"/>
      <c r="AD447" s="800"/>
      <c r="AE447" s="800"/>
    </row>
    <row r="448" spans="1:31" ht="20.25" thickTop="1" thickBot="1" x14ac:dyDescent="0.25">
      <c r="A448" s="975" t="s">
        <v>275</v>
      </c>
      <c r="B448" s="976" t="e">
        <f>'รวมภาคกลาง62(ไม่รวมกทม.)'!#REF!</f>
        <v>#REF!</v>
      </c>
      <c r="C448" s="1000" t="e">
        <f>'รวมภาคกลาง62(ไม่รวมกทม.)'!#REF!</f>
        <v>#REF!</v>
      </c>
      <c r="D448" s="1017" t="e">
        <f>'รวมภาคกลาง62(ไม่รวมกทม.)'!#REF!</f>
        <v>#REF!</v>
      </c>
      <c r="E448" s="976" t="e">
        <f>'รวมภาคกลาง62(ไม่รวมกทม.)'!#REF!</f>
        <v>#REF!</v>
      </c>
      <c r="F448" s="1000" t="e">
        <f>'รวมภาคกลาง62(ไม่รวมกทม.)'!#REF!</f>
        <v>#REF!</v>
      </c>
      <c r="G448" s="977" t="e">
        <f>'รวมภาคกลาง62(ไม่รวมกทม.)'!#REF!</f>
        <v>#REF!</v>
      </c>
      <c r="H448" s="976" t="e">
        <f>'รวมภาคกลาง62(ไม่รวมกทม.)'!#REF!</f>
        <v>#REF!</v>
      </c>
      <c r="I448" s="1000" t="e">
        <f>'รวมภาคกลาง62(ไม่รวมกทม.)'!#REF!</f>
        <v>#REF!</v>
      </c>
      <c r="J448" s="976" t="e">
        <f>'รวมภาคกลาง62(ไม่รวมกทม.)'!#REF!</f>
        <v>#REF!</v>
      </c>
      <c r="K448" s="976" t="e">
        <f>'รวมภาคกลาง62(ไม่รวมกทม.)'!#REF!</f>
        <v>#REF!</v>
      </c>
      <c r="L448" s="1000" t="e">
        <f>'รวมภาคกลาง62(ไม่รวมกทม.)'!#REF!</f>
        <v>#REF!</v>
      </c>
      <c r="M448" s="977" t="e">
        <f>'รวมภาคกลาง62(ไม่รวมกทม.)'!#REF!</f>
        <v>#REF!</v>
      </c>
      <c r="N448" s="994" t="e">
        <f>'รวมภาคกลาง62(ไม่รวมกทม.)'!#REF!</f>
        <v>#REF!</v>
      </c>
      <c r="O448" s="1010" t="e">
        <f>'รวมภาคกลาง62(ไม่รวมกทม.)'!#REF!</f>
        <v>#REF!</v>
      </c>
      <c r="P448" s="977" t="e">
        <f>'รวมภาคกลาง62(ไม่รวมกทม.)'!#REF!</f>
        <v>#REF!</v>
      </c>
      <c r="Q448" s="800"/>
      <c r="R448" s="800"/>
      <c r="S448" s="800"/>
      <c r="T448" s="800"/>
      <c r="U448" s="800"/>
      <c r="V448" s="800"/>
      <c r="W448" s="800"/>
      <c r="X448" s="800"/>
      <c r="Y448" s="800"/>
      <c r="Z448" s="800"/>
      <c r="AA448" s="800"/>
      <c r="AB448" s="800"/>
      <c r="AC448" s="800"/>
      <c r="AD448" s="800"/>
      <c r="AE448" s="800"/>
    </row>
    <row r="449" spans="1:31" ht="15" thickTop="1" x14ac:dyDescent="0.2">
      <c r="D449" s="996"/>
      <c r="N449" s="800"/>
      <c r="O449" s="800"/>
      <c r="P449" s="800"/>
      <c r="Q449" s="800"/>
      <c r="R449" s="800"/>
      <c r="S449" s="800"/>
      <c r="T449" s="800"/>
      <c r="U449" s="800"/>
      <c r="V449" s="800"/>
      <c r="W449" s="800"/>
      <c r="X449" s="800"/>
      <c r="Y449" s="800"/>
      <c r="Z449" s="800"/>
      <c r="AA449" s="800"/>
      <c r="AB449" s="800"/>
      <c r="AC449" s="800"/>
      <c r="AD449" s="800"/>
      <c r="AE449" s="800"/>
    </row>
    <row r="450" spans="1:31" x14ac:dyDescent="0.2">
      <c r="D450" s="996"/>
      <c r="Q450" s="727"/>
      <c r="R450" s="727"/>
      <c r="S450" s="727"/>
      <c r="T450" s="800"/>
      <c r="U450" s="800"/>
      <c r="V450" s="800"/>
      <c r="W450" s="800"/>
      <c r="X450" s="800"/>
      <c r="Y450" s="800"/>
      <c r="Z450" s="800"/>
      <c r="AA450" s="800"/>
      <c r="AB450" s="800"/>
      <c r="AC450" s="800"/>
      <c r="AD450" s="800"/>
      <c r="AE450" s="800"/>
    </row>
    <row r="451" spans="1:31" ht="15" thickBot="1" x14ac:dyDescent="0.25">
      <c r="B451" s="979"/>
      <c r="D451" s="996"/>
    </row>
    <row r="452" spans="1:31" ht="15" thickTop="1" x14ac:dyDescent="0.2">
      <c r="A452" s="1586" t="s">
        <v>25</v>
      </c>
      <c r="B452" s="1596" t="s">
        <v>4</v>
      </c>
      <c r="C452" s="1499"/>
      <c r="D452" s="1500"/>
      <c r="E452" s="1588" t="s">
        <v>154</v>
      </c>
      <c r="F452" s="1589"/>
      <c r="G452" s="1590"/>
      <c r="H452" s="1498" t="s">
        <v>163</v>
      </c>
      <c r="I452" s="1499"/>
      <c r="J452" s="1500"/>
      <c r="K452" s="1588" t="s">
        <v>167</v>
      </c>
      <c r="L452" s="1589"/>
      <c r="M452" s="1590"/>
      <c r="N452" s="1578"/>
      <c r="O452" s="1578"/>
      <c r="P452" s="1578"/>
      <c r="Q452" s="1578"/>
      <c r="R452" s="1578"/>
      <c r="S452" s="1578"/>
      <c r="W452" s="1578"/>
      <c r="X452" s="1578"/>
      <c r="Y452" s="1578"/>
      <c r="Z452" s="1578"/>
      <c r="AA452" s="1578"/>
      <c r="AB452" s="1578"/>
      <c r="AC452" s="1578"/>
      <c r="AD452" s="1578"/>
      <c r="AE452" s="1578"/>
    </row>
    <row r="453" spans="1:31" ht="15" thickBot="1" x14ac:dyDescent="0.25">
      <c r="A453" s="1587"/>
      <c r="B453" s="270">
        <v>2015</v>
      </c>
      <c r="C453" s="235">
        <v>2014</v>
      </c>
      <c r="D453" s="1014" t="s">
        <v>22</v>
      </c>
      <c r="E453" s="981">
        <v>2015</v>
      </c>
      <c r="F453" s="982">
        <v>2014</v>
      </c>
      <c r="G453" s="983" t="s">
        <v>22</v>
      </c>
      <c r="H453" s="8">
        <v>2015</v>
      </c>
      <c r="I453" s="235">
        <v>2014</v>
      </c>
      <c r="J453" s="795" t="s">
        <v>22</v>
      </c>
      <c r="K453" s="981">
        <v>2015</v>
      </c>
      <c r="L453" s="982">
        <v>2014</v>
      </c>
      <c r="M453" s="983" t="s">
        <v>22</v>
      </c>
      <c r="N453" s="984"/>
      <c r="O453" s="985"/>
      <c r="P453" s="986"/>
      <c r="Q453" s="984"/>
      <c r="R453" s="985"/>
      <c r="S453" s="986"/>
      <c r="T453" s="984"/>
      <c r="U453" s="985"/>
      <c r="V453" s="986"/>
      <c r="W453" s="984"/>
      <c r="X453" s="985"/>
      <c r="Y453" s="986"/>
      <c r="Z453" s="984"/>
      <c r="AA453" s="985"/>
      <c r="AB453" s="986"/>
      <c r="AC453" s="984"/>
      <c r="AD453" s="985"/>
      <c r="AE453" s="986"/>
    </row>
    <row r="454" spans="1:31" ht="19.5" thickTop="1" x14ac:dyDescent="0.3">
      <c r="A454" s="988" t="s">
        <v>5</v>
      </c>
      <c r="B454" s="989" t="e">
        <f>กทม.!#REF!</f>
        <v>#REF!</v>
      </c>
      <c r="C454" s="998" t="e">
        <f>กทม.!#REF!</f>
        <v>#REF!</v>
      </c>
      <c r="D454" s="1015" t="e">
        <f>กทม.!#REF!</f>
        <v>#REF!</v>
      </c>
      <c r="E454" s="989" t="e">
        <f>กทม.!#REF!</f>
        <v>#REF!</v>
      </c>
      <c r="F454" s="998" t="e">
        <f>กทม.!#REF!</f>
        <v>#REF!</v>
      </c>
      <c r="G454" s="990" t="e">
        <f>กทม.!#REF!</f>
        <v>#REF!</v>
      </c>
      <c r="H454" s="989" t="e">
        <f>กทม.!#REF!</f>
        <v>#REF!</v>
      </c>
      <c r="I454" s="998" t="e">
        <f>กทม.!#REF!</f>
        <v>#REF!</v>
      </c>
      <c r="J454" s="990" t="e">
        <f>กทม.!#REF!</f>
        <v>#REF!</v>
      </c>
      <c r="K454" s="989" t="e">
        <f>กทม.!#REF!</f>
        <v>#REF!</v>
      </c>
      <c r="L454" s="998" t="e">
        <f>กทม.!#REF!</f>
        <v>#REF!</v>
      </c>
      <c r="M454" s="990" t="e">
        <f>กทม.!#REF!</f>
        <v>#REF!</v>
      </c>
      <c r="N454" s="800"/>
      <c r="O454" s="800"/>
      <c r="P454" s="800"/>
      <c r="Q454" s="980"/>
      <c r="R454" s="980"/>
      <c r="S454" s="980"/>
      <c r="T454" s="800"/>
      <c r="U454" s="800"/>
      <c r="V454" s="800"/>
      <c r="W454" s="800"/>
      <c r="X454" s="800"/>
      <c r="Y454" s="800"/>
      <c r="Z454" s="800"/>
      <c r="AA454" s="800"/>
      <c r="AB454" s="800"/>
      <c r="AC454" s="800"/>
      <c r="AD454" s="800"/>
      <c r="AE454" s="800"/>
    </row>
    <row r="455" spans="1:31" ht="18" customHeight="1" x14ac:dyDescent="0.3">
      <c r="A455" s="974" t="s">
        <v>185</v>
      </c>
      <c r="B455" t="e">
        <f>ลพบุรี!#REF!</f>
        <v>#REF!</v>
      </c>
      <c r="C455" s="999" t="e">
        <f>ลพบุรี!#REF!</f>
        <v>#REF!</v>
      </c>
      <c r="D455" s="1016" t="e">
        <f>ลพบุรี!#REF!</f>
        <v>#REF!</v>
      </c>
      <c r="E455" t="e">
        <f>ลพบุรี!#REF!</f>
        <v>#REF!</v>
      </c>
      <c r="F455" s="999" t="e">
        <f>ลพบุรี!#REF!</f>
        <v>#REF!</v>
      </c>
      <c r="G455" s="973" t="e">
        <f>ลพบุรี!#REF!</f>
        <v>#REF!</v>
      </c>
      <c r="H455" s="727" t="e">
        <f>ลพบุรี!#REF!</f>
        <v>#REF!</v>
      </c>
      <c r="I455" s="1002" t="e">
        <f>ลพบุรี!#REF!</f>
        <v>#REF!</v>
      </c>
      <c r="J455" s="987" t="e">
        <f>ลพบุรี!#REF!</f>
        <v>#REF!</v>
      </c>
      <c r="K455" s="727" t="e">
        <f>ลพบุรี!#REF!</f>
        <v>#REF!</v>
      </c>
      <c r="L455" s="1002" t="e">
        <f>ลพบุรี!#REF!</f>
        <v>#REF!</v>
      </c>
      <c r="M455" s="987" t="e">
        <f>ลพบุรี!#REF!</f>
        <v>#REF!</v>
      </c>
      <c r="N455" s="800"/>
      <c r="O455" s="800"/>
      <c r="P455" s="800"/>
      <c r="Q455" s="980"/>
      <c r="R455" s="980"/>
      <c r="S455" s="980"/>
      <c r="T455" s="800"/>
      <c r="U455" s="800"/>
      <c r="V455" s="800"/>
      <c r="W455" s="800"/>
      <c r="X455" s="800"/>
      <c r="Y455" s="800"/>
      <c r="Z455" s="800"/>
      <c r="AA455" s="800"/>
      <c r="AB455" s="800"/>
      <c r="AC455" s="800"/>
      <c r="AD455" s="800"/>
      <c r="AE455" s="800"/>
    </row>
    <row r="456" spans="1:31" ht="18.75" x14ac:dyDescent="0.3">
      <c r="A456" s="974" t="s">
        <v>183</v>
      </c>
      <c r="B456" t="e">
        <f>อยุธยา!#REF!</f>
        <v>#REF!</v>
      </c>
      <c r="C456" s="999" t="e">
        <f>อยุธยา!#REF!</f>
        <v>#REF!</v>
      </c>
      <c r="D456" s="1016" t="e">
        <f>อยุธยา!#REF!</f>
        <v>#REF!</v>
      </c>
      <c r="E456" t="e">
        <f>อยุธยา!#REF!</f>
        <v>#REF!</v>
      </c>
      <c r="F456" s="999" t="e">
        <f>อยุธยา!#REF!</f>
        <v>#REF!</v>
      </c>
      <c r="G456" s="973" t="e">
        <f>อยุธยา!#REF!</f>
        <v>#REF!</v>
      </c>
      <c r="H456" s="727" t="e">
        <f>อยุธยา!#REF!</f>
        <v>#REF!</v>
      </c>
      <c r="I456" s="1002" t="e">
        <f>อยุธยา!#REF!</f>
        <v>#REF!</v>
      </c>
      <c r="J456" s="987" t="e">
        <f>อยุธยา!#REF!</f>
        <v>#REF!</v>
      </c>
      <c r="K456" s="727" t="e">
        <f>อยุธยา!#REF!</f>
        <v>#REF!</v>
      </c>
      <c r="L456" s="1002" t="e">
        <f>อยุธยา!#REF!</f>
        <v>#REF!</v>
      </c>
      <c r="M456" s="987" t="e">
        <f>อยุธยา!#REF!</f>
        <v>#REF!</v>
      </c>
      <c r="N456" s="800"/>
      <c r="O456" s="800"/>
      <c r="P456" s="800"/>
      <c r="Q456" s="980"/>
      <c r="R456" s="980"/>
      <c r="S456" s="980"/>
      <c r="T456" s="800"/>
      <c r="U456" s="800"/>
      <c r="V456" s="800"/>
      <c r="W456" s="800"/>
      <c r="X456" s="800"/>
      <c r="Y456" s="800"/>
      <c r="Z456" s="800"/>
      <c r="AA456" s="800"/>
      <c r="AB456" s="800"/>
      <c r="AC456" s="800"/>
      <c r="AD456" s="800"/>
      <c r="AE456" s="800"/>
    </row>
    <row r="457" spans="1:31" ht="18.75" x14ac:dyDescent="0.3">
      <c r="A457" s="974" t="s">
        <v>187</v>
      </c>
      <c r="B457" t="e">
        <f>สระบุรี!#REF!</f>
        <v>#REF!</v>
      </c>
      <c r="C457" s="999" t="e">
        <f>สระบุรี!#REF!</f>
        <v>#REF!</v>
      </c>
      <c r="D457" s="1016" t="e">
        <f>สระบุรี!#REF!</f>
        <v>#REF!</v>
      </c>
      <c r="E457" t="e">
        <f>สระบุรี!#REF!</f>
        <v>#REF!</v>
      </c>
      <c r="F457" s="999" t="e">
        <f>สระบุรี!#REF!</f>
        <v>#REF!</v>
      </c>
      <c r="G457" s="973" t="e">
        <f>สระบุรี!#REF!</f>
        <v>#REF!</v>
      </c>
      <c r="H457" s="727" t="e">
        <f>สระบุรี!#REF!</f>
        <v>#REF!</v>
      </c>
      <c r="I457" s="1002" t="e">
        <f>สระบุรี!#REF!</f>
        <v>#REF!</v>
      </c>
      <c r="J457" s="987" t="e">
        <f>สระบุรี!#REF!</f>
        <v>#REF!</v>
      </c>
      <c r="K457" s="727" t="e">
        <f>สระบุรี!#REF!</f>
        <v>#REF!</v>
      </c>
      <c r="L457" s="1002" t="e">
        <f>สระบุรี!#REF!</f>
        <v>#REF!</v>
      </c>
      <c r="M457" s="987" t="e">
        <f>สระบุรี!#REF!</f>
        <v>#REF!</v>
      </c>
      <c r="N457" s="800"/>
      <c r="O457" s="800"/>
      <c r="P457" s="800"/>
      <c r="Q457" s="980"/>
      <c r="R457" s="980"/>
      <c r="S457" s="980"/>
      <c r="T457" s="800"/>
      <c r="U457" s="800"/>
      <c r="V457" s="800"/>
      <c r="W457" s="800"/>
      <c r="X457" s="800"/>
      <c r="Y457" s="800"/>
      <c r="Z457" s="800"/>
      <c r="AA457" s="800"/>
      <c r="AB457" s="800"/>
      <c r="AC457" s="800"/>
      <c r="AD457" s="800"/>
      <c r="AE457" s="800"/>
    </row>
    <row r="458" spans="1:31" ht="18.75" x14ac:dyDescent="0.3">
      <c r="A458" s="974" t="s">
        <v>186</v>
      </c>
      <c r="B458" t="e">
        <f>ชัยนาท!#REF!</f>
        <v>#REF!</v>
      </c>
      <c r="C458" s="999" t="e">
        <f>ชัยนาท!#REF!</f>
        <v>#REF!</v>
      </c>
      <c r="D458" s="1016" t="e">
        <f>ชัยนาท!#REF!</f>
        <v>#REF!</v>
      </c>
      <c r="E458" t="e">
        <f>ชัยนาท!#REF!</f>
        <v>#REF!</v>
      </c>
      <c r="F458" s="999" t="e">
        <f>ชัยนาท!#REF!</f>
        <v>#REF!</v>
      </c>
      <c r="G458" s="973" t="e">
        <f>ชัยนาท!#REF!</f>
        <v>#REF!</v>
      </c>
      <c r="H458" s="727" t="e">
        <f>ชัยนาท!#REF!</f>
        <v>#REF!</v>
      </c>
      <c r="I458" s="1002" t="e">
        <f>ชัยนาท!#REF!</f>
        <v>#REF!</v>
      </c>
      <c r="J458" s="987" t="e">
        <f>ชัยนาท!#REF!</f>
        <v>#REF!</v>
      </c>
      <c r="K458" s="727" t="e">
        <f>ชัยนาท!#REF!</f>
        <v>#REF!</v>
      </c>
      <c r="L458" s="1002" t="e">
        <f>ชัยนาท!#REF!</f>
        <v>#REF!</v>
      </c>
      <c r="M458" s="987" t="e">
        <f>ชัยนาท!#REF!</f>
        <v>#REF!</v>
      </c>
      <c r="N458" s="800"/>
      <c r="O458" s="800"/>
      <c r="P458" s="800"/>
      <c r="Q458" s="980"/>
      <c r="R458" s="980"/>
      <c r="S458" s="980"/>
      <c r="T458" s="800"/>
      <c r="U458" s="800"/>
      <c r="V458" s="800"/>
      <c r="W458" s="800"/>
      <c r="X458" s="800"/>
      <c r="Y458" s="800"/>
      <c r="Z458" s="800"/>
      <c r="AA458" s="800"/>
      <c r="AB458" s="800"/>
      <c r="AC458" s="800"/>
      <c r="AD458" s="800"/>
      <c r="AE458" s="800"/>
    </row>
    <row r="459" spans="1:31" ht="18.75" x14ac:dyDescent="0.3">
      <c r="A459" s="974" t="s">
        <v>189</v>
      </c>
      <c r="B459" t="e">
        <f>นครปฐม!#REF!</f>
        <v>#REF!</v>
      </c>
      <c r="C459" s="999" t="e">
        <f>นครปฐม!#REF!</f>
        <v>#REF!</v>
      </c>
      <c r="D459" s="1016" t="e">
        <f>นครปฐม!#REF!</f>
        <v>#REF!</v>
      </c>
      <c r="E459" t="e">
        <f>นครปฐม!#REF!</f>
        <v>#REF!</v>
      </c>
      <c r="F459" s="999" t="e">
        <f>นครปฐม!#REF!</f>
        <v>#REF!</v>
      </c>
      <c r="G459" s="973" t="e">
        <f>นครปฐม!#REF!</f>
        <v>#REF!</v>
      </c>
      <c r="H459" s="727" t="e">
        <f>นครปฐม!#REF!</f>
        <v>#REF!</v>
      </c>
      <c r="I459" s="1002" t="e">
        <f>นครปฐม!#REF!</f>
        <v>#REF!</v>
      </c>
      <c r="J459" s="987" t="e">
        <f>นครปฐม!#REF!</f>
        <v>#REF!</v>
      </c>
      <c r="K459" s="727" t="e">
        <f>นครปฐม!#REF!</f>
        <v>#REF!</v>
      </c>
      <c r="L459" s="1002" t="e">
        <f>นครปฐม!#REF!</f>
        <v>#REF!</v>
      </c>
      <c r="M459" s="987" t="e">
        <f>นครปฐม!#REF!</f>
        <v>#REF!</v>
      </c>
      <c r="N459" s="800"/>
      <c r="O459" s="800"/>
      <c r="P459" s="800"/>
      <c r="Q459" s="980"/>
      <c r="R459" s="980"/>
      <c r="S459" s="980"/>
      <c r="T459" s="800"/>
      <c r="U459" s="800"/>
      <c r="V459" s="800"/>
      <c r="W459" s="800"/>
      <c r="X459" s="800"/>
      <c r="Y459" s="800"/>
      <c r="Z459" s="800"/>
      <c r="AA459" s="800"/>
      <c r="AB459" s="800"/>
      <c r="AC459" s="800"/>
      <c r="AD459" s="800"/>
      <c r="AE459" s="800"/>
    </row>
    <row r="460" spans="1:31" ht="18.75" x14ac:dyDescent="0.3">
      <c r="A460" s="974" t="s">
        <v>180</v>
      </c>
      <c r="B460" t="e">
        <f>สิงห์บุรี!#REF!</f>
        <v>#REF!</v>
      </c>
      <c r="C460" s="999" t="e">
        <f>สิงห์บุรี!#REF!</f>
        <v>#REF!</v>
      </c>
      <c r="D460" s="1016" t="e">
        <f>สิงห์บุรี!#REF!</f>
        <v>#REF!</v>
      </c>
      <c r="E460" t="e">
        <f>สิงห์บุรี!#REF!</f>
        <v>#REF!</v>
      </c>
      <c r="F460" s="999" t="e">
        <f>สิงห์บุรี!#REF!</f>
        <v>#REF!</v>
      </c>
      <c r="G460" s="973" t="e">
        <f>สิงห์บุรี!#REF!</f>
        <v>#REF!</v>
      </c>
      <c r="H460" s="727" t="e">
        <f>สิงห์บุรี!#REF!</f>
        <v>#REF!</v>
      </c>
      <c r="I460" s="1002" t="e">
        <f>สิงห์บุรี!#REF!</f>
        <v>#REF!</v>
      </c>
      <c r="J460" s="987" t="e">
        <f>สิงห์บุรี!#REF!</f>
        <v>#REF!</v>
      </c>
      <c r="K460" s="727" t="e">
        <f>สิงห์บุรี!#REF!</f>
        <v>#REF!</v>
      </c>
      <c r="L460" s="1002" t="e">
        <f>สิงห์บุรี!#REF!</f>
        <v>#REF!</v>
      </c>
      <c r="M460" s="987" t="e">
        <f>สิงห์บุรี!#REF!</f>
        <v>#REF!</v>
      </c>
      <c r="N460" s="800"/>
      <c r="O460" s="800"/>
      <c r="P460" s="800"/>
      <c r="Q460" s="980"/>
      <c r="R460" s="980"/>
      <c r="S460" s="980"/>
      <c r="T460" s="800"/>
      <c r="U460" s="800"/>
      <c r="V460" s="800"/>
      <c r="W460" s="800"/>
      <c r="X460" s="800"/>
      <c r="Y460" s="800"/>
      <c r="Z460" s="800"/>
      <c r="AA460" s="800"/>
      <c r="AB460" s="800"/>
      <c r="AC460" s="800"/>
      <c r="AD460" s="800"/>
      <c r="AE460" s="800"/>
    </row>
    <row r="461" spans="1:31" ht="18.75" x14ac:dyDescent="0.3">
      <c r="A461" s="974" t="s">
        <v>179</v>
      </c>
      <c r="B461" t="e">
        <f>อ่างทอง!#REF!</f>
        <v>#REF!</v>
      </c>
      <c r="C461" s="999" t="e">
        <f>อ่างทอง!#REF!</f>
        <v>#REF!</v>
      </c>
      <c r="D461" s="1016" t="e">
        <f>อ่างทอง!#REF!</f>
        <v>#REF!</v>
      </c>
      <c r="E461" t="e">
        <f>อ่างทอง!#REF!</f>
        <v>#REF!</v>
      </c>
      <c r="F461" s="999" t="e">
        <f>อ่างทอง!#REF!</f>
        <v>#REF!</v>
      </c>
      <c r="G461" s="973" t="e">
        <f>อ่างทอง!#REF!</f>
        <v>#REF!</v>
      </c>
      <c r="H461" s="727" t="e">
        <f>อ่างทอง!#REF!</f>
        <v>#REF!</v>
      </c>
      <c r="I461" s="1002" t="e">
        <f>อ่างทอง!#REF!</f>
        <v>#REF!</v>
      </c>
      <c r="J461" s="987" t="e">
        <f>อ่างทอง!#REF!</f>
        <v>#REF!</v>
      </c>
      <c r="K461" s="727" t="e">
        <f>อ่างทอง!#REF!</f>
        <v>#REF!</v>
      </c>
      <c r="L461" s="1002" t="e">
        <f>อ่างทอง!#REF!</f>
        <v>#REF!</v>
      </c>
      <c r="M461" s="987" t="e">
        <f>อ่างทอง!#REF!</f>
        <v>#REF!</v>
      </c>
      <c r="N461" s="800"/>
      <c r="O461" s="800"/>
      <c r="P461" s="800"/>
      <c r="Q461" s="980"/>
      <c r="R461" s="980"/>
      <c r="S461" s="980"/>
      <c r="T461" s="800"/>
      <c r="U461" s="800"/>
      <c r="V461" s="800"/>
      <c r="W461" s="800"/>
      <c r="X461" s="800"/>
      <c r="Y461" s="800"/>
      <c r="Z461" s="800"/>
      <c r="AA461" s="800"/>
      <c r="AB461" s="800"/>
      <c r="AC461" s="800"/>
      <c r="AD461" s="800"/>
      <c r="AE461" s="800"/>
    </row>
    <row r="462" spans="1:31" ht="18.75" x14ac:dyDescent="0.3">
      <c r="A462" s="974" t="s">
        <v>184</v>
      </c>
      <c r="B462" t="e">
        <f>นนทบุรี!#REF!</f>
        <v>#REF!</v>
      </c>
      <c r="C462" s="999" t="e">
        <f>นนทบุรี!#REF!</f>
        <v>#REF!</v>
      </c>
      <c r="D462" s="1016" t="e">
        <f>นนทบุรี!#REF!</f>
        <v>#REF!</v>
      </c>
      <c r="E462" t="e">
        <f>นนทบุรี!#REF!</f>
        <v>#REF!</v>
      </c>
      <c r="F462" s="999" t="e">
        <f>นนทบุรี!#REF!</f>
        <v>#REF!</v>
      </c>
      <c r="G462" s="973" t="e">
        <f>นนทบุรี!#REF!</f>
        <v>#REF!</v>
      </c>
      <c r="H462" s="727" t="e">
        <f>นนทบุรี!#REF!</f>
        <v>#REF!</v>
      </c>
      <c r="I462" s="1002" t="e">
        <f>นนทบุรี!#REF!</f>
        <v>#REF!</v>
      </c>
      <c r="J462" s="987" t="e">
        <f>นนทบุรี!#REF!</f>
        <v>#REF!</v>
      </c>
      <c r="K462" s="727" t="e">
        <f>นนทบุรี!#REF!</f>
        <v>#REF!</v>
      </c>
      <c r="L462" s="1002" t="e">
        <f>นนทบุรี!#REF!</f>
        <v>#REF!</v>
      </c>
      <c r="M462" s="987" t="e">
        <f>นนทบุรี!#REF!</f>
        <v>#REF!</v>
      </c>
      <c r="N462" s="800"/>
      <c r="O462" s="800"/>
      <c r="P462" s="800"/>
      <c r="Q462" s="980"/>
      <c r="R462" s="980"/>
      <c r="S462" s="980"/>
      <c r="T462" s="800"/>
      <c r="U462" s="800"/>
      <c r="V462" s="800"/>
      <c r="W462" s="800"/>
      <c r="X462" s="800"/>
      <c r="Y462" s="800"/>
      <c r="Z462" s="800"/>
      <c r="AA462" s="800"/>
      <c r="AB462" s="800"/>
      <c r="AC462" s="800"/>
      <c r="AD462" s="800"/>
      <c r="AE462" s="800"/>
    </row>
    <row r="463" spans="1:31" ht="18.75" x14ac:dyDescent="0.3">
      <c r="A463" s="974" t="s">
        <v>190</v>
      </c>
      <c r="B463" t="e">
        <f>ปทุมธานี!#REF!</f>
        <v>#REF!</v>
      </c>
      <c r="C463" s="999" t="e">
        <f>ปทุมธานี!#REF!</f>
        <v>#REF!</v>
      </c>
      <c r="D463" s="1016" t="e">
        <f>ปทุมธานี!#REF!</f>
        <v>#REF!</v>
      </c>
      <c r="E463" t="e">
        <f>ปทุมธานี!#REF!</f>
        <v>#REF!</v>
      </c>
      <c r="F463" s="999" t="e">
        <f>ปทุมธานี!#REF!</f>
        <v>#REF!</v>
      </c>
      <c r="G463" s="973" t="e">
        <f>ปทุมธานี!#REF!</f>
        <v>#REF!</v>
      </c>
      <c r="H463" s="727" t="e">
        <f>ปทุมธานี!#REF!</f>
        <v>#REF!</v>
      </c>
      <c r="I463" s="1002" t="e">
        <f>ปทุมธานี!#REF!</f>
        <v>#REF!</v>
      </c>
      <c r="J463" s="987" t="e">
        <f>ปทุมธานี!#REF!</f>
        <v>#REF!</v>
      </c>
      <c r="K463" s="727" t="e">
        <f>ปทุมธานี!#REF!</f>
        <v>#REF!</v>
      </c>
      <c r="L463" s="1002" t="e">
        <f>ปทุมธานี!#REF!</f>
        <v>#REF!</v>
      </c>
      <c r="M463" s="987" t="e">
        <f>ปทุมธานี!#REF!</f>
        <v>#REF!</v>
      </c>
      <c r="N463" s="800"/>
      <c r="O463" s="800"/>
      <c r="P463" s="800"/>
      <c r="Q463" s="980"/>
      <c r="R463" s="980"/>
      <c r="S463" s="980"/>
      <c r="T463" s="800"/>
      <c r="U463" s="800"/>
      <c r="V463" s="800"/>
      <c r="W463" s="800"/>
      <c r="X463" s="800"/>
      <c r="Y463" s="800"/>
      <c r="Z463" s="800"/>
      <c r="AA463" s="800"/>
      <c r="AB463" s="800"/>
      <c r="AC463" s="800"/>
      <c r="AD463" s="800"/>
      <c r="AE463" s="800"/>
    </row>
    <row r="464" spans="1:31" ht="18.75" x14ac:dyDescent="0.3">
      <c r="A464" s="974" t="s">
        <v>182</v>
      </c>
      <c r="B464" t="e">
        <f>สมุทรปราการ!#REF!</f>
        <v>#REF!</v>
      </c>
      <c r="C464" s="999" t="e">
        <f>สมุทรปราการ!#REF!</f>
        <v>#REF!</v>
      </c>
      <c r="D464" s="1016" t="e">
        <f>สมุทรปราการ!#REF!</f>
        <v>#REF!</v>
      </c>
      <c r="E464" t="e">
        <f>สมุทรปราการ!#REF!</f>
        <v>#REF!</v>
      </c>
      <c r="F464" s="999" t="e">
        <f>สมุทรปราการ!#REF!</f>
        <v>#REF!</v>
      </c>
      <c r="G464" s="973" t="e">
        <f>สมุทรปราการ!#REF!</f>
        <v>#REF!</v>
      </c>
      <c r="H464" t="e">
        <f>สมุทรปราการ!#REF!</f>
        <v>#REF!</v>
      </c>
      <c r="I464" s="999" t="e">
        <f>สมุทรปราการ!#REF!</f>
        <v>#REF!</v>
      </c>
      <c r="J464" s="973" t="e">
        <f>สมุทรปราการ!#REF!</f>
        <v>#REF!</v>
      </c>
      <c r="K464" t="e">
        <f>สมุทรปราการ!#REF!</f>
        <v>#REF!</v>
      </c>
      <c r="L464" s="999" t="e">
        <f>สมุทรปราการ!#REF!</f>
        <v>#REF!</v>
      </c>
      <c r="M464" s="973" t="e">
        <f>สมุทรปราการ!#REF!</f>
        <v>#REF!</v>
      </c>
      <c r="N464" s="800"/>
      <c r="O464" s="800"/>
      <c r="P464" s="800"/>
      <c r="Q464" s="800"/>
      <c r="R464" s="980"/>
      <c r="S464" s="980"/>
      <c r="T464" s="800"/>
      <c r="U464" s="800"/>
      <c r="V464" s="800"/>
      <c r="W464" s="800"/>
      <c r="X464" s="800"/>
      <c r="Y464" s="800"/>
      <c r="Z464" s="800"/>
      <c r="AA464" s="1578"/>
      <c r="AB464" s="1578"/>
      <c r="AC464" s="1578"/>
      <c r="AD464" s="800"/>
      <c r="AE464" s="800"/>
    </row>
    <row r="465" spans="1:31" ht="18.75" x14ac:dyDescent="0.3">
      <c r="A465" s="974" t="s">
        <v>181</v>
      </c>
      <c r="B465" t="e">
        <f>สมุทรสาคร!#REF!</f>
        <v>#REF!</v>
      </c>
      <c r="C465" s="999" t="e">
        <f>สมุทรสาคร!#REF!</f>
        <v>#REF!</v>
      </c>
      <c r="D465" s="1016" t="e">
        <f>สมุทรสาคร!#REF!</f>
        <v>#REF!</v>
      </c>
      <c r="E465" t="e">
        <f>สมุทรสาคร!#REF!</f>
        <v>#REF!</v>
      </c>
      <c r="F465" s="999" t="e">
        <f>สมุทรสาคร!#REF!</f>
        <v>#REF!</v>
      </c>
      <c r="G465" s="973" t="e">
        <f>สมุทรสาคร!#REF!</f>
        <v>#REF!</v>
      </c>
      <c r="H465" t="e">
        <f>สมุทรสาคร!#REF!</f>
        <v>#REF!</v>
      </c>
      <c r="I465" s="999" t="e">
        <f>สมุทรสาคร!#REF!</f>
        <v>#REF!</v>
      </c>
      <c r="J465" s="973" t="e">
        <f>สมุทรสาคร!#REF!</f>
        <v>#REF!</v>
      </c>
      <c r="K465" t="e">
        <f>สมุทรสาคร!#REF!</f>
        <v>#REF!</v>
      </c>
      <c r="L465" s="999" t="e">
        <f>สมุทรสาคร!#REF!</f>
        <v>#REF!</v>
      </c>
      <c r="M465" s="973" t="e">
        <f>สมุทรสาคร!#REF!</f>
        <v>#REF!</v>
      </c>
      <c r="N465" s="800"/>
      <c r="O465" s="800"/>
      <c r="P465" s="800"/>
      <c r="Q465" s="800"/>
      <c r="R465" s="800"/>
      <c r="S465" s="800"/>
      <c r="T465" s="800"/>
      <c r="U465" s="800"/>
      <c r="V465" s="800"/>
      <c r="W465" s="800"/>
      <c r="X465" s="800"/>
      <c r="Y465" s="800"/>
      <c r="Z465" s="800"/>
      <c r="AA465" s="800"/>
      <c r="AB465" s="800"/>
      <c r="AC465" s="800"/>
      <c r="AD465" s="800"/>
      <c r="AE465" s="800"/>
    </row>
    <row r="466" spans="1:31" ht="19.5" thickBot="1" x14ac:dyDescent="0.35">
      <c r="A466" s="974" t="s">
        <v>188</v>
      </c>
      <c r="B466" t="e">
        <f>ฉะเชิงเทรา!#REF!</f>
        <v>#REF!</v>
      </c>
      <c r="C466" s="999" t="e">
        <f>ฉะเชิงเทรา!#REF!</f>
        <v>#REF!</v>
      </c>
      <c r="D466" s="1016" t="e">
        <f>ฉะเชิงเทรา!#REF!</f>
        <v>#REF!</v>
      </c>
      <c r="E466" t="e">
        <f>ฉะเชิงเทรา!#REF!</f>
        <v>#REF!</v>
      </c>
      <c r="F466" s="999" t="e">
        <f>ฉะเชิงเทรา!#REF!</f>
        <v>#REF!</v>
      </c>
      <c r="G466" s="973" t="e">
        <f>ฉะเชิงเทรา!#REF!</f>
        <v>#REF!</v>
      </c>
      <c r="H466" t="e">
        <f>ฉะเชิงเทรา!#REF!</f>
        <v>#REF!</v>
      </c>
      <c r="I466" s="999" t="e">
        <f>ฉะเชิงเทรา!#REF!</f>
        <v>#REF!</v>
      </c>
      <c r="J466" s="973" t="e">
        <f>ฉะเชิงเทรา!#REF!</f>
        <v>#REF!</v>
      </c>
      <c r="K466" t="e">
        <f>ฉะเชิงเทรา!#REF!</f>
        <v>#REF!</v>
      </c>
      <c r="L466" s="999" t="e">
        <f>ฉะเชิงเทรา!#REF!</f>
        <v>#REF!</v>
      </c>
      <c r="M466" s="973" t="e">
        <f>ฉะเชิงเทรา!#REF!</f>
        <v>#REF!</v>
      </c>
      <c r="N466" s="800"/>
      <c r="O466" s="800"/>
      <c r="P466" s="800"/>
      <c r="Q466" s="800"/>
      <c r="R466" s="800"/>
      <c r="S466" s="800"/>
      <c r="T466" s="800"/>
      <c r="U466" s="800"/>
      <c r="V466" s="800"/>
      <c r="W466" s="800"/>
      <c r="X466" s="800"/>
      <c r="Y466" s="800"/>
      <c r="Z466" s="800"/>
      <c r="AA466" s="800"/>
      <c r="AB466" s="800"/>
      <c r="AC466" s="800"/>
      <c r="AD466" s="800"/>
      <c r="AE466" s="800"/>
    </row>
    <row r="467" spans="1:31" ht="20.25" thickTop="1" thickBot="1" x14ac:dyDescent="0.25">
      <c r="A467" s="975" t="s">
        <v>275</v>
      </c>
      <c r="B467" s="976" t="e">
        <f>'รวมภาคกลาง62(ไม่รวมกทม.)'!#REF!</f>
        <v>#REF!</v>
      </c>
      <c r="C467" s="1000" t="e">
        <f>'รวมภาคกลาง62(ไม่รวมกทม.)'!#REF!</f>
        <v>#REF!</v>
      </c>
      <c r="D467" s="1017" t="e">
        <f>'รวมภาคกลาง62(ไม่รวมกทม.)'!#REF!</f>
        <v>#REF!</v>
      </c>
      <c r="E467" s="976" t="e">
        <f>'รวมภาคกลาง62(ไม่รวมกทม.)'!#REF!</f>
        <v>#REF!</v>
      </c>
      <c r="F467" s="1000" t="e">
        <f>'รวมภาคกลาง62(ไม่รวมกทม.)'!#REF!</f>
        <v>#REF!</v>
      </c>
      <c r="G467" s="977" t="e">
        <f>'รวมภาคกลาง62(ไม่รวมกทม.)'!#REF!</f>
        <v>#REF!</v>
      </c>
      <c r="H467" s="976" t="e">
        <f>'รวมภาคกลาง62(ไม่รวมกทม.)'!#REF!</f>
        <v>#REF!</v>
      </c>
      <c r="I467" s="1000" t="e">
        <f>'รวมภาคกลาง62(ไม่รวมกทม.)'!#REF!</f>
        <v>#REF!</v>
      </c>
      <c r="J467" s="977" t="e">
        <f>'รวมภาคกลาง62(ไม่รวมกทม.)'!#REF!</f>
        <v>#REF!</v>
      </c>
      <c r="K467" s="976" t="e">
        <f>'รวมภาคกลาง62(ไม่รวมกทม.)'!#REF!</f>
        <v>#REF!</v>
      </c>
      <c r="L467" s="1000" t="e">
        <f>'รวมภาคกลาง62(ไม่รวมกทม.)'!#REF!</f>
        <v>#REF!</v>
      </c>
      <c r="M467" s="977" t="e">
        <f>'รวมภาคกลาง62(ไม่รวมกทม.)'!#REF!</f>
        <v>#REF!</v>
      </c>
      <c r="N467" s="800"/>
      <c r="O467" s="800"/>
      <c r="P467" s="800"/>
      <c r="Q467" s="800"/>
      <c r="R467" s="800"/>
      <c r="S467" s="800"/>
      <c r="T467" s="800"/>
      <c r="U467" s="800"/>
      <c r="V467" s="800"/>
      <c r="W467" s="800"/>
      <c r="X467" s="800"/>
      <c r="Y467" s="800"/>
      <c r="Z467" s="800"/>
      <c r="AA467" s="800"/>
      <c r="AB467" s="800"/>
      <c r="AC467" s="800"/>
      <c r="AD467" s="800"/>
      <c r="AE467" s="800"/>
    </row>
    <row r="468" spans="1:31" ht="15" thickTop="1" x14ac:dyDescent="0.2">
      <c r="D468" s="996"/>
    </row>
    <row r="469" spans="1:31" x14ac:dyDescent="0.2">
      <c r="D469" s="996"/>
    </row>
    <row r="470" spans="1:31" ht="15" thickBot="1" x14ac:dyDescent="0.25">
      <c r="D470" s="996"/>
    </row>
    <row r="471" spans="1:31" ht="15" thickTop="1" x14ac:dyDescent="0.2">
      <c r="A471" s="1594" t="s">
        <v>108</v>
      </c>
      <c r="B471" s="1498" t="s">
        <v>4</v>
      </c>
      <c r="C471" s="1499"/>
      <c r="D471" s="1500"/>
      <c r="E471" s="1588" t="s">
        <v>154</v>
      </c>
      <c r="F471" s="1589"/>
      <c r="G471" s="1590"/>
      <c r="H471" s="1498" t="s">
        <v>163</v>
      </c>
      <c r="I471" s="1499"/>
      <c r="J471" s="1500"/>
      <c r="K471" s="1588" t="s">
        <v>167</v>
      </c>
      <c r="L471" s="1589"/>
      <c r="M471" s="1590"/>
      <c r="N471" s="1578"/>
      <c r="O471" s="1578"/>
      <c r="P471" s="1578"/>
      <c r="Q471" s="1578"/>
      <c r="R471" s="1578"/>
      <c r="S471" s="1578"/>
      <c r="W471" s="1578"/>
      <c r="X471" s="1578"/>
      <c r="Y471" s="1578"/>
      <c r="Z471" s="1578"/>
      <c r="AA471" s="1578"/>
      <c r="AB471" s="1578"/>
      <c r="AC471" s="1578"/>
      <c r="AD471" s="1578"/>
      <c r="AE471" s="1578"/>
    </row>
    <row r="472" spans="1:31" ht="15" thickBot="1" x14ac:dyDescent="0.25">
      <c r="A472" s="1595"/>
      <c r="B472" s="270">
        <v>2018</v>
      </c>
      <c r="C472" s="235">
        <v>2017</v>
      </c>
      <c r="D472" s="1014" t="s">
        <v>22</v>
      </c>
      <c r="E472" s="981">
        <v>2018</v>
      </c>
      <c r="F472" s="982">
        <v>2017</v>
      </c>
      <c r="G472" s="983" t="s">
        <v>22</v>
      </c>
      <c r="H472" s="8">
        <v>2018</v>
      </c>
      <c r="I472" s="235">
        <v>2017</v>
      </c>
      <c r="J472" s="795" t="s">
        <v>22</v>
      </c>
      <c r="K472" s="981">
        <v>2018</v>
      </c>
      <c r="L472" s="982">
        <v>2017</v>
      </c>
      <c r="M472" s="983" t="s">
        <v>22</v>
      </c>
      <c r="N472" s="984"/>
      <c r="O472" s="985"/>
      <c r="P472" s="986"/>
      <c r="Q472" s="984"/>
      <c r="R472" s="985"/>
      <c r="S472" s="986"/>
      <c r="T472" s="984"/>
      <c r="U472" s="985"/>
      <c r="V472" s="986"/>
      <c r="W472" s="984"/>
      <c r="X472" s="985"/>
      <c r="Y472" s="986"/>
      <c r="Z472" s="984"/>
      <c r="AA472" s="985"/>
      <c r="AB472" s="986"/>
      <c r="AC472" s="984"/>
      <c r="AD472" s="985"/>
      <c r="AE472" s="986"/>
    </row>
    <row r="473" spans="1:31" ht="19.5" thickTop="1" x14ac:dyDescent="0.3">
      <c r="A473" s="988" t="s">
        <v>5</v>
      </c>
      <c r="B473" s="989" t="e">
        <f>กทม.!#REF!</f>
        <v>#REF!</v>
      </c>
      <c r="C473" s="998" t="e">
        <f>กทม.!#REF!</f>
        <v>#REF!</v>
      </c>
      <c r="D473" s="1015" t="e">
        <f>กทม.!#REF!</f>
        <v>#REF!</v>
      </c>
      <c r="E473" s="989" t="e">
        <f>กทม.!#REF!</f>
        <v>#REF!</v>
      </c>
      <c r="F473" s="998" t="e">
        <f>กทม.!#REF!</f>
        <v>#REF!</v>
      </c>
      <c r="G473" s="990" t="e">
        <f>กทม.!#REF!</f>
        <v>#REF!</v>
      </c>
      <c r="H473" s="989" t="e">
        <f>กทม.!#REF!</f>
        <v>#REF!</v>
      </c>
      <c r="I473" s="998" t="e">
        <f>กทม.!#REF!</f>
        <v>#REF!</v>
      </c>
      <c r="J473" s="990" t="e">
        <f>กทม.!#REF!</f>
        <v>#REF!</v>
      </c>
      <c r="K473" s="989" t="e">
        <f>กทม.!#REF!</f>
        <v>#REF!</v>
      </c>
      <c r="L473" s="998" t="e">
        <f>กทม.!#REF!</f>
        <v>#REF!</v>
      </c>
      <c r="M473" s="990" t="e">
        <f>กทม.!#REF!</f>
        <v>#REF!</v>
      </c>
      <c r="N473" s="800"/>
      <c r="O473" s="800"/>
      <c r="P473" s="800"/>
      <c r="Q473" s="980"/>
      <c r="R473" s="980"/>
      <c r="S473" s="980"/>
      <c r="T473" s="800"/>
      <c r="U473" s="800"/>
      <c r="V473" s="800"/>
      <c r="W473" s="800"/>
      <c r="X473" s="800"/>
      <c r="Y473" s="800"/>
      <c r="Z473" s="800"/>
      <c r="AA473" s="800"/>
      <c r="AB473" s="800"/>
      <c r="AC473" s="800"/>
      <c r="AD473" s="800"/>
      <c r="AE473" s="800"/>
    </row>
    <row r="474" spans="1:31" ht="18.75" x14ac:dyDescent="0.3">
      <c r="A474" s="974" t="s">
        <v>185</v>
      </c>
      <c r="B474" t="e">
        <f>ลพบุรี!#REF!</f>
        <v>#REF!</v>
      </c>
      <c r="C474" s="999" t="e">
        <f>ลพบุรี!#REF!</f>
        <v>#REF!</v>
      </c>
      <c r="D474" s="1016" t="e">
        <f>ลพบุรี!#REF!</f>
        <v>#REF!</v>
      </c>
      <c r="E474" t="e">
        <f>ลพบุรี!#REF!</f>
        <v>#REF!</v>
      </c>
      <c r="F474" s="999" t="e">
        <f>ลพบุรี!#REF!</f>
        <v>#REF!</v>
      </c>
      <c r="G474" s="973" t="e">
        <f>ลพบุรี!#REF!</f>
        <v>#REF!</v>
      </c>
      <c r="H474" s="727" t="e">
        <f>ลพบุรี!#REF!</f>
        <v>#REF!</v>
      </c>
      <c r="I474" s="1002" t="e">
        <f>ลพบุรี!#REF!</f>
        <v>#REF!</v>
      </c>
      <c r="J474" s="987" t="e">
        <f>ลพบุรี!#REF!</f>
        <v>#REF!</v>
      </c>
      <c r="K474" s="727" t="e">
        <f>ลพบุรี!#REF!</f>
        <v>#REF!</v>
      </c>
      <c r="L474" s="1002" t="e">
        <f>ลพบุรี!#REF!</f>
        <v>#REF!</v>
      </c>
      <c r="M474" s="987" t="e">
        <f>ลพบุรี!#REF!</f>
        <v>#REF!</v>
      </c>
      <c r="N474" s="800"/>
      <c r="O474" s="800"/>
      <c r="P474" s="800"/>
      <c r="Q474" s="980"/>
      <c r="R474" s="980"/>
      <c r="S474" s="980"/>
      <c r="T474" s="800"/>
      <c r="U474" s="800"/>
      <c r="V474" s="800"/>
      <c r="W474" s="800"/>
      <c r="X474" s="800"/>
      <c r="Y474" s="800"/>
      <c r="Z474" s="800"/>
      <c r="AA474" s="800"/>
      <c r="AB474" s="800"/>
      <c r="AC474" s="800"/>
      <c r="AD474" s="800"/>
      <c r="AE474" s="800"/>
    </row>
    <row r="475" spans="1:31" ht="18.75" x14ac:dyDescent="0.3">
      <c r="A475" s="974" t="s">
        <v>183</v>
      </c>
      <c r="B475" t="e">
        <f>อยุธยา!#REF!</f>
        <v>#REF!</v>
      </c>
      <c r="C475" s="999" t="e">
        <f>อยุธยา!#REF!</f>
        <v>#REF!</v>
      </c>
      <c r="D475" s="1016" t="e">
        <f>อยุธยา!#REF!</f>
        <v>#REF!</v>
      </c>
      <c r="E475" t="e">
        <f>อยุธยา!#REF!</f>
        <v>#REF!</v>
      </c>
      <c r="F475" s="999" t="e">
        <f>อยุธยา!#REF!</f>
        <v>#REF!</v>
      </c>
      <c r="G475" s="973" t="e">
        <f>อยุธยา!#REF!</f>
        <v>#REF!</v>
      </c>
      <c r="H475" s="727" t="e">
        <f>อยุธยา!#REF!</f>
        <v>#REF!</v>
      </c>
      <c r="I475" s="1002" t="e">
        <f>อยุธยา!#REF!</f>
        <v>#REF!</v>
      </c>
      <c r="J475" s="987" t="e">
        <f>อยุธยา!#REF!</f>
        <v>#REF!</v>
      </c>
      <c r="K475" s="727" t="e">
        <f>อยุธยา!#REF!</f>
        <v>#REF!</v>
      </c>
      <c r="L475" s="1002" t="e">
        <f>อยุธยา!#REF!</f>
        <v>#REF!</v>
      </c>
      <c r="M475" s="987" t="e">
        <f>อยุธยา!#REF!</f>
        <v>#REF!</v>
      </c>
      <c r="N475" s="800"/>
      <c r="O475" s="800"/>
      <c r="P475" s="800"/>
      <c r="Q475" s="980"/>
      <c r="R475" s="980"/>
      <c r="S475" s="980"/>
      <c r="T475" s="800"/>
      <c r="U475" s="800"/>
      <c r="V475" s="800"/>
      <c r="W475" s="800"/>
      <c r="X475" s="800"/>
      <c r="Y475" s="800"/>
      <c r="Z475" s="800"/>
      <c r="AA475" s="800"/>
      <c r="AB475" s="800"/>
      <c r="AC475" s="800"/>
      <c r="AD475" s="800"/>
      <c r="AE475" s="800"/>
    </row>
    <row r="476" spans="1:31" ht="18.75" x14ac:dyDescent="0.3">
      <c r="A476" s="974" t="s">
        <v>187</v>
      </c>
      <c r="B476" t="e">
        <f>สระบุรี!#REF!</f>
        <v>#REF!</v>
      </c>
      <c r="C476" s="999" t="e">
        <f>สระบุรี!#REF!</f>
        <v>#REF!</v>
      </c>
      <c r="D476" s="1016" t="e">
        <f>สระบุรี!#REF!</f>
        <v>#REF!</v>
      </c>
      <c r="E476" t="e">
        <f>สระบุรี!#REF!</f>
        <v>#REF!</v>
      </c>
      <c r="F476" s="999" t="e">
        <f>สระบุรี!#REF!</f>
        <v>#REF!</v>
      </c>
      <c r="G476" s="973" t="e">
        <f>สระบุรี!#REF!</f>
        <v>#REF!</v>
      </c>
      <c r="H476" s="727" t="e">
        <f>สระบุรี!#REF!</f>
        <v>#REF!</v>
      </c>
      <c r="I476" s="1002" t="e">
        <f>สระบุรี!#REF!</f>
        <v>#REF!</v>
      </c>
      <c r="J476" s="987" t="e">
        <f>สระบุรี!#REF!</f>
        <v>#REF!</v>
      </c>
      <c r="K476" s="727" t="e">
        <f>สระบุรี!#REF!</f>
        <v>#REF!</v>
      </c>
      <c r="L476" s="1002" t="e">
        <f>สระบุรี!#REF!</f>
        <v>#REF!</v>
      </c>
      <c r="M476" s="987" t="e">
        <f>สระบุรี!#REF!</f>
        <v>#REF!</v>
      </c>
      <c r="N476" s="800"/>
      <c r="O476" s="800"/>
      <c r="P476" s="800"/>
      <c r="Q476" s="980"/>
      <c r="R476" s="980"/>
      <c r="S476" s="980"/>
      <c r="T476" s="800"/>
      <c r="U476" s="800"/>
      <c r="V476" s="800"/>
      <c r="W476" s="800"/>
      <c r="X476" s="800"/>
      <c r="Y476" s="800"/>
      <c r="Z476" s="800"/>
      <c r="AA476" s="800"/>
      <c r="AB476" s="800"/>
      <c r="AC476" s="800"/>
      <c r="AD476" s="800"/>
      <c r="AE476" s="800"/>
    </row>
    <row r="477" spans="1:31" ht="18.75" x14ac:dyDescent="0.3">
      <c r="A477" s="974" t="s">
        <v>186</v>
      </c>
      <c r="B477" t="e">
        <f>ชัยนาท!#REF!</f>
        <v>#REF!</v>
      </c>
      <c r="C477" s="999" t="e">
        <f>ชัยนาท!#REF!</f>
        <v>#REF!</v>
      </c>
      <c r="D477" s="1016" t="e">
        <f>ชัยนาท!#REF!</f>
        <v>#REF!</v>
      </c>
      <c r="E477" t="e">
        <f>ชัยนาท!#REF!</f>
        <v>#REF!</v>
      </c>
      <c r="F477" s="999" t="e">
        <f>ชัยนาท!#REF!</f>
        <v>#REF!</v>
      </c>
      <c r="G477" s="973" t="e">
        <f>ชัยนาท!#REF!</f>
        <v>#REF!</v>
      </c>
      <c r="H477" s="727" t="e">
        <f>ชัยนาท!#REF!</f>
        <v>#REF!</v>
      </c>
      <c r="I477" s="1002" t="e">
        <f>ชัยนาท!#REF!</f>
        <v>#REF!</v>
      </c>
      <c r="J477" s="987" t="e">
        <f>ชัยนาท!#REF!</f>
        <v>#REF!</v>
      </c>
      <c r="K477" s="727" t="e">
        <f>ชัยนาท!#REF!</f>
        <v>#REF!</v>
      </c>
      <c r="L477" s="1002" t="e">
        <f>ชัยนาท!#REF!</f>
        <v>#REF!</v>
      </c>
      <c r="M477" s="987" t="e">
        <f>ชัยนาท!#REF!</f>
        <v>#REF!</v>
      </c>
      <c r="N477" s="800"/>
      <c r="O477" s="800"/>
      <c r="P477" s="800"/>
      <c r="Q477" s="980"/>
      <c r="R477" s="980"/>
      <c r="S477" s="980"/>
      <c r="T477" s="800"/>
      <c r="U477" s="800"/>
      <c r="V477" s="800"/>
      <c r="W477" s="800"/>
      <c r="X477" s="800"/>
      <c r="Y477" s="800"/>
      <c r="Z477" s="800"/>
      <c r="AA477" s="800"/>
      <c r="AB477" s="800"/>
      <c r="AC477" s="800"/>
      <c r="AD477" s="800"/>
      <c r="AE477" s="800"/>
    </row>
    <row r="478" spans="1:31" ht="18.75" x14ac:dyDescent="0.3">
      <c r="A478" s="974" t="s">
        <v>189</v>
      </c>
      <c r="B478" t="e">
        <f>นครปฐม!#REF!</f>
        <v>#REF!</v>
      </c>
      <c r="C478" s="999" t="e">
        <f>นครปฐม!#REF!</f>
        <v>#REF!</v>
      </c>
      <c r="D478" s="1016" t="e">
        <f>นครปฐม!#REF!</f>
        <v>#REF!</v>
      </c>
      <c r="E478" t="e">
        <f>นครปฐม!#REF!</f>
        <v>#REF!</v>
      </c>
      <c r="F478" s="999" t="e">
        <f>นครปฐม!#REF!</f>
        <v>#REF!</v>
      </c>
      <c r="G478" s="973" t="e">
        <f>นครปฐม!#REF!</f>
        <v>#REF!</v>
      </c>
      <c r="H478" s="727" t="e">
        <f>นครปฐม!#REF!</f>
        <v>#REF!</v>
      </c>
      <c r="I478" s="1002" t="e">
        <f>นครปฐม!#REF!</f>
        <v>#REF!</v>
      </c>
      <c r="J478" s="987" t="e">
        <f>นครปฐม!#REF!</f>
        <v>#REF!</v>
      </c>
      <c r="K478" s="727" t="e">
        <f>นครปฐม!#REF!</f>
        <v>#REF!</v>
      </c>
      <c r="L478" s="1002" t="e">
        <f>นครปฐม!#REF!</f>
        <v>#REF!</v>
      </c>
      <c r="M478" s="987" t="e">
        <f>นครปฐม!#REF!</f>
        <v>#REF!</v>
      </c>
      <c r="N478" s="800"/>
      <c r="O478" s="800"/>
      <c r="P478" s="800"/>
      <c r="Q478" s="980"/>
      <c r="R478" s="980"/>
      <c r="S478" s="980"/>
      <c r="T478" s="800"/>
      <c r="U478" s="800"/>
      <c r="V478" s="800"/>
      <c r="W478" s="800"/>
      <c r="X478" s="800"/>
      <c r="Y478" s="800"/>
      <c r="Z478" s="800"/>
      <c r="AA478" s="800"/>
      <c r="AB478" s="800"/>
      <c r="AC478" s="800"/>
      <c r="AD478" s="800"/>
      <c r="AE478" s="800"/>
    </row>
    <row r="479" spans="1:31" ht="18.75" x14ac:dyDescent="0.3">
      <c r="A479" s="974" t="s">
        <v>180</v>
      </c>
      <c r="B479" t="e">
        <f>สิงห์บุรี!#REF!</f>
        <v>#REF!</v>
      </c>
      <c r="C479" s="999" t="e">
        <f>สิงห์บุรี!#REF!</f>
        <v>#REF!</v>
      </c>
      <c r="D479" s="1016" t="e">
        <f>สิงห์บุรี!#REF!</f>
        <v>#REF!</v>
      </c>
      <c r="E479" t="e">
        <f>สิงห์บุรี!#REF!</f>
        <v>#REF!</v>
      </c>
      <c r="F479" s="999" t="e">
        <f>สิงห์บุรี!#REF!</f>
        <v>#REF!</v>
      </c>
      <c r="G479" s="973" t="e">
        <f>สิงห์บุรี!#REF!</f>
        <v>#REF!</v>
      </c>
      <c r="H479" s="727" t="e">
        <f>สิงห์บุรี!#REF!</f>
        <v>#REF!</v>
      </c>
      <c r="I479" s="1002" t="e">
        <f>สิงห์บุรี!#REF!</f>
        <v>#REF!</v>
      </c>
      <c r="J479" s="987" t="e">
        <f>สิงห์บุรี!#REF!</f>
        <v>#REF!</v>
      </c>
      <c r="K479" s="727" t="e">
        <f>สิงห์บุรี!#REF!</f>
        <v>#REF!</v>
      </c>
      <c r="L479" s="1002" t="e">
        <f>สิงห์บุรี!#REF!</f>
        <v>#REF!</v>
      </c>
      <c r="M479" s="987" t="e">
        <f>สิงห์บุรี!#REF!</f>
        <v>#REF!</v>
      </c>
      <c r="N479" s="800"/>
      <c r="O479" s="800"/>
      <c r="P479" s="800"/>
      <c r="Q479" s="980"/>
      <c r="R479" s="980"/>
      <c r="S479" s="980"/>
      <c r="T479" s="800"/>
      <c r="U479" s="800"/>
      <c r="V479" s="800"/>
      <c r="W479" s="800"/>
      <c r="X479" s="800"/>
      <c r="Y479" s="800"/>
      <c r="Z479" s="800"/>
      <c r="AA479" s="800"/>
      <c r="AB479" s="800"/>
      <c r="AC479" s="800"/>
      <c r="AD479" s="800"/>
      <c r="AE479" s="800"/>
    </row>
    <row r="480" spans="1:31" ht="18.75" x14ac:dyDescent="0.3">
      <c r="A480" s="974" t="s">
        <v>179</v>
      </c>
      <c r="B480" t="e">
        <f>อ่างทอง!#REF!</f>
        <v>#REF!</v>
      </c>
      <c r="C480" s="999" t="e">
        <f>อ่างทอง!#REF!</f>
        <v>#REF!</v>
      </c>
      <c r="D480" s="1016" t="e">
        <f>อ่างทอง!#REF!</f>
        <v>#REF!</v>
      </c>
      <c r="E480" t="e">
        <f>อ่างทอง!#REF!</f>
        <v>#REF!</v>
      </c>
      <c r="F480" s="999" t="e">
        <f>อ่างทอง!#REF!</f>
        <v>#REF!</v>
      </c>
      <c r="G480" s="973" t="e">
        <f>อ่างทอง!#REF!</f>
        <v>#REF!</v>
      </c>
      <c r="H480" s="727" t="e">
        <f>อ่างทอง!#REF!</f>
        <v>#REF!</v>
      </c>
      <c r="I480" s="1002" t="e">
        <f>อ่างทอง!#REF!</f>
        <v>#REF!</v>
      </c>
      <c r="J480" s="987" t="e">
        <f>อ่างทอง!#REF!</f>
        <v>#REF!</v>
      </c>
      <c r="K480" s="727" t="e">
        <f>อ่างทอง!#REF!</f>
        <v>#REF!</v>
      </c>
      <c r="L480" s="1002" t="e">
        <f>อ่างทอง!#REF!</f>
        <v>#REF!</v>
      </c>
      <c r="M480" s="987" t="e">
        <f>อ่างทอง!#REF!</f>
        <v>#REF!</v>
      </c>
      <c r="N480" s="800"/>
      <c r="O480" s="800"/>
      <c r="P480" s="800"/>
      <c r="Q480" s="980"/>
      <c r="R480" s="980"/>
      <c r="S480" s="980"/>
      <c r="T480" s="800"/>
      <c r="U480" s="800"/>
      <c r="V480" s="800"/>
      <c r="W480" s="800"/>
      <c r="X480" s="800"/>
      <c r="Y480" s="800"/>
      <c r="Z480" s="800"/>
      <c r="AA480" s="800"/>
      <c r="AB480" s="800"/>
      <c r="AC480" s="800"/>
      <c r="AD480" s="800"/>
      <c r="AE480" s="800"/>
    </row>
    <row r="481" spans="1:31" ht="18.75" x14ac:dyDescent="0.3">
      <c r="A481" s="974" t="s">
        <v>184</v>
      </c>
      <c r="B481" t="e">
        <f>นนทบุรี!#REF!</f>
        <v>#REF!</v>
      </c>
      <c r="C481" s="999" t="e">
        <f>นนทบุรี!#REF!</f>
        <v>#REF!</v>
      </c>
      <c r="D481" s="1016" t="e">
        <f>นนทบุรี!#REF!</f>
        <v>#REF!</v>
      </c>
      <c r="E481" t="e">
        <f>นนทบุรี!#REF!</f>
        <v>#REF!</v>
      </c>
      <c r="F481" s="999" t="e">
        <f>นนทบุรี!#REF!</f>
        <v>#REF!</v>
      </c>
      <c r="G481" s="973" t="e">
        <f>นนทบุรี!#REF!</f>
        <v>#REF!</v>
      </c>
      <c r="H481" s="727" t="e">
        <f>นนทบุรี!#REF!</f>
        <v>#REF!</v>
      </c>
      <c r="I481" s="1002" t="e">
        <f>นนทบุรี!#REF!</f>
        <v>#REF!</v>
      </c>
      <c r="J481" s="987" t="e">
        <f>นนทบุรี!#REF!</f>
        <v>#REF!</v>
      </c>
      <c r="K481" s="727" t="e">
        <f>นนทบุรี!#REF!</f>
        <v>#REF!</v>
      </c>
      <c r="L481" s="1002" t="e">
        <f>นนทบุรี!#REF!</f>
        <v>#REF!</v>
      </c>
      <c r="M481" s="987" t="e">
        <f>นนทบุรี!#REF!</f>
        <v>#REF!</v>
      </c>
      <c r="N481" s="800"/>
      <c r="O481" s="800"/>
      <c r="P481" s="800"/>
      <c r="Q481" s="980"/>
      <c r="R481" s="980"/>
      <c r="S481" s="980"/>
      <c r="T481" s="800"/>
      <c r="U481" s="800"/>
      <c r="V481" s="800"/>
      <c r="W481" s="800"/>
      <c r="X481" s="800"/>
      <c r="Y481" s="800"/>
      <c r="Z481" s="800"/>
      <c r="AA481" s="800"/>
      <c r="AB481" s="800"/>
      <c r="AC481" s="800"/>
      <c r="AD481" s="800"/>
      <c r="AE481" s="800"/>
    </row>
    <row r="482" spans="1:31" ht="18.75" x14ac:dyDescent="0.3">
      <c r="A482" s="974" t="s">
        <v>190</v>
      </c>
      <c r="B482" t="e">
        <f>ปทุมธานี!#REF!</f>
        <v>#REF!</v>
      </c>
      <c r="C482" s="999" t="e">
        <f>ปทุมธานี!#REF!</f>
        <v>#REF!</v>
      </c>
      <c r="D482" s="1016" t="e">
        <f>ปทุมธานี!#REF!</f>
        <v>#REF!</v>
      </c>
      <c r="E482" t="e">
        <f>ปทุมธานี!#REF!</f>
        <v>#REF!</v>
      </c>
      <c r="F482" s="999" t="e">
        <f>ปทุมธานี!#REF!</f>
        <v>#REF!</v>
      </c>
      <c r="G482" s="973" t="e">
        <f>ปทุมธานี!#REF!</f>
        <v>#REF!</v>
      </c>
      <c r="H482" s="727" t="e">
        <f>ปทุมธานี!#REF!</f>
        <v>#REF!</v>
      </c>
      <c r="I482" s="1002" t="e">
        <f>ปทุมธานี!#REF!</f>
        <v>#REF!</v>
      </c>
      <c r="J482" s="987" t="e">
        <f>ปทุมธานี!#REF!</f>
        <v>#REF!</v>
      </c>
      <c r="K482" s="727" t="e">
        <f>ปทุมธานี!#REF!</f>
        <v>#REF!</v>
      </c>
      <c r="L482" s="1002" t="e">
        <f>ปทุมธานี!#REF!</f>
        <v>#REF!</v>
      </c>
      <c r="M482" s="987" t="e">
        <f>ปทุมธานี!#REF!</f>
        <v>#REF!</v>
      </c>
      <c r="N482" s="800"/>
      <c r="O482" s="800"/>
      <c r="P482" s="800"/>
      <c r="Q482" s="980"/>
      <c r="R482" s="980"/>
      <c r="S482" s="980"/>
      <c r="T482" s="800"/>
      <c r="U482" s="800"/>
      <c r="V482" s="800"/>
      <c r="W482" s="800"/>
      <c r="X482" s="800"/>
      <c r="Y482" s="800"/>
      <c r="Z482" s="800"/>
      <c r="AA482" s="800"/>
      <c r="AB482" s="800"/>
      <c r="AC482" s="800"/>
      <c r="AD482" s="800"/>
      <c r="AE482" s="800"/>
    </row>
    <row r="483" spans="1:31" ht="18.75" x14ac:dyDescent="0.3">
      <c r="A483" s="974" t="s">
        <v>182</v>
      </c>
      <c r="B483" t="e">
        <f>สมุทรปราการ!#REF!</f>
        <v>#REF!</v>
      </c>
      <c r="C483" s="999" t="e">
        <f>สมุทรปราการ!#REF!</f>
        <v>#REF!</v>
      </c>
      <c r="D483" s="1016" t="e">
        <f>สมุทรปราการ!#REF!</f>
        <v>#REF!</v>
      </c>
      <c r="E483" t="e">
        <f>สมุทรปราการ!#REF!</f>
        <v>#REF!</v>
      </c>
      <c r="F483" s="999" t="e">
        <f>สมุทรปราการ!#REF!</f>
        <v>#REF!</v>
      </c>
      <c r="G483" s="973" t="e">
        <f>สมุทรปราการ!#REF!</f>
        <v>#REF!</v>
      </c>
      <c r="H483" t="e">
        <f>สมุทรปราการ!#REF!</f>
        <v>#REF!</v>
      </c>
      <c r="I483" s="999" t="e">
        <f>สมุทรปราการ!#REF!</f>
        <v>#REF!</v>
      </c>
      <c r="J483" s="973" t="e">
        <f>สมุทรปราการ!#REF!</f>
        <v>#REF!</v>
      </c>
      <c r="K483" t="e">
        <f>สมุทรปราการ!#REF!</f>
        <v>#REF!</v>
      </c>
      <c r="L483" s="999" t="e">
        <f>สมุทรปราการ!#REF!</f>
        <v>#REF!</v>
      </c>
      <c r="M483" s="973" t="e">
        <f>สมุทรปราการ!#REF!</f>
        <v>#REF!</v>
      </c>
      <c r="N483" s="800"/>
      <c r="O483" s="800"/>
      <c r="P483" s="800"/>
      <c r="Q483" s="800"/>
      <c r="R483" s="980"/>
      <c r="S483" s="980"/>
      <c r="T483" s="800"/>
      <c r="U483" s="800"/>
      <c r="V483" s="800"/>
      <c r="W483" s="800"/>
      <c r="X483" s="800"/>
      <c r="Y483" s="800"/>
      <c r="Z483" s="800"/>
      <c r="AA483" s="1578"/>
      <c r="AB483" s="1578"/>
      <c r="AC483" s="1578"/>
      <c r="AD483" s="800"/>
      <c r="AE483" s="800"/>
    </row>
    <row r="484" spans="1:31" ht="18.75" x14ac:dyDescent="0.3">
      <c r="A484" s="974" t="s">
        <v>181</v>
      </c>
      <c r="B484" t="e">
        <f>สมุทรสาคร!#REF!</f>
        <v>#REF!</v>
      </c>
      <c r="C484" s="999" t="e">
        <f>สมุทรสาคร!#REF!</f>
        <v>#REF!</v>
      </c>
      <c r="D484" s="1016" t="e">
        <f>สมุทรสาคร!#REF!</f>
        <v>#REF!</v>
      </c>
      <c r="E484" t="e">
        <f>สมุทรสาคร!#REF!</f>
        <v>#REF!</v>
      </c>
      <c r="F484" s="999" t="e">
        <f>สมุทรสาคร!#REF!</f>
        <v>#REF!</v>
      </c>
      <c r="G484" s="973" t="e">
        <f>สมุทรสาคร!#REF!</f>
        <v>#REF!</v>
      </c>
      <c r="H484" t="e">
        <f>สมุทรสาคร!#REF!</f>
        <v>#REF!</v>
      </c>
      <c r="I484" s="999" t="e">
        <f>สมุทรสาคร!#REF!</f>
        <v>#REF!</v>
      </c>
      <c r="J484" s="973" t="e">
        <f>สมุทรสาคร!#REF!</f>
        <v>#REF!</v>
      </c>
      <c r="K484" t="e">
        <f>สมุทรสาคร!#REF!</f>
        <v>#REF!</v>
      </c>
      <c r="L484" s="999" t="e">
        <f>สมุทรสาคร!#REF!</f>
        <v>#REF!</v>
      </c>
      <c r="M484" s="973" t="e">
        <f>สมุทรสาคร!#REF!</f>
        <v>#REF!</v>
      </c>
      <c r="N484" s="800"/>
      <c r="O484" s="800"/>
      <c r="P484" s="800"/>
      <c r="Q484" s="800"/>
      <c r="R484" s="800"/>
      <c r="S484" s="800"/>
      <c r="T484" s="800"/>
      <c r="U484" s="800"/>
      <c r="V484" s="800"/>
      <c r="W484" s="800"/>
      <c r="X484" s="800"/>
      <c r="Y484" s="800"/>
      <c r="Z484" s="800"/>
      <c r="AA484" s="800"/>
      <c r="AB484" s="800"/>
      <c r="AC484" s="800"/>
      <c r="AD484" s="800"/>
      <c r="AE484" s="800"/>
    </row>
    <row r="485" spans="1:31" ht="19.5" thickBot="1" x14ac:dyDescent="0.35">
      <c r="A485" s="974" t="s">
        <v>188</v>
      </c>
      <c r="B485" t="e">
        <f>ฉะเชิงเทรา!#REF!</f>
        <v>#REF!</v>
      </c>
      <c r="C485" s="999" t="e">
        <f>ฉะเชิงเทรา!#REF!</f>
        <v>#REF!</v>
      </c>
      <c r="D485" s="1016" t="e">
        <f>ฉะเชิงเทรา!#REF!</f>
        <v>#REF!</v>
      </c>
      <c r="E485" t="e">
        <f>ฉะเชิงเทรา!#REF!</f>
        <v>#REF!</v>
      </c>
      <c r="F485" s="999" t="e">
        <f>ฉะเชิงเทรา!#REF!</f>
        <v>#REF!</v>
      </c>
      <c r="G485" s="973" t="e">
        <f>ฉะเชิงเทรา!#REF!</f>
        <v>#REF!</v>
      </c>
      <c r="H485" t="e">
        <f>ฉะเชิงเทรา!#REF!</f>
        <v>#REF!</v>
      </c>
      <c r="I485" s="999" t="e">
        <f>ฉะเชิงเทรา!#REF!</f>
        <v>#REF!</v>
      </c>
      <c r="J485" s="973" t="e">
        <f>ฉะเชิงเทรา!#REF!</f>
        <v>#REF!</v>
      </c>
      <c r="K485" t="e">
        <f>ฉะเชิงเทรา!#REF!</f>
        <v>#REF!</v>
      </c>
      <c r="L485" s="999" t="e">
        <f>ฉะเชิงเทรา!#REF!</f>
        <v>#REF!</v>
      </c>
      <c r="M485" s="973" t="e">
        <f>ฉะเชิงเทรา!#REF!</f>
        <v>#REF!</v>
      </c>
      <c r="N485" s="800"/>
      <c r="O485" s="800"/>
      <c r="P485" s="800"/>
      <c r="Q485" s="800"/>
      <c r="R485" s="800"/>
      <c r="S485" s="800"/>
      <c r="T485" s="800"/>
      <c r="U485" s="800"/>
      <c r="V485" s="800"/>
      <c r="W485" s="800"/>
      <c r="X485" s="800"/>
      <c r="Y485" s="800"/>
      <c r="Z485" s="800"/>
      <c r="AA485" s="800"/>
      <c r="AB485" s="800"/>
      <c r="AC485" s="800"/>
      <c r="AD485" s="800"/>
      <c r="AE485" s="800"/>
    </row>
    <row r="486" spans="1:31" ht="20.25" thickTop="1" thickBot="1" x14ac:dyDescent="0.25">
      <c r="A486" s="975" t="s">
        <v>275</v>
      </c>
      <c r="B486" s="976" t="e">
        <f>'รวมภาคกลาง62(ไม่รวมกทม.)'!#REF!</f>
        <v>#REF!</v>
      </c>
      <c r="C486" s="1000" t="e">
        <f>'รวมภาคกลาง62(ไม่รวมกทม.)'!#REF!</f>
        <v>#REF!</v>
      </c>
      <c r="D486" s="1017" t="e">
        <f>'รวมภาคกลาง62(ไม่รวมกทม.)'!#REF!</f>
        <v>#REF!</v>
      </c>
      <c r="E486" s="976" t="e">
        <f>'รวมภาคกลาง62(ไม่รวมกทม.)'!#REF!</f>
        <v>#REF!</v>
      </c>
      <c r="F486" s="1000" t="e">
        <f>'รวมภาคกลาง62(ไม่รวมกทม.)'!#REF!</f>
        <v>#REF!</v>
      </c>
      <c r="G486" s="977" t="e">
        <f>'รวมภาคกลาง62(ไม่รวมกทม.)'!#REF!</f>
        <v>#REF!</v>
      </c>
      <c r="H486" s="976" t="e">
        <f>'รวมภาคกลาง62(ไม่รวมกทม.)'!#REF!</f>
        <v>#REF!</v>
      </c>
      <c r="I486" s="1000" t="e">
        <f>'รวมภาคกลาง62(ไม่รวมกทม.)'!#REF!</f>
        <v>#REF!</v>
      </c>
      <c r="J486" s="977" t="e">
        <f>'รวมภาคกลาง62(ไม่รวมกทม.)'!#REF!</f>
        <v>#REF!</v>
      </c>
      <c r="K486" s="976" t="e">
        <f>'รวมภาคกลาง62(ไม่รวมกทม.)'!#REF!</f>
        <v>#REF!</v>
      </c>
      <c r="L486" s="1000" t="e">
        <f>'รวมภาคกลาง62(ไม่รวมกทม.)'!#REF!</f>
        <v>#REF!</v>
      </c>
      <c r="M486" s="977" t="e">
        <f>'รวมภาคกลาง62(ไม่รวมกทม.)'!#REF!</f>
        <v>#REF!</v>
      </c>
      <c r="N486" s="800"/>
      <c r="O486" s="800"/>
      <c r="P486" s="800"/>
      <c r="Q486" s="800"/>
      <c r="R486" s="800"/>
      <c r="S486" s="800"/>
      <c r="T486" s="800"/>
      <c r="U486" s="800"/>
      <c r="V486" s="800"/>
      <c r="W486" s="800"/>
      <c r="X486" s="800"/>
      <c r="Y486" s="800"/>
      <c r="Z486" s="800"/>
      <c r="AA486" s="800"/>
      <c r="AB486" s="800"/>
      <c r="AC486" s="800"/>
      <c r="AD486" s="800"/>
      <c r="AE486" s="800"/>
    </row>
    <row r="487" spans="1:31" ht="15" thickTop="1" x14ac:dyDescent="0.2"/>
  </sheetData>
  <sortState ref="A357:SI369">
    <sortCondition ref="A357:A369"/>
  </sortState>
  <mergeCells count="150">
    <mergeCell ref="N276:P276"/>
    <mergeCell ref="Q276:S276"/>
    <mergeCell ref="T276:V276"/>
    <mergeCell ref="W276:Y276"/>
    <mergeCell ref="Z276:AB276"/>
    <mergeCell ref="AC276:AE276"/>
    <mergeCell ref="A275:A277"/>
    <mergeCell ref="B275:G275"/>
    <mergeCell ref="H275:M275"/>
    <mergeCell ref="N275:S275"/>
    <mergeCell ref="T275:Y275"/>
    <mergeCell ref="Z275:AE275"/>
    <mergeCell ref="B276:D276"/>
    <mergeCell ref="E276:G276"/>
    <mergeCell ref="H276:J276"/>
    <mergeCell ref="K276:M276"/>
    <mergeCell ref="N296:P296"/>
    <mergeCell ref="Q296:S296"/>
    <mergeCell ref="T296:V296"/>
    <mergeCell ref="W296:Y296"/>
    <mergeCell ref="Z296:AB296"/>
    <mergeCell ref="AC296:AE296"/>
    <mergeCell ref="A295:A297"/>
    <mergeCell ref="B295:G295"/>
    <mergeCell ref="H295:M295"/>
    <mergeCell ref="N295:S295"/>
    <mergeCell ref="T295:Y295"/>
    <mergeCell ref="Z295:AE295"/>
    <mergeCell ref="B296:D296"/>
    <mergeCell ref="E296:G296"/>
    <mergeCell ref="H296:J296"/>
    <mergeCell ref="K296:M296"/>
    <mergeCell ref="N316:P316"/>
    <mergeCell ref="Q316:S316"/>
    <mergeCell ref="T316:V316"/>
    <mergeCell ref="W316:Y316"/>
    <mergeCell ref="Z316:AB316"/>
    <mergeCell ref="AC316:AE316"/>
    <mergeCell ref="A315:A317"/>
    <mergeCell ref="B315:G315"/>
    <mergeCell ref="H315:M315"/>
    <mergeCell ref="N315:S315"/>
    <mergeCell ref="T315:Y315"/>
    <mergeCell ref="Z315:AE315"/>
    <mergeCell ref="B316:D316"/>
    <mergeCell ref="E316:G316"/>
    <mergeCell ref="H316:J316"/>
    <mergeCell ref="K316:M316"/>
    <mergeCell ref="A354:A356"/>
    <mergeCell ref="B354:G354"/>
    <mergeCell ref="H354:M354"/>
    <mergeCell ref="N354:S354"/>
    <mergeCell ref="T354:Y354"/>
    <mergeCell ref="A335:A336"/>
    <mergeCell ref="B335:D335"/>
    <mergeCell ref="E335:G335"/>
    <mergeCell ref="H335:J335"/>
    <mergeCell ref="K335:M335"/>
    <mergeCell ref="N335:P335"/>
    <mergeCell ref="W355:Y355"/>
    <mergeCell ref="B355:D355"/>
    <mergeCell ref="E355:G355"/>
    <mergeCell ref="H355:J355"/>
    <mergeCell ref="K355:M355"/>
    <mergeCell ref="N355:P355"/>
    <mergeCell ref="H374:J374"/>
    <mergeCell ref="K374:M374"/>
    <mergeCell ref="N374:P374"/>
    <mergeCell ref="Q355:S355"/>
    <mergeCell ref="Z394:AB394"/>
    <mergeCell ref="AC394:AE394"/>
    <mergeCell ref="Q335:S335"/>
    <mergeCell ref="W335:Y335"/>
    <mergeCell ref="Z335:AB335"/>
    <mergeCell ref="AC335:AE335"/>
    <mergeCell ref="Z355:AB355"/>
    <mergeCell ref="AC355:AE355"/>
    <mergeCell ref="Z354:AE354"/>
    <mergeCell ref="AC414:AE414"/>
    <mergeCell ref="H414:J414"/>
    <mergeCell ref="K414:M414"/>
    <mergeCell ref="N414:P414"/>
    <mergeCell ref="Q414:S414"/>
    <mergeCell ref="T414:V414"/>
    <mergeCell ref="W414:Y414"/>
    <mergeCell ref="T355:V355"/>
    <mergeCell ref="A393:A395"/>
    <mergeCell ref="B393:G393"/>
    <mergeCell ref="H393:M393"/>
    <mergeCell ref="N393:S393"/>
    <mergeCell ref="T393:Y393"/>
    <mergeCell ref="Z393:AE393"/>
    <mergeCell ref="B394:D394"/>
    <mergeCell ref="E394:G394"/>
    <mergeCell ref="Q374:S374"/>
    <mergeCell ref="W374:Y374"/>
    <mergeCell ref="Z374:AB374"/>
    <mergeCell ref="AC374:AE374"/>
    <mergeCell ref="AA386:AC386"/>
    <mergeCell ref="A374:A375"/>
    <mergeCell ref="B374:D374"/>
    <mergeCell ref="E374:G374"/>
    <mergeCell ref="B414:D414"/>
    <mergeCell ref="E414:G414"/>
    <mergeCell ref="H394:J394"/>
    <mergeCell ref="K394:M394"/>
    <mergeCell ref="N394:P394"/>
    <mergeCell ref="Q394:S394"/>
    <mergeCell ref="T394:V394"/>
    <mergeCell ref="W394:Y394"/>
    <mergeCell ref="Z414:AB414"/>
    <mergeCell ref="A413:A415"/>
    <mergeCell ref="B413:G413"/>
    <mergeCell ref="H413:M413"/>
    <mergeCell ref="N413:S413"/>
    <mergeCell ref="T413:Y413"/>
    <mergeCell ref="Z433:AB433"/>
    <mergeCell ref="AC433:AE433"/>
    <mergeCell ref="AA445:AC445"/>
    <mergeCell ref="A452:A453"/>
    <mergeCell ref="B452:D452"/>
    <mergeCell ref="E452:G452"/>
    <mergeCell ref="H452:J452"/>
    <mergeCell ref="K452:M452"/>
    <mergeCell ref="N452:P452"/>
    <mergeCell ref="Q452:S452"/>
    <mergeCell ref="A433:A434"/>
    <mergeCell ref="B433:D433"/>
    <mergeCell ref="E433:G433"/>
    <mergeCell ref="H433:J433"/>
    <mergeCell ref="K433:M433"/>
    <mergeCell ref="N433:P433"/>
    <mergeCell ref="Q433:S433"/>
    <mergeCell ref="W433:Y433"/>
    <mergeCell ref="Z413:AE413"/>
    <mergeCell ref="AA483:AC483"/>
    <mergeCell ref="W452:Y452"/>
    <mergeCell ref="Z452:AB452"/>
    <mergeCell ref="AC452:AE452"/>
    <mergeCell ref="AA464:AC464"/>
    <mergeCell ref="A471:A472"/>
    <mergeCell ref="B471:D471"/>
    <mergeCell ref="E471:G471"/>
    <mergeCell ref="H471:J471"/>
    <mergeCell ref="K471:M471"/>
    <mergeCell ref="N471:P471"/>
    <mergeCell ref="Q471:S471"/>
    <mergeCell ref="W471:Y471"/>
    <mergeCell ref="Z471:AB471"/>
    <mergeCell ref="AC471:AE47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2:OP94"/>
  <sheetViews>
    <sheetView zoomScaleNormal="100" workbookViewId="0">
      <selection activeCell="I22" sqref="I22"/>
    </sheetView>
  </sheetViews>
  <sheetFormatPr defaultRowHeight="14.25" x14ac:dyDescent="0.2"/>
  <cols>
    <col min="1" max="1" width="9.125" style="656"/>
    <col min="2" max="2" width="17.875" style="656" customWidth="1"/>
    <col min="3" max="3" width="10.375" style="656" customWidth="1"/>
    <col min="4" max="4" width="12.375" style="656" customWidth="1"/>
    <col min="5" max="6" width="10.375" style="656" customWidth="1"/>
    <col min="7" max="10" width="12.375" style="656" customWidth="1"/>
    <col min="83" max="83" width="22.125" customWidth="1"/>
    <col min="164" max="164" width="9.125" style="727"/>
    <col min="165" max="165" width="16.25" style="727" customWidth="1"/>
    <col min="166" max="167" width="11" style="727" customWidth="1"/>
    <col min="168" max="170" width="9.125" style="727"/>
    <col min="171" max="171" width="16.875" style="727" customWidth="1"/>
    <col min="172" max="178" width="9.125" style="727"/>
    <col min="179" max="179" width="20.875" style="727" customWidth="1"/>
    <col min="180" max="196" width="9.125" style="727"/>
    <col min="197" max="197" width="15.875" style="727" customWidth="1"/>
    <col min="198" max="242" width="9.125" style="727"/>
    <col min="246" max="246" width="9.125" style="726"/>
  </cols>
  <sheetData>
    <row r="2" spans="2:10" ht="16.5" thickBot="1" x14ac:dyDescent="0.3">
      <c r="B2" s="1611" t="s">
        <v>197</v>
      </c>
      <c r="C2" s="1611"/>
      <c r="D2" s="1611"/>
      <c r="E2" s="1611"/>
      <c r="F2" s="1611"/>
      <c r="G2" s="1611"/>
      <c r="H2" s="1611"/>
      <c r="I2" s="1611"/>
      <c r="J2" s="1611"/>
    </row>
    <row r="3" spans="2:10" ht="16.5" thickBot="1" x14ac:dyDescent="0.3">
      <c r="B3" s="657" t="s">
        <v>198</v>
      </c>
      <c r="C3" s="1612" t="s">
        <v>199</v>
      </c>
      <c r="D3" s="1613"/>
      <c r="E3" s="1613"/>
      <c r="F3" s="1614"/>
      <c r="G3" s="1615" t="s">
        <v>200</v>
      </c>
      <c r="H3" s="1616"/>
      <c r="I3" s="1616"/>
      <c r="J3" s="1617"/>
    </row>
    <row r="4" spans="2:10" ht="15" thickBot="1" x14ac:dyDescent="0.25">
      <c r="B4" s="658" t="s">
        <v>201</v>
      </c>
      <c r="C4" s="668" t="s">
        <v>4</v>
      </c>
      <c r="D4" s="669" t="s">
        <v>154</v>
      </c>
      <c r="E4" s="669" t="s">
        <v>202</v>
      </c>
      <c r="F4" s="670" t="s">
        <v>203</v>
      </c>
      <c r="G4" s="708" t="s">
        <v>4</v>
      </c>
      <c r="H4" s="709" t="s">
        <v>154</v>
      </c>
      <c r="I4" s="709" t="s">
        <v>202</v>
      </c>
      <c r="J4" s="710" t="s">
        <v>203</v>
      </c>
    </row>
    <row r="5" spans="2:10" x14ac:dyDescent="0.2">
      <c r="B5" s="659" t="s">
        <v>204</v>
      </c>
      <c r="C5" s="671"/>
      <c r="D5" s="672"/>
      <c r="E5" s="673">
        <v>246606</v>
      </c>
      <c r="F5" s="674">
        <v>305753</v>
      </c>
      <c r="G5" s="671"/>
      <c r="H5" s="672"/>
      <c r="I5" s="711">
        <v>2256.29</v>
      </c>
      <c r="J5" s="674">
        <v>2763.4</v>
      </c>
    </row>
    <row r="6" spans="2:10" x14ac:dyDescent="0.2">
      <c r="B6" s="659" t="s">
        <v>205</v>
      </c>
      <c r="C6" s="671"/>
      <c r="D6" s="672"/>
      <c r="E6" s="673">
        <v>85306</v>
      </c>
      <c r="F6" s="674">
        <v>76583</v>
      </c>
      <c r="G6" s="671"/>
      <c r="H6" s="672"/>
      <c r="I6" s="711">
        <v>229.51</v>
      </c>
      <c r="J6" s="674">
        <v>206.04</v>
      </c>
    </row>
    <row r="7" spans="2:10" x14ac:dyDescent="0.2">
      <c r="B7" s="659" t="s">
        <v>206</v>
      </c>
      <c r="C7" s="671"/>
      <c r="D7" s="672"/>
      <c r="E7" s="673">
        <v>50585</v>
      </c>
      <c r="F7" s="674">
        <v>59495</v>
      </c>
      <c r="G7" s="671"/>
      <c r="H7" s="672"/>
      <c r="I7" s="711">
        <v>296.35000000000002</v>
      </c>
      <c r="J7" s="674">
        <v>348.55</v>
      </c>
    </row>
    <row r="8" spans="2:10" x14ac:dyDescent="0.2">
      <c r="B8" s="659" t="s">
        <v>207</v>
      </c>
      <c r="C8" s="671"/>
      <c r="D8" s="672"/>
      <c r="E8" s="673">
        <v>62579</v>
      </c>
      <c r="F8" s="674">
        <v>62626</v>
      </c>
      <c r="G8" s="671"/>
      <c r="H8" s="672"/>
      <c r="I8" s="711">
        <v>291.7</v>
      </c>
      <c r="J8" s="674">
        <v>291.92</v>
      </c>
    </row>
    <row r="9" spans="2:10" x14ac:dyDescent="0.2">
      <c r="B9" s="659" t="s">
        <v>208</v>
      </c>
      <c r="C9" s="671"/>
      <c r="D9" s="672"/>
      <c r="E9" s="673">
        <v>132621</v>
      </c>
      <c r="F9" s="674">
        <v>135232</v>
      </c>
      <c r="G9" s="671"/>
      <c r="H9" s="672"/>
      <c r="I9" s="711">
        <v>568.74</v>
      </c>
      <c r="J9" s="674">
        <v>579.94000000000005</v>
      </c>
    </row>
    <row r="10" spans="2:10" x14ac:dyDescent="0.2">
      <c r="B10" s="659" t="s">
        <v>209</v>
      </c>
      <c r="C10" s="671"/>
      <c r="D10" s="672"/>
      <c r="E10" s="673">
        <v>22002</v>
      </c>
      <c r="F10" s="674">
        <v>18891</v>
      </c>
      <c r="G10" s="671"/>
      <c r="H10" s="672"/>
      <c r="I10" s="711">
        <v>88.07</v>
      </c>
      <c r="J10" s="674">
        <v>75.62</v>
      </c>
    </row>
    <row r="11" spans="2:10" x14ac:dyDescent="0.2">
      <c r="B11" s="659" t="s">
        <v>210</v>
      </c>
      <c r="C11" s="671"/>
      <c r="D11" s="672"/>
      <c r="E11" s="673">
        <v>14505</v>
      </c>
      <c r="F11" s="674">
        <v>19239</v>
      </c>
      <c r="G11" s="671"/>
      <c r="H11" s="672"/>
      <c r="I11" s="711">
        <v>52.45</v>
      </c>
      <c r="J11" s="674">
        <v>69.56</v>
      </c>
    </row>
    <row r="12" spans="2:10" x14ac:dyDescent="0.2">
      <c r="B12" s="659" t="s">
        <v>211</v>
      </c>
      <c r="C12" s="671"/>
      <c r="D12" s="672"/>
      <c r="E12" s="673">
        <v>242460</v>
      </c>
      <c r="F12" s="674">
        <v>299748</v>
      </c>
      <c r="G12" s="671"/>
      <c r="H12" s="672"/>
      <c r="I12" s="711">
        <v>808.99</v>
      </c>
      <c r="J12" s="674">
        <v>1000.14</v>
      </c>
    </row>
    <row r="13" spans="2:10" x14ac:dyDescent="0.2">
      <c r="B13" s="659" t="s">
        <v>212</v>
      </c>
      <c r="C13" s="671"/>
      <c r="D13" s="672"/>
      <c r="E13" s="673">
        <v>16028</v>
      </c>
      <c r="F13" s="674">
        <v>17365</v>
      </c>
      <c r="G13" s="671"/>
      <c r="H13" s="672"/>
      <c r="I13" s="711">
        <v>68.19</v>
      </c>
      <c r="J13" s="674">
        <v>73.88</v>
      </c>
    </row>
    <row r="14" spans="2:10" x14ac:dyDescent="0.2">
      <c r="B14" s="659" t="s">
        <v>213</v>
      </c>
      <c r="C14" s="671"/>
      <c r="D14" s="672"/>
      <c r="E14" s="673">
        <v>123093</v>
      </c>
      <c r="F14" s="674">
        <v>118443</v>
      </c>
      <c r="G14" s="671"/>
      <c r="H14" s="672"/>
      <c r="I14" s="711">
        <v>1834.94</v>
      </c>
      <c r="J14" s="674">
        <v>1765.63</v>
      </c>
    </row>
    <row r="15" spans="2:10" x14ac:dyDescent="0.2">
      <c r="B15" s="659" t="s">
        <v>214</v>
      </c>
      <c r="C15" s="671"/>
      <c r="D15" s="672"/>
      <c r="E15" s="673">
        <v>340451</v>
      </c>
      <c r="F15" s="674">
        <v>361303</v>
      </c>
      <c r="G15" s="671"/>
      <c r="H15" s="672"/>
      <c r="I15" s="711">
        <v>2249.73</v>
      </c>
      <c r="J15" s="674">
        <v>2387.52</v>
      </c>
    </row>
    <row r="16" spans="2:10" x14ac:dyDescent="0.2">
      <c r="B16" s="659" t="s">
        <v>215</v>
      </c>
      <c r="C16" s="671"/>
      <c r="D16" s="672"/>
      <c r="E16" s="673">
        <v>56772</v>
      </c>
      <c r="F16" s="674">
        <v>65849</v>
      </c>
      <c r="G16" s="671"/>
      <c r="H16" s="672"/>
      <c r="I16" s="711">
        <v>298.91000000000003</v>
      </c>
      <c r="J16" s="674">
        <v>346.71</v>
      </c>
    </row>
    <row r="17" spans="2:10" x14ac:dyDescent="0.2">
      <c r="B17" s="659" t="s">
        <v>216</v>
      </c>
      <c r="C17" s="671"/>
      <c r="D17" s="672"/>
      <c r="E17" s="673">
        <v>189780</v>
      </c>
      <c r="F17" s="674">
        <v>213604</v>
      </c>
      <c r="G17" s="671"/>
      <c r="H17" s="672"/>
      <c r="I17" s="711">
        <v>1042.46</v>
      </c>
      <c r="J17" s="674">
        <v>1173.33</v>
      </c>
    </row>
    <row r="18" spans="2:10" ht="15" thickBot="1" x14ac:dyDescent="0.25">
      <c r="B18" s="660" t="s">
        <v>217</v>
      </c>
      <c r="C18" s="675"/>
      <c r="D18" s="676"/>
      <c r="E18" s="677">
        <v>74078</v>
      </c>
      <c r="F18" s="678">
        <v>67686</v>
      </c>
      <c r="G18" s="675"/>
      <c r="H18" s="676"/>
      <c r="I18" s="712">
        <v>250.3</v>
      </c>
      <c r="J18" s="678">
        <v>228.7</v>
      </c>
    </row>
    <row r="19" spans="2:10" x14ac:dyDescent="0.2">
      <c r="B19" s="661" t="s">
        <v>218</v>
      </c>
      <c r="C19" s="671"/>
      <c r="D19" s="672"/>
      <c r="E19" s="673">
        <v>153611</v>
      </c>
      <c r="F19" s="674">
        <v>141797</v>
      </c>
      <c r="G19" s="671"/>
      <c r="H19" s="672"/>
      <c r="I19" s="711">
        <v>223.61</v>
      </c>
      <c r="J19" s="674">
        <v>206.42</v>
      </c>
    </row>
    <row r="20" spans="2:10" x14ac:dyDescent="0.2">
      <c r="B20" s="659" t="s">
        <v>219</v>
      </c>
      <c r="C20" s="671"/>
      <c r="D20" s="672"/>
      <c r="E20" s="673">
        <v>705382</v>
      </c>
      <c r="F20" s="674">
        <v>630002</v>
      </c>
      <c r="G20" s="671"/>
      <c r="H20" s="672"/>
      <c r="I20" s="711">
        <v>1550.39</v>
      </c>
      <c r="J20" s="674">
        <v>1384.71</v>
      </c>
    </row>
    <row r="21" spans="2:10" x14ac:dyDescent="0.2">
      <c r="B21" s="659" t="s">
        <v>220</v>
      </c>
      <c r="C21" s="671"/>
      <c r="D21" s="672"/>
      <c r="E21" s="673">
        <v>100123</v>
      </c>
      <c r="F21" s="674">
        <v>92325</v>
      </c>
      <c r="G21" s="671"/>
      <c r="H21" s="672"/>
      <c r="I21" s="711">
        <v>125.28</v>
      </c>
      <c r="J21" s="674">
        <v>115.52</v>
      </c>
    </row>
    <row r="22" spans="2:10" x14ac:dyDescent="0.2">
      <c r="B22" s="659" t="s">
        <v>221</v>
      </c>
      <c r="C22" s="671"/>
      <c r="D22" s="672"/>
      <c r="E22" s="673">
        <v>220310</v>
      </c>
      <c r="F22" s="674">
        <v>216819</v>
      </c>
      <c r="G22" s="671"/>
      <c r="H22" s="672"/>
      <c r="I22" s="711">
        <v>298.89</v>
      </c>
      <c r="J22" s="674">
        <v>294.16000000000003</v>
      </c>
    </row>
    <row r="23" spans="2:10" x14ac:dyDescent="0.2">
      <c r="B23" s="659" t="s">
        <v>222</v>
      </c>
      <c r="C23" s="671"/>
      <c r="D23" s="672"/>
      <c r="E23" s="673">
        <v>423186</v>
      </c>
      <c r="F23" s="674">
        <v>448792</v>
      </c>
      <c r="G23" s="671"/>
      <c r="H23" s="672"/>
      <c r="I23" s="711">
        <v>1219.32</v>
      </c>
      <c r="J23" s="674">
        <v>1293.0999999999999</v>
      </c>
    </row>
    <row r="24" spans="2:10" ht="15" thickBot="1" x14ac:dyDescent="0.25">
      <c r="B24" s="660" t="s">
        <v>223</v>
      </c>
      <c r="C24" s="675"/>
      <c r="D24" s="676"/>
      <c r="E24" s="677">
        <v>274364</v>
      </c>
      <c r="F24" s="678">
        <v>356257</v>
      </c>
      <c r="G24" s="675"/>
      <c r="H24" s="676"/>
      <c r="I24" s="712">
        <v>1083.02</v>
      </c>
      <c r="J24" s="678">
        <v>1406.28</v>
      </c>
    </row>
    <row r="25" spans="2:10" x14ac:dyDescent="0.2">
      <c r="B25" s="661" t="s">
        <v>5</v>
      </c>
      <c r="C25" s="679" t="e">
        <f>กทม.!#REF!</f>
        <v>#REF!</v>
      </c>
      <c r="D25" s="680" t="e">
        <f>กทม.!#REF!</f>
        <v>#REF!</v>
      </c>
      <c r="E25" s="680">
        <v>3511427</v>
      </c>
      <c r="F25" s="681">
        <v>3158838</v>
      </c>
      <c r="G25" s="713" t="e">
        <f>กทม.!#REF!</f>
        <v>#REF!</v>
      </c>
      <c r="H25" s="714" t="e">
        <f>กทม.!#REF!</f>
        <v>#REF!</v>
      </c>
      <c r="I25" s="714">
        <v>29718.54</v>
      </c>
      <c r="J25" s="715">
        <v>26734.45</v>
      </c>
    </row>
    <row r="26" spans="2:10" x14ac:dyDescent="0.2">
      <c r="B26" s="659" t="s">
        <v>182</v>
      </c>
      <c r="C26" s="682" t="e">
        <f>สมุทรปราการ!#REF!</f>
        <v>#REF!</v>
      </c>
      <c r="D26" s="673" t="e">
        <f>สมุทรปราการ!#REF!</f>
        <v>#REF!</v>
      </c>
      <c r="E26" s="673">
        <v>141013</v>
      </c>
      <c r="F26" s="674">
        <v>137883</v>
      </c>
      <c r="G26" s="716" t="e">
        <f>สมุทรปราการ!#REF!</f>
        <v>#REF!</v>
      </c>
      <c r="H26" s="711" t="e">
        <f>สมุทรปราการ!#REF!</f>
        <v>#REF!</v>
      </c>
      <c r="I26" s="711">
        <v>201.06</v>
      </c>
      <c r="J26" s="674">
        <v>196.59</v>
      </c>
    </row>
    <row r="27" spans="2:10" x14ac:dyDescent="0.2">
      <c r="B27" s="659" t="s">
        <v>184</v>
      </c>
      <c r="C27" s="682" t="e">
        <f>นนทบุรี!#REF!</f>
        <v>#REF!</v>
      </c>
      <c r="D27" s="673" t="e">
        <f>นนทบุรี!#REF!</f>
        <v>#REF!</v>
      </c>
      <c r="E27" s="673">
        <v>106157</v>
      </c>
      <c r="F27" s="674">
        <v>101654</v>
      </c>
      <c r="G27" s="716" t="e">
        <f>นนทบุรี!#REF!</f>
        <v>#REF!</v>
      </c>
      <c r="H27" s="711" t="e">
        <f>นนทบุรี!#REF!</f>
        <v>#REF!</v>
      </c>
      <c r="I27" s="711">
        <v>142.82</v>
      </c>
      <c r="J27" s="674">
        <v>136.76</v>
      </c>
    </row>
    <row r="28" spans="2:10" x14ac:dyDescent="0.2">
      <c r="B28" s="659" t="s">
        <v>190</v>
      </c>
      <c r="C28" s="682" t="e">
        <f>ปทุมธานี!#REF!</f>
        <v>#REF!</v>
      </c>
      <c r="D28" s="673" t="e">
        <f>ปทุมธานี!#REF!</f>
        <v>#REF!</v>
      </c>
      <c r="E28" s="673">
        <v>90503</v>
      </c>
      <c r="F28" s="674">
        <v>81062</v>
      </c>
      <c r="G28" s="716" t="e">
        <f>ปทุมธานี!#REF!</f>
        <v>#REF!</v>
      </c>
      <c r="H28" s="711" t="e">
        <f>ปทุมธานี!#REF!</f>
        <v>#REF!</v>
      </c>
      <c r="I28" s="711">
        <v>111.03</v>
      </c>
      <c r="J28" s="674">
        <v>99.45</v>
      </c>
    </row>
    <row r="29" spans="2:10" x14ac:dyDescent="0.2">
      <c r="B29" s="659" t="s">
        <v>183</v>
      </c>
      <c r="C29" s="682" t="e">
        <f>อยุธยา!#REF!</f>
        <v>#REF!</v>
      </c>
      <c r="D29" s="673" t="e">
        <f>อยุธยา!#REF!</f>
        <v>#REF!</v>
      </c>
      <c r="E29" s="673">
        <v>534595</v>
      </c>
      <c r="F29" s="674">
        <v>388587</v>
      </c>
      <c r="G29" s="716" t="e">
        <f>อยุธยา!#REF!</f>
        <v>#REF!</v>
      </c>
      <c r="H29" s="711" t="e">
        <f>อยุธยา!#REF!</f>
        <v>#REF!</v>
      </c>
      <c r="I29" s="711">
        <v>817.54</v>
      </c>
      <c r="J29" s="674">
        <v>594.25</v>
      </c>
    </row>
    <row r="30" spans="2:10" x14ac:dyDescent="0.2">
      <c r="B30" s="659" t="s">
        <v>179</v>
      </c>
      <c r="C30" s="682" t="e">
        <f>อ่างทอง!#REF!</f>
        <v>#REF!</v>
      </c>
      <c r="D30" s="673" t="e">
        <f>อ่างทอง!#REF!</f>
        <v>#REF!</v>
      </c>
      <c r="E30" s="673">
        <v>49937</v>
      </c>
      <c r="F30" s="674">
        <v>44489</v>
      </c>
      <c r="G30" s="716" t="e">
        <f>อ่างทอง!#REF!</f>
        <v>#REF!</v>
      </c>
      <c r="H30" s="711" t="e">
        <f>อ่างทอง!#REF!</f>
        <v>#REF!</v>
      </c>
      <c r="I30" s="711">
        <v>52.23</v>
      </c>
      <c r="J30" s="674">
        <v>46.53</v>
      </c>
    </row>
    <row r="31" spans="2:10" x14ac:dyDescent="0.2">
      <c r="B31" s="659" t="s">
        <v>185</v>
      </c>
      <c r="C31" s="682" t="e">
        <f>ลพบุรี!#REF!</f>
        <v>#REF!</v>
      </c>
      <c r="D31" s="673" t="e">
        <f>ลพบุรี!#REF!</f>
        <v>#REF!</v>
      </c>
      <c r="E31" s="673">
        <v>417851</v>
      </c>
      <c r="F31" s="674">
        <v>321628</v>
      </c>
      <c r="G31" s="716" t="e">
        <f>ลพบุรี!#REF!</f>
        <v>#REF!</v>
      </c>
      <c r="H31" s="711" t="e">
        <f>ลพบุรี!#REF!</f>
        <v>#REF!</v>
      </c>
      <c r="I31" s="711">
        <v>497.01</v>
      </c>
      <c r="J31" s="674">
        <v>382.56</v>
      </c>
    </row>
    <row r="32" spans="2:10" x14ac:dyDescent="0.2">
      <c r="B32" s="659" t="s">
        <v>180</v>
      </c>
      <c r="C32" s="682" t="e">
        <f>สิงห์บุรี!#REF!</f>
        <v>#REF!</v>
      </c>
      <c r="D32" s="673" t="e">
        <f>สิงห์บุรี!#REF!</f>
        <v>#REF!</v>
      </c>
      <c r="E32" s="673">
        <v>32595</v>
      </c>
      <c r="F32" s="674">
        <v>31839</v>
      </c>
      <c r="G32" s="716" t="e">
        <f>สิงห์บุรี!#REF!</f>
        <v>#REF!</v>
      </c>
      <c r="H32" s="711" t="e">
        <f>สิงห์บุรี!#REF!</f>
        <v>#REF!</v>
      </c>
      <c r="I32" s="711">
        <v>47.04</v>
      </c>
      <c r="J32" s="674">
        <v>45.95</v>
      </c>
    </row>
    <row r="33" spans="2:10" x14ac:dyDescent="0.2">
      <c r="B33" s="659" t="s">
        <v>186</v>
      </c>
      <c r="C33" s="682" t="e">
        <f>ชัยนาท!#REF!</f>
        <v>#REF!</v>
      </c>
      <c r="D33" s="673" t="e">
        <f>ชัยนาท!#REF!</f>
        <v>#REF!</v>
      </c>
      <c r="E33" s="673">
        <v>50972</v>
      </c>
      <c r="F33" s="674">
        <v>41794</v>
      </c>
      <c r="G33" s="716" t="e">
        <f>ชัยนาท!#REF!</f>
        <v>#REF!</v>
      </c>
      <c r="H33" s="711" t="e">
        <f>ชัยนาท!#REF!</f>
        <v>#REF!</v>
      </c>
      <c r="I33" s="711">
        <v>71.7</v>
      </c>
      <c r="J33" s="674">
        <v>58.79</v>
      </c>
    </row>
    <row r="34" spans="2:10" x14ac:dyDescent="0.2">
      <c r="B34" s="659" t="s">
        <v>187</v>
      </c>
      <c r="C34" s="682" t="e">
        <f>สระบุรี!#REF!</f>
        <v>#REF!</v>
      </c>
      <c r="D34" s="673" t="e">
        <f>สระบุรี!#REF!</f>
        <v>#REF!</v>
      </c>
      <c r="E34" s="673">
        <v>430221</v>
      </c>
      <c r="F34" s="674">
        <v>347198</v>
      </c>
      <c r="G34" s="716" t="e">
        <f>สระบุรี!#REF!</f>
        <v>#REF!</v>
      </c>
      <c r="H34" s="711" t="e">
        <f>สระบุรี!#REF!</f>
        <v>#REF!</v>
      </c>
      <c r="I34" s="711">
        <v>445.41</v>
      </c>
      <c r="J34" s="674">
        <v>359.46</v>
      </c>
    </row>
    <row r="35" spans="2:10" x14ac:dyDescent="0.2">
      <c r="B35" s="659" t="s">
        <v>188</v>
      </c>
      <c r="C35" s="682" t="e">
        <f>ฉะเชิงเทรา!#REF!</f>
        <v>#REF!</v>
      </c>
      <c r="D35" s="673" t="e">
        <f>ฉะเชิงเทรา!#REF!</f>
        <v>#REF!</v>
      </c>
      <c r="E35" s="673">
        <v>232465</v>
      </c>
      <c r="F35" s="674">
        <v>218758</v>
      </c>
      <c r="G35" s="716" t="e">
        <f>ฉะเชิงเทรา!#REF!</f>
        <v>#REF!</v>
      </c>
      <c r="H35" s="711" t="e">
        <f>ฉะเชิงเทรา!#REF!</f>
        <v>#REF!</v>
      </c>
      <c r="I35" s="711">
        <v>336.34</v>
      </c>
      <c r="J35" s="674">
        <v>316.51</v>
      </c>
    </row>
    <row r="36" spans="2:10" x14ac:dyDescent="0.2">
      <c r="B36" s="659" t="s">
        <v>189</v>
      </c>
      <c r="C36" s="682" t="e">
        <f>นครปฐม!#REF!</f>
        <v>#REF!</v>
      </c>
      <c r="D36" s="673" t="e">
        <f>นครปฐม!#REF!</f>
        <v>#REF!</v>
      </c>
      <c r="E36" s="673">
        <v>314836</v>
      </c>
      <c r="F36" s="674">
        <v>306408</v>
      </c>
      <c r="G36" s="716" t="e">
        <f>นครปฐม!#REF!</f>
        <v>#REF!</v>
      </c>
      <c r="H36" s="711" t="e">
        <f>นครปฐม!#REF!</f>
        <v>#REF!</v>
      </c>
      <c r="I36" s="711">
        <v>386.96</v>
      </c>
      <c r="J36" s="674">
        <v>376.6</v>
      </c>
    </row>
    <row r="37" spans="2:10" ht="15" thickBot="1" x14ac:dyDescent="0.25">
      <c r="B37" s="660" t="s">
        <v>181</v>
      </c>
      <c r="C37" s="683" t="e">
        <f>สมุทรสาคร!#REF!</f>
        <v>#REF!</v>
      </c>
      <c r="D37" s="677" t="e">
        <f>สมุทรสาคร!#REF!</f>
        <v>#REF!</v>
      </c>
      <c r="E37" s="677">
        <v>117679</v>
      </c>
      <c r="F37" s="678">
        <v>88585</v>
      </c>
      <c r="G37" s="717" t="e">
        <f>สมุทรสาคร!#REF!</f>
        <v>#REF!</v>
      </c>
      <c r="H37" s="712" t="e">
        <f>สมุทรสาคร!#REF!</f>
        <v>#REF!</v>
      </c>
      <c r="I37" s="712">
        <v>134.82</v>
      </c>
      <c r="J37" s="678">
        <v>101.49</v>
      </c>
    </row>
    <row r="38" spans="2:10" x14ac:dyDescent="0.2">
      <c r="B38" s="659" t="s">
        <v>224</v>
      </c>
      <c r="C38" s="671"/>
      <c r="D38" s="672"/>
      <c r="E38" s="673">
        <v>145532</v>
      </c>
      <c r="F38" s="674">
        <v>156735</v>
      </c>
      <c r="G38" s="671"/>
      <c r="H38" s="672"/>
      <c r="I38" s="711">
        <v>240.06</v>
      </c>
      <c r="J38" s="718">
        <v>258.54000000000002</v>
      </c>
    </row>
    <row r="39" spans="2:10" x14ac:dyDescent="0.2">
      <c r="B39" s="659" t="s">
        <v>225</v>
      </c>
      <c r="C39" s="671"/>
      <c r="D39" s="672"/>
      <c r="E39" s="673">
        <v>63813</v>
      </c>
      <c r="F39" s="674">
        <v>60219</v>
      </c>
      <c r="G39" s="671"/>
      <c r="H39" s="672"/>
      <c r="I39" s="711">
        <v>76.010000000000005</v>
      </c>
      <c r="J39" s="674">
        <v>71.73</v>
      </c>
    </row>
    <row r="40" spans="2:10" x14ac:dyDescent="0.2">
      <c r="B40" s="659" t="s">
        <v>226</v>
      </c>
      <c r="C40" s="671"/>
      <c r="D40" s="672"/>
      <c r="E40" s="673">
        <v>256046</v>
      </c>
      <c r="F40" s="674">
        <v>256335</v>
      </c>
      <c r="G40" s="671"/>
      <c r="H40" s="672"/>
      <c r="I40" s="711">
        <v>791.34</v>
      </c>
      <c r="J40" s="674">
        <v>792.23</v>
      </c>
    </row>
    <row r="41" spans="2:10" x14ac:dyDescent="0.2">
      <c r="B41" s="659" t="s">
        <v>227</v>
      </c>
      <c r="C41" s="671"/>
      <c r="D41" s="672"/>
      <c r="E41" s="673">
        <v>201883</v>
      </c>
      <c r="F41" s="674">
        <v>180069</v>
      </c>
      <c r="G41" s="671"/>
      <c r="H41" s="672"/>
      <c r="I41" s="711">
        <v>158.46</v>
      </c>
      <c r="J41" s="674">
        <v>141.34</v>
      </c>
    </row>
    <row r="42" spans="2:10" x14ac:dyDescent="0.2">
      <c r="B42" s="659" t="s">
        <v>228</v>
      </c>
      <c r="C42" s="671"/>
      <c r="D42" s="672"/>
      <c r="E42" s="673">
        <v>73376</v>
      </c>
      <c r="F42" s="674">
        <v>74964</v>
      </c>
      <c r="G42" s="671"/>
      <c r="H42" s="672"/>
      <c r="I42" s="711">
        <v>120.46</v>
      </c>
      <c r="J42" s="674">
        <v>123.07</v>
      </c>
    </row>
    <row r="43" spans="2:10" x14ac:dyDescent="0.2">
      <c r="B43" s="659" t="s">
        <v>229</v>
      </c>
      <c r="C43" s="671"/>
      <c r="D43" s="672"/>
      <c r="E43" s="673">
        <v>39783</v>
      </c>
      <c r="F43" s="674">
        <v>37316</v>
      </c>
      <c r="G43" s="671"/>
      <c r="H43" s="672"/>
      <c r="I43" s="711">
        <v>66.010000000000005</v>
      </c>
      <c r="J43" s="674">
        <v>61.91</v>
      </c>
    </row>
    <row r="44" spans="2:10" x14ac:dyDescent="0.2">
      <c r="B44" s="659" t="s">
        <v>230</v>
      </c>
      <c r="C44" s="671"/>
      <c r="D44" s="672"/>
      <c r="E44" s="673">
        <v>112841</v>
      </c>
      <c r="F44" s="674">
        <v>93116</v>
      </c>
      <c r="G44" s="671"/>
      <c r="H44" s="672"/>
      <c r="I44" s="711">
        <v>166.99</v>
      </c>
      <c r="J44" s="674">
        <v>137.80000000000001</v>
      </c>
    </row>
    <row r="45" spans="2:10" x14ac:dyDescent="0.2">
      <c r="B45" s="659" t="s">
        <v>231</v>
      </c>
      <c r="C45" s="671"/>
      <c r="D45" s="672"/>
      <c r="E45" s="673">
        <v>1917683</v>
      </c>
      <c r="F45" s="674">
        <v>619591</v>
      </c>
      <c r="G45" s="671"/>
      <c r="H45" s="672"/>
      <c r="I45" s="711">
        <v>3954.43</v>
      </c>
      <c r="J45" s="674">
        <v>1277.6500000000001</v>
      </c>
    </row>
    <row r="46" spans="2:10" x14ac:dyDescent="0.2">
      <c r="B46" s="659" t="s">
        <v>232</v>
      </c>
      <c r="C46" s="671"/>
      <c r="D46" s="672"/>
      <c r="E46" s="673">
        <v>44505</v>
      </c>
      <c r="F46" s="674">
        <v>46411</v>
      </c>
      <c r="G46" s="671"/>
      <c r="H46" s="672"/>
      <c r="I46" s="711">
        <v>44.15</v>
      </c>
      <c r="J46" s="674">
        <v>46.04</v>
      </c>
    </row>
    <row r="47" spans="2:10" x14ac:dyDescent="0.2">
      <c r="B47" s="659" t="s">
        <v>233</v>
      </c>
      <c r="C47" s="671"/>
      <c r="D47" s="672"/>
      <c r="E47" s="673">
        <v>128024</v>
      </c>
      <c r="F47" s="674">
        <v>144203</v>
      </c>
      <c r="G47" s="671"/>
      <c r="H47" s="672"/>
      <c r="I47" s="711">
        <v>182.85</v>
      </c>
      <c r="J47" s="674">
        <v>205.96</v>
      </c>
    </row>
    <row r="48" spans="2:10" x14ac:dyDescent="0.2">
      <c r="B48" s="659" t="s">
        <v>234</v>
      </c>
      <c r="C48" s="671"/>
      <c r="D48" s="672"/>
      <c r="E48" s="673">
        <v>59507</v>
      </c>
      <c r="F48" s="674">
        <v>60628</v>
      </c>
      <c r="G48" s="671"/>
      <c r="H48" s="672"/>
      <c r="I48" s="711">
        <v>84.76</v>
      </c>
      <c r="J48" s="674">
        <v>86.35</v>
      </c>
    </row>
    <row r="49" spans="2:10" x14ac:dyDescent="0.2">
      <c r="B49" s="659" t="s">
        <v>235</v>
      </c>
      <c r="C49" s="671"/>
      <c r="D49" s="672"/>
      <c r="E49" s="673">
        <v>40309</v>
      </c>
      <c r="F49" s="674">
        <v>36602</v>
      </c>
      <c r="G49" s="671"/>
      <c r="H49" s="672"/>
      <c r="I49" s="711">
        <v>35.83</v>
      </c>
      <c r="J49" s="674">
        <v>32.54</v>
      </c>
    </row>
    <row r="50" spans="2:10" x14ac:dyDescent="0.2">
      <c r="B50" s="659" t="s">
        <v>236</v>
      </c>
      <c r="C50" s="671"/>
      <c r="D50" s="672"/>
      <c r="E50" s="673">
        <v>113500</v>
      </c>
      <c r="F50" s="674">
        <v>101490</v>
      </c>
      <c r="G50" s="671"/>
      <c r="H50" s="672"/>
      <c r="I50" s="711">
        <v>113.26</v>
      </c>
      <c r="J50" s="674">
        <v>101.28</v>
      </c>
    </row>
    <row r="51" spans="2:10" x14ac:dyDescent="0.2">
      <c r="B51" s="659" t="s">
        <v>237</v>
      </c>
      <c r="C51" s="671"/>
      <c r="D51" s="672"/>
      <c r="E51" s="673">
        <v>90784</v>
      </c>
      <c r="F51" s="674">
        <v>82213</v>
      </c>
      <c r="G51" s="671"/>
      <c r="H51" s="672"/>
      <c r="I51" s="711">
        <v>137.63</v>
      </c>
      <c r="J51" s="674">
        <v>124.64</v>
      </c>
    </row>
    <row r="52" spans="2:10" x14ac:dyDescent="0.2">
      <c r="B52" s="659" t="s">
        <v>238</v>
      </c>
      <c r="C52" s="671"/>
      <c r="D52" s="672"/>
      <c r="E52" s="673">
        <v>96498</v>
      </c>
      <c r="F52" s="674">
        <v>94095</v>
      </c>
      <c r="G52" s="671"/>
      <c r="H52" s="672"/>
      <c r="I52" s="711">
        <v>151.06</v>
      </c>
      <c r="J52" s="674">
        <v>147.30000000000001</v>
      </c>
    </row>
    <row r="53" spans="2:10" x14ac:dyDescent="0.2">
      <c r="B53" s="659" t="s">
        <v>239</v>
      </c>
      <c r="C53" s="671"/>
      <c r="D53" s="672"/>
      <c r="E53" s="673">
        <v>136943</v>
      </c>
      <c r="F53" s="674">
        <v>136939</v>
      </c>
      <c r="G53" s="671"/>
      <c r="H53" s="672"/>
      <c r="I53" s="711">
        <v>301.52</v>
      </c>
      <c r="J53" s="674">
        <v>301.51</v>
      </c>
    </row>
    <row r="54" spans="2:10" x14ac:dyDescent="0.2">
      <c r="B54" s="659" t="s">
        <v>240</v>
      </c>
      <c r="C54" s="671"/>
      <c r="D54" s="672"/>
      <c r="E54" s="673">
        <v>22889</v>
      </c>
      <c r="F54" s="674">
        <v>25328</v>
      </c>
      <c r="G54" s="671"/>
      <c r="H54" s="672"/>
      <c r="I54" s="711">
        <v>21.91</v>
      </c>
      <c r="J54" s="674">
        <v>24.25</v>
      </c>
    </row>
    <row r="55" spans="2:10" x14ac:dyDescent="0.2">
      <c r="B55" s="659" t="s">
        <v>241</v>
      </c>
      <c r="C55" s="671"/>
      <c r="D55" s="672"/>
      <c r="E55" s="673">
        <v>19134</v>
      </c>
      <c r="F55" s="674">
        <v>17601</v>
      </c>
      <c r="G55" s="671"/>
      <c r="H55" s="672"/>
      <c r="I55" s="711">
        <v>16.68</v>
      </c>
      <c r="J55" s="674">
        <v>15.34</v>
      </c>
    </row>
    <row r="56" spans="2:10" x14ac:dyDescent="0.2">
      <c r="B56" s="659" t="s">
        <v>242</v>
      </c>
      <c r="C56" s="671"/>
      <c r="D56" s="672"/>
      <c r="E56" s="673">
        <v>265528</v>
      </c>
      <c r="F56" s="674">
        <v>283202</v>
      </c>
      <c r="G56" s="671"/>
      <c r="H56" s="672"/>
      <c r="I56" s="711">
        <v>733.13</v>
      </c>
      <c r="J56" s="674">
        <v>781.93</v>
      </c>
    </row>
    <row r="57" spans="2:10" ht="15" thickBot="1" x14ac:dyDescent="0.25">
      <c r="B57" s="660" t="s">
        <v>243</v>
      </c>
      <c r="C57" s="675"/>
      <c r="D57" s="676"/>
      <c r="E57" s="677">
        <v>155660</v>
      </c>
      <c r="F57" s="678">
        <v>138245</v>
      </c>
      <c r="G57" s="675"/>
      <c r="H57" s="676"/>
      <c r="I57" s="712">
        <v>311.19</v>
      </c>
      <c r="J57" s="678">
        <v>276.37</v>
      </c>
    </row>
    <row r="58" spans="2:10" x14ac:dyDescent="0.2">
      <c r="B58" s="662" t="s">
        <v>244</v>
      </c>
      <c r="C58" s="684"/>
      <c r="D58" s="685"/>
      <c r="E58" s="686">
        <v>38887</v>
      </c>
      <c r="F58" s="687">
        <v>33468</v>
      </c>
      <c r="G58" s="684"/>
      <c r="H58" s="685"/>
      <c r="I58" s="719">
        <v>50.04</v>
      </c>
      <c r="J58" s="720">
        <v>43.07</v>
      </c>
    </row>
    <row r="59" spans="2:10" x14ac:dyDescent="0.2">
      <c r="B59" s="663" t="s">
        <v>245</v>
      </c>
      <c r="C59" s="688"/>
      <c r="D59" s="689"/>
      <c r="E59" s="690">
        <v>81510</v>
      </c>
      <c r="F59" s="691">
        <v>124754</v>
      </c>
      <c r="G59" s="688"/>
      <c r="H59" s="689"/>
      <c r="I59" s="721">
        <v>575.82000000000005</v>
      </c>
      <c r="J59" s="691">
        <v>881.32</v>
      </c>
    </row>
    <row r="60" spans="2:10" x14ac:dyDescent="0.2">
      <c r="B60" s="663" t="s">
        <v>246</v>
      </c>
      <c r="C60" s="688"/>
      <c r="D60" s="689"/>
      <c r="E60" s="690">
        <v>334320</v>
      </c>
      <c r="F60" s="691">
        <v>343649</v>
      </c>
      <c r="G60" s="688"/>
      <c r="H60" s="689"/>
      <c r="I60" s="721">
        <v>2825.38</v>
      </c>
      <c r="J60" s="691">
        <v>2904.22</v>
      </c>
    </row>
    <row r="61" spans="2:10" x14ac:dyDescent="0.2">
      <c r="B61" s="663" t="s">
        <v>247</v>
      </c>
      <c r="C61" s="688"/>
      <c r="D61" s="689"/>
      <c r="E61" s="690">
        <v>44298</v>
      </c>
      <c r="F61" s="691">
        <v>38241</v>
      </c>
      <c r="G61" s="688"/>
      <c r="H61" s="689"/>
      <c r="I61" s="721">
        <v>59.02</v>
      </c>
      <c r="J61" s="691">
        <v>50.95</v>
      </c>
    </row>
    <row r="62" spans="2:10" x14ac:dyDescent="0.2">
      <c r="B62" s="663" t="s">
        <v>248</v>
      </c>
      <c r="C62" s="688"/>
      <c r="D62" s="689"/>
      <c r="E62" s="690">
        <v>71069</v>
      </c>
      <c r="F62" s="691">
        <v>75351</v>
      </c>
      <c r="G62" s="688"/>
      <c r="H62" s="689"/>
      <c r="I62" s="721">
        <v>125.56</v>
      </c>
      <c r="J62" s="691">
        <v>133.13</v>
      </c>
    </row>
    <row r="63" spans="2:10" x14ac:dyDescent="0.2">
      <c r="B63" s="663" t="s">
        <v>249</v>
      </c>
      <c r="C63" s="688"/>
      <c r="D63" s="689"/>
      <c r="E63" s="690">
        <v>108603</v>
      </c>
      <c r="F63" s="691">
        <v>111973</v>
      </c>
      <c r="G63" s="688"/>
      <c r="H63" s="689"/>
      <c r="I63" s="721">
        <v>352.58</v>
      </c>
      <c r="J63" s="691">
        <v>363.52</v>
      </c>
    </row>
    <row r="64" spans="2:10" x14ac:dyDescent="0.2">
      <c r="B64" s="663" t="s">
        <v>250</v>
      </c>
      <c r="C64" s="688"/>
      <c r="D64" s="689"/>
      <c r="E64" s="690">
        <v>181043</v>
      </c>
      <c r="F64" s="691">
        <v>205161</v>
      </c>
      <c r="G64" s="688"/>
      <c r="H64" s="689"/>
      <c r="I64" s="721">
        <v>384.81</v>
      </c>
      <c r="J64" s="691">
        <v>436.08</v>
      </c>
    </row>
    <row r="65" spans="2:10" x14ac:dyDescent="0.2">
      <c r="B65" s="663" t="s">
        <v>251</v>
      </c>
      <c r="C65" s="688"/>
      <c r="D65" s="689"/>
      <c r="E65" s="690">
        <v>47986</v>
      </c>
      <c r="F65" s="691">
        <v>45397</v>
      </c>
      <c r="G65" s="688"/>
      <c r="H65" s="689"/>
      <c r="I65" s="721">
        <v>106.35</v>
      </c>
      <c r="J65" s="691">
        <v>100.61</v>
      </c>
    </row>
    <row r="66" spans="2:10" x14ac:dyDescent="0.2">
      <c r="B66" s="663" t="s">
        <v>252</v>
      </c>
      <c r="C66" s="688"/>
      <c r="D66" s="689"/>
      <c r="E66" s="690">
        <v>112368</v>
      </c>
      <c r="F66" s="691">
        <v>128277</v>
      </c>
      <c r="G66" s="688"/>
      <c r="H66" s="689"/>
      <c r="I66" s="721">
        <v>311.18</v>
      </c>
      <c r="J66" s="691">
        <v>355.24</v>
      </c>
    </row>
    <row r="67" spans="2:10" x14ac:dyDescent="0.2">
      <c r="B67" s="663" t="s">
        <v>253</v>
      </c>
      <c r="C67" s="688"/>
      <c r="D67" s="689"/>
      <c r="E67" s="690">
        <v>53330</v>
      </c>
      <c r="F67" s="691">
        <v>57777</v>
      </c>
      <c r="G67" s="688"/>
      <c r="H67" s="689"/>
      <c r="I67" s="721">
        <v>86.16</v>
      </c>
      <c r="J67" s="691">
        <v>93.34</v>
      </c>
    </row>
    <row r="68" spans="2:10" x14ac:dyDescent="0.2">
      <c r="B68" s="663" t="s">
        <v>254</v>
      </c>
      <c r="C68" s="688"/>
      <c r="D68" s="689"/>
      <c r="E68" s="690">
        <v>58854</v>
      </c>
      <c r="F68" s="691">
        <v>63357</v>
      </c>
      <c r="G68" s="688"/>
      <c r="H68" s="689"/>
      <c r="I68" s="721">
        <v>199.31</v>
      </c>
      <c r="J68" s="691">
        <v>214.56</v>
      </c>
    </row>
    <row r="69" spans="2:10" x14ac:dyDescent="0.2">
      <c r="B69" s="663" t="s">
        <v>255</v>
      </c>
      <c r="C69" s="688"/>
      <c r="D69" s="689"/>
      <c r="E69" s="690">
        <v>69965</v>
      </c>
      <c r="F69" s="691">
        <v>64307</v>
      </c>
      <c r="G69" s="688"/>
      <c r="H69" s="689"/>
      <c r="I69" s="721">
        <v>68.86</v>
      </c>
      <c r="J69" s="691">
        <v>63.29</v>
      </c>
    </row>
    <row r="70" spans="2:10" x14ac:dyDescent="0.2">
      <c r="B70" s="663" t="s">
        <v>256</v>
      </c>
      <c r="C70" s="688"/>
      <c r="D70" s="689"/>
      <c r="E70" s="690">
        <v>37707</v>
      </c>
      <c r="F70" s="691">
        <v>21410</v>
      </c>
      <c r="G70" s="688"/>
      <c r="H70" s="689"/>
      <c r="I70" s="721">
        <v>135.38999999999999</v>
      </c>
      <c r="J70" s="691">
        <v>76.87</v>
      </c>
    </row>
    <row r="71" spans="2:10" x14ac:dyDescent="0.2">
      <c r="B71" s="663" t="s">
        <v>257</v>
      </c>
      <c r="C71" s="688"/>
      <c r="D71" s="689"/>
      <c r="E71" s="690">
        <v>70278</v>
      </c>
      <c r="F71" s="691">
        <v>59397</v>
      </c>
      <c r="G71" s="688"/>
      <c r="H71" s="689"/>
      <c r="I71" s="721">
        <v>118.58</v>
      </c>
      <c r="J71" s="691">
        <v>100.22</v>
      </c>
    </row>
    <row r="72" spans="2:10" x14ac:dyDescent="0.2">
      <c r="B72" s="663" t="s">
        <v>258</v>
      </c>
      <c r="C72" s="688"/>
      <c r="D72" s="689"/>
      <c r="E72" s="690">
        <v>39148</v>
      </c>
      <c r="F72" s="691">
        <v>35038</v>
      </c>
      <c r="G72" s="688"/>
      <c r="H72" s="689"/>
      <c r="I72" s="721">
        <v>54.23</v>
      </c>
      <c r="J72" s="691">
        <v>48.54</v>
      </c>
    </row>
    <row r="73" spans="2:10" x14ac:dyDescent="0.2">
      <c r="B73" s="663" t="s">
        <v>259</v>
      </c>
      <c r="C73" s="688"/>
      <c r="D73" s="689"/>
      <c r="E73" s="690">
        <v>41772</v>
      </c>
      <c r="F73" s="691">
        <v>41293</v>
      </c>
      <c r="G73" s="688"/>
      <c r="H73" s="689"/>
      <c r="I73" s="721">
        <v>79.260000000000005</v>
      </c>
      <c r="J73" s="691">
        <v>78.36</v>
      </c>
    </row>
    <row r="74" spans="2:10" ht="15" thickBot="1" x14ac:dyDescent="0.25">
      <c r="B74" s="664" t="s">
        <v>260</v>
      </c>
      <c r="C74" s="692"/>
      <c r="D74" s="693"/>
      <c r="E74" s="694">
        <v>45974</v>
      </c>
      <c r="F74" s="695">
        <v>37364</v>
      </c>
      <c r="G74" s="692"/>
      <c r="H74" s="693"/>
      <c r="I74" s="722">
        <v>107.11</v>
      </c>
      <c r="J74" s="695">
        <v>87.05</v>
      </c>
    </row>
    <row r="75" spans="2:10" x14ac:dyDescent="0.2">
      <c r="B75" s="665" t="s">
        <v>261</v>
      </c>
      <c r="C75" s="696"/>
      <c r="D75" s="697"/>
      <c r="E75" s="698">
        <v>385179</v>
      </c>
      <c r="F75" s="699">
        <v>560374</v>
      </c>
      <c r="G75" s="696"/>
      <c r="H75" s="697"/>
      <c r="I75" s="723">
        <v>1782.41</v>
      </c>
      <c r="J75" s="699">
        <v>2593.12</v>
      </c>
    </row>
    <row r="76" spans="2:10" x14ac:dyDescent="0.2">
      <c r="B76" s="666" t="s">
        <v>262</v>
      </c>
      <c r="C76" s="700"/>
      <c r="D76" s="701"/>
      <c r="E76" s="702">
        <v>136201</v>
      </c>
      <c r="F76" s="703">
        <v>117437</v>
      </c>
      <c r="G76" s="700"/>
      <c r="H76" s="701"/>
      <c r="I76" s="724">
        <v>771.95</v>
      </c>
      <c r="J76" s="703">
        <v>665.6</v>
      </c>
    </row>
    <row r="77" spans="2:10" x14ac:dyDescent="0.2">
      <c r="B77" s="666" t="s">
        <v>263</v>
      </c>
      <c r="C77" s="700"/>
      <c r="D77" s="701"/>
      <c r="E77" s="702">
        <v>561796</v>
      </c>
      <c r="F77" s="703">
        <v>427220</v>
      </c>
      <c r="G77" s="700"/>
      <c r="H77" s="701"/>
      <c r="I77" s="724">
        <v>2549.37</v>
      </c>
      <c r="J77" s="703">
        <v>1781.63</v>
      </c>
    </row>
    <row r="78" spans="2:10" x14ac:dyDescent="0.2">
      <c r="B78" s="666" t="s">
        <v>264</v>
      </c>
      <c r="C78" s="700"/>
      <c r="D78" s="701"/>
      <c r="E78" s="702">
        <v>129180</v>
      </c>
      <c r="F78" s="703">
        <v>106994</v>
      </c>
      <c r="G78" s="700"/>
      <c r="H78" s="701"/>
      <c r="I78" s="724">
        <v>393.71</v>
      </c>
      <c r="J78" s="703">
        <v>326.08999999999997</v>
      </c>
    </row>
    <row r="79" spans="2:10" x14ac:dyDescent="0.2">
      <c r="B79" s="666" t="s">
        <v>265</v>
      </c>
      <c r="C79" s="700"/>
      <c r="D79" s="701"/>
      <c r="E79" s="702">
        <v>255142</v>
      </c>
      <c r="F79" s="703">
        <v>252763</v>
      </c>
      <c r="G79" s="700"/>
      <c r="H79" s="701"/>
      <c r="I79" s="724">
        <v>442.3</v>
      </c>
      <c r="J79" s="703">
        <v>438.17</v>
      </c>
    </row>
    <row r="80" spans="2:10" x14ac:dyDescent="0.2">
      <c r="B80" s="666" t="s">
        <v>266</v>
      </c>
      <c r="C80" s="700"/>
      <c r="D80" s="701"/>
      <c r="E80" s="702">
        <v>121367</v>
      </c>
      <c r="F80" s="703">
        <v>126203</v>
      </c>
      <c r="G80" s="700"/>
      <c r="H80" s="701"/>
      <c r="I80" s="724">
        <v>363.12</v>
      </c>
      <c r="J80" s="703">
        <v>377.58</v>
      </c>
    </row>
    <row r="81" spans="2:406" ht="15" thickBot="1" x14ac:dyDescent="0.25">
      <c r="B81" s="667" t="s">
        <v>267</v>
      </c>
      <c r="C81" s="704"/>
      <c r="D81" s="705"/>
      <c r="E81" s="706">
        <v>82311</v>
      </c>
      <c r="F81" s="707">
        <v>85385</v>
      </c>
      <c r="G81" s="704"/>
      <c r="H81" s="705"/>
      <c r="I81" s="725">
        <v>218.55</v>
      </c>
      <c r="J81" s="707">
        <v>226.71</v>
      </c>
    </row>
    <row r="94" spans="2:406" x14ac:dyDescent="0.2">
      <c r="OC94">
        <v>2015</v>
      </c>
      <c r="OD94">
        <v>2014</v>
      </c>
      <c r="OF94">
        <v>2015</v>
      </c>
      <c r="OG94">
        <v>2014</v>
      </c>
      <c r="OI94">
        <v>2015</v>
      </c>
      <c r="OJ94">
        <v>2014</v>
      </c>
      <c r="OL94">
        <v>2015</v>
      </c>
      <c r="OM94">
        <v>2014</v>
      </c>
      <c r="OO94">
        <v>2015</v>
      </c>
      <c r="OP94">
        <v>2014</v>
      </c>
    </row>
  </sheetData>
  <mergeCells count="3">
    <mergeCell ref="B2:J2"/>
    <mergeCell ref="C3:F3"/>
    <mergeCell ref="G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กทม.</vt:lpstr>
      <vt:lpstr>รวมภาคกลาง62(ไม่รวมกทม.)</vt:lpstr>
      <vt:lpstr>สมุทรปราการ</vt:lpstr>
      <vt:lpstr>นนทบุรี</vt:lpstr>
      <vt:lpstr>ปทุมธานี</vt:lpstr>
      <vt:lpstr>อยุธยา</vt:lpstr>
      <vt:lpstr>อ่างทอง</vt:lpstr>
      <vt:lpstr>ลพบุรี</vt:lpstr>
      <vt:lpstr>สิงห์บุรี</vt:lpstr>
      <vt:lpstr>ชัยนาท</vt:lpstr>
      <vt:lpstr>สระบุรี</vt:lpstr>
      <vt:lpstr>ฉะเชิงเทรา</vt:lpstr>
      <vt:lpstr>นครปฐม</vt:lpstr>
      <vt:lpstr>สมุทรสาคร</vt:lpstr>
      <vt:lpstr>สรุป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2020-11-05T03:23:43Z</dcterms:modified>
</cp:coreProperties>
</file>